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Лист2" sheetId="2" r:id="rId5"/>
    <sheet state="visible" name="Лист1" sheetId="3" r:id="rId6"/>
  </sheets>
  <definedNames>
    <definedName hidden="1" localSheetId="0" name="_xlnm._FilterDatabase">Sheet1!$A$1:$R$12344</definedName>
    <definedName hidden="1" localSheetId="1" name="_xlnm._FilterDatabase">'Лист2'!$A$1:$Z$35104</definedName>
    <definedName hidden="1" localSheetId="2" name="_xlnm._FilterDatabase">'Лист1'!$A$1:$AB$122</definedName>
  </definedNames>
  <calcPr/>
  <extLst>
    <ext uri="GoogleSheetsCustomDataVersion2">
      <go:sheetsCustomData xmlns:go="http://customooxmlschemas.google.com/" r:id="rId7" roundtripDataChecksum="uNo80JZB8g/vSYKVbdk7R4SjNHJdxU4Gfblcy10u0II="/>
    </ext>
  </extLst>
</workbook>
</file>

<file path=xl/sharedStrings.xml><?xml version="1.0" encoding="utf-8"?>
<sst xmlns="http://schemas.openxmlformats.org/spreadsheetml/2006/main" count="110970" uniqueCount="30765">
  <si>
    <t>pos</t>
  </si>
  <si>
    <t>upos</t>
  </si>
  <si>
    <t>lemma</t>
  </si>
  <si>
    <t>senseID</t>
  </si>
  <si>
    <t>definition</t>
  </si>
  <si>
    <t>literals</t>
  </si>
  <si>
    <t>domain</t>
  </si>
  <si>
    <t>source</t>
  </si>
  <si>
    <t>Type</t>
  </si>
  <si>
    <t>Dužina</t>
  </si>
  <si>
    <t>Akcija</t>
  </si>
  <si>
    <t>N</t>
  </si>
  <si>
    <t>NOUN</t>
  </si>
  <si>
    <t>atomski radjus</t>
  </si>
  <si>
    <t>LLM-0009</t>
  </si>
  <si>
    <t>udaljenost od jezgra atoma do njegove spoljne elektronske ljuske.</t>
  </si>
  <si>
    <t>ChatGPT 4.5</t>
  </si>
  <si>
    <t>NID</t>
  </si>
  <si>
    <t>beli pirinač</t>
  </si>
  <si>
    <t>LLM-0015</t>
  </si>
  <si>
    <t>pirinač sa koga su uklonjene spoljašnje ljuske i klica, čime gubi deo hranljivih sastojaka, ali ima duži rok trajanja.</t>
  </si>
  <si>
    <t>V</t>
  </si>
  <si>
    <t>VERB</t>
  </si>
  <si>
    <t>biti u nečijim rukama</t>
  </si>
  <si>
    <t>LLM-0020</t>
  </si>
  <si>
    <t>biti pod nečijom kontrolom.</t>
  </si>
  <si>
    <t>VID</t>
  </si>
  <si>
    <t>biti u rukama</t>
  </si>
  <si>
    <t>devizni kurs</t>
  </si>
  <si>
    <t>LLM-0029</t>
  </si>
  <si>
    <t>vrednost jedne valute izražena u drugoj valuti</t>
  </si>
  <si>
    <t>društvena mreža</t>
  </si>
  <si>
    <t>LLM-0039</t>
  </si>
  <si>
    <t>digitalna platforma za povezivanje, komunikaciju i interakciju između korisnika.</t>
  </si>
  <si>
    <t>državne granice</t>
  </si>
  <si>
    <t>LLM-0042</t>
  </si>
  <si>
    <t>teritorijalne granice kojima država definiše svoju jurisdikciju.</t>
  </si>
  <si>
    <t>geografski položaj</t>
  </si>
  <si>
    <t>LLM-0057</t>
  </si>
  <si>
    <t>lokacija nekog mesta određena geografskim koordinatama.</t>
  </si>
  <si>
    <t>gravitacioni bunar</t>
  </si>
  <si>
    <t>LLM-0058</t>
  </si>
  <si>
    <t>metaforični opis gravitacionog polja oko masivnog tela iz kojeg je potrebna energija za izlazak.</t>
  </si>
  <si>
    <t>ima uticaj</t>
  </si>
  <si>
    <t>LLM-0068</t>
  </si>
  <si>
    <t>odrednica: imati uticaj; delovati, uticati na nekoga ili nešto</t>
  </si>
  <si>
    <t>LVC.full</t>
  </si>
  <si>
    <t>industrijska revolucija</t>
  </si>
  <si>
    <t>LLM-0072</t>
  </si>
  <si>
    <t>istorijski period intenzivne industrijalizacije, posebno od kraja 18. do sredine 19. veka.</t>
  </si>
  <si>
    <t>informaciona tehnologija</t>
  </si>
  <si>
    <t>LLM-0073</t>
  </si>
  <si>
    <t>oblast koja se bavi primenom računara i softvera za upravljanje informacijama.</t>
  </si>
  <si>
    <t>intenzivna nega</t>
  </si>
  <si>
    <t>LLM-0074</t>
  </si>
  <si>
    <t>medicinska briga za pacijente sa teškim ili životno ugrožavajućim stanjem.</t>
  </si>
  <si>
    <t>ADV</t>
  </si>
  <si>
    <t>ispod nivoa mora</t>
  </si>
  <si>
    <t>LLM-0076</t>
  </si>
  <si>
    <t>locirano niže od površine mora.</t>
  </si>
  <si>
    <t>AdvID</t>
  </si>
  <si>
    <t>ispunjavati uslov</t>
  </si>
  <si>
    <t>LLM-0077</t>
  </si>
  <si>
    <t>zadovoljavati određeni zahtev ili kriterijum.</t>
  </si>
  <si>
    <t>istorijski izvori</t>
  </si>
  <si>
    <t>LLM-0078</t>
  </si>
  <si>
    <t>dokumenti ili artefakti koji pružaju informacije o prošlosti.</t>
  </si>
  <si>
    <t>istraživački centar</t>
  </si>
  <si>
    <t>LLM-0079</t>
  </si>
  <si>
    <t>institucija namenjena naučnim istraživanjima.</t>
  </si>
  <si>
    <t>javna uprava</t>
  </si>
  <si>
    <t>LLM-0083</t>
  </si>
  <si>
    <t>skup institucija i zaposlenih koji upravljaju javnim poslovima države.</t>
  </si>
  <si>
    <t>kamatna stopa</t>
  </si>
  <si>
    <t>LLM-0087</t>
  </si>
  <si>
    <t>cena korišćenja pozajmljenog novca izražena procentom.</t>
  </si>
  <si>
    <t>kameno doba</t>
  </si>
  <si>
    <t>LLM-0088</t>
  </si>
  <si>
    <t>najstariji period ljudske praistorije kada su oruđa pravljena od kamena.</t>
  </si>
  <si>
    <t>A</t>
  </si>
  <si>
    <t>ADJ</t>
  </si>
  <si>
    <t>amijenski</t>
  </si>
  <si>
    <t>CVDf-101/0</t>
  </si>
  <si>
    <t>koji se odnosi na Amijen</t>
  </si>
  <si>
    <t>Cvetana</t>
  </si>
  <si>
    <t>S</t>
  </si>
  <si>
    <t>anonimiziran</t>
  </si>
  <si>
    <t>CVDf-102/0</t>
  </si>
  <si>
    <t>trpni pridev od anonimizirati</t>
  </si>
  <si>
    <t>asteroidni</t>
  </si>
  <si>
    <t>CVDf-103/0</t>
  </si>
  <si>
    <t>koji se odnosi na asteroide</t>
  </si>
  <si>
    <t>astrofotografski</t>
  </si>
  <si>
    <t>CVDf-104/0</t>
  </si>
  <si>
    <t>koji se odnosi na astrofotografiju</t>
  </si>
  <si>
    <t>avanzirani</t>
  </si>
  <si>
    <t>CVDf-105/0</t>
  </si>
  <si>
    <t>trpni pridev od avanzirati</t>
  </si>
  <si>
    <t>bakteriofagni</t>
  </si>
  <si>
    <t>CVDf-106/0</t>
  </si>
  <si>
    <t>koji se odnosi na bakteriofage</t>
  </si>
  <si>
    <t>berlinski</t>
  </si>
  <si>
    <t>CVDf-107/0</t>
  </si>
  <si>
    <t>koji se odnosi na Berlin</t>
  </si>
  <si>
    <t>biogeohemijski</t>
  </si>
  <si>
    <t>CVDf-108/0</t>
  </si>
  <si>
    <t>koji se odnosi na različite biološke, hemijske i geološke procese</t>
  </si>
  <si>
    <t>briselski</t>
  </si>
  <si>
    <t>CVDf-109/0</t>
  </si>
  <si>
    <t>koji se odnosi na Brisel</t>
  </si>
  <si>
    <t>čitan</t>
  </si>
  <si>
    <t>CVDf-110/0</t>
  </si>
  <si>
    <t>odnosi se na tekst koji se čita</t>
  </si>
  <si>
    <t>dablinski</t>
  </si>
  <si>
    <t>CVDf-111/0</t>
  </si>
  <si>
    <t>koji se odnosi na Dablin</t>
  </si>
  <si>
    <t>endotrahealni</t>
  </si>
  <si>
    <t>CVDf-114/0</t>
  </si>
  <si>
    <t>koji se nalaze ili se javljaju unutar traheje ili se izvedene putem traheje</t>
  </si>
  <si>
    <t>franački</t>
  </si>
  <si>
    <t>CVDf-115/0</t>
  </si>
  <si>
    <t>koji se odnosi na Franačku</t>
  </si>
  <si>
    <t>frankfurtski</t>
  </si>
  <si>
    <t>CVDf-116/0</t>
  </si>
  <si>
    <t>koji se odnosi na Frankfurt</t>
  </si>
  <si>
    <t>interoperabilan</t>
  </si>
  <si>
    <t>CVDf-119/0</t>
  </si>
  <si>
    <t>koji se odnosi na sposobnost računarskih sistema ili softvera da razmenjuju i koriste informacije.</t>
  </si>
  <si>
    <t>inžinjerijski</t>
  </si>
  <si>
    <t>CVDf-120/0</t>
  </si>
  <si>
    <t>koji se odnosi na inžinjere</t>
  </si>
  <si>
    <t>jednonukleotidni</t>
  </si>
  <si>
    <t>CVDf-121/0</t>
  </si>
  <si>
    <t>koji se odnosi na jedna nukleotid ili koji ima jedan nukleotid</t>
  </si>
  <si>
    <t>južnoamerički</t>
  </si>
  <si>
    <t>CVDf-122/0</t>
  </si>
  <si>
    <t>koji se odnosi na Južnu Ameriku</t>
  </si>
  <si>
    <t>južnovijetnamski</t>
  </si>
  <si>
    <t>CVDf-123/0</t>
  </si>
  <si>
    <t>koji se odnosi na Južni Vijetnam</t>
  </si>
  <si>
    <t>kajmanski</t>
  </si>
  <si>
    <t>CVDf-124/0</t>
  </si>
  <si>
    <t>koji se odnosi na kajmane</t>
  </si>
  <si>
    <t>kalifornijski</t>
  </si>
  <si>
    <t>CVDf-125/0</t>
  </si>
  <si>
    <t>koji se odnosi na Kaliforniju</t>
  </si>
  <si>
    <t>kanov</t>
  </si>
  <si>
    <t>CVDf-126/0</t>
  </si>
  <si>
    <t>koji pripada kanu</t>
  </si>
  <si>
    <t>karolinški</t>
  </si>
  <si>
    <t>CVDf-127/0</t>
  </si>
  <si>
    <t>koji se odnosi na franačku dinastiju, koju je osnovao otac Karla Velikog (Pepin III)</t>
  </si>
  <si>
    <t>katadioptrički</t>
  </si>
  <si>
    <t>CVDf-128/0</t>
  </si>
  <si>
    <t>označava optički sistem koji uključuje i reflektovanje i prelamanje svetlosti, kako bi se smanjile aberacije.</t>
  </si>
  <si>
    <t>kompanijin</t>
  </si>
  <si>
    <t>CVDf-129/0</t>
  </si>
  <si>
    <t>koji pripada kompaniji</t>
  </si>
  <si>
    <t>lenjingradski</t>
  </si>
  <si>
    <t>CVDf-131/0</t>
  </si>
  <si>
    <t>koji se odnosi na Lenjingrad</t>
  </si>
  <si>
    <t>lisabonski</t>
  </si>
  <si>
    <t>CVDf-132/0</t>
  </si>
  <si>
    <t>koji se odnosi na Lisabon</t>
  </si>
  <si>
    <t>lombardijski</t>
  </si>
  <si>
    <t>CVDf-133/0</t>
  </si>
  <si>
    <t>koji se odnosi na Lombardiju</t>
  </si>
  <si>
    <t>londonski</t>
  </si>
  <si>
    <t>CVDf-134/0</t>
  </si>
  <si>
    <t>koji se odnosi na London</t>
  </si>
  <si>
    <t>maglemozijanski</t>
  </si>
  <si>
    <t>CVDf-136/0</t>
  </si>
  <si>
    <t>koji se odnosi na severnoevropsku mezolitsku kulturu od pre oko 9.500–7.700 godina.</t>
  </si>
  <si>
    <t>milanski</t>
  </si>
  <si>
    <t>CVDf-137/0</t>
  </si>
  <si>
    <t>koji se odnosi na Milano</t>
  </si>
  <si>
    <t>moskovski</t>
  </si>
  <si>
    <t>CVDf-139/0</t>
  </si>
  <si>
    <t>koji se odnosi na Moskvu</t>
  </si>
  <si>
    <t>nestehiometrijski</t>
  </si>
  <si>
    <t>CVDf-140/0</t>
  </si>
  <si>
    <t>koji se odnose na ili označavaju količine reaktanata koje nisu u jednostavnom integralnom odnosu ili nisu u odnosu koji se očekuje od idealne formule ili jednačine.</t>
  </si>
  <si>
    <t>nesvaren</t>
  </si>
  <si>
    <t>CVDf-141/0</t>
  </si>
  <si>
    <t>koji nije probavljen u želucu</t>
  </si>
  <si>
    <t>niskofrekventan</t>
  </si>
  <si>
    <t>CVDf-142/0</t>
  </si>
  <si>
    <t>koji se odnosi na niske frekvencije</t>
  </si>
  <si>
    <t>novosibirski</t>
  </si>
  <si>
    <t>CVDf-144/0</t>
  </si>
  <si>
    <t>koji se odnosi na Novosibirsk</t>
  </si>
  <si>
    <t>oboleo</t>
  </si>
  <si>
    <t>CVDf-146/0</t>
  </si>
  <si>
    <t>koji je zahvaćen bolešću</t>
  </si>
  <si>
    <t>piroklastički</t>
  </si>
  <si>
    <t>CVDf-148/0</t>
  </si>
  <si>
    <t>koji se odnosi na, sastoji se od ili označava fragmente stena koje je izbacio vulkan prilikom erupcije</t>
  </si>
  <si>
    <t>podsaharski</t>
  </si>
  <si>
    <t>CVDf-149/0</t>
  </si>
  <si>
    <t>koji se odnosi na područje u Africi južno od Sahare</t>
  </si>
  <si>
    <t>predvođen</t>
  </si>
  <si>
    <t>CVDf-150/0</t>
  </si>
  <si>
    <t>trpni pridev od predvoditi; kome neko upravlja, kome je na čelu</t>
  </si>
  <si>
    <t>punski</t>
  </si>
  <si>
    <t>CVDf-151/0</t>
  </si>
  <si>
    <t>koji se odnosi na Pune</t>
  </si>
  <si>
    <t>redistrobutivan</t>
  </si>
  <si>
    <t>CVDf-153/0</t>
  </si>
  <si>
    <t>koristi se za opisivanje akcije koja ima za cilj pravedniju podelu novca između bogatih i siromašnih ljudi</t>
  </si>
  <si>
    <t>samoograničavajući</t>
  </si>
  <si>
    <t>CVDf-154/0</t>
  </si>
  <si>
    <t>koji se odnosi na ili označava nešto što se samo sebe ograničava</t>
  </si>
  <si>
    <t>sedentaran</t>
  </si>
  <si>
    <t>CVDf-155/0</t>
  </si>
  <si>
    <t>koji mnogo sedi, koji je navikao da dugo sedi</t>
  </si>
  <si>
    <t>sincicijalni</t>
  </si>
  <si>
    <t>CVDf-156/0</t>
  </si>
  <si>
    <t>koji potiče od ili se odnosi na sincicijum</t>
  </si>
  <si>
    <t>širokotrupni</t>
  </si>
  <si>
    <t>CVDf-157/0</t>
  </si>
  <si>
    <t>koji ima širok trup (o avionima)</t>
  </si>
  <si>
    <t>sjajnosrebrn</t>
  </si>
  <si>
    <t>CVDf-158/0</t>
  </si>
  <si>
    <t>koji je sjajno srbrne boje</t>
  </si>
  <si>
    <t>Šmitov</t>
  </si>
  <si>
    <t>CVDf-159/0</t>
  </si>
  <si>
    <t>koji pripada Šmitu</t>
  </si>
  <si>
    <t>starobugarski</t>
  </si>
  <si>
    <t>CVDf-160/0</t>
  </si>
  <si>
    <t>koji se odnosi na starobugarski jezik, danas poznat kao crkvenoslovenski</t>
  </si>
  <si>
    <t>stočlani</t>
  </si>
  <si>
    <t>CVDf-161/0</t>
  </si>
  <si>
    <t>koji ima sto članova</t>
  </si>
  <si>
    <t>sumerski</t>
  </si>
  <si>
    <t>CVDf-162/0</t>
  </si>
  <si>
    <t>koji se odnosi na Sumere i njegov drevni jezik</t>
  </si>
  <si>
    <t>tihookeanski</t>
  </si>
  <si>
    <t>CVDf-163/0</t>
  </si>
  <si>
    <t>koji se odnosi na Tihi okean</t>
  </si>
  <si>
    <t>troglasan</t>
  </si>
  <si>
    <t>CVDf-164/0</t>
  </si>
  <si>
    <t>koji se izvodi u tri glasa</t>
  </si>
  <si>
    <t>trovalentan</t>
  </si>
  <si>
    <t>CVDf-165/0</t>
  </si>
  <si>
    <t>koji ima tri valencije</t>
  </si>
  <si>
    <t>tuluski</t>
  </si>
  <si>
    <t>CVDf-166/0</t>
  </si>
  <si>
    <t>koji se odnosi na Tuluz</t>
  </si>
  <si>
    <t>zapadnoevropski</t>
  </si>
  <si>
    <t>CVDf-168/0</t>
  </si>
  <si>
    <t>koji se odnosi na Zapadnu Evropu</t>
  </si>
  <si>
    <t>zvezdorodan</t>
  </si>
  <si>
    <t>CVDf-170/0</t>
  </si>
  <si>
    <t>koji se odnosi na period intenzivne aktivnosti u galaksiji koji uključuje formiranje zvezda</t>
  </si>
  <si>
    <t>ABB</t>
  </si>
  <si>
    <t>sl.</t>
  </si>
  <si>
    <t>CVDf-171/0</t>
  </si>
  <si>
    <t>skraćenica od slično</t>
  </si>
  <si>
    <t>češće</t>
  </si>
  <si>
    <t>CVDf-172/0</t>
  </si>
  <si>
    <t>komparativ priloga često</t>
  </si>
  <si>
    <t>međunarodno</t>
  </si>
  <si>
    <t>CVDf-174/0</t>
  </si>
  <si>
    <t>u okviru ili među mnogim različitim nacijama</t>
  </si>
  <si>
    <t>najranije</t>
  </si>
  <si>
    <t>CVDf-175/0</t>
  </si>
  <si>
    <t>superlativ priloga rano</t>
  </si>
  <si>
    <t>premijerno</t>
  </si>
  <si>
    <t>CVDf-176/0</t>
  </si>
  <si>
    <t>prvo (o izvođenju umetničkog dela)</t>
  </si>
  <si>
    <t>verovatnije</t>
  </si>
  <si>
    <t>CVDf-177/0</t>
  </si>
  <si>
    <t>superlativ priloga verovatno</t>
  </si>
  <si>
    <t>albendazol</t>
  </si>
  <si>
    <t>CVDf-179/0</t>
  </si>
  <si>
    <t>antihelmintički i antiprotozoalni agens širokog spektra benzimidazolnog tip</t>
  </si>
  <si>
    <t>aureus</t>
  </si>
  <si>
    <t>CVDf-180/0</t>
  </si>
  <si>
    <t>rimski novac pozne republike i carstva, vredan 25 srebrnih denara</t>
  </si>
  <si>
    <t>butovanje</t>
  </si>
  <si>
    <t>CVDf-181/0</t>
  </si>
  <si>
    <t>pokretanje računara čime se on dovesti u stanje pripravnosti za rad</t>
  </si>
  <si>
    <t>centim</t>
  </si>
  <si>
    <t>CVDf-182/0</t>
  </si>
  <si>
    <t>stoti deo nekih valuta</t>
  </si>
  <si>
    <t>četbot</t>
  </si>
  <si>
    <t>CVDf-183/0</t>
  </si>
  <si>
    <t>računarskiprogram dizajniran da simulira razgovor sa ljudskim korisnicima, posebno preko interneta</t>
  </si>
  <si>
    <t>đakuzi</t>
  </si>
  <si>
    <t>CVDf-185/0</t>
  </si>
  <si>
    <t>velika kadasa sistemom podvodnih mlazeva vode za masažu tela</t>
  </si>
  <si>
    <t>demonka</t>
  </si>
  <si>
    <t>CVDf-186/0</t>
  </si>
  <si>
    <t>ženski demon</t>
  </si>
  <si>
    <t>di-džej</t>
  </si>
  <si>
    <t>CVDf-187/0</t>
  </si>
  <si>
    <t>osoba koja bira i pušta snimljenu popularnu muziku na radiju, u klubovima i po zabavama</t>
  </si>
  <si>
    <t>eksklava</t>
  </si>
  <si>
    <t>CVDf-188/0</t>
  </si>
  <si>
    <t>deo teritorije jedne države potpuno okružen teritorijom druge ili drugih, posmatrano prema matičnoj teritoriji</t>
  </si>
  <si>
    <t>epoksid</t>
  </si>
  <si>
    <t>CVDf-189/0</t>
  </si>
  <si>
    <t>organsko jedinjenje čiji molekul sadrži tročlani prsten koji uključuje atom kiseonika i dva atoma ugljenika</t>
  </si>
  <si>
    <t>evrozona</t>
  </si>
  <si>
    <t>CVDf-192/0</t>
  </si>
  <si>
    <t>područje država članica Evropske unije koje u novčanom opticaju koriste jedinstvenu evropsku valutu evro</t>
  </si>
  <si>
    <t>fenotip</t>
  </si>
  <si>
    <t>CVDf-195/0</t>
  </si>
  <si>
    <t>skup uočljivih karakteristika jedinke koje proističu iz interakcije njenog genotipa sa okolinom</t>
  </si>
  <si>
    <t>fonon</t>
  </si>
  <si>
    <t>CVDf-196/0</t>
  </si>
  <si>
    <t>naziv za vibracije između atoma ili molekula kristalne rešetke</t>
  </si>
  <si>
    <t>gbe</t>
  </si>
  <si>
    <t>CVDf-198/0</t>
  </si>
  <si>
    <t>skup od dvadesetak srodnih jezika koji se govore na području između istočne Gane i zapadne Nigerije</t>
  </si>
  <si>
    <t>genofond</t>
  </si>
  <si>
    <t>CVDf-199/0</t>
  </si>
  <si>
    <t>kompletan set pojedinačnih alela svih gena živih članova biološke vrste ili populacije</t>
  </si>
  <si>
    <t>helmint</t>
  </si>
  <si>
    <t>CVDf-200/0</t>
  </si>
  <si>
    <t>parazitski crv; metilj, trakavica ili nematoda</t>
  </si>
  <si>
    <t>hemofilus</t>
  </si>
  <si>
    <t>CVDf-201/0</t>
  </si>
  <si>
    <t>rod gram-negativnih, pleomorfnih, kokobacila koji pripadaju porodici Pasteurellaceae</t>
  </si>
  <si>
    <t>intervjuerka</t>
  </si>
  <si>
    <t>CVDf-202/0</t>
  </si>
  <si>
    <t>žena koja vodi intervju, razgovor</t>
  </si>
  <si>
    <t>klaritromicin</t>
  </si>
  <si>
    <t>CVDf-203/0</t>
  </si>
  <si>
    <t>antibiotik koji se koristi za lečenje infekcija grudnog koša kao što je upala pluća, za kožne probleme  i infekcije uha.</t>
  </si>
  <si>
    <t>kleveit</t>
  </si>
  <si>
    <t>CVDf-204/0</t>
  </si>
  <si>
    <t>nečista radioaktivna vrsta uraninita koja sadrži uranijum, pronađena u Norveškoj</t>
  </si>
  <si>
    <t>koinfekcija</t>
  </si>
  <si>
    <t>CVDf-205/0</t>
  </si>
  <si>
    <t>stanje u kojem dva virusa napadaju domaćina istovremeno ili u kratkom vremenskom razmaku</t>
  </si>
  <si>
    <t>laringotraheobronhopneumonitis</t>
  </si>
  <si>
    <t>CVDf-208/0</t>
  </si>
  <si>
    <t>respiratorna bolest, oblik krupa</t>
  </si>
  <si>
    <t>lejdi</t>
  </si>
  <si>
    <t>CVDf-210/0</t>
  </si>
  <si>
    <t>žena višeg društvenog položaja</t>
  </si>
  <si>
    <t>levamisol</t>
  </si>
  <si>
    <t>CVDf-211/0</t>
  </si>
  <si>
    <t>lek koji se koristi za lečenje parazitskih infekcija crvima, posebno infekcija askariaze i ankilostoma</t>
  </si>
  <si>
    <t>mem</t>
  </si>
  <si>
    <t>CVDf-213/0</t>
  </si>
  <si>
    <t>ideja, ponašanje ili stil koji se širi putem imitacije od osobe do osobe unutar kulture</t>
  </si>
  <si>
    <t>moksifloksacin</t>
  </si>
  <si>
    <t>CVDf-215/0</t>
  </si>
  <si>
    <t>antibiotik koji se koristi za lečenje bakterijskih infekcija, uključujući pneumoniju, konjuktivitis, endokarditis, tuberkulozu i sinuzitis</t>
  </si>
  <si>
    <t>nadogradivnost</t>
  </si>
  <si>
    <t>CVDf-218/0</t>
  </si>
  <si>
    <t>osobina onoga što se može nadograditi</t>
  </si>
  <si>
    <t>neubijanje</t>
  </si>
  <si>
    <t>CVDf-219/0</t>
  </si>
  <si>
    <t>odnosi se na odsustvo ubijanja, pretnji ubistvom i uslova koji dovode do ubistava u ljudskom društvu</t>
  </si>
  <si>
    <t>neuraminidaze</t>
  </si>
  <si>
    <t>CVDf-220/0</t>
  </si>
  <si>
    <t>enzim, prisutan u mnogim patogenim ili simbiotskim mikroorganizmima, koji katalizuje razgradnju glikozida koji sadrže neuraminsku kiselinu</t>
  </si>
  <si>
    <t>neutrino</t>
  </si>
  <si>
    <t>CVDf-221/0</t>
  </si>
  <si>
    <t>jedna od elementarnih čestica koja pripada familiji leptona</t>
  </si>
  <si>
    <t>obaveštavanje</t>
  </si>
  <si>
    <t>CVDf-222/0</t>
  </si>
  <si>
    <t>glagolska imenica od obaveštavati, ili: akcija kojom se neko ili nešto obaveštava</t>
  </si>
  <si>
    <t>obavljanje</t>
  </si>
  <si>
    <t>CVDf-223/0</t>
  </si>
  <si>
    <t>glagolska imenica od obavljati, ili: akcija izvršavanja ili izvođenja nečega</t>
  </si>
  <si>
    <t>odavanje</t>
  </si>
  <si>
    <t>CVDf-224/0</t>
  </si>
  <si>
    <t>glagolska imenica od odavati, ili: čin iskazivanja ili izražavanja</t>
  </si>
  <si>
    <t>onkocerijaza</t>
  </si>
  <si>
    <t>CVDf-225/0</t>
  </si>
  <si>
    <t>bolest čiji je uzročnik infekcija parazitskim crvom Onchocerca volvulus</t>
  </si>
  <si>
    <t>pangram</t>
  </si>
  <si>
    <t>CVDf-227/0</t>
  </si>
  <si>
    <t>rečenica u kojoj se koriste sva slova azbuke bar jednom</t>
  </si>
  <si>
    <t>parainfluenca</t>
  </si>
  <si>
    <t>CVDf-228/0</t>
  </si>
  <si>
    <t>odnosi se na grupu virusa koji se nazivaju ljudski virusi parainfluence</t>
  </si>
  <si>
    <t>pentamidin</t>
  </si>
  <si>
    <t>CVDf-229/0</t>
  </si>
  <si>
    <t>antimikrobni lek</t>
  </si>
  <si>
    <t>poststrukturalizam</t>
  </si>
  <si>
    <t>CVDf-232/0</t>
  </si>
  <si>
    <t>pokret u književnoj kritici i filozofski pravac</t>
  </si>
  <si>
    <t>pterosauri</t>
  </si>
  <si>
    <t>CVDf-233/0</t>
  </si>
  <si>
    <t>prvi leteći gmizavci perioda Jure</t>
  </si>
  <si>
    <t>radio-talasi</t>
  </si>
  <si>
    <t>CVDf-234/0</t>
  </si>
  <si>
    <t>vrsta elektromagnetskog zračenja u opsegu EM spektra po talasnoj dužini iznad infracrvenog spektra</t>
  </si>
  <si>
    <t>reaktivacija</t>
  </si>
  <si>
    <t>CVDf-235/0</t>
  </si>
  <si>
    <t>akcijaili proces vraćanja nečega u aktivno stanje</t>
  </si>
  <si>
    <t>remiks</t>
  </si>
  <si>
    <t>CVDf-237/0</t>
  </si>
  <si>
    <t>verzija muzičkog snimka proizvedenog remiksovanjem</t>
  </si>
  <si>
    <t>sento</t>
  </si>
  <si>
    <t>CVDf-239/0</t>
  </si>
  <si>
    <t>tip japanskog zajedničkog kupatila za koje korisnici plaćaju ulaz</t>
  </si>
  <si>
    <t>serotip</t>
  </si>
  <si>
    <t>CVDf-240/0</t>
  </si>
  <si>
    <t>istaknutavarijacija unutar vrste bakterija ili virusa ili među imunim ćelijama različitih pojedinaca</t>
  </si>
  <si>
    <t>sinklavir</t>
  </si>
  <si>
    <t>CVDf-241/0</t>
  </si>
  <si>
    <t>rani digitalni sintisajzer, polifoni digitalni sistem uzorkovanja i muzička radna stanica</t>
  </si>
  <si>
    <t>skriptorijum</t>
  </si>
  <si>
    <t>CVDf-242/0</t>
  </si>
  <si>
    <t>prostorija odvojena za pisanje, posebno ona u manastiru gde su se prepisivali rukopisi</t>
  </si>
  <si>
    <t>šogunat</t>
  </si>
  <si>
    <t>CVDf-243/0</t>
  </si>
  <si>
    <t>vlada šoguna, naslednog vojnog diktatora Japana od 1192. do 1867.</t>
  </si>
  <si>
    <t>stearat</t>
  </si>
  <si>
    <t>CVDf-245/0</t>
  </si>
  <si>
    <t>so ili estar stearinske kiseline</t>
  </si>
  <si>
    <t>studije</t>
  </si>
  <si>
    <t>CVDf-246/0</t>
  </si>
  <si>
    <t>pohađanje ili slušanje predavanja i polaganje ispita na visokoj školi ili fakultetu</t>
  </si>
  <si>
    <t>suramin</t>
  </si>
  <si>
    <t>CVDf-248/0</t>
  </si>
  <si>
    <t>lek koji se koristi za lečenje afričke bolesti spavanja i rečnog slepila</t>
  </si>
  <si>
    <t>tatami</t>
  </si>
  <si>
    <t>CVDf-249/0</t>
  </si>
  <si>
    <t>meke prostirke koje se koriste kao podne obloge u prostorijama u tradicionalnom japanskom stilu</t>
  </si>
  <si>
    <t>tokonoma</t>
  </si>
  <si>
    <t>CVDf-250/0</t>
  </si>
  <si>
    <t>udubljenje u japanskoj kući, obično nekoliko inča iznad nivoa poda, za izlaganje cveća, slika i ukrasa.</t>
  </si>
  <si>
    <t>urinokultura</t>
  </si>
  <si>
    <t>CVDf-252/0</t>
  </si>
  <si>
    <t>laboratorijska analiza koja služi za otkrivanje bakterijskih uzročnika urinarnih infekcija</t>
  </si>
  <si>
    <t>katalogizovati</t>
  </si>
  <si>
    <t>CVDf-253/0</t>
  </si>
  <si>
    <t>praviti sistematizovanu listu stavki istog tipa</t>
  </si>
  <si>
    <t>strukturiran</t>
  </si>
  <si>
    <t>CVDf-254/0</t>
  </si>
  <si>
    <t>dati strukturu, određivati sklop nečega</t>
  </si>
  <si>
    <t>anime</t>
  </si>
  <si>
    <t>CVDf-301/0</t>
  </si>
  <si>
    <t>vid crtane animacije poreklom iz Japana, sa karakterističnom stilizacijom likova i pozadine</t>
  </si>
  <si>
    <t>citrus</t>
  </si>
  <si>
    <t>CVDf-302/0</t>
  </si>
  <si>
    <t>južno voće sa debelom korom i sočnom unutrašnjošću, kao što su limun, narandža, mandarina.</t>
  </si>
  <si>
    <t>dvadesetosmogodišnji</t>
  </si>
  <si>
    <t>CVDf-303/0</t>
  </si>
  <si>
    <t>koji traje ili se dešava u periodu od dvadeset godina.</t>
  </si>
  <si>
    <t>interfejs</t>
  </si>
  <si>
    <t>CVDf-305/0</t>
  </si>
  <si>
    <t>uređaj ili program koji omogućava korisniku da komunicira sa računarom</t>
  </si>
  <si>
    <t>interspecifičan</t>
  </si>
  <si>
    <t>CVDf-306/0</t>
  </si>
  <si>
    <t>koji postoji ili se javlja između različitih vrsta</t>
  </si>
  <si>
    <t>intraspecifičan</t>
  </si>
  <si>
    <t>CVDf-307/0</t>
  </si>
  <si>
    <t>koji je proizveden,  javlja se ili postoji unutar vrste ili između jedinki jedne vrste</t>
  </si>
  <si>
    <t>kontraprimer</t>
  </si>
  <si>
    <t>CVDf-308/0</t>
  </si>
  <si>
    <t>primer koji se suprotstavlja ili protivreči ideji ili teoriji</t>
  </si>
  <si>
    <t>nadogradivost</t>
  </si>
  <si>
    <t>CVDf-310/0</t>
  </si>
  <si>
    <t>sposobnost promene veličine ili razmere</t>
  </si>
  <si>
    <t>redistributivan</t>
  </si>
  <si>
    <t>CVDf-311/0</t>
  </si>
  <si>
    <t>favorizovanje, podržavanje ili praktikovanje preraspodele prihoda</t>
  </si>
  <si>
    <t>terestrički</t>
  </si>
  <si>
    <t>CVDf-312/0</t>
  </si>
  <si>
    <t>koji nalikuje Zemlji, ima čvrsto tlo kao Zemlja</t>
  </si>
  <si>
    <t>Afanasjev</t>
  </si>
  <si>
    <t>CVDf-313/0</t>
  </si>
  <si>
    <t>prisvojni pridev od Afanasije</t>
  </si>
  <si>
    <t>Aleksandrov</t>
  </si>
  <si>
    <t>CVDf-314/0</t>
  </si>
  <si>
    <t>prisvojni pridev od Aleksandar</t>
  </si>
  <si>
    <t>Aleksejevni</t>
  </si>
  <si>
    <t>CVDf-315/0</t>
  </si>
  <si>
    <t>prisvojni pridev od Aleksej</t>
  </si>
  <si>
    <t>Avgustov</t>
  </si>
  <si>
    <t>CVDf-318/0</t>
  </si>
  <si>
    <t>prisvojni pridev od Avgust</t>
  </si>
  <si>
    <t>Baretov</t>
  </si>
  <si>
    <t>CVDf-320/0</t>
  </si>
  <si>
    <t>prisvojni pridev od Baret</t>
  </si>
  <si>
    <t>Belin</t>
  </si>
  <si>
    <t>CVDf-321/0</t>
  </si>
  <si>
    <t>prisvojni pridev od Bela</t>
  </si>
  <si>
    <t>Bezjeov</t>
  </si>
  <si>
    <t>CVDf-323/0</t>
  </si>
  <si>
    <t>prisvojni pridev od Bezje</t>
  </si>
  <si>
    <t>Bibisijev</t>
  </si>
  <si>
    <t>CVDf-324/0</t>
  </si>
  <si>
    <t>prisvojni pridev od Bibisi</t>
  </si>
  <si>
    <t>Birkelandov</t>
  </si>
  <si>
    <t>CVDf-325/0</t>
  </si>
  <si>
    <t>prisvojni pridev od Birkeland</t>
  </si>
  <si>
    <t>Bonifacijev</t>
  </si>
  <si>
    <t>CVDf-326/0</t>
  </si>
  <si>
    <t>prisvojni pridev od Bonifacije</t>
  </si>
  <si>
    <t>Brunelov</t>
  </si>
  <si>
    <t>CVDf-327/0</t>
  </si>
  <si>
    <t>prisvojni pridev od Brunel</t>
  </si>
  <si>
    <t>Cezarov</t>
  </si>
  <si>
    <t>CVDf-328/0</t>
  </si>
  <si>
    <t>prisvojni pridev od Cezar</t>
  </si>
  <si>
    <t>Daltonov</t>
  </si>
  <si>
    <t>CVDf-329/0</t>
  </si>
  <si>
    <t>prisvojni pridev od Dalton</t>
  </si>
  <si>
    <t>Denžoaov</t>
  </si>
  <si>
    <t>CVDf-330/0</t>
  </si>
  <si>
    <t>prisvojni pridev od Denžoa</t>
  </si>
  <si>
    <t>Doplerov</t>
  </si>
  <si>
    <t>CVDf-331/0</t>
  </si>
  <si>
    <t>prisvojni pridev od Dopler</t>
  </si>
  <si>
    <t>Edvinov</t>
  </si>
  <si>
    <t>CVDf-332/0</t>
  </si>
  <si>
    <t>prisvojni pridev od Edvin</t>
  </si>
  <si>
    <t>Enskombov</t>
  </si>
  <si>
    <t>CVDf-333/0</t>
  </si>
  <si>
    <t>prisvojni pridev od Enskomb</t>
  </si>
  <si>
    <t>Eplov</t>
  </si>
  <si>
    <t>CVDf-334/0</t>
  </si>
  <si>
    <t>prisvojni pridev od Epl</t>
  </si>
  <si>
    <t>Erstedov</t>
  </si>
  <si>
    <t>CVDf-335/0</t>
  </si>
  <si>
    <t>prisvojni pridev od Ersted</t>
  </si>
  <si>
    <t>Fejsbukov</t>
  </si>
  <si>
    <t>CVDf-336/0</t>
  </si>
  <si>
    <t>prisvojni pridev od Fejsbuk</t>
  </si>
  <si>
    <t>Frankov</t>
  </si>
  <si>
    <t>CVDf-337/0</t>
  </si>
  <si>
    <t>prisvojni pridev od Frank</t>
  </si>
  <si>
    <t>Frenklinov</t>
  </si>
  <si>
    <t>CVDf-338/0</t>
  </si>
  <si>
    <t>prisvojni pridev od Frenklin</t>
  </si>
  <si>
    <t>Ginisov</t>
  </si>
  <si>
    <t>CVDf-339/0</t>
  </si>
  <si>
    <t>prisvojni pridev od Ginis</t>
  </si>
  <si>
    <t>Hablov</t>
  </si>
  <si>
    <t>CVDf-340/0</t>
  </si>
  <si>
    <t>prisvojni pridev od Habl</t>
  </si>
  <si>
    <t>Hamiltonov</t>
  </si>
  <si>
    <t>CVDf-341/0</t>
  </si>
  <si>
    <t>prisvojni pridev od Hamilton</t>
  </si>
  <si>
    <t>Hegelov</t>
  </si>
  <si>
    <t>CVDf-342/0</t>
  </si>
  <si>
    <t>prisvojni pridev od Hegel</t>
  </si>
  <si>
    <t>Herkshajmerov</t>
  </si>
  <si>
    <t>CVDf-343/0</t>
  </si>
  <si>
    <t>prisvojni pridev od Herkshajmer</t>
  </si>
  <si>
    <t>Hristov</t>
  </si>
  <si>
    <t>CVDf-344/0</t>
  </si>
  <si>
    <t>prisvojni pridev od Hrist</t>
  </si>
  <si>
    <t>Jamamotov</t>
  </si>
  <si>
    <t>CVDf-345/0</t>
  </si>
  <si>
    <t>prisvojni pridev od Jamamot</t>
  </si>
  <si>
    <t>Karnoovog</t>
  </si>
  <si>
    <t>CVDf-346/0</t>
  </si>
  <si>
    <t>prisvojni pridev od Karnoov</t>
  </si>
  <si>
    <t>Kirijev</t>
  </si>
  <si>
    <t>CVDf-347/0</t>
  </si>
  <si>
    <t>prisvojni pridev od Kirije</t>
  </si>
  <si>
    <t>Komtonov</t>
  </si>
  <si>
    <t>CVDf-348/0</t>
  </si>
  <si>
    <t>prisvojni pridev od Komton</t>
  </si>
  <si>
    <t>Krugerov</t>
  </si>
  <si>
    <t>CVDf-349/0</t>
  </si>
  <si>
    <t>prisvojni pridev od Kruger</t>
  </si>
  <si>
    <t>Leonardov</t>
  </si>
  <si>
    <t>CVDf-350/0</t>
  </si>
  <si>
    <t>prisvojni pridev od Leonardo</t>
  </si>
  <si>
    <t>Majkrosoftov</t>
  </si>
  <si>
    <t>CVDf-351/0</t>
  </si>
  <si>
    <t>prisvojni pridev od Majkrosoft</t>
  </si>
  <si>
    <t>Majovin</t>
  </si>
  <si>
    <t>CVDf-352/0</t>
  </si>
  <si>
    <t>prisvojni pridev od Majov</t>
  </si>
  <si>
    <t>Marfanov</t>
  </si>
  <si>
    <t>CVDf-353/0</t>
  </si>
  <si>
    <t>prisvojni pridev od Marfan</t>
  </si>
  <si>
    <t>Marfijev</t>
  </si>
  <si>
    <t>CVDf-354/0</t>
  </si>
  <si>
    <t>prisvojni pridev od Marfi</t>
  </si>
  <si>
    <t>Marksov</t>
  </si>
  <si>
    <t>CVDf-355/0</t>
  </si>
  <si>
    <t>prisvojni pridev od Marks</t>
  </si>
  <si>
    <t>Merkurov</t>
  </si>
  <si>
    <t>CVDf-356/0</t>
  </si>
  <si>
    <t>prisvojni pridev od Merkur</t>
  </si>
  <si>
    <t>Minogov</t>
  </si>
  <si>
    <t>CVDf-357/0</t>
  </si>
  <si>
    <t>prisvojni pridev od Minog</t>
  </si>
  <si>
    <t>Mohorovičićev</t>
  </si>
  <si>
    <t>CVDf-358/0</t>
  </si>
  <si>
    <t>prisvojni pridev od Mohorovičić</t>
  </si>
  <si>
    <t>Nazimov</t>
  </si>
  <si>
    <t>CVDf-359/0</t>
  </si>
  <si>
    <t>prisvojni pridev od Nazim</t>
  </si>
  <si>
    <t>Nelov</t>
  </si>
  <si>
    <t>CVDf-360/0</t>
  </si>
  <si>
    <t>prisvojni pridev od Nel</t>
  </si>
  <si>
    <t>Nestorov</t>
  </si>
  <si>
    <t>CVDf-361/0</t>
  </si>
  <si>
    <t>prisvojni pridev od Nestor</t>
  </si>
  <si>
    <t>Nikov</t>
  </si>
  <si>
    <t>CVDf-362/0</t>
  </si>
  <si>
    <t>prisvojni pridev od Nik</t>
  </si>
  <si>
    <t>Njutnov</t>
  </si>
  <si>
    <t>CVDf-364/0</t>
  </si>
  <si>
    <t>prisvojni pridev od Njutn</t>
  </si>
  <si>
    <t>Nobelov</t>
  </si>
  <si>
    <t>CVDf-365/0</t>
  </si>
  <si>
    <t>prisvojni pridev od Nobel</t>
  </si>
  <si>
    <t>Nueva</t>
  </si>
  <si>
    <t>CVDf-366/0</t>
  </si>
  <si>
    <t>prisvojni pridev od Nuev</t>
  </si>
  <si>
    <t>Ojlerov</t>
  </si>
  <si>
    <t>CVDf-367/0</t>
  </si>
  <si>
    <t>prisvojni pridev od Ojler</t>
  </si>
  <si>
    <t>Paulijev</t>
  </si>
  <si>
    <t>CVDf-368/0</t>
  </si>
  <si>
    <t>prisvojni pridev od Paulije</t>
  </si>
  <si>
    <t>Perikleov</t>
  </si>
  <si>
    <t>CVDf-369/0</t>
  </si>
  <si>
    <t>prisvojni pridev od Perikle</t>
  </si>
  <si>
    <t>Periklov</t>
  </si>
  <si>
    <t>CVDf-370/0</t>
  </si>
  <si>
    <t>prisvojni pridev od Perikl</t>
  </si>
  <si>
    <t>Plankov</t>
  </si>
  <si>
    <t>CVDf-372/0</t>
  </si>
  <si>
    <t>prisvojni pridev od Plank</t>
  </si>
  <si>
    <t>Pojtingerov</t>
  </si>
  <si>
    <t>CVDf-373/0</t>
  </si>
  <si>
    <t>prisvojni pridev od Pojtinger</t>
  </si>
  <si>
    <t>Ptolomejev</t>
  </si>
  <si>
    <t>CVDf-374/0</t>
  </si>
  <si>
    <t>prisvojni pridev od Ptolomej</t>
  </si>
  <si>
    <t>Rafsonov</t>
  </si>
  <si>
    <t>CVDf-375/0</t>
  </si>
  <si>
    <t>prisvojni pridev od Rafson</t>
  </si>
  <si>
    <t>Reordanov</t>
  </si>
  <si>
    <t>CVDf-377/0</t>
  </si>
  <si>
    <t>prisvojni pridev od Reordan</t>
  </si>
  <si>
    <t>Ridbergov</t>
  </si>
  <si>
    <t>CVDf-378/0</t>
  </si>
  <si>
    <t>prisvojni pridev od Ridberg</t>
  </si>
  <si>
    <t>Ruprehtov</t>
  </si>
  <si>
    <t>CVDf-379/0</t>
  </si>
  <si>
    <t>prisvojni pridev od Rupreht</t>
  </si>
  <si>
    <t>Sajrusov</t>
  </si>
  <si>
    <t>CVDf-380/0</t>
  </si>
  <si>
    <t>prisvojni pridev od Sajrus</t>
  </si>
  <si>
    <t>Samutov</t>
  </si>
  <si>
    <t>CVDf-381/0</t>
  </si>
  <si>
    <t>prisvojni pridev od Samut</t>
  </si>
  <si>
    <t>Servantesov</t>
  </si>
  <si>
    <t>CVDf-382/0</t>
  </si>
  <si>
    <t>prisvojni pridev od Servantes</t>
  </si>
  <si>
    <t>Sjuardov</t>
  </si>
  <si>
    <t>CVDf-383/0</t>
  </si>
  <si>
    <t>prisvojni pridev od Sjuard</t>
  </si>
  <si>
    <t>Smitov</t>
  </si>
  <si>
    <t>CVDf-384/0</t>
  </si>
  <si>
    <t>prisvojni pridev od Smit</t>
  </si>
  <si>
    <t>Solomonov</t>
  </si>
  <si>
    <t>CVDf-385/0</t>
  </si>
  <si>
    <t>prisvojni pridev od Solomon</t>
  </si>
  <si>
    <t>Sukin</t>
  </si>
  <si>
    <t>CVDf-386/0</t>
  </si>
  <si>
    <t>prisvojni pridev od Suk</t>
  </si>
  <si>
    <t>Vajnbergov</t>
  </si>
  <si>
    <t>CVDf-387/0</t>
  </si>
  <si>
    <t>prisvojni pridev od Vajnberg</t>
  </si>
  <si>
    <t>Vazarijev</t>
  </si>
  <si>
    <t>CVDf-388/0</t>
  </si>
  <si>
    <t>prisvojni pridev od Vazarij</t>
  </si>
  <si>
    <t>Verijeov</t>
  </si>
  <si>
    <t>CVDf-389/0</t>
  </si>
  <si>
    <t>prisvojni pridev od Verije</t>
  </si>
  <si>
    <t>Veslijev</t>
  </si>
  <si>
    <t>CVDf-390/0</t>
  </si>
  <si>
    <t>prisvojni pridev od Vesli</t>
  </si>
  <si>
    <t>Viktorijin</t>
  </si>
  <si>
    <t>CVDf-391/0</t>
  </si>
  <si>
    <t>prisvojni pridev od Viktorija</t>
  </si>
  <si>
    <t>Vilijamov</t>
  </si>
  <si>
    <t>CVDf-392/0</t>
  </si>
  <si>
    <t>prisvojni pridev od Vilijam</t>
  </si>
  <si>
    <t>Volstonkraftov</t>
  </si>
  <si>
    <t>CVDf-393/0</t>
  </si>
  <si>
    <t>prisvojni pridev od Volstonkraft</t>
  </si>
  <si>
    <t>Votsonov</t>
  </si>
  <si>
    <t>CVDf-394/0</t>
  </si>
  <si>
    <t>prisvojni pridev od Votson</t>
  </si>
  <si>
    <t>Vulstonkraftov</t>
  </si>
  <si>
    <t>CVDf-395/0</t>
  </si>
  <si>
    <t>prisvojni pridev od Vulstonkraft</t>
  </si>
  <si>
    <t>Zaharov</t>
  </si>
  <si>
    <t>CVDf-396/0</t>
  </si>
  <si>
    <t>prisvojni pridev od Zahar</t>
  </si>
  <si>
    <t>Zamljin</t>
  </si>
  <si>
    <t>CVDf-397/0</t>
  </si>
  <si>
    <t>prisvojni pridev od Zamlja</t>
  </si>
  <si>
    <t>RN</t>
  </si>
  <si>
    <t>1.</t>
  </si>
  <si>
    <t>CVDf-398/1</t>
  </si>
  <si>
    <t>10.</t>
  </si>
  <si>
    <t>1014.</t>
  </si>
  <si>
    <t>1030.</t>
  </si>
  <si>
    <t>1066.</t>
  </si>
  <si>
    <t>1088.</t>
  </si>
  <si>
    <t>1093</t>
  </si>
  <si>
    <t>1095.</t>
  </si>
  <si>
    <t>1099.</t>
  </si>
  <si>
    <t>11.</t>
  </si>
  <si>
    <t>1100.</t>
  </si>
  <si>
    <t>1107.</t>
  </si>
  <si>
    <t>1152.</t>
  </si>
  <si>
    <t>1159.</t>
  </si>
  <si>
    <t>12.</t>
  </si>
  <si>
    <t>1210.</t>
  </si>
  <si>
    <t>1245.</t>
  </si>
  <si>
    <t>1263</t>
  </si>
  <si>
    <t>1281.</t>
  </si>
  <si>
    <t>1283.</t>
  </si>
  <si>
    <t>1285.</t>
  </si>
  <si>
    <t>1288</t>
  </si>
  <si>
    <t>1289.</t>
  </si>
  <si>
    <t>1294.</t>
  </si>
  <si>
    <t>13.</t>
  </si>
  <si>
    <t>1305.</t>
  </si>
  <si>
    <t>1343</t>
  </si>
  <si>
    <t>14.</t>
  </si>
  <si>
    <t>1410.</t>
  </si>
  <si>
    <t>1450.</t>
  </si>
  <si>
    <t>1491.</t>
  </si>
  <si>
    <t>1499.</t>
  </si>
  <si>
    <t>15.</t>
  </si>
  <si>
    <t>1502.</t>
  </si>
  <si>
    <t>1508</t>
  </si>
  <si>
    <t>1521</t>
  </si>
  <si>
    <t>1526</t>
  </si>
  <si>
    <t>1526.</t>
  </si>
  <si>
    <t>1528.</t>
  </si>
  <si>
    <t>1531.</t>
  </si>
  <si>
    <t>1552.</t>
  </si>
  <si>
    <t>1562.</t>
  </si>
  <si>
    <t>1580</t>
  </si>
  <si>
    <t>1580.</t>
  </si>
  <si>
    <t>1582.</t>
  </si>
  <si>
    <t>16.</t>
  </si>
  <si>
    <t>1616.</t>
  </si>
  <si>
    <t>1641.</t>
  </si>
  <si>
    <t>1642.</t>
  </si>
  <si>
    <t>1680.</t>
  </si>
  <si>
    <t>1682.</t>
  </si>
  <si>
    <t>1683.</t>
  </si>
  <si>
    <t>1690.</t>
  </si>
  <si>
    <t>16-bitni</t>
  </si>
  <si>
    <t>17.</t>
  </si>
  <si>
    <t>1714.</t>
  </si>
  <si>
    <t>1731.</t>
  </si>
  <si>
    <t>1733.</t>
  </si>
  <si>
    <t>1739.</t>
  </si>
  <si>
    <t>1742.</t>
  </si>
  <si>
    <t>175.</t>
  </si>
  <si>
    <t>1750.</t>
  </si>
  <si>
    <t>1792.</t>
  </si>
  <si>
    <t>1793.</t>
  </si>
  <si>
    <t>17O</t>
  </si>
  <si>
    <t>18.</t>
  </si>
  <si>
    <t>1805.</t>
  </si>
  <si>
    <t>1808.</t>
  </si>
  <si>
    <t>1811.</t>
  </si>
  <si>
    <t>1814</t>
  </si>
  <si>
    <t>1814.</t>
  </si>
  <si>
    <t>1816.</t>
  </si>
  <si>
    <t>1817.</t>
  </si>
  <si>
    <t>1828.</t>
  </si>
  <si>
    <t>1829.</t>
  </si>
  <si>
    <t>1830.</t>
  </si>
  <si>
    <t>1833.</t>
  </si>
  <si>
    <t>1843.</t>
  </si>
  <si>
    <t>1845.</t>
  </si>
  <si>
    <t>1846.</t>
  </si>
  <si>
    <t>1848</t>
  </si>
  <si>
    <t>1853.</t>
  </si>
  <si>
    <t>1857.</t>
  </si>
  <si>
    <t>1858.</t>
  </si>
  <si>
    <t>1859.</t>
  </si>
  <si>
    <t>1860</t>
  </si>
  <si>
    <t>1864.</t>
  </si>
  <si>
    <t>1865</t>
  </si>
  <si>
    <t>1866.</t>
  </si>
  <si>
    <t>1871.</t>
  </si>
  <si>
    <t>1872.</t>
  </si>
  <si>
    <t>1878</t>
  </si>
  <si>
    <t>1879.</t>
  </si>
  <si>
    <t>1885.</t>
  </si>
  <si>
    <t>1891</t>
  </si>
  <si>
    <t>1893.</t>
  </si>
  <si>
    <t>1894.</t>
  </si>
  <si>
    <t>1896.</t>
  </si>
  <si>
    <t>1898.</t>
  </si>
  <si>
    <t>1899.</t>
  </si>
  <si>
    <t>19.</t>
  </si>
  <si>
    <t>1902.</t>
  </si>
  <si>
    <t>1903.</t>
  </si>
  <si>
    <t>1904.</t>
  </si>
  <si>
    <t>1906</t>
  </si>
  <si>
    <t>1906.</t>
  </si>
  <si>
    <t>1909.</t>
  </si>
  <si>
    <t>1910</t>
  </si>
  <si>
    <t>1910.</t>
  </si>
  <si>
    <t>1912.</t>
  </si>
  <si>
    <t>1914.</t>
  </si>
  <si>
    <t>1916.</t>
  </si>
  <si>
    <t>1917.</t>
  </si>
  <si>
    <t>1918.</t>
  </si>
  <si>
    <t>1920.</t>
  </si>
  <si>
    <t>1921.</t>
  </si>
  <si>
    <t>1923</t>
  </si>
  <si>
    <t>1923.</t>
  </si>
  <si>
    <t>1924.</t>
  </si>
  <si>
    <t>1927.</t>
  </si>
  <si>
    <t>1929.</t>
  </si>
  <si>
    <t>1930.</t>
  </si>
  <si>
    <t>1931.</t>
  </si>
  <si>
    <t>1932.</t>
  </si>
  <si>
    <t>1933.</t>
  </si>
  <si>
    <t>1934.</t>
  </si>
  <si>
    <t>1935.</t>
  </si>
  <si>
    <t>1936.</t>
  </si>
  <si>
    <t>1938.</t>
  </si>
  <si>
    <t>1939.</t>
  </si>
  <si>
    <t>1940.</t>
  </si>
  <si>
    <t>1941.</t>
  </si>
  <si>
    <t>1942.</t>
  </si>
  <si>
    <t>1944.</t>
  </si>
  <si>
    <t>1945.</t>
  </si>
  <si>
    <t>1946</t>
  </si>
  <si>
    <t>1946.</t>
  </si>
  <si>
    <t>1947.</t>
  </si>
  <si>
    <t>1948.</t>
  </si>
  <si>
    <t>1950.</t>
  </si>
  <si>
    <t>1952.</t>
  </si>
  <si>
    <t>1954.</t>
  </si>
  <si>
    <t>1955</t>
  </si>
  <si>
    <t>1956.</t>
  </si>
  <si>
    <t>1958</t>
  </si>
  <si>
    <t>1958.</t>
  </si>
  <si>
    <t>1959.</t>
  </si>
  <si>
    <t>1960.</t>
  </si>
  <si>
    <t>1961.</t>
  </si>
  <si>
    <t>1962.</t>
  </si>
  <si>
    <t>1964.</t>
  </si>
  <si>
    <t>1965.</t>
  </si>
  <si>
    <t>1967.</t>
  </si>
  <si>
    <t>1968.</t>
  </si>
  <si>
    <t>1969.</t>
  </si>
  <si>
    <t>1970.</t>
  </si>
  <si>
    <t>1971.</t>
  </si>
  <si>
    <t>1972.</t>
  </si>
  <si>
    <t>1973.</t>
  </si>
  <si>
    <t>1974.</t>
  </si>
  <si>
    <t>1975.</t>
  </si>
  <si>
    <t>1977.</t>
  </si>
  <si>
    <t>1978</t>
  </si>
  <si>
    <t>1979.</t>
  </si>
  <si>
    <t>1980.</t>
  </si>
  <si>
    <t>1981.</t>
  </si>
  <si>
    <t>1986.</t>
  </si>
  <si>
    <t>1987.</t>
  </si>
  <si>
    <t>1988.</t>
  </si>
  <si>
    <t>1989.</t>
  </si>
  <si>
    <t>1990</t>
  </si>
  <si>
    <t>1990.</t>
  </si>
  <si>
    <t>1991.</t>
  </si>
  <si>
    <t>1992.</t>
  </si>
  <si>
    <t>1993.</t>
  </si>
  <si>
    <t>1994.</t>
  </si>
  <si>
    <t>1995.</t>
  </si>
  <si>
    <t>1996</t>
  </si>
  <si>
    <t>1996.</t>
  </si>
  <si>
    <t>1998</t>
  </si>
  <si>
    <t>1998.</t>
  </si>
  <si>
    <t>1999</t>
  </si>
  <si>
    <t>1999.</t>
  </si>
  <si>
    <t>2.</t>
  </si>
  <si>
    <t>2000.</t>
  </si>
  <si>
    <t>2001.</t>
  </si>
  <si>
    <t>2002.</t>
  </si>
  <si>
    <t>2003</t>
  </si>
  <si>
    <t>2003.</t>
  </si>
  <si>
    <t>2004.</t>
  </si>
  <si>
    <t>2005</t>
  </si>
  <si>
    <t>2005.</t>
  </si>
  <si>
    <t>2006.</t>
  </si>
  <si>
    <t>2007</t>
  </si>
  <si>
    <t>2007.</t>
  </si>
  <si>
    <t>2008.</t>
  </si>
  <si>
    <t>2009.</t>
  </si>
  <si>
    <t>2010.</t>
  </si>
  <si>
    <t>2011.</t>
  </si>
  <si>
    <t>2012.</t>
  </si>
  <si>
    <t>2013</t>
  </si>
  <si>
    <t>2013.</t>
  </si>
  <si>
    <t>2014</t>
  </si>
  <si>
    <t>2014.</t>
  </si>
  <si>
    <t>2015.</t>
  </si>
  <si>
    <t>2017.</t>
  </si>
  <si>
    <t>2020.</t>
  </si>
  <si>
    <t>21.</t>
  </si>
  <si>
    <t>22.</t>
  </si>
  <si>
    <t>23.</t>
  </si>
  <si>
    <t>26.</t>
  </si>
  <si>
    <t>28.</t>
  </si>
  <si>
    <t>29.</t>
  </si>
  <si>
    <t>291.</t>
  </si>
  <si>
    <t>3.</t>
  </si>
  <si>
    <t>30.</t>
  </si>
  <si>
    <t>31.</t>
  </si>
  <si>
    <t>312.</t>
  </si>
  <si>
    <t>32-bitni</t>
  </si>
  <si>
    <t>koji ima 32 bita</t>
  </si>
  <si>
    <t>362.</t>
  </si>
  <si>
    <t>36-godišnji</t>
  </si>
  <si>
    <t>koji ima 36 godina</t>
  </si>
  <si>
    <t>4.</t>
  </si>
  <si>
    <t>430.</t>
  </si>
  <si>
    <t>447.</t>
  </si>
  <si>
    <t>460</t>
  </si>
  <si>
    <t>tirozin</t>
  </si>
  <si>
    <t>neesencijalna aminokiselina koju telo sintetizuje iz druge aminokiseline zvane fenilalanin</t>
  </si>
  <si>
    <t>tirozin ; 4-hidroksifenilalanin ; L-tirozin</t>
  </si>
  <si>
    <t>4-hidroksifenilalanin</t>
  </si>
  <si>
    <t>L-tirozin</t>
  </si>
  <si>
    <t>5.</t>
  </si>
  <si>
    <t>572.</t>
  </si>
  <si>
    <t>58.</t>
  </si>
  <si>
    <t>65.</t>
  </si>
  <si>
    <t>680.</t>
  </si>
  <si>
    <t>70.</t>
  </si>
  <si>
    <t>731.</t>
  </si>
  <si>
    <t>777.</t>
  </si>
  <si>
    <t>796.</t>
  </si>
  <si>
    <t>804.</t>
  </si>
  <si>
    <t>814.</t>
  </si>
  <si>
    <t>857.</t>
  </si>
  <si>
    <t>879.</t>
  </si>
  <si>
    <t>898</t>
  </si>
  <si>
    <t>9.</t>
  </si>
  <si>
    <t>922</t>
  </si>
  <si>
    <t>927.</t>
  </si>
  <si>
    <t>944.</t>
  </si>
  <si>
    <t>igrati ulogu</t>
  </si>
  <si>
    <t>CVMWE-0001</t>
  </si>
  <si>
    <t>(iz)vršiti uticaj, doprineti/doprinositi nečemu</t>
  </si>
  <si>
    <t>odigrati ulogu;igrati ulogu</t>
  </si>
  <si>
    <t>CvetanaMWE</t>
  </si>
  <si>
    <t>odigrati ulogu</t>
  </si>
  <si>
    <t>akutni napad</t>
  </si>
  <si>
    <t>CVMWE-0002</t>
  </si>
  <si>
    <t>iznenadno pogoršanje bolesti koje zahteva brzu intervenciju ili hospitalizaciju</t>
  </si>
  <si>
    <t>alkalni metal</t>
  </si>
  <si>
    <t>CVMWE-0003</t>
  </si>
  <si>
    <t>metal iz grupe metala sličnih osobina koju čine: litijum, natrijum, kalijum, rubidijum, cezijum i francijum</t>
  </si>
  <si>
    <t>apstraktna algebra</t>
  </si>
  <si>
    <t>CVMWE-0004</t>
  </si>
  <si>
    <t>proučavanje algebarskih struktura, koje čine skupovi sa specifičnim operacijama koje deluju na njihove elemente</t>
  </si>
  <si>
    <t>aspiraciona pneumonija</t>
  </si>
  <si>
    <t>CVMWE-0005</t>
  </si>
  <si>
    <t>infekcija uzrokovana udisanjem nečeg drugog osim vazduha u pluća.</t>
  </si>
  <si>
    <t>asteroidni pojas</t>
  </si>
  <si>
    <t>CVMWE-0006</t>
  </si>
  <si>
    <t>region u obliku torusa u Sunčevom sistemu, sa centrom na Suncu koji obuhvata otprilike prostor između orbita planeta Jupitera i Marsa i sadrži veliki broj čvrstih tela nepravilnog oblika zvanih asteroidi ili male planete.</t>
  </si>
  <si>
    <t>atomski radijus</t>
  </si>
  <si>
    <t>CVMWE-0007</t>
  </si>
  <si>
    <t>rastojanje između najudaljenijih elektrona koji se javljaju u određenom atomu i jezgra tog atoma</t>
  </si>
  <si>
    <t>avanzirani potencijal</t>
  </si>
  <si>
    <t>CVMWE-0008</t>
  </si>
  <si>
    <t>rešenje talasne jednačine koje zavisi od budućih vrednosti izvora. U formalnom smislu, to je deo rešenja D’Alambertove ili talasne jednačine.</t>
  </si>
  <si>
    <t>bakterijska kultura</t>
  </si>
  <si>
    <t>CVMWE-0009</t>
  </si>
  <si>
    <t>metoda za dijagnosticiranje zaraznih bolesti i određivanje načina lečenja</t>
  </si>
  <si>
    <t>bar-kod</t>
  </si>
  <si>
    <t>CVMWE-0010</t>
  </si>
  <si>
    <t>metod predstavljanja podataka u vizuelnom, mašinski čitljivom obliku pomoću uskih i debelih pruga</t>
  </si>
  <si>
    <t>prugasti kod;bar-kod</t>
  </si>
  <si>
    <t>prugasti kod</t>
  </si>
  <si>
    <t>baviti se</t>
  </si>
  <si>
    <t>CVMWE-0011</t>
  </si>
  <si>
    <t>zanimati se nečim, raditi, poslovati nešto</t>
  </si>
  <si>
    <t>IRV</t>
  </si>
  <si>
    <t>CVMWE-0012</t>
  </si>
  <si>
    <t>obrađivati nešto kao temu knjige, filma i sl.</t>
  </si>
  <si>
    <t>CVMWE-0013</t>
  </si>
  <si>
    <t>proučavati nešto, imati nešto za predmet proučavanja</t>
  </si>
  <si>
    <t>berilijum fluorid</t>
  </si>
  <si>
    <t>CVMWE-0014</t>
  </si>
  <si>
    <t>neorgansko jedinjenje sa formulom BeF2</t>
  </si>
  <si>
    <t>berilijum hlorid</t>
  </si>
  <si>
    <t>CVMWE-0015</t>
  </si>
  <si>
    <t>neorgansko jedinjenje sa formulom BeCl2</t>
  </si>
  <si>
    <t>bez izlaza na more</t>
  </si>
  <si>
    <t>CVMWE-0016</t>
  </si>
  <si>
    <t>o zemljama koje nemaju direktan pristup okeanu ili moru koje nije u potpunosti okruženo kopnom</t>
  </si>
  <si>
    <t>bez premca</t>
  </si>
  <si>
    <t>CVMWE-0017</t>
  </si>
  <si>
    <t>neko ili nešto čemu nema ravnog</t>
  </si>
  <si>
    <t>Bezjeova površ</t>
  </si>
  <si>
    <t>CVMWE-0018</t>
  </si>
  <si>
    <t>vrsta matematičkog splajna koji se koristi u računarskojgrafici, računarski potpomognutom dizajnu i modeliranju metodama konačnih elemenata</t>
  </si>
  <si>
    <t>biološka nauka</t>
  </si>
  <si>
    <t>CVMWE-0019</t>
  </si>
  <si>
    <t>proučavanje živih bića i njihovog delovanja; kako se živi organizmi, kao što su životinje, biljke i bakterije, prilagođavaju, evoluiraju i napreduju</t>
  </si>
  <si>
    <t>Birklandova struja</t>
  </si>
  <si>
    <t>CVMWE-0020</t>
  </si>
  <si>
    <t>skup električnih struja koje teku duž linija geomagnetnog polja koje povezuju Zemljinu magnetosferu sa jonosferom velike geografske širine Zemlje</t>
  </si>
  <si>
    <t>biti na ceni</t>
  </si>
  <si>
    <t>CVMWE-0021</t>
  </si>
  <si>
    <t>biti cenjen, uvažavan</t>
  </si>
  <si>
    <t>biti u &lt;nečijim&gt; rukama</t>
  </si>
  <si>
    <t>CVMWE-0022</t>
  </si>
  <si>
    <t>biti u nečijoj vlasti</t>
  </si>
  <si>
    <t>bizmut subsalicilat</t>
  </si>
  <si>
    <t>CVMWE-0023</t>
  </si>
  <si>
    <t>lek koji se koristi za lečenje privremene nelagodnosti u stomaku i gastrointestinalnom traktu</t>
  </si>
  <si>
    <t>bližiti se</t>
  </si>
  <si>
    <t>CVMWE-0024</t>
  </si>
  <si>
    <t>približavati, primicati se vremenski ili prostorno</t>
  </si>
  <si>
    <t>bojati se</t>
  </si>
  <si>
    <t>CVMWE-0025</t>
  </si>
  <si>
    <t>ne usuđivati se uraditi nešto iz straha</t>
  </si>
  <si>
    <t>bojni brod</t>
  </si>
  <si>
    <t>CVMWE-0026</t>
  </si>
  <si>
    <t>veliki, teško oklopljeni ratni brod sa glavnom baterijom koja se sastoji od topova velikog kalibra, dizajniranih da služe kao glavni brodovi sa najintenzivnijom vatrenom moći</t>
  </si>
  <si>
    <t>bombaš samoubica</t>
  </si>
  <si>
    <t>CVMWE-0027</t>
  </si>
  <si>
    <t>osoba, posebno terorista, koja izvršava bombaški napad sa namerom da uz druge ljude ubije i sebe</t>
  </si>
  <si>
    <t>boriti se</t>
  </si>
  <si>
    <t>CVMWE-0028</t>
  </si>
  <si>
    <t>voditi oružanu borbu, učestvovati u oružanoj borbi</t>
  </si>
  <si>
    <t>aqua regia</t>
  </si>
  <si>
    <t>CVMWE-0029</t>
  </si>
  <si>
    <t>mešavina azotne i hlorovodonične kiseline, optimalno u molskom odnosu 1:3</t>
  </si>
  <si>
    <t>carska voda;aqua regia</t>
  </si>
  <si>
    <t>carska voda</t>
  </si>
  <si>
    <t>ćelijska deoba</t>
  </si>
  <si>
    <t>CVMWE-0030</t>
  </si>
  <si>
    <t>proces kojim se roditeljska ćelija deli na dve ćerke ćelije</t>
  </si>
  <si>
    <t>ćelijska smrt</t>
  </si>
  <si>
    <t>CVMWE-0031</t>
  </si>
  <si>
    <t>događaj prestanka biološke ćelije da obavlja svoje funkcije</t>
  </si>
  <si>
    <t>celoživotno učenje</t>
  </si>
  <si>
    <t>CVMWE-0032</t>
  </si>
  <si>
    <t>kontinuirano sticanje znanja po završetku formalnog obrazovanja</t>
  </si>
  <si>
    <t>činiti se</t>
  </si>
  <si>
    <t>CVMWE-0033</t>
  </si>
  <si>
    <t>izgleda da nešto važi premda nije sigurno</t>
  </si>
  <si>
    <t>činiti većinu</t>
  </si>
  <si>
    <t>CVMWE-0034</t>
  </si>
  <si>
    <t>sačinjavati, tvoriti veći deo u nekom skupu</t>
  </si>
  <si>
    <t>CT pregled</t>
  </si>
  <si>
    <t>CVMWE-0035</t>
  </si>
  <si>
    <t>radiološki je metod snimanja koji pored rendgen zračenja primenjuje i tomografiju</t>
  </si>
  <si>
    <t>CT pregled;kompjuterizovana tomografija</t>
  </si>
  <si>
    <t>kompjuterizovana tomografija</t>
  </si>
  <si>
    <t>čvrsta materija</t>
  </si>
  <si>
    <t>CVMWE-0036</t>
  </si>
  <si>
    <t>materija u jednom od četiri osnovna stanja materije (ostala su ečnost, gas i plazma)</t>
  </si>
  <si>
    <t>Daning—Krugerov efekat</t>
  </si>
  <si>
    <t>CVMWE-0037</t>
  </si>
  <si>
    <t>kognitivna pristrasnost zbog koje ljudi sa ograničenom kompetencijom u određenom domenu precenjuju svoje sposobnosti</t>
  </si>
  <si>
    <t>dati doprinos</t>
  </si>
  <si>
    <t>CVMWE-0038</t>
  </si>
  <si>
    <t>doprineti</t>
  </si>
  <si>
    <t>dati ocenu</t>
  </si>
  <si>
    <t>CVMWE-0039</t>
  </si>
  <si>
    <t>oceniti nekoga ili nešro, proceniti prednost nekoge ili nečega</t>
  </si>
  <si>
    <t>dati ostavku</t>
  </si>
  <si>
    <t>CVMWE-0040</t>
  </si>
  <si>
    <t>pismenim ili usmenim putem osoba izjavljuje da se odriče svoje, funkcije, položaja te da prestaja da obavlja poslove i dužnosti</t>
  </si>
  <si>
    <t>dati pravo</t>
  </si>
  <si>
    <t>CVMWE-0041</t>
  </si>
  <si>
    <t>odobriti nekome da nešto radi, deluje na neki način</t>
  </si>
  <si>
    <t>dati boju</t>
  </si>
  <si>
    <t>CVMWE-0042</t>
  </si>
  <si>
    <t>biti uzrok nastanka ili postojanja boje nečega</t>
  </si>
  <si>
    <t>dati boju;davati boju</t>
  </si>
  <si>
    <t>davati boju</t>
  </si>
  <si>
    <t>dati donaciju</t>
  </si>
  <si>
    <t>CVMWE-0043</t>
  </si>
  <si>
    <t>donirati</t>
  </si>
  <si>
    <t>dati donaciju;davati donaciju</t>
  </si>
  <si>
    <t>davati donaciju</t>
  </si>
  <si>
    <t>dati ime</t>
  </si>
  <si>
    <t>CVMWE-0044</t>
  </si>
  <si>
    <t>dodeliti nekome ili nečemu ime</t>
  </si>
  <si>
    <t>dati ime;davati ime</t>
  </si>
  <si>
    <t>davati ime</t>
  </si>
  <si>
    <t>de facto</t>
  </si>
  <si>
    <t>CVMWE-0045</t>
  </si>
  <si>
    <t>zapravo</t>
  </si>
  <si>
    <t>de fakto;de facto</t>
  </si>
  <si>
    <t>de fakto</t>
  </si>
  <si>
    <t>degenerisana materija</t>
  </si>
  <si>
    <t>CVMWE-0046</t>
  </si>
  <si>
    <t>veoma gusto stanje fermionske materije u kome čestice moraju da zauzmu visoka stanja kinetičke energije da bi zadovoljile Paulijev princip isključenja</t>
  </si>
  <si>
    <t>deliti se</t>
  </si>
  <si>
    <t>CVMWE-0047</t>
  </si>
  <si>
    <t>granati se, razdvajati se</t>
  </si>
  <si>
    <t>demokratski izbori</t>
  </si>
  <si>
    <t>CVMWE-0048</t>
  </si>
  <si>
    <t>izbori u kojoj glavne donosioce odluka u vladi biraju građani koji uživaju široku slobodu da kritikuju vladu, da objave svoje kritike i da predstavljaju alternative</t>
  </si>
  <si>
    <t>dens muzika</t>
  </si>
  <si>
    <t>CVMWE-0049</t>
  </si>
  <si>
    <t>muzika koja je komponovana kao pratnja za ples</t>
  </si>
  <si>
    <t>dens muzika;muzika za ples;plesna muzika</t>
  </si>
  <si>
    <t>muzika za ples</t>
  </si>
  <si>
    <t>plesna muzika</t>
  </si>
  <si>
    <t>dešavati se</t>
  </si>
  <si>
    <t>CVMWE-0050</t>
  </si>
  <si>
    <t>dogoditi se, izvršiti se, zbiti se</t>
  </si>
  <si>
    <t>desiti se;dešavati se</t>
  </si>
  <si>
    <t>desiti se</t>
  </si>
  <si>
    <t>diferencijalna dijagnoza</t>
  </si>
  <si>
    <t>CVMWE-0051</t>
  </si>
  <si>
    <t>metoda analize koja razlikuje određenu bolest ili stanje od drugih koji imaju slične kliničke karakteristike</t>
  </si>
  <si>
    <t>dijabetes tipa 2</t>
  </si>
  <si>
    <t>CVMWE-0052</t>
  </si>
  <si>
    <t>oblik dijabetes koga karakteriše visok nivo šećera u krvi, insulinska rezistencija i nedovoljna sekrecija insulina</t>
  </si>
  <si>
    <t>diskreciono pravo</t>
  </si>
  <si>
    <t>CVMWE-0053</t>
  </si>
  <si>
    <t>sloboda odlučivanja šta treba učiniti u određenoj situaciji</t>
  </si>
  <si>
    <t>dnevne novine</t>
  </si>
  <si>
    <t>CVMWE-0054</t>
  </si>
  <si>
    <t>novine koje izlaze svaki dan</t>
  </si>
  <si>
    <t>dnevni list;dnevne novine</t>
  </si>
  <si>
    <t>dnevni list</t>
  </si>
  <si>
    <t>do danas</t>
  </si>
  <si>
    <t>CVMWE-0055</t>
  </si>
  <si>
    <t>sve do današnjeg vremena</t>
  </si>
  <si>
    <t>dobiti dijagnozu</t>
  </si>
  <si>
    <t>CVMWE-0056</t>
  </si>
  <si>
    <t>ako neko dobije neku dijagnozu, to znači da mu je dijagnostikovana neka bolest</t>
  </si>
  <si>
    <t>LVC.cause</t>
  </si>
  <si>
    <t>dobiti ime</t>
  </si>
  <si>
    <t>CVMWE-0057</t>
  </si>
  <si>
    <t>biti nazvan (po nekome ili nečemu)</t>
  </si>
  <si>
    <t>dobiti nagradu</t>
  </si>
  <si>
    <t>CVMWE-0058</t>
  </si>
  <si>
    <t>biti nagrađen</t>
  </si>
  <si>
    <t>dobiti podršku</t>
  </si>
  <si>
    <t>CVMWE-0059</t>
  </si>
  <si>
    <t>biti podržan od strane nekog za obavljanje nečega</t>
  </si>
  <si>
    <t>dobijati dozvolu</t>
  </si>
  <si>
    <t>CVMWE-0060</t>
  </si>
  <si>
    <t>imati dozvolu, odobrenje neke nadlažne osobe ili institucije za određenu aktivnost</t>
  </si>
  <si>
    <t>dobiti dozvolu;dobijati dozvolu</t>
  </si>
  <si>
    <t>dobiti dozvolu</t>
  </si>
  <si>
    <t>dobijati posao</t>
  </si>
  <si>
    <t>CVMWE-0061</t>
  </si>
  <si>
    <t>zaposliti se</t>
  </si>
  <si>
    <t>dobiti posao;dobijati posao</t>
  </si>
  <si>
    <t>dobiti posao</t>
  </si>
  <si>
    <t>doći do izražaja</t>
  </si>
  <si>
    <t>CVMWE-0062</t>
  </si>
  <si>
    <t>postati zapažen; postati poznat</t>
  </si>
  <si>
    <t>doći na ideju</t>
  </si>
  <si>
    <t>CVMWE-0063</t>
  </si>
  <si>
    <t>imati u vidu ili razmatrati, pasti na um</t>
  </si>
  <si>
    <t>doći do rata</t>
  </si>
  <si>
    <t>CVMWE-0064</t>
  </si>
  <si>
    <t>stvoriti/stvarati uslove da izbije rat</t>
  </si>
  <si>
    <t>doći do rata;dolaziti do rata</t>
  </si>
  <si>
    <t>dolaziti do rata</t>
  </si>
  <si>
    <t>doći na &lt;nečije&gt; mesto</t>
  </si>
  <si>
    <t>CVMWE-0065</t>
  </si>
  <si>
    <t>zameniti nekog na poslu, poziciji</t>
  </si>
  <si>
    <t>doći na &lt;nečije&gt; mesto;dolaziti na &lt;nečije&gt; mesto</t>
  </si>
  <si>
    <t>dolaziti na &lt;nečije&gt; mesto</t>
  </si>
  <si>
    <t>dodeliti nagradu</t>
  </si>
  <si>
    <t>CVMWE-0066</t>
  </si>
  <si>
    <t>nagraditi/nagrađivati</t>
  </si>
  <si>
    <t>dodeliti nagradu;dodeljivati nagradu</t>
  </si>
  <si>
    <t>dodeljivati nagradu</t>
  </si>
  <si>
    <t>CVMWE-0067</t>
  </si>
  <si>
    <t>zbiti se, obično iznenada</t>
  </si>
  <si>
    <t>dogoditi se;desiti se;zbiti se</t>
  </si>
  <si>
    <t>dogoditi se</t>
  </si>
  <si>
    <t>zbiti se</t>
  </si>
  <si>
    <t>dolazak na svet</t>
  </si>
  <si>
    <t>CVMWE-0068</t>
  </si>
  <si>
    <t>rođenje</t>
  </si>
  <si>
    <t>dolazi kraj</t>
  </si>
  <si>
    <t>CVMWE-0069</t>
  </si>
  <si>
    <t>ako nečemu dolazi kraj, znači da se završava</t>
  </si>
  <si>
    <t>donacija organa</t>
  </si>
  <si>
    <t>CVMWE-0070</t>
  </si>
  <si>
    <t>akt davanja sopstvenog vitalnog dela tela drugom ljudskom biću</t>
  </si>
  <si>
    <t>donacija organa;zaveštanje organa</t>
  </si>
  <si>
    <t>zaveštanje organa</t>
  </si>
  <si>
    <t>donet zakon</t>
  </si>
  <si>
    <t>CVMWE-0071</t>
  </si>
  <si>
    <t>usvojen pravni akt od strane zakonodavnog tela.</t>
  </si>
  <si>
    <t>AdjID</t>
  </si>
  <si>
    <t>doneti zakon</t>
  </si>
  <si>
    <t>CVMWE-0072</t>
  </si>
  <si>
    <t>usvajanje zakona od strane zakonodavnog tela</t>
  </si>
  <si>
    <t>doneti slavu</t>
  </si>
  <si>
    <t>CVMWE-0073</t>
  </si>
  <si>
    <t>proslaviti nekoga ili nešto određenim delovanjem</t>
  </si>
  <si>
    <t>doneti slavu;donositi slavu</t>
  </si>
  <si>
    <t>donositi slavu</t>
  </si>
  <si>
    <t>dopadati se</t>
  </si>
  <si>
    <t>CVMWE-0074</t>
  </si>
  <si>
    <t>svideti se nekome, ostaviti prijatan utisak na nekoga</t>
  </si>
  <si>
    <t>dopasti se;dopadati se</t>
  </si>
  <si>
    <t>dopasti se</t>
  </si>
  <si>
    <t>dovesti do smrti</t>
  </si>
  <si>
    <t>CVMWE-0075</t>
  </si>
  <si>
    <t>prouzrokovati smrt</t>
  </si>
  <si>
    <t>dovesti do smrti;dovoditi do smrti</t>
  </si>
  <si>
    <t>dovoditi do smrti</t>
  </si>
  <si>
    <t>drevna civilizacija</t>
  </si>
  <si>
    <t>CVMWE-0076</t>
  </si>
  <si>
    <t>društva iz daleke prošlosti koja su za sobom ostavila materijalne ostatke, spomenike i artefakte</t>
  </si>
  <si>
    <t>drugarica iz odeljenja</t>
  </si>
  <si>
    <t>CVMWE-0077</t>
  </si>
  <si>
    <t>osoba koja je s nekim išla istovremeno u istu školu</t>
  </si>
  <si>
    <t>drugarica iz odeljenja;drugarica iz škole</t>
  </si>
  <si>
    <t>drugarica iz škole</t>
  </si>
  <si>
    <t>društveni poredak</t>
  </si>
  <si>
    <t>CVMWE-0078</t>
  </si>
  <si>
    <t>određen sistem društvenih struktura i institucija</t>
  </si>
  <si>
    <t>društvena klasa</t>
  </si>
  <si>
    <t>CVMWE-0079</t>
  </si>
  <si>
    <t>grupisanje ljudi u skup hijerarhijskih društvenih kategorija, od kojih su najčešće radnička klasa, srednja klasa i viša klasa.</t>
  </si>
  <si>
    <t>društveni stalež;društvena klasa</t>
  </si>
  <si>
    <t>društveni stalež</t>
  </si>
  <si>
    <t>državni savet</t>
  </si>
  <si>
    <t>CVMWE-0080</t>
  </si>
  <si>
    <t>vladino telo u zemlji ili nekom njenom delu koje može imati različite funkcije</t>
  </si>
  <si>
    <t>dvojne zvezde</t>
  </si>
  <si>
    <t>CVMWE-0081</t>
  </si>
  <si>
    <t>sistem od dveju zvezda koje su toliko međusobno blizu da se kreću jedna oko druge, tj. okreću oko zajedničkog težišta eliptičnim putanjama</t>
  </si>
  <si>
    <t>elektromagnetna indukcija</t>
  </si>
  <si>
    <t>CVMWE-0082</t>
  </si>
  <si>
    <t>stvaranje elektromotorne sile preko električnog provodnika u promenljivom magnetnom polju</t>
  </si>
  <si>
    <t>eliptična galaksija</t>
  </si>
  <si>
    <t>CVMWE-0083</t>
  </si>
  <si>
    <t>tip galaksije sa približno elipsoidnim oblikom i glatkom slikom, skoro bez ikakvih karakteristika</t>
  </si>
  <si>
    <t>endotrahealna intubacija</t>
  </si>
  <si>
    <t>CVMWE-0084</t>
  </si>
  <si>
    <t>invazivna terapijska metoda zbrinjavanja disajnog puta koja se zasniva na postavljanju endotrahealnog tubusa direktno u traheju</t>
  </si>
  <si>
    <t>energetska efikasnost</t>
  </si>
  <si>
    <t>CVMWE-0085</t>
  </si>
  <si>
    <t>proces smanjenja količine energije potrebne za obezbeđivanje proizvoda i usluga</t>
  </si>
  <si>
    <t>Enskombov kvartet</t>
  </si>
  <si>
    <t>CVMWE-0086</t>
  </si>
  <si>
    <t>grupa skupova podataka (x, y) koji imaju istu srednju vrednost, standardnu devijaciju i regresionu liniju, ali koji se kvalitativno razlikuju</t>
  </si>
  <si>
    <t>afrički divlji magarac</t>
  </si>
  <si>
    <t>CVMWE-0087</t>
  </si>
  <si>
    <t>divlji član porodice konja iz Afrike</t>
  </si>
  <si>
    <t>Equus africanus;afrički divlji magarac</t>
  </si>
  <si>
    <t>Equus africanus</t>
  </si>
  <si>
    <t>ešerihija koli</t>
  </si>
  <si>
    <t>CVMWE-0088</t>
  </si>
  <si>
    <t>gram-negativna, fakultativno anaerobna, koliformna je bakterija štapićastog oblika iz roda Escherichia, koja naseljava creva čoveka i životinja</t>
  </si>
  <si>
    <t>faktor rizika</t>
  </si>
  <si>
    <t>CVMWE-0089</t>
  </si>
  <si>
    <t>nešto što povećava šansu za razvoj bolesti</t>
  </si>
  <si>
    <t>fazni prelaz</t>
  </si>
  <si>
    <t>CVMWE-0090</t>
  </si>
  <si>
    <t>prelaz iz jednog agregatnog stanja u drugo</t>
  </si>
  <si>
    <t>federalna republika</t>
  </si>
  <si>
    <t>CVMWE-0091</t>
  </si>
  <si>
    <t>federacija država sa republičkim oblikom vladavine</t>
  </si>
  <si>
    <t>finansijski instrument</t>
  </si>
  <si>
    <t>CVMWE-0092</t>
  </si>
  <si>
    <t>novčani ugovor između stranaka</t>
  </si>
  <si>
    <t>fisioni materijal</t>
  </si>
  <si>
    <t>CVMWE-0093</t>
  </si>
  <si>
    <t>materijal u kome se sporim neutronima može izazvati nuklearna fisija</t>
  </si>
  <si>
    <t>fizička konstanta</t>
  </si>
  <si>
    <t>CVMWE-0094</t>
  </si>
  <si>
    <t>fizička veličina za koju se smatra da je po prirodi univerzalna i nepromenjiva u vremenu</t>
  </si>
  <si>
    <t>fizički sistem</t>
  </si>
  <si>
    <t>CVMWE-0095</t>
  </si>
  <si>
    <t>kolekcija fizičkih objekata koji se proučavaju pri čemu svi objekti koegzistiraju i imaju neki fizički odnos</t>
  </si>
  <si>
    <t>formirati se</t>
  </si>
  <si>
    <t>CVMWE-0096</t>
  </si>
  <si>
    <t>dobiti/dobijati određeni oblik, uobličiti/uobličavati se, oblikovati se u toku stvaranja</t>
  </si>
  <si>
    <t>fudbalski klub</t>
  </si>
  <si>
    <t>CVMWE-0097</t>
  </si>
  <si>
    <t>sportski klub koji deluje kao subjekt preko kojeg fudbalski timovi u okviru udruženja organizuju svoje sportske aktivnosti</t>
  </si>
  <si>
    <t>funkcionalna grupa</t>
  </si>
  <si>
    <t>CVMWE-0098</t>
  </si>
  <si>
    <t>grupe atoma u organskim jedinjenjima koje daju karakteristične osobine tim jedinjenjima i njihovim reakcijama</t>
  </si>
  <si>
    <t>CVMWE-0099</t>
  </si>
  <si>
    <t>genetska varijanta</t>
  </si>
  <si>
    <t>CVMWE-0100</t>
  </si>
  <si>
    <t>podtip mikroorganizma koji se genetski razlikuje od glavnog soja, ali nije dovoljno različit da bi se mogao nazvati posebnim sojem</t>
  </si>
  <si>
    <t>genetski inžinjering</t>
  </si>
  <si>
    <t>CVMWE-0101</t>
  </si>
  <si>
    <t>proces koji koristi laboratorijske tehnologije za promenu DNK sastava organizma</t>
  </si>
  <si>
    <t>genetski kod</t>
  </si>
  <si>
    <t>CVMWE-0102</t>
  </si>
  <si>
    <t>skup pravila koje žive ćelije koriste za prevođenje informacija kodiranih u genetskom materijalu (DNK ili RNK sekvence nukleotidnih tripleta ili kodona) u proteine</t>
  </si>
  <si>
    <t>genetski materijal</t>
  </si>
  <si>
    <t>CVMWE-0103</t>
  </si>
  <si>
    <t>svaki materijal biljnog, životinjskog, mikrobnog ili drugog porekla koji nosi genetske informacije i koji ih prenosi sa generacije na generaciju</t>
  </si>
  <si>
    <t>glotalni okluziv</t>
  </si>
  <si>
    <t>CVMWE-0104</t>
  </si>
  <si>
    <t>suglasnik čiji izgovor ovog glasa podrazumeva opstrukciju vazdušne struje u glotisu</t>
  </si>
  <si>
    <t>glotalni ploziv;glotalni okluziv</t>
  </si>
  <si>
    <t>glotalni ploziv</t>
  </si>
  <si>
    <t>golim okom</t>
  </si>
  <si>
    <t>CVMWE-0105</t>
  </si>
  <si>
    <t>bez pomoći optičkih instrumenata (gledati, posmatrati)</t>
  </si>
  <si>
    <t>CVMWE-0106</t>
  </si>
  <si>
    <t>bez pomoći optičkih instrumenata (posmatrati nešto)</t>
  </si>
  <si>
    <t>govorno područje</t>
  </si>
  <si>
    <t>CVMWE-0107</t>
  </si>
  <si>
    <t>lokacija na kojoj se govori određeni jezik ili jezikiz neke jezičke porodice</t>
  </si>
  <si>
    <t>građevinski radovi</t>
  </si>
  <si>
    <t>CVMWE-0108</t>
  </si>
  <si>
    <t>skup aktivnosti koji se provode kako bi se izgradile, obnovile ili modifikovale građevine i infrastrukturni objekti</t>
  </si>
  <si>
    <t>gramatički rod</t>
  </si>
  <si>
    <t>CVMWE-0109</t>
  </si>
  <si>
    <t>kategorija roda inherentna imenicama koja ne mora biti povezana sa prirodnim rodom entiteta označenih tom imenicom</t>
  </si>
  <si>
    <t>H2 antagonist</t>
  </si>
  <si>
    <t>CVMWE-0110</t>
  </si>
  <si>
    <t>lek iz grupe lekova koji se koriste za suzbijanje sekrecije želudačne kiseline</t>
  </si>
  <si>
    <t>H2 blokator;H2 antagonist</t>
  </si>
  <si>
    <t>H2 blokator</t>
  </si>
  <si>
    <t>Hardi – Vajnbergova ravnoteža</t>
  </si>
  <si>
    <t>CVMWE-0111</t>
  </si>
  <si>
    <t>zakonitost da se učestalost alela u populaciji iz generacije u generaciju ne menja ako su zadovoljeni određeni uslovi</t>
  </si>
  <si>
    <t>hemijski proces</t>
  </si>
  <si>
    <t>CVMWE-0112</t>
  </si>
  <si>
    <t>metod, sredstvo, način ili postupak menjanja jedne ili više hemikalija ili hemijskih jedinjenja</t>
  </si>
  <si>
    <t>hemijsko jedinjenje</t>
  </si>
  <si>
    <t>CVMWE-0113</t>
  </si>
  <si>
    <t>čista hemijska supstanca koja se sastoji iz dva ili više različitih hemijskih elemenata</t>
  </si>
  <si>
    <t>hemofilus influence tip B</t>
  </si>
  <si>
    <t>CVMWE-0114</t>
  </si>
  <si>
    <t>je bakterija koja izaziva infekciju potencijalno opasnu po život koja može dovesti do ozbiljnih bolesti, posebno kod dece</t>
  </si>
  <si>
    <t>hepatitis C</t>
  </si>
  <si>
    <t>CVMWE-0115</t>
  </si>
  <si>
    <t>zapaljenje jetre uzrokovano virusom hepatitisa C</t>
  </si>
  <si>
    <t>hraniti se</t>
  </si>
  <si>
    <t>CVMWE-0116</t>
  </si>
  <si>
    <t>koristiti nešto za ishranu, uzimati hranu</t>
  </si>
  <si>
    <t>CVMWE-0117</t>
  </si>
  <si>
    <t>koristiti za redovnu ishranu određene supstance</t>
  </si>
  <si>
    <t>HPIV</t>
  </si>
  <si>
    <t>CVMWE-0118</t>
  </si>
  <si>
    <t>virus koji izaziva humanu parainfluencu, tj. akutnu virusnu upalu disajnih puteva koja počinje kao laringitis</t>
  </si>
  <si>
    <t>humani virus parainfluence;HPIV</t>
  </si>
  <si>
    <t>humani virus parainfluence</t>
  </si>
  <si>
    <t>hvatati se u koštac</t>
  </si>
  <si>
    <t>CVMWE-0119</t>
  </si>
  <si>
    <t>početi/počinjati odlučnu borbu s nekim/nečim</t>
  </si>
  <si>
    <t>hvatati se u koštac;uhvatiti se u koštac</t>
  </si>
  <si>
    <t>uhvatiti se u koštac</t>
  </si>
  <si>
    <t>igrati se</t>
  </si>
  <si>
    <t>CVMWE-0120</t>
  </si>
  <si>
    <t>održavati neko sportsko takmičenje, utakmicu</t>
  </si>
  <si>
    <t>CVMWE-0121</t>
  </si>
  <si>
    <t>biti važan činilac, faktor u nečemu</t>
  </si>
  <si>
    <t>imati kontrolu</t>
  </si>
  <si>
    <t>CVMWE-0122</t>
  </si>
  <si>
    <t>kontrolisati</t>
  </si>
  <si>
    <t>imati mogućnost</t>
  </si>
  <si>
    <t>CVMWE-0123</t>
  </si>
  <si>
    <t>imati na raspolaganju sredstva ili uslove za postizanje cilja, plana</t>
  </si>
  <si>
    <t>imati na umu</t>
  </si>
  <si>
    <t>CVMWE-0124</t>
  </si>
  <si>
    <t>smišljati, planirati</t>
  </si>
  <si>
    <t>imati podršku</t>
  </si>
  <si>
    <t>CVMWE-0125</t>
  </si>
  <si>
    <t>biti podržan za ostvarenje nekih ciljeva, planova, posla itd.</t>
  </si>
  <si>
    <t>imati pravo</t>
  </si>
  <si>
    <t>CVMWE-0126</t>
  </si>
  <si>
    <t>imati dopuštenje (pavno ili moralno) da se uradi nešto</t>
  </si>
  <si>
    <t>imati pristup</t>
  </si>
  <si>
    <t>CVMWE-0127</t>
  </si>
  <si>
    <t>biti u mogućnosti da koristi ili dobije nešto kao što je usluga</t>
  </si>
  <si>
    <t>imati problem</t>
  </si>
  <si>
    <t>CVMWE-0128</t>
  </si>
  <si>
    <t>nailaziti na poteškoće, prepreke u radu</t>
  </si>
  <si>
    <t>imati šansu</t>
  </si>
  <si>
    <t>CVMWE-0129</t>
  </si>
  <si>
    <t>biti u prilici da se ostvari uspeh</t>
  </si>
  <si>
    <t>imati ulogu</t>
  </si>
  <si>
    <t>CVMWE-0130</t>
  </si>
  <si>
    <t>imati svoje mestu u obavljanju nekog posla, postizanju nekog cilja</t>
  </si>
  <si>
    <t>imati visoko mišljenje</t>
  </si>
  <si>
    <t>CVMWE-0131</t>
  </si>
  <si>
    <t>veoma ceniti nekoga</t>
  </si>
  <si>
    <t>imati za cilj</t>
  </si>
  <si>
    <t>CVMWE-0132</t>
  </si>
  <si>
    <t>ako neko ima nešto za cilj, onda je to motiv njegovog redlovanja</t>
  </si>
  <si>
    <t>imati dejstvo</t>
  </si>
  <si>
    <t>CVMWE-0133</t>
  </si>
  <si>
    <t>(ne) ostvarivati utaicaj na nekoga ili nešto u smislu promene, izmene</t>
  </si>
  <si>
    <t>imati dejstvo;nemati dejstvo</t>
  </si>
  <si>
    <t>nemati dejstvo</t>
  </si>
  <si>
    <t>imati uticaj</t>
  </si>
  <si>
    <t>CVMWE-0134</t>
  </si>
  <si>
    <t>delovati na rad nekoga ili nečega (npr. nekog ljudskog organa), usmeravati nečije postupke</t>
  </si>
  <si>
    <t>imati uticaj;nemati uticaj</t>
  </si>
  <si>
    <t>nemati uticaj</t>
  </si>
  <si>
    <t>inficirati se</t>
  </si>
  <si>
    <t>CVMWE-0135</t>
  </si>
  <si>
    <t>dobiti zaraznu bolest, zaražavati se</t>
  </si>
  <si>
    <t>inficirati se;zaraziti se</t>
  </si>
  <si>
    <t>zaraziti se</t>
  </si>
  <si>
    <t>inhibitor protonske pumpe</t>
  </si>
  <si>
    <t>CVMWE-0136</t>
  </si>
  <si>
    <t>inhibitor protonske pumpe;IPP</t>
  </si>
  <si>
    <t>IPP</t>
  </si>
  <si>
    <t>iskomplikovati se</t>
  </si>
  <si>
    <t>CVMWE-0137</t>
  </si>
  <si>
    <t>postati komplikovan, zamršen</t>
  </si>
  <si>
    <t>iskorišćavati prednost</t>
  </si>
  <si>
    <t>CVMWE-0138</t>
  </si>
  <si>
    <t>iskorišćavati u sopstvenu korist</t>
  </si>
  <si>
    <t>iskoristiti prednost;iskorišćavati prednost</t>
  </si>
  <si>
    <t>iskoristiti prednost</t>
  </si>
  <si>
    <t>iskrcati se</t>
  </si>
  <si>
    <t>CVMWE-0139</t>
  </si>
  <si>
    <t>izaći iz broda na obalu</t>
  </si>
  <si>
    <t>isprati se</t>
  </si>
  <si>
    <t>CVMWE-0140</t>
  </si>
  <si>
    <t>sprati čistom vodom sredstva korićena za pranje</t>
  </si>
  <si>
    <t>ispuniti obavezu</t>
  </si>
  <si>
    <t>CVMWE-0141</t>
  </si>
  <si>
    <t>obavljati preuzete poslove i zadatke</t>
  </si>
  <si>
    <t>ispuniti obavezu;spunjavati obavezu</t>
  </si>
  <si>
    <t>spunjavati obavezu</t>
  </si>
  <si>
    <t>ispuniti uslov</t>
  </si>
  <si>
    <t>CVMWE-0142</t>
  </si>
  <si>
    <t>imati pravo da se nešto uradi ili dobije</t>
  </si>
  <si>
    <t>ispuniti uslov;spunjavati uslov</t>
  </si>
  <si>
    <t>spunjavati uslov</t>
  </si>
  <si>
    <t>istorija bolesti</t>
  </si>
  <si>
    <t>CVMWE-0143</t>
  </si>
  <si>
    <t>medicinski dokument koji sadrži sve podatke o bolesniku, uključujući sadašnje stanje i prethodne bolesti i lečenje</t>
  </si>
  <si>
    <t>istorija umetnosti</t>
  </si>
  <si>
    <t>CVMWE-0144</t>
  </si>
  <si>
    <t>istraživanje istorijskog konteksta dela u odnosu na stvaraoce i periode u vizuelnim umetnostima, kao što su slikarstvo, vajarstvo, arhitektura i primenjene umetnosti (dekorativne i u novije vreme dizajn i fotografija)</t>
  </si>
  <si>
    <t>istraživanje svemira</t>
  </si>
  <si>
    <t>CVMWE-0145</t>
  </si>
  <si>
    <t>korišćenje astronomije i svemirske tehnologije za istraživanje svemira</t>
  </si>
  <si>
    <t>izazvati protivljenje</t>
  </si>
  <si>
    <t>CVMWE-0146</t>
  </si>
  <si>
    <t>uticati na nastanak protivljenja svojim postupcima</t>
  </si>
  <si>
    <t>izazvati reakciju</t>
  </si>
  <si>
    <t>CVMWE-0147</t>
  </si>
  <si>
    <t>prouzrokovati odgovor (uglavnom negativan) na svoje reči ili postupanje</t>
  </si>
  <si>
    <t>izbaciti iz igre</t>
  </si>
  <si>
    <t>CVMWE-0148</t>
  </si>
  <si>
    <t>onesposobiti</t>
  </si>
  <si>
    <t>izbaciti iz rata</t>
  </si>
  <si>
    <t>CVMWE-0149</t>
  </si>
  <si>
    <t>poraziti nekoga (državu, vojnu jedinicu) u ratnom sukobu</t>
  </si>
  <si>
    <t>izdići se</t>
  </si>
  <si>
    <t>CVMWE-0150</t>
  </si>
  <si>
    <t>dospeti sa nižeg na viši nivo</t>
  </si>
  <si>
    <t>izdići se;izdizati se</t>
  </si>
  <si>
    <t>izdizati se</t>
  </si>
  <si>
    <t>izdržavati se</t>
  </si>
  <si>
    <t>CVMWE-0151</t>
  </si>
  <si>
    <t>osiguravati sebi sredstva za život</t>
  </si>
  <si>
    <t>izgubiti se</t>
  </si>
  <si>
    <t>CVMWE-0152</t>
  </si>
  <si>
    <t>ostati bez prisebnosti, kontrole nad sobom (od straha, treme, itd.)</t>
  </si>
  <si>
    <t>izlazak Sunca</t>
  </si>
  <si>
    <t>CVMWE-0153</t>
  </si>
  <si>
    <t>pojavljivanje Sunca na nebeskom svodu</t>
  </si>
  <si>
    <t>izneti mišljenje</t>
  </si>
  <si>
    <t>CVMWE-0154</t>
  </si>
  <si>
    <t>javno saopštiti svoje mišljenje, stav</t>
  </si>
  <si>
    <t>izneti stav;iznositi stav;zameniti nekog na poslu, poziciji;iznositi mišljenje; izneti mišljenje</t>
  </si>
  <si>
    <t>izneti stav</t>
  </si>
  <si>
    <t>iznositi mišljenje</t>
  </si>
  <si>
    <t>izneti stav;iznositi stav;zameniti nekog na poslu, poziciji;iznositi mišljenje</t>
  </si>
  <si>
    <t>iznositi stav</t>
  </si>
  <si>
    <t>izneti viđenje</t>
  </si>
  <si>
    <t>CVMWE-0155</t>
  </si>
  <si>
    <t>izneti svoju ocenu o nekome ili nečemu</t>
  </si>
  <si>
    <t>izneti viđenje;iznositi viđenje</t>
  </si>
  <si>
    <t>iznositi viđenje</t>
  </si>
  <si>
    <t>izviniti se</t>
  </si>
  <si>
    <t>CVMWE-0156</t>
  </si>
  <si>
    <t>zamoliti za oproštenje</t>
  </si>
  <si>
    <t>izviniti se;izvinjavati se</t>
  </si>
  <si>
    <t>izvinjavati se</t>
  </si>
  <si>
    <t>izvoditi napad</t>
  </si>
  <si>
    <t>CVMWE-0157</t>
  </si>
  <si>
    <t>napadati</t>
  </si>
  <si>
    <t>izvršiti invaziju</t>
  </si>
  <si>
    <t>CVMWE-0158</t>
  </si>
  <si>
    <t>prodreti s velikim trupama na teritoriju druge države, iskrcati velike trupe na tlo države koja se smatra neprijateljskom</t>
  </si>
  <si>
    <t>izvršiti samoubistvo</t>
  </si>
  <si>
    <t>CVMWE-0159</t>
  </si>
  <si>
    <t>oduzeti sebi život</t>
  </si>
  <si>
    <t>izvršna vlast</t>
  </si>
  <si>
    <t>CVMWE-0160</t>
  </si>
  <si>
    <t>sprovodi zakone koje je donela zakonodavna vlast i interpretirala sudska vlast; u opštem smislu, izvršnu vlast čini vlada.</t>
  </si>
  <si>
    <t>javiti se</t>
  </si>
  <si>
    <t>CVMWE-0161</t>
  </si>
  <si>
    <t>pojaviti se, nastati (i o bolesti)</t>
  </si>
  <si>
    <t>javiti se;javljati se</t>
  </si>
  <si>
    <t>javljati se</t>
  </si>
  <si>
    <t>javna škola</t>
  </si>
  <si>
    <t>CVMWE-0162</t>
  </si>
  <si>
    <t>škola pod pokroviteljstvom države slobodna za upis svima koja može da bude besplatna ili ne</t>
  </si>
  <si>
    <t>javni organ</t>
  </si>
  <si>
    <t>CVMWE-0163</t>
  </si>
  <si>
    <t>formalno osnovana organizacija koja se javno finansira za pružanje javnih ili vladinih usluga, iako nije deo nekog ministarstva</t>
  </si>
  <si>
    <t>javno zdravlja</t>
  </si>
  <si>
    <t>CVMWE-0164</t>
  </si>
  <si>
    <t>zdravlje stanovništva u celini, posebno kao predmet državne regulative i podrške</t>
  </si>
  <si>
    <t>jedinična kocka</t>
  </si>
  <si>
    <t>CVMWE-0165</t>
  </si>
  <si>
    <t>kocka čije stranice imaju dužinu 1</t>
  </si>
  <si>
    <t>jednoćelijski organizam</t>
  </si>
  <si>
    <t>CVMWE-0166</t>
  </si>
  <si>
    <t>životni oblici kod kojih samo jedna ćelija ima sve bitne osobine živih bića:autonomiju, autoregulaciju i autoreprodukciju</t>
  </si>
  <si>
    <t>jezička familija</t>
  </si>
  <si>
    <t>CVMWE-0167</t>
  </si>
  <si>
    <t>grupa jezika koji potiču od zajedničkog pretka koji se naziva prajezikom te porodice</t>
  </si>
  <si>
    <t>jezička porodica;jezička familija</t>
  </si>
  <si>
    <t>jezička porodica</t>
  </si>
  <si>
    <t>jurišni helikopter</t>
  </si>
  <si>
    <t>CVMWE-0168</t>
  </si>
  <si>
    <t>naoružani helikopter sa primarnom ulogom jurišne letelice, sa ofanzivnom sposobnošću da gađa kopnene ciljeve kao što su neprijateljska pešadija, vojna vozila i utvrđenja</t>
  </si>
  <si>
    <t>kačiti se</t>
  </si>
  <si>
    <t>CVMWE-0169</t>
  </si>
  <si>
    <t>izazivati svađu, prepirku</t>
  </si>
  <si>
    <t>Karnoov princip</t>
  </si>
  <si>
    <t>CVMWE-0170</t>
  </si>
  <si>
    <t>princip termodinamike koji određuje ograničenja maksimalne efikasnosti koju bilo koji toplotni motor može postići</t>
  </si>
  <si>
    <t>klasična fizika</t>
  </si>
  <si>
    <t>CVMWE-0171</t>
  </si>
  <si>
    <t>fizičke teorije koje su nekvantne ili i nekvantne i nerelativističke, u zavisnosti od konteksta; odnosi se na fiziku pre 1900. godine</t>
  </si>
  <si>
    <t>klasična mehanika</t>
  </si>
  <si>
    <t>CVMWE-0172</t>
  </si>
  <si>
    <t>jedna od dve glavne podoblasti mehanike, koja se bavi skupom fizičkih zakona koji regulišu i matematički opisuju kretanje tela pod dejstvom sistema sila</t>
  </si>
  <si>
    <t>klimatska promena</t>
  </si>
  <si>
    <t>CVMWE-0173</t>
  </si>
  <si>
    <t>dugoročne promene u temperaturama i vremenskim obrascima</t>
  </si>
  <si>
    <t>kognitivna pristrasnost</t>
  </si>
  <si>
    <t>CVMWE-0174</t>
  </si>
  <si>
    <t>ispoljavanje sistematskog odstupanja ishoda mišljenja, suđenja, zaključivanja, pamćenja i odlučivanja od normativnih standarda</t>
  </si>
  <si>
    <t>kombinovati se</t>
  </si>
  <si>
    <t>CVMWE-0175</t>
  </si>
  <si>
    <t>povezati/povezivati se u kombinaciju, spojiti/spajati se</t>
  </si>
  <si>
    <t>kongenitalni sifilis</t>
  </si>
  <si>
    <t>CVMWE-0176</t>
  </si>
  <si>
    <t>sifilis koji se javlja kada majka sa nelečenim sifilisom prenese infekciju na svoju bebu tokom trudnoće ili pri rođenju</t>
  </si>
  <si>
    <t>kongenitalni sifilis;urođeni sifilis</t>
  </si>
  <si>
    <t>urođeni sifilis</t>
  </si>
  <si>
    <t>kontinentalni prag</t>
  </si>
  <si>
    <t>CVMWE-0177</t>
  </si>
  <si>
    <t>produženi deo kopna koji se nalazi ispod površine plitkog mora</t>
  </si>
  <si>
    <t>kontinentalni prag;šelf</t>
  </si>
  <si>
    <t>šelf</t>
  </si>
  <si>
    <t>kontrola začeća</t>
  </si>
  <si>
    <t>CVMWE-0178</t>
  </si>
  <si>
    <t>praksa sprečavanja neželjene trudnoće, posebno upotrebom kontracepcije</t>
  </si>
  <si>
    <t>koren jednačine</t>
  </si>
  <si>
    <t>CVMWE-0179</t>
  </si>
  <si>
    <t>rešenje algebarske ili numeričke jednačine</t>
  </si>
  <si>
    <t>kositi se</t>
  </si>
  <si>
    <t>CVMWE-0180</t>
  </si>
  <si>
    <t>biti u suprotnosti, ne slagati se, protiviti se (nekome, nečemu)</t>
  </si>
  <si>
    <t>kraljevska kuća</t>
  </si>
  <si>
    <t>CVMWE-0181</t>
  </si>
  <si>
    <t>obuhvata članove kraljevske porodice koji su u srodstvu sa monarhom u prvom ili drugom stepenu krvnog srodstva i njihove supružnike.</t>
  </si>
  <si>
    <t>krenuti svojim putem</t>
  </si>
  <si>
    <t>CVMWE-0182</t>
  </si>
  <si>
    <t>osamostaliti se, odvojiti se od nekoga</t>
  </si>
  <si>
    <t>kretati se</t>
  </si>
  <si>
    <t>CVMWE-0183</t>
  </si>
  <si>
    <t>ići, hodati, biti u pokretu uopšte</t>
  </si>
  <si>
    <t>CVMWE-0184</t>
  </si>
  <si>
    <t>biti, odvijati se, vršiti se u okviru nečega</t>
  </si>
  <si>
    <t>kritična masa</t>
  </si>
  <si>
    <t>CVMWE-0185</t>
  </si>
  <si>
    <t>najmanja količina fisionog materija potrebna za održavanje nuklearne lančane reakcije.</t>
  </si>
  <si>
    <t>kruženje kiseonika</t>
  </si>
  <si>
    <t>CVMWE-0186</t>
  </si>
  <si>
    <t>odnosi se na kretanje kiseonika kroz atmosferu (vazduh), biosferu (biljke i životinje) i litosferu (zemljinu koru)</t>
  </si>
  <si>
    <t>kvantna mehanika</t>
  </si>
  <si>
    <t>CVMWE-0187</t>
  </si>
  <si>
    <t>fundamentalna teorija koja opisuje ponašanje prirode na nivou atoma i ispod nivoa atoma</t>
  </si>
  <si>
    <t>kvantni sistem</t>
  </si>
  <si>
    <t>CVMWE-0188</t>
  </si>
  <si>
    <t>kompozitni sistem generisan iz različitih kvantnih stanja</t>
  </si>
  <si>
    <t>kvantno stanje</t>
  </si>
  <si>
    <t>CVMWE-0189</t>
  </si>
  <si>
    <t>matematički entitet koji oličava znanje o kvantnom sistemu; konstrukciju, evoluciju i merenje kvantnog stanja specificira kvantna mehanika</t>
  </si>
  <si>
    <t>laka krstarica</t>
  </si>
  <si>
    <t>CVMWE-0190</t>
  </si>
  <si>
    <t>tip malog bojnog broda ili bojnog broda srednje veličine</t>
  </si>
  <si>
    <t>latinski alfabet</t>
  </si>
  <si>
    <t>CVMWE-0191</t>
  </si>
  <si>
    <t>zbirka slova koja su prvobitno koristili stari Rimljani za pisanje latinskog jezika; koristi se i za druge jezike koji koriste latinsko pismo</t>
  </si>
  <si>
    <t>lečiti se</t>
  </si>
  <si>
    <t>CVMWE-0192</t>
  </si>
  <si>
    <t>preduzimati mere za svoje ozdravljanje prema uputstvima lekara</t>
  </si>
  <si>
    <t>ledeni džin</t>
  </si>
  <si>
    <t>CVMWE-0193</t>
  </si>
  <si>
    <t>džinovska planeta sastavljena uglavnom od elemenata težih od vodonika i helijuma, kao što su kiseonik, ugljenik, azot i sumpor</t>
  </si>
  <si>
    <t>limfni čvor</t>
  </si>
  <si>
    <t>CVMWE-0194</t>
  </si>
  <si>
    <t>jedan od malih organa pasuljastog oblika koji su u sastavu imunskog sistema, koji se javljaju širom tela i povezani su limfnim sudovima</t>
  </si>
  <si>
    <t>limunska kiselina</t>
  </si>
  <si>
    <t>CVMWE-0195</t>
  </si>
  <si>
    <t>C6H8O7, trobazna organska kiselina prisutna u mnogim vrstama voća</t>
  </si>
  <si>
    <t>lingua franca</t>
  </si>
  <si>
    <t>CVMWE-0196</t>
  </si>
  <si>
    <t>jezik koji se usvaja kao zajednički jezik među govornicima čiji su maternji jezici različiti.</t>
  </si>
  <si>
    <t>lingva franka;lingua franca</t>
  </si>
  <si>
    <t>lingva franka</t>
  </si>
  <si>
    <t>linija vatre</t>
  </si>
  <si>
    <t>CVMWE-0197</t>
  </si>
  <si>
    <t>očekivani put pucnjave ili projektila</t>
  </si>
  <si>
    <t>litijum hidroksid</t>
  </si>
  <si>
    <t>CVMWE-0198</t>
  </si>
  <si>
    <t>neorgansko jedinjenje sa formulom LiOH; bela higroskopna kristalna supstanca</t>
  </si>
  <si>
    <t>litijum stearat</t>
  </si>
  <si>
    <t>CVMWE-0199</t>
  </si>
  <si>
    <t>hemijsko jedinjenje sa formulom LiO2C(CH2)16CH3; Formalno se klasifikuje kao sapun (so masne kiseline).</t>
  </si>
  <si>
    <t>ljubavna priča</t>
  </si>
  <si>
    <t>CVMWE-0200</t>
  </si>
  <si>
    <t>ljubavni odnos između muškarca i žene (ili uopšte partnera)</t>
  </si>
  <si>
    <t>M. tuberculosis</t>
  </si>
  <si>
    <t>CVMWE-0201</t>
  </si>
  <si>
    <t>bakterija koja izaziva tuberkulozu</t>
  </si>
  <si>
    <t>M. tuberculosis;Mycobacterium tuberculosis</t>
  </si>
  <si>
    <t>Mycobacterium tuberculosis</t>
  </si>
  <si>
    <t>malo ledeno doba</t>
  </si>
  <si>
    <t>CVMWE-0202</t>
  </si>
  <si>
    <t>period zahlađenja, koji se dogodio posle toploga perioda poznatog kao srednjovekovni topli period</t>
  </si>
  <si>
    <t>manifestovati se</t>
  </si>
  <si>
    <t>CVMWE-0203</t>
  </si>
  <si>
    <t>doći, dolaziti do izražaja, iskazivati se, ispoljiti/ispoljavati se</t>
  </si>
  <si>
    <t>Marfijev zakon</t>
  </si>
  <si>
    <t>CVMWE-0204</t>
  </si>
  <si>
    <t>popularan idiom koji označava kosmološku predodređenost izvesnosti pojave nepoželjnog događaja u kauzalnom nizu. I</t>
  </si>
  <si>
    <t>mašinski prevod</t>
  </si>
  <si>
    <t>CVMWE-0205</t>
  </si>
  <si>
    <t>prevod sa jednog jezika na drugi dobijen korišćenjem računarskih tehnika prevođenja teksta ili govora</t>
  </si>
  <si>
    <t>metrička tona</t>
  </si>
  <si>
    <t>CVMWE-0206</t>
  </si>
  <si>
    <t>jedinica težine jednaka 1.000 kilograma, nije prihvaćena u SI</t>
  </si>
  <si>
    <t>metrička tona;tona</t>
  </si>
  <si>
    <t>tona</t>
  </si>
  <si>
    <t>množiti se</t>
  </si>
  <si>
    <t>CVMWE-0207</t>
  </si>
  <si>
    <t>postajati brojniji, brojno se uvećavati</t>
  </si>
  <si>
    <t>množiti se;umnožavati se</t>
  </si>
  <si>
    <t>umnožavati se</t>
  </si>
  <si>
    <t>Moho</t>
  </si>
  <si>
    <t>CVMWE-0208</t>
  </si>
  <si>
    <t>granična zona između Zemljine kore i gornjeg dela Zemljinog mantla</t>
  </si>
  <si>
    <t>Mohorovičićev diskontinuitet;Moho;Moho granica</t>
  </si>
  <si>
    <t>Moho granica</t>
  </si>
  <si>
    <t>Mohorovičićev diskontinuitet</t>
  </si>
  <si>
    <t>molekularni oblak</t>
  </si>
  <si>
    <t>CVMWE-0209</t>
  </si>
  <si>
    <t>vrsta međuzvezdanog oblaka čija gustina i veličina omogućavaju formiranje molekula, najčešće molekularnog vodonika (H2)</t>
  </si>
  <si>
    <t>molekularni oblak;rasadnik zvezda</t>
  </si>
  <si>
    <t>rasadnik zvezda</t>
  </si>
  <si>
    <t>mrtvorođena deca</t>
  </si>
  <si>
    <t>CVMWE-0210</t>
  </si>
  <si>
    <t>beba koja je umrla u materici nakon što je preživela najmanje prvih 28 nedelja trudnoće</t>
  </si>
  <si>
    <t>mrtvorođena deca;mrtvorođeno dete</t>
  </si>
  <si>
    <t>mrtvorođeno dete</t>
  </si>
  <si>
    <t>mučiti se</t>
  </si>
  <si>
    <t>CVMWE-0211</t>
  </si>
  <si>
    <t>podnositi muke, patnje, bol, trpeti, patiti</t>
  </si>
  <si>
    <t>na daljinu</t>
  </si>
  <si>
    <t>CVMWE-0212</t>
  </si>
  <si>
    <t>o nečemu što se dešava ili opaža na udaljenosti</t>
  </si>
  <si>
    <t>na nivou mora</t>
  </si>
  <si>
    <t>CVMWE-0213</t>
  </si>
  <si>
    <t>kod merenja visine, u odnosu na srednji nivo površine jednog ili više okeana</t>
  </si>
  <si>
    <t>na samrti</t>
  </si>
  <si>
    <t>CVMWE-0214</t>
  </si>
  <si>
    <t>o trenutku kad neko umire, kada je na umoru</t>
  </si>
  <si>
    <t>način života</t>
  </si>
  <si>
    <t>CVMWE-0215</t>
  </si>
  <si>
    <t>način na koji osoba živi</t>
  </si>
  <si>
    <t>državna himna</t>
  </si>
  <si>
    <t>CVMWE-0216</t>
  </si>
  <si>
    <t>svečana patriotska pesma koju je država zvanično usvojila kao izraz nacionalnog identiteta</t>
  </si>
  <si>
    <t>nacionalna himna;državna himna</t>
  </si>
  <si>
    <t>nacionalna himna</t>
  </si>
  <si>
    <t>državna zastava</t>
  </si>
  <si>
    <t>CVMWE-0217</t>
  </si>
  <si>
    <t>zastava koja simbolizuje zemlju</t>
  </si>
  <si>
    <t>nacionalna zastava;državna zastava</t>
  </si>
  <si>
    <t>nacionalna zastava</t>
  </si>
  <si>
    <t>nacionalni heroj</t>
  </si>
  <si>
    <t>CVMWE-0218</t>
  </si>
  <si>
    <t>pojedinac za koga se kaže da je osnovao ili branio tu naciju ili da joj je pomogao da stekne moć ili prestiž</t>
  </si>
  <si>
    <t>nadati se</t>
  </si>
  <si>
    <t>CVMWE-0219</t>
  </si>
  <si>
    <t>imati nade, očekivati se nekom verovatnoćom, uverenošću, da će se nešto (što se želi) dogoditi, ostvariti, ispuniti</t>
  </si>
  <si>
    <t>CVMWE-0220</t>
  </si>
  <si>
    <t>izražavati uverenje da je neko nešto uradio, ostvario, iako postoji i određena sumnja</t>
  </si>
  <si>
    <t>naftno polje</t>
  </si>
  <si>
    <t>CVMWE-0221</t>
  </si>
  <si>
    <t>područje kopna ili morskog dna ispod koga se nalaze mineralna ulje, posebno u količinama koje opravdavaju komercijalnu eksploataciju</t>
  </si>
  <si>
    <t>nagomilati se</t>
  </si>
  <si>
    <t>CVMWE-0222</t>
  </si>
  <si>
    <t>slažući se u većoj količini jedno preko drugog napraviti gomilu</t>
  </si>
  <si>
    <t>naići na prijem</t>
  </si>
  <si>
    <t>CVMWE-0223</t>
  </si>
  <si>
    <t>prihvatiti nekoga ili nešto na odrđen način (dobar, loš)</t>
  </si>
  <si>
    <t>naići na prijem;nailaziti na prijem</t>
  </si>
  <si>
    <t>nailaziti na prijem</t>
  </si>
  <si>
    <t>nalaziti se</t>
  </si>
  <si>
    <t>CVMWE-0224</t>
  </si>
  <si>
    <t>postojati negde</t>
  </si>
  <si>
    <t>naneti poraz</t>
  </si>
  <si>
    <t>CVMWE-0225</t>
  </si>
  <si>
    <t>poraziti nekoga (u sportu, rau, itd)</t>
  </si>
  <si>
    <t>Napoleonova era</t>
  </si>
  <si>
    <t>CVMWE-0226</t>
  </si>
  <si>
    <t>period u istoriji Francuske i Evrope koji uključuje četvrtu i poslednju fazu Francuske revolucije; počinje otprilike državnim udarom Napoleona Bonaparte (9. novembra 1799.), osnivanjem francuskog konzulata, a završava se porazom u bici kod Vaterloa.</t>
  </si>
  <si>
    <t>napraviti revoluciju</t>
  </si>
  <si>
    <t>CVMWE-0227</t>
  </si>
  <si>
    <t>korenito izmeniti/menjati nešto (u umetnosti, nauci, itd.)</t>
  </si>
  <si>
    <t>naseliti se</t>
  </si>
  <si>
    <t>CVMWE-0228</t>
  </si>
  <si>
    <t>seleći se doći u novo mesto boravka ili u novi kraj, nastaniti se u nekom naselju, mestu, kraju</t>
  </si>
  <si>
    <t>nastaniti se</t>
  </si>
  <si>
    <t>CVMWE-0229</t>
  </si>
  <si>
    <t>smestiti se negde radi stalnog boravka</t>
  </si>
  <si>
    <t>nastavljati se</t>
  </si>
  <si>
    <t>CVMWE-0230</t>
  </si>
  <si>
    <t>slediti jedno za drugim, nadovezivati se</t>
  </si>
  <si>
    <t>nasukati se</t>
  </si>
  <si>
    <t>CVMWE-0231</t>
  </si>
  <si>
    <t>ne moći se dalje kretati zbog nasedanja na dno ili greben mora, jezera ili reka (o plovnim objektima)</t>
  </si>
  <si>
    <t>nazivati se</t>
  </si>
  <si>
    <t>CVMWE-0232</t>
  </si>
  <si>
    <t>dodeljivati ime nekom pojmu</t>
  </si>
  <si>
    <t>nemati pravo</t>
  </si>
  <si>
    <t>CVMWE-0233</t>
  </si>
  <si>
    <t>nemati dopuštenje ni pavno ni moralno da se uradi nešto</t>
  </si>
  <si>
    <t>neželjeni efekat</t>
  </si>
  <si>
    <t>CVMWE-0234</t>
  </si>
  <si>
    <t>sekundarni, obično neželjeni efekat leka ili medicinskog tretmana</t>
  </si>
  <si>
    <t>nitr-jedinjenje</t>
  </si>
  <si>
    <t>CVMWE-0235</t>
  </si>
  <si>
    <t>organska jedinjenja koja sadrže jednu ili više nitro funkcionalnih grupa (-NO2).</t>
  </si>
  <si>
    <t>nitro jedinjenje;nitr-jedinjenje</t>
  </si>
  <si>
    <t>nitro jedinjenje</t>
  </si>
  <si>
    <t>Njutn-Rafsonova metoda</t>
  </si>
  <si>
    <t>CVMWE-0236</t>
  </si>
  <si>
    <t>algoritam za pronalaženje korena koji proizvodi redom sve bolje aproksimacije korena ili nula realne funkcije</t>
  </si>
  <si>
    <t>noćna životinja</t>
  </si>
  <si>
    <t>CVMWE-0237</t>
  </si>
  <si>
    <t>životinje koje spavaju i miruju tokom dana, a aktivne su tokom noći</t>
  </si>
  <si>
    <t>nositi naziv</t>
  </si>
  <si>
    <t>CVMWE-0238</t>
  </si>
  <si>
    <t>dobiti neko ime po kome se raspoznaje</t>
  </si>
  <si>
    <t>obavezati se</t>
  </si>
  <si>
    <t>CVMWE-0239</t>
  </si>
  <si>
    <t>primiti obavezu</t>
  </si>
  <si>
    <t>obavezati se;obavezivati se</t>
  </si>
  <si>
    <t>obavezivati se</t>
  </si>
  <si>
    <t>obavljati posao</t>
  </si>
  <si>
    <t>CVMWE-0240</t>
  </si>
  <si>
    <t>biti zaokupljen, zadužen za izvršenje nekih poslova, zadataka</t>
  </si>
  <si>
    <t>obična prehlada</t>
  </si>
  <si>
    <t>CVMWE-0241</t>
  </si>
  <si>
    <t>lako prenosiva infektivna bolest gornjeg respiratornog sistema koja uglavnom pogađa nos</t>
  </si>
  <si>
    <t>objaviti rat</t>
  </si>
  <si>
    <t>CVMWE-0242</t>
  </si>
  <si>
    <t>obavestiti neku državu da protiv nje počinje rat</t>
  </si>
  <si>
    <t>obradivo zemljište</t>
  </si>
  <si>
    <t>CVMWE-0243</t>
  </si>
  <si>
    <t>svako zemljište koje se može orati i koristiti za uzgoj useva</t>
  </si>
  <si>
    <t>obraćati se</t>
  </si>
  <si>
    <t>CVMWE-0244</t>
  </si>
  <si>
    <t>uputiti nekome, pismeno ili usmeno, reči, zahtev, molbu</t>
  </si>
  <si>
    <t>obratiti se;obraćati se</t>
  </si>
  <si>
    <t>obratiti se</t>
  </si>
  <si>
    <t>obrazovati se</t>
  </si>
  <si>
    <t>CVMWE-0245</t>
  </si>
  <si>
    <t>školovati se, učiti se</t>
  </si>
  <si>
    <t>obučavati se</t>
  </si>
  <si>
    <t>CVMWE-0246</t>
  </si>
  <si>
    <t>naučiti nešto, steći/sticati neko znanje</t>
  </si>
  <si>
    <t>obučiti se;obučavati se</t>
  </si>
  <si>
    <t>obučiti se</t>
  </si>
  <si>
    <t>očekivani životni vek</t>
  </si>
  <si>
    <t>CVMWE-0247</t>
  </si>
  <si>
    <t>statistička mera procene prosečnih preostalih godina života u datom uzrastu, a najčešće se koristi očekivani životni vek pri rođenju</t>
  </si>
  <si>
    <t>očuvanje energije</t>
  </si>
  <si>
    <t>CVMWE-0248</t>
  </si>
  <si>
    <t>ukupna energija izolovanog sistema ostaje konstantna tokom vremena</t>
  </si>
  <si>
    <t>odavanje počasti</t>
  </si>
  <si>
    <t>CVMWE-0249</t>
  </si>
  <si>
    <t>izražavanje poštovanja ili priznanja nekome ili nečemu, često javnom ceremonijom.</t>
  </si>
  <si>
    <t>NV.LVC.full</t>
  </si>
  <si>
    <t>odavati počast</t>
  </si>
  <si>
    <t>CVMWE-0250</t>
  </si>
  <si>
    <t>javno izražavati slavu ili priznanje nekome</t>
  </si>
  <si>
    <t>odevni predmet</t>
  </si>
  <si>
    <t>CVMWE-0251</t>
  </si>
  <si>
    <t>predmet koji služi za odevanje, pokrivanje tela ili glave</t>
  </si>
  <si>
    <t>odigrati se</t>
  </si>
  <si>
    <t>CVMWE-0252</t>
  </si>
  <si>
    <t>dogoditi se, desiti se, zbiti se</t>
  </si>
  <si>
    <t>odnositi se</t>
  </si>
  <si>
    <t>CVMWE-0253</t>
  </si>
  <si>
    <t>biti u vezi s kim, čim, ticati se nečega</t>
  </si>
  <si>
    <t>odnositi se;ticati se</t>
  </si>
  <si>
    <t>ticati se</t>
  </si>
  <si>
    <t>održati odnose</t>
  </si>
  <si>
    <t>CVMWE-0254</t>
  </si>
  <si>
    <t>ostvariti i održavati kompunikaciju s nekim ili s grupom ljudi</t>
  </si>
  <si>
    <t>održati odnose;održavati odnose</t>
  </si>
  <si>
    <t>održavati odnose</t>
  </si>
  <si>
    <t>održati se</t>
  </si>
  <si>
    <t>CVMWE-0255</t>
  </si>
  <si>
    <t>sačuvati se, istrajati u ranijem stanju, položaju, dotadašnjem mestu, itd.</t>
  </si>
  <si>
    <t>održati se;održavati se</t>
  </si>
  <si>
    <t>održavati se</t>
  </si>
  <si>
    <t>oduzeti život</t>
  </si>
  <si>
    <t>CVMWE-0256</t>
  </si>
  <si>
    <t>usmrtiti nekoga ili sebe</t>
  </si>
  <si>
    <t>oduzimanje života</t>
  </si>
  <si>
    <t>CVMWE-0257</t>
  </si>
  <si>
    <t>čin prekidanja nečijeg postojanja; namerno ili nenamerno uzrokovanje smrti.</t>
  </si>
  <si>
    <t>NV.VID</t>
  </si>
  <si>
    <t>odvijati se</t>
  </si>
  <si>
    <t>CVMWE-0258</t>
  </si>
  <si>
    <t>dogoditi se, desiti se, odigrati se</t>
  </si>
  <si>
    <t>odviti se;odvijati se</t>
  </si>
  <si>
    <t>odviti se</t>
  </si>
  <si>
    <t>ogledati se</t>
  </si>
  <si>
    <t>CVMWE-0259</t>
  </si>
  <si>
    <t>odražavati se, očitovati se, ispoljavati se</t>
  </si>
  <si>
    <t>oklopna jedinica</t>
  </si>
  <si>
    <t>CVMWE-0260</t>
  </si>
  <si>
    <t>borbena jedinica koja u svom sastavu ima motorna vozila zaštićena oklopom i naoružana</t>
  </si>
  <si>
    <t>Onchocerca volvulus</t>
  </si>
  <si>
    <t>CVMWE-0261</t>
  </si>
  <si>
    <t>nematoda (okrugli crv) koja izaziva onhocerkozu (rečno slepilo) i drugi je vodeći uzrok slepila usled infekcije širom sveta posle trahoma</t>
  </si>
  <si>
    <t>oporaviti se</t>
  </si>
  <si>
    <t>CVMWE-0262</t>
  </si>
  <si>
    <t>povratiti snagu, zdravlje (posle bolesti), potpuno ojačati, ozdraviti, doći k sebi, povratiti se od (straha, uzbuđenja)</t>
  </si>
  <si>
    <t>oporaviti se;oporavljati se</t>
  </si>
  <si>
    <t>oporavljati se</t>
  </si>
  <si>
    <t>CVMWE-0263</t>
  </si>
  <si>
    <t>povratiti se, popraviti se materijalno, finansijski itd.</t>
  </si>
  <si>
    <t>oprati se</t>
  </si>
  <si>
    <t>CVMWE-0264</t>
  </si>
  <si>
    <t>pranjem sa sebe uklnoiti nečistoću</t>
  </si>
  <si>
    <t>opšta teorija relativnosti</t>
  </si>
  <si>
    <t>CVMWE-0265</t>
  </si>
  <si>
    <t>naučna teorija koja objašnjava zakon gravitacije i njegov odnos prema prirodnim silama; primjenjuje se na kosmološko i astrofizičko područje, uključujući astronomiju</t>
  </si>
  <si>
    <t>optički disk</t>
  </si>
  <si>
    <t>CVMWE-0266</t>
  </si>
  <si>
    <t>pljosnati objekat obično u obliku diska koji na svojoj površini čuva informacije u obliku fizičkih varijacija koje se mogu čitati uz pomoć snopa svetlosti</t>
  </si>
  <si>
    <t>organsko jedinjenje</t>
  </si>
  <si>
    <t>CVMWE-0267</t>
  </si>
  <si>
    <t>jedinjenja koja sadrže ugljenik</t>
  </si>
  <si>
    <t>oružje za masovno uništenje</t>
  </si>
  <si>
    <t>CVMWE-0268</t>
  </si>
  <si>
    <t>nuklearno, radiološko, hemijsko, biološko ili drugo sredstvo čiji je cilj da nanese štetu velikom broju ljudi</t>
  </si>
  <si>
    <t>osećati se</t>
  </si>
  <si>
    <t>CVMWE-0269</t>
  </si>
  <si>
    <t>biti prožet osećanjem nečega</t>
  </si>
  <si>
    <t>osetiti se;osećati se</t>
  </si>
  <si>
    <t>osetiti se</t>
  </si>
  <si>
    <t>oslobađati se</t>
  </si>
  <si>
    <t>CVMWE-0270</t>
  </si>
  <si>
    <t>odbaciti od sebe, otkloniti (nešto), ratosiljati se nečega</t>
  </si>
  <si>
    <t>osloboditi se;oslobađati se</t>
  </si>
  <si>
    <t>osloboditi se</t>
  </si>
  <si>
    <t>oslanjati se</t>
  </si>
  <si>
    <t>CVMWE-0271</t>
  </si>
  <si>
    <t>računati s nekim, pouzdati se u nekoga ili nešto kao pomoć</t>
  </si>
  <si>
    <t>osloniti se;oslanjati se</t>
  </si>
  <si>
    <t>osloniti se</t>
  </si>
  <si>
    <t>ostvarenje cilja</t>
  </si>
  <si>
    <t>CVMWE-0272</t>
  </si>
  <si>
    <t>Uspešno postizanje postavljene namere ili ishoda.</t>
  </si>
  <si>
    <t>ostvariti cilj</t>
  </si>
  <si>
    <t>CVMWE-0273</t>
  </si>
  <si>
    <t>postići, dostići postavljeni cilj</t>
  </si>
  <si>
    <t>ostvariti cilj;ostvarivati cilj</t>
  </si>
  <si>
    <t>ostvarivati cilj</t>
  </si>
  <si>
    <t>ostvariti pobedu</t>
  </si>
  <si>
    <t>CVMWE-0274</t>
  </si>
  <si>
    <t>pobediti</t>
  </si>
  <si>
    <t>ostvariti pobedu;ostvarivati pobedu</t>
  </si>
  <si>
    <t>ostvarivati pobedu</t>
  </si>
  <si>
    <t>otegnuti se</t>
  </si>
  <si>
    <t>CVMWE-0275</t>
  </si>
  <si>
    <t>odužiti se u trajanju, vremenu, potrajati</t>
  </si>
  <si>
    <t>otvoriti vatru</t>
  </si>
  <si>
    <t>CVMWE-0276</t>
  </si>
  <si>
    <t>početi paljbu iz vatrenog oružja</t>
  </si>
  <si>
    <t>oženiti se</t>
  </si>
  <si>
    <t>CVMWE-0277</t>
  </si>
  <si>
    <t>sklopiti brak, stupiti u brak (o muškarcima)</t>
  </si>
  <si>
    <t>parazitoza</t>
  </si>
  <si>
    <t>CVMWE-0278</t>
  </si>
  <si>
    <t>infektivna bolest koju uzrokuju ili prenose paraziti</t>
  </si>
  <si>
    <t>parazitska bolest;parazitoza</t>
  </si>
  <si>
    <t>parazitska bolest</t>
  </si>
  <si>
    <t>parazitski crv</t>
  </si>
  <si>
    <t>CVMWE-0279</t>
  </si>
  <si>
    <t>polifiletska grupa velikih makroparazita; odrasli se uglavnom mogu videti golim okom</t>
  </si>
  <si>
    <t>parlamentarni sistem</t>
  </si>
  <si>
    <t>CVMWE-0280</t>
  </si>
  <si>
    <t>društveno-političko uređenje u kome je izvršna vlast neke zemlje čvrsto povezana, odnosno podređena zakonodavnoj vlasti koju čini parlament</t>
  </si>
  <si>
    <t>pasti na niske grane</t>
  </si>
  <si>
    <t>CVMWE-0281</t>
  </si>
  <si>
    <t>izgubiti značajno u imovinskom stanju, značaju, statusu</t>
  </si>
  <si>
    <t>pasti u &lt;nečije&gt; ruke</t>
  </si>
  <si>
    <t>CVMWE-0282</t>
  </si>
  <si>
    <t>biti osvojen</t>
  </si>
  <si>
    <t>Paulijev princip isključenja</t>
  </si>
  <si>
    <t>CVMWE-0283</t>
  </si>
  <si>
    <t>tvrđenje da nijedna dva elektrona u istom atomu ne mogu imati identične vrednosti za sva četiri njihova kvantna broja.</t>
  </si>
  <si>
    <t>periodni sistem</t>
  </si>
  <si>
    <t>CVMWE-0284</t>
  </si>
  <si>
    <t>tabelarni prikaz hemijskih elemenata, raspoređenih na osnovu njihovog atomskog broja (broj protona), elektronske konfiguracije i ponavljajućih hemijskih osobina</t>
  </si>
  <si>
    <t>periodni sistem;periodni sistem elemenata</t>
  </si>
  <si>
    <t>periodni sistem elemenata</t>
  </si>
  <si>
    <t>persijski leopard</t>
  </si>
  <si>
    <t>CVMWE-0285</t>
  </si>
  <si>
    <t>podvrsta lepoarda sa staništem u zapadnoj Anadoliji</t>
  </si>
  <si>
    <t>pirantel pamoat</t>
  </si>
  <si>
    <t>CVMWE-0286</t>
  </si>
  <si>
    <t>vrlo efikasan lek za lečenje askariaze, enterobiaze i infekcije ankilostoma</t>
  </si>
  <si>
    <t>piroklastički tok</t>
  </si>
  <si>
    <t>CVMWE-0287</t>
  </si>
  <si>
    <t>brzi tok toplog gasa i stene (oko 1000 stepeni), koji može dostići brzinu i veću od 700 km/h</t>
  </si>
  <si>
    <t>gorje</t>
  </si>
  <si>
    <t>CVMWE-0288</t>
  </si>
  <si>
    <t>naziv za geografsko područje koje se sastoji od niza međusobno povezanih planina</t>
  </si>
  <si>
    <t>planinski masiv;planinski lanac;planinski venac;gorje</t>
  </si>
  <si>
    <t>planinski lanac</t>
  </si>
  <si>
    <t>planinski masiv</t>
  </si>
  <si>
    <t>planinski venac</t>
  </si>
  <si>
    <t>CVMWE-0289</t>
  </si>
  <si>
    <t>strahovati, strepeti</t>
  </si>
  <si>
    <t>plašiti se;bojati se</t>
  </si>
  <si>
    <t>plašiti se</t>
  </si>
  <si>
    <t>planum</t>
  </si>
  <si>
    <t>CVMWE-0290</t>
  </si>
  <si>
    <t>sednica konferencije ili savetodavne skupštine na kojoj su prisutne sve stranke ili članovi</t>
  </si>
  <si>
    <t>plenarna sednica;plenarno zasedanje;planum</t>
  </si>
  <si>
    <t>plenarna sednica</t>
  </si>
  <si>
    <t>plenarno zasedanje</t>
  </si>
  <si>
    <t>plimski zaključan</t>
  </si>
  <si>
    <t>CVMWE-0291</t>
  </si>
  <si>
    <t>odnosi se na nebeska tela čija je jedna strana uvek okrenuta prema zvezdi ili drugom nebeskom telu oko koga rotiraju</t>
  </si>
  <si>
    <t>poboljšati se</t>
  </si>
  <si>
    <t>CVMWE-0292</t>
  </si>
  <si>
    <t>poći nabolje, popraviti se, uznapredovati</t>
  </si>
  <si>
    <t>poboljšati se;poboljšavati se</t>
  </si>
  <si>
    <t>poboljšavati se</t>
  </si>
  <si>
    <t>počasni doktorat</t>
  </si>
  <si>
    <t>CVMWE-0293</t>
  </si>
  <si>
    <t>akademski stepen za koji se univerzitet (ili druga institucija koja dodeljuje diplome) odriče uobičajenih uslova za potrebnih za sticanje zvanja</t>
  </si>
  <si>
    <t>poći naopako</t>
  </si>
  <si>
    <t>CVMWE-0294</t>
  </si>
  <si>
    <t>ne odvijati se onako kako je zamišljeno ili planirano</t>
  </si>
  <si>
    <t>pogoršati se</t>
  </si>
  <si>
    <t>CVMWE-0295</t>
  </si>
  <si>
    <t>krenuti nagore (o zdravlju)</t>
  </si>
  <si>
    <t>pogoršati se;pogoršavati se</t>
  </si>
  <si>
    <t>pogoršavati se</t>
  </si>
  <si>
    <t>CVMWE-0296</t>
  </si>
  <si>
    <t>postati gori, lošiji, nepodnošljiviji</t>
  </si>
  <si>
    <t>poistovećivati se</t>
  </si>
  <si>
    <t>CVMWE-0297</t>
  </si>
  <si>
    <t>pronaći sličnosti s nekim ili nečim, razumeti nečije stavove, položaj i sl.</t>
  </si>
  <si>
    <t>poistovetiti se;poistovećivati se</t>
  </si>
  <si>
    <t>poistovetiti se</t>
  </si>
  <si>
    <t>pojačati se</t>
  </si>
  <si>
    <t>CVMWE-0298</t>
  </si>
  <si>
    <t>postati jači</t>
  </si>
  <si>
    <t>pojaviti se</t>
  </si>
  <si>
    <t>CVMWE-0299</t>
  </si>
  <si>
    <t>pokazati se, ukazati se na nekom mestu</t>
  </si>
  <si>
    <t>pojaviti se;pojavljivati se</t>
  </si>
  <si>
    <t>pojavljivati se</t>
  </si>
  <si>
    <t>CVMWE-0300</t>
  </si>
  <si>
    <t>biti publikovan, izdat</t>
  </si>
  <si>
    <t>CVMWE-0301</t>
  </si>
  <si>
    <t>nastati kao rezultat neke radnje, aktivnosti</t>
  </si>
  <si>
    <t>pokazati se</t>
  </si>
  <si>
    <t>CVMWE-0302</t>
  </si>
  <si>
    <t>ispoljiti, očitovati neko svojstvo ili osobinu</t>
  </si>
  <si>
    <t>pokazati ljubav</t>
  </si>
  <si>
    <t>CVMWE-0303</t>
  </si>
  <si>
    <t>osećati i ispoljiti/ispoljavati ljubav prema nekome ili nečemu</t>
  </si>
  <si>
    <t>pokazati ljubav;pokazivati ljubav</t>
  </si>
  <si>
    <t>pokazivati ljubav</t>
  </si>
  <si>
    <t>pokret otpora</t>
  </si>
  <si>
    <t>CVMWE-0304</t>
  </si>
  <si>
    <t>grupa ljudi (obično neformalna) koja se suprotstavlja agresoru</t>
  </si>
  <si>
    <t>pokretna imovina</t>
  </si>
  <si>
    <t>CVMWE-0305</t>
  </si>
  <si>
    <t>imovina koja ne uključuje zemlju i zgrade</t>
  </si>
  <si>
    <t>polagati pravo</t>
  </si>
  <si>
    <t>CVMWE-0306</t>
  </si>
  <si>
    <t>smatrati nešto svojim</t>
  </si>
  <si>
    <t>polagati zakletvu</t>
  </si>
  <si>
    <t>CVMWE-0307</t>
  </si>
  <si>
    <t>dati zakletvu, svečano obećati nešto</t>
  </si>
  <si>
    <t>položiti zakletvu;polagati zakletvu</t>
  </si>
  <si>
    <t>položiti zakletvu</t>
  </si>
  <si>
    <t>pop-bend</t>
  </si>
  <si>
    <t>CVMWE-0308</t>
  </si>
  <si>
    <t>bend koji se sastoji od gitara, bubnjeva i ponekad drugih instrumenata, koji svira pop muziku</t>
  </si>
  <si>
    <t>popeti se</t>
  </si>
  <si>
    <t>CVMWE-0309</t>
  </si>
  <si>
    <t>zauzeti viši položaj u službi</t>
  </si>
  <si>
    <t>CVMWE-0310</t>
  </si>
  <si>
    <t>premestiti se na više mesto, podići se</t>
  </si>
  <si>
    <t>popraviti se</t>
  </si>
  <si>
    <t>CVMWE-0311</t>
  </si>
  <si>
    <t>ozdraviti, oporaviti se</t>
  </si>
  <si>
    <t>popraviti se;popravljati se</t>
  </si>
  <si>
    <t>popravljati se</t>
  </si>
  <si>
    <t>poreska politika</t>
  </si>
  <si>
    <t>CVMWE-0312</t>
  </si>
  <si>
    <t>odnosi se na smernice i principe koje je uspostavila vlada za nametanje i naplatu poreza</t>
  </si>
  <si>
    <t>poresko pravo</t>
  </si>
  <si>
    <t>CVMWE-0313</t>
  </si>
  <si>
    <t>oblast prava u kojoj javne ili druge vlasti koriste skup pravila i procedura (zakona) za procenu i naplatu poreza u pravnom kontekstu.</t>
  </si>
  <si>
    <t>porodična disfunkcija</t>
  </si>
  <si>
    <t>CVMWE-0314</t>
  </si>
  <si>
    <t>poremećenost porodičnih odnosa, nasilje, zapostavljanje dece</t>
  </si>
  <si>
    <t>porodična anamneza</t>
  </si>
  <si>
    <t>CVMWE-0315</t>
  </si>
  <si>
    <t>u medicini, podaci o bolestima i poremećajima direktnih krvnih srodnika pacijenta</t>
  </si>
  <si>
    <t>porodična istorija;porodična anamneza</t>
  </si>
  <si>
    <t>porodična istorija</t>
  </si>
  <si>
    <t>postati jasno</t>
  </si>
  <si>
    <t>CVMWE-0316</t>
  </si>
  <si>
    <t>shvatiti situaciju, odnose koji su do tada bili prikriveni</t>
  </si>
  <si>
    <t>postati poznat</t>
  </si>
  <si>
    <t>CVMWE-0317</t>
  </si>
  <si>
    <t>biti uočen od šireg kruga ljudi, biti prepoznatljiv</t>
  </si>
  <si>
    <t>postaviti dijagnozu</t>
  </si>
  <si>
    <t>CVMWE-0318</t>
  </si>
  <si>
    <t>dijagnostikovati, utvrditi od čega osoba boluje</t>
  </si>
  <si>
    <t>postaviti temelj</t>
  </si>
  <si>
    <t>CVMWE-0319</t>
  </si>
  <si>
    <t>obezbediti/obezbeđivati prave uslove</t>
  </si>
  <si>
    <t>postaviti temelj;postavljati temelj</t>
  </si>
  <si>
    <t>postavljati temelj</t>
  </si>
  <si>
    <t>postavljanje dijagnoze</t>
  </si>
  <si>
    <t>CVMWE-0320</t>
  </si>
  <si>
    <t>Proces utvrđivanja bolesti ili stanja na osnovu simptoma, pregleda i analiza.</t>
  </si>
  <si>
    <t>postići cilj</t>
  </si>
  <si>
    <t>CVMWE-0321</t>
  </si>
  <si>
    <t>ostvariti ono što je zamišljeno</t>
  </si>
  <si>
    <t>postići cilj;postizati cilj</t>
  </si>
  <si>
    <t>postizati cilj</t>
  </si>
  <si>
    <t>postignuti useph</t>
  </si>
  <si>
    <t>CVMWE-0322</t>
  </si>
  <si>
    <t>uspeti u nečemu</t>
  </si>
  <si>
    <t>postizanje cilja</t>
  </si>
  <si>
    <t>CVMWE-0323</t>
  </si>
  <si>
    <t>Akcija ili proces uspešnog dovršavanja postavljenog zadatka ili namere.</t>
  </si>
  <si>
    <t>poštovati zakon</t>
  </si>
  <si>
    <t>CVMWE-0324</t>
  </si>
  <si>
    <t>živeti u skladu sa zakonom</t>
  </si>
  <si>
    <t>potčiniti se</t>
  </si>
  <si>
    <t>CVMWE-0325</t>
  </si>
  <si>
    <t>oruhvatiti nečiju vlast, pokoriti se</t>
  </si>
  <si>
    <t>potpisati sporazum</t>
  </si>
  <si>
    <t>CVMWE-0326</t>
  </si>
  <si>
    <t>potpisivanjem ugovora država izražava nameru da se pridržava ugovora, ali to nije obavezujuće</t>
  </si>
  <si>
    <t>poudavati se</t>
  </si>
  <si>
    <t>CVMWE-0327</t>
  </si>
  <si>
    <t>udati se redom jedna za drugom</t>
  </si>
  <si>
    <t>povećati se</t>
  </si>
  <si>
    <t>CVMWE-0328</t>
  </si>
  <si>
    <t>postati veći u oblimu, količini, broju, vrednosti</t>
  </si>
  <si>
    <t>povećati se;povećavati se</t>
  </si>
  <si>
    <t>povećavati se</t>
  </si>
  <si>
    <t>povući se</t>
  </si>
  <si>
    <t>CVMWE-0329</t>
  </si>
  <si>
    <t>napustiti pređašnju aktivnost</t>
  </si>
  <si>
    <t>pozabaviti se</t>
  </si>
  <si>
    <t>CVMWE-0330</t>
  </si>
  <si>
    <t>obratiti pažnju na nešto, poduhvatiti se nečega</t>
  </si>
  <si>
    <t>praviti problem</t>
  </si>
  <si>
    <t>CVMWE-0331</t>
  </si>
  <si>
    <t>izazivati poteškoće u radu, delovanju</t>
  </si>
  <si>
    <t>pre svega</t>
  </si>
  <si>
    <t>CVMWE-0332</t>
  </si>
  <si>
    <t>uglavnom</t>
  </si>
  <si>
    <t>PartID</t>
  </si>
  <si>
    <t>predstaviti se</t>
  </si>
  <si>
    <t>CVMWE-0333</t>
  </si>
  <si>
    <t>pokazati se, prikazati se kakvim</t>
  </si>
  <si>
    <t>predstaviti se;predstavljati se</t>
  </si>
  <si>
    <t>predstavljati se</t>
  </si>
  <si>
    <t>prekid vatre</t>
  </si>
  <si>
    <t>CVMWE-0334</t>
  </si>
  <si>
    <t>privremena obustava borbi</t>
  </si>
  <si>
    <t>prekid vatre;primirje</t>
  </si>
  <si>
    <t>primirje</t>
  </si>
  <si>
    <t>preneti ovlašćenje</t>
  </si>
  <si>
    <t>CVMWE-0335</t>
  </si>
  <si>
    <t>oblastiti</t>
  </si>
  <si>
    <t>preneti se</t>
  </si>
  <si>
    <t>CVMWE-0336</t>
  </si>
  <si>
    <t>izazvati kod drugog bolest prenosom virusa, bakterije i sl.</t>
  </si>
  <si>
    <t>preneti se;prenositi se</t>
  </si>
  <si>
    <t>prenositi se</t>
  </si>
  <si>
    <t>CVMWE-0337</t>
  </si>
  <si>
    <t>prebaciti se s jednog mesta na drugo, premestiti se</t>
  </si>
  <si>
    <t>preseliti se</t>
  </si>
  <si>
    <t>CVMWE-0338</t>
  </si>
  <si>
    <t>promeniti, menjati mesto boravka</t>
  </si>
  <si>
    <t>preseliti se;preseljavati se</t>
  </si>
  <si>
    <t>preseljavati se</t>
  </si>
  <si>
    <t>preuzeti odgovornost</t>
  </si>
  <si>
    <t>CVMWE-0339</t>
  </si>
  <si>
    <t>kada neko preuzima odgovornost za nekoga ili nešto znači da će se starati za njegovu dobrobit i napredak</t>
  </si>
  <si>
    <t>preuzeti odgovornost;preuzimati odgovornost</t>
  </si>
  <si>
    <t>preuzimati odgovornost</t>
  </si>
  <si>
    <t>preuzeti ulogu</t>
  </si>
  <si>
    <t>CVMWE-0340</t>
  </si>
  <si>
    <t>prihvatiti de fakto neku dužnost ili obavezu</t>
  </si>
  <si>
    <t>preuzeti ulogu;preuzimati ulogu</t>
  </si>
  <si>
    <t>preuzimati ulogu</t>
  </si>
  <si>
    <t>pridružiti se</t>
  </si>
  <si>
    <t>CVMWE-0341</t>
  </si>
  <si>
    <t>priključiti se, pripojiti se, ući u sastav čega</t>
  </si>
  <si>
    <t>prijaviti se</t>
  </si>
  <si>
    <t>CVMWE-0342</t>
  </si>
  <si>
    <t>podneti svoju prijavu za nešto</t>
  </si>
  <si>
    <t>prilagođavati se</t>
  </si>
  <si>
    <t>CVMWE-0343</t>
  </si>
  <si>
    <t>dovesti se u sklad s postojećim stanjem i prilikama, adaptirati se</t>
  </si>
  <si>
    <t>prilagoditi se;prilagođavati se</t>
  </si>
  <si>
    <t>prilagoditi se</t>
  </si>
  <si>
    <t>primarni sifilis</t>
  </si>
  <si>
    <t>CVMWE-0344</t>
  </si>
  <si>
    <t>manifestuje se kao mala bezbolna otvorena ranica 3 do 6 nedelja nakon izlaganja, dok lezija zarasta u roku od 6 do 8 nedelja</t>
  </si>
  <si>
    <t>princip najmanje akcije</t>
  </si>
  <si>
    <t>CVMWE-0345</t>
  </si>
  <si>
    <t>Mopertijev princip koji je u osnovi sistematizacije mehanike</t>
  </si>
  <si>
    <t>pripremati se</t>
  </si>
  <si>
    <t>CVMWE-0346</t>
  </si>
  <si>
    <t>postati spreman (za kakv posao i sl.)</t>
  </si>
  <si>
    <t>pripremiti se;pripremati se</t>
  </si>
  <si>
    <t>pripremiti se</t>
  </si>
  <si>
    <t>prirodan broj</t>
  </si>
  <si>
    <t>CVMWE-0347</t>
  </si>
  <si>
    <t>svi celi brojevi veći od nule</t>
  </si>
  <si>
    <t>mesec, trabant</t>
  </si>
  <si>
    <t>CVMWE-0348</t>
  </si>
  <si>
    <t>nebesko telo koje rotira oko planete ili nekog manjeg tela koje se zove „primarno telo“</t>
  </si>
  <si>
    <t>prirodan satelit;mesec, trabant</t>
  </si>
  <si>
    <t>prirodan satelit</t>
  </si>
  <si>
    <t>prirodni resurs</t>
  </si>
  <si>
    <t>CVMWE-0349</t>
  </si>
  <si>
    <t>resurs koji se crpi iz prirode i koristi uz malo modifikacija</t>
  </si>
  <si>
    <t>prirodno stanište</t>
  </si>
  <si>
    <t>CVMWE-0350</t>
  </si>
  <si>
    <t>ekološko područje u kojem živi određena vrsta</t>
  </si>
  <si>
    <t>prisećati se</t>
  </si>
  <si>
    <t>CVMWE-0351</t>
  </si>
  <si>
    <t>obnoviti/obnavljati u svesti predstavu o nekome ili nečemu</t>
  </si>
  <si>
    <t>prisetiti se;prisećati se</t>
  </si>
  <si>
    <t>prisetiti se</t>
  </si>
  <si>
    <t>privatni ključ</t>
  </si>
  <si>
    <t>CVMWE-0352</t>
  </si>
  <si>
    <t>kriptografska promenljiva koja se koristi zajedno sa algoritmom za šifriranje i dešifriranje podataka.</t>
  </si>
  <si>
    <t>proglašavati se</t>
  </si>
  <si>
    <t>CVMWE-0353</t>
  </si>
  <si>
    <t>objaviti svoje postavljenje, naimenovanje; javno se predstaviti za koga, za nešto</t>
  </si>
  <si>
    <t>proglasiti se;proglašavati se</t>
  </si>
  <si>
    <t>proglasiti se</t>
  </si>
  <si>
    <t>promeniti se</t>
  </si>
  <si>
    <t>CVMWE-0354</t>
  </si>
  <si>
    <t>postati drugačiji (o izgledu)</t>
  </si>
  <si>
    <t>CVMWE-0355</t>
  </si>
  <si>
    <t>steći drugačije mišljenje, ili stavove</t>
  </si>
  <si>
    <t>CVMWE-0356</t>
  </si>
  <si>
    <t>izmeniti svoje osobine, karakter, navike</t>
  </si>
  <si>
    <t>promenljiva zvezda</t>
  </si>
  <si>
    <t>CVMWE-0357</t>
  </si>
  <si>
    <t>zvezda čija se promena sjaja može uočiti tokom kratkog (u astronomskim merilima) vremenskog intervala, a nije uzrokovana pojavama u atmosferi Zemlje</t>
  </si>
  <si>
    <t>pronaći se</t>
  </si>
  <si>
    <t>CVMWE-0358</t>
  </si>
  <si>
    <t>otkriti svoju pravu vokaciju, svoj put u životu</t>
  </si>
  <si>
    <t>protiviti se</t>
  </si>
  <si>
    <t>CVMWE-0359</t>
  </si>
  <si>
    <t>ne slagati se s nekim ili nečim, ne pristajati na nekog ili nešto</t>
  </si>
  <si>
    <t>provesti vreme</t>
  </si>
  <si>
    <t>CVMWE-0360</t>
  </si>
  <si>
    <t>posvetiti vreme u nekoj aktivnosti</t>
  </si>
  <si>
    <t>provesti vreme;provoditi vreme</t>
  </si>
  <si>
    <t>provoditi vreme</t>
  </si>
  <si>
    <t>pružanje podrške</t>
  </si>
  <si>
    <t>CVMWE-0361</t>
  </si>
  <si>
    <t>Akcija pomaganja, ohrabrivanja ili omogućavanja pomoći nekome ili nečemu.</t>
  </si>
  <si>
    <t>pružati informacije</t>
  </si>
  <si>
    <t>CVMWE-0362</t>
  </si>
  <si>
    <t>snabdevati nekoga ili nešto informacijama</t>
  </si>
  <si>
    <t>pružiti informacije;pružati informacije</t>
  </si>
  <si>
    <t>pružiti informacije</t>
  </si>
  <si>
    <t>pružati ljubav</t>
  </si>
  <si>
    <t>CVMWE-0363</t>
  </si>
  <si>
    <t>voleti nekoga, činiti nešto ua nekoga iz ljubavi</t>
  </si>
  <si>
    <t>pružiti ljubav;pružati ljubav</t>
  </si>
  <si>
    <t>pružiti ljubav</t>
  </si>
  <si>
    <t>pružati podršku</t>
  </si>
  <si>
    <t>CVMWE-0364</t>
  </si>
  <si>
    <t>podržavati</t>
  </si>
  <si>
    <t>pružiti podršku;pružati podršku</t>
  </si>
  <si>
    <t>pružiti podršku</t>
  </si>
  <si>
    <t>pružati priliku</t>
  </si>
  <si>
    <t>CVMWE-0365</t>
  </si>
  <si>
    <t>dati mogućnost</t>
  </si>
  <si>
    <t>pružiti priliku;pružati priliku</t>
  </si>
  <si>
    <t>pružiti priliku</t>
  </si>
  <si>
    <t>pružati usluge</t>
  </si>
  <si>
    <t>CVMWE-0366</t>
  </si>
  <si>
    <t>obezbeđuje skup usluga ili servisa (npr. klijentima)</t>
  </si>
  <si>
    <t>pružiti usluge;pružati usluge</t>
  </si>
  <si>
    <t>pružiti usluge</t>
  </si>
  <si>
    <t>duševna bolest, mentalni poremećaj, psihijatrijski poremećaj</t>
  </si>
  <si>
    <t>CVMWE-0367</t>
  </si>
  <si>
    <t>obrazac ponašanja ili mentalni obrazac koji izaziva ozbiljan stres ili oštećenje funkcionisanja ličnosti</t>
  </si>
  <si>
    <t>psihijatrijska bolest;duševna bolest, mentalni poremećaj, psihijatrijski poremećaj</t>
  </si>
  <si>
    <t>psihijatrijska bolest</t>
  </si>
  <si>
    <t>psihosomatska bolest</t>
  </si>
  <si>
    <t>CVMWE-0368</t>
  </si>
  <si>
    <t>telesna bolest izazvana psihičkim uzrocima, čiji se simptomi ispoljavaju na organima i menjaju njihovu funkciju, stvarajući prvo reverzibilne a zatim i ireverzibilne promene</t>
  </si>
  <si>
    <t>psihotični poremećaj</t>
  </si>
  <si>
    <t>CVMWE-0369</t>
  </si>
  <si>
    <t>mentalna bolest koju karakterišu psihotični simptomi, koji se generalno mogu opisati kao gubitak kontakta sa stvarnošću</t>
  </si>
  <si>
    <t>pumpa s ubrizgavanjem</t>
  </si>
  <si>
    <t>CVMWE-0370</t>
  </si>
  <si>
    <t>uređaj koji pumpa gorivo u cilindre dizel motora</t>
  </si>
  <si>
    <t>puniti se</t>
  </si>
  <si>
    <t>CVMWE-0371</t>
  </si>
  <si>
    <t>postajati pun, ispunjavati se</t>
  </si>
  <si>
    <t>putovanje kroz vreme</t>
  </si>
  <si>
    <t>CVMWE-0372</t>
  </si>
  <si>
    <t>kretanje osobe ili predmeta između dve tačke u vremenu, analogno kretanju između dve tačke u prostoru, obično pomoću hipotetičke naprave zvane vremeplov</t>
  </si>
  <si>
    <t>računarski crv</t>
  </si>
  <si>
    <t>CVMWE-0373</t>
  </si>
  <si>
    <t>vrsta zlonamernog softvera koji može automatski da se širi ili umnožava bez ljudske interakcije, što omogućava njegovo širenje na druge računare u mreži</t>
  </si>
  <si>
    <t>radioaktivni materijal</t>
  </si>
  <si>
    <t>CVMWE-0374</t>
  </si>
  <si>
    <t>klasa hemikalija kod kojih je jezgro atoma nestabilno</t>
  </si>
  <si>
    <t>radna funkcija</t>
  </si>
  <si>
    <t>CVMWE-0375</t>
  </si>
  <si>
    <t>u fizici čvrstog stanja, radna funkcija je minimalni termodinamički rad potreban da se elektron ukloni iz čvrstog tela do tačke u vakuumu neposredno izvan površine čvrstog tela.</t>
  </si>
  <si>
    <t>rastvarati se</t>
  </si>
  <si>
    <t>CVMWE-0376</t>
  </si>
  <si>
    <t>pomešati se sa drugom, obično tečnom, materijom čineći rastvor</t>
  </si>
  <si>
    <t>rastvoriti se;rastvarati se</t>
  </si>
  <si>
    <t>rastvoriti se</t>
  </si>
  <si>
    <t>bojni krstaš</t>
  </si>
  <si>
    <t>CVMWE-0377</t>
  </si>
  <si>
    <t>podklasa bojnog broda, sa istim naoružanjem i istog izgleda kao bojni brodovi, ali sa većom brzinom i tanjim oklopom</t>
  </si>
  <si>
    <t>ratna krstarica;bojni krstaš</t>
  </si>
  <si>
    <t>ratna krstarica</t>
  </si>
  <si>
    <t>razboleti se</t>
  </si>
  <si>
    <t>CVMWE-0378</t>
  </si>
  <si>
    <t>postati bolestan, dobiti neku bolest, biti zahvaćen bolešću</t>
  </si>
  <si>
    <t>razboleti se;razboljevati se</t>
  </si>
  <si>
    <t>razboljevati se</t>
  </si>
  <si>
    <t>razlikovati se</t>
  </si>
  <si>
    <t>CVMWE-0379</t>
  </si>
  <si>
    <t>biti različit, drugačiji od drugih, imati, pokazivati razliku, nejednakost u odnosu na druge</t>
  </si>
  <si>
    <t>razvesti se</t>
  </si>
  <si>
    <t>CVMWE-0380</t>
  </si>
  <si>
    <t>prekinuti bračnu vezu, raskinuti brak, rastaviti se od bračnog druga</t>
  </si>
  <si>
    <t>razvijena zemlja</t>
  </si>
  <si>
    <t>CVMWE-0381</t>
  </si>
  <si>
    <t>suverena država koja ima visok kvalitet života, razvijenu ekonomiju i naprednu tehnološku infrastrukturu u odnosu na druge manje industrijalizovane nacije</t>
  </si>
  <si>
    <t>razvijati se</t>
  </si>
  <si>
    <t>CVMWE-0382</t>
  </si>
  <si>
    <t>o osećanjima, nastati i jačati</t>
  </si>
  <si>
    <t>razviti se;razvijati se</t>
  </si>
  <si>
    <t>razviti se</t>
  </si>
  <si>
    <t>CVMWE-0383</t>
  </si>
  <si>
    <t>pojavljivanje i jačanje simptoma bolesti</t>
  </si>
  <si>
    <t>red veličine</t>
  </si>
  <si>
    <t>CVMWE-0384</t>
  </si>
  <si>
    <t>klasa vrednosti veličine bilo koje vrste, pir čemu svaka klasa sadrži fiksiranu razmeru prema prethodnoj klasi.</t>
  </si>
  <si>
    <t>H II region</t>
  </si>
  <si>
    <t>CVMWE-0385</t>
  </si>
  <si>
    <t>najsjajnija forma međuzvezdane materije u kojoj se rađaju zvezde.</t>
  </si>
  <si>
    <t>region H II;H II region</t>
  </si>
  <si>
    <t>region H II</t>
  </si>
  <si>
    <t>reprodukovati se</t>
  </si>
  <si>
    <t>CVMWE-0386</t>
  </si>
  <si>
    <t>stvoriti nove kopije samog sebe</t>
  </si>
  <si>
    <t>rešiti problem</t>
  </si>
  <si>
    <t>CVMWE-0387</t>
  </si>
  <si>
    <t>naći pravilno rešenje, pronaći tačan odgovor</t>
  </si>
  <si>
    <t>respiratorni sincicijalni virus</t>
  </si>
  <si>
    <t>CVMWE-0388</t>
  </si>
  <si>
    <t>virus koji izaziva infekcije respiratornog trakta; njegovo ime potiče od velikih ćelija poznatih kao sincicije koje se formiraju kada se zaražene ćelije spoje</t>
  </si>
  <si>
    <t>respiratorni sincicijalni virus;RSV</t>
  </si>
  <si>
    <t>RSV</t>
  </si>
  <si>
    <t>roditi se</t>
  </si>
  <si>
    <t>CVMWE-0389</t>
  </si>
  <si>
    <t>doći na svet rođenjem (o detetu)</t>
  </si>
  <si>
    <t>rodni identitet</t>
  </si>
  <si>
    <t>CVMWE-0390</t>
  </si>
  <si>
    <t>lični osećaj sopstvenog pola koji može biti u korelaciji sa dodeljenim polom osobe a može se i razlikovati od njega</t>
  </si>
  <si>
    <t>mesto rođenja</t>
  </si>
  <si>
    <t>CVMWE-0391</t>
  </si>
  <si>
    <t>mesto gde je čovek rođen</t>
  </si>
  <si>
    <t>rodno mesto;mesto rođenja</t>
  </si>
  <si>
    <t>rodno mesto</t>
  </si>
  <si>
    <t>samoograničavajuća bolest</t>
  </si>
  <si>
    <t>CVMWE-0392</t>
  </si>
  <si>
    <t>bolest koja obično nestaje sama od sebe, bez lečenja ili na koju ne utiče lečenje i koja teži da opstaje</t>
  </si>
  <si>
    <t>sastajati se</t>
  </si>
  <si>
    <t>CVMWE-0393</t>
  </si>
  <si>
    <t>skupiti se, sabrati na ugovorenom mestu radi održavanja nekog sastanka</t>
  </si>
  <si>
    <t>sastati se;sastajati se</t>
  </si>
  <si>
    <t>sastati se</t>
  </si>
  <si>
    <t>sastojati se</t>
  </si>
  <si>
    <t>CVMWE-0394</t>
  </si>
  <si>
    <t>biti sastavljen iz (od) nečega</t>
  </si>
  <si>
    <t>sedam svetskih čuda</t>
  </si>
  <si>
    <t>CVMWE-0395</t>
  </si>
  <si>
    <t>skup arhitektonskih dela koje su stari Grci, naročito u helenističkoj epohi, smatrali vrhuncem ljudske kreativnosti i genijalnosti</t>
  </si>
  <si>
    <t>sedam svetskih čuda starog sveta;sedam svetskih čuda;sedam svetskih čuda starog veka</t>
  </si>
  <si>
    <t>sedam svetskih čuda starog sveta</t>
  </si>
  <si>
    <t>sedam svetskih čuda starog veka</t>
  </si>
  <si>
    <t>sedeći način života</t>
  </si>
  <si>
    <t>CVMWE-0396</t>
  </si>
  <si>
    <t>tip životnog stila u kojem je neko fizički neaktivan i kreće se ili vežba malo ili nimalo</t>
  </si>
  <si>
    <t>sekundarni sifilis</t>
  </si>
  <si>
    <t>CVMWE-0397</t>
  </si>
  <si>
    <t>druga faza nelečenog sifilisa</t>
  </si>
  <si>
    <t>šire gradsko područje</t>
  </si>
  <si>
    <t>CVMWE-0398</t>
  </si>
  <si>
    <t>region koji se sastoji od gusto naseljene urbane aglomeracije i njenih okolnih teritorija koje dele industriju, komercijalna područja, saobraćajnu mrežu, infrastrukturu i stanovanje</t>
  </si>
  <si>
    <t>širiti se</t>
  </si>
  <si>
    <t>CVMWE-0399</t>
  </si>
  <si>
    <t>uzimati maha, dobijati sve veće razmere, postajati se rasprostranjeniji</t>
  </si>
  <si>
    <t>širom sveta</t>
  </si>
  <si>
    <t>CVMWE-0400</t>
  </si>
  <si>
    <t>celim prostranstvom sveta</t>
  </si>
  <si>
    <t>sklapanje primirja</t>
  </si>
  <si>
    <t>CVMWE-0401</t>
  </si>
  <si>
    <t>Potpisivanje sporazuma o privremenom prekidu neprijateljstava ili sukoba.</t>
  </si>
  <si>
    <t>sklapati primirje</t>
  </si>
  <si>
    <t>CVMWE-0402</t>
  </si>
  <si>
    <t>dogovoriti privremenu obustavu borbenih dejstava</t>
  </si>
  <si>
    <t>sklopiti primirje;sklapati primirje</t>
  </si>
  <si>
    <t>sklopiti primirje</t>
  </si>
  <si>
    <t>sklapati ugovor</t>
  </si>
  <si>
    <t>CVMWE-0403</t>
  </si>
  <si>
    <t>načiniti, zaključiti ugovor</t>
  </si>
  <si>
    <t>sklopiti ugovor;sklapati ugovor</t>
  </si>
  <si>
    <t>sklopiti ugovor</t>
  </si>
  <si>
    <t>sakriti se</t>
  </si>
  <si>
    <t>CVMWE-0404</t>
  </si>
  <si>
    <t>skloniti se pred drugima, naći sebi tajno sklonište</t>
  </si>
  <si>
    <t>sakriti se;sakrivati se;skriti se;skrivati se;skrivati se</t>
  </si>
  <si>
    <t>sakrivati se</t>
  </si>
  <si>
    <t>sakriti se;sakrivati se;skriti se;skrivati se</t>
  </si>
  <si>
    <t>skriti seskrivati se</t>
  </si>
  <si>
    <t>sakriti se;sakrivati se;skriti seskrivati se</t>
  </si>
  <si>
    <t>skrivati se</t>
  </si>
  <si>
    <t>službeni jezik</t>
  </si>
  <si>
    <t>CVMWE-0405</t>
  </si>
  <si>
    <t>jezik koji ima određena prava da se koristi u definisanim situacijama</t>
  </si>
  <si>
    <t>službeni jezik;zvanični jezik</t>
  </si>
  <si>
    <t>zvanični jezik</t>
  </si>
  <si>
    <t>smanjiti se</t>
  </si>
  <si>
    <t>CVMWE-0406</t>
  </si>
  <si>
    <t>postati ograničeniji, manje snažan</t>
  </si>
  <si>
    <t>smanjiti se;smanjivati se</t>
  </si>
  <si>
    <t>smanjivati se</t>
  </si>
  <si>
    <t>CVMWE-0407</t>
  </si>
  <si>
    <t>postati manji po veličini</t>
  </si>
  <si>
    <t>smatra se</t>
  </si>
  <si>
    <t>CVMWE-0408</t>
  </si>
  <si>
    <t>opštgrupa ljudi ili javno mnjenje uopšte veruje u tačnost nečega</t>
  </si>
  <si>
    <t>smeđi nesit</t>
  </si>
  <si>
    <t>CVMWE-0409</t>
  </si>
  <si>
    <t>najmanja ptica iz porodice nesita (Pelecanidae)</t>
  </si>
  <si>
    <t>smeškati se</t>
  </si>
  <si>
    <t>CVMWE-0410</t>
  </si>
  <si>
    <t>smeškom, osmehom izražavati neko osećanje (zadovoljstva, radost, ironiju), iskazivati ljubaznost</t>
  </si>
  <si>
    <t>smestiti se</t>
  </si>
  <si>
    <t>CVMWE-0411</t>
  </si>
  <si>
    <t>naći sebi smeštaj, mesto za boravak</t>
  </si>
  <si>
    <t>solarna maglina</t>
  </si>
  <si>
    <t>CVMWE-0412</t>
  </si>
  <si>
    <t>gasoviti oblak iz kojeg su, u takozvanoj maglinskoj hipotezi o nastanku Sunčevog sistema, Sunce i planete nastale kondenzacijom</t>
  </si>
  <si>
    <t>specijalna teorija relativnosti</t>
  </si>
  <si>
    <t>CVMWE-0413</t>
  </si>
  <si>
    <t>naučna teorija o odnosu prostora i vremena; važi za sve fizičke pojave u odsustvu gravitacije</t>
  </si>
  <si>
    <t>specijalni efekti</t>
  </si>
  <si>
    <t>CVMWE-0414</t>
  </si>
  <si>
    <t>iluzije ili vizuelni trikovi koji se koriste u pozorištu, filmu, na televiziji, u video igricama, zabavnim parkovima za simulaciju zamišljenih događaja u priči ili virtuelnom svetu</t>
  </si>
  <si>
    <t>spoljašnje uho</t>
  </si>
  <si>
    <t>CVMWE-0415</t>
  </si>
  <si>
    <t>spoljni deo uva, čija je funkcija da primi ili „uhvati“ zvučne talase iz spoljašnje sredine, odredi iz kog pravca oni dolaze, i sprovede ih u unutrašnje uvo</t>
  </si>
  <si>
    <t>spoljašnje uho;spoljašnje uvo</t>
  </si>
  <si>
    <t>spoljašnje uvo</t>
  </si>
  <si>
    <t>spoljna politika</t>
  </si>
  <si>
    <t>CVMWE-0416</t>
  </si>
  <si>
    <t>strategija vlade u ophođenju sa drugim narodima</t>
  </si>
  <si>
    <t>spontani pobačaj</t>
  </si>
  <si>
    <t>CVMWE-0417</t>
  </si>
  <si>
    <t>spontano ili neplanirano izbacivanje fetusa iz materice pre nego što je u stanju da preživi samostalno.</t>
  </si>
  <si>
    <t>sprovesti plan</t>
  </si>
  <si>
    <t>CVMWE-0418</t>
  </si>
  <si>
    <t>izvršiti, ostvariti kakvu zamisao</t>
  </si>
  <si>
    <t>sprovesti plan;sprovoditi plan</t>
  </si>
  <si>
    <t>sprovoditi plan</t>
  </si>
  <si>
    <t>sprovođenje plana</t>
  </si>
  <si>
    <t>CVMWE-0419</t>
  </si>
  <si>
    <t>Realizacija predviđenih koraka ili aktivnosti radi postizanja određenog ishoda.</t>
  </si>
  <si>
    <t>stabilizovati se</t>
  </si>
  <si>
    <t>CVMWE-0420</t>
  </si>
  <si>
    <t>postati/postajati stabilan, postojan, čvrst, nepromenljiv</t>
  </si>
  <si>
    <t>stabilni izotop</t>
  </si>
  <si>
    <t>CVMWE-0421</t>
  </si>
  <si>
    <t>izotopi koji se ne raspadaju na druge elemente</t>
  </si>
  <si>
    <t>CVMWE-0422</t>
  </si>
  <si>
    <t>izotop nekog hemijskog elementa čiji su nukleoni u konfiguraciji koja im ne dozvoljava višak energije potreban za proizvodnju radioaktivne emisije.</t>
  </si>
  <si>
    <t>starosna grupa</t>
  </si>
  <si>
    <t>CVMWE-0423</t>
  </si>
  <si>
    <t>izvestan broj ljudi ili stvari koje su zajedno klasifikovane jer su slične po starosti</t>
  </si>
  <si>
    <t>štedni račun</t>
  </si>
  <si>
    <t>CVMWE-0424</t>
  </si>
  <si>
    <t>bankovni račun u banci koja radi s privatnim licima</t>
  </si>
  <si>
    <t>stišati se</t>
  </si>
  <si>
    <t>CVMWE-0425</t>
  </si>
  <si>
    <t>izgubiti prvobitne razmere, žestinu, učestalost i dr. (o aktivnosti, dejstvu, zbivanju)</t>
  </si>
  <si>
    <t>stišati se;stišavati se</t>
  </si>
  <si>
    <t>stišavati se</t>
  </si>
  <si>
    <t>pneumokoke</t>
  </si>
  <si>
    <t>CVMWE-0426</t>
  </si>
  <si>
    <t>gram-pozitivne bakterije koje su glavni uzrok upale pluća stečene u zajednici i meningitisa kod dece i starijih osoba</t>
  </si>
  <si>
    <t>Streptococcus pneumoniae;pneumokoke;strptokoke pneumonije</t>
  </si>
  <si>
    <t>Streptococcus pneumoniae</t>
  </si>
  <si>
    <t>strptokoke pneumonije</t>
  </si>
  <si>
    <t>stupanje na snagu</t>
  </si>
  <si>
    <t>CVMWE-0427</t>
  </si>
  <si>
    <t>Trenutak ili proces kada zakon, pravilo ili odluka postaju važeći i obavezujući.</t>
  </si>
  <si>
    <t>stupiti na dužnost</t>
  </si>
  <si>
    <t>CVMWE-0428</t>
  </si>
  <si>
    <t>početi obavljati dodeljenu dužnost</t>
  </si>
  <si>
    <t>stupiti na snagu</t>
  </si>
  <si>
    <t>CVMWE-0429</t>
  </si>
  <si>
    <t>početi važiti, početi se primenjivati, dobiti zakonsku moć</t>
  </si>
  <si>
    <t>Solarni sistem</t>
  </si>
  <si>
    <t>CVMWE-0430</t>
  </si>
  <si>
    <t>sistem koga čine Sunce i sva tela koja su gravitaciono vezana za njega</t>
  </si>
  <si>
    <t>Sunčev sistem;Solarni sistem</t>
  </si>
  <si>
    <t>Sunčev sistem</t>
  </si>
  <si>
    <t>solarni vetar</t>
  </si>
  <si>
    <t>CVMWE-0431</t>
  </si>
  <si>
    <t>tok naelektrisanih čestica oslobođenih iz Sunčevog spoljašnjeg atmosferskog sloja, korone</t>
  </si>
  <si>
    <t>Sunčev vetar;solarni vetar</t>
  </si>
  <si>
    <t>Sunčev vetar</t>
  </si>
  <si>
    <t>suočavati se</t>
  </si>
  <si>
    <t>CVMWE-0432</t>
  </si>
  <si>
    <t>sastati se s nekim , nečim oči u oči, direktno; doći direktno u dodir se nečim što izaziva opasnost</t>
  </si>
  <si>
    <t>suočiti se;suočavati se</t>
  </si>
  <si>
    <t>suočiti se</t>
  </si>
  <si>
    <t>CVMWE-0433</t>
  </si>
  <si>
    <t>učiniti nešto u vezi osobe ili stvari koja uzrokuje problem ili tešku situaciju</t>
  </si>
  <si>
    <t>CVMWE-0434</t>
  </si>
  <si>
    <t>prihvatiti ili pokušati prihvatiti nešto što je istina i ne može se promijeniti</t>
  </si>
  <si>
    <t>suprotstaviti se</t>
  </si>
  <si>
    <t>CVMWE-0435</t>
  </si>
  <si>
    <t>staviti se nasuprot nekome, odupreti se rečima ili činom, usprotiviti se</t>
  </si>
  <si>
    <t>suprotstaviti se;suprotstavljati se</t>
  </si>
  <si>
    <t>suprotstavljati se</t>
  </si>
  <si>
    <t>suptropski region</t>
  </si>
  <si>
    <t>CVMWE-0436</t>
  </si>
  <si>
    <t>geografska i klimatska zona neposredno severno i južno od tropskih krajeva.</t>
  </si>
  <si>
    <t>svađati se</t>
  </si>
  <si>
    <t>CVMWE-0437</t>
  </si>
  <si>
    <t>doći u sukob, biti u otvorenom sukobu</t>
  </si>
  <si>
    <t>svaditi se;svađati se</t>
  </si>
  <si>
    <t>svaditi se</t>
  </si>
  <si>
    <t>sve u svemu</t>
  </si>
  <si>
    <t>CVMWE-0438</t>
  </si>
  <si>
    <t>uzeti u celini</t>
  </si>
  <si>
    <t>svemirska letilica</t>
  </si>
  <si>
    <t>CVMWE-0439</t>
  </si>
  <si>
    <t>vozilo koje se koristi za putovanje u svemir</t>
  </si>
  <si>
    <t>svemirska sonda</t>
  </si>
  <si>
    <t>CVMWE-0440</t>
  </si>
  <si>
    <t>vrsta svemirske letelice, obično svemirska misija bez posade, koja se šalje da sazna informacije o planeti ili drugom udaljenom telu</t>
  </si>
  <si>
    <t>svemirski program</t>
  </si>
  <si>
    <t>CVMWE-0441</t>
  </si>
  <si>
    <t>tehnološki program namenjen istraživanju svemira</t>
  </si>
  <si>
    <t>svemirski teleskop</t>
  </si>
  <si>
    <t>CVMWE-0442</t>
  </si>
  <si>
    <t>teleskop u svemiru koji se koristi za posmatranje astronomskih objekata</t>
  </si>
  <si>
    <t>svesti se</t>
  </si>
  <si>
    <t>CVMWE-0443</t>
  </si>
  <si>
    <t>ograničiti se</t>
  </si>
  <si>
    <t>svesti se;svoditi se</t>
  </si>
  <si>
    <t>svoditi se</t>
  </si>
  <si>
    <t>takmičiti se</t>
  </si>
  <si>
    <t>CVMWE-0444</t>
  </si>
  <si>
    <t>boriti se za pobedu u nekoj sportskoj i nekoj drugoj igri</t>
  </si>
  <si>
    <t>telesna funkcija</t>
  </si>
  <si>
    <t>CVMWE-0445</t>
  </si>
  <si>
    <t>organski proces koji se odvija u telu</t>
  </si>
  <si>
    <t>telesna tečnost</t>
  </si>
  <si>
    <t>CVMWE-0446</t>
  </si>
  <si>
    <t>tečnosti u telu organizma</t>
  </si>
  <si>
    <t>televizijska serija</t>
  </si>
  <si>
    <t>CVMWE-0447</t>
  </si>
  <si>
    <t>deo sadržaja televizijsklog programa koji se sastoji od pojedinačnih, a tematski i sadržajno povezanih televizijskih emisija koje čine jednu celinu i emituju se u redovnim intervalima</t>
  </si>
  <si>
    <t>teorijska fizika</t>
  </si>
  <si>
    <t>CVMWE-0448</t>
  </si>
  <si>
    <t>grana fizike koja koristi matematičke modele i apstrakcije fizičkih objekata i sistema za racionalizaciju, objašnjenje i predviđanje prirodnih pojava</t>
  </si>
  <si>
    <t>planeta Zemljinog tipa</t>
  </si>
  <si>
    <t>CVMWE-0449</t>
  </si>
  <si>
    <t>planeta sa čvrstom površinom, za razliku od gasovitih džinova, koji se sastoje najviše od gasova</t>
  </si>
  <si>
    <t>terestrička planeta;planeta Zemljinog tipa</t>
  </si>
  <si>
    <t>terestrička planeta</t>
  </si>
  <si>
    <t>teritorijalna odbrana</t>
  </si>
  <si>
    <t>CVMWE-0450</t>
  </si>
  <si>
    <t>(istorijski) sastav žandarmerije i rezervnog sastava oružanih snaga Jugoslavije koji je po Ustavu Jugoslavije bio osnova organizovanog oružanog otpora protiv neprijatelja</t>
  </si>
  <si>
    <t>teritorijalna odbrana;TO</t>
  </si>
  <si>
    <t>TO</t>
  </si>
  <si>
    <t>testirati se</t>
  </si>
  <si>
    <t>CVMWE-0451</t>
  </si>
  <si>
    <t>proveriti testom ili testovima svoje zdravstveno stanje</t>
  </si>
  <si>
    <t>CVMWE-0452</t>
  </si>
  <si>
    <t>odnositi se na koga, na što</t>
  </si>
  <si>
    <t>tokom vremena</t>
  </si>
  <si>
    <t>CVMWE-0453</t>
  </si>
  <si>
    <t>ako se nešto dešava tokom vremena, to se dešava postepeno tokom dugog perioda</t>
  </si>
  <si>
    <t>toplotna izolacija</t>
  </si>
  <si>
    <t>CVMWE-0454</t>
  </si>
  <si>
    <t>smanjenje prenosa toplotne energije između objekata u termičkom kontaktu ili u opsegu radijacionog uticaja</t>
  </si>
  <si>
    <t>torpedaljka</t>
  </si>
  <si>
    <t>CVMWE-0455</t>
  </si>
  <si>
    <t>elativno mali i brz pomorski brod dizajniran da nosi torpeda u bitku</t>
  </si>
  <si>
    <t>torpedni čamac;torpedaljka</t>
  </si>
  <si>
    <t>torpedni čamac</t>
  </si>
  <si>
    <t>trgovačka ruta</t>
  </si>
  <si>
    <t>CVMWE-0456</t>
  </si>
  <si>
    <t>logistička mreža identifikovana kao niz puteva i stajališta koji se koriste za komercijalni transport tereta</t>
  </si>
  <si>
    <t>trgovačka ruta;trgovački put</t>
  </si>
  <si>
    <t>trgovački put</t>
  </si>
  <si>
    <t>trgovački centar</t>
  </si>
  <si>
    <t>CVMWE-0457</t>
  </si>
  <si>
    <t>obično naseljeno mesto, grad u kome se obavlja živa trgovina</t>
  </si>
  <si>
    <t>trgovinska mreža</t>
  </si>
  <si>
    <t>CVMWE-0458</t>
  </si>
  <si>
    <t>sistem međusobno povezanih puteva i veza preko kojih se roba, usluge i resursi razmenjuju između različitih regiona ili entiteta.</t>
  </si>
  <si>
    <t>tropi</t>
  </si>
  <si>
    <t>CVMWE-0459</t>
  </si>
  <si>
    <t>region Zemlje koji okružuje ekvator</t>
  </si>
  <si>
    <t>tropski region;tropi;tropska zona</t>
  </si>
  <si>
    <t>tropska zona</t>
  </si>
  <si>
    <t>tropski region</t>
  </si>
  <si>
    <t>truditi se</t>
  </si>
  <si>
    <t>CVMWE-0460</t>
  </si>
  <si>
    <t>ulagati trud, naprezati se, nastojati</t>
  </si>
  <si>
    <t>turistička viza</t>
  </si>
  <si>
    <t>CVMWE-0461</t>
  </si>
  <si>
    <t>neeimigrantske vize za osobe koje ulaze u neku zemlju radi turstičke posete</t>
  </si>
  <si>
    <t>hard disk</t>
  </si>
  <si>
    <t>CVMWE-0462</t>
  </si>
  <si>
    <t>elektromehanički uređaj za skladištenje podataka koji skladišti i preuzima digitalne podatke koristeći magnetno skladištenje sa jednim ili više krutih brzo rotirajućih ploča obloženih magnetnim materijalom</t>
  </si>
  <si>
    <t>tvrdi disk;hard disk</t>
  </si>
  <si>
    <t>tvrdi disk</t>
  </si>
  <si>
    <t>u celosti</t>
  </si>
  <si>
    <t>CVMWE-0463</t>
  </si>
  <si>
    <t>potpuno, u svim delovima</t>
  </si>
  <si>
    <t>istovremeno</t>
  </si>
  <si>
    <t>CVMWE-0464</t>
  </si>
  <si>
    <t>o događajima koji se dešavaju u istom vremenskom trenutku ili periodu</t>
  </si>
  <si>
    <t>u isto vreme;istovremeno</t>
  </si>
  <si>
    <t>u isto vreme</t>
  </si>
  <si>
    <t>prosečno</t>
  </si>
  <si>
    <t>CVMWE-0465</t>
  </si>
  <si>
    <t>obično; koje odgovara srednjoj vrednosti</t>
  </si>
  <si>
    <t>u proseku;prosečno</t>
  </si>
  <si>
    <t>u proseku</t>
  </si>
  <si>
    <t>u žurbi</t>
  </si>
  <si>
    <t>CVMWE-0466</t>
  </si>
  <si>
    <t>na brzinu</t>
  </si>
  <si>
    <t>ući u politiku</t>
  </si>
  <si>
    <t>CVMWE-0467</t>
  </si>
  <si>
    <t>pristupiti aktivno političkom životu</t>
  </si>
  <si>
    <t>postati deo</t>
  </si>
  <si>
    <t>CVMWE-0468</t>
  </si>
  <si>
    <t>postati deo nečega</t>
  </si>
  <si>
    <t>ući u sastav;postati deo</t>
  </si>
  <si>
    <t>ući u sastav</t>
  </si>
  <si>
    <t>udati se</t>
  </si>
  <si>
    <t>CVMWE-0469</t>
  </si>
  <si>
    <t>stupiti u brak (o ženskoj osobi)</t>
  </si>
  <si>
    <t>udati se;udavati se</t>
  </si>
  <si>
    <t>udavati se</t>
  </si>
  <si>
    <t>ujediniti se</t>
  </si>
  <si>
    <t>CVMWE-0470</t>
  </si>
  <si>
    <t>udružiti se, sjediniti se u jednu celinu (državu, partiju,...)</t>
  </si>
  <si>
    <t>ukrštati se</t>
  </si>
  <si>
    <t>CVMWE-0471</t>
  </si>
  <si>
    <t>razmnožavati se (o dve različite životinjske vrste)</t>
  </si>
  <si>
    <t>ukrstiti se;ukrštati se</t>
  </si>
  <si>
    <t>ukrstiti se</t>
  </si>
  <si>
    <t>ultravioletno zračenje</t>
  </si>
  <si>
    <t>CVMWE-0472</t>
  </si>
  <si>
    <t>oblik nejonizujućeg zračenja koje emituje sunce i veštački izvori, kao što su solarijumi</t>
  </si>
  <si>
    <t>unutrašnje tržište</t>
  </si>
  <si>
    <t>CVMWE-0473</t>
  </si>
  <si>
    <t>tip trgovinskog bloka u kojem je većina trgovinskih barijera uklonjena (za robu) sa nekim zajedničkim politikama o regulaciji proizvoda i slobodi kretanja kapitala i rada, preduzeća i usluga</t>
  </si>
  <si>
    <t>upisati se</t>
  </si>
  <si>
    <t>CVMWE-0474</t>
  </si>
  <si>
    <t>prijaviti se u kakvu zajednicu (stranku, školu, itd.)</t>
  </si>
  <si>
    <t>upisati se;upisivati se</t>
  </si>
  <si>
    <t>upisivati se</t>
  </si>
  <si>
    <t>upražnjavati seks</t>
  </si>
  <si>
    <t>CVMWE-0475</t>
  </si>
  <si>
    <t>imati seksualne odnose</t>
  </si>
  <si>
    <t>urbana sredina</t>
  </si>
  <si>
    <t>CVMWE-0476</t>
  </si>
  <si>
    <t>kompaktno izgrađeno naseljeno područje sa velikom gustinom naseljenosti u odnosu na okolno područje.</t>
  </si>
  <si>
    <t>urbani centar;urbana sredina</t>
  </si>
  <si>
    <t>urbani centar</t>
  </si>
  <si>
    <t>usaglašavati se</t>
  </si>
  <si>
    <t>CVMWE-0477</t>
  </si>
  <si>
    <t>doći/dolaziti u međusobnu saglasnost</t>
  </si>
  <si>
    <t>usaglasiti se;usaglašavati se</t>
  </si>
  <si>
    <t>usaglasiti se</t>
  </si>
  <si>
    <t>ustati iz groba</t>
  </si>
  <si>
    <t>CVMWE-0478</t>
  </si>
  <si>
    <t>vaskrsnuti</t>
  </si>
  <si>
    <t>uveravati se</t>
  </si>
  <si>
    <t>CVMWE-0479</t>
  </si>
  <si>
    <t>osvedočiti se o nečemu, uvideti nešto</t>
  </si>
  <si>
    <t>uveriti se;uveravati se</t>
  </si>
  <si>
    <t>uveriti se</t>
  </si>
  <si>
    <t>uzdati se</t>
  </si>
  <si>
    <t>CVMWE-0480</t>
  </si>
  <si>
    <t>imati pouzdanja, poverenja u nekoga ili nešto, oslanjati se na nekoga ili nešto</t>
  </si>
  <si>
    <t>uzdržati se</t>
  </si>
  <si>
    <t>CVMWE-0481</t>
  </si>
  <si>
    <t>odreći se nečega (npr. nekog poroka)</t>
  </si>
  <si>
    <t>uzdržati se;uzdržavati se</t>
  </si>
  <si>
    <t>uzdržavati se</t>
  </si>
  <si>
    <t>uzeti u obzir</t>
  </si>
  <si>
    <t>CVMWE-0482</t>
  </si>
  <si>
    <t>uzeti/uzimati u obzir, vodiit računa pri odlučivanju, procenjivanju</t>
  </si>
  <si>
    <t>uzeti u obzir;uzimati u obzir</t>
  </si>
  <si>
    <t>uzimati u obzir</t>
  </si>
  <si>
    <t>uživati počast</t>
  </si>
  <si>
    <t>CVMWE-0483</t>
  </si>
  <si>
    <t>koristiti se povlasticama ili posebnim odnosom kao rezultat (obično) nekih zasluga</t>
  </si>
  <si>
    <t>vazdušna baza</t>
  </si>
  <si>
    <t>CVMWE-0484</t>
  </si>
  <si>
    <t>baza za operacije vojnih aviona</t>
  </si>
  <si>
    <t>veb stranica</t>
  </si>
  <si>
    <t>CVMWE-0485</t>
  </si>
  <si>
    <t>dokument na Vebu kome se pristupa u veb pretraživaču</t>
  </si>
  <si>
    <t>vektorski prostor</t>
  </si>
  <si>
    <t>CVMWE-0486</t>
  </si>
  <si>
    <t>skup čiji elementi, koji se nazivaju vektori, mogu da se sabiraju i množe brojevima koji se nazivaju skalarima</t>
  </si>
  <si>
    <t>velika kometa</t>
  </si>
  <si>
    <t>CVMWE-0487</t>
  </si>
  <si>
    <t>kometa koja je izuzetno sjajna, pa je mogu uočiti i slučajni posmatrači; nema zvanične definicije</t>
  </si>
  <si>
    <t>videti se</t>
  </si>
  <si>
    <t>CVMWE-0488</t>
  </si>
  <si>
    <t>biti vidljiv, ukazati se, pokazivati se</t>
  </si>
  <si>
    <t>oltarsko vino</t>
  </si>
  <si>
    <t>CVMWE-0489</t>
  </si>
  <si>
    <t>vino dobijeno od grožđa i namenjeno za služenje Evharistije</t>
  </si>
  <si>
    <t>vino za pričest;sakramentalno vino;oltarsko vino</t>
  </si>
  <si>
    <t>sakramentalno vino</t>
  </si>
  <si>
    <t>vino za pričest</t>
  </si>
  <si>
    <t>Eutheria</t>
  </si>
  <si>
    <t>CVMWE-0490</t>
  </si>
  <si>
    <t>klasa koja se sastoji od placentalnih sisara i svih terijskih sisara koji su bliže povezani sa placentalnim sisarima nego sa torbarima</t>
  </si>
  <si>
    <t>viši sisari;Eutheria</t>
  </si>
  <si>
    <t>viši sisari</t>
  </si>
  <si>
    <t>vitamin C</t>
  </si>
  <si>
    <t>CVMWE-0491</t>
  </si>
  <si>
    <t>vitamin rastvorljiv u vodi koji se nalazi u citrusima i drugom voću i povrću</t>
  </si>
  <si>
    <t>likovna umetnost</t>
  </si>
  <si>
    <t>CVMWE-0492</t>
  </si>
  <si>
    <t>umetničke forme kao što su slikarstvo, crtanje, grafika, skulptura, keramika, fotografija, video, slika, snimanje filmova, dizajn, zanatstvo i arhitektura</t>
  </si>
  <si>
    <t>vizuelna umetnost;likovna umetnost</t>
  </si>
  <si>
    <t>vizuelna umetnost</t>
  </si>
  <si>
    <t>voditi raspravu</t>
  </si>
  <si>
    <t>CVMWE-0493</t>
  </si>
  <si>
    <t>raspravljati o određenim pitanjima, nekim temama</t>
  </si>
  <si>
    <t>voditi rat</t>
  </si>
  <si>
    <t>CVMWE-0494</t>
  </si>
  <si>
    <t>biti aktivno uključen u ratne sukobe</t>
  </si>
  <si>
    <t>vojna sila</t>
  </si>
  <si>
    <t>CVMWE-0495</t>
  </si>
  <si>
    <t>država koja raspolaže se dovoljno vojne sile da izdrži borbu u otvorenom ratu protiv u datom trenutku najsnažnijih država sveta</t>
  </si>
  <si>
    <t>vojni poligon</t>
  </si>
  <si>
    <t>CVMWE-0496</t>
  </si>
  <si>
    <t>specijalizovani objekat, mesto ili teren izgrađen posebno za obuku vojnika za rukovanje vatrenim oružjem</t>
  </si>
  <si>
    <t>voz velike brzine</t>
  </si>
  <si>
    <t>CVMWE-0497</t>
  </si>
  <si>
    <t>železnička vozila koji se kreću po šinama izrađenim specifično za prevoz putnika velikim brzinama</t>
  </si>
  <si>
    <t>vraćati se</t>
  </si>
  <si>
    <t>CVMWE-0498</t>
  </si>
  <si>
    <t>doći ponovo onamo odakle se pošlo</t>
  </si>
  <si>
    <t>vratiti se;vraćati se</t>
  </si>
  <si>
    <t>vratiti se</t>
  </si>
  <si>
    <t>CVMWE-0499</t>
  </si>
  <si>
    <t>ponovo se baviti nečim nakon izvesnog prekida, prihvatiti ponovo ono što se napustilo, doći ponovo u ranije stanje, na ranije shvatanje</t>
  </si>
  <si>
    <t>vredan pomena</t>
  </si>
  <si>
    <t>CVMWE-0500</t>
  </si>
  <si>
    <t>zaslužio da se njemu (lepo) govori</t>
  </si>
  <si>
    <t>vreme dolazi</t>
  </si>
  <si>
    <t>CVMWE-0501</t>
  </si>
  <si>
    <t>nastupa trenutak da se nešto obavi, postigne</t>
  </si>
  <si>
    <t>jedinica vremena</t>
  </si>
  <si>
    <t>CVMWE-0502</t>
  </si>
  <si>
    <t>bilo koji određeni vremenski interval, koji se koristi kao standardni način merenja ili izražavanja trajanja</t>
  </si>
  <si>
    <t>vremenska jedinica;jedinica vremena</t>
  </si>
  <si>
    <t>vremenska jedinica</t>
  </si>
  <si>
    <t>vremenska mašina</t>
  </si>
  <si>
    <t>CVMWE-0503</t>
  </si>
  <si>
    <t>hipotetička mašina koja omogućava putovanje kroz vreme</t>
  </si>
  <si>
    <t>vremenska mašina;vremeplov</t>
  </si>
  <si>
    <t>vremeplov</t>
  </si>
  <si>
    <t>vrteti se</t>
  </si>
  <si>
    <t>CVMWE-0504</t>
  </si>
  <si>
    <t>neprestano se vraćati na isti predmet razmišljanja, na iste radnje, poslove</t>
  </si>
  <si>
    <t>klozetska šolja</t>
  </si>
  <si>
    <t>CVMWE-0505</t>
  </si>
  <si>
    <t>porcelanski deo sanitarnog uređaja u toaletu povezan s vodovodom i kanalizacijom</t>
  </si>
  <si>
    <t>WC šolja;klozetska šolja</t>
  </si>
  <si>
    <t>WC šolja</t>
  </si>
  <si>
    <t>zaći u godine</t>
  </si>
  <si>
    <t>CVMWE-0506</t>
  </si>
  <si>
    <t>ostariti</t>
  </si>
  <si>
    <t>zadobiti povredu</t>
  </si>
  <si>
    <t>CVMWE-0507</t>
  </si>
  <si>
    <t>povrediti se</t>
  </si>
  <si>
    <t>zadovoljavati uslov</t>
  </si>
  <si>
    <t>CVMWE-0508</t>
  </si>
  <si>
    <t>ostvariti ono što je potrebno za postizanje nečega</t>
  </si>
  <si>
    <t>zadovoljiti uslov;zadovoljavati uslov</t>
  </si>
  <si>
    <t>zadovoljiti uslov</t>
  </si>
  <si>
    <t>zainteresovati se</t>
  </si>
  <si>
    <t>CVMWE-0509</t>
  </si>
  <si>
    <t>posvetiti pažnju nekome ili nečemu, pokazati interes, zanimanje radoznalost za nekoga ili nešto</t>
  </si>
  <si>
    <t>zalazak Sunca</t>
  </si>
  <si>
    <t>CVMWE-0510</t>
  </si>
  <si>
    <t>spuštanje Sunca ispod horizonta</t>
  </si>
  <si>
    <t>žaliti se</t>
  </si>
  <si>
    <t>CVMWE-0511</t>
  </si>
  <si>
    <t>izražavati nezadovoljstvo, tužiti se, jadati se</t>
  </si>
  <si>
    <t>zasnivati se</t>
  </si>
  <si>
    <t>CVMWE-0513</t>
  </si>
  <si>
    <t>počivati na nečemu, temeljiti se</t>
  </si>
  <si>
    <t>prirodno dobro</t>
  </si>
  <si>
    <t>CVMWE-0514</t>
  </si>
  <si>
    <t>predeona celina koja se odlikuje specifičnom geološkom, biološkom ili ekosistemnom specifičnošću i raznovrsnošću</t>
  </si>
  <si>
    <t>zaštićeno područje;prirodno dobro</t>
  </si>
  <si>
    <t>zaštićeno područje</t>
  </si>
  <si>
    <t>zaustaviti se</t>
  </si>
  <si>
    <t>CVMWE-0515</t>
  </si>
  <si>
    <t>ostati negde izvesno vreme, zadržati se</t>
  </si>
  <si>
    <t>svršiti se, okončati se</t>
  </si>
  <si>
    <t>CVMWE-0516</t>
  </si>
  <si>
    <t>nešto (npr. rat) dolazi do kraja</t>
  </si>
  <si>
    <t>zemlja u razvoju</t>
  </si>
  <si>
    <t>CVMWE-0517</t>
  </si>
  <si>
    <t>suverena država koja ima relativno nizak standard življenja, nerazvijenu industriju i srednji ili nizak Indeks ljudskog razvoja (HDI)</t>
  </si>
  <si>
    <t>zemnoalkalni metal</t>
  </si>
  <si>
    <t>CVMWE-0518</t>
  </si>
  <si>
    <t>metal iz grupe metala sličnih osobina (IIa grupa u periodnom sistemu) koju čine: berilijum, magnezijum, kalcijum, stroncijum, barijum i radijum</t>
  </si>
  <si>
    <t>živi album</t>
  </si>
  <si>
    <t>CVMWE-0519</t>
  </si>
  <si>
    <t>album nastao snimanjem nastupa pred publikom</t>
  </si>
  <si>
    <t>životni ciklus</t>
  </si>
  <si>
    <t>CVMWE-0520</t>
  </si>
  <si>
    <t>niz faza kroz koje nešto (kao što je pojedinac, kultura ili proizvod) prolazi tokom svog životnog veka</t>
  </si>
  <si>
    <t>zlatno doba</t>
  </si>
  <si>
    <t>CVMWE-0521</t>
  </si>
  <si>
    <t>najbolji, najuspešniji period u razvitku nečega, period največeg napretka, prosperiteta</t>
  </si>
  <si>
    <t>zrelo doba</t>
  </si>
  <si>
    <t>CVMWE-0522</t>
  </si>
  <si>
    <t>stanje potpunog odrastanja ili zrelosti</t>
  </si>
  <si>
    <t>žuti patuljak</t>
  </si>
  <si>
    <t>CVMWE-0523</t>
  </si>
  <si>
    <t>patuljaste zvezde glavne sekvence sa masama uporedivim sa Sunčevom</t>
  </si>
  <si>
    <t>zvati se</t>
  </si>
  <si>
    <t>CVMWE-0524</t>
  </si>
  <si>
    <t>nositi ime</t>
  </si>
  <si>
    <t>saborni</t>
  </si>
  <si>
    <t>DRJ0-173776/0</t>
  </si>
  <si>
    <t>koji se odnosi na sabor:; glavna, stona crkva.</t>
  </si>
  <si>
    <t>drj2</t>
  </si>
  <si>
    <t>savremenik</t>
  </si>
  <si>
    <t>DRJ0-173835/0</t>
  </si>
  <si>
    <t>onaj koji živi s nekim u sadašnje vreme ili je živeo s nekim u vreme o kome se govori.</t>
  </si>
  <si>
    <t>saobraćajni</t>
  </si>
  <si>
    <t>DRJ0-174358/0</t>
  </si>
  <si>
    <t>koji se odnosi na saobraćaj;</t>
  </si>
  <si>
    <t>sačekati</t>
  </si>
  <si>
    <t>DRJ0-174547/0</t>
  </si>
  <si>
    <t>dočekati, pričekati do određenog vremena, roka:</t>
  </si>
  <si>
    <t>svemir</t>
  </si>
  <si>
    <t>DRJ0-174676/0</t>
  </si>
  <si>
    <t>vasiona, kosmos.</t>
  </si>
  <si>
    <t>svemirski</t>
  </si>
  <si>
    <t>DRJ0-174678/0</t>
  </si>
  <si>
    <t>koji se odnosi na svemir, vasionski, kosmički:</t>
  </si>
  <si>
    <t>svetlosni</t>
  </si>
  <si>
    <t>DRJ0-174762/0</t>
  </si>
  <si>
    <t>koji se odnosi na svetlost, koji potiče od svetlosti:; merna jedinica za dužinu, odgovara udaljenosti koju pređe svetlost za jednu godinu.</t>
  </si>
  <si>
    <t>svoditi</t>
  </si>
  <si>
    <t>DRJ0-174918/0</t>
  </si>
  <si>
    <t>praviti svod.</t>
  </si>
  <si>
    <t>sedamdeseti</t>
  </si>
  <si>
    <t>DRJ0-175074/0</t>
  </si>
  <si>
    <t>redni broj koji odgovara broju sedamdeset.</t>
  </si>
  <si>
    <t>sedeći</t>
  </si>
  <si>
    <t>DRJ0-175105/0</t>
  </si>
  <si>
    <t>koji je u položaju sedenja; koji se odnosi na sedenje;</t>
  </si>
  <si>
    <t>sedmogodišnji</t>
  </si>
  <si>
    <t>DRJ0-175146/0а.</t>
  </si>
  <si>
    <t>koji ima sedam godina:</t>
  </si>
  <si>
    <t>DRJ0-175146/0б.</t>
  </si>
  <si>
    <t>koji traje sedam godina:</t>
  </si>
  <si>
    <t>sezati</t>
  </si>
  <si>
    <t>DRJ0-175168/0</t>
  </si>
  <si>
    <t>nesvr. prema segnuti.</t>
  </si>
  <si>
    <t>selekcija</t>
  </si>
  <si>
    <t>DRJ0-175259/1а.</t>
  </si>
  <si>
    <t>izbor, odabiranje, izdvajanje:</t>
  </si>
  <si>
    <t>DRJ0-175259/1б.</t>
  </si>
  <si>
    <t>metoda poboljšanja i stvaranja biljnih i životinjskih vrsta putem odabiranja i ukrštanja.</t>
  </si>
  <si>
    <t>DRJ0-175259/2</t>
  </si>
  <si>
    <t>izabrana ekipa, reprezentacija.; v. pod odabiranje.</t>
  </si>
  <si>
    <t>separatan</t>
  </si>
  <si>
    <t>DRJ0-175412/0</t>
  </si>
  <si>
    <t>izdvojen, odvojen, zaseban:; mir koji zaraćena država zaključi odvojeno od svojih saveznika.</t>
  </si>
  <si>
    <t>serijski</t>
  </si>
  <si>
    <t>DRJ0-175461/0</t>
  </si>
  <si>
    <t>na serijski način, u serijama, u nizu:</t>
  </si>
  <si>
    <t>sibirski</t>
  </si>
  <si>
    <t>DRJ0-175531/0</t>
  </si>
  <si>
    <t>koji se odnosi na Sibir i Sibirce:</t>
  </si>
  <si>
    <t>sigurno</t>
  </si>
  <si>
    <t>DRJ0-175564/1</t>
  </si>
  <si>
    <t>s najvećim pouzdanjem, pouzdano; precizno:</t>
  </si>
  <si>
    <t>DRJ0-175564/2</t>
  </si>
  <si>
    <t>stalno, bez prekida, bez zastoja:</t>
  </si>
  <si>
    <t>DRJ0-175564/3</t>
  </si>
  <si>
    <t>bez kolebanja, čvrsto, odlučno:</t>
  </si>
  <si>
    <t>DRJ0-175564/4</t>
  </si>
  <si>
    <t>bez opasnosti, obezbeđeno.</t>
  </si>
  <si>
    <t>DRJ0-175564/5</t>
  </si>
  <si>
    <t>po svoj prilici, verovatno, jamačno.</t>
  </si>
  <si>
    <t>silikatni</t>
  </si>
  <si>
    <t>DRJ0-175626/0</t>
  </si>
  <si>
    <t>koji se odnosi na silikate:</t>
  </si>
  <si>
    <t>sinuzitis</t>
  </si>
  <si>
    <t>DRJ0-175783/0</t>
  </si>
  <si>
    <t>upala sinusa.</t>
  </si>
  <si>
    <t>skapati</t>
  </si>
  <si>
    <t>DRJ0-176066/0</t>
  </si>
  <si>
    <t>stradati, izgubiti život, umreti odn. uginuti od gladi, žeđi, zime i sl.:</t>
  </si>
  <si>
    <t>skrivati</t>
  </si>
  <si>
    <t>DRJ0-176315/0</t>
  </si>
  <si>
    <t>nesvr. prema skriti (se).</t>
  </si>
  <si>
    <t>sleva</t>
  </si>
  <si>
    <t>DRJ0-176592/1</t>
  </si>
  <si>
    <t>s leve strane:</t>
  </si>
  <si>
    <t>DRJ0-176592/2</t>
  </si>
  <si>
    <t>iz levičarskih krugova, od levice:</t>
  </si>
  <si>
    <t>slepilo</t>
  </si>
  <si>
    <t>DRJ0-176625/1а.</t>
  </si>
  <si>
    <t>potpuni ili delimični (privremeni ili stalni) nedostatak vida.</t>
  </si>
  <si>
    <t>DRJ0-176625/1б.</t>
  </si>
  <si>
    <t>tama, tmina:</t>
  </si>
  <si>
    <t>DRJ0-176625/2</t>
  </si>
  <si>
    <t>nesposobnost rasuđivanja, shvatanja, zaslepljenost:; bolest mrežnjače u kojoj bolesnik u sumraku ne vidi gotovo ništa.; daltonizam.; privremeni gubitak vida izazvan ultravioletnim zracima na visokim snežnim površinama.</t>
  </si>
  <si>
    <t>slikovan</t>
  </si>
  <si>
    <t>DRJ0-176665/0</t>
  </si>
  <si>
    <t>koji se sastoji od slika.; pisanje prikazivanjem predmeta i životinja u slikama.</t>
  </si>
  <si>
    <t>služben</t>
  </si>
  <si>
    <t>DRJ0-176772/1а.</t>
  </si>
  <si>
    <t>koji se odnosi na službu i na vršenje dužnosti u službi (1), koji služi za administrativno poslovanje, određen za službu:</t>
  </si>
  <si>
    <t>DRJ0-176772/1б.</t>
  </si>
  <si>
    <t>koji je u državnoj ili nekoj drugoj javnoj službi; koji je ovlašćen da zastupa nekoga, da deluje u nečije ime:</t>
  </si>
  <si>
    <t>DRJ0-176772/1в.</t>
  </si>
  <si>
    <t>koji se obavlja u ime (državne ili neke druge) vlasti:</t>
  </si>
  <si>
    <t>DRJ0-176772/1г.</t>
  </si>
  <si>
    <t>koji je u javnoj, zvaničnoj upotrebi:</t>
  </si>
  <si>
    <t>DRJ0-176772/2</t>
  </si>
  <si>
    <t>lišen prisnosti, srdačnosti, hladan, krut, uzdržan:</t>
  </si>
  <si>
    <t>smeđ</t>
  </si>
  <si>
    <t>DRJ0-176847/0</t>
  </si>
  <si>
    <t>koji je boje pržene kafe, kafen:</t>
  </si>
  <si>
    <t>smernica</t>
  </si>
  <si>
    <t>DRJ0-176877/0</t>
  </si>
  <si>
    <t>utvrđen pravac kojeg se treba držati u radu, uputstvo:</t>
  </si>
  <si>
    <t>smeti</t>
  </si>
  <si>
    <t>DRJ0-176894/1</t>
  </si>
  <si>
    <t>imati smelosti, usuđivati se učiniti nešto:</t>
  </si>
  <si>
    <t>DRJ0-176894/2а.</t>
  </si>
  <si>
    <t>biti dopušteno, dozvoljeno (nekome).</t>
  </si>
  <si>
    <t>DRJ0-176894/2б.</t>
  </si>
  <si>
    <t>u učtivom pitanju.</t>
  </si>
  <si>
    <t>DRJ0-176894/3</t>
  </si>
  <si>
    <t>imati pravo.</t>
  </si>
  <si>
    <t>smeštati</t>
  </si>
  <si>
    <t>DRJ0-176923/0</t>
  </si>
  <si>
    <t>nesvr. prema smestiti (se).</t>
  </si>
  <si>
    <t>smišljati</t>
  </si>
  <si>
    <t>DRJ0-176952/0</t>
  </si>
  <si>
    <t>nesvr. prema smisliti:</t>
  </si>
  <si>
    <t>snošaj</t>
  </si>
  <si>
    <t>DRJ0-177166/0</t>
  </si>
  <si>
    <t>polni odnos.</t>
  </si>
  <si>
    <t>solarni</t>
  </si>
  <si>
    <t>DRJ0-177234/0</t>
  </si>
  <si>
    <t>sunčev, sunčani:</t>
  </si>
  <si>
    <t>solsticijum</t>
  </si>
  <si>
    <t>DRJ0-177258/0</t>
  </si>
  <si>
    <t>vreme u koje sunce u prividnom godišnjem kretanju dostiže najseverniji, odn. najjužniji položaj:</t>
  </si>
  <si>
    <t>specijalno</t>
  </si>
  <si>
    <t>DRJ0-177443/0</t>
  </si>
  <si>
    <t>posebno, naročito, osobito:</t>
  </si>
  <si>
    <t>spoznaja</t>
  </si>
  <si>
    <t>DRJ0-177525/0</t>
  </si>
  <si>
    <t>saznanje, poimanje, shvatanje, svest o nečemu:</t>
  </si>
  <si>
    <t>srčani</t>
  </si>
  <si>
    <t>DRJ0-177919/0</t>
  </si>
  <si>
    <t>koji se odnosi na srce kao telesni organ:</t>
  </si>
  <si>
    <t>stavljati</t>
  </si>
  <si>
    <t>DRJ0-177942/0</t>
  </si>
  <si>
    <t>nesvr. prema staviti (se).</t>
  </si>
  <si>
    <t>starosni</t>
  </si>
  <si>
    <t>DRJ0-178104/0</t>
  </si>
  <si>
    <t>koji se odnosi na starost:</t>
  </si>
  <si>
    <t>statistički</t>
  </si>
  <si>
    <t>DRJ0-178132/0</t>
  </si>
  <si>
    <t>koji se donosi na statistiku:</t>
  </si>
  <si>
    <t>statut</t>
  </si>
  <si>
    <t>DRJ0-178142/0</t>
  </si>
  <si>
    <t>skup propisa ili odredaba koji regulišu život i odnose u nekoj posebnoj zajednici (ustanovi, udruženju i sl.).</t>
  </si>
  <si>
    <t>stvaralački</t>
  </si>
  <si>
    <t>DRJ0-178149/0</t>
  </si>
  <si>
    <t>koji se odnosi na stvaraoce i stvaralaštvo:</t>
  </si>
  <si>
    <t>stvaralaštvo</t>
  </si>
  <si>
    <t>DRJ0-178151/0</t>
  </si>
  <si>
    <t>čovekova sposobnost da stvara originalne duhovne i materijalne vrednosti; rezultat takve delatnosti, ono što je stvoreno.</t>
  </si>
  <si>
    <t>stišavati</t>
  </si>
  <si>
    <t>DRJ0-178305/0</t>
  </si>
  <si>
    <t>nesvr. prema stišati (se).</t>
  </si>
  <si>
    <t>stoka</t>
  </si>
  <si>
    <t>DRJ0-178339/1</t>
  </si>
  <si>
    <t>domaće životinje, marva, blago.</t>
  </si>
  <si>
    <t>DRJ0-178339/2</t>
  </si>
  <si>
    <t>priprosta, nekulturna, glupa osoba; nedisciplinovana, neuređena, nekulturna masa ljudi, rulja.; v. rogata stoka.; raditi težak, naporan posao.; krave i volovi, goveda.; ovce i koze.; v. stoka (b).; stočna grla koja se koriste za vuču u zapregama.</t>
  </si>
  <si>
    <t>stražarski</t>
  </si>
  <si>
    <t>DRJ0-178433/0</t>
  </si>
  <si>
    <t>koji se odnosi na stražare, koji je u vezi sa stražarima:</t>
  </si>
  <si>
    <t>studentski</t>
  </si>
  <si>
    <t>DRJ0-178772/0</t>
  </si>
  <si>
    <t>koji se odnosi na studente:</t>
  </si>
  <si>
    <t>studijski</t>
  </si>
  <si>
    <t>DRJ0-178778/0</t>
  </si>
  <si>
    <t>koji se odnosi na studij(e) i studio:</t>
  </si>
  <si>
    <t>suprotno</t>
  </si>
  <si>
    <t>DRJ0-179341/0</t>
  </si>
  <si>
    <t>protivno, uprkos (nečijoj volji, nekoj činjenici).</t>
  </si>
  <si>
    <t>sufinansirati</t>
  </si>
  <si>
    <t>DRJ0-179520/0</t>
  </si>
  <si>
    <t>da(va)ti zajedno s nekim novac za nešto.</t>
  </si>
  <si>
    <t>tadašnji</t>
  </si>
  <si>
    <t>DRJ0-179686/0</t>
  </si>
  <si>
    <t>koji je bio tad(a), u to vreme (o kome se govori):</t>
  </si>
  <si>
    <t>takozvani</t>
  </si>
  <si>
    <t>DRJ0-179728/0а.</t>
  </si>
  <si>
    <t>kad se ističe da je neki naziv, termin preuzet odnekud: koji se zove tako:</t>
  </si>
  <si>
    <t>DRJ0-179728/0б.</t>
  </si>
  <si>
    <t>kad se autor ili govornik ograđuje u pogledu opravdanosti imenovanja nečega datom rečju, izrazom, ili izražava stav da reč, naziv, termin po svom značenju ne odgovara predmetu, licu koji se tako imenuju:</t>
  </si>
  <si>
    <t>talasni</t>
  </si>
  <si>
    <t>DRJ0-179763/0</t>
  </si>
  <si>
    <t>koji se odnosi na talase:</t>
  </si>
  <si>
    <t>televizijski</t>
  </si>
  <si>
    <t>DRJ0-180163/0</t>
  </si>
  <si>
    <t>koji se odnosi na televiziju (koji pripada televiziji, koji prenosi televizija):</t>
  </si>
  <si>
    <t>telekomunikacioni</t>
  </si>
  <si>
    <t>DRJ0-180179/0</t>
  </si>
  <si>
    <t>koji se odnosi na telekomunikacije, koji je u vezi sa telekomunikacijama:</t>
  </si>
  <si>
    <t>temperaturni</t>
  </si>
  <si>
    <t>DRJ0-180262/0</t>
  </si>
  <si>
    <t>koji se odnosi na temperaturu, koji je u vezi s temperaturom:</t>
  </si>
  <si>
    <t>teoretski</t>
  </si>
  <si>
    <t>DRJ0-180325/1</t>
  </si>
  <si>
    <t>prema teoriji, u duhu teorije, koristeći se principima teorije, kako teorija postavlja:</t>
  </si>
  <si>
    <t>DRJ0-180325/2</t>
  </si>
  <si>
    <t>samo u teoriji, formalno, na papiru.</t>
  </si>
  <si>
    <t>termoregulacija</t>
  </si>
  <si>
    <t>DRJ0-180435/0</t>
  </si>
  <si>
    <t>održavanje normalne temperature tela koju organizam ostvaruje nizom fizioloških reakcija.</t>
  </si>
  <si>
    <t>tercijarni</t>
  </si>
  <si>
    <t>DRJ0-180453/1</t>
  </si>
  <si>
    <t>koji se odnosi na tercijar, koji potiče iz tercijara:</t>
  </si>
  <si>
    <t>DRJ0-180453/2</t>
  </si>
  <si>
    <t>treći po redu:</t>
  </si>
  <si>
    <t>toliko</t>
  </si>
  <si>
    <t>DRJ0-180890/1</t>
  </si>
  <si>
    <t>u toj količini, u toj meri, u tome iznosu:</t>
  </si>
  <si>
    <t>DRJ0-180890/2</t>
  </si>
  <si>
    <t>kad o velikoj količini, iznosu, stepenu i sl. svedoči neka posledica, pojava vezana za takvu količinu, stepen.</t>
  </si>
  <si>
    <t>DRJ0-180890/3а.</t>
  </si>
  <si>
    <t>uopšte kad je reč o velikoj količini, broju i sl.</t>
  </si>
  <si>
    <t>DRJ0-180890/3б.</t>
  </si>
  <si>
    <t>u vremenskom značenju: tako mnogo vremena, tako dugo.</t>
  </si>
  <si>
    <t>DRJ0-180890/4</t>
  </si>
  <si>
    <t>u prepričavanju, umesto kazivanja određenog broja.; v. koliko (izr.).; umesto određivanja brojnog iznosa, kad se on ne zna ili se ne smatra potrebnim da se odredi.</t>
  </si>
  <si>
    <t>toplo</t>
  </si>
  <si>
    <t>DRJ0-180960/1</t>
  </si>
  <si>
    <t>sa višom temperaturom vazduha (kad je reč o nekom prostoru ili o toploj klimi):</t>
  </si>
  <si>
    <t>DRJ0-180960/2</t>
  </si>
  <si>
    <t>na topao način, srdačno, prisno:</t>
  </si>
  <si>
    <t>torpedni</t>
  </si>
  <si>
    <t>DRJ0-181045/0</t>
  </si>
  <si>
    <t>koji se odnosi na torpedo, koji je naoružan torpedima, koji je u vezi s torpedima:</t>
  </si>
  <si>
    <t>tradicionalno</t>
  </si>
  <si>
    <t>DRJ0-181170/0</t>
  </si>
  <si>
    <t>na tradicionalan način, po tradiciji.</t>
  </si>
  <si>
    <t>transportni</t>
  </si>
  <si>
    <t>DRJ0-181269/0</t>
  </si>
  <si>
    <t>koji se odnosi na transport, kojim se vrši transport:</t>
  </si>
  <si>
    <t>trgovac</t>
  </si>
  <si>
    <t>DRJ0-181400/0</t>
  </si>
  <si>
    <t>onaj koji se bavi trgovinom, kupovinom i prodajom u cilju sticanja zarade:</t>
  </si>
  <si>
    <t>trenutan</t>
  </si>
  <si>
    <t>DRJ0-181459/0</t>
  </si>
  <si>
    <t>koji traje jedan trenutak, koji se događa u trenu(tku).</t>
  </si>
  <si>
    <t>tržišni</t>
  </si>
  <si>
    <t>DRJ0-181577/0</t>
  </si>
  <si>
    <t>koji se odnosi na tržište, namenjen tržištu, trgovini:</t>
  </si>
  <si>
    <t>trinaesti</t>
  </si>
  <si>
    <t>DRJ0-181669/0</t>
  </si>
  <si>
    <t>redni broj koji odgovara osnovnom broju trinaest.</t>
  </si>
  <si>
    <t>trudan</t>
  </si>
  <si>
    <t>DRJ0-182057/1</t>
  </si>
  <si>
    <t>obuzet umorom, umoran:</t>
  </si>
  <si>
    <t>DRJ0-182057/2</t>
  </si>
  <si>
    <t>koji zadaje truda, koji umara, težak:</t>
  </si>
  <si>
    <t>DRJ0-182057/3</t>
  </si>
  <si>
    <t>koja nosi dete u sebi, koja je u drugom stanju, bremenita (o ženi):</t>
  </si>
  <si>
    <t>truditi</t>
  </si>
  <si>
    <t>DRJ0-182063/1</t>
  </si>
  <si>
    <t>zadavati kome trud, činiti da se neko trudi, zamarati.</t>
  </si>
  <si>
    <t>DRJ0-182063/2</t>
  </si>
  <si>
    <t>ulagati trud; naprezati se; starati se, nastojati.</t>
  </si>
  <si>
    <t>turistički</t>
  </si>
  <si>
    <t>DRJ0-182354/0</t>
  </si>
  <si>
    <t>koji se odnosi na turizam, koji je u vezi sa turizmom:</t>
  </si>
  <si>
    <t>ubrzano</t>
  </si>
  <si>
    <t>DRJ0-182827/0</t>
  </si>
  <si>
    <t>s povećanom brzinom:</t>
  </si>
  <si>
    <t>ubrzo</t>
  </si>
  <si>
    <t>DRJ0-182833/0</t>
  </si>
  <si>
    <t>nakon vrlo kratkog vremena.</t>
  </si>
  <si>
    <t>uveravati</t>
  </si>
  <si>
    <t>DRJ0-182896/1</t>
  </si>
  <si>
    <t>nesvr. prema uveriti.</t>
  </si>
  <si>
    <t>DRJ0-182896/2</t>
  </si>
  <si>
    <t>izjavljivati sa sigurnošću, tvrditi; davati izričito obećanje, obećavati.; nesvr. prema uveriti se.</t>
  </si>
  <si>
    <t>ugljeni</t>
  </si>
  <si>
    <t>DRJ0-183139/1</t>
  </si>
  <si>
    <t>koji se odnosi na ugalj i ugljen:</t>
  </si>
  <si>
    <t>DRJ0-183139/2</t>
  </si>
  <si>
    <t>koji se odnosi na ugljenik, ugljični:</t>
  </si>
  <si>
    <t>udaja</t>
  </si>
  <si>
    <t>DRJ0-183273/0</t>
  </si>
  <si>
    <t>stupanje ženske osobe u brak.</t>
  </si>
  <si>
    <t>udisaj</t>
  </si>
  <si>
    <t>DRJ0-183359/0</t>
  </si>
  <si>
    <t>količina vazduha koja se pri disanju udahne odjednom;</t>
  </si>
  <si>
    <t>uzdržavati</t>
  </si>
  <si>
    <t>DRJ0-183728/0</t>
  </si>
  <si>
    <t>nesvr. prema uzdržati (se).</t>
  </si>
  <si>
    <t>ujedno</t>
  </si>
  <si>
    <t>DRJ0-183972/1</t>
  </si>
  <si>
    <t>u isti mah, u isto vreme, jednovremeno.</t>
  </si>
  <si>
    <t>DRJ0-183972/2</t>
  </si>
  <si>
    <t>na jednome, na istome mestu, zajedno.</t>
  </si>
  <si>
    <t>ujutro</t>
  </si>
  <si>
    <t>DRJ0-183994/0</t>
  </si>
  <si>
    <t>u toku jutra, u jutarnjim časovima; izjutra idućeg dana, posle noći.</t>
  </si>
  <si>
    <t>uklesati</t>
  </si>
  <si>
    <t>DRJ0-184036/0</t>
  </si>
  <si>
    <t>urezati (obično u kamen):</t>
  </si>
  <si>
    <t>uključenje</t>
  </si>
  <si>
    <t>DRJ0-184058/1</t>
  </si>
  <si>
    <t>puštanje u rad, ukopčavanje:</t>
  </si>
  <si>
    <t>DRJ0-184058/2</t>
  </si>
  <si>
    <t>ulaženje u neku zajednicu, organizaciju i sl., pridruživanje.</t>
  </si>
  <si>
    <t>ukrštati</t>
  </si>
  <si>
    <t>DRJ0-184191/0</t>
  </si>
  <si>
    <t>nesvr. prema ukrstiti (se).; boriti se s kim; voditi raspravu s kim.</t>
  </si>
  <si>
    <t>ukupno</t>
  </si>
  <si>
    <t>DRJ0-184200/1</t>
  </si>
  <si>
    <t>zajedno, skupa; ujedno:</t>
  </si>
  <si>
    <t>DRJ0-184200/2</t>
  </si>
  <si>
    <t>u opštim crtama, bez pojedinosti:</t>
  </si>
  <si>
    <t>ulični</t>
  </si>
  <si>
    <t>DRJ0-184294/0</t>
  </si>
  <si>
    <t>koji se odnosi na ulicu (koji se nalazi na ulici, koji je okrenut ulici, koji se održava na ulici i sl.):</t>
  </si>
  <si>
    <t>univerzum</t>
  </si>
  <si>
    <t>DRJ0-184679/0</t>
  </si>
  <si>
    <t>svet; vasiona, svemir.</t>
  </si>
  <si>
    <t>uopštenje</t>
  </si>
  <si>
    <t>DRJ0-184806/0</t>
  </si>
  <si>
    <t>proširenje nečega na širu, načelnu pojavu, generalizacija.</t>
  </si>
  <si>
    <t>upadljivo</t>
  </si>
  <si>
    <t>DRJ0-184829/0</t>
  </si>
  <si>
    <t>na upadljiv način, izrazito:</t>
  </si>
  <si>
    <t>upasti</t>
  </si>
  <si>
    <t>DRJ0-184859/1</t>
  </si>
  <si>
    <t>pasti u nešto (ozgo dole); uvaliti se, zaglibiti se (pod dejstvom sopstvene težine):</t>
  </si>
  <si>
    <t>DRJ0-184859/2а.</t>
  </si>
  <si>
    <t>silom ući, prodreti; iznenada doći, banuti:</t>
  </si>
  <si>
    <t>DRJ0-184859/2б.</t>
  </si>
  <si>
    <t>uopšte pristati negde, među nekoga, dospeti negde:</t>
  </si>
  <si>
    <t>DRJ0-184859/3а.</t>
  </si>
  <si>
    <t>krećući se doći, dospeti negde gde je nepovoljno, opasno:</t>
  </si>
  <si>
    <t>DRJ0-184859/3б.</t>
  </si>
  <si>
    <t>naći se, obresti se u kakvoj nepovoljnoj situaciji, nepovoljnim okolnostima:</t>
  </si>
  <si>
    <t>DRJ0-184859/3в.</t>
  </si>
  <si>
    <t>biti obuzet nečim:</t>
  </si>
  <si>
    <t>DRJ0-184859/4</t>
  </si>
  <si>
    <t>umešati se, uplesti se u nešto:</t>
  </si>
  <si>
    <t>DRJ0-184859/5</t>
  </si>
  <si>
    <t>postati udubljen, uvučen (usled slabosti, bolesti i dr.).</t>
  </si>
  <si>
    <t>upravljački</t>
  </si>
  <si>
    <t>DRJ0-185022/0</t>
  </si>
  <si>
    <t>koji se odnosi na upravljače:</t>
  </si>
  <si>
    <t>upražnjavati</t>
  </si>
  <si>
    <t>DRJ0-185030/0</t>
  </si>
  <si>
    <t>raditi, vršiti nešto; praktikovati:</t>
  </si>
  <si>
    <t>urbani</t>
  </si>
  <si>
    <t>DRJ0-185163/0</t>
  </si>
  <si>
    <t>gradski:</t>
  </si>
  <si>
    <t>uspostavljati</t>
  </si>
  <si>
    <t>DRJ0-185579/0</t>
  </si>
  <si>
    <t>nesvr. prema uspostaviti.</t>
  </si>
  <si>
    <t>uspravno</t>
  </si>
  <si>
    <t>DRJ0-185584/1</t>
  </si>
  <si>
    <t>pravo, vertikalno, okomito.</t>
  </si>
  <si>
    <t>DRJ0-185584/2</t>
  </si>
  <si>
    <t>ponosito, dostojanstveno:</t>
  </si>
  <si>
    <t>ucrtati</t>
  </si>
  <si>
    <t>DRJ0-186168/0а.</t>
  </si>
  <si>
    <t>crtajući ubeležiti u nečemu već nacrtanom:</t>
  </si>
  <si>
    <t>DRJ0-186168/0б.</t>
  </si>
  <si>
    <t>upisati nešto u običan tekst naročitim slovima:</t>
  </si>
  <si>
    <t>učesnica</t>
  </si>
  <si>
    <t>DRJ0-186203/0</t>
  </si>
  <si>
    <t>ženska osoba učenik.</t>
  </si>
  <si>
    <t>učitelj</t>
  </si>
  <si>
    <t>DRJ0-186230/1а.</t>
  </si>
  <si>
    <t>prosvetni radnik sa učiteljskom školom.</t>
  </si>
  <si>
    <t>DRJ0-186230/1б.</t>
  </si>
  <si>
    <t>uopšte onaj koji poučava, prenosi svoje znanje ili kakvu veštinu na druge:</t>
  </si>
  <si>
    <t>DRJ0-186230/2</t>
  </si>
  <si>
    <t>onaj od koga se može nešto naučiti.</t>
  </si>
  <si>
    <t>fazni</t>
  </si>
  <si>
    <t>DRJ0-186406/0</t>
  </si>
  <si>
    <t>koji se odnosi na fazu:</t>
  </si>
  <si>
    <t>fizički</t>
  </si>
  <si>
    <t>DRJ0-186730/1</t>
  </si>
  <si>
    <t>putem fizike, fizičkim metodama; sa stanovišta fizike, u pogledu fizike:</t>
  </si>
  <si>
    <t>DRJ0-186730/2</t>
  </si>
  <si>
    <t>telesno; čulno:</t>
  </si>
  <si>
    <t>filmski</t>
  </si>
  <si>
    <t>DRJ0-186795/0</t>
  </si>
  <si>
    <t>koji se odnosi na film (koji pripada filmu, svojstven filmu i sl.):</t>
  </si>
  <si>
    <t>filozofkinja</t>
  </si>
  <si>
    <t>DRJ0-186812/0</t>
  </si>
  <si>
    <t>ženska osoba filozof.</t>
  </si>
  <si>
    <t>finansijski</t>
  </si>
  <si>
    <t>DRJ0-186847/0</t>
  </si>
  <si>
    <t>koji se odnosi na finansije:</t>
  </si>
  <si>
    <t>firer</t>
  </si>
  <si>
    <t>DRJ0-186863/1</t>
  </si>
  <si>
    <t>podnarednik u bivšoj austrougarskoj vojsci.</t>
  </si>
  <si>
    <t>DRJ0-186863/2</t>
  </si>
  <si>
    <t>vođa, predvodnik (obično kao epitet za Hitlera).</t>
  </si>
  <si>
    <t>fisioni</t>
  </si>
  <si>
    <t>DRJ0-186870/0</t>
  </si>
  <si>
    <t>koji se odnosi na fisiju:</t>
  </si>
  <si>
    <t>folio</t>
  </si>
  <si>
    <t>DRJ0-187011/1а.</t>
  </si>
  <si>
    <t>arak papira formata; ili; polutabak.</t>
  </si>
  <si>
    <t>DRJ0-187011/1б.</t>
  </si>
  <si>
    <t>knjiga toga formata.</t>
  </si>
  <si>
    <t>DRJ0-187011/1в.</t>
  </si>
  <si>
    <t>list ili strana knjige (obično rukopisne).</t>
  </si>
  <si>
    <t>fudbalski</t>
  </si>
  <si>
    <t>DRJ0-187395/0</t>
  </si>
  <si>
    <t>koji se odnosi na fudbal, koji pripada fudbalu:</t>
  </si>
  <si>
    <t>helenistički</t>
  </si>
  <si>
    <t>DRJ0-187799/0</t>
  </si>
  <si>
    <t>koji se odnosi na helenizam i heleniste:</t>
  </si>
  <si>
    <t>hladno</t>
  </si>
  <si>
    <t>DRJ0-188238/1</t>
  </si>
  <si>
    <t>s niskom, nižom temperaturom, s hladnoćom, studeno; s osećajem hladnoće:</t>
  </si>
  <si>
    <t>DRJ0-188238/2а.</t>
  </si>
  <si>
    <t>bez uzbuđenja, uzrujavanja, mirno, smireno, staloženo:</t>
  </si>
  <si>
    <t>DRJ0-188238/2б.</t>
  </si>
  <si>
    <t>bez osećanja, bez prisnosti, ravnodušno, bezosećajno; neljubazno:</t>
  </si>
  <si>
    <t>DRJ0-188238/3</t>
  </si>
  <si>
    <t>ne pobuđujući jače emocije, ostavljajući slab utisak:; strahovati, strepeti.</t>
  </si>
  <si>
    <t>hlorovodonični</t>
  </si>
  <si>
    <t>DRJ0-188283/0</t>
  </si>
  <si>
    <t>koji se odnosi na hlorovodonik:</t>
  </si>
  <si>
    <t>cveće</t>
  </si>
  <si>
    <t>DRJ0-188870/0</t>
  </si>
  <si>
    <t>zb. im. od cvet; uopšte ukrasne biljke koje imaju lepe ili mirisave cvetove:</t>
  </si>
  <si>
    <t>celokupan</t>
  </si>
  <si>
    <t>DRJ0-189005/0</t>
  </si>
  <si>
    <t>ceo, sav, potpun, ukupan:</t>
  </si>
  <si>
    <t>celost</t>
  </si>
  <si>
    <t>DRJ0-189009/0</t>
  </si>
  <si>
    <t>osobina i stanje onoga što je celo, što ima sve delove, celina, potpunost:</t>
  </si>
  <si>
    <t>crkvenoslovenski</t>
  </si>
  <si>
    <t>DRJ0-189651/0</t>
  </si>
  <si>
    <t>staroslovenski jezik u crkvenoj upotrebi, starocrkvenoslovenski; staroslovenski jezik.; staroslovenski jezik ruske redakcije, novocrkvenoslovenski, rusko(crkveno)slovenski (danas u bogoslužbenoj upotrebi u Ruskoj i Srpskoj pravoslavnoj crkvi).</t>
  </si>
  <si>
    <t>čelnik</t>
  </si>
  <si>
    <t>DRJ0-190224/1</t>
  </si>
  <si>
    <t>onaj koji se nalazi na čelu neke uprave ili ustanove, organizacije, poglavar, starešina, vođa:</t>
  </si>
  <si>
    <t>DRJ0-190224/2</t>
  </si>
  <si>
    <t>čeoni zupčanik, točak s ozubljenjem na cilindričnoj obodnoj površini.</t>
  </si>
  <si>
    <t>četvorogodišnji</t>
  </si>
  <si>
    <t>DRJ0-190343/0</t>
  </si>
  <si>
    <t>koji se odnosi na period od četiri godine (koji ima četiri godine, koji traje četiri godine, koji se održava posle četiri godine i sl.):</t>
  </si>
  <si>
    <t>četrnaestogodišnji</t>
  </si>
  <si>
    <t>DRJ0-190481/0</t>
  </si>
  <si>
    <t>koji se odnosi na period od četrnaest godina (koji ima četrnaest godina, koji traje četrnaest godina, koji se obeležava, slavi, daje posle četrnaest godina i sl.):</t>
  </si>
  <si>
    <t>čitav</t>
  </si>
  <si>
    <t>DRJ0-190679/1</t>
  </si>
  <si>
    <t>koji ima sve delove, kojem ne nedostaje ništa, neokrnjen, ceo, sav, potpun, celokupan:</t>
  </si>
  <si>
    <t>DRJ0-190679/2</t>
  </si>
  <si>
    <t>koji nije prekinut, koji je u punom obliku, opsegu ili trajanju (često u hiperboličnom značenju)</t>
  </si>
  <si>
    <t>DRJ0-190679/2а.</t>
  </si>
  <si>
    <t>uz imenice koje znače prostor ili onome što se prostire, pruža ili nalazi u prostoru:</t>
  </si>
  <si>
    <t>DRJ0-190679/2б.</t>
  </si>
  <si>
    <t>uz imenice koje znače vreme:</t>
  </si>
  <si>
    <t>DRJ0-190679/2в.</t>
  </si>
  <si>
    <t>uz brojeve ili imenice koje znače neku količinu, meru, ističući da je upravo toliko:</t>
  </si>
  <si>
    <t>DRJ0-190679/3</t>
  </si>
  <si>
    <t>nepovređen, neoštećen, neokrnjen, neozleđen:</t>
  </si>
  <si>
    <t>DRJ0-190679/4</t>
  </si>
  <si>
    <t>potpun, celovit; gotov, savršen:</t>
  </si>
  <si>
    <t>DRJ0-190679/5</t>
  </si>
  <si>
    <t>često za pojačavanje značenja imenice uz koju stoji kao atribut:</t>
  </si>
  <si>
    <t>DRJ0-190679/6</t>
  </si>
  <si>
    <t>isti, pravi, sušti:</t>
  </si>
  <si>
    <t>DRJ0-190679/7</t>
  </si>
  <si>
    <t>pametan, normalan.; ostati nepovređen.; sve mu je omrzlo.; svako, svi.</t>
  </si>
  <si>
    <t>članica</t>
  </si>
  <si>
    <t>DRJ0-190732/0а.</t>
  </si>
  <si>
    <t>pripadnica nekog društva, organizacije:</t>
  </si>
  <si>
    <t>DRJ0-190732/0б.</t>
  </si>
  <si>
    <t>zemlja, država pripadnica neke organizacije:</t>
  </si>
  <si>
    <t>džingl</t>
  </si>
  <si>
    <t>DRJ0-191053/0</t>
  </si>
  <si>
    <t>kratka muzička numera kao najava ili zaštitni znak neke emisije.</t>
  </si>
  <si>
    <t>šezdeseti</t>
  </si>
  <si>
    <t>DRJ0-191430/0</t>
  </si>
  <si>
    <t>redni broj prema osnovnom broju šezdeset:</t>
  </si>
  <si>
    <t>štampan</t>
  </si>
  <si>
    <t>DRJ0-192342/0</t>
  </si>
  <si>
    <t>slova čije su linije oštre (za razliku od pisanih slova).</t>
  </si>
  <si>
    <t>štedni</t>
  </si>
  <si>
    <t>DRJ0-192383/0</t>
  </si>
  <si>
    <t>koji se odnosi na štednju, koji služi za štednju:</t>
  </si>
  <si>
    <t>što</t>
  </si>
  <si>
    <t>DRJ0-192469/1</t>
  </si>
  <si>
    <t>koliko, kako mnogo.</t>
  </si>
  <si>
    <t>DRJ0-192469/2</t>
  </si>
  <si>
    <t>ukoliko; u toj meri u kojoj…</t>
  </si>
  <si>
    <t>DRJ0-192469/3</t>
  </si>
  <si>
    <t>poredbeni: kako, kao što.</t>
  </si>
  <si>
    <t>DRJ0-192469/4</t>
  </si>
  <si>
    <t>za količinu: nešto malo, makar malo, makar koliko, ikoliko.</t>
  </si>
  <si>
    <t>javljati</t>
  </si>
  <si>
    <t>DRJ0-192794/0</t>
  </si>
  <si>
    <t>nesvr. prema javiti (se).</t>
  </si>
  <si>
    <t>jajašce</t>
  </si>
  <si>
    <t>DRJ0-192876/0</t>
  </si>
  <si>
    <t>dem. od jaje.</t>
  </si>
  <si>
    <t>jevanđelistar</t>
  </si>
  <si>
    <t>DRJ0-193044/0</t>
  </si>
  <si>
    <t>izborno evanđelje, liturgijska knjiga u kojoj su skupljeni odlomci iz evanđelja koji se čitaju ili pevaju u crkvi, vanđelistar.</t>
  </si>
  <si>
    <t>jedanput</t>
  </si>
  <si>
    <t>DRJ0-193070/1</t>
  </si>
  <si>
    <t>jednom, jedared; jednom prilikom.</t>
  </si>
  <si>
    <t>DRJ0-193070/2</t>
  </si>
  <si>
    <t>najzad, naposletku, konačno.; za sva vremena, zauvek.</t>
  </si>
  <si>
    <t>jedinični</t>
  </si>
  <si>
    <t>DRJ0-193083/1</t>
  </si>
  <si>
    <t>koji ima vrednost usvojenu kao osnovnu meru za merenje, vrednosni:</t>
  </si>
  <si>
    <t>DRJ0-193083/2</t>
  </si>
  <si>
    <t>koji se odnosi na jedinicu (6):</t>
  </si>
  <si>
    <t>DRJ0-193083/3</t>
  </si>
  <si>
    <t>pojedinačan, poseban:</t>
  </si>
  <si>
    <t>jednostrano</t>
  </si>
  <si>
    <t>DRJ0-193226/0</t>
  </si>
  <si>
    <t>na jednostran način, usko, ograničeno; u korist samo jedne strane:</t>
  </si>
  <si>
    <t>jerusalimski</t>
  </si>
  <si>
    <t>DRJ0-193391/0</t>
  </si>
  <si>
    <t>koji se odnosi na Jerusalim.</t>
  </si>
  <si>
    <t>jesam</t>
  </si>
  <si>
    <t>DRJ0-193392/0</t>
  </si>
  <si>
    <t>supl. prez. glagola biti.</t>
  </si>
  <si>
    <t>jugozapad</t>
  </si>
  <si>
    <t>DRJ0-193495/0</t>
  </si>
  <si>
    <t>sporedna strana sveta između juga i zapada; jugozapadni kraj neke zemlje.</t>
  </si>
  <si>
    <t>jugoistok</t>
  </si>
  <si>
    <t>DRJ0-193498/0</t>
  </si>
  <si>
    <t>sporedna strana sveta između juga i istoka; jugoistočni kraj neke zemlje ili oblasti.</t>
  </si>
  <si>
    <t>južno</t>
  </si>
  <si>
    <t>DRJ0-193515/0</t>
  </si>
  <si>
    <t>na jugu, na južnoj strani.</t>
  </si>
  <si>
    <t>jul</t>
  </si>
  <si>
    <t>DRJ0-193523/0</t>
  </si>
  <si>
    <t>sedmi mesec u godini.</t>
  </si>
  <si>
    <t>jurišni</t>
  </si>
  <si>
    <t>DRJ0-193566/0</t>
  </si>
  <si>
    <t>koji se odnosi na juriš:</t>
  </si>
  <si>
    <t>kabaretski</t>
  </si>
  <si>
    <t>DRJ0-193609/0</t>
  </si>
  <si>
    <t>koji se odnosi na kabare(t):</t>
  </si>
  <si>
    <t>kažnjavati</t>
  </si>
  <si>
    <t>DRJ0-193698/0</t>
  </si>
  <si>
    <t>nesvr. prema kazniti.</t>
  </si>
  <si>
    <t>kalif</t>
  </si>
  <si>
    <t>DRJ0-193817/0</t>
  </si>
  <si>
    <t>vrhovni verski muslimanski poglavar koji obično ima i svetovnu vlast u zemlji.</t>
  </si>
  <si>
    <t>kamatni</t>
  </si>
  <si>
    <t>DRJ0-193884/0</t>
  </si>
  <si>
    <t>koji se odnosi na kamatu, koji je u vezi s kamatom, interesni:</t>
  </si>
  <si>
    <t>kamerni</t>
  </si>
  <si>
    <t>DRJ0-193929/0а.</t>
  </si>
  <si>
    <t>koji je namenjen za izvođenje u manjoj prostoriji, pred manjim brojem gledalaca, sa manjim brojem izvođača:</t>
  </si>
  <si>
    <t>DRJ0-193929/0б.</t>
  </si>
  <si>
    <t>koji izvodi muziku u manjoj prostoriji:</t>
  </si>
  <si>
    <t>kao</t>
  </si>
  <si>
    <t>DRJ0-194033/1а.</t>
  </si>
  <si>
    <t>ispred imenice sa kojom bliže određuje ono na šta se ta imenica odnosi. –</t>
  </si>
  <si>
    <t>DRJ0-194033/1б.</t>
  </si>
  <si>
    <t>s prilogom „još“ i rečima koje znače uzrast, vremenski određuje pojam na koji se odnose. –</t>
  </si>
  <si>
    <t>DRJ0-194033/2а.</t>
  </si>
  <si>
    <t>ističe približnost: izgleda, reklo bi se. –</t>
  </si>
  <si>
    <t>DRJ0-194033/2б.</t>
  </si>
  <si>
    <t>u pitanju, da se umanji nepovoljan značaj okolnosti. –</t>
  </si>
  <si>
    <t>DRJ0-194033/2в.</t>
  </si>
  <si>
    <t>tobože, bajagi. –</t>
  </si>
  <si>
    <t>kapljični</t>
  </si>
  <si>
    <t>DRJ0-194094/0</t>
  </si>
  <si>
    <t>koji se odnosi na kapljice, koji se prenosi kapljicama:</t>
  </si>
  <si>
    <t>kaptol</t>
  </si>
  <si>
    <t>DRJ0-194108/0</t>
  </si>
  <si>
    <t>zbor sveštenika, kanonika kao savetodavno telo uz biskupa.</t>
  </si>
  <si>
    <t>karakteran</t>
  </si>
  <si>
    <t>DRJ0-194142/1</t>
  </si>
  <si>
    <t>koji se odnosi na karakter:</t>
  </si>
  <si>
    <t>DRJ0-194142/2</t>
  </si>
  <si>
    <t>koji ima postojan, čvrst karakter, čestit:</t>
  </si>
  <si>
    <t>DRJ0-194142/4</t>
  </si>
  <si>
    <t>koji se odnosi na karakter (4):</t>
  </si>
  <si>
    <t>karoserija</t>
  </si>
  <si>
    <t>DRJ0-194236/0</t>
  </si>
  <si>
    <t>školjka motornog vozila; smeštajni prostor za putnike i robu u motornom vozilu.</t>
  </si>
  <si>
    <t>kvantni</t>
  </si>
  <si>
    <t>DRJ0-194489/0</t>
  </si>
  <si>
    <t>koji se odnosi na kvant:</t>
  </si>
  <si>
    <t>klauzula</t>
  </si>
  <si>
    <t>DRJ0-194944/1</t>
  </si>
  <si>
    <t>posebna odredba, član u nekom pravnom aktu kojim se uslovljava njegovo izvršenje:</t>
  </si>
  <si>
    <t>DRJ0-194944/2</t>
  </si>
  <si>
    <t>primedba, napomena u nekom aktu, dokumentu i sl.</t>
  </si>
  <si>
    <t>književan</t>
  </si>
  <si>
    <t>DRJ0-195362/1</t>
  </si>
  <si>
    <t>koji se odnosi na književnost, koji pripada književnosti:</t>
  </si>
  <si>
    <t>DRJ0-195362/2</t>
  </si>
  <si>
    <t>svojstven književnosti, koji udovoljava zahtevima književnosti:</t>
  </si>
  <si>
    <t>DRJ0-195362/3</t>
  </si>
  <si>
    <t>koji se bavi književnošću:</t>
  </si>
  <si>
    <t>DRJ0-195362/4</t>
  </si>
  <si>
    <t>obrazovan, školovan:</t>
  </si>
  <si>
    <t>DRJ0-195362/5</t>
  </si>
  <si>
    <t>koji se odnosi na knjige, publikacije, knjižarski:</t>
  </si>
  <si>
    <t>književnica</t>
  </si>
  <si>
    <t>DRJ0-195364/0</t>
  </si>
  <si>
    <t>žena književnik, spisateljica.</t>
  </si>
  <si>
    <t>kozački</t>
  </si>
  <si>
    <t>DRJ0-195521/0</t>
  </si>
  <si>
    <t>koji se odnosi na kozake:</t>
  </si>
  <si>
    <t>kolosek</t>
  </si>
  <si>
    <t>DRJ0-195762/1</t>
  </si>
  <si>
    <t>dve paralelno postavljene šine po kojima se kreću točkovi voza, tramvaja i sl; tračnice:</t>
  </si>
  <si>
    <t>DRJ0-195762/3</t>
  </si>
  <si>
    <t>tok, pravac, put; uobičajena putanja, kolotečina:; omesti, pomesti, zbuniti, poremetiti.</t>
  </si>
  <si>
    <t>komesarijat</t>
  </si>
  <si>
    <t>DRJ0-195853/0</t>
  </si>
  <si>
    <t>državna i administrativna ustanova kojom rukovodi komesar (1), povereništvo; zgrada za takve poslove:</t>
  </si>
  <si>
    <t>komitet</t>
  </si>
  <si>
    <t>DRJ0-195880/0а.</t>
  </si>
  <si>
    <t>izborni organ koji deluje u ime neke organizacije, zajednice i sl.; rukovodeći organ neke ustanove s posebnim funkcijama:</t>
  </si>
  <si>
    <t>DRJ0-195880/0б.</t>
  </si>
  <si>
    <t>rukovodeće telo, forum neke političke partije (obično komunističke), organizacije; zgrada toga foruma.</t>
  </si>
  <si>
    <t>kompleksan</t>
  </si>
  <si>
    <t>DRJ0-195941/1</t>
  </si>
  <si>
    <t>koji je sastavljen od međusobno povezanih delova, složen; zamršen, nejasan</t>
  </si>
  <si>
    <t>DRJ0-195941/2</t>
  </si>
  <si>
    <t>kompletan, potpun, svestran:; broj sastavljen od realnih i imaginarnih brojeva.</t>
  </si>
  <si>
    <t>komprimovati</t>
  </si>
  <si>
    <t>DRJ0-195972/0</t>
  </si>
  <si>
    <t>sabi(ja)ti vazduh, gasove i sl.; stisnuti, stiskati:</t>
  </si>
  <si>
    <t>komunikacioni</t>
  </si>
  <si>
    <t>DRJ0-195988/0</t>
  </si>
  <si>
    <t>koji se odnosi na komunikacije, saobraćajni:</t>
  </si>
  <si>
    <t>konkretno</t>
  </si>
  <si>
    <t>DRJ0-196142/0</t>
  </si>
  <si>
    <t>na konkretan način, u konkretnom slučaju, stvarno. –</t>
  </si>
  <si>
    <t>kontroverzan</t>
  </si>
  <si>
    <t>DRJ0-196291/0</t>
  </si>
  <si>
    <t>sporan, protivrečan.</t>
  </si>
  <si>
    <t>kontrolni</t>
  </si>
  <si>
    <t>DRJ0-196295/0</t>
  </si>
  <si>
    <t>koji se odnosi na kontrolu; koji vrši kontrolu, nadzorni; koji omogućuje kontrolu:</t>
  </si>
  <si>
    <t>koncentracioni</t>
  </si>
  <si>
    <t>DRJ0-196337/0</t>
  </si>
  <si>
    <t>koji se odnosi na koncentraciju i koncentrisanje, sabirni:</t>
  </si>
  <si>
    <t>koncern</t>
  </si>
  <si>
    <t>DRJ0-196352/1</t>
  </si>
  <si>
    <t>grupa formalno samostalnih preduzeća, koja su stvarno podređena jednom zajedničkom vođstvu čije ime nose i koje je zbog koncentracije kapitala privredno i politički uticajno.</t>
  </si>
  <si>
    <t>DRJ0-196352/2</t>
  </si>
  <si>
    <t>skup, zajednica velikih država:</t>
  </si>
  <si>
    <t>koridor</t>
  </si>
  <si>
    <t>DRJ0-196568/1</t>
  </si>
  <si>
    <t>usko, dugačko predsoblje, hodnik; trem.</t>
  </si>
  <si>
    <t>DRJ0-196568/2</t>
  </si>
  <si>
    <t>uski deo zemlje ili vazdušnog prostora koji služi kao prolaz kroz tuđe državno ili vojno područje ili kao prolaz uopšte.</t>
  </si>
  <si>
    <t>kositi</t>
  </si>
  <si>
    <t>DRJ0-196677/1</t>
  </si>
  <si>
    <t>činiti kosim, kriviti:</t>
  </si>
  <si>
    <t>DRJ0-196677/2</t>
  </si>
  <si>
    <t>gledati iskosa sklanjajući pogled; popreko, oštro, mrko gledati:; nagibati se u stranu, povijati se.</t>
  </si>
  <si>
    <t>DRJ0-196678/1</t>
  </si>
  <si>
    <t>doticati se, sudarati se; udarati se pri hodu nogom jedne noge, odn. kopita o članak druge noge, odn. kopita:</t>
  </si>
  <si>
    <t>DRJ0-196678/1а.</t>
  </si>
  <si>
    <t>odsecati kosom, kosačicom (travu, žito i sl.):</t>
  </si>
  <si>
    <t>DRJ0-196678/1б.</t>
  </si>
  <si>
    <t>ubijati oružjem (obično veći broj ljudi); uništavati uopšte:</t>
  </si>
  <si>
    <t>DRJ0-196678/2</t>
  </si>
  <si>
    <t>snažno duvati, obično obarajući, lomeći (o vetru i dr.).; biti u suprotnosti, ne slagati se, protiviti se (nekome, nečemu):</t>
  </si>
  <si>
    <t>DRJ0-196678/2б.</t>
  </si>
  <si>
    <t>svađati se, gložiti se.</t>
  </si>
  <si>
    <t>koštac</t>
  </si>
  <si>
    <t>DRJ0-196923/0</t>
  </si>
  <si>
    <t>borbeni, rvački, zahvat; borba, okršaj.; početi, počinjati se rvati; početi, počinjati odlučnu borbu (s nekim, s nečim).</t>
  </si>
  <si>
    <t>krajina</t>
  </si>
  <si>
    <t>DRJ0-197018/1</t>
  </si>
  <si>
    <t>pogranična državna oblast, granično područje, granica.</t>
  </si>
  <si>
    <t>DRJ0-197018/2</t>
  </si>
  <si>
    <t>naziv (često sa nekom bližom odredbom) za nekoliko pograničnih oblasti (pretežno na srpskom zapadu i srpskom istoku)</t>
  </si>
  <si>
    <t>DRJ0-197018/3</t>
  </si>
  <si>
    <t>kraj, predeo, pejzaž.; pogranična oblast između bivše Austrije i bivše Turske koja se pružala od Senja do Vršca i bila pod vojnom upravom.; buna koju je podigao Koča Anđelković protiv Turaka u Beogradskom pašaluku za vreme austro-turskog rata 1788. g</t>
  </si>
  <si>
    <t>krvni</t>
  </si>
  <si>
    <t>DRJ0-197166/1</t>
  </si>
  <si>
    <t>koji se odnosi na krv, koji je u vezi s krvlju:</t>
  </si>
  <si>
    <t>DRJ0-197166/2а.</t>
  </si>
  <si>
    <t>koji je u najbližem, u neposrednom srodstvu, koji je u direktnoj srodničkoj vezi, rođeni:</t>
  </si>
  <si>
    <t>DRJ0-197166/2б.</t>
  </si>
  <si>
    <t>blizak, direktan (o srodstvu, rodbinskim vezama):</t>
  </si>
  <si>
    <t>DRJ0-197166/2в.</t>
  </si>
  <si>
    <t>koji je u bliskoj etničkoj vezi, koji je istog ili srodnog etničkog porekla:</t>
  </si>
  <si>
    <t>DRJ0-197166/3а.</t>
  </si>
  <si>
    <t>fizički jak, snažan; debeo:</t>
  </si>
  <si>
    <t>DRJ0-197166/3б.</t>
  </si>
  <si>
    <t>sočan, jedar, rumen:</t>
  </si>
  <si>
    <t>DRJ0-197166/4</t>
  </si>
  <si>
    <t>ljut, nepomirljiv, zakleti; ogorčen:; v. kod tih imenica.; krivično delo ubistva, ubistvo kao krivično delo:; osveta za ubistvo ubistvom ubičinog srodnika.; stanje, broj crvenih i belih krvnih zrnaca i vrednost hemoglobina u krvi.</t>
  </si>
  <si>
    <t>kreditni</t>
  </si>
  <si>
    <t>DRJ0-197221/0</t>
  </si>
  <si>
    <t>koji se odnosi na kredit(e) (koji daje kredite, koji se bavi kreditima, koji se temelji na kreditu, koji se obavlja pomoću kredita i sl.):</t>
  </si>
  <si>
    <t>kreirati</t>
  </si>
  <si>
    <t>DRJ0-197240/0а.</t>
  </si>
  <si>
    <t>stvoriti, stvarati, proizvesti, proizvoditi.</t>
  </si>
  <si>
    <t>DRJ0-197240/0б.</t>
  </si>
  <si>
    <t>umetnički ostvari(va)ti, realizovati (pozorišni, filmski lik, glumačku ulogu), stvoriti, stvarati kao umetnik (npr. književne likove i sl.).</t>
  </si>
  <si>
    <t>kriminal</t>
  </si>
  <si>
    <t>DRJ0-197498/0</t>
  </si>
  <si>
    <t>društvenoopasna protivpravna, krivična delatnost, teža ili teška krivična dela (ubistvo, teža ili teška telesna povreda, teža ili teška krađa, pronevera, falsifikat i sl.);; početi, počinjati vršiti teža ili teška krivična dela.</t>
  </si>
  <si>
    <t>krstaški</t>
  </si>
  <si>
    <t>DRJ0-197817/0</t>
  </si>
  <si>
    <t>koji se odnosi na krstaše (koji pripada krstašima, koji sačinjavaju krstaši, u kojem učestvuju krstaši i sl.);</t>
  </si>
  <si>
    <t>kubni</t>
  </si>
  <si>
    <t>DRJ0-198042/1</t>
  </si>
  <si>
    <t>koji se odnosi na kub, na treći stepen nekog broja:</t>
  </si>
  <si>
    <t>DRJ0-198042/2</t>
  </si>
  <si>
    <t>koji se odnosi na zapreminu i zapreminske mere:</t>
  </si>
  <si>
    <t>DRJ0-198042/3</t>
  </si>
  <si>
    <t>koji ima oblik kocke, kubusa.</t>
  </si>
  <si>
    <t>lapis</t>
  </si>
  <si>
    <t>DRJ0-198876/0</t>
  </si>
  <si>
    <t>nitrat srebra u štapićastom obliku koji se upotrebljava za spaljivanje rana, pakleni kamen; ; rastvor toga jedinjenja.</t>
  </si>
  <si>
    <t>legalno</t>
  </si>
  <si>
    <t>DRJ0-199051/0</t>
  </si>
  <si>
    <t>na legalan način: u skladu sa važećim normama i zakonima, zakonito; ne skrivajući se od vlasti, javno:</t>
  </si>
  <si>
    <t>legitimitet</t>
  </si>
  <si>
    <t>DRJ0-199086/1</t>
  </si>
  <si>
    <t>pravo polaganja vlasti ili naslednog prava na osnovu zakonitog porekla ili dinastičkog reda</t>
  </si>
  <si>
    <t>DRJ0-199086/2</t>
  </si>
  <si>
    <t>priznatost ili prihvaćenost vlasti, odluka ili institucija kao opravdanih i opravdanih u očima naroda ili međunarodne zajednice</t>
  </si>
  <si>
    <t>leti</t>
  </si>
  <si>
    <t>DRJ0-199333/0</t>
  </si>
  <si>
    <t>za vreme leta, dok traje leto, tokom leta.</t>
  </si>
  <si>
    <t>letnji</t>
  </si>
  <si>
    <t>DRJ0-199347/0</t>
  </si>
  <si>
    <t>koji se odnosi na leto, na vreme leta:</t>
  </si>
  <si>
    <t>lider</t>
  </si>
  <si>
    <t>DRJ0-199452/0</t>
  </si>
  <si>
    <t>istaknuti politički vođa, rukovodilac, prvak; uopšte vođa nekog pokreta (npr. sindikalnog), nekog kolektiva (npr. sportskog) i sl.</t>
  </si>
  <si>
    <t>licencirati</t>
  </si>
  <si>
    <t>DRJ0-199754/0</t>
  </si>
  <si>
    <t>da(va)ti licencu (za nešto).</t>
  </si>
  <si>
    <t>logor</t>
  </si>
  <si>
    <t>DRJ0-199852/1а.</t>
  </si>
  <si>
    <t>privremeno zajedničko boravište vojske (npr. na vojnoj vežbi) ili neke druge veće ili velike grupe ljudi (na izletu, sportskom takmičenju, radnoj akciji i dr.), sa šatorima, barakama i sl.:</t>
  </si>
  <si>
    <t>DRJ0-199852/1б.</t>
  </si>
  <si>
    <t>privremeno prihvatilište izbeglica ili nastradalih:</t>
  </si>
  <si>
    <t>DRJ0-199852/1в.</t>
  </si>
  <si>
    <t>zgrade, barake i sl. u kojima se pod stražom drži zatvoren veći broj lica:</t>
  </si>
  <si>
    <t>DRJ0-199852/2</t>
  </si>
  <si>
    <t>ljudi u logoru (1).</t>
  </si>
  <si>
    <t>DRJ0-199852/3</t>
  </si>
  <si>
    <t>mesto u kojem se nalazi u zatočeništvu veliki broj ljudi bez sudskog postupka i podvrgnutih različitim zlostavljanjima.; koncentracioni logor u kojem se masovno ubijaju zatočenici.</t>
  </si>
  <si>
    <t>lord</t>
  </si>
  <si>
    <t>DRJ0-200003/0а.</t>
  </si>
  <si>
    <t>visoka plemićka titula u Engleskoj.</t>
  </si>
  <si>
    <t>DRJ0-200003/0б.</t>
  </si>
  <si>
    <t>titula nekih visokih državnih i crkvenih funkcionera:</t>
  </si>
  <si>
    <t>lučki</t>
  </si>
  <si>
    <t>DRJ0-200226/0</t>
  </si>
  <si>
    <t>koji se odnosi na luku (1a); koji radi u luci:</t>
  </si>
  <si>
    <t>ljubimac</t>
  </si>
  <si>
    <t>DRJ0-200267/0а.</t>
  </si>
  <si>
    <t>onaj koji je nekome posebno drag, koji je omiljen, najviše voljen, miljenik.</t>
  </si>
  <si>
    <t>DRJ0-200267/0б.</t>
  </si>
  <si>
    <t>onaj koji uživa posebnu, naročitu milost, naklonost, zaštitu (obično neke važne, moćne ličnosti), štićenik.</t>
  </si>
  <si>
    <t>magličast</t>
  </si>
  <si>
    <t>DRJ0-200434/0а.</t>
  </si>
  <si>
    <t>koji je s malo magle, koji je s izmaglicom; obavijen, prekriven prozirnom maglom, maglom koja nije gusta, izmaglicom;</t>
  </si>
  <si>
    <t>DRJ0-200434/0б.</t>
  </si>
  <si>
    <t>pomalo mutan, neodređen, nerazgovetan, nejasan; nestvaran:</t>
  </si>
  <si>
    <t>majčin</t>
  </si>
  <si>
    <t>DRJ0-200624/0</t>
  </si>
  <si>
    <t>koji pripada majci, koji se odnosi na majku:</t>
  </si>
  <si>
    <t>maloletan</t>
  </si>
  <si>
    <t>DRJ0-200787/0</t>
  </si>
  <si>
    <t>koji nema dovoljan broj godina da bi imao puna zakonska prava i odgovornosti koje imaju punoletni građani, nepunoletan; uopšte koji ima malo godina, nedorastao, nezreo:</t>
  </si>
  <si>
    <t>manifest</t>
  </si>
  <si>
    <t>DRJ0-200956/1</t>
  </si>
  <si>
    <t>važan, značajan ili svečan pismeni proglas, poruka i sl. koju vrhovna vlast ili poglavar, šef države objavljuje narodu, vojsci i sl.:</t>
  </si>
  <si>
    <t>DRJ0-200956/2</t>
  </si>
  <si>
    <t>pismeni proglas, saopštenje o programu, idejama, osnovnim načelima, ciljevima i dr. neke političke stranke, pokreta, umetničke organizacije, grupe ili pojedinca i sl.:</t>
  </si>
  <si>
    <t>DRJ0-200956/3а.</t>
  </si>
  <si>
    <t>isprava, registar koji sadrži podatke o brodu, teretu, putnicima, posadi i drugim stvarima važnim za carinsku kontrolu, međunarodnu plovidbu i sl.</t>
  </si>
  <si>
    <t>DRJ0-200956/3б.</t>
  </si>
  <si>
    <t>isprava koja sadrži popis robe i putnika u avionu i druge podatke važne za aerodromske službe, carinsku kontrolu i dr.</t>
  </si>
  <si>
    <t>manjinski</t>
  </si>
  <si>
    <t>DRJ0-200999/0</t>
  </si>
  <si>
    <t>koji se odnosi na manjinu (b i v)</t>
  </si>
  <si>
    <t>maslinov</t>
  </si>
  <si>
    <t>DRJ0-201159/0</t>
  </si>
  <si>
    <t>koji se odnosi na masline:; maslinova grančica kao simbol mira, pomirenja, sporazuma.</t>
  </si>
  <si>
    <t>masnoća</t>
  </si>
  <si>
    <t>DRJ0-201168/1</t>
  </si>
  <si>
    <t>masna materija biljnog ili životinjskog porekla koja služi u ishrani i u industriji;</t>
  </si>
  <si>
    <t>DRJ0-201168/2</t>
  </si>
  <si>
    <t>osobina onoga što je masno; ugojenost, debljina.</t>
  </si>
  <si>
    <t>DRJ0-201168/3</t>
  </si>
  <si>
    <t>umazanost, zaprljanost nečim masnim; masna prljavština.</t>
  </si>
  <si>
    <t>DRJ0-201168/4</t>
  </si>
  <si>
    <t>udeo, količina, procenat masnih sastojaka u nečemu:</t>
  </si>
  <si>
    <t>DRJ0-201168/5</t>
  </si>
  <si>
    <t>svojstvo nečega što liči na masne ili zamašćene materije:</t>
  </si>
  <si>
    <t>matematičarka</t>
  </si>
  <si>
    <t>DRJ0-201206/0</t>
  </si>
  <si>
    <t>ženska osoba matematičar.</t>
  </si>
  <si>
    <t>matrični</t>
  </si>
  <si>
    <t>DRJ0-201263/0</t>
  </si>
  <si>
    <t>periferijski uređaj računara koji koristi grupu pokretnih iglica (obično 9 ili 24) za štampanje slova i drugih znakova.</t>
  </si>
  <si>
    <t>medijski</t>
  </si>
  <si>
    <t>DRJ0-201494/0</t>
  </si>
  <si>
    <t>koji se odnosi na medije (obično na sredstva informisanja);</t>
  </si>
  <si>
    <t>Mesečev</t>
  </si>
  <si>
    <t>DRJ0-201914/0</t>
  </si>
  <si>
    <t>koji pripada Mesecu, koji se odnosi na Mesec:</t>
  </si>
  <si>
    <t>mehurić</t>
  </si>
  <si>
    <t>DRJ0-202132/1</t>
  </si>
  <si>
    <t>dem. od mehur.</t>
  </si>
  <si>
    <t>DRJ0-202132/2а.</t>
  </si>
  <si>
    <t>u mn.: kesičasti ogranci bronhiole, plućne kesice; u jd.: takav ogranak</t>
  </si>
  <si>
    <t>DRJ0-202132/2б.</t>
  </si>
  <si>
    <t>uopšte naziv za različite opnaste kesice, bokasta proširenja, šupljine i sl. u telu čoveka, nekih životinja, koje su obično ispunjene tečnošću, gasovima i sl.</t>
  </si>
  <si>
    <t>mirno</t>
  </si>
  <si>
    <t>DRJ0-202454/1а.</t>
  </si>
  <si>
    <t>bez uznemiravanja, na miru; spokojno, bezbrižno; sa unutrašnjim mirom, spokojstvom:</t>
  </si>
  <si>
    <t>DRJ0-202454/1б.</t>
  </si>
  <si>
    <t>bez svađe, sukoba, trzavica, potresa, nemira i sl.:</t>
  </si>
  <si>
    <t>DRJ0-202454/1в.</t>
  </si>
  <si>
    <t>bez pokreta, pomeranja, premeštanja, nepomično; bez buke, tiho:</t>
  </si>
  <si>
    <t>DRJ0-202454/1г.</t>
  </si>
  <si>
    <t>u mirnom tonu; bez žurbe, lagano; ujednačeno, ravnomerno:</t>
  </si>
  <si>
    <t>DRJ0-202454/2а.</t>
  </si>
  <si>
    <t>komanda kojom se naređuje vojnicima i drugim licima u stroju, odredu i dr. da zauzmu uspravan, nepokretan stav.</t>
  </si>
  <si>
    <t>DRJ0-202454/2б.</t>
  </si>
  <si>
    <t>kao oznaka ili naziv takvog stava:</t>
  </si>
  <si>
    <t>mirovan</t>
  </si>
  <si>
    <t>DRJ0-202463/1</t>
  </si>
  <si>
    <t>koji se odnosi na sklapanje mira i regulisanje međusobnih odnosa država, strana koje su učestvovale u ratu:</t>
  </si>
  <si>
    <t>mirovni</t>
  </si>
  <si>
    <t>DRJ0-202463/2</t>
  </si>
  <si>
    <t>koji posreduje u otklanjanju sukoba, svađa i nesporazuma između zavađenih strana:</t>
  </si>
  <si>
    <t>mis</t>
  </si>
  <si>
    <t>DRJ0-202483/1</t>
  </si>
  <si>
    <t>gospođica (na engleskom govornom području).</t>
  </si>
  <si>
    <t>DRJ0-202483/2</t>
  </si>
  <si>
    <t>devojka koja je izabrana kao najlepša na nekom konkursu lepote, pobednica na takvom konkursu:</t>
  </si>
  <si>
    <t>misionarski</t>
  </si>
  <si>
    <t>DRJ0-202494/0</t>
  </si>
  <si>
    <t>koji se odnosi na misionare i misionarstvo:</t>
  </si>
  <si>
    <t>mletački</t>
  </si>
  <si>
    <t>DRJ0-202707/0</t>
  </si>
  <si>
    <t>koji se odnosi na Mletke, koji pripada Mlecima, venecijanski.</t>
  </si>
  <si>
    <t>mobilnost</t>
  </si>
  <si>
    <t>DRJ0-202868/1</t>
  </si>
  <si>
    <t>osobina onoga što je mobilno, pokretnost, pokretljivost.</t>
  </si>
  <si>
    <t>DRJ0-202868/2</t>
  </si>
  <si>
    <t>aktivno učešće, angažovanost:</t>
  </si>
  <si>
    <t>molekulski</t>
  </si>
  <si>
    <t>DRJ0-202980/0</t>
  </si>
  <si>
    <t>koji se odnosi na molekul ili molekule; u vezi sa molekulima kao celinama.</t>
  </si>
  <si>
    <t>monografski</t>
  </si>
  <si>
    <t>DRJ0-203070/0</t>
  </si>
  <si>
    <t>koji se odnosi na monografiju:</t>
  </si>
  <si>
    <t>monsunski</t>
  </si>
  <si>
    <t>DRJ0-203127/0</t>
  </si>
  <si>
    <t>koji se odnosi na monsun:</t>
  </si>
  <si>
    <t>morati</t>
  </si>
  <si>
    <t>DRJ0-203172/1</t>
  </si>
  <si>
    <t>činiti nešto iz nužde, biti prinuđen, prisiljen, primoran, obavezan (u)činiti nešto:</t>
  </si>
  <si>
    <t>DRJ0-203172/2</t>
  </si>
  <si>
    <t>trebati; treba da, potrebno je da, valja (da), nužno je da:</t>
  </si>
  <si>
    <t>DRJ0-203172/3</t>
  </si>
  <si>
    <t>osećati potrebu, pobudu, impuls da se nešto (u)čini, (u)radi.</t>
  </si>
  <si>
    <t>DRJ0-203172/4а.</t>
  </si>
  <si>
    <t>za isticanje verovatnoće, izvesnosti onoga što se kazuje dopunskim glagolom, dopunskom rečenicom.</t>
  </si>
  <si>
    <t>DRJ0-203172/4б.</t>
  </si>
  <si>
    <t>za isticanje, pojačavanje značenja dopunske rečenice.</t>
  </si>
  <si>
    <t>mornarica</t>
  </si>
  <si>
    <t>DRJ0-203198/1</t>
  </si>
  <si>
    <t>brodovi neke zemlje, flota (vojna, trgovačka i dr.) sa odgovarajućim ustanovama i ljudstvom:</t>
  </si>
  <si>
    <t>DRJ0-203198/2</t>
  </si>
  <si>
    <t>rod vojske, oružane sile namenjene vođenju rata, dejstvu na moru, jezerima i rekama.</t>
  </si>
  <si>
    <t>mrežni</t>
  </si>
  <si>
    <t>DRJ0-203391/0</t>
  </si>
  <si>
    <t>koji se odnosi na mrežu;</t>
  </si>
  <si>
    <t>muzejski</t>
  </si>
  <si>
    <t>DRJ0-203550/0а.</t>
  </si>
  <si>
    <t>koji se odnosi na muzej, muzeje, koji pripada muzeju, muzejima:</t>
  </si>
  <si>
    <t>DRJ0-203550/0б.</t>
  </si>
  <si>
    <t>nesavremen, zastareo.</t>
  </si>
  <si>
    <t>muzičarka</t>
  </si>
  <si>
    <t>DRJ0-203569/0</t>
  </si>
  <si>
    <t>ženska osoba muzičar.</t>
  </si>
  <si>
    <t>muskatni</t>
  </si>
  <si>
    <t>DRJ0-203664/0</t>
  </si>
  <si>
    <t>koji se odnosi na muskat, muškatni;; v. oraščić (2).</t>
  </si>
  <si>
    <t>mučenički</t>
  </si>
  <si>
    <t>DRJ0-203758/0</t>
  </si>
  <si>
    <t>koji se odnosi na mučenike i mučeništvo; paćenički:</t>
  </si>
  <si>
    <t>nagrađivati</t>
  </si>
  <si>
    <t>DRJ0-204103/0</t>
  </si>
  <si>
    <t>nesvr. prema nagraditi.</t>
  </si>
  <si>
    <t>DRJ0-204104/0</t>
  </si>
  <si>
    <t>nesvr. prema nagraditi (b).</t>
  </si>
  <si>
    <t>nadmorski</t>
  </si>
  <si>
    <t>DRJ0-204293/0</t>
  </si>
  <si>
    <t>visina koja se računa od nivoa mora, morske površine.</t>
  </si>
  <si>
    <t>nakratko</t>
  </si>
  <si>
    <t>DRJ0-204696/1а.</t>
  </si>
  <si>
    <t>po dužini kratko, na malu dužinu:</t>
  </si>
  <si>
    <t>DRJ0-204696/1б.</t>
  </si>
  <si>
    <t>na malom, kratkom odstojanju, sasvim blizu, tik, uz; skraćujući dužinu, odstojanje:</t>
  </si>
  <si>
    <t>DRJ0-204696/2</t>
  </si>
  <si>
    <t>sa malo reči, ukratko:</t>
  </si>
  <si>
    <t>DRJ0-204696/3а.</t>
  </si>
  <si>
    <t>na kratko vreme, za trenutak, samo malo, načas:</t>
  </si>
  <si>
    <t>DRJ0-204696/3б.</t>
  </si>
  <si>
    <t>posle kratkog vremena, uskoro, ubrzo:</t>
  </si>
  <si>
    <t>namenski</t>
  </si>
  <si>
    <t>DRJ0-204833/0</t>
  </si>
  <si>
    <t>koji ima određenu namenu, svrhu, koji se može upotrebiti samo u određene, naznačene svrhe:</t>
  </si>
  <si>
    <t>naos</t>
  </si>
  <si>
    <t>DRJ0-204989/0</t>
  </si>
  <si>
    <t>središnji, pravougaoni deo crkve, brod.</t>
  </si>
  <si>
    <t>naseljenost</t>
  </si>
  <si>
    <t>DRJ0-205376/1</t>
  </si>
  <si>
    <t>osobina i stanje onoga što je naseljeno, nastanjenost.</t>
  </si>
  <si>
    <t>DRJ0-205376/2</t>
  </si>
  <si>
    <t>raspored, razmeštaj stanovništva na Zemljinoj površini; broj stanovnika u odnosu na površinu zemlje koju naseljavaju:</t>
  </si>
  <si>
    <t>nastanak</t>
  </si>
  <si>
    <t>DRJ0-205492/0а.</t>
  </si>
  <si>
    <t>nastajanje, formiranje, stvaranje, začetak, početak nečega (npr. vojske, države, nekog pokreta, procesa, književnog dela itd.); dolazak, početak (dana, noći, zime, leta i sl.).</t>
  </si>
  <si>
    <t>DRJ0-205492/0б.</t>
  </si>
  <si>
    <t>početak postojanja, postanak, postanje:</t>
  </si>
  <si>
    <t>nastrojen</t>
  </si>
  <si>
    <t>DRJ0-205516/0а.</t>
  </si>
  <si>
    <t>duhovno i idejno usmeren, orijentisan:</t>
  </si>
  <si>
    <t>DRJ0-205516/0б.</t>
  </si>
  <si>
    <t>obuzet naročitim raspoloženjem, raspoložen.</t>
  </si>
  <si>
    <t>naučni</t>
  </si>
  <si>
    <t>DRJ0-205726/1а.</t>
  </si>
  <si>
    <t>koji se odnosi na nauku, koji se zasniva na nauci;</t>
  </si>
  <si>
    <t>DRJ0-205726/1б.</t>
  </si>
  <si>
    <t>koji se bavi naukom, čije je zanimanje nauka:</t>
  </si>
  <si>
    <t>DRJ0-205726/1в.</t>
  </si>
  <si>
    <t>čija je delatnost nauka (o ustanovama, udruženjima i sl.):</t>
  </si>
  <si>
    <t>DRJ0-205726/1г.</t>
  </si>
  <si>
    <t>svojstven nauci, kojim se odlikuje, karakteriše nauka:</t>
  </si>
  <si>
    <t>DRJ0-205726/2а.</t>
  </si>
  <si>
    <t>školovan, obrazovan, učen:</t>
  </si>
  <si>
    <t>DRJ0-205726/2б.</t>
  </si>
  <si>
    <t>stručan, kvalifikovan, sposoban za nešto.</t>
  </si>
  <si>
    <t>načelnik</t>
  </si>
  <si>
    <t>DRJ0-205821/1</t>
  </si>
  <si>
    <t>onaj koji je na čelu nekog upravnog i dr. tela, rukovodilac nekog odeljenja, sekcije u raznim ustanovama; onaj koji je na čelu nekog vojnog ili policijskog tela, organa i sl.:</t>
  </si>
  <si>
    <t>DRJ0-205821/2</t>
  </si>
  <si>
    <t>starešina, rukovodilac određene administrativno-teritorijalne jedinice:</t>
  </si>
  <si>
    <t>nedugo</t>
  </si>
  <si>
    <t>DRJ0-206155/0а.</t>
  </si>
  <si>
    <t>posle kratkog vremena, uskoro:</t>
  </si>
  <si>
    <t>DRJ0-206155/0б.</t>
  </si>
  <si>
    <t>kratko:</t>
  </si>
  <si>
    <t>nezaobilazan</t>
  </si>
  <si>
    <t>DRJ0-206204/0</t>
  </si>
  <si>
    <t>koji se ne sme zanemariti, s kojim se mora računati:</t>
  </si>
  <si>
    <t>nekadašnji</t>
  </si>
  <si>
    <t>DRJ0-206374/0</t>
  </si>
  <si>
    <t>iz prošlih vremena, raniji, bivši.</t>
  </si>
  <si>
    <t>nekoliko</t>
  </si>
  <si>
    <t>DRJ0-206395/1</t>
  </si>
  <si>
    <t>neodređeno koliko; više od četiri.</t>
  </si>
  <si>
    <t>DRJ0-206395/2</t>
  </si>
  <si>
    <t>malo, nešto.</t>
  </si>
  <si>
    <t>nekolicina</t>
  </si>
  <si>
    <t>DRJ0-206396/1</t>
  </si>
  <si>
    <t>nekoliko muških osoba.</t>
  </si>
  <si>
    <t>DRJ0-206396/2</t>
  </si>
  <si>
    <t>nekoliko žena, životinja, predmeta ili drugih pojmova:</t>
  </si>
  <si>
    <t>nemoguće</t>
  </si>
  <si>
    <t>DRJ0-206509/0</t>
  </si>
  <si>
    <t>bez mogućnosti, nije moguće, neostvarljivo.</t>
  </si>
  <si>
    <t>nepun</t>
  </si>
  <si>
    <t>DRJ0-206949/0</t>
  </si>
  <si>
    <t>manji od označene mere, ali približan njoj; skoro pun:</t>
  </si>
  <si>
    <t>nesamostalan</t>
  </si>
  <si>
    <t>DRJ0-207068/1</t>
  </si>
  <si>
    <t>koji nije samostalan u radu, odlučivanju, rasuđivanju, postupanju i sl.</t>
  </si>
  <si>
    <t>DRJ0-207068/2</t>
  </si>
  <si>
    <t>koji nema samostalnosti, zavisan, potčinjen:</t>
  </si>
  <si>
    <t>DRJ0-207068/3</t>
  </si>
  <si>
    <t>koji nema mogućnost samostalne upotrebe, koji se upotrebljava uz druge reči u rečenici ili sintagmi da ih bliže odredi (o pojedinim vrstama reči).</t>
  </si>
  <si>
    <t>neuobičajeno</t>
  </si>
  <si>
    <t>DRJ0-207312/0</t>
  </si>
  <si>
    <t>na neuobičajen način, neobično:</t>
  </si>
  <si>
    <t>nešto</t>
  </si>
  <si>
    <t>DRJ0-207427/0</t>
  </si>
  <si>
    <t>neodređena imenička zamenica</t>
  </si>
  <si>
    <t>DRJ0-207427/1</t>
  </si>
  <si>
    <t>u službi imenice označava:</t>
  </si>
  <si>
    <t>DRJ0-207427/1а.</t>
  </si>
  <si>
    <t>nepoznatu pojavu, predmet ili biće.</t>
  </si>
  <si>
    <t>DRJ0-207427/1б.</t>
  </si>
  <si>
    <t>neodređen, nepoznat razlog, uzrok, povod:</t>
  </si>
  <si>
    <t>DRJ0-207427/1в.</t>
  </si>
  <si>
    <t>malu količinu, malu meru, mali deo, malo.</t>
  </si>
  <si>
    <t>DRJ0-207427/1г.</t>
  </si>
  <si>
    <t>neodređenost, nepoznatost onoga što se dopunom ili odredbom kazuje:</t>
  </si>
  <si>
    <t>DRJ0-207427/1д.</t>
  </si>
  <si>
    <t>ono što postoji, ono što jeste (nasuprot onome što ne postoji, što nije):</t>
  </si>
  <si>
    <t>DRJ0-207427/1ђ.</t>
  </si>
  <si>
    <t>ono što ima neku posebnu vrednost, značaj, značenje, važnost, smisao i sl.</t>
  </si>
  <si>
    <t>DRJ0-207427/2</t>
  </si>
  <si>
    <t>bilo šta, ma šta, štogod.</t>
  </si>
  <si>
    <t>DRJ0-207427/3</t>
  </si>
  <si>
    <t>u službi prideva, uz im. u gen.: neugledan, malen, male vrednosti.</t>
  </si>
  <si>
    <t>DRJ0-207427/4</t>
  </si>
  <si>
    <t>u službi priloga</t>
  </si>
  <si>
    <t>DRJ0-207427/4а.</t>
  </si>
  <si>
    <t>malo.</t>
  </si>
  <si>
    <t>DRJ0-207427/4б.</t>
  </si>
  <si>
    <t>u maloj, neznatnoj količini; mali broj, nekoliko.</t>
  </si>
  <si>
    <t>DRJ0-207427/4в.</t>
  </si>
  <si>
    <t>u izvesnoj, manjoj meri, donekle.</t>
  </si>
  <si>
    <t>DRJ0-207427/4г.</t>
  </si>
  <si>
    <t>zbog nečega.</t>
  </si>
  <si>
    <t>DRJ0-207427/4д.</t>
  </si>
  <si>
    <t>kojim slučajem.; ako bi se pojavila neka opasnost, ako bi se dogodila neka nezgoda.; ako umre, pogine.; v. pod brdo.; uspeće u životu.; stići do visokog društvenog položaja, postati važna ličnost.; tu se nešto krije, tu se nešto događa.</t>
  </si>
  <si>
    <t>novinarka</t>
  </si>
  <si>
    <t>DRJ0-207569/0</t>
  </si>
  <si>
    <t>ženska osoba novinar.</t>
  </si>
  <si>
    <t>novinski</t>
  </si>
  <si>
    <t>DRJ0-207575/0</t>
  </si>
  <si>
    <t>koji se odnosi na novine:</t>
  </si>
  <si>
    <t>nomenklatura</t>
  </si>
  <si>
    <t>DRJ0-207646/0а.</t>
  </si>
  <si>
    <t>popis, skup, sistem naziva, imena u nekoj naučnoj, umetničkoj, tehničkoj i dr. oblasti, terminologija.</t>
  </si>
  <si>
    <t>DRJ0-207646/0б.</t>
  </si>
  <si>
    <t>označavanje imenom, nazivanje, imenovanje.</t>
  </si>
  <si>
    <t>normanski</t>
  </si>
  <si>
    <t>DRJ0-207677/0</t>
  </si>
  <si>
    <t>koji se odnosi na Normane, koji pripada Normanima.</t>
  </si>
  <si>
    <t>noćenje</t>
  </si>
  <si>
    <t>DRJ0-207722/1</t>
  </si>
  <si>
    <t>gl. im. od noćiti.</t>
  </si>
  <si>
    <t>DRJ0-207722/2</t>
  </si>
  <si>
    <t>noć provedena u hotelu, motelu i sl.:</t>
  </si>
  <si>
    <t>noću</t>
  </si>
  <si>
    <t>DRJ0-207729/0</t>
  </si>
  <si>
    <t>po noći, preko noći, u toku noći.</t>
  </si>
  <si>
    <t>numera</t>
  </si>
  <si>
    <t>DRJ0-207760/1</t>
  </si>
  <si>
    <t>broj, brojka; brojna oznaka nečega u redu, u nizu.</t>
  </si>
  <si>
    <t>DRJ0-207760/2а.</t>
  </si>
  <si>
    <t>deo muzičke kompozicije koji izvodi jedan glas ili jedan instrument, deonica.</t>
  </si>
  <si>
    <t>DRJ0-207760/2б.</t>
  </si>
  <si>
    <t>tačka u umetničkom, zabavnom i sl. programu.; porasla mu (joj i sl.) je vrednost, cena, ugled.</t>
  </si>
  <si>
    <t>obavezivati</t>
  </si>
  <si>
    <t>DRJ0-207820/0</t>
  </si>
  <si>
    <t>nesvr. prema obavezati (se).</t>
  </si>
  <si>
    <t>običajan</t>
  </si>
  <si>
    <t>DRJ0-207974/0</t>
  </si>
  <si>
    <t>koji se odnosi na običaje, koji je utvrđen običajem, koji se zasniva na običajima.</t>
  </si>
  <si>
    <t>objekt</t>
  </si>
  <si>
    <t>DRJ0-207993/1а.</t>
  </si>
  <si>
    <t>predmet, stvar ili biće na koje je upravljen ljudski rad, pažnja ili posmatranje.</t>
  </si>
  <si>
    <t>DRJ0-207993/1б.</t>
  </si>
  <si>
    <t>ono što je izgrađeno; građevina, zgrada:</t>
  </si>
  <si>
    <t>DRJ0-207993/2</t>
  </si>
  <si>
    <t>reč (imenica ili zamenica) u rečenici na koju prelazi ili na koju se odnosi glagolska radnja:</t>
  </si>
  <si>
    <t>obližnji</t>
  </si>
  <si>
    <t>DRJ0-208025/0</t>
  </si>
  <si>
    <t>koji se nalazi u blizini, okolni, susedni.</t>
  </si>
  <si>
    <t>obolevati</t>
  </si>
  <si>
    <t>DRJ0-208079/0</t>
  </si>
  <si>
    <t>nesvr. prema oboleti.</t>
  </si>
  <si>
    <t>oboleti</t>
  </si>
  <si>
    <t>DRJ0-208080/0</t>
  </si>
  <si>
    <t>postati bolestan, razboleti se.</t>
  </si>
  <si>
    <t>ograničavati</t>
  </si>
  <si>
    <t>DRJ0-208311/0</t>
  </si>
  <si>
    <t>nesvr. prema ograničiti (se).</t>
  </si>
  <si>
    <t>odakle</t>
  </si>
  <si>
    <t>DRJ0-208370/1</t>
  </si>
  <si>
    <t>u (in)direktnim pitanjima</t>
  </si>
  <si>
    <t>DRJ0-208370/1а.</t>
  </si>
  <si>
    <t>sa/iz kojeg mesta, pravca, izvora:</t>
  </si>
  <si>
    <t>DRJ0-208370/1б.</t>
  </si>
  <si>
    <t>na koji način, kako, otkud to; s kojim ciljem, razlogom:</t>
  </si>
  <si>
    <t>DRJ0-208370/2</t>
  </si>
  <si>
    <t>u odnosnom značenju (u službi veznika)</t>
  </si>
  <si>
    <t>DRJ0-208370/2а.</t>
  </si>
  <si>
    <t>za mesto: na mesto, sa kojeg, iz kojeg mesta, otkuda.</t>
  </si>
  <si>
    <t>DRJ0-208370/2б.</t>
  </si>
  <si>
    <t>za pravac: sa koje strane, iz kog smera.</t>
  </si>
  <si>
    <t>DRJ0-208370/3</t>
  </si>
  <si>
    <t>u neodređenom značenju: s neke strane, odnekud, odnekle.</t>
  </si>
  <si>
    <t>DRJ0-208370/4</t>
  </si>
  <si>
    <t>uz rečce ili izraze kojima se dopušta svaka, bilo koja mogućnost:</t>
  </si>
  <si>
    <t>odvijati</t>
  </si>
  <si>
    <t>DRJ0-208451/0</t>
  </si>
  <si>
    <t>nesvr. prema odviti.</t>
  </si>
  <si>
    <t>DRJ0-208451/1</t>
  </si>
  <si>
    <t>nesvr. prema odviti se.</t>
  </si>
  <si>
    <t>DRJ0-208451/2</t>
  </si>
  <si>
    <t>dešavati se, razvijati se.</t>
  </si>
  <si>
    <t>odevni</t>
  </si>
  <si>
    <t>DRJ0-208530/0</t>
  </si>
  <si>
    <t>koji je u vezi s odevanjem, s odećom:</t>
  </si>
  <si>
    <t>odmazda</t>
  </si>
  <si>
    <t>DRJ0-208629/0</t>
  </si>
  <si>
    <t>uzvratna kaznena, represivna mera za učinjeno delo, osveta.</t>
  </si>
  <si>
    <t>odreagovati</t>
  </si>
  <si>
    <t>DRJ0-208734/0</t>
  </si>
  <si>
    <t>odvratiti, odgovoriti reagujući na nešto; usprotiviti se.</t>
  </si>
  <si>
    <t>određivati</t>
  </si>
  <si>
    <t>DRJ0-208748/0</t>
  </si>
  <si>
    <t>nesvr. prema odrediti (se).</t>
  </si>
  <si>
    <t>odsesti</t>
  </si>
  <si>
    <t>DRJ0-208800/1</t>
  </si>
  <si>
    <t>ostati, zadržati se, smestiti se neko vreme, privremeno, kao gost (obično u hotelu, kod prijatelja).</t>
  </si>
  <si>
    <t>DRJ0-208800/2</t>
  </si>
  <si>
    <t>sići, sjahati (obično s konja).</t>
  </si>
  <si>
    <t>odslužiti</t>
  </si>
  <si>
    <t>DRJ0-208825/0а.</t>
  </si>
  <si>
    <t>završiti sa služenjem, sa službom; izvršiti obavezu služenja (u vojsci ili dr.).</t>
  </si>
  <si>
    <t>DRJ0-208825/0б.</t>
  </si>
  <si>
    <t>postati neupotrebljiv, potpuno istrošen (usled duge upotrebe, eksploatacije, rada).</t>
  </si>
  <si>
    <t>oduvek</t>
  </si>
  <si>
    <t>DRJ0-208854/0</t>
  </si>
  <si>
    <t>odvajkada, stalno; od najranijih vremena, otkad se zna.</t>
  </si>
  <si>
    <t>odumreti</t>
  </si>
  <si>
    <t>DRJ0-208869/1а.</t>
  </si>
  <si>
    <t>izumreti, iščeznuti, pomreti.</t>
  </si>
  <si>
    <t>DRJ0-208869/1б.</t>
  </si>
  <si>
    <t>utihnuti, postepeno se izgubiti, nestati.</t>
  </si>
  <si>
    <t>DRJ0-208869/2а.</t>
  </si>
  <si>
    <t>obamreti, oduzeti se, skameniti se (od straha, užasa, šoka).</t>
  </si>
  <si>
    <t>DRJ0-208869/2б.</t>
  </si>
  <si>
    <t>vremenom izgubiti (nekadašnji) značaj, funkciju.</t>
  </si>
  <si>
    <t>oklopni</t>
  </si>
  <si>
    <t>DRJ0-209043/0</t>
  </si>
  <si>
    <t>snabdeven, zaštićen oklopom:</t>
  </si>
  <si>
    <t>okrugao</t>
  </si>
  <si>
    <t>DRJ0-209128/1а.</t>
  </si>
  <si>
    <t>koji ima oblik kruga, odn. lopte ili valjka, koji je tim oblicima sličan, loptast;</t>
  </si>
  <si>
    <t>DRJ0-209128/1б.</t>
  </si>
  <si>
    <t>debeo, punačak:</t>
  </si>
  <si>
    <t>DRJ0-209128/2</t>
  </si>
  <si>
    <t>koji nije oštrih, zaobljenih linija, obao:</t>
  </si>
  <si>
    <t>DRJ0-209128/3</t>
  </si>
  <si>
    <t>zaokrugljen, zaokružen na desetice, stotine ili celu vrednost (o broju, brojkama, svoti, sumi).; konferencijski sto okruglog oblika, odn. učesnici konferencije ravnopravnih po rangu, značaju i sl.</t>
  </si>
  <si>
    <t>olakšavati</t>
  </si>
  <si>
    <t>DRJ0-209195/0</t>
  </si>
  <si>
    <t>nesvr. prema olakšati.</t>
  </si>
  <si>
    <t>olimpijski</t>
  </si>
  <si>
    <t>DRJ0-209216/0</t>
  </si>
  <si>
    <t>koji se odnosi na olimpijadu:</t>
  </si>
  <si>
    <t>omladina</t>
  </si>
  <si>
    <t>DRJ0-209291/0</t>
  </si>
  <si>
    <t>novi naraštaj, mladi ljudi, mladež; članovi omladinskih organizacija.</t>
  </si>
  <si>
    <t>omogućavati</t>
  </si>
  <si>
    <t>DRJ0-209302/0</t>
  </si>
  <si>
    <t>nesvr. prema omogućiti.</t>
  </si>
  <si>
    <t>opisivati</t>
  </si>
  <si>
    <t>DRJ0-209454/0</t>
  </si>
  <si>
    <t>nesvr. prema opisati.</t>
  </si>
  <si>
    <t>oporavljati</t>
  </si>
  <si>
    <t>DRJ0-209532/0</t>
  </si>
  <si>
    <t>nesvr. prema oporaviti (se).</t>
  </si>
  <si>
    <t>opskrbljivati</t>
  </si>
  <si>
    <t>DRJ0-209620/0</t>
  </si>
  <si>
    <t>nesvr. prema opskrbiti (se).</t>
  </si>
  <si>
    <t>opstajati</t>
  </si>
  <si>
    <t>DRJ0-209628/0</t>
  </si>
  <si>
    <t>nesvr. prema opstati.</t>
  </si>
  <si>
    <t>oralan</t>
  </si>
  <si>
    <t>DRJ0-209720/1</t>
  </si>
  <si>
    <t>koji se odnosi na usta i usnu duplju, usni:</t>
  </si>
  <si>
    <t>DRJ0-209720/2</t>
  </si>
  <si>
    <t>koji je (iz)govoren, a ne napisan, usmeni.</t>
  </si>
  <si>
    <t>oružan</t>
  </si>
  <si>
    <t>DRJ0-209868/1</t>
  </si>
  <si>
    <t>koji ima ili koristi oružje</t>
  </si>
  <si>
    <t>DRJ0-209868/2а.</t>
  </si>
  <si>
    <t>koji se izvodi upotrebom oružja:</t>
  </si>
  <si>
    <t>DRJ0-209868/2б.</t>
  </si>
  <si>
    <t>koji se stvara u borbi, borbom, ratni:; vojska, vojna sila.</t>
  </si>
  <si>
    <t>osamdeseti</t>
  </si>
  <si>
    <t>DRJ0-209895/0</t>
  </si>
  <si>
    <t>redni broj prema osamdeset.</t>
  </si>
  <si>
    <t>oslanjati</t>
  </si>
  <si>
    <t>DRJ0-210036/0</t>
  </si>
  <si>
    <t>nesvr. prema osloniti (se).</t>
  </si>
  <si>
    <t>osmanski</t>
  </si>
  <si>
    <t>DRJ0-210063/0</t>
  </si>
  <si>
    <t>osmanlijski; turski:</t>
  </si>
  <si>
    <t>osmogodišnji</t>
  </si>
  <si>
    <t>DRJ0-210085/0</t>
  </si>
  <si>
    <t>koji ima ili traje osam godina:</t>
  </si>
  <si>
    <t>osobenost</t>
  </si>
  <si>
    <t>DRJ0-210120/0а.</t>
  </si>
  <si>
    <t>osobina, svojstvo onoga koji je osoben, onoga što je osobeno.</t>
  </si>
  <si>
    <t>DRJ0-210120/0б.</t>
  </si>
  <si>
    <t>ono što je osobeno, naročito, posebno.</t>
  </si>
  <si>
    <t>ostali</t>
  </si>
  <si>
    <t>DRJ0-210164/0</t>
  </si>
  <si>
    <t>svi koji preostaju posle pomenutih, navedenih, uzetih u obzir; drugi, ini.; osim toga, pored toga; kao uzgred.</t>
  </si>
  <si>
    <t>ostareo</t>
  </si>
  <si>
    <t>DRJ0-210167/0</t>
  </si>
  <si>
    <t>koji je ostario, koji je postao star:</t>
  </si>
  <si>
    <t>otegnuti</t>
  </si>
  <si>
    <t>DRJ0-210247/1а.</t>
  </si>
  <si>
    <t>izvući, raširiti po dužini, protegnuti, razvući:</t>
  </si>
  <si>
    <t>DRJ0-210247/1б.</t>
  </si>
  <si>
    <t>izvući u dužinu, rastegnuti:</t>
  </si>
  <si>
    <t>DRJ0-210247/1в.</t>
  </si>
  <si>
    <t>nadugačko i naširoko ispričati, izložiti nešto; odužiti s nečim; otpočeti nadugačko i naširoko (pripovedati, pričati):</t>
  </si>
  <si>
    <t>DRJ0-210247/1г.</t>
  </si>
  <si>
    <t>razvući, rastegnuti (glas, zvuk).</t>
  </si>
  <si>
    <t>DRJ0-210247/2</t>
  </si>
  <si>
    <t>odužiti vremenski (s izvršenjem, ispunjenjem nečega):</t>
  </si>
  <si>
    <t>DRJ0-210247/3</t>
  </si>
  <si>
    <t>otići na onaj svet, umreti; crći.; razvući se u dužinu, protegnuti se.; odužiti se u trajanju, vremenu, potrajati.; nije problem ni velika žalost za ženu kad joj umre muž, lako je naći drugog muža (muškarca) i kad prvi umre.; umreti.; v. pod godina.</t>
  </si>
  <si>
    <t>otkako</t>
  </si>
  <si>
    <t>DRJ0-210290/0</t>
  </si>
  <si>
    <t>od onog vremena, od onog časa, odonda, otkad(a).; oduvek, odvajkada.</t>
  </si>
  <si>
    <t>otploviti</t>
  </si>
  <si>
    <t>DRJ0-210411/0а.</t>
  </si>
  <si>
    <t>udaljiti se, otići ploveći (o brodu, čamcu i sl.); odvesti se, otputovati (brodom i sl.).</t>
  </si>
  <si>
    <t>DRJ0-210411/0б.</t>
  </si>
  <si>
    <t>udaljiti se, otići nošen rečnim tokom (o nečemu što pluta, pliva na vodi).</t>
  </si>
  <si>
    <t>ofanzivan</t>
  </si>
  <si>
    <t>DRJ0-210539/0</t>
  </si>
  <si>
    <t>koji se odnosi na ofanzivu:</t>
  </si>
  <si>
    <t>oficirski</t>
  </si>
  <si>
    <t>DRJ0-210547/0</t>
  </si>
  <si>
    <t>koji se odnosi na oficire, koji je u vezi s oficirima:</t>
  </si>
  <si>
    <t>oči</t>
  </si>
  <si>
    <t>DRJ0-210627/0</t>
  </si>
  <si>
    <t>mn. od oko.</t>
  </si>
  <si>
    <t>paleografski</t>
  </si>
  <si>
    <t>DRJ0-210793/0</t>
  </si>
  <si>
    <t>koji se odnosi na paleografe i na paleografiju.</t>
  </si>
  <si>
    <t>patuljast</t>
  </si>
  <si>
    <t>DRJ0-211325/0</t>
  </si>
  <si>
    <t>neobično mali rastom, zakržljalog rasta; minijaturan:</t>
  </si>
  <si>
    <t>pacifički</t>
  </si>
  <si>
    <t>DRJ0-211364/0</t>
  </si>
  <si>
    <t>koji se odnosi na Pacifik:</t>
  </si>
  <si>
    <t>pedeseti</t>
  </si>
  <si>
    <t>DRJ0-211432/0а.</t>
  </si>
  <si>
    <t>redni broj koji odgovara osnovnom broju pedeset.</t>
  </si>
  <si>
    <t>DRJ0-211432/0б.</t>
  </si>
  <si>
    <t>sasvim neki drugi, koji nema veze s onim o čemu je reč:</t>
  </si>
  <si>
    <t>periodni</t>
  </si>
  <si>
    <t>DRJ0-211547/0</t>
  </si>
  <si>
    <t>koji se odnosi na period(e):</t>
  </si>
  <si>
    <t>personalan</t>
  </si>
  <si>
    <t>DRJ0-211587/0а.</t>
  </si>
  <si>
    <t>koji se tiče ličnosti, osobni, lični:</t>
  </si>
  <si>
    <t>DRJ0-211587/0б.</t>
  </si>
  <si>
    <t>koji se odnosi na personal u ustanovi, preduzeću:; zajednica država koja ima istog, zajedničkog vladara.</t>
  </si>
  <si>
    <t>performansa</t>
  </si>
  <si>
    <t>DRJ0-211618/0</t>
  </si>
  <si>
    <t>glavne tehničke odlike nekog uređaja, mehanizma, motora i sl. (npr. snaga, kapacitet, dimenzije i dr):</t>
  </si>
  <si>
    <t>pešadijski</t>
  </si>
  <si>
    <t>DRJ0-211771/0</t>
  </si>
  <si>
    <t>koji se odnosi na pešadiju:</t>
  </si>
  <si>
    <t>plaćati</t>
  </si>
  <si>
    <t>DRJ0-212076/0</t>
  </si>
  <si>
    <t>nesvr. prema platiti.</t>
  </si>
  <si>
    <t>plovidba</t>
  </si>
  <si>
    <t>DRJ0-212195/0</t>
  </si>
  <si>
    <t>saobraćaj brodova i drugih plovila po morima, rekama, jezerima; putovanje brodom.; putovanje brodom po svim morima i vodama koje su pristupačne s mora.; brodski saobraćaj koji se upravlja prema potražnji brodskog prostora.</t>
  </si>
  <si>
    <t>po</t>
  </si>
  <si>
    <t>DRJ0-212282/1а.</t>
  </si>
  <si>
    <t>ukazuje na uzastopnost vršenja radnje.</t>
  </si>
  <si>
    <t>DRJ0-212282/1б.</t>
  </si>
  <si>
    <t>ukazuje na postupnost u vršenju radnje.</t>
  </si>
  <si>
    <t>DRJ0-212282/2</t>
  </si>
  <si>
    <t>s rečju iza sebe označava način vršenja radnje.</t>
  </si>
  <si>
    <t>DRJ0-212282/3</t>
  </si>
  <si>
    <t>distributivnost, raspored vršenja radnje.</t>
  </si>
  <si>
    <t>DRJ0-212282/4</t>
  </si>
  <si>
    <t>ponavljanje vršenja radnje:</t>
  </si>
  <si>
    <t>DRJ0-212283/0</t>
  </si>
  <si>
    <t>koliko iznosi pola nečega, kao na primer u po bela dana.</t>
  </si>
  <si>
    <t>pobeđivati</t>
  </si>
  <si>
    <t>DRJ0-212303/0</t>
  </si>
  <si>
    <t>nesvr. prema pobediti.</t>
  </si>
  <si>
    <t>povelja</t>
  </si>
  <si>
    <t>DRJ0-212378/1</t>
  </si>
  <si>
    <t>pisani dokument srednjovekovnog vladara kojom se nekome dodeljuju određena prava i povlastice:</t>
  </si>
  <si>
    <t>DRJ0-212378/2</t>
  </si>
  <si>
    <t>svečana pismena izjava koja sadrži osnovna načela međunarodne politike:</t>
  </si>
  <si>
    <t>DRJ0-212378/3</t>
  </si>
  <si>
    <t>svečani dokument kojim se nekome odaje priznanje ili zahvalnost (za zasluge, postignute uspehe u radu i dr.).</t>
  </si>
  <si>
    <t>pogađati</t>
  </si>
  <si>
    <t>DRJ0-212537/0</t>
  </si>
  <si>
    <t>nesvr. prema pogoditi (se).</t>
  </si>
  <si>
    <t>pogoršavati</t>
  </si>
  <si>
    <t>DRJ0-212604/0</t>
  </si>
  <si>
    <t>nesvr. prema pogoršati (se).</t>
  </si>
  <si>
    <t>podoban</t>
  </si>
  <si>
    <t>DRJ0-212979/1</t>
  </si>
  <si>
    <t>sličan, nalik:</t>
  </si>
  <si>
    <t>DRJ0-212979/2а.</t>
  </si>
  <si>
    <t>zgodan, pogodan:</t>
  </si>
  <si>
    <t>DRJ0-212979/2б.</t>
  </si>
  <si>
    <t>koji je po nečijem uverenju, mišljenju (politički i sl.) odgovarajući, povoljan:</t>
  </si>
  <si>
    <t>DRJ0-212979/3</t>
  </si>
  <si>
    <t>kadar, spreman:</t>
  </si>
  <si>
    <t>pozadi</t>
  </si>
  <si>
    <t>DRJ0-213257/0</t>
  </si>
  <si>
    <t>odostrag, odzada.</t>
  </si>
  <si>
    <t>pozitivno</t>
  </si>
  <si>
    <t>DRJ0-213315/1а.</t>
  </si>
  <si>
    <t>u povoljnom smeru:</t>
  </si>
  <si>
    <t>DRJ0-213315/1б.</t>
  </si>
  <si>
    <t>dobro, s naklonošću:</t>
  </si>
  <si>
    <t>DRJ0-213315/2</t>
  </si>
  <si>
    <t>sigurno, jasno, pouzdano, nedvosmisleno:</t>
  </si>
  <si>
    <t>poznati</t>
  </si>
  <si>
    <t>DRJ0-213338/1</t>
  </si>
  <si>
    <t>steći znanje o nekome, nečemu:</t>
  </si>
  <si>
    <t>DRJ0-213338/2</t>
  </si>
  <si>
    <t>prepoznati, raspoznati:</t>
  </si>
  <si>
    <t>DRJ0-213338/3</t>
  </si>
  <si>
    <t>oceniti, prosuditi:; v. prepoznati se.</t>
  </si>
  <si>
    <t>pokušavati</t>
  </si>
  <si>
    <t>DRJ0-213608/0</t>
  </si>
  <si>
    <t>nesvr. prema pokušati.</t>
  </si>
  <si>
    <t>pola</t>
  </si>
  <si>
    <t>DRJ0-213613/1</t>
  </si>
  <si>
    <t>polovina:</t>
  </si>
  <si>
    <t>DRJ0-213613/2а.</t>
  </si>
  <si>
    <t>jedan od dva ista dela tkanine (npr. ćilima, ponjave i sl.) koji se nakon tkanja spajaju, ušivaju.</t>
  </si>
  <si>
    <t>DRJ0-213613/2б.</t>
  </si>
  <si>
    <t>veliki komad slanine skinut s jedne strane leđa svinje.</t>
  </si>
  <si>
    <t>polagati</t>
  </si>
  <si>
    <t>DRJ0-213618/0</t>
  </si>
  <si>
    <t>nesvr. prema položiti.; smatrati nešto svojim, svojatati.</t>
  </si>
  <si>
    <t>pomisliti</t>
  </si>
  <si>
    <t>DRJ0-213981/1</t>
  </si>
  <si>
    <t>zaustaviti se u mislima na nekome, nečemu:</t>
  </si>
  <si>
    <t>DRJ0-213981/2</t>
  </si>
  <si>
    <t>predstaviti u mislima, u mašti, zamisliti.</t>
  </si>
  <si>
    <t>DRJ0-213981/3</t>
  </si>
  <si>
    <t>zaključiti, shvatiti.</t>
  </si>
  <si>
    <t>poprište</t>
  </si>
  <si>
    <t>DRJ0-214234/0</t>
  </si>
  <si>
    <t>mesto gde se nešto događa, zbiva, vrši itd.</t>
  </si>
  <si>
    <t>poreski</t>
  </si>
  <si>
    <t>DRJ0-214317/0</t>
  </si>
  <si>
    <t>koji se odnosi na porez, koji skuplja porez, porezni:</t>
  </si>
  <si>
    <t>porinuti</t>
  </si>
  <si>
    <t>DRJ0-214325/1</t>
  </si>
  <si>
    <t>spustiti u more ili reku:</t>
  </si>
  <si>
    <t>DRJ0-214325/2</t>
  </si>
  <si>
    <t>gurnuti; baciti:</t>
  </si>
  <si>
    <t>posada</t>
  </si>
  <si>
    <t>DRJ0-214423/0а.</t>
  </si>
  <si>
    <t>vojna jedinica smeštena u jednom mestu ili tvrđavi, garnizon.</t>
  </si>
  <si>
    <t>DRJ0-214423/0б.</t>
  </si>
  <si>
    <t>ljudstvo broda, aviona ili tenka potrebno za upravljanje i sl.</t>
  </si>
  <si>
    <t>posećivati</t>
  </si>
  <si>
    <t>DRJ0-214484/0</t>
  </si>
  <si>
    <t>nesvr. prema posetiti (se).</t>
  </si>
  <si>
    <t>posleratni</t>
  </si>
  <si>
    <t>DRJ0-214541/0</t>
  </si>
  <si>
    <t>koji se odnosi na vreme posle rata; koji je karakterističan za to vreme:</t>
  </si>
  <si>
    <t>posluga</t>
  </si>
  <si>
    <t>DRJ0-214558/1</t>
  </si>
  <si>
    <t>služba, posluženje, dvorba:</t>
  </si>
  <si>
    <t>DRJ0-214558/2</t>
  </si>
  <si>
    <t>unajmljeno poslužiteljsko osoblje u kući, hotelu itd.</t>
  </si>
  <si>
    <t>DRJ0-214558/3</t>
  </si>
  <si>
    <t>grupa ljudi koja opslužuje artiljerijsko oruđe (top, mitraljez itd.).</t>
  </si>
  <si>
    <t>DRJ0-214558/4</t>
  </si>
  <si>
    <t>postupak davanja neke stvari na besplatnu upotrebu za određeno vreme i s obavezom vraćanja:</t>
  </si>
  <si>
    <t>postajati</t>
  </si>
  <si>
    <t>DRJ0-214651/0</t>
  </si>
  <si>
    <t>nesvr. prema postati.</t>
  </si>
  <si>
    <t>DRJ0-214652/0</t>
  </si>
  <si>
    <t>obično kratko vreme provesti na jednom mestu stojeći, zastati.</t>
  </si>
  <si>
    <t>postepeno</t>
  </si>
  <si>
    <t>DRJ0-214670/0</t>
  </si>
  <si>
    <t>na postepen način, polagano:</t>
  </si>
  <si>
    <t>postizati</t>
  </si>
  <si>
    <t>DRJ0-214684/0</t>
  </si>
  <si>
    <t>nesvr. prema postići (postignuti).</t>
  </si>
  <si>
    <t>posto</t>
  </si>
  <si>
    <t>DRJ0-214694/0</t>
  </si>
  <si>
    <t>računajući stoti deo nekog broja uzetog kao polazna jedinica;</t>
  </si>
  <si>
    <t>potiljak</t>
  </si>
  <si>
    <t>DRJ0-214807/0</t>
  </si>
  <si>
    <t>zadnji deo lobanje, zatiljak.; ravnaj se prema onome ispred sebe.; jedan iza drugoga.</t>
  </si>
  <si>
    <t>potok</t>
  </si>
  <si>
    <t>DRJ0-214893/1</t>
  </si>
  <si>
    <t>manji i kraći prirodni vodeni tok:</t>
  </si>
  <si>
    <t>DRJ0-214893/2а.</t>
  </si>
  <si>
    <t>velika količina nečeg tekućeg, žitkog, što se naglo izliva:</t>
  </si>
  <si>
    <t>DRJ0-214893/2б.</t>
  </si>
  <si>
    <t>uopšte velika količina nečega što izlazi odakle:</t>
  </si>
  <si>
    <t>DRJ0-214893/2в.</t>
  </si>
  <si>
    <t>masa nečega što se kreće u određenom pravcu:</t>
  </si>
  <si>
    <t>DRJ0-214893/3</t>
  </si>
  <si>
    <t>u velikoj količini, obilno. –</t>
  </si>
  <si>
    <t>potpisivati</t>
  </si>
  <si>
    <t>DRJ0-214931/0</t>
  </si>
  <si>
    <t>nesvr. prema potpisati (se).</t>
  </si>
  <si>
    <t>potpredsednik</t>
  </si>
  <si>
    <t>DRJ0-214952/0</t>
  </si>
  <si>
    <t>predsednikov zamenik.</t>
  </si>
  <si>
    <t>potrajati</t>
  </si>
  <si>
    <t>DRJ0-214971/0</t>
  </si>
  <si>
    <t>produžiti se u toku vremena, trajati. –</t>
  </si>
  <si>
    <t>potrebno</t>
  </si>
  <si>
    <t>DRJ0-214983/0</t>
  </si>
  <si>
    <t>neophodno, nužno. –</t>
  </si>
  <si>
    <t>poudavati</t>
  </si>
  <si>
    <t>DRJ0-215056/0</t>
  </si>
  <si>
    <t>udati sve redom jednu za drugom:; udati se redom jedna za drugom. –</t>
  </si>
  <si>
    <t>pohađati</t>
  </si>
  <si>
    <t>DRJ0-215085/1</t>
  </si>
  <si>
    <t>nesvr. prema pohoditi.</t>
  </si>
  <si>
    <t>DRJ0-215085/2</t>
  </si>
  <si>
    <t>redovno posećivati i pratiti upisanu školu:</t>
  </si>
  <si>
    <t>poškropiti</t>
  </si>
  <si>
    <t>DRJ0-215197/0</t>
  </si>
  <si>
    <t>škropeći politi, poprskati.</t>
  </si>
  <si>
    <t>prava</t>
  </si>
  <si>
    <t>DRJ0-215241/0</t>
  </si>
  <si>
    <t>prava crta, linija:</t>
  </si>
  <si>
    <t>prevencija</t>
  </si>
  <si>
    <t>DRJ0-215648/0</t>
  </si>
  <si>
    <t>preventiva.</t>
  </si>
  <si>
    <t>prevozni</t>
  </si>
  <si>
    <t>DRJ0-215687/0</t>
  </si>
  <si>
    <t>koji se odnosi na prevoz, koji služi za prevoz:</t>
  </si>
  <si>
    <t>predanje</t>
  </si>
  <si>
    <t>DRJ0-215812/0</t>
  </si>
  <si>
    <t>priča (mit, legenda) o nekome, nečemu koja se prenosi s kolena na koleno, predaja (4):</t>
  </si>
  <si>
    <t>pređašnji</t>
  </si>
  <si>
    <t>DRJ0-216023/0а.</t>
  </si>
  <si>
    <t>koji je bio pre, ranije, koji se odnosi na prošlost:</t>
  </si>
  <si>
    <t>DRJ0-216023/0б.</t>
  </si>
  <si>
    <t>koji vremenski prethodi onome o kojem je reč, prethodni:</t>
  </si>
  <si>
    <t>DRJ0-216023/0в.</t>
  </si>
  <si>
    <t>koji je ispred onoga o kojem je reč.; aorist.; imperfekat.</t>
  </si>
  <si>
    <t>preživeo</t>
  </si>
  <si>
    <t>DRJ0-216035/1</t>
  </si>
  <si>
    <t>koji je proživeo, odživeo svoj vek; koji je usled starosti, iscrpljenosti itd. postao ravnodušan, tup.</t>
  </si>
  <si>
    <t>DRJ0-216035/2</t>
  </si>
  <si>
    <t>zastareo, anahron:</t>
  </si>
  <si>
    <t>preživljavati</t>
  </si>
  <si>
    <t>DRJ0-216037/0</t>
  </si>
  <si>
    <t>nesvr. prema preživeti.</t>
  </si>
  <si>
    <t>prelep</t>
  </si>
  <si>
    <t>DRJ0-216306/0</t>
  </si>
  <si>
    <t>izuzetno lep, prekrasan.</t>
  </si>
  <si>
    <t>preostali</t>
  </si>
  <si>
    <t>DRJ0-216541/0</t>
  </si>
  <si>
    <t>koji je ostao od veće količine, celine itd.</t>
  </si>
  <si>
    <t>preporučivati</t>
  </si>
  <si>
    <t>DRJ0-216665/0</t>
  </si>
  <si>
    <t>nesvr. prema preporučiti (se).</t>
  </si>
  <si>
    <t>pres</t>
  </si>
  <si>
    <t>DRJ0-216758/0</t>
  </si>
  <si>
    <t>dnevna štampa; novinari, novinarstvo.</t>
  </si>
  <si>
    <t>prestar</t>
  </si>
  <si>
    <t>DRJ0-216863/0</t>
  </si>
  <si>
    <t>suviše star; jako star:</t>
  </si>
  <si>
    <t>prestolonaslednik</t>
  </si>
  <si>
    <t>DRJ0-216880/0</t>
  </si>
  <si>
    <t>naslednik prestola.</t>
  </si>
  <si>
    <t>prestupni</t>
  </si>
  <si>
    <t>DRJ0-216904/0</t>
  </si>
  <si>
    <t>koji se odnosi na prestup.; svaka četvrta godina, koja ima 366 dana.</t>
  </si>
  <si>
    <t>pretenzija</t>
  </si>
  <si>
    <t>DRJ0-216951/0</t>
  </si>
  <si>
    <t>težnja, ambicija, polaganje prava na nešto.</t>
  </si>
  <si>
    <t>privilegija</t>
  </si>
  <si>
    <t>DRJ0-217328/0а.</t>
  </si>
  <si>
    <t>izuzetno pravo koje je kome priznato, povlastica.</t>
  </si>
  <si>
    <t>DRJ0-217328/0б.</t>
  </si>
  <si>
    <t>preimućstvo, starešinstvo, prednost, prvenstvo.</t>
  </si>
  <si>
    <t>privreda</t>
  </si>
  <si>
    <t>DRJ0-217348/0а.</t>
  </si>
  <si>
    <t>skup delatnosti u vezi s proizvodnjom, raspodelom i prometom proizvoda.</t>
  </si>
  <si>
    <t>DRJ0-217348/0б.</t>
  </si>
  <si>
    <t>grana nauke koja se bavi proučavanjem finansijsko-materijalne strane neke delatnosti.</t>
  </si>
  <si>
    <t>prikladno</t>
  </si>
  <si>
    <t>DRJ0-217579/0</t>
  </si>
  <si>
    <t>na prikladan način, pogodno, podesno.</t>
  </si>
  <si>
    <t>prikupljati</t>
  </si>
  <si>
    <t>DRJ0-217622/0</t>
  </si>
  <si>
    <t>nesvr. prema prikupiti (se).</t>
  </si>
  <si>
    <t>prilagođavati</t>
  </si>
  <si>
    <t>DRJ0-217642/0</t>
  </si>
  <si>
    <t>nesvr. prema prilagoditi (se).</t>
  </si>
  <si>
    <t>pripasti</t>
  </si>
  <si>
    <t>DRJ0-217836/0а.</t>
  </si>
  <si>
    <t>pasti u deo (pri deobi), dopasti.</t>
  </si>
  <si>
    <t>DRJ0-217836/0б.</t>
  </si>
  <si>
    <t>pasti u dužnost.; ne osećam se dobro, loše mi je, muka mi je.</t>
  </si>
  <si>
    <t>prirodnjački</t>
  </si>
  <si>
    <t>DRJ0-217969/0</t>
  </si>
  <si>
    <t>koji se odnosi na prirodnjake:</t>
  </si>
  <si>
    <t>pristupan</t>
  </si>
  <si>
    <t>DRJ0-218083/0а.</t>
  </si>
  <si>
    <t>koji je u vezi s pristupom, kojim se može prići, približiti:</t>
  </si>
  <si>
    <t>DRJ0-218083/0б.</t>
  </si>
  <si>
    <t>koji predstavlja uvod u nešto, uvodni:; govor koji drži novoprimljeni član neke organizacije, institucije i sl. na ceremoniji pristupanja;</t>
  </si>
  <si>
    <t>probni</t>
  </si>
  <si>
    <t>DRJ0-218356/0</t>
  </si>
  <si>
    <t>koji se odnosi na probu:; sredstvo, način za ispitivanje valjanosti koga ili čega.</t>
  </si>
  <si>
    <t>programski</t>
  </si>
  <si>
    <t>DRJ0-218536/0</t>
  </si>
  <si>
    <t>koji se odnosi na program; koji je po programu;</t>
  </si>
  <si>
    <t>projekt</t>
  </si>
  <si>
    <t>DRJ0-218747/1</t>
  </si>
  <si>
    <t>razrađen program, plan za ostvarenje kakvog istraživanja, poduhvata, akcije, zamisli; samo to istraživanje, akcija, zamisao.</t>
  </si>
  <si>
    <t>DRJ0-218747/2</t>
  </si>
  <si>
    <t>grafički prikaz, nacrt na kome je predstavljena struktura neke građevine, mehanizma, uređaja i dr.; osnovni plan.</t>
  </si>
  <si>
    <t>DRJ0-218747/3</t>
  </si>
  <si>
    <t>prethodni tekst kakvog dokumenta:</t>
  </si>
  <si>
    <t>promarširati</t>
  </si>
  <si>
    <t>DRJ0-218947/0</t>
  </si>
  <si>
    <t>marširajući proći.</t>
  </si>
  <si>
    <t>prosvetitelj</t>
  </si>
  <si>
    <t>DRJ0-219260/1</t>
  </si>
  <si>
    <t>onaj koji prosvećuje, koji širi prosvećenost.</t>
  </si>
  <si>
    <t>DRJ0-219260/2</t>
  </si>
  <si>
    <t>pristalica, sledbenik prosvetiteljstva (2).</t>
  </si>
  <si>
    <t>prosvetni</t>
  </si>
  <si>
    <t>DRJ0-219268/1</t>
  </si>
  <si>
    <t>koji se odnosi na prosvetu.</t>
  </si>
  <si>
    <t>DRJ0-219268/2</t>
  </si>
  <si>
    <t>koji služi za prosvećivanje, prosvetiteljski:</t>
  </si>
  <si>
    <t>prosek</t>
  </si>
  <si>
    <t>DRJ0-219286/0</t>
  </si>
  <si>
    <t>stolarska alatka za prosecanje rupa.</t>
  </si>
  <si>
    <t>DRJ0-219287/1а.</t>
  </si>
  <si>
    <t>prosečeno mesto, prorez.</t>
  </si>
  <si>
    <t>DRJ0-219287/1б.</t>
  </si>
  <si>
    <t>uska udolina sa strmim stranama, proselina, usek.</t>
  </si>
  <si>
    <t>DRJ0-219287/2</t>
  </si>
  <si>
    <t>srednja vrednost između dve vrednosti ili između više vrednosti, veličina.; ispod normale, ispod norme.; prosečno.</t>
  </si>
  <si>
    <t>proseka</t>
  </si>
  <si>
    <t>DRJ0-219288/0</t>
  </si>
  <si>
    <t>uski pojas očišćen od rastinja (u šumi, njivi, živici i dr.).</t>
  </si>
  <si>
    <t>proterati</t>
  </si>
  <si>
    <t>DRJ0-219472/1а.</t>
  </si>
  <si>
    <t>primorati nekoga da napusti određeno mesto, prognati.</t>
  </si>
  <si>
    <t>DRJ0-219472/1б.</t>
  </si>
  <si>
    <t>udaljiti sa dužnosti, isterati.</t>
  </si>
  <si>
    <t>DRJ0-219472/1в.</t>
  </si>
  <si>
    <t>odagnati, odstraniti (nešto):</t>
  </si>
  <si>
    <t>DRJ0-219472/1г.</t>
  </si>
  <si>
    <t>provesti (izvesno vreme), obično veselo, bučno:</t>
  </si>
  <si>
    <t>DRJ0-219472/2</t>
  </si>
  <si>
    <t>terajući, goneći provesti (stoku):</t>
  </si>
  <si>
    <t>DRJ0-219472/3а.</t>
  </si>
  <si>
    <t>isterati na drugu stranu, provući, nasilno, s mukom:</t>
  </si>
  <si>
    <t>DRJ0-219472/3б.</t>
  </si>
  <si>
    <t>teško, s mukom izgovoriti.</t>
  </si>
  <si>
    <t>protivnički</t>
  </si>
  <si>
    <t>DRJ0-219503/0</t>
  </si>
  <si>
    <t>koji se odnosi na protivnike i protivnice.</t>
  </si>
  <si>
    <t>procesor</t>
  </si>
  <si>
    <t>DRJ0-219714/0</t>
  </si>
  <si>
    <t>izvršna računarska jedinica koja prima i izvršava instrukcije pročitane iz odgovarajuće memorije;</t>
  </si>
  <si>
    <t>punkt</t>
  </si>
  <si>
    <t>DRJ0-220124/1а.</t>
  </si>
  <si>
    <t>tačka na kraju potvrdnih i odričnih rečenica; tačka iza skraćenih reči i rednih brojeva ili slova.</t>
  </si>
  <si>
    <t>DRJ0-220124/1б.</t>
  </si>
  <si>
    <t>odeljak teksta obeležen posebnim brojem ili slovom; sadržina toga odeljka.</t>
  </si>
  <si>
    <t>DRJ0-220124/2</t>
  </si>
  <si>
    <t>određeni deo prostora, mesto:</t>
  </si>
  <si>
    <t>putni</t>
  </si>
  <si>
    <t>DRJ0-220306/0</t>
  </si>
  <si>
    <t>koji se odnosi na put, na putovanje (koji služi za put, koji daje pravo za putovanje, za neko transportno sredstvo i sl.):</t>
  </si>
  <si>
    <t>putnički</t>
  </si>
  <si>
    <t>DRJ0-220310/0</t>
  </si>
  <si>
    <t>koji se odnosi na putnike, koji služi za putnike, koji pripada putnicima:</t>
  </si>
  <si>
    <t>ravnopravnost</t>
  </si>
  <si>
    <t>DRJ0-220486/0</t>
  </si>
  <si>
    <t>svojstvo i stanje onoga koji je ravnopravan, onoga što je ravnopravno, jednakost u pravima:</t>
  </si>
  <si>
    <t>radiodifuzni</t>
  </si>
  <si>
    <t>DRJ0-220573/0</t>
  </si>
  <si>
    <t>koji se odnosi na radio-difuziju, koji je u vezi s radio-difuzijom.</t>
  </si>
  <si>
    <t>radnički</t>
  </si>
  <si>
    <t>DRJ0-220629/0</t>
  </si>
  <si>
    <t>koji se odnosi na radnike:</t>
  </si>
  <si>
    <t>različito</t>
  </si>
  <si>
    <t>DRJ0-221189/0</t>
  </si>
  <si>
    <t>na različit(e) način(e), na razne načine; na drugi, drukčiji način, drukčije:</t>
  </si>
  <si>
    <t>razni</t>
  </si>
  <si>
    <t>DRJ0-221334/1а.</t>
  </si>
  <si>
    <t>kad se nešto javlja u neodređenom broju, kad je u pitanju više neodređenih pojmova:</t>
  </si>
  <si>
    <t>DRJ0-221334/1б.</t>
  </si>
  <si>
    <t>razne stvari (naknadni predlozi koji se iznose na nekom sastanku):</t>
  </si>
  <si>
    <t>DRJ0-221334/2</t>
  </si>
  <si>
    <t>nejednak, različit, nejednak:</t>
  </si>
  <si>
    <t>raznovrstan</t>
  </si>
  <si>
    <t>DRJ0-221343/0</t>
  </si>
  <si>
    <t>koji je raznih vrsta, koji se javlja u više vrsta, oblika, raznolik:</t>
  </si>
  <si>
    <t>raznositi</t>
  </si>
  <si>
    <t>DRJ0-221363/0</t>
  </si>
  <si>
    <t>nesvr. prema razneti (se).</t>
  </si>
  <si>
    <t>razrešiti</t>
  </si>
  <si>
    <t>DRJ0-221446/1а.</t>
  </si>
  <si>
    <t>osloboditi nečega:</t>
  </si>
  <si>
    <t>DRJ0-221446/1б.</t>
  </si>
  <si>
    <t>smeniti, ukloniti s položaja:</t>
  </si>
  <si>
    <t>DRJ0-221446/2</t>
  </si>
  <si>
    <t>dati odgovor na nešto, odgonetnuti; rasplesti, rešiti:; osloboditi se čega:; prekinuti ćutanje, progovoriti.</t>
  </si>
  <si>
    <t>ratni</t>
  </si>
  <si>
    <t>DRJ0-222271/0</t>
  </si>
  <si>
    <t>koji se odnosi na rat:; biti s nekim u neprijateljstvu.; postupak u ratu protivan međunarodnom ratnom pravu.; deo međunarodnog prava koje se odnosi na vođenje rata, odnose među zaraćenim stranama i odnose između zaraćenih i neutralnih strana.</t>
  </si>
  <si>
    <t>reakcionaran</t>
  </si>
  <si>
    <t>DRJ0-222444/0</t>
  </si>
  <si>
    <t>koji je zastarelih shvatanja, u duhu reakcije, nazadnjak.</t>
  </si>
  <si>
    <t>registracija</t>
  </si>
  <si>
    <t>DRJ0-222575/1</t>
  </si>
  <si>
    <t>unošenje, upisivanje u registar, u knjigu, čime se daje dozvola za dalji rad, korišćenje, upotrebu nečega i sl</t>
  </si>
  <si>
    <t>DRJ0-222575/2</t>
  </si>
  <si>
    <t>beleženje, zapisivanje činjenica, podataka i sl.; zabeleška, zapis:</t>
  </si>
  <si>
    <t>DRJ0-222575/3</t>
  </si>
  <si>
    <t>sklapanje braka, venčanje pred građanskim vlastima.</t>
  </si>
  <si>
    <t>DRJ0-222575/4</t>
  </si>
  <si>
    <t>menjanje raznih registra pri sviranju na orguljama.</t>
  </si>
  <si>
    <t>redukcija</t>
  </si>
  <si>
    <t>DRJ0-222660/1</t>
  </si>
  <si>
    <t>svođenje nečega na manju meru, smanjenje nečega što u tome trenutku izgleda glomazno, preveliko (npr. broja radnika, budžeta, načina proizvodnje i dr.):</t>
  </si>
  <si>
    <t>DRJ0-222660/2</t>
  </si>
  <si>
    <t>hemijski proces (suprotan oksidaciji) kojim se jednom jedinjenju oduzima kiseonik ili prisajedinjuje vodonik, odnosno proces otpuštanja pozitivnog i primanje negativnog elektriciteta.</t>
  </si>
  <si>
    <t>DRJ0-222660/3</t>
  </si>
  <si>
    <t>pojednostavljenje građe, umanjenje razmera i gubitak funkcije organa ili tkiva nekog organizma koji je ranije imao.</t>
  </si>
  <si>
    <t>DRJ0-222660/4</t>
  </si>
  <si>
    <t>slabljenje vokala u nenaglašenim slogovima (skraćivanje, ispadanje</t>
  </si>
  <si>
    <t>režanj</t>
  </si>
  <si>
    <t>DRJ0-222670/1</t>
  </si>
  <si>
    <t>komad nečega odrezan, odsečen od kakve celine; kriška:</t>
  </si>
  <si>
    <t>DRJ0-222670/2а.</t>
  </si>
  <si>
    <t>deo nekog organa tela koji se nečim odvaja od ostalih.</t>
  </si>
  <si>
    <t>DRJ0-222670/2б.</t>
  </si>
  <si>
    <t>zarez, izrez na listu, cvetu i sl; zubac.</t>
  </si>
  <si>
    <t>rekordan</t>
  </si>
  <si>
    <t>DRJ0-222819/0а.</t>
  </si>
  <si>
    <t>koji predstavlja rekord, vrhunski, najviši:</t>
  </si>
  <si>
    <t>DRJ0-222819/0б.</t>
  </si>
  <si>
    <t>vrlo velik, najveći, najbrojniji:</t>
  </si>
  <si>
    <t>rekorder</t>
  </si>
  <si>
    <t>DRJ0-222820/0</t>
  </si>
  <si>
    <t>onaj koji je ostvario rekord na nekom području (sportu, proizvodnji i dr.), prvak:</t>
  </si>
  <si>
    <t>religija</t>
  </si>
  <si>
    <t>DRJ0-222875/0</t>
  </si>
  <si>
    <t>verovanje u natprirodne sile i bića od kojih zavisi svet, verovanje u Boga (ili bogove) kao stvaraoca sveta koji upravlja njime; sistem takvih verovanja, veroispovest, vera:</t>
  </si>
  <si>
    <t>rendgen</t>
  </si>
  <si>
    <t>DRJ0-222935/0</t>
  </si>
  <si>
    <t>aparat; nazvan po nemačkom pronalazaču, fizičaru; za dobijanje snimaka pomoću rendgenskih zraka, koji se koristi naročito u medicini.</t>
  </si>
  <si>
    <t>rendgenski</t>
  </si>
  <si>
    <t>DRJ0-222942/0</t>
  </si>
  <si>
    <t>koji se odnosi na rendgen:; v. pod zrak.</t>
  </si>
  <si>
    <t>rečni</t>
  </si>
  <si>
    <t>DRJ0-223288/0</t>
  </si>
  <si>
    <t>koji se odnosi na reku:</t>
  </si>
  <si>
    <t>rešivost</t>
  </si>
  <si>
    <t>DRJ0-223309/0</t>
  </si>
  <si>
    <t>osobina, stanje onoga što je rešivo.</t>
  </si>
  <si>
    <t>ribolov</t>
  </si>
  <si>
    <t>DRJ0-223348/0</t>
  </si>
  <si>
    <t>lovljenje ribe kao privredna grana ili kao sport:</t>
  </si>
  <si>
    <t>robni</t>
  </si>
  <si>
    <t>DRJ0-223504/0</t>
  </si>
  <si>
    <t>koji se odnosi na robu:; velika prodavnica za prodaju na malo raznovrsne robe.</t>
  </si>
  <si>
    <t>avionski</t>
  </si>
  <si>
    <t>DRJ0-224204/0</t>
  </si>
  <si>
    <t>koji se odnosi na avion:</t>
  </si>
  <si>
    <t>Adamov</t>
  </si>
  <si>
    <t>DRJ0-224289/0</t>
  </si>
  <si>
    <t>u sastavu ustaljenih izraza i termina:; v. kod tih imenica.</t>
  </si>
  <si>
    <t>akter</t>
  </si>
  <si>
    <t>DRJ0-224551/1</t>
  </si>
  <si>
    <t>aktivni učesnik u nekom pokretu (obično političkom), događaju i sl.</t>
  </si>
  <si>
    <t>DRJ0-224551/2</t>
  </si>
  <si>
    <t>glumac, protagonist.</t>
  </si>
  <si>
    <t>aktivistkinja</t>
  </si>
  <si>
    <t>DRJ0-224566/0</t>
  </si>
  <si>
    <t>žena aktivista.</t>
  </si>
  <si>
    <t>aktivno</t>
  </si>
  <si>
    <t>DRJ0-224568/0</t>
  </si>
  <si>
    <t>na aktivan način, zalažući se, angažovano, delatno, marljivo:</t>
  </si>
  <si>
    <t>alergijski</t>
  </si>
  <si>
    <t>DRJ0-224740/0</t>
  </si>
  <si>
    <t>koji se odnosi na alergiju:</t>
  </si>
  <si>
    <t>altruistički</t>
  </si>
  <si>
    <t>DRJ0-224821/0</t>
  </si>
  <si>
    <t>koji se odnosi na altruizam i altruiste, svojstven altruistima, čovekoljubiv, nesebičan i požrtvovan:</t>
  </si>
  <si>
    <t>antanta</t>
  </si>
  <si>
    <t>DRJ0-225220/0</t>
  </si>
  <si>
    <t>sporazum, savez između država.; savez Engleske, Rusije i Francuske za vreme I svetskog rata.; savez bivše Kraljevine Jugoslavije, Rumunije i Čehoslovačke između I i II svetskog rata.</t>
  </si>
  <si>
    <t>artiljerijski</t>
  </si>
  <si>
    <t>DRJ0-225744/0</t>
  </si>
  <si>
    <t>koji se odnosi na artiljeriju:</t>
  </si>
  <si>
    <t>arhiepiskopija</t>
  </si>
  <si>
    <t>DRJ0-225800/0</t>
  </si>
  <si>
    <t>crkvena oblast pod upravom arhiepiskopa; sedište arhiepiskopa.</t>
  </si>
  <si>
    <t>aspiracioni</t>
  </si>
  <si>
    <t>DRJ0-225901/0</t>
  </si>
  <si>
    <t>koji se odnosi na aspiraciju.</t>
  </si>
  <si>
    <t>bezbednostan</t>
  </si>
  <si>
    <t>DRJ0-227077/0</t>
  </si>
  <si>
    <t>koji se odnosi na bezbednost:; pojas, kaiš koji pridržava vozača ili njegovog saputnika u slučaju naglog kočenja, sigurnosni pojas.</t>
  </si>
  <si>
    <t>beležiti</t>
  </si>
  <si>
    <t>DRJ0-227354/1а.</t>
  </si>
  <si>
    <t>unositi beleške (u beležnicu, knjigu i sl.), zapisivati, upisivati:</t>
  </si>
  <si>
    <t>DRJ0-227354/1б.</t>
  </si>
  <si>
    <t>obeležavati, označavati (belegom, kakvim znakom).</t>
  </si>
  <si>
    <t>DRJ0-227354/2</t>
  </si>
  <si>
    <t>pokazivati, ispoljavati.; pamtiti kao greh, zamerati.; zapisivati, beležiti nečije reči.</t>
  </si>
  <si>
    <t>benzen</t>
  </si>
  <si>
    <t>DRJ0-227471/0</t>
  </si>
  <si>
    <t>benzol, bezbojan aromatični lako isparljivi i zapaljivi ugljovodonik koji se dobija destilacijom katrana kamenog uglja ili sintetski.</t>
  </si>
  <si>
    <t>besplatno</t>
  </si>
  <si>
    <t>DRJ0-227658/0а.</t>
  </si>
  <si>
    <t>ne dobijajući platu, bez plate:</t>
  </si>
  <si>
    <t>DRJ0-227658/0б.</t>
  </si>
  <si>
    <t>ne plaćajući, badava, džabe:</t>
  </si>
  <si>
    <t>biciklistički</t>
  </si>
  <si>
    <t>DRJ0-228122/0</t>
  </si>
  <si>
    <t>koji se odnosi na biciklizam i bicikliste:</t>
  </si>
  <si>
    <t>božji</t>
  </si>
  <si>
    <t>DRJ0-228566/1</t>
  </si>
  <si>
    <t>koji se odnosi na boga, koji pripada bogu, koji potiče od boga:</t>
  </si>
  <si>
    <t>DRJ0-228566/2</t>
  </si>
  <si>
    <t>koji je bogu u volji, drag bogu; odan, predan bogu:</t>
  </si>
  <si>
    <t>DRJ0-228566/3</t>
  </si>
  <si>
    <t>za pojačavanje značenja imenice: veliki, veoma veliki; pravi, bogovetan:; v. kod tih imenica.</t>
  </si>
  <si>
    <t>bojni</t>
  </si>
  <si>
    <t>DRJ0-228606/0</t>
  </si>
  <si>
    <t>koji se odnosi na boj, koji služi za boj, koji učestvuje u boju i sl.; ratni:</t>
  </si>
  <si>
    <t>bolnički</t>
  </si>
  <si>
    <t>DRJ0-228666/0</t>
  </si>
  <si>
    <t>koji se odnosi na bolnicu:</t>
  </si>
  <si>
    <t>bot</t>
  </si>
  <si>
    <t>DRJ0-228799/0</t>
  </si>
  <si>
    <t>osoba koja (za malu nadoknadu?) piše po internetu, pod raznim imenima, kratke, isprazne, tipizirane rečenice podrške vlastima (posebno autokratskim), najčešće ponavljajući naslove ili delove nekog novinskog teksta.</t>
  </si>
  <si>
    <t>braća</t>
  </si>
  <si>
    <t>DRJ0-228979/0</t>
  </si>
  <si>
    <t>zb. im. od brat.</t>
  </si>
  <si>
    <t>bridž</t>
  </si>
  <si>
    <t>DRJ0-229234/0</t>
  </si>
  <si>
    <t>vrsta igre karata učetvoro.</t>
  </si>
  <si>
    <t>brodski</t>
  </si>
  <si>
    <t>DRJ0-229320/0</t>
  </si>
  <si>
    <t>koji se odnosi na brod, koji pripada brodu:</t>
  </si>
  <si>
    <t>vazduhoplovni</t>
  </si>
  <si>
    <t>DRJ0-229894/0</t>
  </si>
  <si>
    <t>koji se odnosi na vazduhoplovstvo i vazduhoplove:</t>
  </si>
  <si>
    <t>vegetarijanski</t>
  </si>
  <si>
    <t>DRJ0-230209/0</t>
  </si>
  <si>
    <t>koji se odnosi na vegetarijance i vegetarijanstvo:</t>
  </si>
  <si>
    <t>vektorski</t>
  </si>
  <si>
    <t>DRJ0-230296/0</t>
  </si>
  <si>
    <t>koji se odnosi na vektor:</t>
  </si>
  <si>
    <t>vesnik</t>
  </si>
  <si>
    <t>DRJ0-230542/1а.</t>
  </si>
  <si>
    <t>onaj koji (do)nosi vesti, poruke, glasnik; izaslanik.</t>
  </si>
  <si>
    <t>DRJ0-230542/1б.</t>
  </si>
  <si>
    <t>onaj, odn. ono što najavljuje, nagoveštava nešto:</t>
  </si>
  <si>
    <t>DRJ0-230542/2</t>
  </si>
  <si>
    <t>dnevni list ili povremena publikacija neke organizacije, novine, glasilo:</t>
  </si>
  <si>
    <t>vinov</t>
  </si>
  <si>
    <t>DRJ0-230879/0</t>
  </si>
  <si>
    <t>koji se odnosi na vino, vinski; koji se odnosi na vinovu lozu:; insekt tvrdokrilac koji naročito napada vinovu lozu; grm; iz f. lozica, koji se uzgaja zbog plodova (grožđa), koji se jedu sveži, osušeni (grožđice) ili se prerađuju u vino.</t>
  </si>
  <si>
    <t>viriti</t>
  </si>
  <si>
    <t>DRJ0-230931/1</t>
  </si>
  <si>
    <t>gledati kroz uzan otvor, obično krišom; krišom gledati iza nekog zaklona.</t>
  </si>
  <si>
    <t>DRJ0-230931/2</t>
  </si>
  <si>
    <t>delimično, malo se videti ispod, iznad ili iza nečega, pomaljati se, štrčati;; nazirati se.; kaže se za onoga koji izgleda miran, a u stvari je veliki vrag.</t>
  </si>
  <si>
    <t>virusni</t>
  </si>
  <si>
    <t>DRJ0-230954/0</t>
  </si>
  <si>
    <t>koji se odnosi na viruse, koji je prouzrokovan virusima:</t>
  </si>
  <si>
    <t>višejezičnost</t>
  </si>
  <si>
    <t>DRJ0-231101/0</t>
  </si>
  <si>
    <t>osobina onoga što je višejezično.</t>
  </si>
  <si>
    <t>vozić</t>
  </si>
  <si>
    <t>DRJ0-231429/0</t>
  </si>
  <si>
    <t>dem. i hip. od voz.</t>
  </si>
  <si>
    <t>gaz</t>
  </si>
  <si>
    <t>DRJ0-232081/1</t>
  </si>
  <si>
    <t>plitko mesto u reci (jezeru ili moru) gde se može preći, prelaziti gaženjem, peške.</t>
  </si>
  <si>
    <t>DRJ0-232081/2а.</t>
  </si>
  <si>
    <t>hod, gaženje; korak, stupaj.</t>
  </si>
  <si>
    <t>DRJ0-232081/2б.</t>
  </si>
  <si>
    <t>u pril. značenju: gazeći, gazimice:</t>
  </si>
  <si>
    <t>DRJ0-232081/3</t>
  </si>
  <si>
    <t>dubina do koje brod ili drugo plovilo uroni u vodu pri plovidbi.</t>
  </si>
  <si>
    <t>geocentrični</t>
  </si>
  <si>
    <t>DRJ0-232577/0</t>
  </si>
  <si>
    <t>koji se odnosi na geocentrizam:</t>
  </si>
  <si>
    <t>glasnik</t>
  </si>
  <si>
    <t>DRJ0-232863/1</t>
  </si>
  <si>
    <t>onaj koji nosi glasove, koji saopštava vesti, vesnik.</t>
  </si>
  <si>
    <t>DRJ0-232863/2</t>
  </si>
  <si>
    <t>onaj koji nagoveštava nešto; predstavnik, tumač, nosilac (nekih ideja, pokreta i sl.):</t>
  </si>
  <si>
    <t>DRJ0-232863/2б.</t>
  </si>
  <si>
    <t>nagoveštaj, znak;</t>
  </si>
  <si>
    <t>DRJ0-232863/3</t>
  </si>
  <si>
    <t>naziv ili deo naziva povremenih publikacija, časopisa; glasilo, novine:</t>
  </si>
  <si>
    <t>glista</t>
  </si>
  <si>
    <t>DRJ0-232960/1</t>
  </si>
  <si>
    <t>u mn.: crvi, mekušci dugog i obično valjkastog tela; koji žive u zemlji, vodi ili parazitiraju u crevima čoveka i životinja i na biljkama (u jd.: takav crv).</t>
  </si>
  <si>
    <t>DRJ0-232960/2</t>
  </si>
  <si>
    <t>udvorica, ulizica, ljigavac.; vrsta; sitan parazit koji živi u debelom crevu ljudi.; najraširenija vrsta gliste; koja parazitira na tankom crevu dece i odraslih.; vrsta gliste; koja živi u vlažnoj zemlji i hrani se trulim biljem.; razred glista; obič</t>
  </si>
  <si>
    <t>gljivica</t>
  </si>
  <si>
    <t>DRJ0-233097/1</t>
  </si>
  <si>
    <t>dem. i hip. od gljiva.</t>
  </si>
  <si>
    <t>DRJ0-233097/2</t>
  </si>
  <si>
    <t>u mn.: opšti naziv za razne vrste nižih i prostijih viših gljiva koje izazivaju vrenje i raspadanje organskih materija i razna oboljenja biljaka i životinja (u jd.: takva gljiva</t>
  </si>
  <si>
    <t>DRJ0-233097/3</t>
  </si>
  <si>
    <t>gljivično oboljenje:; jednoćelijska gljivica iz f.; koja prouzrokuje alkoholno vrenje.</t>
  </si>
  <si>
    <t>golmanski</t>
  </si>
  <si>
    <t>DRJ0-233337/0</t>
  </si>
  <si>
    <t>koji se odnosi na golmana:</t>
  </si>
  <si>
    <t>gravitacioni</t>
  </si>
  <si>
    <t>DRJ0-233724/0</t>
  </si>
  <si>
    <t>koji se odnosi na gravitaciju:</t>
  </si>
  <si>
    <t>građevinski</t>
  </si>
  <si>
    <t>DRJ0-233786/0</t>
  </si>
  <si>
    <t>koji se odnosi na građenje i na građevinu, koji se bavi građenjem i sl.:</t>
  </si>
  <si>
    <t>graf</t>
  </si>
  <si>
    <t>DRJ0-233877/0</t>
  </si>
  <si>
    <t xml:space="preserve">struktura sastavljena od tačaka (čvorova) koje su međusobno povezane linijama (grane).
</t>
  </si>
  <si>
    <t>grobljanski</t>
  </si>
  <si>
    <t>DRJ0-234200/0</t>
  </si>
  <si>
    <t>koji se odnosi na groblje, koji pripada groblju; koji je kao na groblju:</t>
  </si>
  <si>
    <t>grofica</t>
  </si>
  <si>
    <t>DRJ0-234322/0</t>
  </si>
  <si>
    <t>grofova žena ili kći.</t>
  </si>
  <si>
    <t>grofovija</t>
  </si>
  <si>
    <t>DRJ0-234324/0</t>
  </si>
  <si>
    <t>grofovski posed; oblast kojom upravlja grof.</t>
  </si>
  <si>
    <t>davni</t>
  </si>
  <si>
    <t>DRJ0-234747/1а.</t>
  </si>
  <si>
    <t>koji je bio i prošao davno, mnogo pre sadašnjosti, odn. vremena kada se govori (obično o vremenskim pojmovima):</t>
  </si>
  <si>
    <t>DRJ0-234747/1б.</t>
  </si>
  <si>
    <t>koji je bio i prošao ranije, ali ne tako davno u odnosu na vreme kada se govori:</t>
  </si>
  <si>
    <t>dvoglasan</t>
  </si>
  <si>
    <t>DRJ0-235021/1</t>
  </si>
  <si>
    <t>koji se izvodi u dva glasa:</t>
  </si>
  <si>
    <t>DRJ0-235021/2</t>
  </si>
  <si>
    <t>koji se odnosi na diftong, diftonški.</t>
  </si>
  <si>
    <t>dvodnevni</t>
  </si>
  <si>
    <t>DRJ0-235042/0</t>
  </si>
  <si>
    <t>koji traje dva dana; koji je određen za dva dana:</t>
  </si>
  <si>
    <t>dvojezičan</t>
  </si>
  <si>
    <t>DRJ0-235072/0а.</t>
  </si>
  <si>
    <t>koji govori dva jezika podjednako dobro, kao da su mu oba maternja:</t>
  </si>
  <si>
    <t>DRJ0-235072/0б.</t>
  </si>
  <si>
    <t>koji je izrađen (pisan) na dva jezika:</t>
  </si>
  <si>
    <t>DRJ0-235072/0в.</t>
  </si>
  <si>
    <t>u kojem se upotrebljavaju dva jezika:</t>
  </si>
  <si>
    <t>dvojica</t>
  </si>
  <si>
    <t>DRJ0-235081/0</t>
  </si>
  <si>
    <t>dva muška lica, dva muškarca:</t>
  </si>
  <si>
    <t>dvomesečan</t>
  </si>
  <si>
    <t>DRJ0-235139/0</t>
  </si>
  <si>
    <t>koji ima dva meseca; koji traje dva meseca, koji služi za dva meseca i sl.:</t>
  </si>
  <si>
    <t>debitantski</t>
  </si>
  <si>
    <t>DRJ0-235343/0</t>
  </si>
  <si>
    <t>koji se odnosi na debitante, početnički:</t>
  </si>
  <si>
    <t>devedeseti</t>
  </si>
  <si>
    <t>DRJ0-235368/0</t>
  </si>
  <si>
    <t>redni broj prema osnovnom broju devedeset.</t>
  </si>
  <si>
    <t>devizni</t>
  </si>
  <si>
    <t>DRJ0-235440/0</t>
  </si>
  <si>
    <t>koji se odnosi na devize (2):</t>
  </si>
  <si>
    <t>deoba</t>
  </si>
  <si>
    <t>DRJ0-235908/1а.</t>
  </si>
  <si>
    <t>razdvajanje celine na delove, komade, deljenje, razdeljivanje:</t>
  </si>
  <si>
    <t>DRJ0-235908/1б.</t>
  </si>
  <si>
    <t>razdvajanje, cepanje na delove, deljenje kao način razmnožavanja, razvoja:</t>
  </si>
  <si>
    <t>DRJ0-235908/1в.</t>
  </si>
  <si>
    <t>razdvajanje na delove (teritorije, poseda, imanja, dobara) i određivanje koji će deo kome pripasti, raspodela:</t>
  </si>
  <si>
    <t>DRJ0-235908/1г.</t>
  </si>
  <si>
    <t>razdvajanje zadruge, porodice na posebna domaćinstva, odeljivanje:</t>
  </si>
  <si>
    <t>DRJ0-235908/1д.</t>
  </si>
  <si>
    <t>određivanje udela, uloge u nečemu, podela, raspodela:</t>
  </si>
  <si>
    <t>DRJ0-235908/2а.</t>
  </si>
  <si>
    <t>raščlanjivanje, raslojavanje; podeljenost:</t>
  </si>
  <si>
    <t>DRJ0-235908/2б.</t>
  </si>
  <si>
    <t>razdvajanje, deljenje na kategorije, vrste, razvrstavanje, klasifikacija, podela:</t>
  </si>
  <si>
    <t>DRJ0-235908/3</t>
  </si>
  <si>
    <t>odvajanje, razgraničavanje:</t>
  </si>
  <si>
    <t>derviški</t>
  </si>
  <si>
    <t>DRJ0-235985/0</t>
  </si>
  <si>
    <t>koji se odnosi na derviše, koji pripada dervišima, svojstven dervišima:</t>
  </si>
  <si>
    <t>derivat</t>
  </si>
  <si>
    <t>DRJ0-235988/1</t>
  </si>
  <si>
    <t>jedinjenje nastalo iz osnovnog jedinjenja zamenom atoma ili atomske grupe drugim atomom ili atomskom grupom:</t>
  </si>
  <si>
    <t>DRJ0-235988/2</t>
  </si>
  <si>
    <t>ono što je nastalo, što je izvedeno, proizašlo iz nečega, novi oblik, proizvod nečega:</t>
  </si>
  <si>
    <t>DRJ0-235988/3</t>
  </si>
  <si>
    <t>izvedena reč, izvedenica.</t>
  </si>
  <si>
    <t>desno</t>
  </si>
  <si>
    <t>DRJ0-236088/1</t>
  </si>
  <si>
    <t>na desnoj strani, na desnu stranu:</t>
  </si>
  <si>
    <t>DRJ0-236088/2</t>
  </si>
  <si>
    <t>kao desničar, u duhu desnice:; na sve strane, svuda.; na jednu i drugu stranu, tamo-amo.</t>
  </si>
  <si>
    <t>detektivski</t>
  </si>
  <si>
    <t>DRJ0-236161/0</t>
  </si>
  <si>
    <t>koji se odnosi na detektive:</t>
  </si>
  <si>
    <t>defanzivac</t>
  </si>
  <si>
    <t>DRJ0-236221/0</t>
  </si>
  <si>
    <t>sportista koji igra izrazito defanzivno.</t>
  </si>
  <si>
    <t>decembarski</t>
  </si>
  <si>
    <t>DRJ0-236268/0</t>
  </si>
  <si>
    <t>koji se odnosi na decembar, koji se dešava u decembru:</t>
  </si>
  <si>
    <t>dečji</t>
  </si>
  <si>
    <t>DRJ0-236304/0</t>
  </si>
  <si>
    <t>koji se odnosi na decu, koji pripada deci; koji je namenjen deci; svojstven deci, naivan, bezazlen; nezreo, neozbiljan:</t>
  </si>
  <si>
    <t>diverzioni</t>
  </si>
  <si>
    <t>DRJ0-236331/0</t>
  </si>
  <si>
    <t>koji se odnosi na diverziju, diverzantski.</t>
  </si>
  <si>
    <t>dizel-motor</t>
  </si>
  <si>
    <t>DRJ0-236429/0</t>
  </si>
  <si>
    <t>vrsta motora sa unutrašnjim sagorevanjem kod kojeg se mašanje goriva i vazduha vrši u unutrašnjosti cilindra (nazvan po nemačkom konstruktoru R. Dizelu).</t>
  </si>
  <si>
    <t>dijagnoza</t>
  </si>
  <si>
    <t>DRJ0-236446/0</t>
  </si>
  <si>
    <t>utvrđivanje vrste i karaktera bolesti od koje neko boluje, na temelju pregleda bolesnika, utvrđivanje simptoma bolesti i raznih ispitivanja, pretraga:</t>
  </si>
  <si>
    <t>diskontinuitet</t>
  </si>
  <si>
    <t>DRJ0-236751/0</t>
  </si>
  <si>
    <t>isprekidanost, nepovezanost.</t>
  </si>
  <si>
    <t>dnevno</t>
  </si>
  <si>
    <t>DRJ0-236936/0а.</t>
  </si>
  <si>
    <t>na dan, za jedan dan:</t>
  </si>
  <si>
    <t>DRJ0-236936/0б.</t>
  </si>
  <si>
    <t>iz dana u dan, svakog dana, svakodnevno:</t>
  </si>
  <si>
    <t>dobitnica</t>
  </si>
  <si>
    <t>DRJ0-236979/0</t>
  </si>
  <si>
    <t>žena dobitnik; pobednica.</t>
  </si>
  <si>
    <t>dodatno</t>
  </si>
  <si>
    <t>DRJ0-237188/0</t>
  </si>
  <si>
    <t>još, uz već postojeće:</t>
  </si>
  <si>
    <t>doktorat</t>
  </si>
  <si>
    <t>DRJ0-237371/1</t>
  </si>
  <si>
    <t>najviši akademski stepen, doktorska titula koja se stiče izradom i odbranom doktorske disertacije:</t>
  </si>
  <si>
    <t>DRJ0-237371/2</t>
  </si>
  <si>
    <t>ispit koji se polaže za sticanje toga stepena, doktorski ispit:</t>
  </si>
  <si>
    <t>doktorirati</t>
  </si>
  <si>
    <t>DRJ0-237372/0</t>
  </si>
  <si>
    <t>položiti, polagati doktorski ispit, dobiti titulu doktora:</t>
  </si>
  <si>
    <t>dopreti</t>
  </si>
  <si>
    <t>DRJ0-237695/1а.</t>
  </si>
  <si>
    <t>doći, dospeti, doseći do nekog mesta, do neke granice (o ljudima, predmetima, pojavama koji kretanjem zauzimaju neki prostor):</t>
  </si>
  <si>
    <t>DRJ0-237695/1б.</t>
  </si>
  <si>
    <t>šireći se stići do nekoga (o zvuku, glasu).</t>
  </si>
  <si>
    <t>DRJ0-237695/1в.</t>
  </si>
  <si>
    <t>doći, dospeti do nekoga (obično nekoga ko je na visokom položaju ili nekoga ko je nepristupačan).</t>
  </si>
  <si>
    <t>DRJ0-237695/2</t>
  </si>
  <si>
    <t>doseći do neke vremenske granice:; dokle se može dogledati (okom).</t>
  </si>
  <si>
    <t>doraditi</t>
  </si>
  <si>
    <t>DRJ0-237723/0</t>
  </si>
  <si>
    <t>uraditi do kraja, izraditi; doterati, usavršiti:</t>
  </si>
  <si>
    <t>dosledan</t>
  </si>
  <si>
    <t>DRJ0-237807/0а.</t>
  </si>
  <si>
    <t>koji se u svome delovanju, postupanju i mišljenju drži određenih načela, postojan u postupcima i mišljenju, principijelan, konsekventan:</t>
  </si>
  <si>
    <t>DRJ0-237807/0б.</t>
  </si>
  <si>
    <t>koji se sprovodi, vrši uporno, sistematski:</t>
  </si>
  <si>
    <t>DRJ0-237807/0в.</t>
  </si>
  <si>
    <t>koji logički proističe iz prethodnog, sledstven, logičan:</t>
  </si>
  <si>
    <t>dostizati</t>
  </si>
  <si>
    <t>DRJ0-237858/0</t>
  </si>
  <si>
    <t>nesvr. prema dostići (dostignuti).</t>
  </si>
  <si>
    <t>drastično</t>
  </si>
  <si>
    <t>DRJ0-238143/0</t>
  </si>
  <si>
    <t>na drastičan način, oštro, grubo, surovo; jako, žestoko; upadljivo:</t>
  </si>
  <si>
    <t>duvanski</t>
  </si>
  <si>
    <t>DRJ0-238618/0</t>
  </si>
  <si>
    <t>koji se odnosi na duvan:</t>
  </si>
  <si>
    <t>dugoročno</t>
  </si>
  <si>
    <t>DRJ0-238706/0</t>
  </si>
  <si>
    <t>sa dugim rokom, na duži rok:</t>
  </si>
  <si>
    <t>duma</t>
  </si>
  <si>
    <t>DRJ0-238788/0а.</t>
  </si>
  <si>
    <t>sabor, skupština (kao organ vlasti) u srednjovekovnoj i carskoj Rusiji.</t>
  </si>
  <si>
    <t>DRJ0-238788/0б.</t>
  </si>
  <si>
    <t>skupština, parlament u Rusiji.</t>
  </si>
  <si>
    <t>dunavski</t>
  </si>
  <si>
    <t>DRJ0-238799/0</t>
  </si>
  <si>
    <t>koji se odnosi na Dunav:</t>
  </si>
  <si>
    <t>ekspres</t>
  </si>
  <si>
    <t>DRJ0-239472/0</t>
  </si>
  <si>
    <t>brzo, hitno, ekspresno.</t>
  </si>
  <si>
    <t>elevator</t>
  </si>
  <si>
    <t>DRJ0-239573/0</t>
  </si>
  <si>
    <t>naprava, uređaj za dizanje sipkog, rasutog tereta, transporter za utovar i pretovar sipkog tereta (žita, ugljena, peska i sl.), teretni lift, dizalica:</t>
  </si>
  <si>
    <t>električni</t>
  </si>
  <si>
    <t>DRJ0-239600/0</t>
  </si>
  <si>
    <t>koji se odnosi na elektricitet (koji sadrži elektricitet, koji se zasniva na elektricitetu, koji radi ili se kreće pomoću elektriciteta i sl.):; zgrada sa uređajima za proizvodnju električne energije.; električni vodovi koji spajaju električnu centra</t>
  </si>
  <si>
    <t>elongacija</t>
  </si>
  <si>
    <t>DRJ0-239726/0а.</t>
  </si>
  <si>
    <t>udaljenost neke tačke od njenog ravnotežnog položaja pri njihanju.</t>
  </si>
  <si>
    <t>DRJ0-239726/0б.</t>
  </si>
  <si>
    <t>ugaono rastojanje Merkura i Venere od Sunca izmereno sa Zemlje.</t>
  </si>
  <si>
    <t>energetski</t>
  </si>
  <si>
    <t>DRJ0-239860/0а.</t>
  </si>
  <si>
    <t>koji se odnosi na energetiku:</t>
  </si>
  <si>
    <t>DRJ0-239860/0б.</t>
  </si>
  <si>
    <t>koji se odnosi na energiju:</t>
  </si>
  <si>
    <t>erg</t>
  </si>
  <si>
    <t>DRJ0-240045/0</t>
  </si>
  <si>
    <t>jedinica za merenje rada i energije.</t>
  </si>
  <si>
    <t>esejista</t>
  </si>
  <si>
    <t>DRJ0-240100/0</t>
  </si>
  <si>
    <t>pisac eseja.</t>
  </si>
  <si>
    <t>esteticizam</t>
  </si>
  <si>
    <t>DRJ0-240159/0</t>
  </si>
  <si>
    <t>shvatanje prema kojem umetnost ne treba da ima moralnu, političku ili društvenu funkciju, već da se vrednuje isključivo po lepoti forme, stila i izraza</t>
  </si>
  <si>
    <t>euharistijski</t>
  </si>
  <si>
    <t>DRJ0-240301/0</t>
  </si>
  <si>
    <t>koji se odnosi na euharistiju, pričesni:</t>
  </si>
  <si>
    <t>železnički</t>
  </si>
  <si>
    <t>DRJ0-240570/0</t>
  </si>
  <si>
    <t>koji se odnosi na železnicu, koji pripada železnici:</t>
  </si>
  <si>
    <t>životan</t>
  </si>
  <si>
    <t>DRJ0-240693/1</t>
  </si>
  <si>
    <t>koji se odnosi na život:</t>
  </si>
  <si>
    <t>DRJ0-240693/2а.</t>
  </si>
  <si>
    <t>koji je od presudnog značaja za život, bitan:</t>
  </si>
  <si>
    <t>DRJ0-240693/2б.</t>
  </si>
  <si>
    <t>blizak životu, istinit:</t>
  </si>
  <si>
    <t>DRJ0-240693/3</t>
  </si>
  <si>
    <t>pun života, živosti; snažan, jak:</t>
  </si>
  <si>
    <t>DRJ0-240693/4</t>
  </si>
  <si>
    <t>životvoran:; bračni drug i dugogodišnji prijatelj.; prosečna mera zadovoljenja ekonomskih potreba pojedinca ili društva.</t>
  </si>
  <si>
    <t>žiri</t>
  </si>
  <si>
    <t>DRJ0-240762/0</t>
  </si>
  <si>
    <t>ocenjivački stručni odbor koji dodeljuje nagrade i dr. priznanja na književnim, umetničkim i drugim konkursima, izložbama, manifestacijama i sl.</t>
  </si>
  <si>
    <t>žreb</t>
  </si>
  <si>
    <t>DRJ0-240858/0</t>
  </si>
  <si>
    <t>izvlačenje jednog predmeta (kocke, cedulje i sl.) kojim se donosi odluka o dodeli nagrada, rasporedu utakmica i sl. (kada se o tome odlučuje na sreću); sama takva odluka.</t>
  </si>
  <si>
    <t>zabranjivati</t>
  </si>
  <si>
    <t>DRJ0-241132/0</t>
  </si>
  <si>
    <t>nesvr. prema zabraniti.</t>
  </si>
  <si>
    <t>zavladati</t>
  </si>
  <si>
    <t>DRJ0-241307/1а.</t>
  </si>
  <si>
    <t>doći na vlast, preuzeti vlast; uspostaviti čvrstu vlast.</t>
  </si>
  <si>
    <t>DRJ0-241307/1б.</t>
  </si>
  <si>
    <t>raširiti se, uzeti maha; nastati.</t>
  </si>
  <si>
    <t>DRJ0-241307/2а.</t>
  </si>
  <si>
    <t>početi vladati kao vladalac:</t>
  </si>
  <si>
    <t>DRJ0-241307/2б.</t>
  </si>
  <si>
    <t>uzeti u svoje ruke, steći odlučujući ulogu (u nečemu):</t>
  </si>
  <si>
    <t>DRJ0-241307/2в.</t>
  </si>
  <si>
    <t>obuzeti (nekoga), prožeti.</t>
  </si>
  <si>
    <t>zagarantovati</t>
  </si>
  <si>
    <t>DRJ0-241402/0</t>
  </si>
  <si>
    <t>osigurati, obezbediti:</t>
  </si>
  <si>
    <t>zagovornica</t>
  </si>
  <si>
    <t>DRJ0-241462/0</t>
  </si>
  <si>
    <t>žena zagovornik, pobornica, pristalica.</t>
  </si>
  <si>
    <t>zagrevati</t>
  </si>
  <si>
    <t>DRJ0-241500/0</t>
  </si>
  <si>
    <t>nesvr. prema zagrejati (se).</t>
  </si>
  <si>
    <t>zagristi</t>
  </si>
  <si>
    <t>DRJ0-241525/1а.</t>
  </si>
  <si>
    <t>zariti zube u nešto, zahvatiti zubima:</t>
  </si>
  <si>
    <t>DRJ0-241525/1б.</t>
  </si>
  <si>
    <t>malo pojesti, prezalogajiti:</t>
  </si>
  <si>
    <t>DRJ0-241525/2</t>
  </si>
  <si>
    <t>upustiti se u nešto, poduhvatiti se nečega:</t>
  </si>
  <si>
    <t>zalazak</t>
  </si>
  <si>
    <t>DRJ0-242106/1</t>
  </si>
  <si>
    <t>nestajanje s vidika; zamicanje iza nečega; spuštanje ispod horizonta (o nebeskim telima).</t>
  </si>
  <si>
    <t>DRJ0-242106/2</t>
  </si>
  <si>
    <t>kraj, svršetak:</t>
  </si>
  <si>
    <t>DRJ0-242106/3</t>
  </si>
  <si>
    <t>ulazak u dubinu nečega:</t>
  </si>
  <si>
    <t>zalaziti</t>
  </si>
  <si>
    <t>DRJ0-242107/0</t>
  </si>
  <si>
    <t>nesvr. prema zaći.</t>
  </si>
  <si>
    <t>zalivski</t>
  </si>
  <si>
    <t>DRJ0-242145/0</t>
  </si>
  <si>
    <t>koji se odnosi na zaliv:</t>
  </si>
  <si>
    <t>zaplakati</t>
  </si>
  <si>
    <t>DRJ0-242663/1</t>
  </si>
  <si>
    <t>početi plakati; progovoriti plačući.</t>
  </si>
  <si>
    <t>DRJ0-242663/2</t>
  </si>
  <si>
    <t>rasplakati (nekoga).; početi plakati, rasplakati se.</t>
  </si>
  <si>
    <t>zapremina</t>
  </si>
  <si>
    <t>DRJ0-242778/1</t>
  </si>
  <si>
    <t>deo prostora koji zauzima neko telo, volumen.</t>
  </si>
  <si>
    <t>DRJ0-242778/2</t>
  </si>
  <si>
    <t>veličina šupljeg prostora, smeštajni prostor.</t>
  </si>
  <si>
    <t>DRJ0-242778/3</t>
  </si>
  <si>
    <t>deo, procenat:</t>
  </si>
  <si>
    <t>zaraženost</t>
  </si>
  <si>
    <t>DRJ0-242864/0</t>
  </si>
  <si>
    <t>stanje onoga koji je zaražen, onoga što je zaraženo.</t>
  </si>
  <si>
    <t>zasnivati</t>
  </si>
  <si>
    <t>DRJ0-243072/1</t>
  </si>
  <si>
    <t>postavljati osnove nečemu, osnivati:; počivati na nečemu, temeljiti se.</t>
  </si>
  <si>
    <t>DRJ0-243072/2</t>
  </si>
  <si>
    <t>uzimati za osnovicu, temeljiti:; stvarati se; uspostavljati se.</t>
  </si>
  <si>
    <t>zastupiti</t>
  </si>
  <si>
    <t>DRJ0-243153/1а.</t>
  </si>
  <si>
    <t>zameniti nekoga u nekom poslu.</t>
  </si>
  <si>
    <t>DRJ0-243153/1б.</t>
  </si>
  <si>
    <t>pojaviti se kao nečiji predstavnik, pravni zastupnik; ustati u nečiju odbranu.</t>
  </si>
  <si>
    <t>DRJ0-243153/2</t>
  </si>
  <si>
    <t>zaustaviti, sprečiti:</t>
  </si>
  <si>
    <t>DRJ0-243153/3</t>
  </si>
  <si>
    <t>imati svog predstavnika; uzeti učešće negde.</t>
  </si>
  <si>
    <t>zatvarati</t>
  </si>
  <si>
    <t>DRJ0-243195/0</t>
  </si>
  <si>
    <t>nesvr. prema zatvoriti (se).</t>
  </si>
  <si>
    <t>zatvorenik</t>
  </si>
  <si>
    <t>DRJ0-243199/0</t>
  </si>
  <si>
    <t>onaj koji izdržava kaznu zatvora.</t>
  </si>
  <si>
    <t>zatrebati</t>
  </si>
  <si>
    <t>DRJ0-243269/0</t>
  </si>
  <si>
    <t>postati potreban, ustrebati.</t>
  </si>
  <si>
    <t>zahvaljivati</t>
  </si>
  <si>
    <t>DRJ0-243381/0</t>
  </si>
  <si>
    <t>nesvr. prema zahvaliti (se); pomoću (nekoga, nečega), blagodareći (nekome, nečemu). –</t>
  </si>
  <si>
    <t>zahvatati</t>
  </si>
  <si>
    <t>DRJ0-243383/0</t>
  </si>
  <si>
    <t>nesvr. prema zahvatiti.</t>
  </si>
  <si>
    <t>zahvatiti</t>
  </si>
  <si>
    <t>DRJ0-243384/1а.</t>
  </si>
  <si>
    <t>sudom, šakom i sl. uzeti, zagrabiti izvesnu količinu nečega:</t>
  </si>
  <si>
    <t>DRJ0-243384/1б.</t>
  </si>
  <si>
    <t>ući u neki problem, obuhvatiti (u proučavanju, izlaganju):</t>
  </si>
  <si>
    <t>DRJ0-243384/1в.</t>
  </si>
  <si>
    <t>uhvatiti, zgrabiti:</t>
  </si>
  <si>
    <t>DRJ0-243384/2а.</t>
  </si>
  <si>
    <t>prisvojiti tuđe zemljište, šumu i sl.; zauzeti neku teritoriju:</t>
  </si>
  <si>
    <t>DRJ0-243384/2б.</t>
  </si>
  <si>
    <t>zadobiti, dobiti:</t>
  </si>
  <si>
    <t>DRJ0-243384/3</t>
  </si>
  <si>
    <t>dohvatiti, dodirnuti, okrznuti:</t>
  </si>
  <si>
    <t>DRJ0-243384/4а.</t>
  </si>
  <si>
    <t>ispuniti, obuhvatiti.</t>
  </si>
  <si>
    <t>DRJ0-243384/4б.</t>
  </si>
  <si>
    <t>obuzeti, prožeti (o osećanjima).</t>
  </si>
  <si>
    <t>DRJ0-243384/4в.</t>
  </si>
  <si>
    <t>obuhvatiti, opkoliti:</t>
  </si>
  <si>
    <t>DRJ0-243384/4г.</t>
  </si>
  <si>
    <t>poneti, povući.</t>
  </si>
  <si>
    <t>zaštitnica</t>
  </si>
  <si>
    <t>DRJ0-243555/1</t>
  </si>
  <si>
    <t>žena zaštitnik;; zaštitnik (1).</t>
  </si>
  <si>
    <t>DRJ0-243555/2</t>
  </si>
  <si>
    <t>deo vojne jedinice koji štiti glavninu u odstupanju, ređe nastupanju.</t>
  </si>
  <si>
    <t>zdanje</t>
  </si>
  <si>
    <t>DRJ0-243859/1</t>
  </si>
  <si>
    <t>ograda, kuća, građevina: državno</t>
  </si>
  <si>
    <t>DRJ0-243859/2</t>
  </si>
  <si>
    <t>ono što je sazdano, izgrađeno, tvorevina; ono što ima složenu strukturu:</t>
  </si>
  <si>
    <t>zdravstveni</t>
  </si>
  <si>
    <t>DRJ0-243898/0</t>
  </si>
  <si>
    <t>koji se odnosi na zdravlje, koji je u vezi sa zdravljem:</t>
  </si>
  <si>
    <t>Zemljin</t>
  </si>
  <si>
    <t>DRJ0-244004/0</t>
  </si>
  <si>
    <t>koji pripada Zemlji (planeti), koji se odnosi na Zemlju:</t>
  </si>
  <si>
    <t>zidina</t>
  </si>
  <si>
    <t>DRJ0-244064/1</t>
  </si>
  <si>
    <t>augm. i pej. od zid.</t>
  </si>
  <si>
    <t>DRJ0-244064/2</t>
  </si>
  <si>
    <t>zaštitni zid oko utvrđenog mesta, bedem.</t>
  </si>
  <si>
    <t>DRJ0-244064/3</t>
  </si>
  <si>
    <t>ruševina od zida, razvalina.</t>
  </si>
  <si>
    <t>zimi</t>
  </si>
  <si>
    <t>DRJ0-244072/0</t>
  </si>
  <si>
    <t>za vreme zime, tokom zime.</t>
  </si>
  <si>
    <t>iguman</t>
  </si>
  <si>
    <t>DRJ0-244561/0</t>
  </si>
  <si>
    <t>starešina pravoslavnog manastira.; kaže se nekome kad se želi reći da se i bez njega može, da će i bez njega sve biti u redu.</t>
  </si>
  <si>
    <t>izbeglica</t>
  </si>
  <si>
    <t>DRJ0-244696/0</t>
  </si>
  <si>
    <t>osoba koja je pobegla iz mesta življenja, iz kuće, zemlje sklanjajući se od (ratnih) opasnosti.</t>
  </si>
  <si>
    <t>izvojevati</t>
  </si>
  <si>
    <t>DRJ0-244879/0</t>
  </si>
  <si>
    <t>zadobiti, postići borbom, ratovanjem, upornim zalaganjem, trudom i sl.:</t>
  </si>
  <si>
    <t>izvršan</t>
  </si>
  <si>
    <t>DRJ0-244910/1</t>
  </si>
  <si>
    <t>koji je ovlašćen da izvršuje, sprovodi zakone, propise:</t>
  </si>
  <si>
    <t>DRJ0-244910/2</t>
  </si>
  <si>
    <t>koji je prispeo za izvršenje, pravosnažan, izvršiv (o presudi):</t>
  </si>
  <si>
    <t>izdavački</t>
  </si>
  <si>
    <t>DRJ0-245002/0</t>
  </si>
  <si>
    <t>koji se odnosi na izdavače:</t>
  </si>
  <si>
    <t>izdizati</t>
  </si>
  <si>
    <t>DRJ0-245040/0</t>
  </si>
  <si>
    <t>nesvr. prema izdići (se).</t>
  </si>
  <si>
    <t>iznutra</t>
  </si>
  <si>
    <t>DRJ0-245395/1</t>
  </si>
  <si>
    <t>iz unutrašnjosti nečega.</t>
  </si>
  <si>
    <t>DRJ0-245395/2</t>
  </si>
  <si>
    <t>sa unutrašnje strane, delujući unutar nečega.</t>
  </si>
  <si>
    <t>izolovano</t>
  </si>
  <si>
    <t>DRJ0-245438/0</t>
  </si>
  <si>
    <t>izdvojeno, odvojeno:</t>
  </si>
  <si>
    <t>izuzetnost</t>
  </si>
  <si>
    <t>DRJ0-245600/0</t>
  </si>
  <si>
    <t>svojstvo ili osobina onoga što je izuzetno.</t>
  </si>
  <si>
    <t>izumreti</t>
  </si>
  <si>
    <t>DRJ0-245615/1</t>
  </si>
  <si>
    <t>nestati, zatrti se (ne ostavivši potomstva).</t>
  </si>
  <si>
    <t>DRJ0-245615/2</t>
  </si>
  <si>
    <t>poumirati.</t>
  </si>
  <si>
    <t>DRJ0-245615/3а.</t>
  </si>
  <si>
    <t>prestati živeti, uginuti, uvenuti.</t>
  </si>
  <si>
    <t>DRJ0-245615/3б.</t>
  </si>
  <si>
    <t>izgubiti se, nestati (o duhovnim svojstvima).</t>
  </si>
  <si>
    <t>DRJ0-245615/3в.</t>
  </si>
  <si>
    <t>utišati se (o zvucima); utrnuti, ugasiti se (o svetlosti).</t>
  </si>
  <si>
    <t>inauguralan</t>
  </si>
  <si>
    <t>DRJ0-245828/0</t>
  </si>
  <si>
    <t>koji se odnosi na inauguraciju, pristupni, programski:</t>
  </si>
  <si>
    <t>indirektno</t>
  </si>
  <si>
    <t>DRJ0-245892/0</t>
  </si>
  <si>
    <t>na indirektan način, posredno.</t>
  </si>
  <si>
    <t>inženjerski</t>
  </si>
  <si>
    <t>DRJ0-245933/0</t>
  </si>
  <si>
    <t>koji se odnosi na inženjere:</t>
  </si>
  <si>
    <t>inostranstvo</t>
  </si>
  <si>
    <t>DRJ0-246005/0</t>
  </si>
  <si>
    <t>strane, tuđe zemlje, inozemstvo.</t>
  </si>
  <si>
    <t>interventan</t>
  </si>
  <si>
    <t>DRJ0-246101/0</t>
  </si>
  <si>
    <t>koji se donosi po ubrzanom postupku:</t>
  </si>
  <si>
    <t>informacioni</t>
  </si>
  <si>
    <t>DRJ0-246217/0</t>
  </si>
  <si>
    <t>koji se odnosi na informacije, informativan (b):</t>
  </si>
  <si>
    <t>iskomplikovati</t>
  </si>
  <si>
    <t>DRJ0-246380/0</t>
  </si>
  <si>
    <t>načiniti komplikaciju, zamrsiti.; postati komplikovan, zamršen.</t>
  </si>
  <si>
    <t>islam</t>
  </si>
  <si>
    <t>DRJ0-246504/0</t>
  </si>
  <si>
    <t>religija koju je u VII veku u Arabiji osnovao propovednik Muhamed, muslimanska vera, Muhamedovo učenje.</t>
  </si>
  <si>
    <t>istoimen</t>
  </si>
  <si>
    <t>DRJ0-246908/0а.</t>
  </si>
  <si>
    <t>koji je s nekim, s nečim istoga imena:</t>
  </si>
  <si>
    <t>DRJ0-246908/0б.</t>
  </si>
  <si>
    <t>koji je iste vrste:</t>
  </si>
  <si>
    <t>efekat</t>
  </si>
  <si>
    <t>DRS0-136658/1 а.</t>
  </si>
  <si>
    <t>dejstvo, učinak koji neko ili nešto izazove, učini; rezultat neke radnje; pozitivan rezultat, uspeh.</t>
  </si>
  <si>
    <t>drs</t>
  </si>
  <si>
    <t>efekt</t>
  </si>
  <si>
    <t>DRS0-136658/1б.</t>
  </si>
  <si>
    <t>utisak, dojam koji na nekoga ostavlja neka pojava, doživljaj i sl.</t>
  </si>
  <si>
    <t>DRS0-136658/2</t>
  </si>
  <si>
    <t xml:space="preserve">veštački proizvedeni zvuci, šumovi, svetlost i dr. sredstva koja dočaravaju prirodne i dr. pojave (u radiotehnici, na televiziji, filmu i sl.). </t>
  </si>
  <si>
    <t>DRS0-136658/3</t>
  </si>
  <si>
    <t>rad izvršen u jedinici vremena.</t>
  </si>
  <si>
    <t>DRS0-136658/4</t>
  </si>
  <si>
    <t>neka posebna pojava, fenomen.</t>
  </si>
  <si>
    <t>DRS0-136658/5</t>
  </si>
  <si>
    <t>hartije od vrednosti, vrednosni papiri (menice, akcije, obveznice i sl.) na koje se isplaćuju kamate ili dividende .</t>
  </si>
  <si>
    <t>anektiranje</t>
  </si>
  <si>
    <t>DRS0-395464/0.0</t>
  </si>
  <si>
    <t>gl. im. od anektirati.</t>
  </si>
  <si>
    <t>asirski</t>
  </si>
  <si>
    <t>DRS0-397146/0.0</t>
  </si>
  <si>
    <t>koji se odnosi na Asiriju i Asirce.</t>
  </si>
  <si>
    <t>ohridski</t>
  </si>
  <si>
    <t>DRS0-432265/0.0</t>
  </si>
  <si>
    <t>koji se odnosi na Ohrid, koji pripada Ohridu, koji potiče iz Ohrida i sl.; v. kod tih imenica.</t>
  </si>
  <si>
    <t>paramagnetičan</t>
  </si>
  <si>
    <t>DRS0-437317/0.0</t>
  </si>
  <si>
    <t>koji ima svojstvo paramagnetizma.</t>
  </si>
  <si>
    <t>pića</t>
  </si>
  <si>
    <t>DRS0-447331/1.0</t>
  </si>
  <si>
    <t>stočna hrana;</t>
  </si>
  <si>
    <t>DRS0-447331/1.а.0</t>
  </si>
  <si>
    <t>pripremljena hrana (seno, lisnik, slama i sl.) za vreme kada stoka ne može koristiti svežu travu i dr. bilje; uopšte pripremljena stočna hrana.</t>
  </si>
  <si>
    <t>DRS0-447331/1.б.0</t>
  </si>
  <si>
    <t>sveži, sirovi proizvodi biljnog porekla koji služe kao stočna hrana, krmivo.</t>
  </si>
  <si>
    <t>DRS0-447331/1.в.0</t>
  </si>
  <si>
    <t>stog, plast sena.</t>
  </si>
  <si>
    <t>DRS0-447331/2.0</t>
  </si>
  <si>
    <t>hrana, jelo, jestivo.</t>
  </si>
  <si>
    <t>DRS0-447331/3.а.0</t>
  </si>
  <si>
    <t>mleko.</t>
  </si>
  <si>
    <t>DRS0-447331/3.б.0</t>
  </si>
  <si>
    <t>sisa, dojka.</t>
  </si>
  <si>
    <t>DRS0-447332/0.0</t>
  </si>
  <si>
    <t>vrsta sitne morske ribe;</t>
  </si>
  <si>
    <t>ploziv</t>
  </si>
  <si>
    <t>DRS0-450127/0.а.0</t>
  </si>
  <si>
    <t>zatvaranje prolaza fonacionoj struji u procesu izgovora nekih glasova.</t>
  </si>
  <si>
    <t>DRS0-450127/0.б.0</t>
  </si>
  <si>
    <t>plozivni suglasnik.</t>
  </si>
  <si>
    <t>denar</t>
  </si>
  <si>
    <t>DRS0-456375/1.0</t>
  </si>
  <si>
    <t>rimski srebrni novac od 10, kasnije 16 asa; srebrni novac nekih evropskih država u srednjem i novom veku.</t>
  </si>
  <si>
    <t>deca</t>
  </si>
  <si>
    <t>DRS0-457358/0.0</t>
  </si>
  <si>
    <t>ljudi u ranom uzrastu života; sinovi i kćeri u odnosu na roditelje; mlade osobe koje još nisu odrasle.</t>
  </si>
  <si>
    <t>DRS0-457359/0.0</t>
  </si>
  <si>
    <t>zb. im. od dete.</t>
  </si>
  <si>
    <t>ženkin</t>
  </si>
  <si>
    <t>DRS0-473813/0.0</t>
  </si>
  <si>
    <t>koji pripada ženki, ženin.</t>
  </si>
  <si>
    <t>poginuo</t>
  </si>
  <si>
    <t>DRS0-494942/1.0</t>
  </si>
  <si>
    <t>u prid. službi: r. pr. od poginuti.</t>
  </si>
  <si>
    <t>DRS0-494942/2.0</t>
  </si>
  <si>
    <t>koji je poginuo, izgubio život (u ratu, borbi i sl.), nastradali.</t>
  </si>
  <si>
    <t>agrarna politika</t>
  </si>
  <si>
    <t>LLM-0001</t>
  </si>
  <si>
    <t>Skup mera i principa vezanih za poljoprivredu.</t>
  </si>
  <si>
    <t>Gemini 2.5 Fl.Pr. 04-17</t>
  </si>
  <si>
    <t>akademske studije</t>
  </si>
  <si>
    <t>LLM-0002</t>
  </si>
  <si>
    <t>Visokoškolsko obrazovanje na univerzitetima.</t>
  </si>
  <si>
    <t>CONJ</t>
  </si>
  <si>
    <t>ako i samo ako</t>
  </si>
  <si>
    <t>LLM-0003</t>
  </si>
  <si>
    <t>Veznik koji označava ekvivalenciju uslova; ekvivalentno sa "onda i samo onda".</t>
  </si>
  <si>
    <t>ConjID</t>
  </si>
  <si>
    <t>alergijska reakcija</t>
  </si>
  <si>
    <t>LLM-0004</t>
  </si>
  <si>
    <t>Odgovor organizma na supstance koje izazivaju preosetljivost.</t>
  </si>
  <si>
    <t>algebarska struktura</t>
  </si>
  <si>
    <t>LLM-0005</t>
  </si>
  <si>
    <t>Skup sa definisanim operacijama koje zadovoljavaju određena pravila.</t>
  </si>
  <si>
    <t>apsolutni broj</t>
  </si>
  <si>
    <t>LLM-0006</t>
  </si>
  <si>
    <t>Vrednost broja nezavisno od predznaka; pozitivna vrednost realnog broja.</t>
  </si>
  <si>
    <t>LLM-0007</t>
  </si>
  <si>
    <t>Koncentrovana smeša azotne i hlorovodonične kiseline, koristi se za rastvaranje zlata.</t>
  </si>
  <si>
    <t>arhitektonski stil</t>
  </si>
  <si>
    <t>LLM-0008</t>
  </si>
  <si>
    <t>Karakterističan način oblikovanja građevina u određenom istorijskom periodu ili regiji.</t>
  </si>
  <si>
    <t>automobilska karoserija</t>
  </si>
  <si>
    <t>LLM-0010</t>
  </si>
  <si>
    <t>Spoljni deo vozila koji čini kabinu za putnike i prtljažnik.</t>
  </si>
  <si>
    <t>automobilska školjka</t>
  </si>
  <si>
    <t>avio-kompanija</t>
  </si>
  <si>
    <t>LLM-0011</t>
  </si>
  <si>
    <t>Preduzeće koje se bavi vazdušnim prevozom putnika ili tereta.</t>
  </si>
  <si>
    <t>bakterijska infekcija</t>
  </si>
  <si>
    <t>LLM-0012</t>
  </si>
  <si>
    <t>Oboljenje izazvano dejstvom bakterija u organizmu.</t>
  </si>
  <si>
    <t>baltički jezik</t>
  </si>
  <si>
    <t>LLM-0013</t>
  </si>
  <si>
    <t>Grupa srodnih jezika u severnoistočnoj Evropi (npr. litvanski, letonski).</t>
  </si>
  <si>
    <t>barometarski pritisak</t>
  </si>
  <si>
    <t>LLM-0014</t>
  </si>
  <si>
    <t>pritisak zemljine atmosfere na određenu površinu, obično izražen u hektopaskalima (hPa)</t>
  </si>
  <si>
    <t>bez izuzetka</t>
  </si>
  <si>
    <t>LLM-0016</t>
  </si>
  <si>
    <t>Uvek, svaki put; bez odstupanja od pravila.</t>
  </si>
  <si>
    <t>PREP</t>
  </si>
  <si>
    <t>ADP</t>
  </si>
  <si>
    <t>bez obzira na</t>
  </si>
  <si>
    <t>LLM-0017</t>
  </si>
  <si>
    <t>Nezavisno od; ne uzimajući u obzir.</t>
  </si>
  <si>
    <t>AdpID</t>
  </si>
  <si>
    <t>bez oklevanja</t>
  </si>
  <si>
    <t>LLM-0018</t>
  </si>
  <si>
    <t>Odmah, bez dvoumljenja ili zadrške.</t>
  </si>
  <si>
    <t>PRO</t>
  </si>
  <si>
    <t>PRON</t>
  </si>
  <si>
    <t>bilo koji</t>
  </si>
  <si>
    <t>LLM-0019</t>
  </si>
  <si>
    <t>Svaki pojedinačni iz nekog skupa, proizvoljno odabran.</t>
  </si>
  <si>
    <t>PronID</t>
  </si>
  <si>
    <t>ma koji</t>
  </si>
  <si>
    <t>bolničko lečenje</t>
  </si>
  <si>
    <t>LLM-0021</t>
  </si>
  <si>
    <t>Terapija i nega koja se sprovodi u zdravstvenoj ustanovi stacionarnog tipa.</t>
  </si>
  <si>
    <t>bruto domaći proizvod</t>
  </si>
  <si>
    <t>LLM-0022</t>
  </si>
  <si>
    <t>Ukupna vrednost svih dobara i usluga proizvedenih u nekoj zemlji tokom određenog perioda.</t>
  </si>
  <si>
    <t>budući da</t>
  </si>
  <si>
    <t>LLM-0023</t>
  </si>
  <si>
    <t>Veznik koji uvodi razlog ili obrazloženje; pošto, jer.</t>
  </si>
  <si>
    <t>čet bot</t>
  </si>
  <si>
    <t>LLM-0024</t>
  </si>
  <si>
    <t>Kompjuterski program dizajniran za simulaciju razgovora sa ljudima, obično putem teksta.</t>
  </si>
  <si>
    <t>član posade</t>
  </si>
  <si>
    <t>LLM-0025</t>
  </si>
  <si>
    <t>osoba koja je deo tima zaduženog za upravljanje brodom, avionom i sl.</t>
  </si>
  <si>
    <t>član vlade</t>
  </si>
  <si>
    <t>LLM-0026</t>
  </si>
  <si>
    <t>Osoba koja obavlja ministarsku ili drugu visoku funkciju u vladi jedne zemlje.</t>
  </si>
  <si>
    <t>crveni pomak</t>
  </si>
  <si>
    <t>LLM-0027</t>
  </si>
  <si>
    <t>Pojava pomeranja spektralnih linija objekta prema većim talasnim dužinama.</t>
  </si>
  <si>
    <t>Daning-Krugerov efekat</t>
  </si>
  <si>
    <t>LLM-0028</t>
  </si>
  <si>
    <t>Kognitivna pristrasnost gde osobe sa ograničenim znanjem ili sposobnošću precenjuju svoje veštine.</t>
  </si>
  <si>
    <t>diplomatski odnos</t>
  </si>
  <si>
    <t>LLM-0030</t>
  </si>
  <si>
    <t>Zvanični kontakti i veze između država ili međunarodnih organizacija.</t>
  </si>
  <si>
    <t>diplomatski odnosi</t>
  </si>
  <si>
    <t>LLM-0031</t>
  </si>
  <si>
    <t>Motor sa unutrašnjim sagorevanjem koji koristi kompresiju vazduha za paljenje goriva.</t>
  </si>
  <si>
    <t>LLM-0032</t>
  </si>
  <si>
    <t>Novine koje izlaze svakog dana.</t>
  </si>
  <si>
    <t>dnevni listovi</t>
  </si>
  <si>
    <t>dnevni red</t>
  </si>
  <si>
    <t>LLM-0033</t>
  </si>
  <si>
    <t>Spisak tačaka o kojima će se raspravljati na sastanku ili skupštini.</t>
  </si>
  <si>
    <t>do kraja</t>
  </si>
  <si>
    <t>LLM-0034</t>
  </si>
  <si>
    <t>Do završetka; sve dok nešto ne bude gotovo.</t>
  </si>
  <si>
    <t>do tada</t>
  </si>
  <si>
    <t>LLM-0035</t>
  </si>
  <si>
    <t>Do tog trenutka; do momenta o kome se govori.</t>
  </si>
  <si>
    <t>dolaziti na mesto</t>
  </si>
  <si>
    <t>LLM-0036</t>
  </si>
  <si>
    <t>Stići na određenu lokaciju; preuzeti neku poziciju ili ulogu.</t>
  </si>
  <si>
    <t>Doplerov efekat</t>
  </si>
  <si>
    <t>LLM-0037</t>
  </si>
  <si>
    <t>Promena percipirane frekvencije talasa usled relativnog kretanja izvora ili prijemnika.</t>
  </si>
  <si>
    <t>doza vakcine</t>
  </si>
  <si>
    <t>LLM-0038</t>
  </si>
  <si>
    <t>Određena količina preparata koja se daje pacijentu u okviru imunizacije.</t>
  </si>
  <si>
    <t>država članica</t>
  </si>
  <si>
    <t>LLM-0040</t>
  </si>
  <si>
    <t>Zemlja koja je deo neke međunarodne organizacije ili zajednice.</t>
  </si>
  <si>
    <t>državna služba</t>
  </si>
  <si>
    <t>LLM-0041</t>
  </si>
  <si>
    <t>Rad u institucijama koje pripadaju državi; državna uprava.</t>
  </si>
  <si>
    <t>dugi niz godina</t>
  </si>
  <si>
    <t>LLM-0043</t>
  </si>
  <si>
    <t>Tokom mnogo godina; dugotrajno.</t>
  </si>
  <si>
    <t>ekonomski značaj</t>
  </si>
  <si>
    <t>LLM-0044</t>
  </si>
  <si>
    <t>Važnost nečega sa aspekta privrede ili materijalnog razvoja.</t>
  </si>
  <si>
    <t>električna prvodljivost</t>
  </si>
  <si>
    <t>LLM-0045</t>
  </si>
  <si>
    <t>Sposobnost materijala da sprovodi električnu struju.</t>
  </si>
  <si>
    <t>engleski jezik</t>
  </si>
  <si>
    <t>LLM-0046</t>
  </si>
  <si>
    <t>Germanski jezik koji je nastao u Engleskoj i danas se govori širom sveta.</t>
  </si>
  <si>
    <t>euklidska ravan</t>
  </si>
  <si>
    <t>LLM-0047</t>
  </si>
  <si>
    <t>Dvodimenzionalni prostor u kome važe Euklidovi aksiomi geometrije.</t>
  </si>
  <si>
    <t>Evropska komisija</t>
  </si>
  <si>
    <t>LLM-0048</t>
  </si>
  <si>
    <t>Izvršno telo Evropske unije koje predlaže zakone i sprovodi politike.</t>
  </si>
  <si>
    <t>filmski festival</t>
  </si>
  <si>
    <t>LLM-0049</t>
  </si>
  <si>
    <t>Manifestacija posvećena prikazivanju i takmičenju ostvarenja sedme umetnosti.</t>
  </si>
  <si>
    <t>fizički pregled</t>
  </si>
  <si>
    <t>LLM-0050</t>
  </si>
  <si>
    <t>Procena zdravstvenog stanja pacijenta posmatranjem, slušanjem i palpacijom.</t>
  </si>
  <si>
    <t>fleš mob</t>
  </si>
  <si>
    <t>LLM-0051</t>
  </si>
  <si>
    <t>Spontano okupljanje grupe ljudi na javnom mestu radi kratkog, neobičnog performansa.</t>
  </si>
  <si>
    <t>fudbalska utakmica</t>
  </si>
  <si>
    <t>LLM-0052</t>
  </si>
  <si>
    <t>Takmičenje između dva tima u sportu s loptom na travnatom terenu.</t>
  </si>
  <si>
    <t>fudbalski tim</t>
  </si>
  <si>
    <t>LLM-0053</t>
  </si>
  <si>
    <t>Grupa igrača koji nastupaju zajedno u takmičenju s loptom na terenu.</t>
  </si>
  <si>
    <t>generalni štrajk</t>
  </si>
  <si>
    <t>LLM-0054</t>
  </si>
  <si>
    <t>Obustava rada koja obuhvata veliki broj radnika iz različitih grana privrede.</t>
  </si>
  <si>
    <t>geocentrični model</t>
  </si>
  <si>
    <t>LLM-0055</t>
  </si>
  <si>
    <t>Predstava svemira u kojoj je Zemlja centralno telo oko kojeg se sve ostalo kreće.</t>
  </si>
  <si>
    <t>geografski informacioni sistem</t>
  </si>
  <si>
    <t>LLM-0056</t>
  </si>
  <si>
    <t>Sistem za prikupljanje, upravljanje, analizu i prikaz geografskih podataka.</t>
  </si>
  <si>
    <t>grip A</t>
  </si>
  <si>
    <t>LLM-0059</t>
  </si>
  <si>
    <t>Tip virusne infekcije respiratornog trakta izazvan određenim podtipom virusa.</t>
  </si>
  <si>
    <t>LLM-0060</t>
  </si>
  <si>
    <t>Vrsta leka koja blokira histaminske receptore, koristi se za smanjenje želudačne kiseline.</t>
  </si>
  <si>
    <t>Hamiltonov ciklus</t>
  </si>
  <si>
    <t>LLM-0061</t>
  </si>
  <si>
    <t>Put u grafu koji počinje i završava se u istom čvoru i prolazi kroz svaki drugi čvor tačno jednom.</t>
  </si>
  <si>
    <t>Hamiltonov graf</t>
  </si>
  <si>
    <t>LLM-0062</t>
  </si>
  <si>
    <t>Graf koji sadrži Hamiltonov ciklus.</t>
  </si>
  <si>
    <t>Hardi–Vajnbergova ravnoteža</t>
  </si>
  <si>
    <t>LLM-0063</t>
  </si>
  <si>
    <t>Princip u populacionoj genetici koji opisuje stabilnost frekvencija gena u idealnoj populaciji.</t>
  </si>
  <si>
    <t>hemijska formula</t>
  </si>
  <si>
    <t>LLM-0064</t>
  </si>
  <si>
    <t>Simbolički prikaz sastava i strukture hemijskog jedinjenja.</t>
  </si>
  <si>
    <t>hlorovodonična kiselina</t>
  </si>
  <si>
    <t>LLM-0065</t>
  </si>
  <si>
    <t>Jaka neorganska kiselina, rastvor hlorovodonika u vodi.</t>
  </si>
  <si>
    <t>hronična bolest</t>
  </si>
  <si>
    <t>LLM-0066</t>
  </si>
  <si>
    <t>bolest koja sporo napreduje i traje dugo, često doživotno</t>
  </si>
  <si>
    <t>humanitarna pomoć</t>
  </si>
  <si>
    <t>LLM-0067</t>
  </si>
  <si>
    <t>Materijalna ili nematerijalna podrška ugroženom stanovništvu u kriznim situacijama.</t>
  </si>
  <si>
    <t>imuni sistem</t>
  </si>
  <si>
    <t>LLM-0069</t>
  </si>
  <si>
    <t>Sistem organa i ćelija u organizmu koji štiti od bolesti.</t>
  </si>
  <si>
    <t>imunski sistem</t>
  </si>
  <si>
    <t>LLM-0070</t>
  </si>
  <si>
    <t>Varijanta naziva za sistem organa i ćelija u organizmu koji štiti od bolesti (isto kao imuni sistem).</t>
  </si>
  <si>
    <t>Indeks telesne mase</t>
  </si>
  <si>
    <t>LLM-0071</t>
  </si>
  <si>
    <t>Numerička vrednost koja pokazuje odnos težine i visine osobe.</t>
  </si>
  <si>
    <t>internet stranica</t>
  </si>
  <si>
    <t>LLM-0075</t>
  </si>
  <si>
    <t>Pojedinačni dokument dostupan na globalnoj računarskoj mreži, deo veb-sajta.</t>
  </si>
  <si>
    <t>izlazni rad</t>
  </si>
  <si>
    <t>LLM-0080</t>
  </si>
  <si>
    <t>Energija potrebna da se elektron ukloni sa površine metala.</t>
  </si>
  <si>
    <t>japanski jezik</t>
  </si>
  <si>
    <t>LLM-0082</t>
  </si>
  <si>
    <t>Jezik koji se govori u Japanu.</t>
  </si>
  <si>
    <t>javni podaci</t>
  </si>
  <si>
    <t>LLM-0084</t>
  </si>
  <si>
    <t>Informacije koje su dostupne za korišćenje široj populaciji, često od strane državnih institucija.</t>
  </si>
  <si>
    <t>javno zdravlje</t>
  </si>
  <si>
    <t>LLM-0085</t>
  </si>
  <si>
    <t>Oblast medicine koja se bavi unapređenjem i zaštitom zdravlja stanovništva u celini.</t>
  </si>
  <si>
    <t>još uvek</t>
  </si>
  <si>
    <t>LLM-0086</t>
  </si>
  <si>
    <t>I dalje; u ovom trenutku kao i pre.</t>
  </si>
  <si>
    <t>kamerna muzika</t>
  </si>
  <si>
    <t>LLM-0089</t>
  </si>
  <si>
    <t>Kompozicije namenjene malom broju izvođača, tipično za izvođenje u manjim prostorima.</t>
  </si>
  <si>
    <t>kao da</t>
  </si>
  <si>
    <t>LLM-0090</t>
  </si>
  <si>
    <t>Veznik koji uvodi poređenje ili pretpostavku; slično kao.</t>
  </si>
  <si>
    <t>kao što</t>
  </si>
  <si>
    <t>LLM-0091</t>
  </si>
  <si>
    <t>Veznik koji uvodi poređenje ili primer; na način kao.</t>
  </si>
  <si>
    <t>keš memorija</t>
  </si>
  <si>
    <t>LLM-0092</t>
  </si>
  <si>
    <t>Mala, brza memorija koja služi kao privremeno skladište podataka koje procesor često koristi.</t>
  </si>
  <si>
    <t>klasično delo</t>
  </si>
  <si>
    <t>LLM-0093</t>
  </si>
  <si>
    <t>Književno, muzičko ili umetničko ostvarenje od trajne vrednosti i širokog priznanja.</t>
  </si>
  <si>
    <t>kod kuće</t>
  </si>
  <si>
    <t>LLM-0094</t>
  </si>
  <si>
    <t>Na mestu stanovanja.</t>
  </si>
  <si>
    <t>Komptonov efekat</t>
  </si>
  <si>
    <t>LLM-0095</t>
  </si>
  <si>
    <t>Pojava promene talasne dužine fotona pri rasejanju na slobodnom elektronu.</t>
  </si>
  <si>
    <t>konferencija za novinare</t>
  </si>
  <si>
    <t>LLM-0096</t>
  </si>
  <si>
    <t>Skup na kome zvaničnici daju izjave za medije i odgovaraju na pitanja.</t>
  </si>
  <si>
    <t>LLM-0097</t>
  </si>
  <si>
    <t>Polna bolest koja se prenosi sa majke na dete tokom trudnoće ili porođaja.</t>
  </si>
  <si>
    <t>korisnički nalog</t>
  </si>
  <si>
    <t>LLM-0098</t>
  </si>
  <si>
    <t>Skup podataka i privilegija pridruženih pojedinačnom korisniku sistema ili usluge.</t>
  </si>
  <si>
    <t>krajnji korisnik</t>
  </si>
  <si>
    <t>LLM-0099</t>
  </si>
  <si>
    <t>Osoba koja direktno koristi proizvod ili uslugu.</t>
  </si>
  <si>
    <t>kretanje kiseonika</t>
  </si>
  <si>
    <t>LLM-0100</t>
  </si>
  <si>
    <t>Proces transporta gasa u organizmu ili u nekom sistemu.</t>
  </si>
  <si>
    <t>krstaški rat</t>
  </si>
  <si>
    <t>LLM-0101</t>
  </si>
  <si>
    <t>Serija verski motivisanih vojnih pohoda u srednjem veku.</t>
  </si>
  <si>
    <t>krvni pritisak</t>
  </si>
  <si>
    <t>LLM-0102</t>
  </si>
  <si>
    <t>Sila kojom cirkulišuća krv deluje na zidove arterija.</t>
  </si>
  <si>
    <t>lako dostupan</t>
  </si>
  <si>
    <t>LLM-0103</t>
  </si>
  <si>
    <t>Koji se može dobiti ili pronaći bez poteškoća.</t>
  </si>
  <si>
    <t>lančana reakcija</t>
  </si>
  <si>
    <t>LLM-0104</t>
  </si>
  <si>
    <t>Niz događaja gde svaki prethodni događaj pokreće sledeći.</t>
  </si>
  <si>
    <t>lapis lazuli</t>
  </si>
  <si>
    <t>LLM-0105</t>
  </si>
  <si>
    <t>Plavi poludragi kamen, mineralni agregat.</t>
  </si>
  <si>
    <t>letonski jezik</t>
  </si>
  <si>
    <t>LLM-0106</t>
  </si>
  <si>
    <t>Baltički jezik koji se govori u Letoniji.</t>
  </si>
  <si>
    <t>levi bek</t>
  </si>
  <si>
    <t>LLM-0107</t>
  </si>
  <si>
    <t>Odbrambeni igrač na levoj strani terena (u fudbalu ili sličnim sportovima).</t>
  </si>
  <si>
    <t>levo krilo</t>
  </si>
  <si>
    <t>LLM-0108</t>
  </si>
  <si>
    <t>Igrač u napadu koji igra uz levu stranu terena (u raznim timskim sportovima).</t>
  </si>
  <si>
    <t>ljudska prava</t>
  </si>
  <si>
    <t>LLM-0109</t>
  </si>
  <si>
    <t>Osnovna prava i slobode koje poseduje svaka osoba, nezavisno od statusa.</t>
  </si>
  <si>
    <t>ljudski resurs</t>
  </si>
  <si>
    <t>LLM-0110</t>
  </si>
  <si>
    <t>Pojedinac ili zaposleni kao deo radne snage organizacije.</t>
  </si>
  <si>
    <t>majčino mleko</t>
  </si>
  <si>
    <t>LLM-0111</t>
  </si>
  <si>
    <t>Hranljiva tečnost koju proizvode mlečne žlezde žene za ishranu odojčeta.</t>
  </si>
  <si>
    <t>Marfanov sindrom</t>
  </si>
  <si>
    <t>LLM-0112</t>
  </si>
  <si>
    <t>Genetski poremećaj vezivnog tkiva koji utiče na srce, oči, krvne sudove i skelet.</t>
  </si>
  <si>
    <t>mašina za pretraživanje</t>
  </si>
  <si>
    <t>LLM-0113</t>
  </si>
  <si>
    <t>Softverski sistem dizajniran za pronalaženje informacija na globalnoj računarskoj mreži ili u bazi podataka.</t>
  </si>
  <si>
    <t>mašinsko učenje</t>
  </si>
  <si>
    <t>LLM-0114</t>
  </si>
  <si>
    <t>Podoblast veštačke inteligencije koja se bavi razvojem algoritama koji omogućavaju računarima da uče iz podataka.</t>
  </si>
  <si>
    <t>master-klas</t>
  </si>
  <si>
    <t>LLM-0115</t>
  </si>
  <si>
    <t>Lekcija ili kurs koji vodi stručnjak visokog nivoa u određenoj oblasti.</t>
  </si>
  <si>
    <t>međunarodni standard</t>
  </si>
  <si>
    <t>LLM-0116</t>
  </si>
  <si>
    <t>Pravilo ili norma dogovorena i priznata na globalnom nivou.</t>
  </si>
  <si>
    <t>mentalni poremećaj</t>
  </si>
  <si>
    <t>LLM-0117</t>
  </si>
  <si>
    <t>Stanje koje utiče na način razmišljanja, osećanja ili ponašanja osobe.</t>
  </si>
  <si>
    <t>Mesečeva iluzija</t>
  </si>
  <si>
    <t>LLM-0118</t>
  </si>
  <si>
    <t>Optička varka zbog koje satelit Zemlje izgleda veći kada je blizu horizonta.</t>
  </si>
  <si>
    <t>Mesečeva rotacija</t>
  </si>
  <si>
    <t>LLM-0119</t>
  </si>
  <si>
    <t>Okretanje prirodnog satelita Zemlje oko svoje ose.</t>
  </si>
  <si>
    <t>LLM-0120</t>
  </si>
  <si>
    <t>Lokalitet gde je osoba rođena.</t>
  </si>
  <si>
    <t>metar u sekundi na kvadrat</t>
  </si>
  <si>
    <t>LLM-0121</t>
  </si>
  <si>
    <t>međunarodna jedinica za ubrazanje.</t>
  </si>
  <si>
    <t>meteorološka stanica</t>
  </si>
  <si>
    <t>LLM-0122</t>
  </si>
  <si>
    <t>Mesto opremljeno instrumentima za praćenje vremenskih uslova.</t>
  </si>
  <si>
    <t>mineralni resurs</t>
  </si>
  <si>
    <t>LLM-0123</t>
  </si>
  <si>
    <t>Koncentracije prirodnih sirovina u Zemljinoj kori koje su ekonomski iskoristive.</t>
  </si>
  <si>
    <t>ministarstvo odbrane</t>
  </si>
  <si>
    <t>LLM-0124</t>
  </si>
  <si>
    <t>Vladina institucija odgovorna za vojne poslove i bezbednost zemlje.</t>
  </si>
  <si>
    <t>mirovne snage</t>
  </si>
  <si>
    <t>LLM-0125</t>
  </si>
  <si>
    <t>Vojska ili policija pod mandatom međunarodne organizacije za održavanje mira u konfliktnim zonama.</t>
  </si>
  <si>
    <t>mirovni pregovori</t>
  </si>
  <si>
    <t>LLM-0126</t>
  </si>
  <si>
    <t>Razgovori između strana u sukobu čiji je cilj postizanje sporazuma o okončanju neprijateljstava.</t>
  </si>
  <si>
    <t>mokraćni putevi</t>
  </si>
  <si>
    <t>LLM-0127</t>
  </si>
  <si>
    <t>Sistem organa kroz koje urin prolazi od bubrega do spoljašnjosti tela.</t>
  </si>
  <si>
    <t>monsunska kiša</t>
  </si>
  <si>
    <t>LLM-0128</t>
  </si>
  <si>
    <t>Obilne padavine koje donosi sezonski vetar u tropskim i suptropskim regionima.</t>
  </si>
  <si>
    <t>muskatni oraščić</t>
  </si>
  <si>
    <t>LLM-0129</t>
  </si>
  <si>
    <t>Aromatizovani začin dobijen iz semena određenog drveta.</t>
  </si>
  <si>
    <t>na kraju</t>
  </si>
  <si>
    <t>LLM-0130</t>
  </si>
  <si>
    <t>Po završetku nečega; u poslednjem trenutku.</t>
  </si>
  <si>
    <t>LLM-0131</t>
  </si>
  <si>
    <t>Na završetku nečega (kao predlog, npr. "na kraju puta").</t>
  </si>
  <si>
    <t>na nivou</t>
  </si>
  <si>
    <t>LLM-0132</t>
  </si>
  <si>
    <t>U rangu sa; jednako sa; na visini nečega.</t>
  </si>
  <si>
    <t>na osnovu</t>
  </si>
  <si>
    <t>LLM-0133</t>
  </si>
  <si>
    <t>Koristeći kao temelj; bazirano na nečemu.</t>
  </si>
  <si>
    <t>na otvorenom</t>
  </si>
  <si>
    <t>LLM-0134</t>
  </si>
  <si>
    <t>Vani; izvan zatvorenog prostora.</t>
  </si>
  <si>
    <t>PAR</t>
  </si>
  <si>
    <t>PART</t>
  </si>
  <si>
    <t>na primer</t>
  </si>
  <si>
    <t>LLM-0135</t>
  </si>
  <si>
    <t>Fraza koja uvodi ilustraciju ili objašnjenje; recimo.</t>
  </si>
  <si>
    <t>na to</t>
  </si>
  <si>
    <t>LLM-0137</t>
  </si>
  <si>
    <t>Zatim; posle toga; u odnosu na navedeno.</t>
  </si>
  <si>
    <t>nacionalna biblioteka</t>
  </si>
  <si>
    <t>LLM-0138</t>
  </si>
  <si>
    <t>Glavna biblioteka jedne zemlje koja sakuplja i čuva publikacije objavljene u njoj.</t>
  </si>
  <si>
    <t>nacionalni tim</t>
  </si>
  <si>
    <t>LLM-0139</t>
  </si>
  <si>
    <t>Reprezentacija jedne zemlje u sportu ili drugom takmičenju.</t>
  </si>
  <si>
    <t>nakon što</t>
  </si>
  <si>
    <t>LLM-0140</t>
  </si>
  <si>
    <t>Veznik koji uvodi vremenski podređenu rečenicu; pošto; čim.</t>
  </si>
  <si>
    <t>narodna skupština</t>
  </si>
  <si>
    <t>LLM-0141</t>
  </si>
  <si>
    <t>Najviše predstavničko i zakonodavno telo u republici, parlament.</t>
  </si>
  <si>
    <t>nastavnik nemačkog</t>
  </si>
  <si>
    <t>LLM-0142</t>
  </si>
  <si>
    <t>Osoba koja predaje jezik koji se govori u Nemačkoj.</t>
  </si>
  <si>
    <t>naučna disciplina</t>
  </si>
  <si>
    <t>LLM-0143</t>
  </si>
  <si>
    <t>Oblast nauke koja se proučava i istražuje.</t>
  </si>
  <si>
    <t>naučni rad</t>
  </si>
  <si>
    <t>LLM-0144</t>
  </si>
  <si>
    <t>Pisana studija ili istraživanje objavljeno u akademskoj formi.</t>
  </si>
  <si>
    <t>naučno-istraživački rad</t>
  </si>
  <si>
    <t>LLM-0145</t>
  </si>
  <si>
    <t>Aktivnost usmerena na sticanje novog znanja kroz sistematizovano istraživanje.</t>
  </si>
  <si>
    <t>ne samo</t>
  </si>
  <si>
    <t>LLM-0146</t>
  </si>
  <si>
    <t>Veznički skup koji ukazuje na dodavanje još nečega; pored toga.</t>
  </si>
  <si>
    <t>nego što</t>
  </si>
  <si>
    <t>LLM-0147</t>
  </si>
  <si>
    <t>Veznički skup koji se koristi za poređenje.</t>
  </si>
  <si>
    <t>nemački jezik</t>
  </si>
  <si>
    <t>LLM-0148</t>
  </si>
  <si>
    <t>Germanski jezik koji se govori u Nemačkoj, Austriji i delu Švajcarske.</t>
  </si>
  <si>
    <t>nitro-jedinjenje</t>
  </si>
  <si>
    <t>LLM-0149</t>
  </si>
  <si>
    <t>Hemijski spoj koji sadrži NO2 grupu vezanu za ugljenikov atom.</t>
  </si>
  <si>
    <t>Njutnov zakon kretanja</t>
  </si>
  <si>
    <t>LLM-0150</t>
  </si>
  <si>
    <t>Osnovni principi klasične mehanike koji opisuju odnos između tela i sila koje deluju na njega.</t>
  </si>
  <si>
    <t>Nobelova nagrada</t>
  </si>
  <si>
    <t>LLM-0151</t>
  </si>
  <si>
    <t>Prestižno priznanje koje se dodeljuje za izuzetna dostignuća u različitim oblastima.</t>
  </si>
  <si>
    <t>nuklearni rat</t>
  </si>
  <si>
    <t>LLM-0152</t>
  </si>
  <si>
    <t>Sukob koji se vodi korišćenjem oružja masovnog uništenja baziranog na fisiji ili fuziji atoma.</t>
  </si>
  <si>
    <t>nuklearni reaktor</t>
  </si>
  <si>
    <t>LLM-0153</t>
  </si>
  <si>
    <t>Uređaj gde se kontrolisano odvija lančana fisijska reakcija.</t>
  </si>
  <si>
    <t>običajno pravo</t>
  </si>
  <si>
    <t>LLM-0154</t>
  </si>
  <si>
    <t>Sistem pravnih pravila zasnovan na dugotrajnoj i opšteprihvaćenoj praksi.</t>
  </si>
  <si>
    <t>obnovljiv izvor</t>
  </si>
  <si>
    <t>LLM-0155</t>
  </si>
  <si>
    <t>Resurs koji se prirodno obnavlja brže od stope eksploatacije.</t>
  </si>
  <si>
    <t>obrada prirodnih jezika</t>
  </si>
  <si>
    <t>LLM-0156</t>
  </si>
  <si>
    <t>Područje računarstva koje se bavi interakcijom između računara i ljudskog jezika.</t>
  </si>
  <si>
    <t>od početka</t>
  </si>
  <si>
    <t>LLM-0157</t>
  </si>
  <si>
    <t>Od samog starta; iz prve faze.</t>
  </si>
  <si>
    <t>od strane</t>
  </si>
  <si>
    <t>LLM-0158</t>
  </si>
  <si>
    <t>Kao izvršilac radnje (u pasivu); sa strane nekoga.</t>
  </si>
  <si>
    <t>od tada</t>
  </si>
  <si>
    <t>LLM-0159</t>
  </si>
  <si>
    <t>Od tog vremena pa nadalje.</t>
  </si>
  <si>
    <t>održavati odnos</t>
  </si>
  <si>
    <t>LLM-0160</t>
  </si>
  <si>
    <t>Glagolski izraz koji znači negovati veze ili kontakte sa nekim.</t>
  </si>
  <si>
    <t>Ojlerov identitet</t>
  </si>
  <si>
    <t>LLM-0161</t>
  </si>
  <si>
    <t>Formula u matematici koja povezuje važne matematičke konstante: e^(i*pi) + 1 = 0.</t>
  </si>
  <si>
    <t>optička iluzija</t>
  </si>
  <si>
    <t>LLM-0162</t>
  </si>
  <si>
    <t>Vizuelna pojava gde se ono što vidimo razlikuje od realnosti.</t>
  </si>
  <si>
    <t>organ upravljanja</t>
  </si>
  <si>
    <t>LLM-0163</t>
  </si>
  <si>
    <t>Telo ili grupa ljudi zadužena za donošenje odluka i rukovođenje organizacijom.</t>
  </si>
  <si>
    <t>organ vlasti</t>
  </si>
  <si>
    <t>LLM-0164</t>
  </si>
  <si>
    <t>Institucija ili telo koje vrši zakonsku moć u državi ili na određenom nivou uprave.</t>
  </si>
  <si>
    <t>osim ako</t>
  </si>
  <si>
    <t>LLM-0165</t>
  </si>
  <si>
    <t>Veznik koji uvodi izuzetak; sem u slučaju da.</t>
  </si>
  <si>
    <t>otvoreni podaci</t>
  </si>
  <si>
    <t>LLM-0166</t>
  </si>
  <si>
    <t>Informacije koje su slobodno dostupne svakome za korišćenje i redistribuciju.</t>
  </si>
  <si>
    <t>pasti u ruke</t>
  </si>
  <si>
    <t>LLM-0167</t>
  </si>
  <si>
    <t>Dospeti u posed nekoga; biti uhvaćen.</t>
  </si>
  <si>
    <t>persijski lepoard</t>
  </si>
  <si>
    <t>LLM-0168</t>
  </si>
  <si>
    <t>Podvrsta velikog mačka koja živi u određenim regionima Azije.</t>
  </si>
  <si>
    <t>personalna unija</t>
  </si>
  <si>
    <t>LLM-0169</t>
  </si>
  <si>
    <t>Spoj dve ili više država pod jednim monarhom, ali sa odvojenim vladama.</t>
  </si>
  <si>
    <t>peščana oluja</t>
  </si>
  <si>
    <t>LLM-0170</t>
  </si>
  <si>
    <t>Meteorološka pojava koju karakteriše jak vetar koji nosi velike količine peska.</t>
  </si>
  <si>
    <t>Plankova dužina</t>
  </si>
  <si>
    <t>LLM-0171</t>
  </si>
  <si>
    <t>Najmanja teorijski merljiva dužina u kvantnoj fizici.</t>
  </si>
  <si>
    <t>Plankovo vreme</t>
  </si>
  <si>
    <t>LLM-0172</t>
  </si>
  <si>
    <t>Najkraći teorijski merljiv interval u kvantnoj fizici.</t>
  </si>
  <si>
    <t>po imenu</t>
  </si>
  <si>
    <t>LLM-0173</t>
  </si>
  <si>
    <t>Zove se; nazvan; spomenut ličnim imenom.</t>
  </si>
  <si>
    <t>po potrebi</t>
  </si>
  <si>
    <t>LLM-0174</t>
  </si>
  <si>
    <t>Kada se ukaže potreba; kada je potrebno.</t>
  </si>
  <si>
    <t>po pravilu</t>
  </si>
  <si>
    <t>LLM-0175</t>
  </si>
  <si>
    <t>Obično; u većini slučajeva; standardno.</t>
  </si>
  <si>
    <t>pod uslovom</t>
  </si>
  <si>
    <t>LLM-0176</t>
  </si>
  <si>
    <t>Ako je ispunjen određeni zahtev; zavisno od okolnosti.</t>
  </si>
  <si>
    <t>pod uticajem</t>
  </si>
  <si>
    <t>LLM-0177</t>
  </si>
  <si>
    <t>Kao rezultat delovanja nečega ili nekoga; indukovano nečime.</t>
  </si>
  <si>
    <t>podna obloga</t>
  </si>
  <si>
    <t>LLM-0178</t>
  </si>
  <si>
    <t>Materijal koji se postavlja na podlogu poda radi zaštite ili dekoracije.</t>
  </si>
  <si>
    <t>Pojtingerova tabla</t>
  </si>
  <si>
    <t>LLM-0179</t>
  </si>
  <si>
    <t>Srednjovekovna kopija rimske mape puteva.</t>
  </si>
  <si>
    <t>polarna svetlost</t>
  </si>
  <si>
    <t>LLM-0180</t>
  </si>
  <si>
    <t>Sjajna pojava na nebu u polarnim regionima, izazvana solarnim vetrom.</t>
  </si>
  <si>
    <t>politička partija</t>
  </si>
  <si>
    <t>LLM-0181</t>
  </si>
  <si>
    <t>Organizovana grupa ljudi sa sličnim političkim stavovima koji se bore za vlast.</t>
  </si>
  <si>
    <t>politička prava</t>
  </si>
  <si>
    <t>LLM-0182</t>
  </si>
  <si>
    <t>Prava građana vezana za učešće u političkom životu zemlje (glasanje, kandidovanje...).</t>
  </si>
  <si>
    <t>poljski jezik</t>
  </si>
  <si>
    <t>LLM-0183</t>
  </si>
  <si>
    <t>Zapadnoslovenski jezik koji se govori u Poljskoj.</t>
  </si>
  <si>
    <t>pomorsko brodogradilište</t>
  </si>
  <si>
    <t>LLM-0184</t>
  </si>
  <si>
    <t>Mesto ili ustanova gde se grade i popravljaju plovni objekti.</t>
  </si>
  <si>
    <t>pomračenje sunca</t>
  </si>
  <si>
    <t>LLM-0185</t>
  </si>
  <si>
    <t>Astronomska pojava kada Mesec prođe između Zemlje i Sunca i zakloni ga.</t>
  </si>
  <si>
    <t>pop-art</t>
  </si>
  <si>
    <t>LLM-0186</t>
  </si>
  <si>
    <t>Umetnički pokret koji koristi motive iz popularne kulture, reklama i masovnih medija.</t>
  </si>
  <si>
    <t>pored toga što</t>
  </si>
  <si>
    <t>LLM-0187</t>
  </si>
  <si>
    <t>Pored činjenice da; uz to što.</t>
  </si>
  <si>
    <t>porodični život</t>
  </si>
  <si>
    <t>LLM-0188</t>
  </si>
  <si>
    <t>Način življenja, odnosi i aktivnosti u okviru porodice.</t>
  </si>
  <si>
    <t>poslednja reč</t>
  </si>
  <si>
    <t>LLM-0189</t>
  </si>
  <si>
    <t>Konačna odluka ili mišljenje o nečemu.</t>
  </si>
  <si>
    <t>postignuti uspeh</t>
  </si>
  <si>
    <t>LLM-0190</t>
  </si>
  <si>
    <t>ostvariti značajan rezultat ili dostignuće.</t>
  </si>
  <si>
    <t>pranje novca</t>
  </si>
  <si>
    <t>LLM-0191</t>
  </si>
  <si>
    <t>Proces prikrivanja ilegalnog porekla finansijskih sredstava.</t>
  </si>
  <si>
    <t>pravo ime</t>
  </si>
  <si>
    <t>LLM-0192</t>
  </si>
  <si>
    <t>Ime dobijeno na rođenju ili zvanično upisano, za razliku od pseudonima.</t>
  </si>
  <si>
    <t>pre nego što</t>
  </si>
  <si>
    <t>LLM-0193</t>
  </si>
  <si>
    <t>Veznik koji uvodi vremensku podređenu rečenicu; ranije nego.</t>
  </si>
  <si>
    <t>pre nove ere</t>
  </si>
  <si>
    <t>LLM-0194</t>
  </si>
  <si>
    <t>Vremenski period pre tradicionalno utvrđenog početka nove ere.</t>
  </si>
  <si>
    <t>prečica na tastaturi</t>
  </si>
  <si>
    <t>LLM-0195</t>
  </si>
  <si>
    <t>Kombinacija tastera koja brzo pokreće određenu funkciju u softveru.</t>
  </si>
  <si>
    <t>prehrambena industrija</t>
  </si>
  <si>
    <t>LLM-0196</t>
  </si>
  <si>
    <t>Grana privrede koja se bavi proizvodnjom, preradom i distribucijom namirnica.</t>
  </si>
  <si>
    <t>prelazni metal</t>
  </si>
  <si>
    <t>LLM-0197</t>
  </si>
  <si>
    <t>Element u d bloku periodnog sistema.</t>
  </si>
  <si>
    <t>pres-centar</t>
  </si>
  <si>
    <t>LLM-0198</t>
  </si>
  <si>
    <t>Mesto opremljeno za rad predstavnika medija, često na događajima ili u institucijama.</t>
  </si>
  <si>
    <t>preventivna mera</t>
  </si>
  <si>
    <t>LLM-0199</t>
  </si>
  <si>
    <t>Akcija preduzeta radi sprečavanja nastanka neželjenog događaja ili problema.</t>
  </si>
  <si>
    <t>prijateljska utakmica</t>
  </si>
  <si>
    <t>LLM-0200</t>
  </si>
  <si>
    <t>Sportsko takmičenje bez takmičarskog značaja, služi za trening ili promociju.</t>
  </si>
  <si>
    <t>primarni izvori</t>
  </si>
  <si>
    <t>LLM-0201</t>
  </si>
  <si>
    <t>Direktni, originalni materijali iz perioda koji se proučava (u istoriji ili istraživanju).</t>
  </si>
  <si>
    <t>prirodna selekcija</t>
  </si>
  <si>
    <t>LLM-0202</t>
  </si>
  <si>
    <t>Proces u biologiji gde organizmi sa povoljnim osobinama preživljavaju i razmnožavaju se.</t>
  </si>
  <si>
    <t>prirodni satelit</t>
  </si>
  <si>
    <t>LLM-0203</t>
  </si>
  <si>
    <t>Nebesko telo koje kruži oko većeg nebeskog tela, stvoreno prirodnim putem.</t>
  </si>
  <si>
    <t>pristup podacima</t>
  </si>
  <si>
    <t>LLM-0204</t>
  </si>
  <si>
    <t>Mogućnost čitanja, menjanja ili korišćenja informacija uskladištenih u sistemu.</t>
  </si>
  <si>
    <t>pristupna tačka</t>
  </si>
  <si>
    <t>LLM-0205</t>
  </si>
  <si>
    <t>Uređaj koji omogućava bežično povezivanje na računarsku mrežu (npr. Wi-Fi ruter).</t>
  </si>
  <si>
    <t>privredni rast</t>
  </si>
  <si>
    <t>LLM-0206</t>
  </si>
  <si>
    <t>Povećanje proizvodnje dobara i usluga u ekonomiji tokom određenog perioda.</t>
  </si>
  <si>
    <t>profesor fizike</t>
  </si>
  <si>
    <t>LLM-0207</t>
  </si>
  <si>
    <t>Osoba koja predaje disciplinu prirodnih nauka koja proučava energiju, materiju i kretanje.</t>
  </si>
  <si>
    <t>prosvetni radnik</t>
  </si>
  <si>
    <t>LLM-0208</t>
  </si>
  <si>
    <t>Osoba zaposlena u obrazovnom sistemu, npr. učitelj ili nastavnik.</t>
  </si>
  <si>
    <t>prstenasta galaksija</t>
  </si>
  <si>
    <t>LLM-0209</t>
  </si>
  <si>
    <t>Tip galaksije koji ima izgled prstena sjajnih zvezda oko centralne šupljine.</t>
  </si>
  <si>
    <t>pružati uslugu</t>
  </si>
  <si>
    <t>LLM-0210</t>
  </si>
  <si>
    <t>Glagolski izraz koji znači izvršavati radnju u korist drugoga (komercijalno ili neformalno).</t>
  </si>
  <si>
    <t>puni mesec</t>
  </si>
  <si>
    <t>LLM-0211</t>
  </si>
  <si>
    <t>Faza satelita Zemlje kada je cela njegova površina obasjana Sunčevom svetlošću, gledano sa Zemlje.</t>
  </si>
  <si>
    <t>punski ratovi</t>
  </si>
  <si>
    <t>LLM-0212</t>
  </si>
  <si>
    <t>Niz sukoba između Rima i Kartagine u antičkom periodu.</t>
  </si>
  <si>
    <t>putna mreža</t>
  </si>
  <si>
    <t>LLM-0213</t>
  </si>
  <si>
    <t>Skup saobraćajnica (puteva) na određenoj teritoriji.</t>
  </si>
  <si>
    <t>računarski virus</t>
  </si>
  <si>
    <t>LLM-0214</t>
  </si>
  <si>
    <t>Zlonamerni program koji se replicira i širi između računara.</t>
  </si>
  <si>
    <t>radio maraton</t>
  </si>
  <si>
    <t>LLM-0215</t>
  </si>
  <si>
    <t>Dugotrajan program na radio stanici, često humanitarnog karaktera.</t>
  </si>
  <si>
    <t>radio-emisija</t>
  </si>
  <si>
    <t>LLM-0216</t>
  </si>
  <si>
    <t>Program koji se emituje putem radio talasa.</t>
  </si>
  <si>
    <t>radio-program</t>
  </si>
  <si>
    <t>LLM-0217</t>
  </si>
  <si>
    <t>Raspored ili sadržaj emisija koje se emituju na radio stanici.</t>
  </si>
  <si>
    <t>radio-stanica</t>
  </si>
  <si>
    <t>LLM-0218</t>
  </si>
  <si>
    <t>Ustanova ili oprema za emitovanje radio programa.</t>
  </si>
  <si>
    <t>LLM-0219</t>
  </si>
  <si>
    <t>Elektromagnetni talasi koji se koriste za prenos zvuka ili podataka.</t>
  </si>
  <si>
    <t>radioaktivan otpad</t>
  </si>
  <si>
    <t>LLM-0220</t>
  </si>
  <si>
    <t>Materijal koji sadrži radioaktivne supstance i nema dalju upotrebu.</t>
  </si>
  <si>
    <t>radiodifuzni kanal</t>
  </si>
  <si>
    <t>LLM-0221</t>
  </si>
  <si>
    <t>Frekventni opseg ili sredstvo koje se koristi za emitovanje radio ili televizijskog signala.</t>
  </si>
  <si>
    <t>ratni zarobljenik</t>
  </si>
  <si>
    <t>LLM-0222</t>
  </si>
  <si>
    <t>Pripadnik oružanih snaga uhvaćen od strane neprijatelja tokom sukoba.</t>
  </si>
  <si>
    <t>ratni zločinac</t>
  </si>
  <si>
    <t>LLM-0223</t>
  </si>
  <si>
    <t>Osoba koja je počinila težak prekršaj zakona ratovanja.</t>
  </si>
  <si>
    <t>razmena informacija</t>
  </si>
  <si>
    <t>LLM-0224</t>
  </si>
  <si>
    <t>Proces međusobnog prenošenja podataka ili saznanja.</t>
  </si>
  <si>
    <t>razvoj softvera</t>
  </si>
  <si>
    <t>LLM-0225</t>
  </si>
  <si>
    <t>Proces dizajniranja, kreiranja, testiranja i održavanja računarskih programa.</t>
  </si>
  <si>
    <t>rečno slepilo</t>
  </si>
  <si>
    <t>LLM-0226</t>
  </si>
  <si>
    <t>Tropska bolest izazvana parazitom koji dovodi do oštećenja vida.</t>
  </si>
  <si>
    <t>remek-delo</t>
  </si>
  <si>
    <t>LLM-0227</t>
  </si>
  <si>
    <t>Izuzetno uspešno i vredno umetničko, književno ili naučno ostvarenje.</t>
  </si>
  <si>
    <t>rendgenski snimak</t>
  </si>
  <si>
    <t>LLM-0228</t>
  </si>
  <si>
    <t>Slika unutrašnjosti tela dobijena pomoću x-zraka.</t>
  </si>
  <si>
    <t>rendgenski zrak</t>
  </si>
  <si>
    <t>LLM-0229</t>
  </si>
  <si>
    <t>Vrsta elektromagnetnog zračenja visoke energije.</t>
  </si>
  <si>
    <t>rimski kalendar</t>
  </si>
  <si>
    <t>LLM-0230</t>
  </si>
  <si>
    <t>Sistem merenja vremena koji se koristio u antičkom Rimu.</t>
  </si>
  <si>
    <t>robna marka</t>
  </si>
  <si>
    <t>LLM-0231</t>
  </si>
  <si>
    <t>Ime, simbol ili dizajn koji identifikuje i razlikuje proizvode ili usluge jednog proizvođača.</t>
  </si>
  <si>
    <t>rok grupa</t>
  </si>
  <si>
    <t>LLM-0232</t>
  </si>
  <si>
    <t>Muzički sastav koji izvodi muziku karakterističnu za određeni žanr popularne muzike.</t>
  </si>
  <si>
    <t>s druge strane</t>
  </si>
  <si>
    <t>LLM-0233</t>
  </si>
  <si>
    <t>S druge strane (u kontrastu); nasuprot tome.</t>
  </si>
  <si>
    <t>s namerom</t>
  </si>
  <si>
    <t>LLM-0234</t>
  </si>
  <si>
    <t>Ciljano; planski; sa predumišljajem.</t>
  </si>
  <si>
    <t>s namerom da</t>
  </si>
  <si>
    <t>LLM-0235</t>
  </si>
  <si>
    <t>U cilju da; sa namerom da (uvodi finalnu rečenicu).</t>
  </si>
  <si>
    <t>sam po sebi</t>
  </si>
  <si>
    <t>LLM-0236</t>
  </si>
  <si>
    <t>Nezavisno od spoljnih uticaja; suštinski.</t>
  </si>
  <si>
    <t>samo da</t>
  </si>
  <si>
    <t>LLM-0237</t>
  </si>
  <si>
    <t>Veznik koji uvodi želju ili uslov; tek da.</t>
  </si>
  <si>
    <t>samo po sebi</t>
  </si>
  <si>
    <t>LLM-0238</t>
  </si>
  <si>
    <t>Greška u unosu, isto kao "sam po sebi".</t>
  </si>
  <si>
    <t>saobraćajna nesreća</t>
  </si>
  <si>
    <t>LLM-0239</t>
  </si>
  <si>
    <t>Neželjeni događaj u saobraćaju koji uključuje vozila i dovodi do štete ili povreda.</t>
  </si>
  <si>
    <t>LLM-0240</t>
  </si>
  <si>
    <t>Sedam izuzetnih građevina ili spomenika antičkog doba, po tradiciji.</t>
  </si>
  <si>
    <t>senzorni sistem</t>
  </si>
  <si>
    <t>LLM-0241</t>
  </si>
  <si>
    <t>Skup organa i nervnih struktura koje omogućavaju organizmu da prima i obrađuje informacije iz okoline.</t>
  </si>
  <si>
    <t>separatni mir</t>
  </si>
  <si>
    <t>LLM-0242</t>
  </si>
  <si>
    <t>Sporazum o prestanku rata između jedne od strana u sukobu i neprijatelja, bez saglasnosti saveznika.</t>
  </si>
  <si>
    <t>širokotrupni avion</t>
  </si>
  <si>
    <t>LLM-0243</t>
  </si>
  <si>
    <t>Tip aviona sa širokim trupom koji omogućava smeštaj više redova sedišta i više putnika.</t>
  </si>
  <si>
    <t>skup podataka</t>
  </si>
  <si>
    <t>LLM-0244</t>
  </si>
  <si>
    <t>Kolekcija organizovanih informacija.</t>
  </si>
  <si>
    <t>specifična toplota</t>
  </si>
  <si>
    <t>LLM-0245</t>
  </si>
  <si>
    <t>Količina energije potrebna da se zagreje jedinica mase supstance za jedan stepen temperature.</t>
  </si>
  <si>
    <t>sprovođenje odluke</t>
  </si>
  <si>
    <t>LLM-0246</t>
  </si>
  <si>
    <t>Proces implementacije donete rezolucije ili zaključka.</t>
  </si>
  <si>
    <t>srčani udar</t>
  </si>
  <si>
    <t>LLM-0247</t>
  </si>
  <si>
    <t>Stanje izazvano prekidom dotoka krvi u deo mišića organa za pumpanje krvi.</t>
  </si>
  <si>
    <t>stepen Celzijusa</t>
  </si>
  <si>
    <t>LLM-0248</t>
  </si>
  <si>
    <t>Jedinica za merenje temperature na skali gde se voda ledi na 0, a ključa na 100.</t>
  </si>
  <si>
    <t>stopa inflacije</t>
  </si>
  <si>
    <t>LLM-0249</t>
  </si>
  <si>
    <t>Procentualna promena opšteg nivoa cena dobara i usluga tokom vremena.</t>
  </si>
  <si>
    <t>strani državljanin</t>
  </si>
  <si>
    <t>LLM-0250</t>
  </si>
  <si>
    <t>Osoba koja poseduje državljanstvo druge zemlje.</t>
  </si>
  <si>
    <t>studijski program</t>
  </si>
  <si>
    <t>LLM-0251</t>
  </si>
  <si>
    <t>Nastavni plan i program koji se realizuje na obrazovnoj ustanovi.</t>
  </si>
  <si>
    <t>sudski spis</t>
  </si>
  <si>
    <t>LLM-0252</t>
  </si>
  <si>
    <t>Zvanični dokument i zapis vezan za određeni pravni slučaj.</t>
  </si>
  <si>
    <t>sumatranski nosorog</t>
  </si>
  <si>
    <t>LLM-0253</t>
  </si>
  <si>
    <t>Ugrožena vrsta velikog sisara sa ostrva Sumatre i Bornea.</t>
  </si>
  <si>
    <t>sumerski jezik</t>
  </si>
  <si>
    <t>LLM-0254</t>
  </si>
  <si>
    <t>Jezik starog naroda koji je živeo u Mesopotamiji, jedinstven po poreklu.</t>
  </si>
  <si>
    <t>sve dok</t>
  </si>
  <si>
    <t>LLM-0255</t>
  </si>
  <si>
    <t>Veznik koji uvodi vremensku podređenu rečenicu; dok god; sve do momenta kada.</t>
  </si>
  <si>
    <t>svetlosna godina</t>
  </si>
  <si>
    <t>LLM-0256</t>
  </si>
  <si>
    <t>Jedinica za merenje rastojanja u astronomiji, rastojanje koje svetlost pređe za godinu dana.</t>
  </si>
  <si>
    <t>tako da</t>
  </si>
  <si>
    <t>LLM-0257</t>
  </si>
  <si>
    <t>Veznički skup koji uvodi posledicu ili način; stoga; na taj način.</t>
  </si>
  <si>
    <t>talasna dužina</t>
  </si>
  <si>
    <t>LLM-0258</t>
  </si>
  <si>
    <t>Rastojanje između dve uzastopne tačke talasa koje imaju istu fazu.</t>
  </si>
  <si>
    <t>tehničke informacije</t>
  </si>
  <si>
    <t>LLM-0259</t>
  </si>
  <si>
    <t>Podaci i specifikacije vezani za funkcionisanje, konstrukciju ili upotrebu opreme ili sistema.</t>
  </si>
  <si>
    <t>tehnološka inovacija</t>
  </si>
  <si>
    <t>LLM-0260</t>
  </si>
  <si>
    <t>Uvođenje nove ili značajno poboljšane metode, proizvoda ili procesa.</t>
  </si>
  <si>
    <t>tektonska ploča</t>
  </si>
  <si>
    <t>LLM-0261</t>
  </si>
  <si>
    <t>Veliki, rigidni segment Zemljine litosfere koji se kreće po astenosferi.</t>
  </si>
  <si>
    <t>telesna temperatura</t>
  </si>
  <si>
    <t>LLM-0262</t>
  </si>
  <si>
    <t>Stepen zagrejanosti organizma, tipično meren u Celzijusima ili Farenhajtima.</t>
  </si>
  <si>
    <t>telesna težina</t>
  </si>
  <si>
    <t>LLM-0263</t>
  </si>
  <si>
    <t>Sila kojom gravitacija deluje na masu tela; masa tela merena vaganjem.</t>
  </si>
  <si>
    <t>televizijske emisije</t>
  </si>
  <si>
    <t>LLM-0264</t>
  </si>
  <si>
    <t>Programi koji se emituju putem medija za prenos slike i zvuka.</t>
  </si>
  <si>
    <t>teorija brojeva</t>
  </si>
  <si>
    <t>LLM-0265</t>
  </si>
  <si>
    <t>Grana matematike koja se bavi svojstvima celih brojeva.</t>
  </si>
  <si>
    <t>teorija relativnosti</t>
  </si>
  <si>
    <t>LLM-0266</t>
  </si>
  <si>
    <t>Fizička teorija koja opisuje prostor, vreme, gravitaciju i kretanje (Specijalna i Opšta).</t>
  </si>
  <si>
    <t>teška voda</t>
  </si>
  <si>
    <t>LLM-0267</t>
  </si>
  <si>
    <t>Voda u kojoj je atom vodonika zamenjen svojim izotopom deuterijumom.</t>
  </si>
  <si>
    <t>tokom dana</t>
  </si>
  <si>
    <t>LLM-0268</t>
  </si>
  <si>
    <t>U periodu od jutra do večeri; preko dana.</t>
  </si>
  <si>
    <t>topla voda</t>
  </si>
  <si>
    <t>LLM-0269</t>
  </si>
  <si>
    <t>Voda čija je temperatura viša od sobne temperature, a niža od tačke ključanja.</t>
  </si>
  <si>
    <t>tranzitna viza</t>
  </si>
  <si>
    <t>LLM-0270</t>
  </si>
  <si>
    <t>Dozvola za prolazak kroz teritoriju strane zemlje na putu ka drugoj destinaciji.</t>
  </si>
  <si>
    <t>u blizini</t>
  </si>
  <si>
    <t>LLM-0271</t>
  </si>
  <si>
    <t>Nedaleko od; blizu nečega.</t>
  </si>
  <si>
    <t>u čast</t>
  </si>
  <si>
    <t>LLM-0272</t>
  </si>
  <si>
    <t>U slavu; u znak poštovanja prema nekome ili nečemu.</t>
  </si>
  <si>
    <t>u cilju</t>
  </si>
  <si>
    <t>LLM-0273</t>
  </si>
  <si>
    <t>Sa namerom da se postigne; radi ostvarenja.</t>
  </si>
  <si>
    <t>u korist</t>
  </si>
  <si>
    <t>LLM-0274</t>
  </si>
  <si>
    <t>U nečiju prednost; za dobrobit nekoga ili nečega.</t>
  </si>
  <si>
    <t>u međuvremenu</t>
  </si>
  <si>
    <t>LLM-0275</t>
  </si>
  <si>
    <t>U periodu između dva događaja; za to vreme.</t>
  </si>
  <si>
    <t>u nadi da</t>
  </si>
  <si>
    <t>LLM-0276</t>
  </si>
  <si>
    <t>Sa željom ili očekivanjem da će se nešto dogoditi.</t>
  </si>
  <si>
    <t>u obliku</t>
  </si>
  <si>
    <t>LLM-0277</t>
  </si>
  <si>
    <t>Izgleda kao; ima formu nečega.</t>
  </si>
  <si>
    <t>u odnosu na</t>
  </si>
  <si>
    <t>LLM-0278</t>
  </si>
  <si>
    <t>Poredeći sa nečim; vezano za nešto.</t>
  </si>
  <si>
    <t>u odsustvu</t>
  </si>
  <si>
    <t>LLM-0279</t>
  </si>
  <si>
    <t>Dok neko nije prisutan; zbog nedostatka nečega.</t>
  </si>
  <si>
    <t>u okviru</t>
  </si>
  <si>
    <t>LLM-0280</t>
  </si>
  <si>
    <t>Unutar granica nečega; kao deo nečega.</t>
  </si>
  <si>
    <t>u početku</t>
  </si>
  <si>
    <t>LLM-0281</t>
  </si>
  <si>
    <t>Na startu; na početnoj fazi nečega.</t>
  </si>
  <si>
    <t>u pogledu</t>
  </si>
  <si>
    <t>LLM-0282</t>
  </si>
  <si>
    <t>Što se tiče; s obzirom na nešto.</t>
  </si>
  <si>
    <t>u pokušaju da</t>
  </si>
  <si>
    <t>LLM-0283</t>
  </si>
  <si>
    <t>Dok se nešto nastoji; trudeći se da.</t>
  </si>
  <si>
    <t>u potpunosti</t>
  </si>
  <si>
    <t>LLM-0284</t>
  </si>
  <si>
    <t>U znak podrške; kao argument za.</t>
  </si>
  <si>
    <t>u principu</t>
  </si>
  <si>
    <t>LLM-0285</t>
  </si>
  <si>
    <t>Generalno govoreći; načelno; u osnovi.</t>
  </si>
  <si>
    <t>u prošlosti</t>
  </si>
  <si>
    <t>LLM-0286</t>
  </si>
  <si>
    <t>U vremenu koje je proteklo; nekada.</t>
  </si>
  <si>
    <t>u roku od</t>
  </si>
  <si>
    <t>LLM-0287</t>
  </si>
  <si>
    <t>Unutar definisanog vremenskog perioda.</t>
  </si>
  <si>
    <t>u skladu s</t>
  </si>
  <si>
    <t>LLM-0288</t>
  </si>
  <si>
    <t>U harmoniji sa; prema nečemu; saglasno nečemu.</t>
  </si>
  <si>
    <t>u skladu sa</t>
  </si>
  <si>
    <t>Varijanta izraza "u skladu s"; u harmoniji sa; prema nečemu.</t>
  </si>
  <si>
    <t>u svetlu</t>
  </si>
  <si>
    <t>LLM-0291</t>
  </si>
  <si>
    <t>S obzirom na okolnosti; imajući u vidu nešto.</t>
  </si>
  <si>
    <t>u svojstvu</t>
  </si>
  <si>
    <t>LLM-0292</t>
  </si>
  <si>
    <t>Kao; u ulozi nekoga ili nečega.</t>
  </si>
  <si>
    <t>u to vreme</t>
  </si>
  <si>
    <t>LLM-0293</t>
  </si>
  <si>
    <t>U tom trenutku; u navedenom periodu.</t>
  </si>
  <si>
    <t>u toku</t>
  </si>
  <si>
    <t>LLM-0294</t>
  </si>
  <si>
    <t>Za vreme trajanja nečega.</t>
  </si>
  <si>
    <t>LLM-0295</t>
  </si>
  <si>
    <t>za vreme, dok traje</t>
  </si>
  <si>
    <t>u toku noći</t>
  </si>
  <si>
    <t>LLM-0296</t>
  </si>
  <si>
    <t>Tokom noćnog perioda; preko noći.</t>
  </si>
  <si>
    <t>u trenutku</t>
  </si>
  <si>
    <t>LLM-0297</t>
  </si>
  <si>
    <t>U tom momentu; tačno sada ili tada.</t>
  </si>
  <si>
    <t>u vreme</t>
  </si>
  <si>
    <t>LLM-0298</t>
  </si>
  <si>
    <t>Za vreme trajanja nečega; u periodu kada se nešto dešava.</t>
  </si>
  <si>
    <t>u zavisnosti od</t>
  </si>
  <si>
    <t>LLM-0299</t>
  </si>
  <si>
    <t>Uslovljeno nečim; ovisno o nečemu.</t>
  </si>
  <si>
    <t>u zimu</t>
  </si>
  <si>
    <t>LLM-0300</t>
  </si>
  <si>
    <t>Tokom zimskog godišnjeg doba.</t>
  </si>
  <si>
    <t>u znak</t>
  </si>
  <si>
    <t>LLM-0301</t>
  </si>
  <si>
    <t>Kao simbol nečega; u cilju pokazivanja.</t>
  </si>
  <si>
    <t>ubrzan rad srca</t>
  </si>
  <si>
    <t>LLM-0302</t>
  </si>
  <si>
    <t>Stanje kada organ za pumpanje krvi kuca brže od normalnog.</t>
  </si>
  <si>
    <t>učitelj muzike</t>
  </si>
  <si>
    <t>LLM-0303</t>
  </si>
  <si>
    <t>Osoba koja podučava o umeću zvukova i melodija.</t>
  </si>
  <si>
    <t>ugljeni hidrat</t>
  </si>
  <si>
    <t>LLM-0304</t>
  </si>
  <si>
    <t>Grupa organskih jedinjenja koja uključuje šećere, skrob i celulozu.</t>
  </si>
  <si>
    <t>ukrajinski jezik</t>
  </si>
  <si>
    <t>LLM-0305</t>
  </si>
  <si>
    <t>Istočnoslovenski jezik koji se govori u Ukrajini.</t>
  </si>
  <si>
    <t>upravljanje memorijom</t>
  </si>
  <si>
    <t>LLM-0306</t>
  </si>
  <si>
    <t>Proces kontrole i alokacije računarske memorije.</t>
  </si>
  <si>
    <t>urbana legenda</t>
  </si>
  <si>
    <t>LLM-0307</t>
  </si>
  <si>
    <t>Savremena priča koja se širi kao istinita, iako je često izmišljena.</t>
  </si>
  <si>
    <t>urinarni trakt</t>
  </si>
  <si>
    <t>LLM-0308</t>
  </si>
  <si>
    <t>Sistem organa zadužen za proizvodnju, skladištenje i izlučivanje urina.</t>
  </si>
  <si>
    <t>LLM-0309</t>
  </si>
  <si>
    <t>Polna bolest koja se prenosi sa majke na dete tokom trudnoće ili porođaja (isto kao kongenitalni sifilis).</t>
  </si>
  <si>
    <t>uz podršku</t>
  </si>
  <si>
    <t>LLM-0310</t>
  </si>
  <si>
    <t>Sa pomoći; uz pomoć nekoga ili nečega.</t>
  </si>
  <si>
    <t>uz pomoć</t>
  </si>
  <si>
    <t>LLM-0311</t>
  </si>
  <si>
    <t>Korišćenjem nečega ili nekoga radi ostvarenja cilja.</t>
  </si>
  <si>
    <t>uz to</t>
  </si>
  <si>
    <t>LLM-0312</t>
  </si>
  <si>
    <t>Pored toga; dodatno; štagod.</t>
  </si>
  <si>
    <t>uživati počasti</t>
  </si>
  <si>
    <t>LLM-0313</t>
  </si>
  <si>
    <t>Biti predmet poštovanja; dobiti priznanja ili privilegije.</t>
  </si>
  <si>
    <t>vatreno oružje</t>
  </si>
  <si>
    <t>LLM-0314</t>
  </si>
  <si>
    <t>Naprava koja koristi energiju eksploziva za izbacivanje projektila.</t>
  </si>
  <si>
    <t>vazduhoplovne snage</t>
  </si>
  <si>
    <t>LLM-0315</t>
  </si>
  <si>
    <t>Deo oružanih snaga jedne zemlje koji operiše letelicama.</t>
  </si>
  <si>
    <t>veb prezentacija</t>
  </si>
  <si>
    <t>LLM-0316</t>
  </si>
  <si>
    <t>Skup elektronskih dokumenata povezanih linkovima, dostupan na internetu.</t>
  </si>
  <si>
    <t>veb-sajt</t>
  </si>
  <si>
    <t>LLM-0317</t>
  </si>
  <si>
    <t>Zbirka povezanih internet stranica pod jednim domenom.</t>
  </si>
  <si>
    <t>već i</t>
  </si>
  <si>
    <t>LLM-0318</t>
  </si>
  <si>
    <t>Drugi deo korelativnog veznika (kao u "ne samo... već i...").</t>
  </si>
  <si>
    <t>velika sila</t>
  </si>
  <si>
    <t>LLM-0319</t>
  </si>
  <si>
    <t>Država sa značajnim globalnim političkim, ekonomskim i vojnim uticajem.</t>
  </si>
  <si>
    <t>verski vođa</t>
  </si>
  <si>
    <t>LLM-0320</t>
  </si>
  <si>
    <t>Osoba na čelu verske zajednice ili pokreta.</t>
  </si>
  <si>
    <t>video-igra</t>
  </si>
  <si>
    <t>LLM-0321</t>
  </si>
  <si>
    <t>Elektronska igra kojom se upravlja pomoću ulaznih uređaja i čiji se rezultat prikazuje na ekranu.</t>
  </si>
  <si>
    <t>vidno polje</t>
  </si>
  <si>
    <t>LLM-0322</t>
  </si>
  <si>
    <t>Prostor koji se može videti bez pokretanja očiju.</t>
  </si>
  <si>
    <t>virusna infekcija</t>
  </si>
  <si>
    <t>LLM-0323</t>
  </si>
  <si>
    <t>Bolest izazvana umnožavanjem virusa u organizmu.</t>
  </si>
  <si>
    <t>virusna pneumonija</t>
  </si>
  <si>
    <t>LLM-0324</t>
  </si>
  <si>
    <t>Upala pluća izazvana virusom.</t>
  </si>
  <si>
    <t>virusna upala pluća</t>
  </si>
  <si>
    <t>LLM-0325</t>
  </si>
  <si>
    <t>Varijanta naziva za upalu pluća izazvanu virusom (isto kao virusna pneumonija).</t>
  </si>
  <si>
    <t>visok krvni pritisak</t>
  </si>
  <si>
    <t>LLM-0326</t>
  </si>
  <si>
    <t>Stanje kada sila kojom krv deluje na zidove arterija prelazi normalne vrednosti.</t>
  </si>
  <si>
    <t>vladajuća klasa</t>
  </si>
  <si>
    <t>LLM-0327</t>
  </si>
  <si>
    <t>Grupa ljudi koja ima najviše moći i uticaja u društvu.</t>
  </si>
  <si>
    <t>za razliku od</t>
  </si>
  <si>
    <t>LLM-0328</t>
  </si>
  <si>
    <t>Nasuprot nečemu; suprotno nečemu.</t>
  </si>
  <si>
    <t>za vreme</t>
  </si>
  <si>
    <t>LLM-0329</t>
  </si>
  <si>
    <t>Tokom trajanja nečega; u periodu kada se nešto dešava.</t>
  </si>
  <si>
    <t>zahtev za informacijama</t>
  </si>
  <si>
    <t>LLM-0330</t>
  </si>
  <si>
    <t>Pisani ili usmeni upit upućen radi dobijanja podataka.</t>
  </si>
  <si>
    <t>zajedno sa</t>
  </si>
  <si>
    <t>LLM-0331</t>
  </si>
  <si>
    <t>Skupa sa; u pratnji nečega ili nekoga.</t>
  </si>
  <si>
    <t>LLM-0332</t>
  </si>
  <si>
    <t>svečano izjaviti vernost, istinu ili obavezu, često prilikom stupanja na dužnost.</t>
  </si>
  <si>
    <t>zakonodavno telo</t>
  </si>
  <si>
    <t>LLM-0333</t>
  </si>
  <si>
    <t>Skupština ili parlament, organ sa moći donošenja propisa.</t>
  </si>
  <si>
    <t>zaštičeno područje</t>
  </si>
  <si>
    <t>LLM-0334</t>
  </si>
  <si>
    <t>Teritorija ili prostor pod posebnim režimom čuvanja i konzervacije.</t>
  </si>
  <si>
    <t>zaštita životne sredine</t>
  </si>
  <si>
    <t>LLM-0335</t>
  </si>
  <si>
    <t>Mere i aktivnosti usmerene na očuvanje prirodnog okruženja.</t>
  </si>
  <si>
    <t>zbog toga</t>
  </si>
  <si>
    <t>LLM-0336</t>
  </si>
  <si>
    <t>Iz tog razloga; posledično.</t>
  </si>
  <si>
    <t>zbog toga što</t>
  </si>
  <si>
    <t>LLM-0337</t>
  </si>
  <si>
    <t>Veznik koji uvodi uzrok; jer.</t>
  </si>
  <si>
    <t>zdrav razum</t>
  </si>
  <si>
    <t>LLM-0338</t>
  </si>
  <si>
    <t>Sposobnost logičkog i praktičnog rasuđivanja.</t>
  </si>
  <si>
    <t>zdravstveno stanje</t>
  </si>
  <si>
    <t>LLM-0339</t>
  </si>
  <si>
    <t>Ukupno stanje organizma osobe u pogledu bolesti ili dobrobiti.</t>
  </si>
  <si>
    <t>železnička pruga</t>
  </si>
  <si>
    <t>LLM-0340</t>
  </si>
  <si>
    <t>Kolosek sačinjen od šina, namenjen za kretanje vozova.</t>
  </si>
  <si>
    <t>zemlja članica</t>
  </si>
  <si>
    <t>LLM-0341</t>
  </si>
  <si>
    <t>Suverena država koja je deo neke međunarodne organizacije ili saveza.</t>
  </si>
  <si>
    <t>Zemljino jezgro</t>
  </si>
  <si>
    <t>LLM-0342</t>
  </si>
  <si>
    <t>Centralni, najdublji deo planete Zemlje.</t>
  </si>
  <si>
    <t>životna sredina</t>
  </si>
  <si>
    <t>LLM-0343</t>
  </si>
  <si>
    <t>Ukupnost prirodnih i stvorenih uslova koji okružuju organizme.</t>
  </si>
  <si>
    <t>žuto telo</t>
  </si>
  <si>
    <t>LLM-0344</t>
  </si>
  <si>
    <t>Privremena žlezda nastala u jajniku nakon ovulacije (Corpus luteum).</t>
  </si>
  <si>
    <t>LLM-0345</t>
  </si>
  <si>
    <t>Jezik koji se koristi u administraciji, zakonodavstvu i obrazovanju države.</t>
  </si>
  <si>
    <t>zvezdorodna galaksija</t>
  </si>
  <si>
    <t>LLM-0346</t>
  </si>
  <si>
    <t>tip galaksije u kojoj se intenzivno formiraju nove zvezde</t>
  </si>
  <si>
    <t>LLM-0347</t>
  </si>
  <si>
    <t>dobiti zaraznu bolest, inficirati se.</t>
  </si>
  <si>
    <t>dominion</t>
  </si>
  <si>
    <t>RSSJ-10462/0</t>
  </si>
  <si>
    <t>Samoupravna teritorija, nekadašnja britanska kolonija, koja je stekla unutrašnju autonomiju i sopstveni parlament, a nalazi se u sastavu Britanske Zajednice Naroda.</t>
  </si>
  <si>
    <t>rssj</t>
  </si>
  <si>
    <t>donet</t>
  </si>
  <si>
    <t>RSSJ-10508/0</t>
  </si>
  <si>
    <t>koji je bio prinesen; koji je bio izglasan.</t>
  </si>
  <si>
    <t>dopasti</t>
  </si>
  <si>
    <t>RSSJ-10536/0</t>
  </si>
  <si>
    <t>Iznenada stići, doći na neko mesto ili u neku situaciju, često neočekivano ili neželjeno, zapasti u nevolju ili biti zadešen nečim, kao i pripasti nekome pri raspodeli.</t>
  </si>
  <si>
    <t>antivirusni</t>
  </si>
  <si>
    <t>RSSJ-1115/0</t>
  </si>
  <si>
    <t>koji se odnosi na antivirus ili deluje protiv virusa.</t>
  </si>
  <si>
    <t>emajliran</t>
  </si>
  <si>
    <t>RSSJ-12038/0</t>
  </si>
  <si>
    <t>koji je presvučen emajlom, zaštićen emajlom.</t>
  </si>
  <si>
    <t>emitovan</t>
  </si>
  <si>
    <t>RSSJ-12083/0</t>
  </si>
  <si>
    <t>koji je bio emitovan; prenošen, odašiljan.</t>
  </si>
  <si>
    <t>završan</t>
  </si>
  <si>
    <t>RSSJ-13241/0</t>
  </si>
  <si>
    <t>koji je doveden do kraja; okončan, svršen.</t>
  </si>
  <si>
    <t>zalaganje</t>
  </si>
  <si>
    <t>RSSJ-13718/0</t>
  </si>
  <si>
    <t>posvećivanje sebe, ulaganje truda; nastojanje, zauzimanje.</t>
  </si>
  <si>
    <t>zaljubiti</t>
  </si>
  <si>
    <t>RSSJ-13794/0</t>
  </si>
  <si>
    <t>osetiti ljubav prema nekome ili nečemu; početi voleti.</t>
  </si>
  <si>
    <t>zatvorenikov</t>
  </si>
  <si>
    <t>RSSJ-14547/0</t>
  </si>
  <si>
    <t>koji pripada zatvoreniku; koji se odnosi na zatvorenika.</t>
  </si>
  <si>
    <t>zatrpan</t>
  </si>
  <si>
    <t>RSSJ-14608/0</t>
  </si>
  <si>
    <t>koji je prekriven ili ispunjen nečim, obično zemljom, snegom ili drugim materijalom.</t>
  </si>
  <si>
    <t>aranžiranje</t>
  </si>
  <si>
    <t>RSSJ-1486/0</t>
  </si>
  <si>
    <t>uređivanje, raspoređivanje, pripremanje, udešavanje, sređivanje.</t>
  </si>
  <si>
    <t>ignorisanje</t>
  </si>
  <si>
    <t>RSSJ-15549/0</t>
  </si>
  <si>
    <t>namerno previđanje, nesvrstavanje pažnje na nekoga ili nešto, odbijanje da se uzme u obzir.</t>
  </si>
  <si>
    <t>izazvan</t>
  </si>
  <si>
    <t>RSSJ-15644/0</t>
  </si>
  <si>
    <t>koji je izazvao; koji je naveden na neku akciju; provociran.</t>
  </si>
  <si>
    <t>izbegnuti</t>
  </si>
  <si>
    <t>RSSJ-15691/0</t>
  </si>
  <si>
    <t>koji su izbegli; oni koji su sklonili se od neke opasnosti, poteškoće i sl.</t>
  </si>
  <si>
    <t>ikebana</t>
  </si>
  <si>
    <t>RSSJ-16601/0</t>
  </si>
  <si>
    <t>japanska veština aranžiranja cveća.</t>
  </si>
  <si>
    <t>imigrantski</t>
  </si>
  <si>
    <t>RSSJ-16703/0</t>
  </si>
  <si>
    <t>koji se odnosi na imigrante; koji pripada ili potiče od imigranata.</t>
  </si>
  <si>
    <t>imigracioni</t>
  </si>
  <si>
    <t>RSSJ-16705/0</t>
  </si>
  <si>
    <t>koji se odnosi na imigraciju; koji se tiče useljavanja u neku zemlju.</t>
  </si>
  <si>
    <t>impresionirati</t>
  </si>
  <si>
    <t>RSSJ-16772/0</t>
  </si>
  <si>
    <t>ostaviti snažan i upečatljiv utisak na nekoga, oduševiti.</t>
  </si>
  <si>
    <t>imunološki</t>
  </si>
  <si>
    <t>RSSJ-16798/0</t>
  </si>
  <si>
    <t>koji se odnosi na imunologiju, nauku o imunitetu.</t>
  </si>
  <si>
    <t>imunski</t>
  </si>
  <si>
    <t>RSSJ-16802/0</t>
  </si>
  <si>
    <t>koji se odnosi na imunitet, zaštitni sistem organizma.</t>
  </si>
  <si>
    <t>invalidnost</t>
  </si>
  <si>
    <t>RSSJ-16826/0</t>
  </si>
  <si>
    <t>stanje telesne ili mentalne oštećenosti koja ograničava svakodnevne aktivnosti.</t>
  </si>
  <si>
    <t>intravenski</t>
  </si>
  <si>
    <t>RSSJ-17274/0</t>
  </si>
  <si>
    <t>koji se unosi ili daje direktno u venu.</t>
  </si>
  <si>
    <t>inficiran</t>
  </si>
  <si>
    <t>RSSJ-17321/0</t>
  </si>
  <si>
    <t>koji je zaražen mikroorganizmima, virusima ili bakterijama.</t>
  </si>
  <si>
    <t>jače</t>
  </si>
  <si>
    <t>RSSJ-18415/0</t>
  </si>
  <si>
    <t>komparativ prideva jak; u većoj meri, sa većom snagom ili intenzitetom.</t>
  </si>
  <si>
    <t>kamenje</t>
  </si>
  <si>
    <t>RSSJ-19230/0</t>
  </si>
  <si>
    <t>skup kamena; manji ili veći komadi čvrste mineralne materije.</t>
  </si>
  <si>
    <t>kašljanje</t>
  </si>
  <si>
    <t>RSSJ-19808/0</t>
  </si>
  <si>
    <t>proizvođenje izrazitog šuma grlom i ustima usled naglog pokretanja vazduha iz pluća.</t>
  </si>
  <si>
    <t>kolega</t>
  </si>
  <si>
    <t>RSSJ-20752/0</t>
  </si>
  <si>
    <t>osoba koja deli isto radno mesto, zanimanje ili školu sa drugom osobom.</t>
  </si>
  <si>
    <t>konzumiranje</t>
  </si>
  <si>
    <t>RSSJ-21262/0</t>
  </si>
  <si>
    <t>radnja trošenja, upotreba; akt unošenja hrane ili pića.</t>
  </si>
  <si>
    <t>konstruisanje</t>
  </si>
  <si>
    <t>RSSJ-21364/0</t>
  </si>
  <si>
    <t>proces sastavljanja delova u celinu; izrada, pravljenje, sastavljanje.</t>
  </si>
  <si>
    <t>kontaminirati</t>
  </si>
  <si>
    <t>RSSJ-21395/0</t>
  </si>
  <si>
    <t>zagaditi nešto štetnim materijama, obično radioaktivnim.</t>
  </si>
  <si>
    <t>konfiskovati</t>
  </si>
  <si>
    <t>RSSJ-21521/0</t>
  </si>
  <si>
    <t>oduzeti imovinu ili predmet u korist države ili druge ovlašćene institucije.</t>
  </si>
  <si>
    <t>korisnički</t>
  </si>
  <si>
    <t>RSSJ-21780/0</t>
  </si>
  <si>
    <t>koji se odnosi na korisnika, koji je namenjen korisniku.</t>
  </si>
  <si>
    <t>korišćen</t>
  </si>
  <si>
    <t>RSSJ-21799/0</t>
  </si>
  <si>
    <t>koji je upotrebljen, iskorišćen, primenljiv.</t>
  </si>
  <si>
    <t>korpulencija</t>
  </si>
  <si>
    <t>RSSJ-21834/0</t>
  </si>
  <si>
    <t>gojaznost, debljina, povišena telesna težina.</t>
  </si>
  <si>
    <t>adenski</t>
  </si>
  <si>
    <t>RSSJ-221/0</t>
  </si>
  <si>
    <t>koji se odnosi na Aden; adenski jezik, adenska kultura, adenski zaliv.</t>
  </si>
  <si>
    <t>kratkoročan</t>
  </si>
  <si>
    <t>RSSJ-22147/0</t>
  </si>
  <si>
    <t>koji traje kratko vreme; čije je trajanje kratko.</t>
  </si>
  <si>
    <t>kreditiranje</t>
  </si>
  <si>
    <t>RSSJ-22216/0</t>
  </si>
  <si>
    <t>davanje kredita, odobravanje novčanih sredstava na određeno vreme uz obavezu vraćanja.</t>
  </si>
  <si>
    <t>kruženje</t>
  </si>
  <si>
    <t>RSSJ-22576/0</t>
  </si>
  <si>
    <t>kretanje po krugu ili u kružnoj putanji; obilaženje.</t>
  </si>
  <si>
    <t>lakše</t>
  </si>
  <si>
    <t>RSSJ-23217/0</t>
  </si>
  <si>
    <t>komparativ prideva lak; na lakši način, sa manje teškoća.</t>
  </si>
  <si>
    <t>lančan</t>
  </si>
  <si>
    <t>RSSJ-23261/0</t>
  </si>
  <si>
    <t>koji se sastoji od lanaca, povezan lancima; koji se nadovezuje jedan na drugi, u nizu.</t>
  </si>
  <si>
    <t>letenje</t>
  </si>
  <si>
    <t>RSSJ-23650/0</t>
  </si>
  <si>
    <t>radnja ili način kretanja kroz vazduh.</t>
  </si>
  <si>
    <t>mikrobni</t>
  </si>
  <si>
    <t>RSSJ-25966/0</t>
  </si>
  <si>
    <t>koji se odnosi na mikrobe; izazvan mikrobima.</t>
  </si>
  <si>
    <t>minimizirati</t>
  </si>
  <si>
    <t>RSSJ-26144/0</t>
  </si>
  <si>
    <t>smanjiti nešto na najmanju moguću meru, svesti na minimum; umanjiti značaj, važnost ili ozbiljnost nečega.</t>
  </si>
  <si>
    <t>minuta</t>
  </si>
  <si>
    <t>RSSJ-26177/0</t>
  </si>
  <si>
    <t>jedinica za vreme jednaka šezdesetom delu časa; trenutak, kratak vremenski period.</t>
  </si>
  <si>
    <t>misleći</t>
  </si>
  <si>
    <t>RSSJ-26269/0</t>
  </si>
  <si>
    <t>koji razmišlja, koji ima sposobnost mišljenja; onaj koji upravo razmišlja.</t>
  </si>
  <si>
    <t>modulator</t>
  </si>
  <si>
    <t>RSSJ-26607/0</t>
  </si>
  <si>
    <t>uređaj ili komponenta koja vrši modulaciju.</t>
  </si>
  <si>
    <t>moment</t>
  </si>
  <si>
    <t>RSSJ-26688/0</t>
  </si>
  <si>
    <t>kratak vremenski period; trenutak; značajan ili odlučujući trenutak; veličina koja karakteriše dejstvo sile ili sprega sila na telo, obrtni moment.</t>
  </si>
  <si>
    <t>bezbednosni</t>
  </si>
  <si>
    <t>RSSJ-2719/0</t>
  </si>
  <si>
    <t>koji se odnosi na bezbednost, koji osigurava bezbednost.</t>
  </si>
  <si>
    <t>multimedij</t>
  </si>
  <si>
    <t>RSSJ-27193/0</t>
  </si>
  <si>
    <t>sredstvo komunikacije koje kombinuje različite forme sadržaja, poput teksta, slike, zvuka i videa.</t>
  </si>
  <si>
    <t>multimedijalan</t>
  </si>
  <si>
    <t>RSSJ-27194/0</t>
  </si>
  <si>
    <t>koji koristi više različitih formi medija za prenos informacija.</t>
  </si>
  <si>
    <t>nadležnost</t>
  </si>
  <si>
    <t>RSSJ-27719/0</t>
  </si>
  <si>
    <t>pravo ili ovlašćenje nekog organa, službenog lica ili ustanove da obavlja određene poslove ili rešava određena pitanja.</t>
  </si>
  <si>
    <t>nađen</t>
  </si>
  <si>
    <t>RSSJ-27835/0</t>
  </si>
  <si>
    <t>koji je pronađen, otkriven.</t>
  </si>
  <si>
    <t>najvažnije</t>
  </si>
  <si>
    <t>RSSJ-27928/0</t>
  </si>
  <si>
    <t>što je od najveće važnosti, presudno, ključno; što ima najveći značaj.</t>
  </si>
  <si>
    <t>najduže</t>
  </si>
  <si>
    <t>RSSJ-27937/0</t>
  </si>
  <si>
    <t>u najvećem trajanju, vremenski najprotežnije.</t>
  </si>
  <si>
    <t>najkasnije</t>
  </si>
  <si>
    <t>RSSJ-27952/0</t>
  </si>
  <si>
    <t>u poslednjem mogućem roku; posle svega; posle određenog vremena.</t>
  </si>
  <si>
    <t>najmanje</t>
  </si>
  <si>
    <t>RSSJ-27958/0</t>
  </si>
  <si>
    <t>u najmanjoj meri, u najmanjem stepenu; u neznatnoj količini.</t>
  </si>
  <si>
    <t>najčešće</t>
  </si>
  <si>
    <t>RSSJ-27975/0</t>
  </si>
  <si>
    <t>u najvećoj meri često, vrlo često; najveći broj puta.</t>
  </si>
  <si>
    <t>nalaženje</t>
  </si>
  <si>
    <t>RSSJ-28056/0</t>
  </si>
  <si>
    <t>pronalaženje, otkrivanje; čin dolaska do nečega.</t>
  </si>
  <si>
    <t>nasamariti</t>
  </si>
  <si>
    <t>RSSJ-28546/0</t>
  </si>
  <si>
    <t>prevariti nekoga i učiniti ga smešnim ili naneti mu štetu; dovesti sebe u glupu situaciju dozvoljavajući da bude prevaren.</t>
  </si>
  <si>
    <t>nastaniti</t>
  </si>
  <si>
    <t>RSSJ-28666/0</t>
  </si>
  <si>
    <t>smestiti nekoga da živi na određenom mestu ili se sam smestiti na neko mesto.</t>
  </si>
  <si>
    <t>negodovanje</t>
  </si>
  <si>
    <t>RSSJ-29115/0</t>
  </si>
  <si>
    <t>iskazivanje nezadovoljstva, otpor; protest.</t>
  </si>
  <si>
    <t>nedaleko</t>
  </si>
  <si>
    <t>RSSJ-29126/0</t>
  </si>
  <si>
    <t>na mestu koje je blizu, na maloj udaljenosti.</t>
  </si>
  <si>
    <t>nezvanično</t>
  </si>
  <si>
    <t>RSSJ-29324/0</t>
  </si>
  <si>
    <t>koji nije služben, koji nema službenu prirodu ili karakter.</t>
  </si>
  <si>
    <t>bend</t>
  </si>
  <si>
    <t>RSSJ-2945/0</t>
  </si>
  <si>
    <t>Manji muzički sastav, najčešće instrumentalni ili pretežno instrumentalni, koji izvodi pop ili rok muziku.</t>
  </si>
  <si>
    <t>nemešanje</t>
  </si>
  <si>
    <t>RSSJ-29613/0</t>
  </si>
  <si>
    <t>odsustvo mešanja u nešto; držanje po strani; neuplitanje.</t>
  </si>
  <si>
    <t>neuhranjenost</t>
  </si>
  <si>
    <t>RSSJ-30713/0</t>
  </si>
  <si>
    <t>stanje nedovoljne ishranjenosti; nedostatak hrane u organizmu.</t>
  </si>
  <si>
    <t>nečinjenje</t>
  </si>
  <si>
    <t>RSSJ-30760/0</t>
  </si>
  <si>
    <t>izostanak činjenja; propuštanje, neaktivnost.</t>
  </si>
  <si>
    <t>novorođenčad</t>
  </si>
  <si>
    <t>RSSJ-31007/0</t>
  </si>
  <si>
    <t>deca koja su tek rođena; novorođene bebe.</t>
  </si>
  <si>
    <t>njujorški</t>
  </si>
  <si>
    <t>RSSJ-31249/0</t>
  </si>
  <si>
    <t>koji se odnosi na Njujork, koji je iz Njujorka.</t>
  </si>
  <si>
    <t>obavljati</t>
  </si>
  <si>
    <t>RSSJ-31298/0</t>
  </si>
  <si>
    <t>vršiti, izvršavati neki posao ili zadatak.</t>
  </si>
  <si>
    <t>obešen</t>
  </si>
  <si>
    <t>RSSJ-31429/0</t>
  </si>
  <si>
    <t>koji je lišen života vešanjem; koji visi.</t>
  </si>
  <si>
    <t>objašnjavanje</t>
  </si>
  <si>
    <t>RSSJ-31504/0</t>
  </si>
  <si>
    <t>davanje objašnjenja, tumačenje, razjašnjavanje nečega.</t>
  </si>
  <si>
    <t>obolevanje</t>
  </si>
  <si>
    <t>RSSJ-31638/0</t>
  </si>
  <si>
    <t>proces ili stanje razvijanja bolesti; razbolevanje.</t>
  </si>
  <si>
    <t>odbrambeni</t>
  </si>
  <si>
    <t>RSSJ-32064/0</t>
  </si>
  <si>
    <t>koji služi za odbranu; koji ima odbrambenu funkciju.</t>
  </si>
  <si>
    <t>odlično</t>
  </si>
  <si>
    <t>RSSJ-32287/0</t>
  </si>
  <si>
    <t>na izvanredan, perfektan način, veoma dobro.</t>
  </si>
  <si>
    <t>odojčad</t>
  </si>
  <si>
    <t>RSSJ-32385/0</t>
  </si>
  <si>
    <t>mala deca koja sisaju; deca do godine dana.</t>
  </si>
  <si>
    <t>oksidacioni</t>
  </si>
  <si>
    <t>RSSJ-32873/0</t>
  </si>
  <si>
    <t>koji se odnosi na oksidaciju, proces vezivanja kiseonika sa nekim hemijskim elementom.</t>
  </si>
  <si>
    <t>biodizel</t>
  </si>
  <si>
    <t>RSSJ-3344/0</t>
  </si>
  <si>
    <t>dizel gorivo koje se dobija od biljnih ulja ili životinjskih masti.</t>
  </si>
  <si>
    <t>opterećivanje</t>
  </si>
  <si>
    <t>RSSJ-33494/0</t>
  </si>
  <si>
    <t>radnja stavljanja tereta; činjenje nečega teškim; prebacivanje odgovornosti.</t>
  </si>
  <si>
    <t>organizovanje</t>
  </si>
  <si>
    <t>RSSJ-33649/0</t>
  </si>
  <si>
    <t>proces stvaranja organizacije; uređivanje, sređivanje, pripremanje.</t>
  </si>
  <si>
    <t>osvetljavanje</t>
  </si>
  <si>
    <t>RSSJ-33847/0</t>
  </si>
  <si>
    <t>radnja ili proces osvetljavanja; čin dovođenja svetlosti na neko mesto.</t>
  </si>
  <si>
    <t>otuda</t>
  </si>
  <si>
    <t>RSSJ-34472/0</t>
  </si>
  <si>
    <t>sa tog mesta, iz tog razloga, zbog toga.</t>
  </si>
  <si>
    <t>penzionisati</t>
  </si>
  <si>
    <t>RSSJ-35542/0</t>
  </si>
  <si>
    <t>Prevesti ili preći iz aktivnog radnog odnosa u stanje mirovanja, odnosno u penziju.</t>
  </si>
  <si>
    <t>perje</t>
  </si>
  <si>
    <t>RSSJ-35633/0</t>
  </si>
  <si>
    <t>spoljašnji pokrivač ptičije kože, sastavljen od keratinskih struktura; skupina pera.</t>
  </si>
  <si>
    <t>blaćenje</t>
  </si>
  <si>
    <t>RSSJ-3571/0</t>
  </si>
  <si>
    <t>vređanje, iznošenje neistina o nekome ili nečemu; klevetanje.</t>
  </si>
  <si>
    <t>plašiti</t>
  </si>
  <si>
    <t>RSSJ-36333/0</t>
  </si>
  <si>
    <t>Izazivati osećaj straha kod nekoga ili nečega, ili osećati strah, bojati se.</t>
  </si>
  <si>
    <t>bloger</t>
  </si>
  <si>
    <t>RSSJ-3649/0</t>
  </si>
  <si>
    <t>osoba koja vodi blog, koja piše i objavljuje sadržaj na blogu.</t>
  </si>
  <si>
    <t>podvodni</t>
  </si>
  <si>
    <t>RSSJ-36939/0</t>
  </si>
  <si>
    <t>koji se nalazi ispod površine vode; koji se odvija u vodi.</t>
  </si>
  <si>
    <t>podni</t>
  </si>
  <si>
    <t>RSSJ-37102/0</t>
  </si>
  <si>
    <t>koji se nalazi ispod nečega; koji pripada podnom prostoru.</t>
  </si>
  <si>
    <t>poistovećivati</t>
  </si>
  <si>
    <t>RSSJ-37459/0</t>
  </si>
  <si>
    <t>izjednačavati, smatrati istim, dovoditi u vezu ili na isti nivo.</t>
  </si>
  <si>
    <t>božiji</t>
  </si>
  <si>
    <t>RSSJ-3802/0</t>
  </si>
  <si>
    <t>koji pripada bogu; koji potiče od boga; koji je vezan za boga.</t>
  </si>
  <si>
    <t>pomenut</t>
  </si>
  <si>
    <t>RSSJ-38029/0</t>
  </si>
  <si>
    <t>koji je bio spomenut, imenovan, rečen.</t>
  </si>
  <si>
    <t>pomno</t>
  </si>
  <si>
    <t>RSSJ-38074/0</t>
  </si>
  <si>
    <t>sa velikom pažnjom i brižljivošću, detaljno i temeljno.</t>
  </si>
  <si>
    <t>ponestati</t>
  </si>
  <si>
    <t>RSSJ-38162/0</t>
  </si>
  <si>
    <t>ostati bez nečega, doći u situaciju da nečega više nema.</t>
  </si>
  <si>
    <t>postavljanje</t>
  </si>
  <si>
    <t>RSSJ-38753/0</t>
  </si>
  <si>
    <t>čin postavljanja; stavljanje na određeno mesto, određivanje, imenovanje.</t>
  </si>
  <si>
    <t>potvrđivanje</t>
  </si>
  <si>
    <t>RSSJ-38893/0</t>
  </si>
  <si>
    <t>radnja ili proces kojim se nešto potvrđuje; dokazivanje istinitosti ili ispravnosti nečega.</t>
  </si>
  <si>
    <t>potpisivanje</t>
  </si>
  <si>
    <t>RSSJ-39043/0</t>
  </si>
  <si>
    <t>radnja stavljanja potpisa na nešto; davanje saglasnosti na neki dokument.</t>
  </si>
  <si>
    <t>početan</t>
  </si>
  <si>
    <t>RSSJ-39245/0</t>
  </si>
  <si>
    <t>koji je na početku; prvi, uvodni.</t>
  </si>
  <si>
    <t>pravljenje</t>
  </si>
  <si>
    <t>RSSJ-39346/0</t>
  </si>
  <si>
    <t>činjenje, stvaranje, sastavljanje nečega.</t>
  </si>
  <si>
    <t>praćenje</t>
  </si>
  <si>
    <t>RSSJ-39504/0</t>
  </si>
  <si>
    <t>radnja ili postupak kontinuiranog posmatranja ili nadgledanja nečega ili nekoga.</t>
  </si>
  <si>
    <t>prvobitno</t>
  </si>
  <si>
    <t>RSSJ-39548/0</t>
  </si>
  <si>
    <t>kako je bilo u početku; u izvornom stanju.</t>
  </si>
  <si>
    <t>preveden</t>
  </si>
  <si>
    <t>RSSJ-39658/0</t>
  </si>
  <si>
    <t>koji je prenet sa jednog jezika na drugi; translatiran.</t>
  </si>
  <si>
    <t>prevezen</t>
  </si>
  <si>
    <t>RSSJ-39660/0</t>
  </si>
  <si>
    <t>koji je prenet, prebačen sa jednog mesta na drugo, najčešće vozilom.</t>
  </si>
  <si>
    <t>prevođen</t>
  </si>
  <si>
    <t>RSSJ-39711/0</t>
  </si>
  <si>
    <t>koji je prenet sa jednog jezika na drugi, čiji je tekst promenjen u drugi jezik.</t>
  </si>
  <si>
    <t>predoziranje</t>
  </si>
  <si>
    <t>RSSJ-39913/0</t>
  </si>
  <si>
    <t>uzimanje veće količine leka, droge ili neke druge supstance od propisane ili preporučene; posledica toga.</t>
  </si>
  <si>
    <t>prekogranični</t>
  </si>
  <si>
    <t>RSSJ-40170/0</t>
  </si>
  <si>
    <t>koji se odnosi na prelazak preko granice, koji se nalazi s druge strane granice.</t>
  </si>
  <si>
    <t>preobraćenik</t>
  </si>
  <si>
    <t>RSSJ-40453/0</t>
  </si>
  <si>
    <t>osoba koja je izvršila preobraćanje; onaj koji je prešao u drugu veru ili uverenje.</t>
  </si>
  <si>
    <t>pretraživanje</t>
  </si>
  <si>
    <t>RSSJ-40931/0</t>
  </si>
  <si>
    <t>radnja ili proces traženja nečega; istraživanje, pronalaženje informacija ili podataka.</t>
  </si>
  <si>
    <t>pretraživač</t>
  </si>
  <si>
    <t>RSSJ-40933/0</t>
  </si>
  <si>
    <t>kompjuterski program koji omogućava korisnicima da pronalaze informacije na internetu.</t>
  </si>
  <si>
    <t>prehrambeni</t>
  </si>
  <si>
    <t>RSSJ-41044/0</t>
  </si>
  <si>
    <t>koji se odnosi na ishranu, vezan za hranu; nutritivan.</t>
  </si>
  <si>
    <t>prijavljen</t>
  </si>
  <si>
    <t>RSSJ-41316/0</t>
  </si>
  <si>
    <t>koji je prijavljen, evidentiran, zabeležen, registrovan.</t>
  </si>
  <si>
    <t>prikupljen</t>
  </si>
  <si>
    <t>RSSJ-41425/0</t>
  </si>
  <si>
    <t>koji je sakupljen, skupljen na jedno mesto; pribran.</t>
  </si>
  <si>
    <t>prisećati</t>
  </si>
  <si>
    <t>RSSJ-41745/0</t>
  </si>
  <si>
    <t>pokušavati da se seti; vraćati u sećanje, dozivati u pamćenje.</t>
  </si>
  <si>
    <t>proveden</t>
  </si>
  <si>
    <t>RSSJ-42016/0</t>
  </si>
  <si>
    <t>koji je izveden, ostvaren; koji je sproveden, sproveo se.</t>
  </si>
  <si>
    <t>brže</t>
  </si>
  <si>
    <t>RSSJ-4205/0</t>
  </si>
  <si>
    <t>komparativ priloga brzo; na brži način, u kraćem vremenskom periodu.</t>
  </si>
  <si>
    <t>prodavnica</t>
  </si>
  <si>
    <t>RSSJ-42152/0</t>
  </si>
  <si>
    <t>mesto ili objekat gde se vrši prodaja robe.</t>
  </si>
  <si>
    <t>promovisanje</t>
  </si>
  <si>
    <t>RSSJ-42503/0</t>
  </si>
  <si>
    <t>radnja kojom se nešto ili neko promoviše; unapređivanje na viši položaj; predstavljanje javnosti.</t>
  </si>
  <si>
    <t>protivljenje</t>
  </si>
  <si>
    <t>RSSJ-42893/0</t>
  </si>
  <si>
    <t>iskazivanje neslaganja ili neodobravanja; osporavanje nečega; otpor.</t>
  </si>
  <si>
    <t>protonski</t>
  </si>
  <si>
    <t>RSSJ-42955/0</t>
  </si>
  <si>
    <t>koji se odnosi na proton ili je od protona sastavljen.</t>
  </si>
  <si>
    <t>proučavanje</t>
  </si>
  <si>
    <t>RSSJ-42998/0</t>
  </si>
  <si>
    <t>radnja pažljivog ispitivanja, istraživanja i analiziranja nečega radi sticanja znanja ili razumevanja.</t>
  </si>
  <si>
    <t>procent</t>
  </si>
  <si>
    <t>RSSJ-43080/0</t>
  </si>
  <si>
    <t>stoti deo celine, izražen brojem; procenat.</t>
  </si>
  <si>
    <t>pružan</t>
  </si>
  <si>
    <t>RSSJ-43201/0</t>
  </si>
  <si>
    <t>koji se pruža; koji je istegnut, izdužen, prostire se.</t>
  </si>
  <si>
    <t>pružanje</t>
  </si>
  <si>
    <t>RSSJ-43202/0</t>
  </si>
  <si>
    <t>akcija ili način pružanja nečega, davanje, ponuda;  ispružanje, protezanje.</t>
  </si>
  <si>
    <t>brojni</t>
  </si>
  <si>
    <t>RSSJ-4343/0</t>
  </si>
  <si>
    <t>koji je u velikom broju, mnogobrojan.</t>
  </si>
  <si>
    <t>razboleti</t>
  </si>
  <si>
    <t>RSSJ-43828/0</t>
  </si>
  <si>
    <t>izazvati kod nekoga bolest; dobiti neku bolest, postati bolestan.</t>
  </si>
  <si>
    <t>raznolikost</t>
  </si>
  <si>
    <t>RSSJ-44196/0</t>
  </si>
  <si>
    <t>postojanje mnoštva različitih oblika, vrsta ili elemenata.</t>
  </si>
  <si>
    <t>rasprostranjenost</t>
  </si>
  <si>
    <t>RSSJ-44679/0</t>
  </si>
  <si>
    <t>stepen raširenosti ili učestalosti nečega na određenom prostoru ili u određenom vremenu.</t>
  </si>
  <si>
    <t>region</t>
  </si>
  <si>
    <t>RSSJ-45108/0</t>
  </si>
  <si>
    <t>prostor sa zajedničkim geografskim, ekonomskim, političkim ili kulturnim karakteristikama.</t>
  </si>
  <si>
    <t>relativnost</t>
  </si>
  <si>
    <t>RSSJ-45417/0</t>
  </si>
  <si>
    <t>osobina da nešto zavisi od nečega drugog, da nije apsolutno, ili Ajnštajnova teorija o zavisnosti prostora i vremena.</t>
  </si>
  <si>
    <t>repozitorijum</t>
  </si>
  <si>
    <t>RSSJ-45549/0</t>
  </si>
  <si>
    <t>skladište, mesto gde se čuvaju i organizuju podaci, dokumenti ili drugi resursi.</t>
  </si>
  <si>
    <t>riziko</t>
  </si>
  <si>
    <t>RSSJ-45912/0</t>
  </si>
  <si>
    <t>preduzeće koje se bavi procenom rizika.</t>
  </si>
  <si>
    <t>burgundski</t>
  </si>
  <si>
    <t>RSSJ-4613/0</t>
  </si>
  <si>
    <t>koji se odnosi na Burgundiju, region u Francuskoj, ili na njegove stanovnike; koji je karakterističan za taj region (posebno vino).</t>
  </si>
  <si>
    <t>sadržan</t>
  </si>
  <si>
    <t>RSSJ-46639/0</t>
  </si>
  <si>
    <t>koji je u nečemu; uključen, obuhvaćen.</t>
  </si>
  <si>
    <t>samurajski</t>
  </si>
  <si>
    <t>RSSJ-46954/0</t>
  </si>
  <si>
    <t>koji se odnosi na samuraje ili je karakterističan za njih; hrabar, viteški.</t>
  </si>
  <si>
    <t>sapa</t>
  </si>
  <si>
    <t>RSSJ-47052/0</t>
  </si>
  <si>
    <t>degradirana, slaba ili bolesna životinja; drvena potpora.</t>
  </si>
  <si>
    <t>sastajati</t>
  </si>
  <si>
    <t>RSSJ-47132/0</t>
  </si>
  <si>
    <t>dolaziti na isto mesto ili u isti trenutak, biti u toku sa nekim ili nečim; biti u kontaktu.</t>
  </si>
  <si>
    <t>sastati</t>
  </si>
  <si>
    <t>RSSJ-47136/0</t>
  </si>
  <si>
    <t>okupiti se na jednom mestu; doći u susret; biti u sastavu nečega.</t>
  </si>
  <si>
    <t>satima</t>
  </si>
  <si>
    <t>RSSJ-47164/0</t>
  </si>
  <si>
    <t>više sati, tokom mnogih sati.</t>
  </si>
  <si>
    <t>satira</t>
  </si>
  <si>
    <t>RSSJ-47166/0</t>
  </si>
  <si>
    <t>književno delo ili drugi oblik izražavanja koji na duhovit i kritički način ismeva ljudske mane, poroke i društvene nedostatke.</t>
  </si>
  <si>
    <t>svađati</t>
  </si>
  <si>
    <t>RSSJ-47247/0</t>
  </si>
  <si>
    <t>biti u verbalnom sukobu, prepirati se, ne slagati se sa nekim.</t>
  </si>
  <si>
    <t>severnoamerički</t>
  </si>
  <si>
    <t>RSSJ-47645/0</t>
  </si>
  <si>
    <t>koji pripada Severnoj Americi ili se odnosi na nju.</t>
  </si>
  <si>
    <t>severnoafrički</t>
  </si>
  <si>
    <t>RSSJ-47647/0</t>
  </si>
  <si>
    <t>koji pripada Severnoj Africi ili se odnosi na nju.</t>
  </si>
  <si>
    <t>sionski</t>
  </si>
  <si>
    <t>RSSJ-48373/0</t>
  </si>
  <si>
    <t>koji pripada Sionu, koji je u vezi sa Sionom.</t>
  </si>
  <si>
    <t>sistema</t>
  </si>
  <si>
    <t>RSSJ-48446/0</t>
  </si>
  <si>
    <t>organizovana celina međusobno povezanih delova koji čine jedinstvenu celinu.</t>
  </si>
  <si>
    <t>siti</t>
  </si>
  <si>
    <t>RSSJ-48463/0</t>
  </si>
  <si>
    <t>koji je utolio glad, kome više nije potrebno jesti.</t>
  </si>
  <si>
    <t>skladištiti</t>
  </si>
  <si>
    <t>RSSJ-48661/0</t>
  </si>
  <si>
    <t>smeštati robu ili druge stvari na sigurno mesto, najčešće u skladište.</t>
  </si>
  <si>
    <t>skrining</t>
  </si>
  <si>
    <t>RSSJ-48777/0</t>
  </si>
  <si>
    <t>sistematsko pretraživanje, ispitivanje ili testiranje radi otkrivanja neke bolesti, problema ili stanja u ranoj fazi.</t>
  </si>
  <si>
    <t>slabije</t>
  </si>
  <si>
    <t>RSSJ-48860/0</t>
  </si>
  <si>
    <t>u manjoj meri, ne tako dobro ili snažno.</t>
  </si>
  <si>
    <t>slavljen</t>
  </si>
  <si>
    <t>RSSJ-48890/0</t>
  </si>
  <si>
    <t>onaj kome je iskazana čast i poštovanje, koji je proslavljen.</t>
  </si>
  <si>
    <t>smanjivati</t>
  </si>
  <si>
    <t>RSSJ-49196/0</t>
  </si>
  <si>
    <t>činiti manjim, umanjivati; opadati u količini, broju ili veličini.</t>
  </si>
  <si>
    <t>smeškati</t>
  </si>
  <si>
    <t>RSSJ-49267/0</t>
  </si>
  <si>
    <t>blago se smejati, pokazivati osmeh; blago se smešiti.</t>
  </si>
  <si>
    <t>solunski</t>
  </si>
  <si>
    <t>RSSJ-49584/0</t>
  </si>
  <si>
    <t>koji se odnosi na Solun, grad u Grčkoj; koji potiče iz Soluna.</t>
  </si>
  <si>
    <t>spektroskopski</t>
  </si>
  <si>
    <t>RSSJ-49768/0</t>
  </si>
  <si>
    <t>koji se odnosi na spektroskop ili je izveden pomoću njega.</t>
  </si>
  <si>
    <t>sponzor</t>
  </si>
  <si>
    <t>RSSJ-49918/0</t>
  </si>
  <si>
    <t>lice ili organizacija koja finansijski podržava neki događaj, projekat ili organizaciju.</t>
  </si>
  <si>
    <t>stanovanje</t>
  </si>
  <si>
    <t>RSSJ-50368/0</t>
  </si>
  <si>
    <t>čin ili način stanovanja; mesto gde neko stanuje.</t>
  </si>
  <si>
    <t>stvoren</t>
  </si>
  <si>
    <t>RSSJ-50497/0</t>
  </si>
  <si>
    <t>koji je nastao, načinjen, oblikovan; koji je proizveden ili sačinjen.</t>
  </si>
  <si>
    <t>strujiti</t>
  </si>
  <si>
    <t>RSSJ-50976/0</t>
  </si>
  <si>
    <t>kretati se u struji, teći; prolaziti u vidu struje; zračiti, izbijati.</t>
  </si>
  <si>
    <t>stupanje</t>
  </si>
  <si>
    <t>RSSJ-51046/0</t>
  </si>
  <si>
    <t>radnja ili način stupanja; kretanje korakom.</t>
  </si>
  <si>
    <t>suočavanje</t>
  </si>
  <si>
    <t>RSSJ-51347/0</t>
  </si>
  <si>
    <t>čin susretanja ili stavljanja pred lice nekoga ili nečega, obično nekog problema ili teškoće.</t>
  </si>
  <si>
    <t>superkup</t>
  </si>
  <si>
    <t>RSSJ-51376/0</t>
  </si>
  <si>
    <t>sportsko takmičenje u kojem se sastaju pobednici dva različita takmičenja.</t>
  </si>
  <si>
    <t>suprotstaviti</t>
  </si>
  <si>
    <t>RSSJ-51420/0</t>
  </si>
  <si>
    <t>postaviti nešto u opoziciju, usprotiviti se ili se odupreti nekome ili nečemu.</t>
  </si>
  <si>
    <t>suprotstavljati</t>
  </si>
  <si>
    <t>RSSJ-51422/0</t>
  </si>
  <si>
    <t>pružati otpor ili se protiviti nečemu, stajati u oprečnosti.</t>
  </si>
  <si>
    <t>sufinansiranje</t>
  </si>
  <si>
    <t>RSSJ-51539/0</t>
  </si>
  <si>
    <t>delimično finansiranje neke aktivnosti, projekta ili organizacije.</t>
  </si>
  <si>
    <t>takmičiti</t>
  </si>
  <si>
    <t>RSSJ-51726/0</t>
  </si>
  <si>
    <t>učestvovati u takmičenju; nadmetati se sa nekim; boriti se za prvenstvo ili pobedu.</t>
  </si>
  <si>
    <t>taliban</t>
  </si>
  <si>
    <t>RSSJ-51782/0</t>
  </si>
  <si>
    <t>pripadnik islamskog fundamentalističkog pokreta koji je vladao Avganistanom.</t>
  </si>
  <si>
    <t>telegrafisati</t>
  </si>
  <si>
    <t>RSSJ-52124/0</t>
  </si>
  <si>
    <t>slati poruku telegrafom.</t>
  </si>
  <si>
    <t>tiražni</t>
  </si>
  <si>
    <t>RSSJ-52562/0</t>
  </si>
  <si>
    <t>koji se odnosi na tiraž, koji ima veliki tiraž; u velikom broju štampan.</t>
  </si>
  <si>
    <t>toplije</t>
  </si>
  <si>
    <t>RSSJ-52776/0</t>
  </si>
  <si>
    <t>komparativ prideva topao; u većoj meri toplo.</t>
  </si>
  <si>
    <t>tranzitni</t>
  </si>
  <si>
    <t>RSSJ-52981/0</t>
  </si>
  <si>
    <t>koji je u vezi sa tranzitom; prolazni, prelazni.</t>
  </si>
  <si>
    <t>trojni</t>
  </si>
  <si>
    <t>RSSJ-53425/0</t>
  </si>
  <si>
    <t>koji se sastoji od tri dela, trostruk.</t>
  </si>
  <si>
    <t>trubadur</t>
  </si>
  <si>
    <t>RSSJ-53552/0</t>
  </si>
  <si>
    <t>srednjovekovni pesnik i pevač, naročito u Provansi, koji je pisao o viteškoj ljubavi i drugim temama.</t>
  </si>
  <si>
    <t>ubrizgavanje</t>
  </si>
  <si>
    <t>RSSJ-54049/0</t>
  </si>
  <si>
    <t>radnja ubrizgavanja; uvođenje, upuštanje tečnosti pod pritiskom.</t>
  </si>
  <si>
    <t>udvostručenje</t>
  </si>
  <si>
    <t>RSSJ-54402/0</t>
  </si>
  <si>
    <t>povećanje na dvostruku meru; čin ili postupak udvostručavanja; rezultat udvostručavanja.</t>
  </si>
  <si>
    <t>uzdati</t>
  </si>
  <si>
    <t>RSSJ-54624/0</t>
  </si>
  <si>
    <t>stavljati uzde; obuzdavati, sputavati.</t>
  </si>
  <si>
    <t>vizantijski</t>
  </si>
  <si>
    <t>RSSJ-5484/0</t>
  </si>
  <si>
    <t>koji se odnosi na Vizantiju, njenu istoriju, kulturu ili umetnost.</t>
  </si>
  <si>
    <t>unošenje</t>
  </si>
  <si>
    <t>RSSJ-55340/0</t>
  </si>
  <si>
    <t>radnja ili proces stavljanja nečega unutra, ubacivanja; beleženje, evidentiranje; uticaj, izazivanje.</t>
  </si>
  <si>
    <t>urin</t>
  </si>
  <si>
    <t>RSSJ-55752/0</t>
  </si>
  <si>
    <t>tečnost žute boje koju bubrezi izlučuju i koja se izbacuje iz organizma.</t>
  </si>
  <si>
    <t>urušavanje</t>
  </si>
  <si>
    <t>RSSJ-55799/0</t>
  </si>
  <si>
    <t>postepeno propadanje, gubljenje stabilnosti i raspadanje nečega.</t>
  </si>
  <si>
    <t>uskisao</t>
  </si>
  <si>
    <t>RSSJ-55897/0</t>
  </si>
  <si>
    <t>koji je postao kiseo, pokvaren, uglavnom zbog procesa fermentacije.</t>
  </si>
  <si>
    <t>uspostavljanje</t>
  </si>
  <si>
    <t>RSSJ-56063/0</t>
  </si>
  <si>
    <t>činjenje da nešto bude uspostavljeno; stvaranje, zasnivanje.</t>
  </si>
  <si>
    <t>Fijat</t>
  </si>
  <si>
    <t>RSSJ-56890/0</t>
  </si>
  <si>
    <t>italijanska fabrika automobila i drugih vozila.</t>
  </si>
  <si>
    <t>fiktivan</t>
  </si>
  <si>
    <t>RSSJ-56907/0</t>
  </si>
  <si>
    <t>koji je izmišljen, nepostojeći, nestvaran, lažan.</t>
  </si>
  <si>
    <t>visokorizičan</t>
  </si>
  <si>
    <t>RSSJ-5712/0</t>
  </si>
  <si>
    <t>koji je praćen velikim rizikom.</t>
  </si>
  <si>
    <t>franšiza</t>
  </si>
  <si>
    <t>RSSJ-57382/0</t>
  </si>
  <si>
    <t>deo štete koju osiguranik sam snosi u slučaju nastanka osiguranog slučaja.</t>
  </si>
  <si>
    <t>carev</t>
  </si>
  <si>
    <t>RSSJ-58559/0</t>
  </si>
  <si>
    <t>koji pripada caru; svojstven caru.</t>
  </si>
  <si>
    <t>celoživotan</t>
  </si>
  <si>
    <t>RSSJ-58700/0</t>
  </si>
  <si>
    <t>koji traje ceo život, za čitav životni vek.</t>
  </si>
  <si>
    <t>citiran</t>
  </si>
  <si>
    <t>RSSJ-59016/0</t>
  </si>
  <si>
    <t>koji je naveden, pomenut, prenet tuđim rečima.</t>
  </si>
  <si>
    <t>čet</t>
  </si>
  <si>
    <t>RSSJ-59474/0</t>
  </si>
  <si>
    <t>grupa ljudi ili stvari, obično mala i izdvojena; manja vojna jedinica; grupa.</t>
  </si>
  <si>
    <t>vozilo</t>
  </si>
  <si>
    <t>RSSJ-6072/0</t>
  </si>
  <si>
    <t>Prevozno sredstvo namenjeno kretanju po kopnu, a ređe po vodi ili vazduhu.</t>
  </si>
  <si>
    <t>aleksandrijski</t>
  </si>
  <si>
    <t>RSSJ-620/0</t>
  </si>
  <si>
    <t>koji se odnosi na Aleksandriju, grad u Egiptu; karakterističan za Aleksandriju ili njene stanovnike.</t>
  </si>
  <si>
    <t>geotermalni</t>
  </si>
  <si>
    <t>RSSJ-6890/0</t>
  </si>
  <si>
    <t>koji se odnosi na toplotu iz unutrašnjosti Zemlje; koji koristi toplotu Zemlje.</t>
  </si>
  <si>
    <t>gorenavedeni</t>
  </si>
  <si>
    <t>RSSJ-7473/0</t>
  </si>
  <si>
    <t>koji je pomenut ranije, iznad, na prethodnom mestu.</t>
  </si>
  <si>
    <t>građenje</t>
  </si>
  <si>
    <t>RSSJ-7669/0</t>
  </si>
  <si>
    <t>postupak stvaranja, podizanja, sastavljanja nečega, obično zgrade ili druge građevine.</t>
  </si>
  <si>
    <t>dens</t>
  </si>
  <si>
    <t>RSSJ-9062/0</t>
  </si>
  <si>
    <t>vrsta elektronske muzike sa jakim ritmom, koja se obično koristi za ples.</t>
  </si>
  <si>
    <t>detekcija</t>
  </si>
  <si>
    <t>RSSJ-9298/0</t>
  </si>
  <si>
    <t>Otkrivanje prisustva neke materije ili predmeta pomoću posebnih uređaja, odnosno pronalaženje činjenica putem detektora.</t>
  </si>
  <si>
    <t>aviokompanija</t>
  </si>
  <si>
    <t>RSSJ-94/0</t>
  </si>
  <si>
    <t>preduzeće koje se bavi prevozom putnika i robe vazdušnim putem.</t>
  </si>
  <si>
    <t>dešavati</t>
  </si>
  <si>
    <t>RSSJ-9428/0</t>
  </si>
  <si>
    <t>zbivati se, događati se.</t>
  </si>
  <si>
    <t>prijatelj</t>
  </si>
  <si>
    <t>BILI-00000025</t>
  </si>
  <si>
    <t>Otac jednog supružnika prema drugom supružniku.</t>
  </si>
  <si>
    <t>SrpWN</t>
  </si>
  <si>
    <t>policijski</t>
  </si>
  <si>
    <t>BILI-00000027</t>
  </si>
  <si>
    <t>Koji se odnosi na policiju.</t>
  </si>
  <si>
    <t>pionir</t>
  </si>
  <si>
    <t>BILI-00000033</t>
  </si>
  <si>
    <t>Dobrovoljni član organizacije koja obuhvata decu od 7 do 14 godina (u vreme SFRJ).</t>
  </si>
  <si>
    <t>pionir; Titov pionir</t>
  </si>
  <si>
    <t>prijateljica</t>
  </si>
  <si>
    <t>BILI-00000104</t>
  </si>
  <si>
    <t>Majka jednog od supružnika prema roditeljima drugog supružnika.</t>
  </si>
  <si>
    <t>prija; prijateljica</t>
  </si>
  <si>
    <t>pomen</t>
  </si>
  <si>
    <t>BILI-00000142</t>
  </si>
  <si>
    <t>Svečano gošćenje i zadušnice na uspomenu umrloga posle sahrane ili na dan njegove smrti.</t>
  </si>
  <si>
    <t>BILI-00000159</t>
  </si>
  <si>
    <t>Stupiti u brak (za žene).</t>
  </si>
  <si>
    <t>istraživački</t>
  </si>
  <si>
    <t>BILI-00000163</t>
  </si>
  <si>
    <t>Koji se odnosi na istraživače.</t>
  </si>
  <si>
    <t>gradski</t>
  </si>
  <si>
    <t>BILI-00000177</t>
  </si>
  <si>
    <t>Koji se odnosi na grad, pripada gradu.</t>
  </si>
  <si>
    <t>porodičan</t>
  </si>
  <si>
    <t>BILI-00000188</t>
  </si>
  <si>
    <t>Koji se odnosi na porodicu, obitelj.</t>
  </si>
  <si>
    <t>porodični; obiteljski</t>
  </si>
  <si>
    <t>žito</t>
  </si>
  <si>
    <t>BILI-00000191</t>
  </si>
  <si>
    <t>Kuvana pšenica koja se jede na daći ili slavi, koljivo.</t>
  </si>
  <si>
    <t>večernji</t>
  </si>
  <si>
    <t>BILI-00000212</t>
  </si>
  <si>
    <t>Koji se odnosi na veče, koji se dešava u toku večeri.</t>
  </si>
  <si>
    <t>bauk</t>
  </si>
  <si>
    <t>BILI-00000277</t>
  </si>
  <si>
    <t>Zamišljeno zlo biće kojim se plaše deca.</t>
  </si>
  <si>
    <t>episkop</t>
  </si>
  <si>
    <t>BILI-00000287</t>
  </si>
  <si>
    <t>Najviši čin u pravoslavnoj crkvi, poglavar crkvene oblasti.</t>
  </si>
  <si>
    <t>vladika; episkop</t>
  </si>
  <si>
    <t>religion</t>
  </si>
  <si>
    <t>patrijarh</t>
  </si>
  <si>
    <t>BILI-00000295</t>
  </si>
  <si>
    <t>Vrhovni poglavar u pravoslavnoj crkvi.</t>
  </si>
  <si>
    <t>patrijaršija</t>
  </si>
  <si>
    <t>BILI-00000296</t>
  </si>
  <si>
    <t>Zgrada u kojoj se nalazi crkvena uprava na čijem je čelu patrijarh.</t>
  </si>
  <si>
    <t>naftni</t>
  </si>
  <si>
    <t>BILI-00000375</t>
  </si>
  <si>
    <t>Koji se odnosi na naftu ili je od nafte.</t>
  </si>
  <si>
    <t>naftni; nafteni</t>
  </si>
  <si>
    <t>kameni</t>
  </si>
  <si>
    <t>BILI-00000377</t>
  </si>
  <si>
    <t>Koji je od kamena ili nalikuje kamenu.</t>
  </si>
  <si>
    <t>mašinski</t>
  </si>
  <si>
    <t>BILI-00000444</t>
  </si>
  <si>
    <t>Koji se odnosi na mašinu ili je deo mašine.</t>
  </si>
  <si>
    <t>nećak</t>
  </si>
  <si>
    <t>BILI-00000940</t>
  </si>
  <si>
    <t>Sestrin sin bratu (a ponekad i bratov sin bratu).</t>
  </si>
  <si>
    <t>factotum</t>
  </si>
  <si>
    <t>jogurt</t>
  </si>
  <si>
    <t>BILI-00000952</t>
  </si>
  <si>
    <t>Mleko ukiseljeno pomoću posebnog fermenta.</t>
  </si>
  <si>
    <t>pionirski</t>
  </si>
  <si>
    <t>BILI-00000971</t>
  </si>
  <si>
    <t>Koji se odnosi na pionire.</t>
  </si>
  <si>
    <t>omladinski</t>
  </si>
  <si>
    <t>BILI-00000996</t>
  </si>
  <si>
    <t>Koji se odnosi na omladince i omladinke.</t>
  </si>
  <si>
    <t>samoupravljanje</t>
  </si>
  <si>
    <t>BILI-00001018</t>
  </si>
  <si>
    <t>Samoupravni socijalizam razvijan u SFRJ; za razliku od državnog socijalizma sredstva za rad su u rukama radnika.</t>
  </si>
  <si>
    <t>samoupravni socijalizam; samoupravljanje; radničko samoupravljanje</t>
  </si>
  <si>
    <t>slava</t>
  </si>
  <si>
    <t>BILI-00001022</t>
  </si>
  <si>
    <t>Dan sveca zaštitnika, svetkovina i kult predaka.</t>
  </si>
  <si>
    <t>tranzicija</t>
  </si>
  <si>
    <t>BILI-00001042</t>
  </si>
  <si>
    <t>Period koji prolaze bivše socijalističke zemlje u kome se društvo i privreda iz socijalističkog uredženja prilagođavaju kapitalističkom.</t>
  </si>
  <si>
    <t>nećaka</t>
  </si>
  <si>
    <t>BILI-00001084</t>
  </si>
  <si>
    <t>Sestrina ćerka bratu (a ponekad i bratova ćerka drugom bratu).</t>
  </si>
  <si>
    <t>nećaka; nećakinja</t>
  </si>
  <si>
    <t>sposoban</t>
  </si>
  <si>
    <t>ENG30-00001740-a</t>
  </si>
  <si>
    <t>Koji ima potrebne sposobnosti, veštinu ili znanje da nešto uradi.</t>
  </si>
  <si>
    <t>sposoban; kadar</t>
  </si>
  <si>
    <t>quality</t>
  </si>
  <si>
    <t>stvar</t>
  </si>
  <si>
    <t>ENG30-00002452-n</t>
  </si>
  <si>
    <t>Odvojen i zaokružni objekat.</t>
  </si>
  <si>
    <t>predmet</t>
  </si>
  <si>
    <t>ENG30-00002684-n</t>
  </si>
  <si>
    <t>Objekat koji se može videti i dodirnuti; objekat koji baca senku.</t>
  </si>
  <si>
    <t>predmet; fizički objekat</t>
  </si>
  <si>
    <t>poslednji</t>
  </si>
  <si>
    <t>ENG30-00004296-a</t>
  </si>
  <si>
    <t>dešava se u trenutku smrti</t>
  </si>
  <si>
    <t>biće</t>
  </si>
  <si>
    <t>ENG30-00004475-n</t>
  </si>
  <si>
    <t>Živa stvar koja ima, ili koja može da razvije, sposobnost da nastupa ili funkcioniše nezavisno.</t>
  </si>
  <si>
    <t>biće; stvor; stvorenje; organizam</t>
  </si>
  <si>
    <t>biology</t>
  </si>
  <si>
    <t>organizam</t>
  </si>
  <si>
    <t>jednostavno</t>
  </si>
  <si>
    <t>ENG30-00004722-b</t>
  </si>
  <si>
    <t>i ništa više</t>
  </si>
  <si>
    <t>ali; jednostavno; samo</t>
  </si>
  <si>
    <t>samo</t>
  </si>
  <si>
    <t>potpun</t>
  </si>
  <si>
    <t>ENG30-00004980-a</t>
  </si>
  <si>
    <t>(koristi se za tekstove) koji je potpun</t>
  </si>
  <si>
    <t>neskraćen; potpun</t>
  </si>
  <si>
    <t>literature</t>
  </si>
  <si>
    <t>ENG30-00005055-b</t>
  </si>
  <si>
    <t>na jednostavan način; bez preterivanja ili ulepšavanja</t>
  </si>
  <si>
    <t>jednostavno; prosto</t>
  </si>
  <si>
    <t>prosto</t>
  </si>
  <si>
    <t>ENG30-00005107-a</t>
  </si>
  <si>
    <t>koji je kompletan, potpun</t>
  </si>
  <si>
    <t>potpun; neskraćen; integralan</t>
  </si>
  <si>
    <t>apsolutan</t>
  </si>
  <si>
    <t>ENG30-00005205-a</t>
  </si>
  <si>
    <t>savršen ili potpuno ili čist</t>
  </si>
  <si>
    <t>apsolutan; neosporan</t>
  </si>
  <si>
    <t>direktan</t>
  </si>
  <si>
    <t>ENG30-00005473-a</t>
  </si>
  <si>
    <t>tačan; precizan</t>
  </si>
  <si>
    <t>živ</t>
  </si>
  <si>
    <t>ENG30-00005839-a</t>
  </si>
  <si>
    <t>(neformalno) apsolutan</t>
  </si>
  <si>
    <t>živ; živi</t>
  </si>
  <si>
    <t>patuljak</t>
  </si>
  <si>
    <t>ENG30-00005930-n</t>
  </si>
  <si>
    <t>osoba koja je nenormalno mala</t>
  </si>
  <si>
    <t>patuljak; kepec</t>
  </si>
  <si>
    <t>person</t>
  </si>
  <si>
    <t>relativan</t>
  </si>
  <si>
    <t>ENG30-00006032-a</t>
  </si>
  <si>
    <t>koji nije apsolutan ili kompletan</t>
  </si>
  <si>
    <t>ENG30-00006105-b</t>
  </si>
  <si>
    <t>u velikoj meri; uglavnom ili pretežno</t>
  </si>
  <si>
    <t>najvećim delom; u velikoj meri; uglavnom; većinom; mahom; umnogome; ponajviše; u većini (slučajeva)</t>
  </si>
  <si>
    <t>većinom</t>
  </si>
  <si>
    <t>roditelj</t>
  </si>
  <si>
    <t>ENG30-00006150-n</t>
  </si>
  <si>
    <t>Otac ili majka; neko ko začne ili rodi ili hrani i podiže dete; rođak koji igra ulogu staratelja.</t>
  </si>
  <si>
    <t>život</t>
  </si>
  <si>
    <t>ENG30-00006269-n</t>
  </si>
  <si>
    <t>Ukupnost živih stvari.</t>
  </si>
  <si>
    <t>ćelija</t>
  </si>
  <si>
    <t>ENG30-00006484-n</t>
  </si>
  <si>
    <t>Osnovna strukturna i funkcionalna jedinica svih organizama; ćelije mogu postojati kao nezavisne jedinice života, a mogu da formiraju kolonije ili tkiva kao kod viših biljaka i životinja.</t>
  </si>
  <si>
    <t>ćelija; stanica</t>
  </si>
  <si>
    <t>stanica</t>
  </si>
  <si>
    <t>očigledno</t>
  </si>
  <si>
    <t>ENG30-00006610-b</t>
  </si>
  <si>
    <t>u značajnoj meri</t>
  </si>
  <si>
    <t>prilično; primetno; evidentno; očigledno; vidno</t>
  </si>
  <si>
    <t>prilično</t>
  </si>
  <si>
    <t>potpuno</t>
  </si>
  <si>
    <t>ENG30-00006777-b</t>
  </si>
  <si>
    <t>u punoj meri ili u punoj ili celoj meri („ceo“ se često neformalno koristi za „u potpunosti“)</t>
  </si>
  <si>
    <t>u potpunosti; u celosti; totalno; sve; sasvim; potpuno</t>
  </si>
  <si>
    <t>sve</t>
  </si>
  <si>
    <t>blizu</t>
  </si>
  <si>
    <t>ENG30-00007015-b</t>
  </si>
  <si>
    <t>(količina) neprecizna, ali prilično blizu tačne</t>
  </si>
  <si>
    <t>blizu; grubo; ili tako; ili tako nešto; manje više; oko; otprilike; približno; skoro; više-manje; ugrubo; cirka; manje-više; plus-minus; za dlaku; zamalo; bezmalo</t>
  </si>
  <si>
    <t>grubo</t>
  </si>
  <si>
    <t>oko</t>
  </si>
  <si>
    <t>otprilike</t>
  </si>
  <si>
    <t>približno</t>
  </si>
  <si>
    <t>skoro</t>
  </si>
  <si>
    <t>agens</t>
  </si>
  <si>
    <t>ENG30-00007347-n</t>
  </si>
  <si>
    <t>Neki objekat koji uzrokuje neka dešavanja.</t>
  </si>
  <si>
    <t>agens; pokretač</t>
  </si>
  <si>
    <t>delimično</t>
  </si>
  <si>
    <t>ENG30-00007703-b</t>
  </si>
  <si>
    <t>u određenoj meri; do nekog stepena; ne u potpunosti</t>
  </si>
  <si>
    <t>delimično; delom; deo</t>
  </si>
  <si>
    <t>delom</t>
  </si>
  <si>
    <t>jedinka</t>
  </si>
  <si>
    <t>ENG30-00007846-n</t>
  </si>
  <si>
    <t>Ljudsko biće.</t>
  </si>
  <si>
    <t>ljudsko biće; ljudska jedinka; osoba; pojedinac; jedinka</t>
  </si>
  <si>
    <t>ljudsko biće</t>
  </si>
  <si>
    <t>osoba</t>
  </si>
  <si>
    <t>pojedinac</t>
  </si>
  <si>
    <t>isključivo</t>
  </si>
  <si>
    <t>ENG30-00008600-b</t>
  </si>
  <si>
    <t>bez uključivanja ili učešća drugih</t>
  </si>
  <si>
    <t>isključivo; jedino; potpuno; samo; posve; strogo</t>
  </si>
  <si>
    <t>strogo</t>
  </si>
  <si>
    <t>ENG30-00011011-b</t>
  </si>
  <si>
    <t>sve do skoro</t>
  </si>
  <si>
    <t>samo; u skorije vreme; (do) nedavno; doskora</t>
  </si>
  <si>
    <t>apstraktan</t>
  </si>
  <si>
    <t>ENG30-00011757-a</t>
  </si>
  <si>
    <t>koji postoji ili je zamišljen da postoji odvojen od materijalnog; misaoni, koji postoji samo kao pojam</t>
  </si>
  <si>
    <t>stvoriti</t>
  </si>
  <si>
    <t>ENG30-00012267-v</t>
  </si>
  <si>
    <t>ponašati se na takav način da se neko ili nešto stekne</t>
  </si>
  <si>
    <t>psychology</t>
  </si>
  <si>
    <t>idealan</t>
  </si>
  <si>
    <t>ENG30-00012689-a</t>
  </si>
  <si>
    <t>obrazovan ili postoji samo u obliku ideje ili mentalne slike ili koncepcije</t>
  </si>
  <si>
    <t>ideološki</t>
  </si>
  <si>
    <t>ENG30-00012932-a</t>
  </si>
  <si>
    <t>bavi se ili sugeriše ideje</t>
  </si>
  <si>
    <t>ideološki; ideološko</t>
  </si>
  <si>
    <t>dobro</t>
  </si>
  <si>
    <t>ENG30-00013092-b</t>
  </si>
  <si>
    <t>povoljno; sa odobravanjem</t>
  </si>
  <si>
    <t>glumiti</t>
  </si>
  <si>
    <t>ENG30-00013615-v</t>
  </si>
  <si>
    <t>pretvarati se u pogledu određenih osobina ili stavova</t>
  </si>
  <si>
    <t>obilan</t>
  </si>
  <si>
    <t>ENG30-00013887-a</t>
  </si>
  <si>
    <t>čega ima u velikim količinama</t>
  </si>
  <si>
    <t>ENG30-00014285-b</t>
  </si>
  <si>
    <t>u velikoj meri ili stepenu</t>
  </si>
  <si>
    <t>dobro; suštinski; značajno; znatno; vidmo; osetno; podosta; poprilično</t>
  </si>
  <si>
    <t>značajno</t>
  </si>
  <si>
    <t>znatno</t>
  </si>
  <si>
    <t>ENG30-00014549-v</t>
  </si>
  <si>
    <t>Biti u stanju akcije.</t>
  </si>
  <si>
    <t>ENG30-00014616-b</t>
  </si>
  <si>
    <t>sa veštinom ili na zadovoljavajući način</t>
  </si>
  <si>
    <t>dobro; temeljno; vešto; kvalitetno; ispravno</t>
  </si>
  <si>
    <t>ENG30-00014858-a</t>
  </si>
  <si>
    <t>obiman po broju ili količini (naročito u razgovoru)</t>
  </si>
  <si>
    <t>obilan; opsežan; obiman</t>
  </si>
  <si>
    <t>obiman</t>
  </si>
  <si>
    <t>opsežan</t>
  </si>
  <si>
    <t>ENG30-00015007-b</t>
  </si>
  <si>
    <t>sa velikim ili posebno temeljnim znanjem</t>
  </si>
  <si>
    <t>dobro; temeljno; vešto; kvalitetno; ispravno; besprekorno</t>
  </si>
  <si>
    <t>životinja</t>
  </si>
  <si>
    <t>ENG30-00015388-n</t>
  </si>
  <si>
    <t>Živo biće koje karakteriše voljno kretanje.</t>
  </si>
  <si>
    <t>zoology</t>
  </si>
  <si>
    <t>loše</t>
  </si>
  <si>
    <t>ENG30-00015953-b</t>
  </si>
  <si>
    <t>u velikoj meri</t>
  </si>
  <si>
    <t>loše; ozbiljno; teško; strašno; užasno</t>
  </si>
  <si>
    <t>economy</t>
  </si>
  <si>
    <t>ozbiljno</t>
  </si>
  <si>
    <t>teško</t>
  </si>
  <si>
    <t>redak</t>
  </si>
  <si>
    <t>ENG30-00016756-a</t>
  </si>
  <si>
    <t>onaj čiji se nedostatak u pogledu broja ili količine u odnosu na potražnju oseća</t>
  </si>
  <si>
    <t>redak; deficitaran; deficitan</t>
  </si>
  <si>
    <t>ENG30-00017024-a</t>
  </si>
  <si>
    <t>onaj koji nije široko zastupljen</t>
  </si>
  <si>
    <t>biljka</t>
  </si>
  <si>
    <t>ENG30-00017222-n</t>
  </si>
  <si>
    <t>Živi organizam koji nema ssposobnost kretanja.</t>
  </si>
  <si>
    <t>botany</t>
  </si>
  <si>
    <t>ENG30-00017639-b</t>
  </si>
  <si>
    <t>u većoj meri ili stepenu; koristi se u poređenjima</t>
  </si>
  <si>
    <t>čak; ipak; još uvek; odnosno; zapravo; to jest; tj.</t>
  </si>
  <si>
    <t>ENG30-00018289-b</t>
  </si>
  <si>
    <t>reč koja se koristi kao pojačivač značenja</t>
  </si>
  <si>
    <t>sasvim; prilično; veoma</t>
  </si>
  <si>
    <t>veoma</t>
  </si>
  <si>
    <t>gotovo</t>
  </si>
  <si>
    <t>ENG30-00018781-b</t>
  </si>
  <si>
    <t>do određene mere (ne koristi se sa negacijom)</t>
  </si>
  <si>
    <t>prilično; donekle; gotovo</t>
  </si>
  <si>
    <t>meštanin</t>
  </si>
  <si>
    <t>ENG30-00019046-n</t>
  </si>
  <si>
    <t>Osoba koja je rođena na nekom određenom mestu; osoba kojoj je to mesto zavičaj.</t>
  </si>
  <si>
    <t>starosedelac; domorodac; meštanin</t>
  </si>
  <si>
    <t>geography</t>
  </si>
  <si>
    <t>dostupan</t>
  </si>
  <si>
    <t>ENG30-00019131-a</t>
  </si>
  <si>
    <t>onaj do kog se može doći, dospeti</t>
  </si>
  <si>
    <t>redovno</t>
  </si>
  <si>
    <t>ENG30-00019339-b</t>
  </si>
  <si>
    <t>u svakom trenutku; sve vreme i u svakoj prilici</t>
  </si>
  <si>
    <t>uvek; vazda; redovno</t>
  </si>
  <si>
    <t>uvek</t>
  </si>
  <si>
    <t>pogoditi</t>
  </si>
  <si>
    <t>ENG30-00019448-v</t>
  </si>
  <si>
    <t>Imati uticaja na nešto.</t>
  </si>
  <si>
    <t>materija</t>
  </si>
  <si>
    <t>ENG30-00019613-n</t>
  </si>
  <si>
    <t>Ono što ima masu i zauzima prostor.</t>
  </si>
  <si>
    <t>materija; supstanca; supstancija; tvar</t>
  </si>
  <si>
    <t>physics</t>
  </si>
  <si>
    <t>supstanca</t>
  </si>
  <si>
    <t>stalno</t>
  </si>
  <si>
    <t>ENG30-00019806-b</t>
  </si>
  <si>
    <t>naizgled neprekidano; često i više puta</t>
  </si>
  <si>
    <t>stalno; uvek; zauvek</t>
  </si>
  <si>
    <t>ENG30-00020090-n</t>
  </si>
  <si>
    <t>određena vrsta materije sa uniformnim osobinama</t>
  </si>
  <si>
    <t>nikada</t>
  </si>
  <si>
    <t>ENG30-00020759-b</t>
  </si>
  <si>
    <t>nikada; ni u jednom trenutku u prošlosti ili budućnosti</t>
  </si>
  <si>
    <t>ENG30-00020827-n</t>
  </si>
  <si>
    <t>ono što ima masu i zauzima prostor</t>
  </si>
  <si>
    <t>hranljiva materija</t>
  </si>
  <si>
    <t>ENG30-00021265-n</t>
  </si>
  <si>
    <t>Bilo koja supstancija koju organizm prerađuje da bi dobio energiju i gradio telesno tkivo.</t>
  </si>
  <si>
    <t>alimentation</t>
  </si>
  <si>
    <t>jednom</t>
  </si>
  <si>
    <t>ENG30-00021702-b</t>
  </si>
  <si>
    <t>u neko neodređeno ili nenavedeno vreme</t>
  </si>
  <si>
    <t>nekad; nekada; jednom; katkad; nekoć</t>
  </si>
  <si>
    <t>nekada</t>
  </si>
  <si>
    <t>tačan</t>
  </si>
  <si>
    <t>ENG30-00021766-a</t>
  </si>
  <si>
    <t>onaj koji je u potpunosti usklađen ili odgovara činjenici ili standardu ili se izvodi sa potpunom preciznošću</t>
  </si>
  <si>
    <t>ponekad</t>
  </si>
  <si>
    <t>ENG30-00021878-b</t>
  </si>
  <si>
    <t>u određenim prilikama ili u određenim slučajevima, ali ne uvek</t>
  </si>
  <si>
    <t>ponekad; katkad; ponekad; povremeno; s vremena na vreme</t>
  </si>
  <si>
    <t>povremeno</t>
  </si>
  <si>
    <t>podignuti</t>
  </si>
  <si>
    <t>ENG30-00022686-v</t>
  </si>
  <si>
    <t>Uzrokovati budnost i energičnost.</t>
  </si>
  <si>
    <t>stimulisati; podstaknuti; pokrenuti; podignuti</t>
  </si>
  <si>
    <t>medicine</t>
  </si>
  <si>
    <t>podstaknuti</t>
  </si>
  <si>
    <t>pokrenuti</t>
  </si>
  <si>
    <t>stimulisati</t>
  </si>
  <si>
    <t>stanje</t>
  </si>
  <si>
    <t>ENG30-00024720-n</t>
  </si>
  <si>
    <t>Način na koji nešto postoji u odnosu na svoje glavne atribute.</t>
  </si>
  <si>
    <t>negde</t>
  </si>
  <si>
    <t>ENG30-00025559-b</t>
  </si>
  <si>
    <t>u ili na ili na neko mesto</t>
  </si>
  <si>
    <t>negde; negde drugde; nekud; nekud drugde</t>
  </si>
  <si>
    <t>alkalan</t>
  </si>
  <si>
    <t>ENG30-00025728-a</t>
  </si>
  <si>
    <t>koji se odnose na alkalije ili koji sadrže; ima pH veći od 7</t>
  </si>
  <si>
    <t>alkalan; alkalni</t>
  </si>
  <si>
    <t>chemistry</t>
  </si>
  <si>
    <t>mesto</t>
  </si>
  <si>
    <t>ENG30-00027167-n</t>
  </si>
  <si>
    <t>Tačka ili širina u prostoru.</t>
  </si>
  <si>
    <t>pružiti</t>
  </si>
  <si>
    <t>ENG30-00027268-v</t>
  </si>
  <si>
    <t>Protegnuti udove ili mišiće ili celo telo.</t>
  </si>
  <si>
    <t>protegnuti; pružiti</t>
  </si>
  <si>
    <t>još</t>
  </si>
  <si>
    <t>ENG30-00027795-b</t>
  </si>
  <si>
    <t>do sadašnjeg trenutka</t>
  </si>
  <si>
    <t>još; još uvek; za sada; do danas</t>
  </si>
  <si>
    <t>forma</t>
  </si>
  <si>
    <t>ENG30-00027807-n</t>
  </si>
  <si>
    <t>Prostorno uređenje nečega što ga razlikuje od njegove materije.</t>
  </si>
  <si>
    <t>oblik; forma</t>
  </si>
  <si>
    <t>oblik</t>
  </si>
  <si>
    <t>vreme</t>
  </si>
  <si>
    <t>ENG30-00028270-n</t>
  </si>
  <si>
    <t>Kontinuum iskustva u kome događaji prelaze iz budućnosti kroz sadašnjost u prošlost.</t>
  </si>
  <si>
    <t>time_period</t>
  </si>
  <si>
    <t>dat</t>
  </si>
  <si>
    <t>ENG30-00028280-a</t>
  </si>
  <si>
    <t>Prihvaćen kao pretpostavka.</t>
  </si>
  <si>
    <t>dat; odobren</t>
  </si>
  <si>
    <t>prostor</t>
  </si>
  <si>
    <t>ENG30-00028651-n</t>
  </si>
  <si>
    <t>Neograničeno trodimenzionalno prostranstvo u kome je sve smešteno.</t>
  </si>
  <si>
    <t>ENG30-00028797-b</t>
  </si>
  <si>
    <t>nasuprot tome; s druge strane</t>
  </si>
  <si>
    <t>međutim; a; ali; ama; ipak; nego; no; plus; samo; pak; pa; nasuprot</t>
  </si>
  <si>
    <t>događaj</t>
  </si>
  <si>
    <t>ENG30-00029378-n</t>
  </si>
  <si>
    <t>Nešto što se desi u datom trenutku i na datom mestu.</t>
  </si>
  <si>
    <t>dalje</t>
  </si>
  <si>
    <t>ENG30-00029639-b</t>
  </si>
  <si>
    <t>do ili na većoj udaljenosti u vremenu ili prostoru („dalje“ se koristi češće od „dalje“ u ovom fizičkom smislu)</t>
  </si>
  <si>
    <t>dalje; dalji</t>
  </si>
  <si>
    <t>proces</t>
  </si>
  <si>
    <t>ENG30-00029677-n</t>
  </si>
  <si>
    <t>Fenomen koji karakterišu postepene promene kroz niz stanja.</t>
  </si>
  <si>
    <t>akt</t>
  </si>
  <si>
    <t>ENG30-00030358-n</t>
  </si>
  <si>
    <t>Nešto što ljudi rade ili što se zbog ljudi dogodi</t>
  </si>
  <si>
    <t>čin; akt; ljudska aktivnost; ljudsko delanje</t>
  </si>
  <si>
    <t>čin</t>
  </si>
  <si>
    <t>razbiti</t>
  </si>
  <si>
    <t>ENG30-00030463-v</t>
  </si>
  <si>
    <t>oslabiti ili uništiti duhom ili telom</t>
  </si>
  <si>
    <t>slomiti; izlomiti; pokršiti; polomiti; potištiti; prebiti; razbiti; satrti; skrhati; skršiti; slupati; smrskati; spljeskati; utući; lomiti</t>
  </si>
  <si>
    <t>pasti</t>
  </si>
  <si>
    <t>ENG30-00030647-v</t>
  </si>
  <si>
    <t>kolabirati usled umora, bolesti ili iznenadnog napada</t>
  </si>
  <si>
    <t>slomiti se; srušiti se; pasti</t>
  </si>
  <si>
    <t>grupa</t>
  </si>
  <si>
    <t>ENG30-00031264-n</t>
  </si>
  <si>
    <t>Bilo koji broj objekata, ili članova, koji se posmatraju kao jedinica.</t>
  </si>
  <si>
    <t>već</t>
  </si>
  <si>
    <t>ENG30-00031798-b</t>
  </si>
  <si>
    <t>pre određenog ili podrazumevanog vremena</t>
  </si>
  <si>
    <t>odnos</t>
  </si>
  <si>
    <t>ENG30-00031921-n</t>
  </si>
  <si>
    <t>Apstrakcija koja pripada ili karakteriše dva entiteta.</t>
  </si>
  <si>
    <t>odnos; relacija</t>
  </si>
  <si>
    <t>aktivan</t>
  </si>
  <si>
    <t>ENG30-00031974-a</t>
  </si>
  <si>
    <t>Koga karakteriše stalna aktivnost.</t>
  </si>
  <si>
    <t>vlasništvo</t>
  </si>
  <si>
    <t>ENG30-00032613-n</t>
  </si>
  <si>
    <t>Bilo šta što se poseduje.</t>
  </si>
  <si>
    <t>svojina; vlasništvo</t>
  </si>
  <si>
    <t>brz</t>
  </si>
  <si>
    <t>ENG30-00032733-a</t>
  </si>
  <si>
    <t>onaj koji se brzo i lagano kreće</t>
  </si>
  <si>
    <t>brz; okretan; agilan</t>
  </si>
  <si>
    <t>mnogo</t>
  </si>
  <si>
    <t>ENG30-00032803-b</t>
  </si>
  <si>
    <t>vrlo</t>
  </si>
  <si>
    <t>mnogo; veoma; vrlo; znatno</t>
  </si>
  <si>
    <t>komunikacija</t>
  </si>
  <si>
    <t>ENG30-00033020-n</t>
  </si>
  <si>
    <t>Nešto što se saopštava ljudima, što oni saopštavaju.</t>
  </si>
  <si>
    <t>komunikacija; saopštenje</t>
  </si>
  <si>
    <t>linguistics</t>
  </si>
  <si>
    <t>trenutno</t>
  </si>
  <si>
    <t>ENG30-00033421-b</t>
  </si>
  <si>
    <t>bez ikakvog odlaganja</t>
  </si>
  <si>
    <t>blago</t>
  </si>
  <si>
    <t>ENG30-00033562-b</t>
  </si>
  <si>
    <t>umereno</t>
  </si>
  <si>
    <t>blago; umereno</t>
  </si>
  <si>
    <t>metrology</t>
  </si>
  <si>
    <t>posmatrati</t>
  </si>
  <si>
    <t>ENG30-00033599-v</t>
  </si>
  <si>
    <t>Posmatrati s pažnjom; upraviti nečiji pogled.</t>
  </si>
  <si>
    <t>gledati; obratiti pažnju; posmatrati</t>
  </si>
  <si>
    <t>mera</t>
  </si>
  <si>
    <t>ENG30-00033615-n</t>
  </si>
  <si>
    <t>Koliko ima nečega što se može izmeriti.</t>
  </si>
  <si>
    <t>veličina; mera</t>
  </si>
  <si>
    <t>veličina</t>
  </si>
  <si>
    <t>kratko</t>
  </si>
  <si>
    <t>ENG30-00033922-b</t>
  </si>
  <si>
    <t>u bliskoj budućnosti</t>
  </si>
  <si>
    <t>kratko; sada; uskoro; još malo; vrlo brzo, ubrzo; za koji trenutak; za koji čas</t>
  </si>
  <si>
    <t>sada</t>
  </si>
  <si>
    <t>fenomen</t>
  </si>
  <si>
    <t>ENG30-00034213-n</t>
  </si>
  <si>
    <t>Bilo koje stanje ili proces poznat preko čla, a ne preko intuicije ili rezonovanja.</t>
  </si>
  <si>
    <t>fenomen; pojava</t>
  </si>
  <si>
    <t>pojava</t>
  </si>
  <si>
    <t>ENG30-00034479-n</t>
  </si>
  <si>
    <t>Neka akcija.</t>
  </si>
  <si>
    <t>dobrota</t>
  </si>
  <si>
    <t>ENG30-00034574-n</t>
  </si>
  <si>
    <t>Čin kojim se čini neko dobro delo.</t>
  </si>
  <si>
    <t>dobrota; dobro delo</t>
  </si>
  <si>
    <t>ENG30-00034710-a</t>
  </si>
  <si>
    <t>zaposlen sa punim radnim vremenom</t>
  </si>
  <si>
    <t>aktivan; zaposlen; angažovan</t>
  </si>
  <si>
    <t>ostvarenje</t>
  </si>
  <si>
    <t>ENG30-00035189-n</t>
  </si>
  <si>
    <t>Radnja kojom se nešto postiže.</t>
  </si>
  <si>
    <t>ostvarenje; realizacija; postignuće</t>
  </si>
  <si>
    <t>jedva</t>
  </si>
  <si>
    <t>ENG30-00035385-b</t>
  </si>
  <si>
    <t>retko</t>
  </si>
  <si>
    <t>retko; katkad; malo kad; ponekad; tu i tamo; jedva</t>
  </si>
  <si>
    <t>ENG30-00035465-a</t>
  </si>
  <si>
    <t>Pun aktivnosti ili uključen u neprestane aktivnosti.</t>
  </si>
  <si>
    <t>očistiti</t>
  </si>
  <si>
    <t>ENG30-00035758-v</t>
  </si>
  <si>
    <t>Očistiti nečije telo, recimo pranjem.</t>
  </si>
  <si>
    <t>body_care</t>
  </si>
  <si>
    <t>aplikacija</t>
  </si>
  <si>
    <t>ENG30-00036061-n</t>
  </si>
  <si>
    <t>Čin primene nečega; korišćenje u određenu svrhu.</t>
  </si>
  <si>
    <t>primena; aplikacija</t>
  </si>
  <si>
    <t>primena</t>
  </si>
  <si>
    <t>malo</t>
  </si>
  <si>
    <t>ENG30-00036291-b</t>
  </si>
  <si>
    <t>u maloj meri ili stepenu</t>
  </si>
  <si>
    <t>donekle; malčice; malo; neznatno; tek</t>
  </si>
  <si>
    <t>tek</t>
  </si>
  <si>
    <t>isprati</t>
  </si>
  <si>
    <t>ENG30-00036362-v</t>
  </si>
  <si>
    <t>očistiti sapunom i vodom</t>
  </si>
  <si>
    <t>prati; isprati</t>
  </si>
  <si>
    <t>delo</t>
  </si>
  <si>
    <t>ENG30-00036762-n</t>
  </si>
  <si>
    <t>Primetno dostignuće.</t>
  </si>
  <si>
    <t>delo; podvig</t>
  </si>
  <si>
    <t>dosadan</t>
  </si>
  <si>
    <t>ENG30-00036998-a</t>
  </si>
  <si>
    <t>(posao) nije aktivan ili žustar</t>
  </si>
  <si>
    <t>dosadan; spor; usporen; trom; lenj</t>
  </si>
  <si>
    <t>čast</t>
  </si>
  <si>
    <t>ENG30-00037200-n</t>
  </si>
  <si>
    <t>koristi se u frazi „na vašu zaslugu“ kako bi se ukazalo na dostignuće koje zaslužuje pohvalu</t>
  </si>
  <si>
    <t>priznanje; poštovanje; čast</t>
  </si>
  <si>
    <t>priznanje</t>
  </si>
  <si>
    <t>akcija</t>
  </si>
  <si>
    <t>ENG30-00037396-n</t>
  </si>
  <si>
    <t>Nešto urađeno (obično suprotno od nečeg rečenog).</t>
  </si>
  <si>
    <t>akcija; radnja</t>
  </si>
  <si>
    <t>radnja</t>
  </si>
  <si>
    <t>ENG30-00037457-a</t>
  </si>
  <si>
    <t>težnja da postane ozbiljan ili šireg opsega.</t>
  </si>
  <si>
    <t>tako</t>
  </si>
  <si>
    <t>ENG30-00037641-b</t>
  </si>
  <si>
    <t>u istinu (često ima tendenciju da se intenzivira)</t>
  </si>
  <si>
    <t>tako; zaista; zapravo</t>
  </si>
  <si>
    <t>put</t>
  </si>
  <si>
    <t>ENG30-00038262-n</t>
  </si>
  <si>
    <t>Način vršenja radnje.</t>
  </si>
  <si>
    <t>ENG30-00038750-a</t>
  </si>
  <si>
    <t>Koji je sklon da preduzme akciju ili dovede do promene.</t>
  </si>
  <si>
    <t>interakcija</t>
  </si>
  <si>
    <t>ENG30-00039021-n</t>
  </si>
  <si>
    <t>Uzajamna ili recipročna akcija.</t>
  </si>
  <si>
    <t>interakcija; uzajamno delovanje.</t>
  </si>
  <si>
    <t>kontakt</t>
  </si>
  <si>
    <t>ENG30-00039297-n</t>
  </si>
  <si>
    <t>Blisko uzajamno delovanje.</t>
  </si>
  <si>
    <t>navodno</t>
  </si>
  <si>
    <t>ENG30-00039941-b</t>
  </si>
  <si>
    <t>samo na osnovu izgleda</t>
  </si>
  <si>
    <t>na prvi pogled; naizgled; navodno; očigledno; tobože</t>
  </si>
  <si>
    <t>zapošljavanje</t>
  </si>
  <si>
    <t>ENG30-00039990-n</t>
  </si>
  <si>
    <t>uspostavljen kontakt između kandidata i budućeg zaposlenog</t>
  </si>
  <si>
    <t>razmena</t>
  </si>
  <si>
    <t>ENG30-00040152-n</t>
  </si>
  <si>
    <t>međusobna interakcija; čin razmenjivanja</t>
  </si>
  <si>
    <t>razmena; recipročnost; trampa</t>
  </si>
  <si>
    <t>ENG30-00040325-a</t>
  </si>
  <si>
    <t>Koji je pred erupcijom ili izbacuje lavu (o vulkanima)</t>
  </si>
  <si>
    <t>iznova</t>
  </si>
  <si>
    <t>ENG30-00040365-b</t>
  </si>
  <si>
    <t>nanovo</t>
  </si>
  <si>
    <t>još jednom; opet; ponovo; nanovo; iznova; snova</t>
  </si>
  <si>
    <t>ponovo</t>
  </si>
  <si>
    <t>posao</t>
  </si>
  <si>
    <t>ENG30-00040804-n</t>
  </si>
  <si>
    <t>društvena ili verbalna razmena</t>
  </si>
  <si>
    <t>posao; promet</t>
  </si>
  <si>
    <t>ENG30-00040962-n</t>
  </si>
  <si>
    <t>(obično u množini) međusobni odnosi ili veze među osobama ili grupama</t>
  </si>
  <si>
    <t>istaknuti</t>
  </si>
  <si>
    <t>ENG30-00041206-v</t>
  </si>
  <si>
    <t>prebaciti u prvi plan da bi bilo vidljivije ili istaknuto</t>
  </si>
  <si>
    <t>istaknuti; istaći; naglasiti; staviti u prvi plan</t>
  </si>
  <si>
    <t>ENG30-00041618-a</t>
  </si>
  <si>
    <t>odnosi se na glagole koji izražavaju radnju ('trčati')</t>
  </si>
  <si>
    <t>aktivan; dinamički</t>
  </si>
  <si>
    <t>grammar</t>
  </si>
  <si>
    <t>dinamički</t>
  </si>
  <si>
    <t>naročito</t>
  </si>
  <si>
    <t>ENG30-00041758-b</t>
  </si>
  <si>
    <t>za razliku od drugih</t>
  </si>
  <si>
    <t>posebno; specifično; naročito</t>
  </si>
  <si>
    <t>posebno</t>
  </si>
  <si>
    <t>statički</t>
  </si>
  <si>
    <t>ENG30-00041841-a</t>
  </si>
  <si>
    <t>odnosi se na glagole koji izražavaju stanje ('biti' ili 'posedovati')</t>
  </si>
  <si>
    <t>stativan; statički</t>
  </si>
  <si>
    <t>dobijanje</t>
  </si>
  <si>
    <t>ENG30-00041899-n</t>
  </si>
  <si>
    <t>Čin pribavljanja nečega.</t>
  </si>
  <si>
    <t>generalno</t>
  </si>
  <si>
    <t>ENG30-00041954-b</t>
  </si>
  <si>
    <t>bez razlike jednog od drugih</t>
  </si>
  <si>
    <t>generalno; obično; uopšteno; uglavnom; većinom</t>
  </si>
  <si>
    <t>obično</t>
  </si>
  <si>
    <t>ENG30-00042037-a</t>
  </si>
  <si>
    <t>označava da subjekat rečenice ima semantičku funkciju vršioca radnje (agensa): "Kod Hemingveja preovlađuju aktivne konstrukcije"</t>
  </si>
  <si>
    <t>porođaj</t>
  </si>
  <si>
    <t>ENG30-00042541-n</t>
  </si>
  <si>
    <t>Čin rođenja deteta</t>
  </si>
  <si>
    <t>stoga</t>
  </si>
  <si>
    <t>ENG30-00043003-b</t>
  </si>
  <si>
    <t>(koristi se za uvođenje logičkog zaključka) iz te činjenice ili razloga ili kao rezultat</t>
  </si>
  <si>
    <t>dakle; odatle; stoga; tako; zato; ergo; sledi</t>
  </si>
  <si>
    <t>ENG30-00043034-a</t>
  </si>
  <si>
    <t>sposoban da izbija</t>
  </si>
  <si>
    <t>u pogonu; živ</t>
  </si>
  <si>
    <t>otkriće</t>
  </si>
  <si>
    <t>ENG30-00043195-n</t>
  </si>
  <si>
    <t>Čin otkrivanja nečega.</t>
  </si>
  <si>
    <t>odlaganje</t>
  </si>
  <si>
    <t>ENG30-00043609-n</t>
  </si>
  <si>
    <t>Čin ili način na koji se nečega oslobađa.</t>
  </si>
  <si>
    <t>odbacivanje; odlaganje</t>
  </si>
  <si>
    <t>sprovođenje</t>
  </si>
  <si>
    <t>ENG30-00044150-n</t>
  </si>
  <si>
    <t>Čin primene (koji daje praktična sredstva da se nešto postigne).</t>
  </si>
  <si>
    <t>sprovođenje; provođenje; izvršenje</t>
  </si>
  <si>
    <t>moguć</t>
  </si>
  <si>
    <t>ENG30-00044353-a</t>
  </si>
  <si>
    <t>Koji postoji kao mogućnost.</t>
  </si>
  <si>
    <t>moguć; mogućan; potencijalan</t>
  </si>
  <si>
    <t>potencijalan</t>
  </si>
  <si>
    <t>hroničan</t>
  </si>
  <si>
    <t>ENG30-00045123-a</t>
  </si>
  <si>
    <t>trajan i ponavljajući ili koga karakterišu dugotrajne patnje</t>
  </si>
  <si>
    <t>hroničan; hronično; učestali; učestalo</t>
  </si>
  <si>
    <t>uopšte</t>
  </si>
  <si>
    <t>ENG30-00046002-b</t>
  </si>
  <si>
    <t>u drugim aspektima ili načinima; iz drugog ugla</t>
  </si>
  <si>
    <t>inače; uopšte</t>
  </si>
  <si>
    <t>bekstvo</t>
  </si>
  <si>
    <t>ENG30-00046177-n</t>
  </si>
  <si>
    <t>Odlazak (bez dozvole) sa mesta na kome treba da budete.</t>
  </si>
  <si>
    <t>bekstvo; napuštanje</t>
  </si>
  <si>
    <t>izuzetno</t>
  </si>
  <si>
    <t>ENG30-00046299-b</t>
  </si>
  <si>
    <t>u izuzetnoj meri</t>
  </si>
  <si>
    <t>izuzetno; ekstremno</t>
  </si>
  <si>
    <t>kružiti</t>
  </si>
  <si>
    <t>ENG30-00046382-v</t>
  </si>
  <si>
    <t>zaokružiti, popuniti, formirati</t>
  </si>
  <si>
    <t>ići u krug; kružiti; dopuniti detaljima; oblikovati</t>
  </si>
  <si>
    <t>oblikovati</t>
  </si>
  <si>
    <t>ENG30-00046522-n</t>
  </si>
  <si>
    <t>Čin postavljanja dve stvari zajedno tako da između njih nema prostora.</t>
  </si>
  <si>
    <t>dodir; doticaj; kontakt</t>
  </si>
  <si>
    <t>prekomerno</t>
  </si>
  <si>
    <t>ENG30-00047392-b</t>
  </si>
  <si>
    <t>u preteranoj meri</t>
  </si>
  <si>
    <t>prekomerno; previše; suviše; vrlo</t>
  </si>
  <si>
    <t>previše</t>
  </si>
  <si>
    <t>suviše</t>
  </si>
  <si>
    <t>konačno</t>
  </si>
  <si>
    <t>ENG30-00047903-b</t>
  </si>
  <si>
    <t>kao krajnji rezultat niza ili procesa</t>
  </si>
  <si>
    <t>konačno; na kraju; najzad; napokon; na koncu</t>
  </si>
  <si>
    <t>dolazak</t>
  </si>
  <si>
    <t>ENG30-00048225-n</t>
  </si>
  <si>
    <t>dolazak; ispunjenje</t>
  </si>
  <si>
    <t>ENG30-00048268-b</t>
  </si>
  <si>
    <t>u ovom trenutku ili periodu; sada</t>
  </si>
  <si>
    <t>sada; sadašnje; trenutno; u ovom trenutku; momentalno</t>
  </si>
  <si>
    <t>ENG30-00048374-n</t>
  </si>
  <si>
    <t>Čin dolaska na određeno mesto.</t>
  </si>
  <si>
    <t>transport</t>
  </si>
  <si>
    <t>danas</t>
  </si>
  <si>
    <t>ENG30-00048475-b</t>
  </si>
  <si>
    <t>u ovim vremenima</t>
  </si>
  <si>
    <t>danas; sada; dašanjica; današnje; ovdašnje</t>
  </si>
  <si>
    <t>pokriti</t>
  </si>
  <si>
    <t>ENG30-00048633-v</t>
  </si>
  <si>
    <t>nositi tkaninu, kao za zaštitu od elemenata</t>
  </si>
  <si>
    <t>pokriti; pokrivati; zamotati; zaviti</t>
  </si>
  <si>
    <t>fashion</t>
  </si>
  <si>
    <t>pokrivati</t>
  </si>
  <si>
    <t>direktno</t>
  </si>
  <si>
    <t>ENG30-00048739-b</t>
  </si>
  <si>
    <t>bez odlaganja ili oklevanja; bez vremenskog razmaka</t>
  </si>
  <si>
    <t>odmah; ravno; sada; trenutno; momentalno; istog momenta; istog trenutka; direktno; u realnom vremenu; smesta; ovog časa; ovog trena; ovog momenta</t>
  </si>
  <si>
    <t>odmah</t>
  </si>
  <si>
    <t>drugi</t>
  </si>
  <si>
    <t>ENG30-00048858-a</t>
  </si>
  <si>
    <t>dalje ili dodato</t>
  </si>
  <si>
    <t>dodatni; dodatno; drugi; drugo; ekstra</t>
  </si>
  <si>
    <t>ulazak</t>
  </si>
  <si>
    <t>ENG30-00049003-n</t>
  </si>
  <si>
    <t>Čin ulaska.</t>
  </si>
  <si>
    <t>ulazak; ulaženje</t>
  </si>
  <si>
    <t>ENG30-00049433-b</t>
  </si>
  <si>
    <t>u istorijskom sadašnjem vremenu; u ovom trenutku u pripovedanju serije prošlih događaja</t>
  </si>
  <si>
    <t>sada; sad</t>
  </si>
  <si>
    <t>izgled</t>
  </si>
  <si>
    <t>ENG30-00050195-n</t>
  </si>
  <si>
    <t>čin pojavljivanja u javnosti</t>
  </si>
  <si>
    <t>izgled; pojava</t>
  </si>
  <si>
    <t>ENG30-00050484-n</t>
  </si>
  <si>
    <t>čin neočekivanog pojavljivanja ili postajanja vidljivim</t>
  </si>
  <si>
    <t>pojava; privid</t>
  </si>
  <si>
    <t>povratak</t>
  </si>
  <si>
    <t>ENG30-00050887-n</t>
  </si>
  <si>
    <t>čin ponovnog pojavljivanja</t>
  </si>
  <si>
    <t>ponovno pojavljivanje; povratak</t>
  </si>
  <si>
    <t>ENG30-00051192-n</t>
  </si>
  <si>
    <t>Dolazak ili povratak kući.</t>
  </si>
  <si>
    <t>ENG30-00051848-b</t>
  </si>
  <si>
    <t>bez odstupanja</t>
  </si>
  <si>
    <t>direktno; pravo</t>
  </si>
  <si>
    <t>povlačenje</t>
  </si>
  <si>
    <t>ENG30-00053913-n</t>
  </si>
  <si>
    <t>čin povlačenja</t>
  </si>
  <si>
    <t>povlačenje; odstupanje</t>
  </si>
  <si>
    <t>verovatno</t>
  </si>
  <si>
    <t>ENG30-00053952-b</t>
  </si>
  <si>
    <t>po razumnoj pretpostavci</t>
  </si>
  <si>
    <t>pretpostavljeno; verovatno; po svoj prilici; zacelo</t>
  </si>
  <si>
    <t>ukrašen</t>
  </si>
  <si>
    <t>ENG30-00056002-a</t>
  </si>
  <si>
    <t>opremljen nečim sa ciljem da poveća njegovu lepotu ili prepoznatljivost</t>
  </si>
  <si>
    <t>ukrašen; dekorisan</t>
  </si>
  <si>
    <t>imigracija</t>
  </si>
  <si>
    <t>ENG30-00056311-n</t>
  </si>
  <si>
    <t>odseliti se na neko mesto (posebno: odseliti se u određenu zemlju u kojoj niste rođeni da biste se tamo nastanili)</t>
  </si>
  <si>
    <t>sociology</t>
  </si>
  <si>
    <t>dobiti</t>
  </si>
  <si>
    <t>ENG30-00056930-v</t>
  </si>
  <si>
    <t>Doneti na svet novorođenče.</t>
  </si>
  <si>
    <t>roditi; poroditi se; dobiti</t>
  </si>
  <si>
    <t>roditi</t>
  </si>
  <si>
    <t>detaljno</t>
  </si>
  <si>
    <t>ENG30-00057257-b</t>
  </si>
  <si>
    <t>na iscrpan način</t>
  </si>
  <si>
    <t>iscrpno; potpuno; temeljito; detaljno</t>
  </si>
  <si>
    <t>ENG30-00057626-b</t>
  </si>
  <si>
    <t>u celom obimu</t>
  </si>
  <si>
    <t>kompletno; potpuno; sasvim; iscrpno; temeljno</t>
  </si>
  <si>
    <t>izlaz</t>
  </si>
  <si>
    <t>ENG30-00058519-n</t>
  </si>
  <si>
    <t>Čin izlaženja.</t>
  </si>
  <si>
    <t>izlaz; izlazak</t>
  </si>
  <si>
    <t>izlazak</t>
  </si>
  <si>
    <t>množiti</t>
  </si>
  <si>
    <t>ENG30-00058519-v</t>
  </si>
  <si>
    <t>Imati porod ili mladunčad.</t>
  </si>
  <si>
    <t>množiti se; reprodukovati se</t>
  </si>
  <si>
    <t>ENG30-00058743-n</t>
  </si>
  <si>
    <t>Čin fizičkog bežanja.</t>
  </si>
  <si>
    <t>beg; bekstvo</t>
  </si>
  <si>
    <t>nositi</t>
  </si>
  <si>
    <t>ENG30-00059019-v</t>
  </si>
  <si>
    <t>biti trudna sa</t>
  </si>
  <si>
    <t>ENG30-00059086-b</t>
  </si>
  <si>
    <t>mnogo; vrlo; veoma</t>
  </si>
  <si>
    <t>često</t>
  </si>
  <si>
    <t>ENG30-00059413-b</t>
  </si>
  <si>
    <t>često ili u velikim količinama</t>
  </si>
  <si>
    <t>često; mnogo; svako malo</t>
  </si>
  <si>
    <t>prekinuti</t>
  </si>
  <si>
    <t>ENG30-00060063-v</t>
  </si>
  <si>
    <t>Završiti pre kraja, kao računarski proces, misiju itd.</t>
  </si>
  <si>
    <t>prekinuti; prekratiti</t>
  </si>
  <si>
    <t>pre</t>
  </si>
  <si>
    <t>ENG30-00060632-b</t>
  </si>
  <si>
    <t>ranije ili nekada</t>
  </si>
  <si>
    <t>prethodno; ranije; pre</t>
  </si>
  <si>
    <t>prethodno</t>
  </si>
  <si>
    <t>ranije</t>
  </si>
  <si>
    <t>ENG30-00060939-b</t>
  </si>
  <si>
    <t>ranije u vremenu; prethodno</t>
  </si>
  <si>
    <t>pre; ranije; nekada; i prošlosti</t>
  </si>
  <si>
    <t>kasnije</t>
  </si>
  <si>
    <t>ENG30-00061203-b</t>
  </si>
  <si>
    <t>događa se u vreme koje sledi nakon referentnog vremena</t>
  </si>
  <si>
    <t>kasnije; naknadno; nakon toga; posle; posle toga; potom; zatim</t>
  </si>
  <si>
    <t>naknadno</t>
  </si>
  <si>
    <t>posle</t>
  </si>
  <si>
    <t>potom</t>
  </si>
  <si>
    <t>zatim</t>
  </si>
  <si>
    <t>ENG30-00061528-b</t>
  </si>
  <si>
    <t>brzo i bez upozorenja; nenadano</t>
  </si>
  <si>
    <t>iznenada; naglo; kratko; mrtvo</t>
  </si>
  <si>
    <t>naglo</t>
  </si>
  <si>
    <t>konzumacija</t>
  </si>
  <si>
    <t>ENG30-00061598-n</t>
  </si>
  <si>
    <t>čin dovođenja do kraja ili ostvarenja</t>
  </si>
  <si>
    <t>konzumacija; upotreba</t>
  </si>
  <si>
    <t>upotreba</t>
  </si>
  <si>
    <t>ENG30-00061917-n</t>
  </si>
  <si>
    <t>nešto što je stvarno ili konkretno</t>
  </si>
  <si>
    <t>realizacija; ostvarenje; postignuće</t>
  </si>
  <si>
    <t>teći</t>
  </si>
  <si>
    <t>ENG30-00062203-v</t>
  </si>
  <si>
    <t>menstruirati</t>
  </si>
  <si>
    <t>imati menstruaciju; teći</t>
  </si>
  <si>
    <t>postizanje</t>
  </si>
  <si>
    <t>ENG30-00062806-n</t>
  </si>
  <si>
    <t>Čin kojim se postiže neki cilj.</t>
  </si>
  <si>
    <t>postizanje; ostvarivanje</t>
  </si>
  <si>
    <t>ENG30-00062857-b</t>
  </si>
  <si>
    <t>(veznici rečenica) zbog navedenog razloga</t>
  </si>
  <si>
    <t>prema tome; stoga; shodno tome; iz tog razloga; zato što; zbog toga; sledi</t>
  </si>
  <si>
    <t>rekord</t>
  </si>
  <si>
    <t>ENG30-00063014-n</t>
  </si>
  <si>
    <t>Najbolji rezultat ikada postignut u sportu.</t>
  </si>
  <si>
    <t>sport</t>
  </si>
  <si>
    <t>uspeh</t>
  </si>
  <si>
    <t>ENG30-00063652-n</t>
  </si>
  <si>
    <t>Postignuće koje je uspešno.</t>
  </si>
  <si>
    <t>olakšati</t>
  </si>
  <si>
    <t>ENG30-00064095-v</t>
  </si>
  <si>
    <t>Omogućiti olakšanje od fizičkog bola.</t>
  </si>
  <si>
    <t>olakšati; ublažiti; utažiti</t>
  </si>
  <si>
    <t>ublažiti</t>
  </si>
  <si>
    <t>povoljan</t>
  </si>
  <si>
    <t>ENG30-00064479-a</t>
  </si>
  <si>
    <t>pruža prednost</t>
  </si>
  <si>
    <t>hit</t>
  </si>
  <si>
    <t>ENG30-00064504-n</t>
  </si>
  <si>
    <t>Upadljiv uspeh.</t>
  </si>
  <si>
    <t>precizno</t>
  </si>
  <si>
    <t>ENG30-00064583-b</t>
  </si>
  <si>
    <t>na precizan način</t>
  </si>
  <si>
    <t>precizno; uzorno</t>
  </si>
  <si>
    <t>povrediti</t>
  </si>
  <si>
    <t>ENG30-00064643-v</t>
  </si>
  <si>
    <t>Izazvati bol ili nevolju kod nekoga.</t>
  </si>
  <si>
    <t>povrediti; ozlediti</t>
  </si>
  <si>
    <t>matematički</t>
  </si>
  <si>
    <t>ENG30-00064829-b</t>
  </si>
  <si>
    <t>u pogledu matematike</t>
  </si>
  <si>
    <t>matematički; precizno; tačno</t>
  </si>
  <si>
    <t>mathematics</t>
  </si>
  <si>
    <t>tačno</t>
  </si>
  <si>
    <t>ENG30-00065070-v</t>
  </si>
  <si>
    <t>Osećati bol.</t>
  </si>
  <si>
    <t>boleti; mučiti se</t>
  </si>
  <si>
    <t>imati</t>
  </si>
  <si>
    <t>ENG30-00065370-v</t>
  </si>
  <si>
    <t>Patiti od nečega; bolovati od nečega.</t>
  </si>
  <si>
    <t>bolovati od; imati</t>
  </si>
  <si>
    <t>ENG30-00065639-v</t>
  </si>
  <si>
    <t>Pretrpeti (o povredama i bolestima).</t>
  </si>
  <si>
    <t>dobiti; zadobiti; pretrpeti</t>
  </si>
  <si>
    <t>pretrpeti</t>
  </si>
  <si>
    <t>zadobiti</t>
  </si>
  <si>
    <t>neuspeh</t>
  </si>
  <si>
    <t>ENG30-00066636-n</t>
  </si>
  <si>
    <t>Neki čin koji se ne ostvaruje.</t>
  </si>
  <si>
    <t>siguran</t>
  </si>
  <si>
    <t>ENG30-00066933-a</t>
  </si>
  <si>
    <t>pouzdan kompaniji</t>
  </si>
  <si>
    <t>napred</t>
  </si>
  <si>
    <t>ENG30-00067045-b</t>
  </si>
  <si>
    <t>pre vremena; u iščekivanju</t>
  </si>
  <si>
    <t>napred; unapred; odpre</t>
  </si>
  <si>
    <t>unapred</t>
  </si>
  <si>
    <t>ENG30-00067265-b</t>
  </si>
  <si>
    <t>u pravcu napred</t>
  </si>
  <si>
    <t>napred; pa nadalje; nadalje; od tog dana</t>
  </si>
  <si>
    <t>gubitak</t>
  </si>
  <si>
    <t>ENG30-00067526-n</t>
  </si>
  <si>
    <t>Čin gubljenja.</t>
  </si>
  <si>
    <t>gubitak; gubljenje</t>
  </si>
  <si>
    <t>gubljenje</t>
  </si>
  <si>
    <t>pad</t>
  </si>
  <si>
    <t>ENG30-00067707-n</t>
  </si>
  <si>
    <t>Čin predaje (pod dogovorenim uslovima).</t>
  </si>
  <si>
    <t>pad; kapitulacija; predaja</t>
  </si>
  <si>
    <t>prednji</t>
  </si>
  <si>
    <t>ENG30-00067771-a</t>
  </si>
  <si>
    <t>kreće se ka položaju ispred</t>
  </si>
  <si>
    <t>prednji; napredan</t>
  </si>
  <si>
    <t>ENG30-00069012-v</t>
  </si>
  <si>
    <t>obilno izlučiti</t>
  </si>
  <si>
    <t>poteći; teći; strujati</t>
  </si>
  <si>
    <t>izbacivati</t>
  </si>
  <si>
    <t>ENG30-00069295-v</t>
  </si>
  <si>
    <t>generisati i odvojiti od ćelija ili telesnih tečnosti</t>
  </si>
  <si>
    <t>osloboditi; oslobađati; sekretirati; izbacivati; otpuštati; izlučivati</t>
  </si>
  <si>
    <t>oslobađati</t>
  </si>
  <si>
    <t>osloboditi</t>
  </si>
  <si>
    <t>umetnički</t>
  </si>
  <si>
    <t>ENG30-00069948-a</t>
  </si>
  <si>
    <t>zadovoljavan estetskim standardom i senzibilitetom</t>
  </si>
  <si>
    <t>greška</t>
  </si>
  <si>
    <t>ENG30-00070965-n</t>
  </si>
  <si>
    <t>Pogrešna akcija koja se može pripisati lošoj proceni, neznanju ili nepažnji.</t>
  </si>
  <si>
    <t>greška; pogreška</t>
  </si>
  <si>
    <t>bezbedan</t>
  </si>
  <si>
    <t>ENG30-00072281-a</t>
  </si>
  <si>
    <t>(obično praćeno „do“) na koje ne utiče određeni uticaj</t>
  </si>
  <si>
    <t>imun; bezbedan</t>
  </si>
  <si>
    <t>imun</t>
  </si>
  <si>
    <t>ukloniti</t>
  </si>
  <si>
    <t>ENG30-00072989-v</t>
  </si>
  <si>
    <t>ukloniti iz tela</t>
  </si>
  <si>
    <t>bio. izlučiti; eliminirati; eliminisati; izlučiti; odstraniti; ukloniti</t>
  </si>
  <si>
    <t>veštački</t>
  </si>
  <si>
    <t>ENG30-00073465-a</t>
  </si>
  <si>
    <t>veštački formalan</t>
  </si>
  <si>
    <t>veštački; neprirodno; fejk; lažno</t>
  </si>
  <si>
    <t>najviše</t>
  </si>
  <si>
    <t>ENG30-00073897-b</t>
  </si>
  <si>
    <t>najvećim delom</t>
  </si>
  <si>
    <t>najviše; pretežno; prvenstveno; u glavnom; uglavnom; većinom</t>
  </si>
  <si>
    <t>prvenstveno</t>
  </si>
  <si>
    <t>ENG30-00074095-b</t>
  </si>
  <si>
    <t>nazad</t>
  </si>
  <si>
    <t>ENG30-00074201-b</t>
  </si>
  <si>
    <t>u ili prema prošlom vremenu</t>
  </si>
  <si>
    <t>nazad; unazad; ranije; u prošlosti</t>
  </si>
  <si>
    <t>unazad</t>
  </si>
  <si>
    <t>ENG30-00074407-b</t>
  </si>
  <si>
    <t>na ili prema ili prema nazad ili pozadi</t>
  </si>
  <si>
    <t>nazad; rearvard; unazad</t>
  </si>
  <si>
    <t>ENG30-00074641-b</t>
  </si>
  <si>
    <t>na ili ka ili napred</t>
  </si>
  <si>
    <t>unapred; pred; prema napred; dalje; nadalje</t>
  </si>
  <si>
    <t>potvrdan</t>
  </si>
  <si>
    <t>ENG30-00075135-a</t>
  </si>
  <si>
    <t>koji nešto potvrđuje</t>
  </si>
  <si>
    <t>afirmativan; potvrdan</t>
  </si>
  <si>
    <t>ENG30-00075161-b</t>
  </si>
  <si>
    <t>u ili prema nekadašnjoj lokaciji</t>
  </si>
  <si>
    <t>ENG30-00075269-b</t>
  </si>
  <si>
    <t>u ili ka ili ka originalnom stanju</t>
  </si>
  <si>
    <t>povraćati</t>
  </si>
  <si>
    <t>ENG30-00076400-v</t>
  </si>
  <si>
    <t>izbaciti sadržaj stomaka na usta</t>
  </si>
  <si>
    <t>ENG30-00076563-n</t>
  </si>
  <si>
    <t>nenamerna, ali neprijatna greška</t>
  </si>
  <si>
    <t>greška; pogrešan korak</t>
  </si>
  <si>
    <t>ENG30-00076884-n</t>
  </si>
  <si>
    <t>iznenadni pad iz uspravne pozicije</t>
  </si>
  <si>
    <t>sticanje</t>
  </si>
  <si>
    <t>ENG30-00077419-n</t>
  </si>
  <si>
    <t>Čin sticanja svojine ili nečeg drugog.</t>
  </si>
  <si>
    <t>komercijalno</t>
  </si>
  <si>
    <t>ENG30-00077497-b</t>
  </si>
  <si>
    <t>na komercijalan način</t>
  </si>
  <si>
    <t>commerce</t>
  </si>
  <si>
    <t>patiti</t>
  </si>
  <si>
    <t>ENG30-00078401-v</t>
  </si>
  <si>
    <t>Ne osecati se dobro ili udobno.</t>
  </si>
  <si>
    <t>aneksija</t>
  </si>
  <si>
    <t>ENG30-00078536-n</t>
  </si>
  <si>
    <t>formalni čin sticanja nečega (posebno teritorije) osvajanjem ili okupacijom</t>
  </si>
  <si>
    <t>aneksija; pridruživanje</t>
  </si>
  <si>
    <t>pridruživanje</t>
  </si>
  <si>
    <t>kupovina</t>
  </si>
  <si>
    <t>ENG30-00079018-n</t>
  </si>
  <si>
    <t>sticanje nečega plaćanjem</t>
  </si>
  <si>
    <t>kupovina; nabavka</t>
  </si>
  <si>
    <t>ispraviti</t>
  </si>
  <si>
    <t>ENG30-00079470-v</t>
  </si>
  <si>
    <t>tretirati, ispraviti nedostatak</t>
  </si>
  <si>
    <t>ispraviti; ispravljati; korigovati</t>
  </si>
  <si>
    <t>pasivno</t>
  </si>
  <si>
    <t>ENG30-00079748-b</t>
  </si>
  <si>
    <t>na pasivan način</t>
  </si>
  <si>
    <t>dati</t>
  </si>
  <si>
    <t>ENG30-00081072-v</t>
  </si>
  <si>
    <t>Davati ili primenjivati; o lekovima.</t>
  </si>
  <si>
    <t>dati; propisati</t>
  </si>
  <si>
    <t>lečiti</t>
  </si>
  <si>
    <t>ENG30-00081725-v</t>
  </si>
  <si>
    <t>snabdeti lekom za, učiniti ponovo zdravim</t>
  </si>
  <si>
    <t>isceliti; izlečiti; lečiti</t>
  </si>
  <si>
    <t>godišnje</t>
  </si>
  <si>
    <t>ENG30-00081737-b</t>
  </si>
  <si>
    <t>bez propuštanja godine</t>
  </si>
  <si>
    <t>godisnje; godišnje; svake godine</t>
  </si>
  <si>
    <t>pomoći</t>
  </si>
  <si>
    <t>ENG30-00082081-v</t>
  </si>
  <si>
    <t>poboljšati čiji položaj</t>
  </si>
  <si>
    <t>agresivan</t>
  </si>
  <si>
    <t>ENG30-00082241-a</t>
  </si>
  <si>
    <t>koji je rešen da nasrće i napada</t>
  </si>
  <si>
    <t>ENG30-00082308-v</t>
  </si>
  <si>
    <t>smanjiti bol ili neprijatnosti ; ublažiti</t>
  </si>
  <si>
    <t>olakšati; smiriti; tešiti; umiriti; utešiti</t>
  </si>
  <si>
    <t>duplo</t>
  </si>
  <si>
    <t>ENG30-00083393-b</t>
  </si>
  <si>
    <t>udvostručiti stepen</t>
  </si>
  <si>
    <t>double; duplo; dvaput; dvostruko; udvostručeno</t>
  </si>
  <si>
    <t>nasleđe</t>
  </si>
  <si>
    <t>ENG30-00083585-n</t>
  </si>
  <si>
    <t>bilo kakva tekovina od prošlih generacija</t>
  </si>
  <si>
    <t>nasledstvo; nasleđe</t>
  </si>
  <si>
    <t>ENG30-00084223-b</t>
  </si>
  <si>
    <t>u znatno većoj meri ili stepenu nego što je uobičajeno</t>
  </si>
  <si>
    <t>naročito; posebno</t>
  </si>
  <si>
    <t>ENG30-00084230-v</t>
  </si>
  <si>
    <t>Lečiti uz pomoć lekova</t>
  </si>
  <si>
    <t>brzo</t>
  </si>
  <si>
    <t>ENG30-00086000-b</t>
  </si>
  <si>
    <t>brzo ili naglo (često se koristi kao spojni oblik)</t>
  </si>
  <si>
    <t>brzo; fast</t>
  </si>
  <si>
    <t>ENG30-00086528-b</t>
  </si>
  <si>
    <t>iznenadno</t>
  </si>
  <si>
    <t>brz; brzo</t>
  </si>
  <si>
    <t>vakcinisati</t>
  </si>
  <si>
    <t>ENG30-00086835-v</t>
  </si>
  <si>
    <t>vršiti vakcinaciju ili proizvesti imunitet putem vakcinacije</t>
  </si>
  <si>
    <t>imunizovati;vakcinisati</t>
  </si>
  <si>
    <t>ENG30-00087454-v</t>
  </si>
  <si>
    <t>Dobiti neku bolest.</t>
  </si>
  <si>
    <t>ENG30-00087542-b</t>
  </si>
  <si>
    <t>za neograničeno vreme</t>
  </si>
  <si>
    <t>večno; neprestano; neprekidno; uvek</t>
  </si>
  <si>
    <t>ENG30-00087736-v</t>
  </si>
  <si>
    <t>biti pogođen bolešću, postati žrtva bolesti</t>
  </si>
  <si>
    <t>dobiti; pokupiti; zakačiti</t>
  </si>
  <si>
    <t>zavisnost</t>
  </si>
  <si>
    <t>ENG30-00087849-n</t>
  </si>
  <si>
    <t>(rimsko pravo) formalno ustupanje stvari ili lica sudskom presudom drugome (kao dužnik svom poveriocu); predaja gospodaru</t>
  </si>
  <si>
    <t>predanost; zavisnost</t>
  </si>
  <si>
    <t>privremeno</t>
  </si>
  <si>
    <t>ENG30-00088303-b</t>
  </si>
  <si>
    <t>samo na određeno vreme; ne trajno</t>
  </si>
  <si>
    <t>inficirati</t>
  </si>
  <si>
    <t>ENG30-00088713-v</t>
  </si>
  <si>
    <t>Zaraziti bolešću ili mikro organizmom.</t>
  </si>
  <si>
    <t>hapšenje</t>
  </si>
  <si>
    <t>ENG30-00088725-n</t>
  </si>
  <si>
    <t>čin hapšenja (posebno hapšenje kriminalaca)</t>
  </si>
  <si>
    <t>zatvaranje; hapšenje; odvođenje u zatvor</t>
  </si>
  <si>
    <t>law</t>
  </si>
  <si>
    <t>zatvaranje</t>
  </si>
  <si>
    <t>osvajanje</t>
  </si>
  <si>
    <t>ENG30-00089027-n</t>
  </si>
  <si>
    <t>čin osvajanja</t>
  </si>
  <si>
    <t>osvajanje; pokoravanje</t>
  </si>
  <si>
    <t>ENG30-00089351-n</t>
  </si>
  <si>
    <t>Dobijanje nečeg nazad.</t>
  </si>
  <si>
    <t>povratak; povraćaj; restauracija</t>
  </si>
  <si>
    <t>restauracija</t>
  </si>
  <si>
    <t>ENG30-00089408-b</t>
  </si>
  <si>
    <t>u velikoj meri ili obimu; povoljno ili s mnogo poštovanja</t>
  </si>
  <si>
    <t>izuzetno; izrazito; veoma</t>
  </si>
  <si>
    <t>prijem</t>
  </si>
  <si>
    <t>ENG30-00090253-n</t>
  </si>
  <si>
    <t>Čin primanja.</t>
  </si>
  <si>
    <t>prijem; primanje</t>
  </si>
  <si>
    <t>primanje</t>
  </si>
  <si>
    <t>ENG30-00091332-b</t>
  </si>
  <si>
    <t>naporom ili silom ili snagom</t>
  </si>
  <si>
    <t>teško; prinudno</t>
  </si>
  <si>
    <t>ENG30-00092259-b</t>
  </si>
  <si>
    <t>veoma blisko ili u prostoru ili vremenu</t>
  </si>
  <si>
    <t>ENG30-00092682-b</t>
  </si>
  <si>
    <t>Na kratko vreme.</t>
  </si>
  <si>
    <t>ENG30-00092690-v</t>
  </si>
  <si>
    <t>Odbolovati bolest ili prevazići šok.</t>
  </si>
  <si>
    <t>oporaviti se; preboleti</t>
  </si>
  <si>
    <t>oporaviti</t>
  </si>
  <si>
    <t>ENG30-00093163-v</t>
  </si>
  <si>
    <t>povratiti u dobro zdravlje ili snagu</t>
  </si>
  <si>
    <t>ENG30-00094448-a</t>
  </si>
  <si>
    <t>Koji je u životu.</t>
  </si>
  <si>
    <t>physiology</t>
  </si>
  <si>
    <t>ENG30-00094460-v</t>
  </si>
  <si>
    <t>promeniti se (u pogledu fizičkih karakteristika i atributa)</t>
  </si>
  <si>
    <t>dobiti; doći u stanje; evoluirati; izgraditi; izgraditi se; narasti; postati; rasti; razvijati; razvijati se; razviti; razviti se; steći; usvojiti; zadobiti; zaraditi</t>
  </si>
  <si>
    <t>izgraditi</t>
  </si>
  <si>
    <t>postati</t>
  </si>
  <si>
    <t>rasti</t>
  </si>
  <si>
    <t>razvijati</t>
  </si>
  <si>
    <t>razviti</t>
  </si>
  <si>
    <t>steći</t>
  </si>
  <si>
    <t>usvojiti</t>
  </si>
  <si>
    <t>zaraditi</t>
  </si>
  <si>
    <t>mrtav</t>
  </si>
  <si>
    <t>ENG30-00095280-a</t>
  </si>
  <si>
    <t>Koji više nema životne funkcije (ili bar tako izgleda).</t>
  </si>
  <si>
    <t>miran</t>
  </si>
  <si>
    <t>ENG30-00095873-a</t>
  </si>
  <si>
    <t>utrnut; umiren; miran; pokojni; umrli; svršio svoje; prohujao</t>
  </si>
  <si>
    <t>gore</t>
  </si>
  <si>
    <t>ENG30-00096333-b</t>
  </si>
  <si>
    <t>prostorno ili metaforički od nižeg do višeg položaja</t>
  </si>
  <si>
    <t>naviše; uvis; gore; nagore</t>
  </si>
  <si>
    <t>hladan</t>
  </si>
  <si>
    <t>ENG30-00096815-a</t>
  </si>
  <si>
    <t>nedostaje toplina života</t>
  </si>
  <si>
    <t>ENG30-00096921-b</t>
  </si>
  <si>
    <t>bliže govorniku</t>
  </si>
  <si>
    <t>nizvodno</t>
  </si>
  <si>
    <t>ENG30-00097231-b</t>
  </si>
  <si>
    <t>daleko od izvora; niz struju ili plimu</t>
  </si>
  <si>
    <t>nizvodno; nadalje po toku</t>
  </si>
  <si>
    <t>mrtvorođen</t>
  </si>
  <si>
    <t>ENG30-00098307-a</t>
  </si>
  <si>
    <t>(novorođenče) bez znakova života pri rođenju; nije živ rođen</t>
  </si>
  <si>
    <t>mehanika</t>
  </si>
  <si>
    <t>ENG30-00098385-n</t>
  </si>
  <si>
    <t>Tehnički aspekti funkcije nečega.</t>
  </si>
  <si>
    <t>mehanizam; mehanika</t>
  </si>
  <si>
    <t>mechanics</t>
  </si>
  <si>
    <t>mehanizam</t>
  </si>
  <si>
    <t>podizati</t>
  </si>
  <si>
    <t>ENG30-00098517-v</t>
  </si>
  <si>
    <t>dovesti do oživljavanja</t>
  </si>
  <si>
    <t>ponovo oživeti; podići; podizati</t>
  </si>
  <si>
    <t>ustati</t>
  </si>
  <si>
    <t>ENG30-00098770-v</t>
  </si>
  <si>
    <t>vratiti se iz mrtvih</t>
  </si>
  <si>
    <t>vaskrsnuti; uskrsnuti; ustati</t>
  </si>
  <si>
    <t>više</t>
  </si>
  <si>
    <t>ENG30-00099712-b</t>
  </si>
  <si>
    <t>komparativ od mnogo; u većoj meri ili stepenu</t>
  </si>
  <si>
    <t>manje</t>
  </si>
  <si>
    <t>ENG30-00099868-b</t>
  </si>
  <si>
    <t>komparativ od malo</t>
  </si>
  <si>
    <t>iluzija</t>
  </si>
  <si>
    <t>ENG30-00099951-n</t>
  </si>
  <si>
    <t>prividni podvig, kakav naivni posmatrači smatraju za magičan</t>
  </si>
  <si>
    <t>iluzija; podvala; prevara; trik</t>
  </si>
  <si>
    <t>art</t>
  </si>
  <si>
    <t>ENG30-00100373-a</t>
  </si>
  <si>
    <t>onaj na kojem je nemoguće začeti život</t>
  </si>
  <si>
    <t>beživotan; mrtav</t>
  </si>
  <si>
    <t>daleko</t>
  </si>
  <si>
    <t>ENG30-00101323-b</t>
  </si>
  <si>
    <t>u značajnoj meri; veoma</t>
  </si>
  <si>
    <t>automatizacija</t>
  </si>
  <si>
    <t>ENG30-00102457-n</t>
  </si>
  <si>
    <t>čin sprovođenja kontrole opreme sa naprednom tehnologijom; obično uključuje elektronski hardver</t>
  </si>
  <si>
    <t>automatizacija; mehanizacija</t>
  </si>
  <si>
    <t>najpre</t>
  </si>
  <si>
    <t>ENG30-00102736-b</t>
  </si>
  <si>
    <t>pre bilo čega drugog</t>
  </si>
  <si>
    <t>najpre; pre svega; prvi; prvo</t>
  </si>
  <si>
    <t>prvo</t>
  </si>
  <si>
    <t>ENG30-00103194-b</t>
  </si>
  <si>
    <t>na početku</t>
  </si>
  <si>
    <t>inicijalno; na početku; početno; prvo</t>
  </si>
  <si>
    <t>pogon</t>
  </si>
  <si>
    <t>ENG30-00103834-n</t>
  </si>
  <si>
    <t>Čin primene sile da nešto pogoni.</t>
  </si>
  <si>
    <t>sila; pogon; snaga</t>
  </si>
  <si>
    <t>sila</t>
  </si>
  <si>
    <t>snaga</t>
  </si>
  <si>
    <t>ENG30-00103859-b</t>
  </si>
  <si>
    <t>unapred u vremenu ili redosledu ili stepenu</t>
  </si>
  <si>
    <t>napred-nazad; napred; pa nadalje</t>
  </si>
  <si>
    <t>ENG30-00104318-a</t>
  </si>
  <si>
    <t>marked by aggressive ambition and energy and initiative</t>
  </si>
  <si>
    <t>agresivan; preduzimljiv; prodoran; poletan; nametljiv</t>
  </si>
  <si>
    <t>izbaciti</t>
  </si>
  <si>
    <t>ENG30-00104868-v</t>
  </si>
  <si>
    <t>izbaciti telesne tvari</t>
  </si>
  <si>
    <t>izbaciti; izrigati; izbljunuti</t>
  </si>
  <si>
    <t>ENG30-00105467-b</t>
  </si>
  <si>
    <t>odmah (obično modifikuje nepoželjan događaj)</t>
  </si>
  <si>
    <t>odmah; smesta</t>
  </si>
  <si>
    <t>ENG30-00105603-b</t>
  </si>
  <si>
    <t>sa malim ili bez zakašnjenja</t>
  </si>
  <si>
    <t>brzo; odmah; na vreme</t>
  </si>
  <si>
    <t>ENG30-00105746-a</t>
  </si>
  <si>
    <t>više nego dovoljno po veličini, obimu ili kapacitetu</t>
  </si>
  <si>
    <t>dovoljno; obilan</t>
  </si>
  <si>
    <t>dobar</t>
  </si>
  <si>
    <t>ENG30-00106020-a</t>
  </si>
  <si>
    <t>ima normalno očekivanu količinu</t>
  </si>
  <si>
    <t>dobar; dobro; pun</t>
  </si>
  <si>
    <t>pun</t>
  </si>
  <si>
    <t>ENG30-00106277-a</t>
  </si>
  <si>
    <t>ima dovoljno tkanine</t>
  </si>
  <si>
    <t>raznolik; širokog reza; potpun</t>
  </si>
  <si>
    <t>ENG30-00106921-b</t>
  </si>
  <si>
    <t>u normalnim uslovima</t>
  </si>
  <si>
    <t>normalno; obično; uobičajeno</t>
  </si>
  <si>
    <t>izvršiti</t>
  </si>
  <si>
    <t>ENG30-00107369-v</t>
  </si>
  <si>
    <t>ponašati se na određeni način</t>
  </si>
  <si>
    <t>napraviti; izvršiti; uraditi</t>
  </si>
  <si>
    <t>napraviti</t>
  </si>
  <si>
    <t>uraditi</t>
  </si>
  <si>
    <t>nedavno</t>
  </si>
  <si>
    <t>ENG30-00107416-b</t>
  </si>
  <si>
    <t>u skorijoj prošlosti</t>
  </si>
  <si>
    <t>nedavno; od skora; u poslednje vreme</t>
  </si>
  <si>
    <t>ovde</t>
  </si>
  <si>
    <t>ENG30-00108479-b</t>
  </si>
  <si>
    <t>u ili na ovom mestu; gde je govornik ili pisac</t>
  </si>
  <si>
    <t>ovde; tu; amo; ovamo</t>
  </si>
  <si>
    <t>tu</t>
  </si>
  <si>
    <t>ENG30-00109021-b</t>
  </si>
  <si>
    <t>u ovom trenutku; sada</t>
  </si>
  <si>
    <t>tamo</t>
  </si>
  <si>
    <t>ENG30-00109328-b</t>
  </si>
  <si>
    <t>do ili prema tom mestu; daleko od zvučnika</t>
  </si>
  <si>
    <t>tamo; onamo</t>
  </si>
  <si>
    <t>ENG30-00109461-b</t>
  </si>
  <si>
    <t>u toj stvari</t>
  </si>
  <si>
    <t>tamo; u tom pogledu; po tom pitanju</t>
  </si>
  <si>
    <t>ENG30-00109660-v</t>
  </si>
  <si>
    <t>Pretrpeti promenu; postati drukčiji u suštini; izgubiti svoju prvobitnu prirodu.</t>
  </si>
  <si>
    <t>spolja</t>
  </si>
  <si>
    <t>ENG30-00110659-b</t>
  </si>
  <si>
    <t>izvan zgrade</t>
  </si>
  <si>
    <t>napolju; spolja</t>
  </si>
  <si>
    <t>kako</t>
  </si>
  <si>
    <t>ENG30-00111546-b</t>
  </si>
  <si>
    <t>u kojoj meri ili količini ili stepenu</t>
  </si>
  <si>
    <t>kako; koliko</t>
  </si>
  <si>
    <t>koliko</t>
  </si>
  <si>
    <t>ENG30-00111712-b</t>
  </si>
  <si>
    <t>na koji način ili način ili kojim sredstvima („međutim“ se ponekad koristi kao intenzivan oblik „kako“)</t>
  </si>
  <si>
    <t>kako; ma kako; kako god</t>
  </si>
  <si>
    <t>kašalj</t>
  </si>
  <si>
    <t>ENG30-00111864-n</t>
  </si>
  <si>
    <t>čin iznenadnog izdisanja vazduha uz buku</t>
  </si>
  <si>
    <t>kašalj; nakašljavanje</t>
  </si>
  <si>
    <t>zašto</t>
  </si>
  <si>
    <t>ENG30-00111968-b</t>
  </si>
  <si>
    <t>upitna reč; šta je razlog ("kako" je nestandardna varijanta)</t>
  </si>
  <si>
    <t>zašto; čemu; zbog čega; kako to</t>
  </si>
  <si>
    <t>životinjski</t>
  </si>
  <si>
    <t>ENG30-00112470-a</t>
  </si>
  <si>
    <t>priroda ili karakteristika ili potiče od životinje ili životinja</t>
  </si>
  <si>
    <t>gastronomy</t>
  </si>
  <si>
    <t>ENG30-00114052-b</t>
  </si>
  <si>
    <t>u ili na tom odredištu</t>
  </si>
  <si>
    <t>tamo; na tom mestu; na toj lokaciji</t>
  </si>
  <si>
    <t>ENG30-00114431-n</t>
  </si>
  <si>
    <t>Čin povlačenja; primena sile da privučete nešto sebi ili sa sobom.</t>
  </si>
  <si>
    <t>prebaciti</t>
  </si>
  <si>
    <t>ENG30-00114837-v</t>
  </si>
  <si>
    <t>promeniti u pogledu prirode, svrhe ili funkcije, naročito podvrgavanjem hemijskoj promeni</t>
  </si>
  <si>
    <t>prebaciti; preobratiti; pretvarati; pretvoriti; promeniti</t>
  </si>
  <si>
    <t>pretvoriti</t>
  </si>
  <si>
    <t>promeniti</t>
  </si>
  <si>
    <t>ENG30-00115036-n</t>
  </si>
  <si>
    <t>čin iscrtavanja ili skiciranja nečega</t>
  </si>
  <si>
    <t>crtanje; povlačenje; vučenje</t>
  </si>
  <si>
    <t>ENG30-00115157-v</t>
  </si>
  <si>
    <t>Promeniti prirodu, namenu ili funkciju nečega.</t>
  </si>
  <si>
    <t>pretvoriti; pretvarati</t>
  </si>
  <si>
    <t>zajedno</t>
  </si>
  <si>
    <t>ENG30-00116588-b</t>
  </si>
  <si>
    <t>sa saradnjom i razmenom</t>
  </si>
  <si>
    <t>u saradnji; zajedno</t>
  </si>
  <si>
    <t>ENG30-00116994-b</t>
  </si>
  <si>
    <t>skupljeno na jednom mestu</t>
  </si>
  <si>
    <t>kolektivno</t>
  </si>
  <si>
    <t>ENG30-00117082-b</t>
  </si>
  <si>
    <t>u spoju sa; kombinovano</t>
  </si>
  <si>
    <t>kolektivno; sastavljeno; zajednički; zajedno</t>
  </si>
  <si>
    <t>onda</t>
  </si>
  <si>
    <t>ENG30-00117620-b</t>
  </si>
  <si>
    <t>kasnije ili ubrzo nakon toga (često se koristi kao poveznik rečenica)</t>
  </si>
  <si>
    <t>a zatim; i tako; onda; tako</t>
  </si>
  <si>
    <t>ENG30-00117903-b</t>
  </si>
  <si>
    <t>tada</t>
  </si>
  <si>
    <t>onda; tada; zatim</t>
  </si>
  <si>
    <t>ostati</t>
  </si>
  <si>
    <t>ENG30-00117985-v</t>
  </si>
  <si>
    <t>Ostati isti; zadržati se u izvesnom stanju.</t>
  </si>
  <si>
    <t>ENG30-00118066-a</t>
  </si>
  <si>
    <t>Koji karakteriše životinje za razliku od biljaka.</t>
  </si>
  <si>
    <t>anatomy</t>
  </si>
  <si>
    <t>ENG30-00118238-a</t>
  </si>
  <si>
    <t>U kome nema života.</t>
  </si>
  <si>
    <t>neživ; mrtav</t>
  </si>
  <si>
    <t>nastaviti</t>
  </si>
  <si>
    <t>ENG30-00118523-v</t>
  </si>
  <si>
    <t>produžiti postojanje na duži vremenski period</t>
  </si>
  <si>
    <t>nastaviti; održati; produžiti</t>
  </si>
  <si>
    <t>održati</t>
  </si>
  <si>
    <t>ENG30-00118567-a</t>
  </si>
  <si>
    <t>ima život ili snagu ili duh</t>
  </si>
  <si>
    <t>nadahnut životom; oživotvoren; živ</t>
  </si>
  <si>
    <t>održavati</t>
  </si>
  <si>
    <t>ENG30-00118764-v</t>
  </si>
  <si>
    <t>redovno obaveštavati</t>
  </si>
  <si>
    <t>održavati; pratiti</t>
  </si>
  <si>
    <t>pratiti</t>
  </si>
  <si>
    <t>ENG30-00118869-b</t>
  </si>
  <si>
    <t>jednom prilikom</t>
  </si>
  <si>
    <t>jednom; nekada; u jednom slučaju</t>
  </si>
  <si>
    <t>ENG30-00118965-b</t>
  </si>
  <si>
    <t>u prethodnom vremenu</t>
  </si>
  <si>
    <t>jednom; nekada; nekadašnje; nekadašnji; ranije</t>
  </si>
  <si>
    <t>ENG30-00120095-b</t>
  </si>
  <si>
    <t>u istom trenutku</t>
  </si>
  <si>
    <t>istovremeno; u isto vreme</t>
  </si>
  <si>
    <t>ENG30-00120223-b</t>
  </si>
  <si>
    <t>koji se poklapa u trajanju</t>
  </si>
  <si>
    <t>istovremeno; odjednom</t>
  </si>
  <si>
    <t>ENG30-00120252-a</t>
  </si>
  <si>
    <t>koji pripada klasi imenica koje označavaju živa bića</t>
  </si>
  <si>
    <t>ENG30-00120316-v</t>
  </si>
  <si>
    <t>Dati neke osobine nečemu.</t>
  </si>
  <si>
    <t>napraviti; načiniti</t>
  </si>
  <si>
    <t>anoniman</t>
  </si>
  <si>
    <t>ENG30-00120574-a</t>
  </si>
  <si>
    <t>čije ile ili identitet nisu poznati</t>
  </si>
  <si>
    <t>anonimni</t>
  </si>
  <si>
    <t>philology</t>
  </si>
  <si>
    <t>nepoznat</t>
  </si>
  <si>
    <t>ENG30-00120784-a</t>
  </si>
  <si>
    <t>biti ili imati nepoznat ili neimenovan izvor</t>
  </si>
  <si>
    <t>neidentifikovan; neimenovan; neodređen; nepoznat; nespecifikovan; skriven</t>
  </si>
  <si>
    <t>ovako</t>
  </si>
  <si>
    <t>ENG30-00121002-b</t>
  </si>
  <si>
    <t>na taj način ili zbog toga</t>
  </si>
  <si>
    <t>na taj način; tako; time; ovako</t>
  </si>
  <si>
    <t>doživeti</t>
  </si>
  <si>
    <t>ENG30-00121046-v</t>
  </si>
  <si>
    <t>podvrgnuti</t>
  </si>
  <si>
    <t>doživeti; imati; podvrgnuti</t>
  </si>
  <si>
    <t>ENG30-00121135-b</t>
  </si>
  <si>
    <t>na naznačen način</t>
  </si>
  <si>
    <t>na taj način; tako; usled; zbog toga</t>
  </si>
  <si>
    <t>prenos</t>
  </si>
  <si>
    <t>ENG30-00121366-n</t>
  </si>
  <si>
    <t>čin slanja poruke; uzrokujući da se poruka prenese</t>
  </si>
  <si>
    <t>prenos; prenošenje</t>
  </si>
  <si>
    <t>prenošenje</t>
  </si>
  <si>
    <t>povući</t>
  </si>
  <si>
    <t>ENG30-00121387-v</t>
  </si>
  <si>
    <t>Biti indikacija nečega</t>
  </si>
  <si>
    <t>značiti; povući; podrazumeti</t>
  </si>
  <si>
    <t>značiti</t>
  </si>
  <si>
    <t>prethodan</t>
  </si>
  <si>
    <t>ENG30-00121865-a</t>
  </si>
  <si>
    <t>prethodeći po vremenu ili redosledu</t>
  </si>
  <si>
    <t>prethodni; prethodan</t>
  </si>
  <si>
    <t>ENG30-00122128-a</t>
  </si>
  <si>
    <t>ranije u vremenu</t>
  </si>
  <si>
    <t>pre; prednji; prethodan; raniji</t>
  </si>
  <si>
    <t>ENG30-00122386-a</t>
  </si>
  <si>
    <t>postoji prethodno ili pre nečega</t>
  </si>
  <si>
    <t>naknadan</t>
  </si>
  <si>
    <t>ENG30-00122626-a</t>
  </si>
  <si>
    <t>sledi u vremenu ili redosledu</t>
  </si>
  <si>
    <t>naknadan; sledeći; idući; naredni</t>
  </si>
  <si>
    <t>naredni</t>
  </si>
  <si>
    <t>sledeći</t>
  </si>
  <si>
    <t>menjati</t>
  </si>
  <si>
    <t>ENG30-00123170-v</t>
  </si>
  <si>
    <t>Učiniti da nešto postane drukčije na neki određeni način, a da se ne izgube trajno bivše karakteristike ili suština.</t>
  </si>
  <si>
    <t>ENG30-00123485-a</t>
  </si>
  <si>
    <t>dolazi u narednom periodu ili fazi</t>
  </si>
  <si>
    <t>budući; naredni; sledeći</t>
  </si>
  <si>
    <t>grafički</t>
  </si>
  <si>
    <t>ENG30-00124038-b</t>
  </si>
  <si>
    <t>predstavljeno grafički</t>
  </si>
  <si>
    <t>publishing</t>
  </si>
  <si>
    <t>industrijski</t>
  </si>
  <si>
    <t>ENG30-00124346-b</t>
  </si>
  <si>
    <t>industrijskim sredstvima</t>
  </si>
  <si>
    <t>enterprise</t>
  </si>
  <si>
    <t>ENG30-00124442-v</t>
  </si>
  <si>
    <t>napredovati od jedne tačke do druge</t>
  </si>
  <si>
    <t>ručno</t>
  </si>
  <si>
    <t>ENG30-00124702-b</t>
  </si>
  <si>
    <t>ručno; manualno</t>
  </si>
  <si>
    <t>ENG30-00124880-n</t>
  </si>
  <si>
    <t>čin fizičkog dodira</t>
  </si>
  <si>
    <t>dodir; kontakt</t>
  </si>
  <si>
    <t>ENG30-00125711-a</t>
  </si>
  <si>
    <t>Koji postoji ili dolazi pre.</t>
  </si>
  <si>
    <t>odrasti</t>
  </si>
  <si>
    <t>ENG30-00125841-v</t>
  </si>
  <si>
    <t>postepeno prelaziti u određeno stanje, preuzimati određenu osobinu ili atribut; postajati</t>
  </si>
  <si>
    <t>narasti; odrasti; porasti; pretvoriti se; rasti; stasati</t>
  </si>
  <si>
    <t>porasti</t>
  </si>
  <si>
    <t>udar</t>
  </si>
  <si>
    <t>ENG30-00126236-n</t>
  </si>
  <si>
    <t>čin sudaranja s nečim</t>
  </si>
  <si>
    <t>sudar; udar</t>
  </si>
  <si>
    <t>izmeniti</t>
  </si>
  <si>
    <t>ENG30-00126264-v</t>
  </si>
  <si>
    <t>Izazvati promenu, transformaciju; učiniti različitim.</t>
  </si>
  <si>
    <t>sexuality</t>
  </si>
  <si>
    <t>ENG30-00127137-a</t>
  </si>
  <si>
    <t>upravo prethodi nečemu drugom u vremenu ili redosledu</t>
  </si>
  <si>
    <t>prethodan; prethodno; star</t>
  </si>
  <si>
    <t>star</t>
  </si>
  <si>
    <t>naredan</t>
  </si>
  <si>
    <t>ENG30-00127296-a</t>
  </si>
  <si>
    <t>Koji dolazi posle i sledi posle nečega.</t>
  </si>
  <si>
    <t>vremenski</t>
  </si>
  <si>
    <t>ENG30-00127339-b</t>
  </si>
  <si>
    <t>U odnosu na vremenski sled.</t>
  </si>
  <si>
    <t>nazvan</t>
  </si>
  <si>
    <t>ENG30-00127407-a</t>
  </si>
  <si>
    <t>koji nosi ime autora</t>
  </si>
  <si>
    <t>imenovan; nazvan</t>
  </si>
  <si>
    <t>ENG30-00127948-a</t>
  </si>
  <si>
    <t>obaj koji neposredno sledi po vremenu ili redu</t>
  </si>
  <si>
    <t>nasilje</t>
  </si>
  <si>
    <t>ENG30-00129743-n</t>
  </si>
  <si>
    <t>Čin agresije, recimo prema osobi koja se odupire.</t>
  </si>
  <si>
    <t>predratni</t>
  </si>
  <si>
    <t>ENG30-00129878-a</t>
  </si>
  <si>
    <t>postoji ili pripada vremenu pre rata</t>
  </si>
  <si>
    <t>ENG30-00130778-a</t>
  </si>
  <si>
    <t>O onome što je bliže glavi ili prednjem delu tela.</t>
  </si>
  <si>
    <t>lično</t>
  </si>
  <si>
    <t>ENG30-00132060-b</t>
  </si>
  <si>
    <t>kao ličnost, fizičko lice</t>
  </si>
  <si>
    <t>ENG30-00132158-b</t>
  </si>
  <si>
    <t>u telu; bez mešanja bilo koga drugog</t>
  </si>
  <si>
    <t>lično; jedinka; živa duša</t>
  </si>
  <si>
    <t>ENG30-00132322-b</t>
  </si>
  <si>
    <t>koji se tiče govornika</t>
  </si>
  <si>
    <t>lično; samostalno</t>
  </si>
  <si>
    <t>samostalno</t>
  </si>
  <si>
    <t>ENG30-00134251-a</t>
  </si>
  <si>
    <t>lako se dogovara ili razgovara; prijateljski</t>
  </si>
  <si>
    <t>dostupan; pristupačan</t>
  </si>
  <si>
    <t>prikladan</t>
  </si>
  <si>
    <t>ENG30-00134701-a</t>
  </si>
  <si>
    <t>onaj koji odgovara određenoj osobi, mestu, stanju i sl.</t>
  </si>
  <si>
    <t>prikladan; podesan</t>
  </si>
  <si>
    <t>udarac</t>
  </si>
  <si>
    <t>ENG30-00134780-n</t>
  </si>
  <si>
    <t>u boksu, udarac pesnicom</t>
  </si>
  <si>
    <t>boxing</t>
  </si>
  <si>
    <t>odvesti</t>
  </si>
  <si>
    <t>ENG30-00135857-v</t>
  </si>
  <si>
    <t>Dovesti u drugačije stanje.</t>
  </si>
  <si>
    <t>jutarnji</t>
  </si>
  <si>
    <t>ENG30-00135972-a</t>
  </si>
  <si>
    <t>prepodnevni</t>
  </si>
  <si>
    <t>seksualno</t>
  </si>
  <si>
    <t>ENG30-00136469-b</t>
  </si>
  <si>
    <t>seksualnim putem</t>
  </si>
  <si>
    <t>pojedinačno</t>
  </si>
  <si>
    <t>ENG30-00137915-b</t>
  </si>
  <si>
    <t>po datom redosledu</t>
  </si>
  <si>
    <t>odnosno; po nekoliko; pojedinačno; redom</t>
  </si>
  <si>
    <t>slično</t>
  </si>
  <si>
    <t>ENG30-00138060-b</t>
  </si>
  <si>
    <t>na sličan ili isti način</t>
  </si>
  <si>
    <t>isto tako; slično</t>
  </si>
  <si>
    <t>ENG30-00138314-a</t>
  </si>
  <si>
    <t>upadljivo primeren i vredan pažnje</t>
  </si>
  <si>
    <t>prigodan; pogodan; podesan; prikladan</t>
  </si>
  <si>
    <t>najverovatnije</t>
  </si>
  <si>
    <t>ENG30-00138611-b</t>
  </si>
  <si>
    <t>sa priličnom sigurnošću; bez mnogo sumnje</t>
  </si>
  <si>
    <t>najverovatnije; po svemu sudeći; verovatno</t>
  </si>
  <si>
    <t>prelaziti</t>
  </si>
  <si>
    <t>ENG30-00140751-v</t>
  </si>
  <si>
    <t>menjati; promeniti ili razmeniti</t>
  </si>
  <si>
    <t>prebacivati; prelaziti; prekopčavati; razmenjivati</t>
  </si>
  <si>
    <t>razmenjivati</t>
  </si>
  <si>
    <t>kontrola</t>
  </si>
  <si>
    <t>ENG30-00141806-n</t>
  </si>
  <si>
    <t>Čin proveravanja ili potvrđivanja.</t>
  </si>
  <si>
    <t>kontrola; verifikacija</t>
  </si>
  <si>
    <t>verifikacija</t>
  </si>
  <si>
    <t>pregled</t>
  </si>
  <si>
    <t>ENG30-00142361-n</t>
  </si>
  <si>
    <t>temeljni pregled; uključuje različite testove u zavisnosti od starosti i pola i zdravlja osobe</t>
  </si>
  <si>
    <t>lekarski pregled; medicinski pregled; pregled</t>
  </si>
  <si>
    <t>obaviti</t>
  </si>
  <si>
    <t>ENG30-00143914-v</t>
  </si>
  <si>
    <t>Oblikovayi u zavoje.</t>
  </si>
  <si>
    <t>omotati; obaviti</t>
  </si>
  <si>
    <t>nesumnjivo</t>
  </si>
  <si>
    <t>ENG30-00144722-b</t>
  </si>
  <si>
    <t>definitivno ili pozitivno („definitivno“ se ponekad neformalno koristi za „sigurno“)</t>
  </si>
  <si>
    <t>siguran; svakako; nesumnjivo; zasigurno; bez sumnje; sasvim sigurno; uvereno</t>
  </si>
  <si>
    <t>dovoljno</t>
  </si>
  <si>
    <t>ENG30-00145713-b</t>
  </si>
  <si>
    <t>koliko je potrebno</t>
  </si>
  <si>
    <t>dovoljno; mnogo; puno</t>
  </si>
  <si>
    <t>ENG30-00146387-b</t>
  </si>
  <si>
    <t>u bilo koje vreme; bilo kada</t>
  </si>
  <si>
    <t>ikad; uvek; sve vreme</t>
  </si>
  <si>
    <t>konvergencija</t>
  </si>
  <si>
    <t>ENG30-00146572-n</t>
  </si>
  <si>
    <t>čin približavanja (približavanja)</t>
  </si>
  <si>
    <t>konvergencija; konvergiranje</t>
  </si>
  <si>
    <t>ENG30-00146594-b</t>
  </si>
  <si>
    <t>u veoma velikoj meri ili stepenu</t>
  </si>
  <si>
    <t>ENG30-00146926-b</t>
  </si>
  <si>
    <t>u takvom stanju ili na način, posebno kako je izraženo ili podrazumevano</t>
  </si>
  <si>
    <t>zavarivanje</t>
  </si>
  <si>
    <t>ENG30-00149508-n</t>
  </si>
  <si>
    <t>spajanje dva komada metala omekšavanjem putem toplote i pritiskivanjem</t>
  </si>
  <si>
    <t>ENG30-00149583-v</t>
  </si>
  <si>
    <t>Ući ili poprimiti određeno stanje.</t>
  </si>
  <si>
    <t>postati; doći u stanje</t>
  </si>
  <si>
    <t>sjajan</t>
  </si>
  <si>
    <t>ENG30-00150505-a</t>
  </si>
  <si>
    <t>izražava se spremno, lako, jasno, efektno</t>
  </si>
  <si>
    <t>rečit; vešt; govorljiv; sjajan; vešt govornik; slatkorečiv; laskav</t>
  </si>
  <si>
    <t>ENG30-00151689-v</t>
  </si>
  <si>
    <t>Smanjiti se po veličini, opsegu ili rastojanju.</t>
  </si>
  <si>
    <t>smanjiti se; umanjiti se</t>
  </si>
  <si>
    <t>povećati</t>
  </si>
  <si>
    <t>ENG30-00153263-v</t>
  </si>
  <si>
    <t>Učiniti nešto većim ili da nečega bude više.</t>
  </si>
  <si>
    <t>povećati; uvećavati</t>
  </si>
  <si>
    <t>pažljivo</t>
  </si>
  <si>
    <t>ENG30-00153568-b</t>
  </si>
  <si>
    <t>briga ili obraćanje pažnje</t>
  </si>
  <si>
    <t>ENG30-00153665-n</t>
  </si>
  <si>
    <t>predviđanje toka bolesti</t>
  </si>
  <si>
    <t>izgled; medicinska prognoza; prognoza; predikcija</t>
  </si>
  <si>
    <t>prognoza</t>
  </si>
  <si>
    <t>rešavanje</t>
  </si>
  <si>
    <t>ENG30-00153809-n</t>
  </si>
  <si>
    <t>pronalaženje rešenja za problem</t>
  </si>
  <si>
    <t>rešavanje; rezolucija</t>
  </si>
  <si>
    <t>rezolucija</t>
  </si>
  <si>
    <t>dokaz</t>
  </si>
  <si>
    <t>ENG30-00153961-n</t>
  </si>
  <si>
    <t>čin potvrđivanja; pronalaženje ili testiranje istinitosti nečega</t>
  </si>
  <si>
    <t>validacija; dokaz; potkrepljenje</t>
  </si>
  <si>
    <t>sertifikacija</t>
  </si>
  <si>
    <t>ENG30-00154233-n</t>
  </si>
  <si>
    <t>potvrđivanje autentičnosti nečega ili nekoga</t>
  </si>
  <si>
    <t>autentifikacija; autentikacija; sertifikacija</t>
  </si>
  <si>
    <t>ENG30-00154307-b</t>
  </si>
  <si>
    <t>prema onome što je navodno</t>
  </si>
  <si>
    <t>ENG30-00154449-b</t>
  </si>
  <si>
    <t>veruje se ili pretpostavlja da je tako</t>
  </si>
  <si>
    <t>ENG30-00155143-v</t>
  </si>
  <si>
    <t>Rasti po vrednosti ili do neke više tačke.</t>
  </si>
  <si>
    <t>ENG30-00155488-b</t>
  </si>
  <si>
    <t>u nekom budućem trenutku</t>
  </si>
  <si>
    <t>kasnije; docnije; posle; dockan</t>
  </si>
  <si>
    <t>ENG30-00155621-b</t>
  </si>
  <si>
    <t>obično; po pravilu</t>
  </si>
  <si>
    <t>često generalno; obično; uglavnom</t>
  </si>
  <si>
    <t>ENG30-00156601-v</t>
  </si>
  <si>
    <t>Postati veći po količini.</t>
  </si>
  <si>
    <t>povećati se; uvećati se; uvećavati se</t>
  </si>
  <si>
    <t>uticaj</t>
  </si>
  <si>
    <t>ENG30-00157081-n</t>
  </si>
  <si>
    <t>uzrokovanje nečega bez ikakvog izravnog ili prividnog napora</t>
  </si>
  <si>
    <t>asocijativan</t>
  </si>
  <si>
    <t>ENG30-00157389-a</t>
  </si>
  <si>
    <t>koga karakteriše ili koji izaziva ili koje je rezultat asocijacija</t>
  </si>
  <si>
    <t>izloženost</t>
  </si>
  <si>
    <t>ENG30-00157463-n</t>
  </si>
  <si>
    <t>čin izlaganja nekoga uticajnom iskustvu</t>
  </si>
  <si>
    <t>izlaganje; izloženost</t>
  </si>
  <si>
    <t>ENG30-00157957-n</t>
  </si>
  <si>
    <t>snažno utiče</t>
  </si>
  <si>
    <t>uticaj; zadiranje</t>
  </si>
  <si>
    <t>ENG30-00158222-v</t>
  </si>
  <si>
    <t>Rasti po ceni ili nivou.</t>
  </si>
  <si>
    <t>ENG30-00158309-b</t>
  </si>
  <si>
    <t>ukazivanje na tačnost ili preciznost</t>
  </si>
  <si>
    <t>baš tako; precizno; samo; tačno; upravo</t>
  </si>
  <si>
    <t>upravo</t>
  </si>
  <si>
    <t>ENG30-00158804-v</t>
  </si>
  <si>
    <t>Sakupljati se.</t>
  </si>
  <si>
    <t>akumulirati se; nakupiti se; zgrnuti se; nagomilati se</t>
  </si>
  <si>
    <t>blisko</t>
  </si>
  <si>
    <t>ENG30-00160659-b</t>
  </si>
  <si>
    <t>na blizak način</t>
  </si>
  <si>
    <t>blisko; gotovo; skoro</t>
  </si>
  <si>
    <t>relativno</t>
  </si>
  <si>
    <t>ENG30-00160834-b</t>
  </si>
  <si>
    <t>na relativan način; u poređenju sa nečim drugim</t>
  </si>
  <si>
    <t>komparativno; relativno; u poređenju sa</t>
  </si>
  <si>
    <t>ENG30-00161225-v</t>
  </si>
  <si>
    <t>promeniti ili zameniti drugim, obično iste vrste ili kategorije</t>
  </si>
  <si>
    <t>izbor</t>
  </si>
  <si>
    <t>ENG30-00161243-n</t>
  </si>
  <si>
    <t>Čin biranja ili odabiranja.</t>
  </si>
  <si>
    <t>izbor; odabir</t>
  </si>
  <si>
    <t>odabir</t>
  </si>
  <si>
    <t>polako</t>
  </si>
  <si>
    <t>ENG30-00161630-b</t>
  </si>
  <si>
    <t>nema brzine („sporo“ se ponekad neformalno koristi za „polako“)</t>
  </si>
  <si>
    <t>polako; sporo; lagano; tromo</t>
  </si>
  <si>
    <t>sporo</t>
  </si>
  <si>
    <t>ENG30-00161987-v</t>
  </si>
  <si>
    <t>smanjiti kaznu blažom</t>
  </si>
  <si>
    <t>ublažiti; preobratiti; izmeniti</t>
  </si>
  <si>
    <t>odluka</t>
  </si>
  <si>
    <t>ENG30-00162632-n</t>
  </si>
  <si>
    <t>Čin kada se odlučujete za nešto.</t>
  </si>
  <si>
    <t>zaključak; odluka</t>
  </si>
  <si>
    <t>zaključak</t>
  </si>
  <si>
    <t>zameniti</t>
  </si>
  <si>
    <t>ENG30-00162688-v</t>
  </si>
  <si>
    <t>zameniti osobu ili stvar koja više ne vrši svoju funkciju drugom</t>
  </si>
  <si>
    <t>izmena</t>
  </si>
  <si>
    <t>ENG30-00163406-n</t>
  </si>
  <si>
    <t>promena ponašanja ili principa ili tačke gledišta</t>
  </si>
  <si>
    <t>preokret; izmena</t>
  </si>
  <si>
    <t>politics</t>
  </si>
  <si>
    <t>renovirati</t>
  </si>
  <si>
    <t>ENG30-00163441-v</t>
  </si>
  <si>
    <t>učiniti svetlijim i lepšim</t>
  </si>
  <si>
    <t>osvežiti; preurediti; renovirati</t>
  </si>
  <si>
    <t>imenovanje</t>
  </si>
  <si>
    <t>ENG30-00163779-n</t>
  </si>
  <si>
    <t>Čin stavljanja osobe u neizborni položaj.</t>
  </si>
  <si>
    <t>postavljenje; imenovanje</t>
  </si>
  <si>
    <t>dodela</t>
  </si>
  <si>
    <t>ENG30-00164579-n</t>
  </si>
  <si>
    <t>(računarstvo) dodeljivanje određenih oblasti magnetskog diska određenim podacima ili instrukcijama</t>
  </si>
  <si>
    <t>alokacija; dodela; dodeljivanje; raspodela</t>
  </si>
  <si>
    <t>computer_science</t>
  </si>
  <si>
    <t>raspodela</t>
  </si>
  <si>
    <t>ojačati</t>
  </si>
  <si>
    <t>ENG30-00165450-v</t>
  </si>
  <si>
    <t>učiniti čvrstim ili sigurnim; ojačati</t>
  </si>
  <si>
    <t>konsolidovati; učvrstiti; ojačati</t>
  </si>
  <si>
    <t>učvrstiti</t>
  </si>
  <si>
    <t>dugo</t>
  </si>
  <si>
    <t>ENG30-00166025-b</t>
  </si>
  <si>
    <t>duže vreme ili u udaljeno vreme</t>
  </si>
  <si>
    <t>tajno</t>
  </si>
  <si>
    <t>ENG30-00166608-b</t>
  </si>
  <si>
    <t>u tajnosti; ne otvoreno</t>
  </si>
  <si>
    <t>tajno; u tajnosti</t>
  </si>
  <si>
    <t>oduzimanje</t>
  </si>
  <si>
    <t>ENG30-00166702-n</t>
  </si>
  <si>
    <t>uklanjanje protivničke figure sa šahovske table</t>
  </si>
  <si>
    <t>zaplena; oduzimanje</t>
  </si>
  <si>
    <t>chess</t>
  </si>
  <si>
    <t>ENG30-00167063-n</t>
  </si>
  <si>
    <t>(šah) izmena figura jednake vrednosti od strane oba igrača (obično u uzastopnim potezima)</t>
  </si>
  <si>
    <t>zamena</t>
  </si>
  <si>
    <t>ENG30-00167278-n</t>
  </si>
  <si>
    <t>(šah) dobijanje (ili gubljenje) topa zauzvrat za konja ili lovca</t>
  </si>
  <si>
    <t>ENG30-00167286-b</t>
  </si>
  <si>
    <t>pre sadašnjeg trenutka</t>
  </si>
  <si>
    <t>ranije; na početku; s početka; privobitno</t>
  </si>
  <si>
    <t>bezuspešno</t>
  </si>
  <si>
    <t>ENG30-00168075-b</t>
  </si>
  <si>
    <t>bez uspeha</t>
  </si>
  <si>
    <t>neuspešno; bezuspešno</t>
  </si>
  <si>
    <t>obnoviti</t>
  </si>
  <si>
    <t>ENG30-00168588-v</t>
  </si>
  <si>
    <t>povratak u život; dobiti ili dati novi život ili energiju</t>
  </si>
  <si>
    <t>regenerisati; obnoviti; podmladiti; obnoviti</t>
  </si>
  <si>
    <t>oživeti</t>
  </si>
  <si>
    <t>ENG30-00168910-v</t>
  </si>
  <si>
    <t>vratiti iz depresivnog, neaktivnog ili neiskorišćenog stanja</t>
  </si>
  <si>
    <t>oživeti; uskrsnuti; vaskrsnuti; aktivirati se; povratiti se; pokrenuti se; živnuti</t>
  </si>
  <si>
    <t>neprivlačan</t>
  </si>
  <si>
    <t>ENG30-00169164-a</t>
  </si>
  <si>
    <t>Kome nedostaje lepota ili šarm.</t>
  </si>
  <si>
    <t>ENG30-00169806-v</t>
  </si>
  <si>
    <t>Načiniti izmene.</t>
  </si>
  <si>
    <t>modifikovati; promeniti</t>
  </si>
  <si>
    <t>ENG30-00171852-v</t>
  </si>
  <si>
    <t>promeniti upotrebu čega i učiniti dostupnim ili upotrebljivim</t>
  </si>
  <si>
    <t>evoluirati; modernizirati; razvijati; razviti</t>
  </si>
  <si>
    <t>način</t>
  </si>
  <si>
    <t>ENG30-00172710-n</t>
  </si>
  <si>
    <t>Kako se dobija neki rezultat ili postiže neki cilj.</t>
  </si>
  <si>
    <t>sredstvo; način</t>
  </si>
  <si>
    <t>sredstvo</t>
  </si>
  <si>
    <t>ENG30-00173338-v</t>
  </si>
  <si>
    <t>Ukloniti nešto konkretno, npr. dizanjem, guranjem, uklanjanjem, ili ukloniti nešto apstraktno.</t>
  </si>
  <si>
    <t>ukloniti; skloniti; otkloniti</t>
  </si>
  <si>
    <t>alat</t>
  </si>
  <si>
    <t>ENG30-00173761-n</t>
  </si>
  <si>
    <t>sredstvo kojim se neki čin ostvaruje</t>
  </si>
  <si>
    <t>alat; instrument</t>
  </si>
  <si>
    <t>instrument</t>
  </si>
  <si>
    <t>korak</t>
  </si>
  <si>
    <t>ENG30-00174412-n</t>
  </si>
  <si>
    <t>bilo koji potez povučen kao korak bliže cilju</t>
  </si>
  <si>
    <t>korak; mera</t>
  </si>
  <si>
    <t>ENG30-00176383-b</t>
  </si>
  <si>
    <t>teško; u velikoj meri</t>
  </si>
  <si>
    <t>ENG30-00176518-b</t>
  </si>
  <si>
    <t>preterano ugađanje</t>
  </si>
  <si>
    <t>prilično; neumereno; uporno</t>
  </si>
  <si>
    <t>skinuti</t>
  </si>
  <si>
    <t>ENG30-00177243-v</t>
  </si>
  <si>
    <t>svući (tuđu ili svoju) odjeću</t>
  </si>
  <si>
    <t>ogoliti; skinuti; skinuti se; svući se</t>
  </si>
  <si>
    <t>ENG30-00177448-n</t>
  </si>
  <si>
    <t>sredstvo za postizanje nekog cilja, koje ne mora nužno da bude principijelno ili etički ispravno</t>
  </si>
  <si>
    <t>ENG30-00177714-v</t>
  </si>
  <si>
    <t>Ukloniti neželjene tvari iz nečega, kao perje i koštice iz pilića ili voća.</t>
  </si>
  <si>
    <t>očistiti; isprati</t>
  </si>
  <si>
    <t>ENG30-00177861-v</t>
  </si>
  <si>
    <t>Ukloniti iz nečega ljuske ili lupine.</t>
  </si>
  <si>
    <t>otrebiti; očistiti</t>
  </si>
  <si>
    <t>ENG30-00178909-b</t>
  </si>
  <si>
    <t>dovoljno; više nego adekvatno</t>
  </si>
  <si>
    <t>dovoljno; potpuno</t>
  </si>
  <si>
    <t>ENG30-00179060-v</t>
  </si>
  <si>
    <t>oduzeti ili ukloniti</t>
  </si>
  <si>
    <t>oduzeti; skinuti</t>
  </si>
  <si>
    <t>čisto</t>
  </si>
  <si>
    <t>ENG30-00179112-b</t>
  </si>
  <si>
    <t>ograničeno na nešto</t>
  </si>
  <si>
    <t>čisto; strogo</t>
  </si>
  <si>
    <t>ustavan</t>
  </si>
  <si>
    <t>ENG30-00179925-a</t>
  </si>
  <si>
    <t>koga odobrava ustav ili je u saglasnosti s ustavom ili funkcioniše u okvirima ustava</t>
  </si>
  <si>
    <t>usvajanje</t>
  </si>
  <si>
    <t>ENG30-00180413-n</t>
  </si>
  <si>
    <t>čin prihvatanja i odobravanja; povoljan prijem</t>
  </si>
  <si>
    <t>prihvatanje; tolerancija; usvajanje</t>
  </si>
  <si>
    <t>ENG30-00180962-n</t>
  </si>
  <si>
    <t>Čin biranja nekoga.</t>
  </si>
  <si>
    <t>ENG30-00181342-b</t>
  </si>
  <si>
    <t>čim; dok</t>
  </si>
  <si>
    <t>odmah; kada</t>
  </si>
  <si>
    <t>referendum</t>
  </si>
  <si>
    <t>ENG30-00181640-n</t>
  </si>
  <si>
    <t>zakonodavni akt čije se konačno usvajanje prepušta glasačima</t>
  </si>
  <si>
    <t>ENG30-00181664-v</t>
  </si>
  <si>
    <t>Osloboditi prepreka.</t>
  </si>
  <si>
    <t>očistiti; pospremiti</t>
  </si>
  <si>
    <t>glasanje</t>
  </si>
  <si>
    <t>ENG30-00181781-n</t>
  </si>
  <si>
    <t>izbori kojima se određuje ko će dobiti kakvu poziciju ili političku dužnost</t>
  </si>
  <si>
    <t>glasanje; izbori</t>
  </si>
  <si>
    <t>ENG30-00182213-n</t>
  </si>
  <si>
    <t>Mišljenje grupe onako kako se određuje glasanjem.</t>
  </si>
  <si>
    <t>glas</t>
  </si>
  <si>
    <t>ENG30-00183505-n</t>
  </si>
  <si>
    <t>Izbor koji se pravi glasanjem.</t>
  </si>
  <si>
    <t>glas; glasanje</t>
  </si>
  <si>
    <t>uključiti</t>
  </si>
  <si>
    <t>ENG30-00183879-v</t>
  </si>
  <si>
    <t>dodati kao deo nečeg drugog; staviti u nešto kao deo niza, grupe ili kategorije</t>
  </si>
  <si>
    <t>ENG30-00184363-a</t>
  </si>
  <si>
    <t>može se dobiti</t>
  </si>
  <si>
    <t>dostupan; nabavljiv; pribavljivi</t>
  </si>
  <si>
    <t>vidljiv</t>
  </si>
  <si>
    <t>ENG30-00184792-a</t>
  </si>
  <si>
    <t>prisutan i lako dostupan</t>
  </si>
  <si>
    <t>raspoloživ; vidljiv</t>
  </si>
  <si>
    <t>zvanično</t>
  </si>
  <si>
    <t>ENG30-00186491-b</t>
  </si>
  <si>
    <t>sa zvaničnim ovlašćenjem</t>
  </si>
  <si>
    <t>formalno; zvanično</t>
  </si>
  <si>
    <t>ishod</t>
  </si>
  <si>
    <t>ENG30-00186634-n</t>
  </si>
  <si>
    <t>čin poentiranja u igri ili sportu</t>
  </si>
  <si>
    <t>rezultat; ishod</t>
  </si>
  <si>
    <t>play</t>
  </si>
  <si>
    <t>rezultat</t>
  </si>
  <si>
    <t>gol</t>
  </si>
  <si>
    <t>ENG30-00187337-n</t>
  </si>
  <si>
    <t>uspešan pokušaj gola</t>
  </si>
  <si>
    <t>ENG30-00188058-a</t>
  </si>
  <si>
    <t>u stanju ležanja ili posebno spavanja</t>
  </si>
  <si>
    <t>miran; sanjiv; odmoran</t>
  </si>
  <si>
    <t>uvesti</t>
  </si>
  <si>
    <t>ENG30-00189511-v</t>
  </si>
  <si>
    <t>stalno umetati</t>
  </si>
  <si>
    <t>uvesti; uvoditi</t>
  </si>
  <si>
    <t>industry</t>
  </si>
  <si>
    <t>uvoditi</t>
  </si>
  <si>
    <t>svestan</t>
  </si>
  <si>
    <t>ENG30-00190115-a</t>
  </si>
  <si>
    <t>Koji nešto zna ili razume, shvata.</t>
  </si>
  <si>
    <t>koš</t>
  </si>
  <si>
    <t>ENG30-00190431-n</t>
  </si>
  <si>
    <t>pogodak u košarci postignut ubacivanjem lopte kroz obruč</t>
  </si>
  <si>
    <t>koš; koš postignut iz slobodnog bacanja</t>
  </si>
  <si>
    <t>ENG30-00190653-a</t>
  </si>
  <si>
    <t>koji pokazuje izraženu svesnost; mentalno pronicljiv</t>
  </si>
  <si>
    <t>oštouman; svestan; osvešćen</t>
  </si>
  <si>
    <t>rešenje</t>
  </si>
  <si>
    <t>ENG30-00190783-n</t>
  </si>
  <si>
    <t>uspešno rešavanje problema</t>
  </si>
  <si>
    <t>promena</t>
  </si>
  <si>
    <t>ENG30-00191142-n</t>
  </si>
  <si>
    <t>Radnja promene nečega.</t>
  </si>
  <si>
    <t>promena; menjanje</t>
  </si>
  <si>
    <t>smanjivanje</t>
  </si>
  <si>
    <t>ENG30-00192300-n</t>
  </si>
  <si>
    <t>čin umanjivanja složenosti</t>
  </si>
  <si>
    <t>smanjivanje; pojednostavljenje</t>
  </si>
  <si>
    <t>ENG30-00192836-v</t>
  </si>
  <si>
    <t>Učiniti živahnim.</t>
  </si>
  <si>
    <t>oživiti; oživeti</t>
  </si>
  <si>
    <t>kombinovati</t>
  </si>
  <si>
    <t>ENG30-00193486-v</t>
  </si>
  <si>
    <t>Spojiti u jedno.</t>
  </si>
  <si>
    <t>kombinovati; združiti</t>
  </si>
  <si>
    <t>užasan</t>
  </si>
  <si>
    <t>ENG30-00193799-a</t>
  </si>
  <si>
    <t>koji izaziva strah ili užas</t>
  </si>
  <si>
    <t>strašan; strahovit; užasan; užasavajući</t>
  </si>
  <si>
    <t>adaptacija</t>
  </si>
  <si>
    <t>ENG30-00194127-n</t>
  </si>
  <si>
    <t>ponovno prilagođavanje (promenjenim okolnostima)</t>
  </si>
  <si>
    <t>prilagođavanje; adaptacija; akomodacija; navikavanje</t>
  </si>
  <si>
    <t>prilagođavanje</t>
  </si>
  <si>
    <t>ENG30-00194534-v</t>
  </si>
  <si>
    <t>Ogoliti zid od tapeta, na primer.</t>
  </si>
  <si>
    <t>skinuti; oljuštiti</t>
  </si>
  <si>
    <t>ENG30-00195024-b</t>
  </si>
  <si>
    <t>na redovan način</t>
  </si>
  <si>
    <t>na redovnoj osnovi; redovito; redovno</t>
  </si>
  <si>
    <t>ENG30-00195342-v</t>
  </si>
  <si>
    <t>Ukloniti.</t>
  </si>
  <si>
    <t>skloniti; ukloniti</t>
  </si>
  <si>
    <t>ENG30-00195617-v</t>
  </si>
  <si>
    <t>napraviti put uklanjanjem prepreka</t>
  </si>
  <si>
    <t>ENG30-00196485-n</t>
  </si>
  <si>
    <t>Stavljanje jedne stvari ili osobe na mesto druge.</t>
  </si>
  <si>
    <t>zamena; supstitucija</t>
  </si>
  <si>
    <t>ENG30-00197590-v</t>
  </si>
  <si>
    <t>Ukloniti nečije iznutrice.</t>
  </si>
  <si>
    <t>očistiti; izvaditi</t>
  </si>
  <si>
    <t>ENG30-00197710-b</t>
  </si>
  <si>
    <t>u saradnji ili kooperaciji</t>
  </si>
  <si>
    <t>zajednički; zajedno</t>
  </si>
  <si>
    <t>ENG30-00198147-a</t>
  </si>
  <si>
    <t>odnosi se na ili se nalazi na prednjoj strani</t>
  </si>
  <si>
    <t>ispred; prednji</t>
  </si>
  <si>
    <t>istaknut</t>
  </si>
  <si>
    <t>ENG30-00198383-a</t>
  </si>
  <si>
    <t>koji se nalazi ispred ili ide pre</t>
  </si>
  <si>
    <t>napredan; isturen; istaknut</t>
  </si>
  <si>
    <t>unapređenje</t>
  </si>
  <si>
    <t>ENG30-00198451-n</t>
  </si>
  <si>
    <t>postupak podizanja čina ili položaja</t>
  </si>
  <si>
    <t>promocija; unapređenje</t>
  </si>
  <si>
    <t>ENG30-00199659-v</t>
  </si>
  <si>
    <t>Učiniti nešto ispravnim ili korektnim.</t>
  </si>
  <si>
    <t>ispraviti; popraviti</t>
  </si>
  <si>
    <t>popraviti</t>
  </si>
  <si>
    <t>podešavanje</t>
  </si>
  <si>
    <t>ENG30-00199707-n</t>
  </si>
  <si>
    <t>Čin prepravljanja nečega (na primer, veličine odeće).</t>
  </si>
  <si>
    <t>prepravljanje; podešavanje; modifikacija</t>
  </si>
  <si>
    <t>urediti</t>
  </si>
  <si>
    <t>ENG30-00200397-v</t>
  </si>
  <si>
    <t>pripremiti za objavljivanje ili prezentaciju korigujući, prerađujući ili adaptirajući</t>
  </si>
  <si>
    <t>urediti; prirediti; redigovati</t>
  </si>
  <si>
    <t>iseći</t>
  </si>
  <si>
    <t>ENG30-00201722-v</t>
  </si>
  <si>
    <t>iseći i sakupiti delove čega</t>
  </si>
  <si>
    <t>iseći; izbaciti iz teksta; montirati; prirediti; redigovati; rezati; uređivati</t>
  </si>
  <si>
    <t>uređivati</t>
  </si>
  <si>
    <t>ENG30-00201766-a</t>
  </si>
  <si>
    <t>nalazi se ispred</t>
  </si>
  <si>
    <t>zabraniti</t>
  </si>
  <si>
    <t>ENG30-00201906-v</t>
  </si>
  <si>
    <t>cenzurisati kao npr. iz političkih razloga</t>
  </si>
  <si>
    <t>zabraniti; cenzurisati</t>
  </si>
  <si>
    <t>otpor</t>
  </si>
  <si>
    <t>ENG30-00202284-n</t>
  </si>
  <si>
    <t>Akcija kojom se suprotsavljate nečemu što ne odobravate ili s čim se ne slažete.</t>
  </si>
  <si>
    <t>potčiniti</t>
  </si>
  <si>
    <t>ENG30-00202445-v</t>
  </si>
  <si>
    <t>Popraviti kaznom ili disciplinom.</t>
  </si>
  <si>
    <t>potčiniti; ukrotiti; pokoriti</t>
  </si>
  <si>
    <t>povratan</t>
  </si>
  <si>
    <t>ENG30-00202508-a</t>
  </si>
  <si>
    <t>koji upućuje na sebe</t>
  </si>
  <si>
    <t>povratan; refleksivan</t>
  </si>
  <si>
    <t>reakcija</t>
  </si>
  <si>
    <t>ENG30-00202816-n</t>
  </si>
  <si>
    <t>postupanje protiv nekog drugog načina rada koji se vama ne sviđa</t>
  </si>
  <si>
    <t>kvariti</t>
  </si>
  <si>
    <t>ENG30-00203081-v</t>
  </si>
  <si>
    <t>original kako promeniti</t>
  </si>
  <si>
    <t>iskvariti; korumpirati; kvariti; pokvariti; promeniti</t>
  </si>
  <si>
    <t>ENG30-00203237-a</t>
  </si>
  <si>
    <t>na ili blizu ili usmeren ka prednjem delu</t>
  </si>
  <si>
    <t>istaknut; poodmakao</t>
  </si>
  <si>
    <t>ENG30-00203866-v</t>
  </si>
  <si>
    <t>Postati lošije.</t>
  </si>
  <si>
    <t>drzak</t>
  </si>
  <si>
    <t>ENG30-00204491-a</t>
  </si>
  <si>
    <t>koji koristi temperament ili ponašanje; nedostatak uzdržanosti ili skromnosti</t>
  </si>
  <si>
    <t>ekstreman; nagao; drzak</t>
  </si>
  <si>
    <t>ekstreman</t>
  </si>
  <si>
    <t>ENG30-00204779-a</t>
  </si>
  <si>
    <t>agresivno odvažan, smeo</t>
  </si>
  <si>
    <t>drzak; bezobrazan; razdražljiv</t>
  </si>
  <si>
    <t>ENG30-00205046-v</t>
  </si>
  <si>
    <t>Bivati bolje.</t>
  </si>
  <si>
    <t>popraviti se; poboljšati se</t>
  </si>
  <si>
    <t>poboljšati</t>
  </si>
  <si>
    <t>ENG30-00205885-v</t>
  </si>
  <si>
    <t>Učiniti boljim.</t>
  </si>
  <si>
    <t>ENG30-00205891-n</t>
  </si>
  <si>
    <t>čin gubljenja ili predaje nečega kao kazne za grešku ili propust ili neizvršavanje itd.</t>
  </si>
  <si>
    <t>gubitak; oduzimanje; žrtva; žrtvovanje</t>
  </si>
  <si>
    <t>žrtva</t>
  </si>
  <si>
    <t>žrtvovanje</t>
  </si>
  <si>
    <t>ENG30-00206479-b</t>
  </si>
  <si>
    <t>u žurbi ili na brzinu</t>
  </si>
  <si>
    <t>brzo; na brzinu; u žurbi; žurno</t>
  </si>
  <si>
    <t>isključenje</t>
  </si>
  <si>
    <t>ENG30-00206927-n</t>
  </si>
  <si>
    <t>čin isterivanja nekoga ili nečega</t>
  </si>
  <si>
    <t>izbacivanje; isključenje; proterivanje; oslobađanje</t>
  </si>
  <si>
    <t>oslobađanje</t>
  </si>
  <si>
    <t>ENG30-00207668-b</t>
  </si>
  <si>
    <t>osim drugih; pored drugih</t>
  </si>
  <si>
    <t>individualno; zasebno; pojedinačno; posebno; jedan po jedan; na ličnoj osnovi</t>
  </si>
  <si>
    <t>zasebno</t>
  </si>
  <si>
    <t>izgnanstvo</t>
  </si>
  <si>
    <t>ENG30-00207761-n</t>
  </si>
  <si>
    <t>čin kojim se neka osoba proteruje iz domovine</t>
  </si>
  <si>
    <t>progonstvo; izgnanstvo</t>
  </si>
  <si>
    <t>history</t>
  </si>
  <si>
    <t>rešiti</t>
  </si>
  <si>
    <t>ENG30-00208055-v</t>
  </si>
  <si>
    <t>Srediti ili ispraviti; o teškoćama ili problemima</t>
  </si>
  <si>
    <t>rešiti; izgladiti</t>
  </si>
  <si>
    <t>pogoršati</t>
  </si>
  <si>
    <t>ENG30-00208210-v</t>
  </si>
  <si>
    <t>Učiniti gorim.</t>
  </si>
  <si>
    <t>uklanjanje</t>
  </si>
  <si>
    <t>ENG30-00209446-n</t>
  </si>
  <si>
    <t>Čin sklanjanja iz službe ili zaposlenja.</t>
  </si>
  <si>
    <t>završetak</t>
  </si>
  <si>
    <t>ENG30-00209943-n</t>
  </si>
  <si>
    <t>Čin završavanja nečega.</t>
  </si>
  <si>
    <t>konac; prestanak; završetak</t>
  </si>
  <si>
    <t>kraj</t>
  </si>
  <si>
    <t>ENG30-00210518-n</t>
  </si>
  <si>
    <t>čin završavanja</t>
  </si>
  <si>
    <t>konac; kraj; svršetak; završetak; završna obrada</t>
  </si>
  <si>
    <t>slobodno</t>
  </si>
  <si>
    <t>ENG30-00210651-b</t>
  </si>
  <si>
    <t>na slobodan način</t>
  </si>
  <si>
    <t>rutinski</t>
  </si>
  <si>
    <t>ENG30-00210935-b</t>
  </si>
  <si>
    <t>prema rutinskoj ili ustaljenoj praksi</t>
  </si>
  <si>
    <t>naviknuto; rutinski; uobičajeno; mehanički</t>
  </si>
  <si>
    <t>diplomiranje</t>
  </si>
  <si>
    <t>ENG30-00212065-n</t>
  </si>
  <si>
    <t>uspešno završavanje programa studija</t>
  </si>
  <si>
    <t>čuvati</t>
  </si>
  <si>
    <t>ENG30-00212414-v</t>
  </si>
  <si>
    <t>Sprečiti da se pokvari, o hrani.</t>
  </si>
  <si>
    <t>ikada</t>
  </si>
  <si>
    <t>ENG30-00212604-b</t>
  </si>
  <si>
    <t>(pojačavač za prideve) vrlo</t>
  </si>
  <si>
    <t>ikada; uvek tako</t>
  </si>
  <si>
    <t>proticati</t>
  </si>
  <si>
    <t>ENG30-00217427-v</t>
  </si>
  <si>
    <t>pokriti ili poplaviti vodom</t>
  </si>
  <si>
    <t>proticati; teći</t>
  </si>
  <si>
    <t>lep</t>
  </si>
  <si>
    <t>ENG30-00217728-a</t>
  </si>
  <si>
    <t>Koji ushićuje čula, uzbuđuje duh ili izaziva emocionalno divljenje.</t>
  </si>
  <si>
    <t>ubijanje</t>
  </si>
  <si>
    <t>ENG30-00219012-n</t>
  </si>
  <si>
    <t>Čin okončavanja života.</t>
  </si>
  <si>
    <t>smrt</t>
  </si>
  <si>
    <t>ENG30-00219575-n</t>
  </si>
  <si>
    <t>čin ubistva</t>
  </si>
  <si>
    <t>naopako</t>
  </si>
  <si>
    <t>ENG30-00219641-b</t>
  </si>
  <si>
    <t>okrenut na drugu stranu, prevrnut</t>
  </si>
  <si>
    <t>naopako; naopak; naglavačke</t>
  </si>
  <si>
    <t>divan</t>
  </si>
  <si>
    <t>ENG30-00219809-a</t>
  </si>
  <si>
    <t>privlačan emocijama kao i oku</t>
  </si>
  <si>
    <t>ENG30-00220082-a</t>
  </si>
  <si>
    <t>ugodan delikatnošću ili milošću; ne nameće se</t>
  </si>
  <si>
    <t>nedvosmisleno</t>
  </si>
  <si>
    <t>ENG30-00220490-b</t>
  </si>
  <si>
    <t>na nedvosmislen način</t>
  </si>
  <si>
    <t>bez dvosmislenosti; nedvosmisleno</t>
  </si>
  <si>
    <t>ubistvo</t>
  </si>
  <si>
    <t>ENG30-00220522-n</t>
  </si>
  <si>
    <t>Nezakonito ubijanje s predumišljajem jednog čoveka od strane drugog.</t>
  </si>
  <si>
    <t>ENG30-00220869-v</t>
  </si>
  <si>
    <t>Učiniti jakim ili jačim.</t>
  </si>
  <si>
    <t>ojačati; osnažiti</t>
  </si>
  <si>
    <t>masakr</t>
  </si>
  <si>
    <t>ENG30-00221178-n</t>
  </si>
  <si>
    <t>prolivanje krvi koje za posledicu ima ubistvo</t>
  </si>
  <si>
    <t>klanica; krvoproliće; masakr; pokolj</t>
  </si>
  <si>
    <t>ENG30-00221583-b</t>
  </si>
  <si>
    <t>bez ukazivanja na specifične detalje ili izuzetke</t>
  </si>
  <si>
    <t>generalno; labavo; općenito; opširno; opširno govoreći; široko; uopšteno govoreći</t>
  </si>
  <si>
    <t>široko</t>
  </si>
  <si>
    <t>ENG30-00221795-b</t>
  </si>
  <si>
    <t>na širok način</t>
  </si>
  <si>
    <t>opširno; široko</t>
  </si>
  <si>
    <t>pogubljenje</t>
  </si>
  <si>
    <t>ENG30-00222248-n</t>
  </si>
  <si>
    <t>ubijanje osobe ili životinje</t>
  </si>
  <si>
    <t>egzekucija; klanje; pogubljenje; ubijanje; ubistvo</t>
  </si>
  <si>
    <t>samoubistvo</t>
  </si>
  <si>
    <t>ENG30-00222485-n</t>
  </si>
  <si>
    <t>čin ubijanja sebe samog</t>
  </si>
  <si>
    <t>samoubistvo; suicid</t>
  </si>
  <si>
    <t>anthropology</t>
  </si>
  <si>
    <t>ENG30-00223268-n</t>
  </si>
  <si>
    <t>čin namernog samopovređivanja</t>
  </si>
  <si>
    <t>samopovređivanje; samoubistvo</t>
  </si>
  <si>
    <t>oslabiti</t>
  </si>
  <si>
    <t>ENG30-00223500-v</t>
  </si>
  <si>
    <t>Postati slabiji.</t>
  </si>
  <si>
    <t>oslabeti; oslabiti</t>
  </si>
  <si>
    <t>ENG30-00223983-n</t>
  </si>
  <si>
    <t>divljačko i prekomerno ubijanje mnogih ljudi</t>
  </si>
  <si>
    <t>klanica; klanje; krvoproliće; masakr; pokolj</t>
  </si>
  <si>
    <t>ENG30-00224031-a</t>
  </si>
  <si>
    <t>koji ispoljava pogodan ili povoljan uticaj</t>
  </si>
  <si>
    <t>trovanje</t>
  </si>
  <si>
    <t>ENG30-00224738-n</t>
  </si>
  <si>
    <t>čin davanja otrova osobi ili životinji s namerom da se ubije</t>
  </si>
  <si>
    <t>ENG30-00224901-v</t>
  </si>
  <si>
    <t>Smanjiti snagu.</t>
  </si>
  <si>
    <t>ENG30-00226566-v</t>
  </si>
  <si>
    <t>Dobiti na intenzitetu.</t>
  </si>
  <si>
    <t>pojačati se; intenzivirati se</t>
  </si>
  <si>
    <t>ENG30-00227595-n</t>
  </si>
  <si>
    <t>čin ubijanja (životinje ili osobe) kako bi se umilostivilo božanstvo</t>
  </si>
  <si>
    <t>prinošenje žrtve; žrtvovanje</t>
  </si>
  <si>
    <t>pobednički</t>
  </si>
  <si>
    <t>ENG30-00228025-a</t>
  </si>
  <si>
    <t>zauzeo prvo mesto na takmičenju</t>
  </si>
  <si>
    <t>šampionski; pobednički; nagrađen</t>
  </si>
  <si>
    <t>prvi</t>
  </si>
  <si>
    <t>ENG30-00228294-a</t>
  </si>
  <si>
    <t>rangiran iznad svih ostalih</t>
  </si>
  <si>
    <t>najvažniji; pre svega; prvi; svetske klase</t>
  </si>
  <si>
    <t>ENG30-00229605-v</t>
  </si>
  <si>
    <t>povećati se; pojačati se; povisiti</t>
  </si>
  <si>
    <t>poboljšati; pojačati; podizati</t>
  </si>
  <si>
    <t>pojačati</t>
  </si>
  <si>
    <t>nestanak</t>
  </si>
  <si>
    <t>ENG30-00230172-n</t>
  </si>
  <si>
    <t>Postepeno iščezavanje sa vidika.</t>
  </si>
  <si>
    <t>nestanak; nestajanje</t>
  </si>
  <si>
    <t>pobačaj</t>
  </si>
  <si>
    <t>ENG30-00230475-n</t>
  </si>
  <si>
    <t>prirodni gubitak proizvoda začeća</t>
  </si>
  <si>
    <t>mrtvorođenče; mrtvorođenost; pobačaj; spontani pobačaj</t>
  </si>
  <si>
    <t>poboljšan</t>
  </si>
  <si>
    <t>ENG30-00231103-a</t>
  </si>
  <si>
    <t>postati kvalitetniji ili poboljšati kvalitet nečega</t>
  </si>
  <si>
    <t>poboljšan; poboljšano</t>
  </si>
  <si>
    <t>ENG30-00231557-v</t>
  </si>
  <si>
    <t>Povećavati veličinu prirodnim procesom; o žvoj tvari, kao što su biljke i životinje.</t>
  </si>
  <si>
    <t>dobrovoljno</t>
  </si>
  <si>
    <t>ENG30-00231765-b</t>
  </si>
  <si>
    <t>iz svoje slobodne volje</t>
  </si>
  <si>
    <t>dobrovoljno; bez prisile; svesno; svojevoljno; voljno</t>
  </si>
  <si>
    <t>smanjiti</t>
  </si>
  <si>
    <t>ENG30-00233203-v</t>
  </si>
  <si>
    <t>sužavati ili ograničavati</t>
  </si>
  <si>
    <t>smanjiti; zategnuti</t>
  </si>
  <si>
    <t>ograničiti</t>
  </si>
  <si>
    <t>ENG30-00233335-v</t>
  </si>
  <si>
    <t>Staviti u granice domet ili pristup.</t>
  </si>
  <si>
    <t>ograničiti; limitirati</t>
  </si>
  <si>
    <t>označiti</t>
  </si>
  <si>
    <t>ENG30-00234725-v</t>
  </si>
  <si>
    <t>Postaviti granice.</t>
  </si>
  <si>
    <t>označiti; omeđiti</t>
  </si>
  <si>
    <t>proširiti</t>
  </si>
  <si>
    <t>ENG30-00235110-v</t>
  </si>
  <si>
    <t>nastaviti ili produžiti</t>
  </si>
  <si>
    <t>produžiti; proširiti</t>
  </si>
  <si>
    <t>ENG30-00235368-v</t>
  </si>
  <si>
    <t>Postaviti ograničenje.</t>
  </si>
  <si>
    <t>početak</t>
  </si>
  <si>
    <t>ENG30-00235435-n</t>
  </si>
  <si>
    <t>Čin počinjanja nečega.</t>
  </si>
  <si>
    <t>počinjanje; početak; start</t>
  </si>
  <si>
    <t>ENG30-00235918-v</t>
  </si>
  <si>
    <t>postaviti ograničenje na broj</t>
  </si>
  <si>
    <t>pobrojati; ograničiti</t>
  </si>
  <si>
    <t>ENG30-00236652-a</t>
  </si>
  <si>
    <t>nije poznat ili mu nedostaje izrazita individualnost</t>
  </si>
  <si>
    <t>nepoznat; bezimen</t>
  </si>
  <si>
    <t>koncentrisati</t>
  </si>
  <si>
    <t>ENG30-00236999-v</t>
  </si>
  <si>
    <t>kuvati (kao sos)</t>
  </si>
  <si>
    <t>ukuvati; koncentrisati</t>
  </si>
  <si>
    <t>formiranje</t>
  </si>
  <si>
    <t>ENG30-00237078-n</t>
  </si>
  <si>
    <t>Čin formiranja nečega.</t>
  </si>
  <si>
    <t>ustrojstvo; ustrojenje; ustanovljenje; formiranje</t>
  </si>
  <si>
    <t>ENG30-00238022-n</t>
  </si>
  <si>
    <t>čin počinjanja nečega novog</t>
  </si>
  <si>
    <t>debi; lansiranje; otkrivanje; prvo pojavljivanje; ulazak; unos; uvod</t>
  </si>
  <si>
    <t>uvod</t>
  </si>
  <si>
    <t>inicijativa</t>
  </si>
  <si>
    <t>ENG30-00239230-n</t>
  </si>
  <si>
    <t>prva u nizu akcija</t>
  </si>
  <si>
    <t>prvi korak; inicijativa</t>
  </si>
  <si>
    <t>kreiranje</t>
  </si>
  <si>
    <t>ENG30-00240184-n</t>
  </si>
  <si>
    <t>čin pokretanja nečega po prvi put; uvođenje nečeg novog</t>
  </si>
  <si>
    <t>inicijacija; kreiranje; osnivanje; stvaranje; uvođenje; začeće</t>
  </si>
  <si>
    <t>osnivanje</t>
  </si>
  <si>
    <t>stvaranje</t>
  </si>
  <si>
    <t>začeće</t>
  </si>
  <si>
    <t>ENG30-00240810-v</t>
  </si>
  <si>
    <t>postati duži putem rastezanja i povlačenja</t>
  </si>
  <si>
    <t>istezati; izdužiti; produžiti; protegnuti; pružiti; rastegnuti; razvući</t>
  </si>
  <si>
    <t>mešati</t>
  </si>
  <si>
    <t>ENG30-00243124-v</t>
  </si>
  <si>
    <t>pridružiti ili kombinovati</t>
  </si>
  <si>
    <t>integrisati; mešati; objediniti; sjediniti; spajati; spojiti; stapati; stopiti; ujediniti</t>
  </si>
  <si>
    <t>objediniti</t>
  </si>
  <si>
    <t>spojiti</t>
  </si>
  <si>
    <t>ujediniti</t>
  </si>
  <si>
    <t>pristupanje</t>
  </si>
  <si>
    <t>ENG30-00243373-n</t>
  </si>
  <si>
    <t>svečano uvođenje na neku dužnost</t>
  </si>
  <si>
    <t>inauguracija; pristupanje</t>
  </si>
  <si>
    <t>severni</t>
  </si>
  <si>
    <t>ENG30-00244043-b</t>
  </si>
  <si>
    <t>u severnom pravcu</t>
  </si>
  <si>
    <t>ka severu; na sever; na severu; prema severu; sever; severni; severno</t>
  </si>
  <si>
    <t>severno</t>
  </si>
  <si>
    <t>dramatično</t>
  </si>
  <si>
    <t>ENG30-00246802-b</t>
  </si>
  <si>
    <t>na veoma impresivan način</t>
  </si>
  <si>
    <t>ENG30-00248026-v</t>
  </si>
  <si>
    <t>stariti ili ostariti</t>
  </si>
  <si>
    <t>odrastati; odrasti; ostariti; stariti; stasati; stasavati</t>
  </si>
  <si>
    <t>ići</t>
  </si>
  <si>
    <t>ENG30-00248659-v</t>
  </si>
  <si>
    <t>razvijati se u pozitivnom smeru</t>
  </si>
  <si>
    <t>napredovati; ići</t>
  </si>
  <si>
    <t>napredovati</t>
  </si>
  <si>
    <t>ENG30-00248765-b</t>
  </si>
  <si>
    <t>specifično ili posebno razlikovano od drugih</t>
  </si>
  <si>
    <t>ENG30-00249300-b</t>
  </si>
  <si>
    <t>spolja, sa spoljne strane</t>
  </si>
  <si>
    <t>spolja; vani; napolju</t>
  </si>
  <si>
    <t>napredak</t>
  </si>
  <si>
    <t>ENG30-00249501-n</t>
  </si>
  <si>
    <t>postepeno poboljšanje ili rast ili razvoj</t>
  </si>
  <si>
    <t>napredak; napredovanje; progres; unapređenje</t>
  </si>
  <si>
    <t>razvijanje</t>
  </si>
  <si>
    <t>ENG30-00249780-n</t>
  </si>
  <si>
    <t>napredak kompanije</t>
  </si>
  <si>
    <t>napredovanje; unapređivanje; razvijanje</t>
  </si>
  <si>
    <t>ENG30-00250181-v</t>
  </si>
  <si>
    <t>Razviti se i dostići zrelost.</t>
  </si>
  <si>
    <t>odrasti; stasati</t>
  </si>
  <si>
    <t>razvoj</t>
  </si>
  <si>
    <t>ENG30-00250259-n</t>
  </si>
  <si>
    <t>Čin poboljšavanje širenjem, povećavanjem ili profinjavanjem.</t>
  </si>
  <si>
    <t>ENG30-00250570-b</t>
  </si>
  <si>
    <t>po godini; svake godine (obično se odnosi na uplaćenu ili primljenu sumu novca)</t>
  </si>
  <si>
    <t>godinje; godišnje; p.a.; svake godine</t>
  </si>
  <si>
    <t>pogrešno</t>
  </si>
  <si>
    <t>ENG30-00251820-b</t>
  </si>
  <si>
    <t>po zakonu; u skladu sa zakonom</t>
  </si>
  <si>
    <t>de jure; legalno; nezakonito; pogrešno; pravno; zakonito</t>
  </si>
  <si>
    <t>određen</t>
  </si>
  <si>
    <t>ENG30-00252954-a</t>
  </si>
  <si>
    <t>ograničen obveznicama</t>
  </si>
  <si>
    <t>obavezan; određen</t>
  </si>
  <si>
    <t>ENG30-00253761-v</t>
  </si>
  <si>
    <t>Starati se da raste i da se razvija u skladu sa svojom prirodom.</t>
  </si>
  <si>
    <t>razvijati; razviti</t>
  </si>
  <si>
    <t>mesečno</t>
  </si>
  <si>
    <t>ENG30-00254978-b</t>
  </si>
  <si>
    <t>bez mesečnog propusta</t>
  </si>
  <si>
    <t>mesečno; svakog meseca; svaki mesec</t>
  </si>
  <si>
    <t>pranje</t>
  </si>
  <si>
    <t>ENG30-00255214-n</t>
  </si>
  <si>
    <t>Čin kojim se neko pere (ili pere nekog drugog).</t>
  </si>
  <si>
    <t>pranje; kupanje</t>
  </si>
  <si>
    <t>vezan</t>
  </si>
  <si>
    <t>ENG30-00256636-a</t>
  </si>
  <si>
    <t>osiguran poklopcem ili povezom; često se koristi kao kombinovani oblik</t>
  </si>
  <si>
    <t>vezan; okovan</t>
  </si>
  <si>
    <t>ENG30-00257269-v</t>
  </si>
  <si>
    <t>Porasti u veličini, obimu ili količini.</t>
  </si>
  <si>
    <t>rasturiti</t>
  </si>
  <si>
    <t>ENG30-00258665-v</t>
  </si>
  <si>
    <t>učiniti neupotrebljivim i neučinkovitim</t>
  </si>
  <si>
    <t>pokvariti; polomiti; rasturiti; razbiti; razlupati; skrhati</t>
  </si>
  <si>
    <t>korekcija</t>
  </si>
  <si>
    <t>ENG30-00258854-n</t>
  </si>
  <si>
    <t>Čin nuđenja poboljšanja da se ispravi greška.</t>
  </si>
  <si>
    <t>ispravka; ispravljanje; korekcija</t>
  </si>
  <si>
    <t>oštetiti</t>
  </si>
  <si>
    <t>ENG30-00258857-v</t>
  </si>
  <si>
    <t>Izazvati štetu na nečemu.</t>
  </si>
  <si>
    <t>oštetiti; pokvariti</t>
  </si>
  <si>
    <t>uživo</t>
  </si>
  <si>
    <t>ENG30-00259019-b</t>
  </si>
  <si>
    <t>nije snimljeno</t>
  </si>
  <si>
    <t>obeštećenje</t>
  </si>
  <si>
    <t>ENG30-00259643-n</t>
  </si>
  <si>
    <t>akt naknade za uslugu ili gubitak ili povredu</t>
  </si>
  <si>
    <t>otšteta; obeštećenje; nadoknada</t>
  </si>
  <si>
    <t>ENG30-00260142-v</t>
  </si>
  <si>
    <t>nasrtati; nasrnuti</t>
  </si>
  <si>
    <t>napadati; napasti</t>
  </si>
  <si>
    <t>napasti</t>
  </si>
  <si>
    <t>reforma</t>
  </si>
  <si>
    <t>ENG30-00260622-n</t>
  </si>
  <si>
    <t>Promena nabolje kao rezultat ispravljanja zloupotreba.</t>
  </si>
  <si>
    <t>ENG30-00260648-v</t>
  </si>
  <si>
    <t>Popraviti zamenom dela ili sastavljanjem odvojenog ili slomljenog.</t>
  </si>
  <si>
    <t>popraviti; srediti; urediti; opraviti</t>
  </si>
  <si>
    <t>ispuniti</t>
  </si>
  <si>
    <t>ENG30-00261957-v</t>
  </si>
  <si>
    <t>popraviti međuprostor cigli (malterom)</t>
  </si>
  <si>
    <t>sastaviti; ispuniti</t>
  </si>
  <si>
    <t>sastaviti</t>
  </si>
  <si>
    <t>dekoracija</t>
  </si>
  <si>
    <t>ENG30-00262249-n</t>
  </si>
  <si>
    <t>Čin ukrašavanja nečega (u nadi da će od toga privlačnije izgledati).</t>
  </si>
  <si>
    <t>dekoracija; ukrašavanje</t>
  </si>
  <si>
    <t>ENG30-00264386-v</t>
  </si>
  <si>
    <t>uvećavati ili povećati ili pojačavati</t>
  </si>
  <si>
    <t>uvećati; naduvati; povećavati; pojačati</t>
  </si>
  <si>
    <t>povećavati</t>
  </si>
  <si>
    <t>poboljšanje</t>
  </si>
  <si>
    <t>ENG30-00265992-n</t>
  </si>
  <si>
    <t>poboljšanje koje čini nešto ugodnijim</t>
  </si>
  <si>
    <t>poboljšanje; unapređenje</t>
  </si>
  <si>
    <t>održavanje</t>
  </si>
  <si>
    <t>ENG30-00267522-n</t>
  </si>
  <si>
    <t>aktivnost koja se preduzima da bi nešto ostalo u radnom stanju</t>
  </si>
  <si>
    <t>obnavljanje</t>
  </si>
  <si>
    <t>ENG30-00268557-n</t>
  </si>
  <si>
    <t>čin vraćanja nečega ili nekog u zadovoljavajući položaj</t>
  </si>
  <si>
    <t>obnavljanje; oporavak; renoviranje; restauracija; vraćanje u ispravno stanje; vraćanje u prethodno stanje</t>
  </si>
  <si>
    <t>ENG30-00269682-v</t>
  </si>
  <si>
    <t>staviti (novčana sredstva) na raspolaganje</t>
  </si>
  <si>
    <t>odblokirati; deblokirati; odmrznuti; odmrzavati; osloboditi; oslobađati</t>
  </si>
  <si>
    <t>svetao</t>
  </si>
  <si>
    <t>ENG30-00269989-a</t>
  </si>
  <si>
    <t>onaj koji je ispunjen svetlošću ili je emituje;</t>
  </si>
  <si>
    <t>ENG30-00270561-v</t>
  </si>
  <si>
    <t>Lečiti ili oporaviti se.</t>
  </si>
  <si>
    <t>oporaviti se; lečiti se</t>
  </si>
  <si>
    <t>stabilizovati</t>
  </si>
  <si>
    <t>ENG30-00270826-v</t>
  </si>
  <si>
    <t>Učiniti stabilnim, dovesti u ravnotežu, sprečiti kolebanje.</t>
  </si>
  <si>
    <t>stabilizirati; stabilizovati</t>
  </si>
  <si>
    <t>ENG30-00271022-a</t>
  </si>
  <si>
    <t>ima puno svetla, bilo prirodnog ili veštačkog</t>
  </si>
  <si>
    <t>svetao; svetlo</t>
  </si>
  <si>
    <t>ENG30-00271946-v</t>
  </si>
  <si>
    <t>Postati stabilan ili stabilniji.</t>
  </si>
  <si>
    <t>stabilizovati se; smiriti se</t>
  </si>
  <si>
    <t>beo</t>
  </si>
  <si>
    <t>ENG30-00272950-a</t>
  </si>
  <si>
    <t>polarno beo ili polarno beličast;  s nijansom specifične svetlosti belih noći</t>
  </si>
  <si>
    <t>taman</t>
  </si>
  <si>
    <t>ENG30-00273082-a</t>
  </si>
  <si>
    <t>onaj koji je lišen svetlosti ili je nema dovoljno</t>
  </si>
  <si>
    <t>taman; maračan</t>
  </si>
  <si>
    <t>ENG30-00274942-v</t>
  </si>
  <si>
    <t>formirati erozijom</t>
  </si>
  <si>
    <t>earth</t>
  </si>
  <si>
    <t>regulisati</t>
  </si>
  <si>
    <t>ENG30-00275607-v</t>
  </si>
  <si>
    <t>Učiniti pravilnim ili pravilnijim.</t>
  </si>
  <si>
    <t>ENG30-00275694-b</t>
  </si>
  <si>
    <t>blizu ili prema pramcu broda ili kokpitu aviona</t>
  </si>
  <si>
    <t>pramačni; prednji; napred; spreda</t>
  </si>
  <si>
    <t>ENG30-00278551-a</t>
  </si>
  <si>
    <t>onaj koji emituje ili reflektuje svetlo, lako ili u velikoj količini;</t>
  </si>
  <si>
    <t>sjajan; blistav</t>
  </si>
  <si>
    <t>ENG30-00279523-b</t>
  </si>
  <si>
    <t>na otvoren, direktan način</t>
  </si>
  <si>
    <t>grubo; izravnati; okruglo; otvoreno</t>
  </si>
  <si>
    <t>otvoreno</t>
  </si>
  <si>
    <t>ENG30-00282050-n</t>
  </si>
  <si>
    <t>Čin prilaska cilju.</t>
  </si>
  <si>
    <t>napredak; približavanje</t>
  </si>
  <si>
    <t>približavanje</t>
  </si>
  <si>
    <t>ENG30-00282103-b</t>
  </si>
  <si>
    <t>sa oprezom ili razboritošću ili taktom</t>
  </si>
  <si>
    <t>obazrivo; pažljivo; postupajući u "rukavicama"</t>
  </si>
  <si>
    <t>karijera</t>
  </si>
  <si>
    <t>ENG30-00282613-n</t>
  </si>
  <si>
    <t>opšti napredak vašeg radnog ili profesionalnog života</t>
  </si>
  <si>
    <t>karijera; životna istorija; poziv; zanimanje</t>
  </si>
  <si>
    <t>poziv</t>
  </si>
  <si>
    <t>srebrn</t>
  </si>
  <si>
    <t>ENG30-00283327-a</t>
  </si>
  <si>
    <t>ima beli sjajni sjaj od srebra</t>
  </si>
  <si>
    <t>srebrni; srebrn; srebrnast</t>
  </si>
  <si>
    <t>jasno</t>
  </si>
  <si>
    <t>ENG30-00285687-b</t>
  </si>
  <si>
    <t>na lako uočljiv način</t>
  </si>
  <si>
    <t>jasan; jasno; razumiljiv</t>
  </si>
  <si>
    <t>opterećen</t>
  </si>
  <si>
    <t>ENG30-00285725-a</t>
  </si>
  <si>
    <t>(izjava ili pitanje) nabijen asocijativnim značenjem i često ima za cilj da dovede u zabludu ili utiče</t>
  </si>
  <si>
    <t>opterećen; nabijen; krcat</t>
  </si>
  <si>
    <t>katolički</t>
  </si>
  <si>
    <t>ENG30-00287128-a</t>
  </si>
  <si>
    <t>bez provincijskih predrasuda i vezanosti; sveopšti</t>
  </si>
  <si>
    <t>ENG30-00289860-b</t>
  </si>
  <si>
    <t>na sažet način; u nekoliko reči</t>
  </si>
  <si>
    <t>precizno; ukratko; kratko; jezgrovito; nedovoljno</t>
  </si>
  <si>
    <t>ukratko</t>
  </si>
  <si>
    <t>bratski</t>
  </si>
  <si>
    <t>ENG30-00291471-a</t>
  </si>
  <si>
    <t>koji je kao brat ili ima osobine koje odgovaraju bratskim osobinama</t>
  </si>
  <si>
    <t>osvetliti</t>
  </si>
  <si>
    <t>ENG30-00291873-v</t>
  </si>
  <si>
    <t>Učiniti svetlijim ili sjajnijim.</t>
  </si>
  <si>
    <t>procvetati</t>
  </si>
  <si>
    <t>ENG30-00293760-v</t>
  </si>
  <si>
    <t>razvijati se ili doći u očekivani izgled</t>
  </si>
  <si>
    <t>procvetati; rascvetati se; pupiti; razviti se</t>
  </si>
  <si>
    <t>trka</t>
  </si>
  <si>
    <t>ENG30-00293916-n</t>
  </si>
  <si>
    <t>Čin trčanja.</t>
  </si>
  <si>
    <t>trka; trčanje</t>
  </si>
  <si>
    <t>ENG30-00294459-b</t>
  </si>
  <si>
    <t>kao posljedica</t>
  </si>
  <si>
    <t>dakle; stoga; ergo; iz tog razloga; zbog toga; zato; skladno tome; shodno tome</t>
  </si>
  <si>
    <t>krug</t>
  </si>
  <si>
    <t>ENG30-00295172-n</t>
  </si>
  <si>
    <t>kretanje jednom oko staze</t>
  </si>
  <si>
    <t>racing</t>
  </si>
  <si>
    <t>ENG30-00295701-n</t>
  </si>
  <si>
    <t>Čin odlaženja iz jednog mesta u drugo.</t>
  </si>
  <si>
    <t>put; putovanje</t>
  </si>
  <si>
    <t>tourism</t>
  </si>
  <si>
    <t>putovanje</t>
  </si>
  <si>
    <t>ENG30-00296131-b</t>
  </si>
  <si>
    <t>lako je poverovati na osnovu dostupnih dokaza</t>
  </si>
  <si>
    <t>uvjerljivo; verodostojno; verovatno; vjerodostojno; vjerovatno</t>
  </si>
  <si>
    <t>podesiti</t>
  </si>
  <si>
    <t>ENG30-00296178-v</t>
  </si>
  <si>
    <t>Promeniti tako da se postigne preciznost; regulisati.</t>
  </si>
  <si>
    <t>namestiti; podesiti</t>
  </si>
  <si>
    <t>ENG30-00298067-v</t>
  </si>
  <si>
    <t>učiniti odgovarajućim ili saglasnim</t>
  </si>
  <si>
    <t>prilagoditi; podesiti</t>
  </si>
  <si>
    <t>ENG30-00298896-v</t>
  </si>
  <si>
    <t>staviti u određeno stanje; uzrokovati da bude u određenom stanju</t>
  </si>
  <si>
    <t>ENG30-00299341-v</t>
  </si>
  <si>
    <t>popraviti ili prilagoditi vreme, količinu, stepen ili stopu</t>
  </si>
  <si>
    <t>modulirati; regulisati</t>
  </si>
  <si>
    <t>moguće</t>
  </si>
  <si>
    <t>ENG30-00300247-b</t>
  </si>
  <si>
    <t>slučajno</t>
  </si>
  <si>
    <t>moguće; možda; slučajno</t>
  </si>
  <si>
    <t>ENG30-00300496-b</t>
  </si>
  <si>
    <t>do određene mere moguće postignuće ili mogućim sredstvima</t>
  </si>
  <si>
    <t>ENG30-00300891-b</t>
  </si>
  <si>
    <t>sa mogućnošću da postane stvarna</t>
  </si>
  <si>
    <t>moguće; možda; potencijalno</t>
  </si>
  <si>
    <t>potencijalno</t>
  </si>
  <si>
    <t>procenjen</t>
  </si>
  <si>
    <t>ENG30-00301234-a</t>
  </si>
  <si>
    <t>izračunat približno</t>
  </si>
  <si>
    <t>let</t>
  </si>
  <si>
    <t>ENG30-00302394-n</t>
  </si>
  <si>
    <t>jedan konkretan slučaj putovanja avionom</t>
  </si>
  <si>
    <t>aeronautic</t>
  </si>
  <si>
    <t>eksplodirati</t>
  </si>
  <si>
    <t>ENG30-00306017-v</t>
  </si>
  <si>
    <t>Prasnuti, obično uz buku.</t>
  </si>
  <si>
    <t>puknuti; eksplodirati</t>
  </si>
  <si>
    <t>puknuti</t>
  </si>
  <si>
    <t>ENG30-00306426-n</t>
  </si>
  <si>
    <t>Čin putovanja iz jednog mesta u drugo.</t>
  </si>
  <si>
    <t>ENG30-00306723-v</t>
  </si>
  <si>
    <t>izazvati eksploziju</t>
  </si>
  <si>
    <t>eksplodirati; detonirati; razneti; aktivirati</t>
  </si>
  <si>
    <t>military</t>
  </si>
  <si>
    <t>prolazak</t>
  </si>
  <si>
    <t>ENG30-00309115-n</t>
  </si>
  <si>
    <t>prevoz obično brodom</t>
  </si>
  <si>
    <t>putovanje; prolazak</t>
  </si>
  <si>
    <t>ENG30-00309310-v</t>
  </si>
  <si>
    <t>Rasprsnuti se iznenada.</t>
  </si>
  <si>
    <t>prsnuti; puknuti</t>
  </si>
  <si>
    <t>ekspedicija</t>
  </si>
  <si>
    <t>ENG30-00309647-n</t>
  </si>
  <si>
    <t>Putovanje organizovano sa specijalnim ciljem.</t>
  </si>
  <si>
    <t>pouzdan</t>
  </si>
  <si>
    <t>ENG30-00309740-a</t>
  </si>
  <si>
    <t>vežba ili brine dovoljno dobro da pridonosi samopouzdanju</t>
  </si>
  <si>
    <t>siguran; pouzdan; uveren</t>
  </si>
  <si>
    <t>istraživanje</t>
  </si>
  <si>
    <t>ENG30-00310063-n</t>
  </si>
  <si>
    <t>putovanje u svrhu otkrivanja</t>
  </si>
  <si>
    <t>geografska ekspedicija; istraživanje</t>
  </si>
  <si>
    <t>ENG30-00310386-v</t>
  </si>
  <si>
    <t>Jačati u snazi.</t>
  </si>
  <si>
    <t>procvasti; procvetati; napredovati; prosperirati</t>
  </si>
  <si>
    <t>ENG30-00310635-v</t>
  </si>
  <si>
    <t>Rasti veoma brzo.</t>
  </si>
  <si>
    <t>množiti se; niknuti</t>
  </si>
  <si>
    <t>ENG30-00310666-n</t>
  </si>
  <si>
    <t>putovanje ili ruta oko određenog mesta ili područja</t>
  </si>
  <si>
    <t>krug; turneja; tura</t>
  </si>
  <si>
    <t>turneja</t>
  </si>
  <si>
    <t>poseban</t>
  </si>
  <si>
    <t>ENG30-00311044-a</t>
  </si>
  <si>
    <t>pružanje posebnih pojedinosti ili okolnosti</t>
  </si>
  <si>
    <t>poseban; specifičan</t>
  </si>
  <si>
    <t>specifičan</t>
  </si>
  <si>
    <t>ENG30-00312553-n</t>
  </si>
  <si>
    <t>putovanje u neko daleko mesto</t>
  </si>
  <si>
    <t>putovanje; voyage</t>
  </si>
  <si>
    <t>ENG30-00312691-n</t>
  </si>
  <si>
    <t>putovanje ili prolaz</t>
  </si>
  <si>
    <t>ENG30-00312784-n</t>
  </si>
  <si>
    <t>putovanje vodom</t>
  </si>
  <si>
    <t>putovanje; putovanje okeanom</t>
  </si>
  <si>
    <t>ministarstvo</t>
  </si>
  <si>
    <t>ENG30-00314271-n</t>
  </si>
  <si>
    <t>Zgrada gde se obavljaju poslovi vladinog ministarstva.</t>
  </si>
  <si>
    <t>building_industry</t>
  </si>
  <si>
    <t>iskreno</t>
  </si>
  <si>
    <t>ENG30-00314384-b</t>
  </si>
  <si>
    <t>na iskren način</t>
  </si>
  <si>
    <t>iskreno; otvoreno</t>
  </si>
  <si>
    <t>ENG30-00315986-n</t>
  </si>
  <si>
    <t>Čin prenosa nečega sa jednog mesta na drugo.</t>
  </si>
  <si>
    <t>prenos; transfer</t>
  </si>
  <si>
    <t>transfer</t>
  </si>
  <si>
    <t>skratiti</t>
  </si>
  <si>
    <t>ENG30-00316494-v</t>
  </si>
  <si>
    <t>postati kratak ili kraći</t>
  </si>
  <si>
    <t>sažeti; skratiti</t>
  </si>
  <si>
    <t>ENG30-00316768-v</t>
  </si>
  <si>
    <t>Učiniti kraćim nego što je bilo prvobitno; smanjiti po dužini ili trajanju.</t>
  </si>
  <si>
    <t>usluga</t>
  </si>
  <si>
    <t>ENG30-00318391-n</t>
  </si>
  <si>
    <t>čin dostavljanja naloga ili poziva nekome</t>
  </si>
  <si>
    <t>usluga; služenje; procesna služba</t>
  </si>
  <si>
    <t>radikalan</t>
  </si>
  <si>
    <t>ENG30-00318667-a</t>
  </si>
  <si>
    <t>posebno od lišća; nalazi se u osnovi biljke ili stabljike; posebno proizilaze direktno iz korena ili podloge ili stabljike nalik korenu</t>
  </si>
  <si>
    <t>bazal; bazalni; radikalan</t>
  </si>
  <si>
    <t>intubacija</t>
  </si>
  <si>
    <t>ENG30-00321195-n</t>
  </si>
  <si>
    <t>ubacivanje kanile ili cevi u šuplji organ tela</t>
  </si>
  <si>
    <t>intubacija; kanulacija; kanulizacija</t>
  </si>
  <si>
    <t>uzročni</t>
  </si>
  <si>
    <t>ENG30-00322457-a</t>
  </si>
  <si>
    <t>koji stvara ili proizvodi efekat</t>
  </si>
  <si>
    <t>kuvati</t>
  </si>
  <si>
    <t>ENG30-00322847-v</t>
  </si>
  <si>
    <t>Transformisati i učiniti pogodnim za konzumiranje zagrevanjem.</t>
  </si>
  <si>
    <t>ENG30-00323377-v</t>
  </si>
  <si>
    <t>promeniti zagrevanjem</t>
  </si>
  <si>
    <t>kuvati; skuvati; spremiti; zgotoviti</t>
  </si>
  <si>
    <t>skuvati</t>
  </si>
  <si>
    <t>ENG30-00323873-a</t>
  </si>
  <si>
    <t>Nastupati ili ketati se brzo, ili imati sposobnost za brzo nastupanje ili kretanje.</t>
  </si>
  <si>
    <t>zapadno</t>
  </si>
  <si>
    <t>ENG30-00323908-b</t>
  </si>
  <si>
    <t>prema, ka ili na zapadu</t>
  </si>
  <si>
    <t>zapad; zapadno; ka zapadu; sa zapadne strane; prema zapadu</t>
  </si>
  <si>
    <t>uspon</t>
  </si>
  <si>
    <t>ENG30-00324384-n</t>
  </si>
  <si>
    <t>promena položaja nagore</t>
  </si>
  <si>
    <t>uspon; uzlazak</t>
  </si>
  <si>
    <t>odgovoran</t>
  </si>
  <si>
    <t>ENG30-00324878-a</t>
  </si>
  <si>
    <t>biti agent ili uzrok</t>
  </si>
  <si>
    <t>odgovoran; odgovoran je za; odgovoran za; odgovoran, odgovoran je</t>
  </si>
  <si>
    <t>planinarenje</t>
  </si>
  <si>
    <t>ENG30-00325785-n</t>
  </si>
  <si>
    <t>aktivnost penjanja na planinu</t>
  </si>
  <si>
    <t>mountaineering</t>
  </si>
  <si>
    <t>efikasno</t>
  </si>
  <si>
    <t>ENG30-00326324-b</t>
  </si>
  <si>
    <t>na efikasan način</t>
  </si>
  <si>
    <t>efektivno; efikasno</t>
  </si>
  <si>
    <t>ćelijski</t>
  </si>
  <si>
    <t>ENG30-00327031-a</t>
  </si>
  <si>
    <t>okarakterisan ili podeljen na ćelije ili kompartmente ili koji sadrže ćelije (najmanja organizaciona ili strukturna jedinica organizma ili organizacije)</t>
  </si>
  <si>
    <t>ENG30-00328015-n</t>
  </si>
  <si>
    <t>Čin povratka na prethodno mesto.</t>
  </si>
  <si>
    <t>ENG30-00328128-v</t>
  </si>
  <si>
    <t>Kuvati u kipućoj vodi.</t>
  </si>
  <si>
    <t>odvojiti</t>
  </si>
  <si>
    <t>ENG30-00328802-v</t>
  </si>
  <si>
    <t>podeliti na dve ili više grana tako da se formira račvanje</t>
  </si>
  <si>
    <t>račvati se; razgranati se; razdvojiti; granati se; odvojiti</t>
  </si>
  <si>
    <t>tok</t>
  </si>
  <si>
    <t>ENG30-00329227-n</t>
  </si>
  <si>
    <t>Čin tečenja; stalan napredak.</t>
  </si>
  <si>
    <t>ENG30-00329619-n</t>
  </si>
  <si>
    <t>čin puštanja tečnosti da pobegne</t>
  </si>
  <si>
    <t>razlivena tečnost; izlivanje; oslobađanje</t>
  </si>
  <si>
    <t>centralan</t>
  </si>
  <si>
    <t>ENG30-00329831-a</t>
  </si>
  <si>
    <t>u ili blizu centra ili čini centar; unutrašnje područje</t>
  </si>
  <si>
    <t>centralan; centralno</t>
  </si>
  <si>
    <t>brzina</t>
  </si>
  <si>
    <t>ENG30-00330160-n</t>
  </si>
  <si>
    <t>brza promena mesta</t>
  </si>
  <si>
    <t>ubrzanje</t>
  </si>
  <si>
    <t>ENG30-00330457-n</t>
  </si>
  <si>
    <t>čin dodavanja gasa; povećanja brzine</t>
  </si>
  <si>
    <t>ubrzanje; ubrzavanje; hitrost</t>
  </si>
  <si>
    <t>srednji</t>
  </si>
  <si>
    <t>ENG30-00330506-a</t>
  </si>
  <si>
    <t>jednako udaljen od krajnosti</t>
  </si>
  <si>
    <t>centar; na pola puta; sredina; srednji</t>
  </si>
  <si>
    <t>presađivanje</t>
  </si>
  <si>
    <t>ENG30-00331102-n</t>
  </si>
  <si>
    <t>čin čupanja i premeštanja biljke na novu lokaciju</t>
  </si>
  <si>
    <t>presađivanje; rasađivanje; presad</t>
  </si>
  <si>
    <t>nuklearni</t>
  </si>
  <si>
    <t>ENG30-00331259-a</t>
  </si>
  <si>
    <t>čini ili kao niklues</t>
  </si>
  <si>
    <t>ENG30-00331461-b</t>
  </si>
  <si>
    <t>na redovan način bez varijacija</t>
  </si>
  <si>
    <t>redovito; redovno</t>
  </si>
  <si>
    <t>ENG30-00331655-n</t>
  </si>
  <si>
    <t>čin kretanja sa jednog mesta na drugo</t>
  </si>
  <si>
    <t>pomeranje; promena; smena</t>
  </si>
  <si>
    <t>jednako</t>
  </si>
  <si>
    <t>ENG30-00332069-b</t>
  </si>
  <si>
    <t>u jednakim količinama ili delovima; na uravnotežen ili nepristrasan način</t>
  </si>
  <si>
    <t>jednako; podjednako; ravnomerno</t>
  </si>
  <si>
    <t>pokret</t>
  </si>
  <si>
    <t>ENG30-00334509-n</t>
  </si>
  <si>
    <t>Kretnja rukama ili telom koja izražava ili pomaže da se izrazi misao.</t>
  </si>
  <si>
    <t>gest; pokret</t>
  </si>
  <si>
    <t>ENG30-00334996-v</t>
  </si>
  <si>
    <t>Uništiti integritet nečega, obično silom; razdvojiti u deliće ili fragmente.</t>
  </si>
  <si>
    <t>polomiti; razlupati; razbiti; skrhati</t>
  </si>
  <si>
    <t>izvestan</t>
  </si>
  <si>
    <t>ENG30-00335421-a</t>
  </si>
  <si>
    <t>utvrđeno tako da rezultat nije više sumnjiv ni upitan; definitivno poznat</t>
  </si>
  <si>
    <t>izvestan; pouzdan; siguran; utvrđen</t>
  </si>
  <si>
    <t>utvrđen</t>
  </si>
  <si>
    <t>ENG30-00335768-a</t>
  </si>
  <si>
    <t>sa sigurnošću poznato</t>
  </si>
  <si>
    <t>definitivan; određen</t>
  </si>
  <si>
    <t>ENG30-00336831-a</t>
  </si>
  <si>
    <t>Kod koga nema osećanja nesigurnosti ili kolebanja; pouzdan i ubeđen</t>
  </si>
  <si>
    <t>siguran; uveren</t>
  </si>
  <si>
    <t>ENG30-00338817-a</t>
  </si>
  <si>
    <t>onaj kojeg odlikuje uverljivost ili sigurnost;</t>
  </si>
  <si>
    <t>siguran; uverljiv</t>
  </si>
  <si>
    <t>psychological_features</t>
  </si>
  <si>
    <t>pojaviti</t>
  </si>
  <si>
    <t>ENG30-00339738-v</t>
  </si>
  <si>
    <t>desiti</t>
  </si>
  <si>
    <t>ENG30-00339934-v</t>
  </si>
  <si>
    <t>Zbiti se.</t>
  </si>
  <si>
    <t>desiti se; dogoditi se; odigrati se</t>
  </si>
  <si>
    <t>dogoditi</t>
  </si>
  <si>
    <t>doslovno</t>
  </si>
  <si>
    <t>ENG30-00340133-b</t>
  </si>
  <si>
    <t>u doslovnom smislu</t>
  </si>
  <si>
    <t>bukvalno; doslovno</t>
  </si>
  <si>
    <t>ENG30-00340239-a</t>
  </si>
  <si>
    <t>svakako se dogođa; sudbinski ili neizbežan</t>
  </si>
  <si>
    <t>izvestan; siguran</t>
  </si>
  <si>
    <t>ENG30-00340626-a</t>
  </si>
  <si>
    <t>(obično praćeno `do`) koji upravlja sudbinom</t>
  </si>
  <si>
    <t>određen; predodređen</t>
  </si>
  <si>
    <t>proći</t>
  </si>
  <si>
    <t>ENG30-00341560-v</t>
  </si>
  <si>
    <t>Slediti izvesni tok.</t>
  </si>
  <si>
    <t>ENG30-00341695-n</t>
  </si>
  <si>
    <t>čin povlačenja ili zadržavanja dela unazad</t>
  </si>
  <si>
    <t>povlačenje; retrakcija</t>
  </si>
  <si>
    <t>retrakcija</t>
  </si>
  <si>
    <t>doći</t>
  </si>
  <si>
    <t>ENG30-00341917-v</t>
  </si>
  <si>
    <t>desiti se; stići, u odgovarajućem trenutku</t>
  </si>
  <si>
    <t>rotacija</t>
  </si>
  <si>
    <t>ENG30-00342028-n</t>
  </si>
  <si>
    <t>Čin okretanja kao oko osovine.</t>
  </si>
  <si>
    <t>rotacija; okretanje</t>
  </si>
  <si>
    <t>ENG30-00342443-v</t>
  </si>
  <si>
    <t>desiti se u određeno vreme ili na određenom mestu</t>
  </si>
  <si>
    <t>pasti; doći</t>
  </si>
  <si>
    <t>prethoditi</t>
  </si>
  <si>
    <t>ENG30-00342640-v</t>
  </si>
  <si>
    <t>biti preteča ili se desiti ranije od</t>
  </si>
  <si>
    <t>neophodan</t>
  </si>
  <si>
    <t>ENG30-00343552-a</t>
  </si>
  <si>
    <t>neminovno determinisan prethodnom okolnošću</t>
  </si>
  <si>
    <t>ponoviti</t>
  </si>
  <si>
    <t>ENG30-00343600-v</t>
  </si>
  <si>
    <t>Reći, tvrditi ili obaviti ponovo.</t>
  </si>
  <si>
    <t>ponoviti; ponavljati</t>
  </si>
  <si>
    <t>ENG30-00344886-v</t>
  </si>
  <si>
    <t>desiti se kao rezultat</t>
  </si>
  <si>
    <t>izbiti</t>
  </si>
  <si>
    <t>ENG30-00345508-v</t>
  </si>
  <si>
    <t>naglo početi</t>
  </si>
  <si>
    <t>eruptirati; izbiti</t>
  </si>
  <si>
    <t>početi</t>
  </si>
  <si>
    <t>ENG30-00345761-v</t>
  </si>
  <si>
    <t>Učiniti prvi korak ili korake u sprovođenju neke akcije.</t>
  </si>
  <si>
    <t>ENG30-00347652-n</t>
  </si>
  <si>
    <t>uzrokovanje da se nešto stalno pomera sa jedne na drugu stranu</t>
  </si>
  <si>
    <t>trzaj; pokret</t>
  </si>
  <si>
    <t>zamrznut</t>
  </si>
  <si>
    <t>ENG30-00347707-a</t>
  </si>
  <si>
    <t>koji ne može da se menja, pomera ili vrati na staro</t>
  </si>
  <si>
    <t>fiksan; zamrznut</t>
  </si>
  <si>
    <t>ENG30-00347918-v</t>
  </si>
  <si>
    <t>početi s energijom</t>
  </si>
  <si>
    <t>uroniti; pokreni; pokrenuti; nadahnuti</t>
  </si>
  <si>
    <t>stabilan</t>
  </si>
  <si>
    <t>ENG30-00348018-a</t>
  </si>
  <si>
    <t>pokazuje malu ili nikakvu promenu</t>
  </si>
  <si>
    <t>nepokretan; stabilan; nepromenljiv</t>
  </si>
  <si>
    <t>ENG30-00348746-v</t>
  </si>
  <si>
    <t>Pustiti u pokret; inicirati početak.</t>
  </si>
  <si>
    <t>pokrenuti; započeti</t>
  </si>
  <si>
    <t>započeti</t>
  </si>
  <si>
    <t>ENG30-00349369-n</t>
  </si>
  <si>
    <t>Pojedinačna potpuna kretnja.</t>
  </si>
  <si>
    <t>potez; pokret</t>
  </si>
  <si>
    <t>ENG30-00350104-v</t>
  </si>
  <si>
    <t>preuzeti ili započeti iznova</t>
  </si>
  <si>
    <t>nastaviti; ponovo pokrenuti</t>
  </si>
  <si>
    <t>težinski</t>
  </si>
  <si>
    <t>ENG30-00351012-a</t>
  </si>
  <si>
    <t>prilagođen da odražava vrednost ili odnos</t>
  </si>
  <si>
    <t>ENG30-00351406-v</t>
  </si>
  <si>
    <t>pridržavati se čega</t>
  </si>
  <si>
    <t>lepiti se; pratiti; prianjati; pripijati se; slediti</t>
  </si>
  <si>
    <t>slediti</t>
  </si>
  <si>
    <t>ENG30-00351638-n</t>
  </si>
  <si>
    <t>Čin smanjivanja ili redukovanja nečega.</t>
  </si>
  <si>
    <t>smanjivanje; snižavanje; redukovanje; umanjivanje</t>
  </si>
  <si>
    <t>okončati</t>
  </si>
  <si>
    <t>ENG30-00352826-v</t>
  </si>
  <si>
    <t>Dovesti do kraja ili zaustaviti.</t>
  </si>
  <si>
    <t>svršiti; okončati</t>
  </si>
  <si>
    <t>ENG30-00354195-v</t>
  </si>
  <si>
    <t>zaustaviti</t>
  </si>
  <si>
    <t>podići; podizati</t>
  </si>
  <si>
    <t>ublažavanje</t>
  </si>
  <si>
    <t>ENG30-00354884-n</t>
  </si>
  <si>
    <t>čin smanjenja nečega neugodnog (kao što su bol ili uznemirenost)</t>
  </si>
  <si>
    <t>olakšanje; ublažavanje; umiravanje</t>
  </si>
  <si>
    <t>minimizacija</t>
  </si>
  <si>
    <t>ENG30-00355919-n</t>
  </si>
  <si>
    <t>čin smanjivanja nečega na najmanju moguću meru</t>
  </si>
  <si>
    <t>raspustiti</t>
  </si>
  <si>
    <t>ENG30-00355955-v</t>
  </si>
  <si>
    <t>raspustiti udruženje ili uzrokovati prekid</t>
  </si>
  <si>
    <t>raspustiti; ugasiti; prestati sa radom</t>
  </si>
  <si>
    <t>potrošnja</t>
  </si>
  <si>
    <t>ENG30-00356367-n</t>
  </si>
  <si>
    <t>čin konzumiranja nečega</t>
  </si>
  <si>
    <t>potrošnja; trošenje; trošak</t>
  </si>
  <si>
    <t>trošak</t>
  </si>
  <si>
    <t>kompresija</t>
  </si>
  <si>
    <t>ENG30-00356790-n</t>
  </si>
  <si>
    <t>primena pritiska</t>
  </si>
  <si>
    <t>komprimovanje; stezanje; kompresija</t>
  </si>
  <si>
    <t>dijagnostički</t>
  </si>
  <si>
    <t>ENG30-00357254-a</t>
  </si>
  <si>
    <t>karakteristika ili koji ukazuje npr. bolest</t>
  </si>
  <si>
    <t>dijagnostički; simptomatičan; simptomatski</t>
  </si>
  <si>
    <t>nestati</t>
  </si>
  <si>
    <t>ENG30-00358431-v</t>
  </si>
  <si>
    <t>Napustiti fizički život i izgubiti sve telesne funkcije i atribute koji se neophodni da bi se održao život.</t>
  </si>
  <si>
    <t>umreti; izdahnuti; uginuti; crknuti; preminuti; nestati</t>
  </si>
  <si>
    <t>preminuti</t>
  </si>
  <si>
    <t>umreti</t>
  </si>
  <si>
    <t>blagotvoran</t>
  </si>
  <si>
    <t>ENG30-00359645-a</t>
  </si>
  <si>
    <t>velikodušan u pomaganju siromašnima</t>
  </si>
  <si>
    <t>dobrotvoran; blagotvoran; velikodušan; milosrdan; čovekiljubiv</t>
  </si>
  <si>
    <t>napustiti</t>
  </si>
  <si>
    <t>ENG30-00360092-v</t>
  </si>
  <si>
    <t>nakon čije smrti živ ostati, nadživeti koga</t>
  </si>
  <si>
    <t>napustiti; ostaviti</t>
  </si>
  <si>
    <t>nastati</t>
  </si>
  <si>
    <t>ENG30-00360932-v</t>
  </si>
  <si>
    <t>Postati rođenjem.</t>
  </si>
  <si>
    <t>roditi se; nastati</t>
  </si>
  <si>
    <t>slobodan</t>
  </si>
  <si>
    <t>ENG30-00361837-a</t>
  </si>
  <si>
    <t>ležeran i neobuzdan u seksualnom ponašanju</t>
  </si>
  <si>
    <t>opušten; nežan; slobodan; bludan; nemaran; raskalašan</t>
  </si>
  <si>
    <t>ENG30-00362348-v</t>
  </si>
  <si>
    <t>Sprečiti završavanje nečega.</t>
  </si>
  <si>
    <t>zaustaviti; prekinuti; obustaviti</t>
  </si>
  <si>
    <t>dodavanje</t>
  </si>
  <si>
    <t>ENG30-00363788-n</t>
  </si>
  <si>
    <t>čin dodavanja jedne stvari drugoj</t>
  </si>
  <si>
    <t>dodatak; dodavanje</t>
  </si>
  <si>
    <t>ENG30-00364064-v</t>
  </si>
  <si>
    <t>završiti</t>
  </si>
  <si>
    <t>porast</t>
  </si>
  <si>
    <t>ENG30-00364260-n</t>
  </si>
  <si>
    <t>rast cene ili vrednosti</t>
  </si>
  <si>
    <t>povećanje; porast</t>
  </si>
  <si>
    <t>povećanje</t>
  </si>
  <si>
    <t>sakupljanje</t>
  </si>
  <si>
    <t>ENG30-00365471-n</t>
  </si>
  <si>
    <t>Proces smanjenja nečega po zapremini, prostoru, području ili polju.</t>
  </si>
  <si>
    <t>sakupljanje; sabijanje</t>
  </si>
  <si>
    <t>ekspanzija</t>
  </si>
  <si>
    <t>ENG30-00365709-n</t>
  </si>
  <si>
    <t>čin uvećanja nečega u veličini, zapremini, količini ili prostiranju</t>
  </si>
  <si>
    <t>ENG30-00366266-b</t>
  </si>
  <si>
    <t>na lični način</t>
  </si>
  <si>
    <t>ENG30-00366393-b</t>
  </si>
  <si>
    <t>kao sebe</t>
  </si>
  <si>
    <t>ENG30-00367868-b</t>
  </si>
  <si>
    <t>na važan način ili u značajnoj meri</t>
  </si>
  <si>
    <t>važno; značajno</t>
  </si>
  <si>
    <t>cirkulacija</t>
  </si>
  <si>
    <t>ENG30-00368302-n</t>
  </si>
  <si>
    <t>širenje ili prenošenje nečega (kao vesti ili novac) široj grupi ili oblasti</t>
  </si>
  <si>
    <t>plav</t>
  </si>
  <si>
    <t>ENG30-00370869-a</t>
  </si>
  <si>
    <t>ima boju sličnu onoj na vedrom nebu bez oblaka</t>
  </si>
  <si>
    <t>plav; plavkast; plavičast; svetlo-plav; tamno-plav; plavo-crn</t>
  </si>
  <si>
    <t>color</t>
  </si>
  <si>
    <t>izgradnja</t>
  </si>
  <si>
    <t>ENG30-00372226-n</t>
  </si>
  <si>
    <t>Čin izgradnje akumulacije.</t>
  </si>
  <si>
    <t>zagrejati</t>
  </si>
  <si>
    <t>ENG30-00372958-v</t>
  </si>
  <si>
    <t>Učiniti toplim ili toplijim.</t>
  </si>
  <si>
    <t>utopliti; ugrejati; zagrejati</t>
  </si>
  <si>
    <t>uključivanje</t>
  </si>
  <si>
    <t>ENG30-00373130-n</t>
  </si>
  <si>
    <t>čin uključivanja</t>
  </si>
  <si>
    <t>ENG30-00373418-n</t>
  </si>
  <si>
    <t>inkorporacija pridruživanjem ili ujedinjavanjem</t>
  </si>
  <si>
    <t>aneksija; prisvajanje</t>
  </si>
  <si>
    <t>uzdizanje</t>
  </si>
  <si>
    <t>ENG30-00373544-n</t>
  </si>
  <si>
    <t>Čin povećavanja bogatstva ili prestiža ili snage ili obima nečega.</t>
  </si>
  <si>
    <t>uveličavanje; uzdizanje</t>
  </si>
  <si>
    <t>jačanje</t>
  </si>
  <si>
    <t>ENG30-00374063-n</t>
  </si>
  <si>
    <t>čin povećanja snage nečega</t>
  </si>
  <si>
    <t>egzacerbacija</t>
  </si>
  <si>
    <t>ENG30-00374835-n</t>
  </si>
  <si>
    <t>radnja koja pogoršava problem ili bolest (ili njene simptome)</t>
  </si>
  <si>
    <t>egzacerbacija; pogoršanje</t>
  </si>
  <si>
    <t>zelen</t>
  </si>
  <si>
    <t>ENG30-00375969-a</t>
  </si>
  <si>
    <t>ima boju između plave i žute u spektru boja; slično boji sveže trave</t>
  </si>
  <si>
    <t>zelen; zelenkast; svetlozelen; tamnozelen; smaragdan</t>
  </si>
  <si>
    <t>istopiti</t>
  </si>
  <si>
    <t>ENG30-00376106-v</t>
  </si>
  <si>
    <t>Postati mekan ili tečan.</t>
  </si>
  <si>
    <t>topiti se; istopiti se; otopiti se</t>
  </si>
  <si>
    <t>izgoreti</t>
  </si>
  <si>
    <t>ENG30-00377351-v</t>
  </si>
  <si>
    <t>biti potpuno uništen vatrom</t>
  </si>
  <si>
    <t>kombinovanje</t>
  </si>
  <si>
    <t>ENG30-00378985-n</t>
  </si>
  <si>
    <t>Čin združivanja stvari.</t>
  </si>
  <si>
    <t>mešanje</t>
  </si>
  <si>
    <t>ENG30-00380083-n</t>
  </si>
  <si>
    <t>čin spajanja, kombinovanja</t>
  </si>
  <si>
    <t>mešavina; mikstura; smesa; pomešanost; mešovitost; mešanje</t>
  </si>
  <si>
    <t>mešavina</t>
  </si>
  <si>
    <t>konvertovati</t>
  </si>
  <si>
    <t>ENG30-00381013-v</t>
  </si>
  <si>
    <t>Promeniti s jednog sistema na drugi ili s novog plana na drugi.</t>
  </si>
  <si>
    <t>konvertovati; pretvoriti</t>
  </si>
  <si>
    <t>crven</t>
  </si>
  <si>
    <t>ENG30-00381097-a</t>
  </si>
  <si>
    <t>Koji ima boju koja podseća na boju krvi, trešanja, paradajza ili rubina.</t>
  </si>
  <si>
    <t>crven; grimizan</t>
  </si>
  <si>
    <t>grimizan</t>
  </si>
  <si>
    <t>intravenozno</t>
  </si>
  <si>
    <t>ENG30-00381430-b</t>
  </si>
  <si>
    <t>intravenozno; intravenski</t>
  </si>
  <si>
    <t>ujedinjenje</t>
  </si>
  <si>
    <t>ENG30-00381680-n</t>
  </si>
  <si>
    <t>Proces kojim se pravi ili postaje jedna jedinica.</t>
  </si>
  <si>
    <t>unija; ujedinjenje; ujedinjavanje</t>
  </si>
  <si>
    <t>unija</t>
  </si>
  <si>
    <t>otvaranje</t>
  </si>
  <si>
    <t>ENG30-00383390-n</t>
  </si>
  <si>
    <t>Proces kojim se postaje otvoren ili se otvara.</t>
  </si>
  <si>
    <t>razdvajanje</t>
  </si>
  <si>
    <t>ENG30-00383606-n</t>
  </si>
  <si>
    <t>Čin odvajanja ili razdruživanja.</t>
  </si>
  <si>
    <t>razdvajanje; odvajanje; separacija</t>
  </si>
  <si>
    <t>prekid</t>
  </si>
  <si>
    <t>ENG30-00383952-n</t>
  </si>
  <si>
    <t>čin raskidanja nekog kontinuiteta</t>
  </si>
  <si>
    <t>prekid; prekidanje</t>
  </si>
  <si>
    <t>ENG30-00384933-n</t>
  </si>
  <si>
    <t>formalno istupanje iz kakvog saveza ili federacije</t>
  </si>
  <si>
    <t>istupanje; povlačenje; secesija</t>
  </si>
  <si>
    <t>obraćati</t>
  </si>
  <si>
    <t>ENG30-00385385-v</t>
  </si>
  <si>
    <t>uzrokuje usvajanje nove ili druge religije</t>
  </si>
  <si>
    <t>obratiti; obraćati</t>
  </si>
  <si>
    <t>žut</t>
  </si>
  <si>
    <t>ENG30-00385756-a</t>
  </si>
  <si>
    <t>onaj koji ima boju između zelene i narandžaste u spektru boja; podseća na boju žumanceta</t>
  </si>
  <si>
    <t>deljenje</t>
  </si>
  <si>
    <t>ENG30-00385791-n</t>
  </si>
  <si>
    <t>Čin ili proces razdvajanja.</t>
  </si>
  <si>
    <t>povratiti</t>
  </si>
  <si>
    <t>ENG30-00387310-v</t>
  </si>
  <si>
    <t>vrati se u prethodno stanje</t>
  </si>
  <si>
    <t>obrnuti; povratiti; regresirati; vratiti; vratiti se</t>
  </si>
  <si>
    <t>vratiti</t>
  </si>
  <si>
    <t>ENG30-00387392-a</t>
  </si>
  <si>
    <t>sjajno siv; pokriven ili ofarban srebrnom bojom</t>
  </si>
  <si>
    <t>srebrni; srebrast; srebrn; srebrnast</t>
  </si>
  <si>
    <t>ENG30-00388494-b</t>
  </si>
  <si>
    <t>u muzici</t>
  </si>
  <si>
    <t>polagano; polako</t>
  </si>
  <si>
    <t>klasičan</t>
  </si>
  <si>
    <t>ENG30-00389228-a</t>
  </si>
  <si>
    <t>karakteristična za klasičnu umetničku i književnu tradiciju</t>
  </si>
  <si>
    <t>architecture</t>
  </si>
  <si>
    <t>lako</t>
  </si>
  <si>
    <t>ENG30-00390941-b</t>
  </si>
  <si>
    <t>sa malim teretom</t>
  </si>
  <si>
    <t>lagano; olako; lako; lagašan</t>
  </si>
  <si>
    <t>ENG30-00391599-n</t>
  </si>
  <si>
    <t>čin uklanjanja nečega</t>
  </si>
  <si>
    <t>odstranjivanje; uklanjanje</t>
  </si>
  <si>
    <t>duže</t>
  </si>
  <si>
    <t>ENG30-00392690-b</t>
  </si>
  <si>
    <t>duže vreme</t>
  </si>
  <si>
    <t>crn</t>
  </si>
  <si>
    <t>ENG30-00392812-a</t>
  </si>
  <si>
    <t>ahromatske boje maksimalnog mraka; sa malo ili bez nijanse zbog apsorpcije skoro sve upadne svetlosti; „crne kožne jakne“; „crno kao ugalj“; „bogato crno tlo“</t>
  </si>
  <si>
    <t>izvlačenje</t>
  </si>
  <si>
    <t>ENG30-00392950-n</t>
  </si>
  <si>
    <t>čin vađenja (kao zuba)</t>
  </si>
  <si>
    <t>ENG30-00393105-a</t>
  </si>
  <si>
    <t>onaj koji je ahromatske boje sa maksimalnom svetlinom; poseduje neznatnu nijansu ili je uopšte nema zahvaljujući što odbija sve upadajuće zrake</t>
  </si>
  <si>
    <t>u boji</t>
  </si>
  <si>
    <t>ENG30-00394135-a</t>
  </si>
  <si>
    <t>Koji ima boju ili može da proizvede boju.</t>
  </si>
  <si>
    <t>koloran; kolor; u boji</t>
  </si>
  <si>
    <t>photography</t>
  </si>
  <si>
    <t>ENG30-00394813-v</t>
  </si>
  <si>
    <t>Spojiti se u jedno.</t>
  </si>
  <si>
    <t>mešati; pomešati se; izmešati se</t>
  </si>
  <si>
    <t>revizija</t>
  </si>
  <si>
    <t>ENG30-00399393-n</t>
  </si>
  <si>
    <t>čin izmene koji uključuje suštinske promene</t>
  </si>
  <si>
    <t>revizija; prerada</t>
  </si>
  <si>
    <t>pojednostaviti</t>
  </si>
  <si>
    <t>ENG30-00400427-v</t>
  </si>
  <si>
    <t>Učiniti jednostavnijim ili lakšim ili mu smanjiti kompleksnost ili domet.</t>
  </si>
  <si>
    <t>svesti; pojednostaviti</t>
  </si>
  <si>
    <t>razraditi</t>
  </si>
  <si>
    <t>ENG30-00400883-v</t>
  </si>
  <si>
    <t>učiniti nešto složenijim, komplikovanijim ili bogatijim</t>
  </si>
  <si>
    <t>elaborirati; komplikovati; rafinirati; razraditi; zamrsiti</t>
  </si>
  <si>
    <t>ENG30-00402130-v</t>
  </si>
  <si>
    <t>razraditi razvijanjem muzičke ideje i razrađivanjem ritmičkih i harmonijskih promena u temi</t>
  </si>
  <si>
    <t>iskoreniti</t>
  </si>
  <si>
    <t>ENG30-00402661-v</t>
  </si>
  <si>
    <t>staviti van svog uobičajenog mesta, pozicije ili veze</t>
  </si>
  <si>
    <t>dislocirati; gurati; iščašiti; iščašivati; iskoreniti; iskorenjivati; izbaciti; izbacivati; izgurati; maknuti; micati; pomaknuti; pomeriti; premeštati; premestiti; raseliti; raseljavati</t>
  </si>
  <si>
    <t>povreda</t>
  </si>
  <si>
    <t>ENG30-00403092-n</t>
  </si>
  <si>
    <t>Čin oštećivanja nečega ili nekoga.</t>
  </si>
  <si>
    <t>šteta; zlo; povreda</t>
  </si>
  <si>
    <t>šteta</t>
  </si>
  <si>
    <t>zlo</t>
  </si>
  <si>
    <t>ENG30-00403249-b</t>
  </si>
  <si>
    <t>Na značajan način.</t>
  </si>
  <si>
    <t>značajno; važno</t>
  </si>
  <si>
    <t>strukturirati</t>
  </si>
  <si>
    <t>ENG30-00404222-v</t>
  </si>
  <si>
    <t>dati nečemu strukturu</t>
  </si>
  <si>
    <t>strukturisati; strukturirati</t>
  </si>
  <si>
    <t>organizovati</t>
  </si>
  <si>
    <t>ENG30-00404642-v</t>
  </si>
  <si>
    <t>dovesti nešto u red</t>
  </si>
  <si>
    <t>organizovati; organizirati</t>
  </si>
  <si>
    <t>međusobno</t>
  </si>
  <si>
    <t>ENG30-00405645-b</t>
  </si>
  <si>
    <t>uzajamno ili na zajednički način</t>
  </si>
  <si>
    <t>međusobno; recipročno</t>
  </si>
  <si>
    <t>obezbediti</t>
  </si>
  <si>
    <t>ENG30-00406963-v</t>
  </si>
  <si>
    <t>preduzeti akciju u pripremi za</t>
  </si>
  <si>
    <t>obezbediti; pobrinuti se</t>
  </si>
  <si>
    <t>aktivnost</t>
  </si>
  <si>
    <t>ENG30-00407535-n</t>
  </si>
  <si>
    <t>Bilo koji poseban čin.</t>
  </si>
  <si>
    <t>ENG30-00408660-a</t>
  </si>
  <si>
    <t>(koristi se kao boja) sa relativno malom količinom boje</t>
  </si>
  <si>
    <t>bled; svetao</t>
  </si>
  <si>
    <t>operacija</t>
  </si>
  <si>
    <t>ENG30-00409483-n</t>
  </si>
  <si>
    <t>Planirana aktivnost koja uključuje mnogo ljudi koji obavljaju razne zadatke.</t>
  </si>
  <si>
    <t>ENG30-00409709-b</t>
  </si>
  <si>
    <t>blisko u vremenu, prostoru, ili u vezi</t>
  </si>
  <si>
    <t>blizu; blisko</t>
  </si>
  <si>
    <t>praksa</t>
  </si>
  <si>
    <t>ENG30-00410247-n</t>
  </si>
  <si>
    <t>Uobičajeni način kako nešto funkcioniše ili se ponaša.</t>
  </si>
  <si>
    <t>ENG30-00411020-v</t>
  </si>
  <si>
    <t>postati tehnološki napredniji</t>
  </si>
  <si>
    <t>modernizirati se; modernizovati se; razvijati se; razviti se</t>
  </si>
  <si>
    <t>saradnja</t>
  </si>
  <si>
    <t>ENG30-00411384-n</t>
  </si>
  <si>
    <t>praksa saradnje</t>
  </si>
  <si>
    <t>saradnja; saradništvo; kooperacija</t>
  </si>
  <si>
    <t>nacionalizovati</t>
  </si>
  <si>
    <t>ENG30-00411547-v</t>
  </si>
  <si>
    <t>staviti pod državnu kontrolu ili vlasništvo</t>
  </si>
  <si>
    <t>kanibalizam</t>
  </si>
  <si>
    <t>ENG30-00412839-n</t>
  </si>
  <si>
    <t>praksa jedenja mesa sopstvene vrste</t>
  </si>
  <si>
    <t>naseliti</t>
  </si>
  <si>
    <t>ENG30-00413704-v</t>
  </si>
  <si>
    <t>Uvesti nekoga kao imigranta ili ga poslati da bude imigrant.</t>
  </si>
  <si>
    <t>useliti; naseliti</t>
  </si>
  <si>
    <t>ENG30-00413876-v</t>
  </si>
  <si>
    <t>Uzeti kao mesto boravka.</t>
  </si>
  <si>
    <t>smestiti se; nastaniti se</t>
  </si>
  <si>
    <t>navika</t>
  </si>
  <si>
    <t>ENG30-00414179-n</t>
  </si>
  <si>
    <t>Obrazac ponašanja stečen čestim ponavljanjem.</t>
  </si>
  <si>
    <t>moderan</t>
  </si>
  <si>
    <t>ENG30-00414354-a</t>
  </si>
  <si>
    <t>karakterističan za savremenu umetnost, muziku, književnost i arhitekturu</t>
  </si>
  <si>
    <t>moderan; moderno; savremen</t>
  </si>
  <si>
    <t>savremen</t>
  </si>
  <si>
    <t>pop</t>
  </si>
  <si>
    <t>ENG30-00414518-a</t>
  </si>
  <si>
    <t>o muzici ili vizuelnoj umetnosti, poznat i opšteprihvaćen (posebno među mlađima)</t>
  </si>
  <si>
    <t>popularan; pop</t>
  </si>
  <si>
    <t>popularan</t>
  </si>
  <si>
    <t>ENG30-00415044-v</t>
  </si>
  <si>
    <t>Formirati naseobinu.</t>
  </si>
  <si>
    <t>nastaniti se; naseliti se</t>
  </si>
  <si>
    <t>ropstvo</t>
  </si>
  <si>
    <t>ENG30-00415442-n</t>
  </si>
  <si>
    <t>Praksa držanja robova.</t>
  </si>
  <si>
    <t>ENG30-00415676-n</t>
  </si>
  <si>
    <t>Pravac ponašanja.</t>
  </si>
  <si>
    <t>životni put; put</t>
  </si>
  <si>
    <t>preseliti</t>
  </si>
  <si>
    <t>ENG30-00415828-v</t>
  </si>
  <si>
    <t>naseliti se na novo mesto</t>
  </si>
  <si>
    <t>preseliti se; seliti se</t>
  </si>
  <si>
    <t>preterano</t>
  </si>
  <si>
    <t>ENG30-00415963-b</t>
  </si>
  <si>
    <t>više nego što je potrebno</t>
  </si>
  <si>
    <t>previše; preterano; premnogo</t>
  </si>
  <si>
    <t>emigrirati</t>
  </si>
  <si>
    <t>ENG30-00416135-v</t>
  </si>
  <si>
    <t>Napustiti zemlju boravka i iseliti se u drugu.</t>
  </si>
  <si>
    <t>emigrirati; iseliti se</t>
  </si>
  <si>
    <t>čist</t>
  </si>
  <si>
    <t>ENG30-00417413-a</t>
  </si>
  <si>
    <t>Bez prljavštine ili nečistoće; onaj koji ima naviku da bude čist</t>
  </si>
  <si>
    <t>nov</t>
  </si>
  <si>
    <t>ENG30-00418198-a</t>
  </si>
  <si>
    <t>koji još nije upotrebljen ili zaprljan</t>
  </si>
  <si>
    <t>neupotrebljen; nov; svež</t>
  </si>
  <si>
    <t>ENG30-00418364-a</t>
  </si>
  <si>
    <t>potpuno uredan i čist</t>
  </si>
  <si>
    <t>besprekoran; čist; neumrljan; uredan</t>
  </si>
  <si>
    <t>ENG30-00419375-v</t>
  </si>
  <si>
    <t>Učiniti labavim ili labavijim.</t>
  </si>
  <si>
    <t>olabaviti; oslabiti</t>
  </si>
  <si>
    <t>progon</t>
  </si>
  <si>
    <t>ENG30-00420477-n</t>
  </si>
  <si>
    <t>Čin proganjanja (posebno na osnovu rase ili religije).</t>
  </si>
  <si>
    <t>proganjanje; progon</t>
  </si>
  <si>
    <t>ENG30-00421002-a</t>
  </si>
  <si>
    <t>zamrljan prljavštinom i čađi</t>
  </si>
  <si>
    <t>čađav; crn; prašnjav; prljav; uprašnjavljen; uprljan; zaprljan</t>
  </si>
  <si>
    <t>ENG30-00421691-v</t>
  </si>
  <si>
    <t>postepeno nestati</t>
  </si>
  <si>
    <t>ispariti; izbledeti; proći; minuti</t>
  </si>
  <si>
    <t>ENG30-00422090-v</t>
  </si>
  <si>
    <t>Postati vidljiv.</t>
  </si>
  <si>
    <t>ispoljiti</t>
  </si>
  <si>
    <t>ENG30-00423075-v</t>
  </si>
  <si>
    <t>otkriti svoje prisustvo ili se pojaviti</t>
  </si>
  <si>
    <t>ispoljiti; manifestovati; manifestovati se; ispoljiti se</t>
  </si>
  <si>
    <t>manifestovati</t>
  </si>
  <si>
    <t>ENG30-00425071-v</t>
  </si>
  <si>
    <t>nastati ili se pojaviti na sceni</t>
  </si>
  <si>
    <t>pojaviti se; stići; doći</t>
  </si>
  <si>
    <t>stići</t>
  </si>
  <si>
    <t>ENG30-00425967-v</t>
  </si>
  <si>
    <t>biti izdat, objavljen</t>
  </si>
  <si>
    <t>pojaviti se; biti izdat</t>
  </si>
  <si>
    <t>ENG30-00426347-a</t>
  </si>
  <si>
    <t>ne širi zagađenje ili kontaminaciju, posebno radioaktivnu kontaminaciju</t>
  </si>
  <si>
    <t>čist; nezagađen; nezagađujući</t>
  </si>
  <si>
    <t>radioaktivan</t>
  </si>
  <si>
    <t>ENG30-00426907-a</t>
  </si>
  <si>
    <t>pokazuje ili je uzrokovan radioaktivnošću</t>
  </si>
  <si>
    <t>radioaktivan; radioaktivno</t>
  </si>
  <si>
    <t>ENG30-00426958-v</t>
  </si>
  <si>
    <t>Izgubiti se, posebno bez upozorenja ili objašnjenja.</t>
  </si>
  <si>
    <t>nestati; iščeznuti</t>
  </si>
  <si>
    <t>ENG30-00427683-v</t>
  </si>
  <si>
    <t>izumirati</t>
  </si>
  <si>
    <t>zamreti; izumetri; umreti; pomreti; odumirati</t>
  </si>
  <si>
    <t>igra</t>
  </si>
  <si>
    <t>ENG30-00428270-n</t>
  </si>
  <si>
    <t>Pravljenje serije ritmičkih koraka i kretnji u pratnji muzike.</t>
  </si>
  <si>
    <t>igra; ples</t>
  </si>
  <si>
    <t>dance</t>
  </si>
  <si>
    <t>ples</t>
  </si>
  <si>
    <t>ENG30-00429060-v</t>
  </si>
  <si>
    <t>načiniti da nešto postane manje</t>
  </si>
  <si>
    <t>smanjiti; srezati; redukovati; usitniti</t>
  </si>
  <si>
    <t>ENG30-00429440-n</t>
  </si>
  <si>
    <t>Težnja za povlačenjem iz surove stvarnosti kroz zabavu ili maštu.</t>
  </si>
  <si>
    <t>beg; bekstvo; eskapizam</t>
  </si>
  <si>
    <t>free_time</t>
  </si>
  <si>
    <t>ENG30-00430140-n</t>
  </si>
  <si>
    <t>Čin igranja sa ulogom sa nadom u pobedu (uključujući i plaćanje cene kao šanse da se dobije nagrada).</t>
  </si>
  <si>
    <t>kocka; kockanje; igra</t>
  </si>
  <si>
    <t>betting</t>
  </si>
  <si>
    <t>kocka</t>
  </si>
  <si>
    <t>ENG30-00430606-n</t>
  </si>
  <si>
    <t>Zabava ili dokolica.</t>
  </si>
  <si>
    <t>transparentan</t>
  </si>
  <si>
    <t>ENG30-00431774-a</t>
  </si>
  <si>
    <t>koji propušta svetlost, kroz koga može jasno da se vidi</t>
  </si>
  <si>
    <t>opadati</t>
  </si>
  <si>
    <t>ENG30-00431826-v</t>
  </si>
  <si>
    <t>postati manji</t>
  </si>
  <si>
    <t>opadati; pogoršati se; slabiti; smanjiti se; smanjivati se</t>
  </si>
  <si>
    <t>padati</t>
  </si>
  <si>
    <t>ENG30-00432839-v</t>
  </si>
  <si>
    <t>iznenada se sručiti; upadljivo opadati</t>
  </si>
  <si>
    <t>padati; pasti; potonuti; tonuti</t>
  </si>
  <si>
    <t>potonuti</t>
  </si>
  <si>
    <t>ENG30-00433933-v</t>
  </si>
  <si>
    <t>Postepeno se smanjivati ali ne nestajati potpuno.</t>
  </si>
  <si>
    <t>slabiti; smanjivati se</t>
  </si>
  <si>
    <t>jasan</t>
  </si>
  <si>
    <t>ENG30-00435190-a</t>
  </si>
  <si>
    <t>bez zabune ili sumnje</t>
  </si>
  <si>
    <t>jasan; jasno</t>
  </si>
  <si>
    <t>ubrzati</t>
  </si>
  <si>
    <t>ENG30-00438178-v</t>
  </si>
  <si>
    <t>Kretati se brže.</t>
  </si>
  <si>
    <t>ubrzati; požuriti</t>
  </si>
  <si>
    <t>blag</t>
  </si>
  <si>
    <t>ENG30-00438332-a</t>
  </si>
  <si>
    <t>blag i prijatan</t>
  </si>
  <si>
    <t>blag; umeren</t>
  </si>
  <si>
    <t>meteorology</t>
  </si>
  <si>
    <t>umeren</t>
  </si>
  <si>
    <t>osmišljen</t>
  </si>
  <si>
    <t>ENG30-00438394-a</t>
  </si>
  <si>
    <t>karakteriše uredan, logičan i estetski dosledan odnos delova</t>
  </si>
  <si>
    <t>skladan; osmišljen; uredan; propisan; redovan</t>
  </si>
  <si>
    <t>ENG30-00439343-v</t>
  </si>
  <si>
    <t>uzrokovati brže kretanje</t>
  </si>
  <si>
    <t>ubrzati; akcelerirati; pohitati; požuriti; dati gas</t>
  </si>
  <si>
    <t>usporiti</t>
  </si>
  <si>
    <t>ENG30-00439958-v</t>
  </si>
  <si>
    <t>izgubiti brzinu; kretati se sporije</t>
  </si>
  <si>
    <t>ENG30-00440039-n</t>
  </si>
  <si>
    <t>čin učešća na atletskom takmičenju koje podrazumeva trkanje na stazi</t>
  </si>
  <si>
    <t>ograničen</t>
  </si>
  <si>
    <t>ENG30-00440579-a</t>
  </si>
  <si>
    <t>nedostatak intelektualne oštrine; sporo uči ili razume</t>
  </si>
  <si>
    <t>glup; priglup; budalast; tupan; tupav; ograničen</t>
  </si>
  <si>
    <t>ENG30-00440580-v</t>
  </si>
  <si>
    <t>postati usporen ili sporiji</t>
  </si>
  <si>
    <t>smanjiti brzinu; usporiti; usporavati; umanjitii; postati spor</t>
  </si>
  <si>
    <t>ENG30-00440786-v</t>
  </si>
  <si>
    <t>ENG30-00441445-v</t>
  </si>
  <si>
    <t>Učiniti manjim.</t>
  </si>
  <si>
    <t>plivanje</t>
  </si>
  <si>
    <t>ENG30-00442115-n</t>
  </si>
  <si>
    <t>čin plivanja</t>
  </si>
  <si>
    <t>swimming</t>
  </si>
  <si>
    <t>dalek</t>
  </si>
  <si>
    <t>ENG30-00442361-a</t>
  </si>
  <si>
    <t>Biti na velikoj udaljenosti u vremenu, prostoru.</t>
  </si>
  <si>
    <t>udaljen</t>
  </si>
  <si>
    <t>ENG30-00442827-a</t>
  </si>
  <si>
    <t>koji je tragaču daleko od željenog cilja</t>
  </si>
  <si>
    <t>udaljen; nehajan; nemaran; ravnodušan</t>
  </si>
  <si>
    <t>dalji</t>
  </si>
  <si>
    <t>ENG30-00443988-a</t>
  </si>
  <si>
    <t>udaljeniji u određenom stepenu</t>
  </si>
  <si>
    <t>blizak</t>
  </si>
  <si>
    <t>ENG30-00444519-a</t>
  </si>
  <si>
    <t>Koji nije dalek u vremenu ili prostoru ili po okolnostima.</t>
  </si>
  <si>
    <t>ENG30-00445169-a</t>
  </si>
  <si>
    <t>na dohvat ruke</t>
  </si>
  <si>
    <t>u neposrednoj blizini; na dohvat ruke; susedan; blizak; na pljuc?; obližnji?</t>
  </si>
  <si>
    <t>ENG30-00445308-a</t>
  </si>
  <si>
    <t>koji je u tragaču blizini traženog objekta (cilja)</t>
  </si>
  <si>
    <t>blizak; svež; topao</t>
  </si>
  <si>
    <t>topao</t>
  </si>
  <si>
    <t>ENG30-00445548-a</t>
  </si>
  <si>
    <t>Razdvojen u prostoru ili vremenu, ili koji dolazi iz daljine.</t>
  </si>
  <si>
    <t>ENG30-00446329-v</t>
  </si>
  <si>
    <t>pretvoriti se u rastvor</t>
  </si>
  <si>
    <t>istapati se; istopiti se; otapati se; otopiti se; rastapati se; rastopiti se; rastvarati se; rastvoriti se; topiti se</t>
  </si>
  <si>
    <t>borba</t>
  </si>
  <si>
    <t>ENG30-00446493-n</t>
  </si>
  <si>
    <t>Boksersko nadmetanje.</t>
  </si>
  <si>
    <t>borba; bokserski meč</t>
  </si>
  <si>
    <t>reagovati</t>
  </si>
  <si>
    <t>ENG30-00446885-v</t>
  </si>
  <si>
    <t>proći hemijsku reakciju; reagovati sa drugom supstancom pod određenim uslovima</t>
  </si>
  <si>
    <t>bliz</t>
  </si>
  <si>
    <t>ENG30-00446921-a</t>
  </si>
  <si>
    <t>koji je na kratkom rastojanju u prostoru ili vremenu ili čiji su elementi blizu jedan drugom.</t>
  </si>
  <si>
    <t>ENG30-00447472-a</t>
  </si>
  <si>
    <t>najbliži u prostoru ili položaju; odmah susedan bez prostora između</t>
  </si>
  <si>
    <t>susedan; rame uz rame; sledeći; pripijen; pribijen; prilepljen</t>
  </si>
  <si>
    <t>isticati</t>
  </si>
  <si>
    <t>ENG30-00449011-v</t>
  </si>
  <si>
    <t>Izlaziti tekući postepeno.</t>
  </si>
  <si>
    <t>isticati; oticati</t>
  </si>
  <si>
    <t>okolni</t>
  </si>
  <si>
    <t>ENG30-00449332-a</t>
  </si>
  <si>
    <t>tesno okružuje</t>
  </si>
  <si>
    <t>obuhvatajući; okružujući?; okolni</t>
  </si>
  <si>
    <t>nezavisno</t>
  </si>
  <si>
    <t>ENG30-00450647-b</t>
  </si>
  <si>
    <t>nezavisno; pojedinačno</t>
  </si>
  <si>
    <t>ENG30-00451510-a</t>
  </si>
  <si>
    <t>bliskost u odnosima</t>
  </si>
  <si>
    <t>drenirati</t>
  </si>
  <si>
    <t>ENG30-00451648-v</t>
  </si>
  <si>
    <t>Ispraznti nešto od tečnosti.</t>
  </si>
  <si>
    <t>drenirati; odvoditi</t>
  </si>
  <si>
    <t>ENG30-00451838-v</t>
  </si>
  <si>
    <t>Postati pun ili puniji.</t>
  </si>
  <si>
    <t>ENG30-00452512-v</t>
  </si>
  <si>
    <t>Učiniti da nešto bude puno, može i u metaforičnom značenju.</t>
  </si>
  <si>
    <t>napuniti; ispuniti</t>
  </si>
  <si>
    <t>pecanje</t>
  </si>
  <si>
    <t>ENG30-00453935-n</t>
  </si>
  <si>
    <t>bavljenje ribolovom ne kao zanimanjem nego kao zabavom, sportom</t>
  </si>
  <si>
    <t>pecanje; sportski ribolov</t>
  </si>
  <si>
    <t>fishing</t>
  </si>
  <si>
    <t>ENG30-00454237-n</t>
  </si>
  <si>
    <t>pecanje sa kukom i udicom (i obicno drškom)</t>
  </si>
  <si>
    <t>pecanje; ribarenje</t>
  </si>
  <si>
    <t>ENG30-00455529-v</t>
  </si>
  <si>
    <t>isprati, očistiti ili isprazniti tečnošću</t>
  </si>
  <si>
    <t>isprati; ispirati; izribati; ribati; oribati; glancati?; uglancati? proprati; plaknuti; očistiti; čistiti; iščistiti</t>
  </si>
  <si>
    <t>ENG30-00455599-n</t>
  </si>
  <si>
    <t>Taikmičenje sa pravilima koja određuju pobednika.</t>
  </si>
  <si>
    <t>dovršiti</t>
  </si>
  <si>
    <t>ENG30-00455750-v</t>
  </si>
  <si>
    <t>dovesti do celovitosti/KRAJA, sa svim potrebnim delovima ili elementima</t>
  </si>
  <si>
    <t>završiti; uobličiti; zaokružiti; dovršiti; dovesti do kraja</t>
  </si>
  <si>
    <t>odgovarati</t>
  </si>
  <si>
    <t>ENG30-00456596-v</t>
  </si>
  <si>
    <t>biti jednak ili usklađen</t>
  </si>
  <si>
    <t>biti u skladu; odgovarati; podudarati se; slagati se</t>
  </si>
  <si>
    <t>ENG30-00456937-v</t>
  </si>
  <si>
    <t>osposobiti za upotrebu</t>
  </si>
  <si>
    <t>održavati; popravljati; servisirati</t>
  </si>
  <si>
    <t>red</t>
  </si>
  <si>
    <t>ENG30-00457382-n</t>
  </si>
  <si>
    <t>Čin izvođenja nečega po dogovorenom redu.</t>
  </si>
  <si>
    <t>red; ruka; bacanje</t>
  </si>
  <si>
    <t>ruka</t>
  </si>
  <si>
    <t>go</t>
  </si>
  <si>
    <t>ENG30-00459330-a</t>
  </si>
  <si>
    <t>nije pokriven odećom</t>
  </si>
  <si>
    <t>go; otkriven; nepokriven; neodeven</t>
  </si>
  <si>
    <t>hvatati</t>
  </si>
  <si>
    <t>ENG30-00460357-v</t>
  </si>
  <si>
    <t>kasniti ili zadržavati - sprečiti da se nastavi po rasporedu ili kako je planirano</t>
  </si>
  <si>
    <t>hvatati; uhvatiti; zadržati; zadržavati</t>
  </si>
  <si>
    <t>uhvatiti</t>
  </si>
  <si>
    <t>zadržati</t>
  </si>
  <si>
    <t>zadržavati</t>
  </si>
  <si>
    <t>jugoistočno</t>
  </si>
  <si>
    <t>ENG30-00462016-b</t>
  </si>
  <si>
    <t>do, prema ili na jugoistoku</t>
  </si>
  <si>
    <t>ENG30-00462092-v</t>
  </si>
  <si>
    <t>silom ili vlašću srušiti</t>
  </si>
  <si>
    <t>ugušiti; iskoreniti; satrti; sprečavati; obuzdati; poraziti; zauzdati</t>
  </si>
  <si>
    <t>poraziti</t>
  </si>
  <si>
    <t>sprečavati</t>
  </si>
  <si>
    <t>ugušiti</t>
  </si>
  <si>
    <t>golman</t>
  </si>
  <si>
    <t>ENG30-00464037-n</t>
  </si>
  <si>
    <t>odbrambena pozicija u hokejaškom, fudbalskom ili lakros timu koji stoji ispred gola i pokušava da spreči protivničke igrače da postignu gol</t>
  </si>
  <si>
    <t>čuvar gola; golman; vratar; čuvar mreže</t>
  </si>
  <si>
    <t>jedini</t>
  </si>
  <si>
    <t>ENG30-00467250-a</t>
  </si>
  <si>
    <t>individualan i poseban</t>
  </si>
  <si>
    <t>odvojen; usamljen; jedini</t>
  </si>
  <si>
    <t>usamljen</t>
  </si>
  <si>
    <t>pojedinačan</t>
  </si>
  <si>
    <t>ENG30-00467422-a</t>
  </si>
  <si>
    <t>uključena dva pojedinca</t>
  </si>
  <si>
    <t>normalizovati</t>
  </si>
  <si>
    <t>ENG30-00468236-v</t>
  </si>
  <si>
    <t>učiniti normalnim ili izazvati da bude usklađen sa normom ili standardom</t>
  </si>
  <si>
    <t>normalizovati; normalizirati</t>
  </si>
  <si>
    <t>fudbal</t>
  </si>
  <si>
    <t>ENG30-00468480-n</t>
  </si>
  <si>
    <t>bilo koja od raznih igara koja se igra loptom (okruglom ili ovalnom) u kojoj dve ekipe pokušavaju da upute ili pronesu ili uteraju loptu u tuđi gol</t>
  </si>
  <si>
    <t>ENG30-00469302-b</t>
  </si>
  <si>
    <t>na strog način</t>
  </si>
  <si>
    <t>strogo; striktno; čvrsto</t>
  </si>
  <si>
    <t>objavljen</t>
  </si>
  <si>
    <t>ENG30-00469999-a</t>
  </si>
  <si>
    <t>zvanično razglašen</t>
  </si>
  <si>
    <t>proglašen; objavljen</t>
  </si>
  <si>
    <t>ENG30-00470701-v</t>
  </si>
  <si>
    <t>Usmrtiti u velikom broju.</t>
  </si>
  <si>
    <t>uništiti; pokositi; desetkovati; iskoreniti; zatrti</t>
  </si>
  <si>
    <t>uništiti</t>
  </si>
  <si>
    <t>ENG30-00471711-v</t>
  </si>
  <si>
    <t>prekinuti ili izbaciti</t>
  </si>
  <si>
    <t>eliminirati; eliminisati; isključiti; odstraniti; osloboditi čega; osloboditi se; otarasiti se; ukinuti; ukloniti; uništiti; zatrti</t>
  </si>
  <si>
    <t>zapaljiv</t>
  </si>
  <si>
    <t>ENG30-00472992-a</t>
  </si>
  <si>
    <t>sposobno da se zapali i gori</t>
  </si>
  <si>
    <t>ENG30-00473799-v</t>
  </si>
  <si>
    <t>Ostalo je još samo da se doteraju neke finese u igri plavih.</t>
  </si>
  <si>
    <t>obnoviti; doterati; uglancati; uljuditi</t>
  </si>
  <si>
    <t>eksplozivan</t>
  </si>
  <si>
    <t>ENG30-00474620-a</t>
  </si>
  <si>
    <t>teži ili služi tome da eksplodira</t>
  </si>
  <si>
    <t>ENG30-00475183-v</t>
  </si>
  <si>
    <t>uklanjati nečistoće iz čega, povećavati koncentraciju čega i odvajati putem procesa destilacije</t>
  </si>
  <si>
    <t>čistiti; očistiti; pročistiti</t>
  </si>
  <si>
    <t>vatren</t>
  </si>
  <si>
    <t>ENG30-00475308-a</t>
  </si>
  <si>
    <t>osvetljen vatrom ili plamti</t>
  </si>
  <si>
    <t>plamteći; plameni; zapaljen; upaljen; gorući; bukteći; ražaren; vatren; potpaljen</t>
  </si>
  <si>
    <t>zapaljen</t>
  </si>
  <si>
    <t>ENG30-00475819-v</t>
  </si>
  <si>
    <t>učiniti čistim ili slobodnim od greha ili krivice</t>
  </si>
  <si>
    <t>očišćivati; očistiti</t>
  </si>
  <si>
    <t>sklopiti</t>
  </si>
  <si>
    <t>ENG30-00476965-v</t>
  </si>
  <si>
    <t>ugovor</t>
  </si>
  <si>
    <t>sklopiti; zaključiti; ugovoriti</t>
  </si>
  <si>
    <t>zaključiti</t>
  </si>
  <si>
    <t>koordinirati</t>
  </si>
  <si>
    <t>ENG30-00477639-v</t>
  </si>
  <si>
    <t>da dovede (komponente ili delove) u odgovarajuću ili poželjnu koordinacionu korelaciju</t>
  </si>
  <si>
    <t>izravnjati; urediti; koordinirati; usaglasiti</t>
  </si>
  <si>
    <t>usaglasiti</t>
  </si>
  <si>
    <t>ENG30-00477941-v</t>
  </si>
  <si>
    <t>Učiniti nešto nesavršenim.</t>
  </si>
  <si>
    <t>obeščastiti; okrnjiti; kvariti</t>
  </si>
  <si>
    <t>ENG30-00478262-n</t>
  </si>
  <si>
    <t>fudbalska utakmica u kojoj dve ekipe od 11 igrača pokušavaju da loptu ubace u ili usmere prema protivničkom golu</t>
  </si>
  <si>
    <t>bolan</t>
  </si>
  <si>
    <t>ENG30-00478685-a</t>
  </si>
  <si>
    <t>uzrokuje fizičku nelagodu</t>
  </si>
  <si>
    <t>iritirajući; tišteći; iritantan?; razdražujući; bolan</t>
  </si>
  <si>
    <t>masakrirati</t>
  </si>
  <si>
    <t>ENG30-00479176-v</t>
  </si>
  <si>
    <t>Ubiti velik broj ljudi bez razlike.</t>
  </si>
  <si>
    <t>masakrirati; pobiti; poklati</t>
  </si>
  <si>
    <t>košarka</t>
  </si>
  <si>
    <t>ENG30-00480993-n</t>
  </si>
  <si>
    <t>Igra koju na tereni igraju dva suprotstavljena tima od po 5 igrača; poeni se stiču ubacivanjem lopte kroz horizontalno postavljen i uzdignut obruč.</t>
  </si>
  <si>
    <t>basketball</t>
  </si>
  <si>
    <t>ENG30-00481941-v</t>
  </si>
  <si>
    <t>Izvršiti poslednje radove; dovesti u konačan oblik.</t>
  </si>
  <si>
    <t>finalizovati; dovršiti; zgotoviti</t>
  </si>
  <si>
    <t>ENG30-00482749-v</t>
  </si>
  <si>
    <t>uskladiti sa ili prilagoditi</t>
  </si>
  <si>
    <t>pričvrstiti; spojiti</t>
  </si>
  <si>
    <t>komercijalan</t>
  </si>
  <si>
    <t>ENG30-00483146-a</t>
  </si>
  <si>
    <t>Koji je povezan sa trgovinom, koji je uključen u trgovinu ili ga sponzoriše trgovina.</t>
  </si>
  <si>
    <t>trgovinski; komercijalan</t>
  </si>
  <si>
    <t>trgovinski</t>
  </si>
  <si>
    <t>trgovački</t>
  </si>
  <si>
    <t>ENG30-00483816-a</t>
  </si>
  <si>
    <t>usmeren na profit</t>
  </si>
  <si>
    <t>merkantilan; trgovački; trgovinski; unosan; profiterski? profitabilan?</t>
  </si>
  <si>
    <t>ENG30-00484166-v</t>
  </si>
  <si>
    <t>Dovesti do završetka ili kraja.</t>
  </si>
  <si>
    <t>nekomercijalan</t>
  </si>
  <si>
    <t>ENG30-00484333-a</t>
  </si>
  <si>
    <t>Koji nije uključen ili povezan sa komercijalnom delatnošću.</t>
  </si>
  <si>
    <t>običan</t>
  </si>
  <si>
    <t>ENG30-00485711-a</t>
  </si>
  <si>
    <t>bez posebne razlike ili kvaliteta; široko poznati ili uobičajeni; prosečan ili običan ili uobičajen</t>
  </si>
  <si>
    <t>uobičajen; običan; opšti</t>
  </si>
  <si>
    <t>opšti</t>
  </si>
  <si>
    <t>uobičajen</t>
  </si>
  <si>
    <t>ENG30-00486018-v</t>
  </si>
  <si>
    <t>dovesti do zaključka ili dovesti do uspešnog razrešenja</t>
  </si>
  <si>
    <t>ispuniti; izvesti; izvršiti; obaviti; ostvariti; sprovesti</t>
  </si>
  <si>
    <t>izvesti</t>
  </si>
  <si>
    <t>ostvariti</t>
  </si>
  <si>
    <t>sprovesti</t>
  </si>
  <si>
    <t>ENG30-00486290-a</t>
  </si>
  <si>
    <t>nedostatak posebne razlike, ranga ili statusa; često se susreće</t>
  </si>
  <si>
    <t>srednji; običan; prosečan</t>
  </si>
  <si>
    <t>čest</t>
  </si>
  <si>
    <t>ENG30-00486990-a</t>
  </si>
  <si>
    <t>često se susreće</t>
  </si>
  <si>
    <t>čest; frekventan; učestao</t>
  </si>
  <si>
    <t>učestao</t>
  </si>
  <si>
    <t>generalan</t>
  </si>
  <si>
    <t>ENG30-00487198-a</t>
  </si>
  <si>
    <t>preovlađuje među i zajednički za širu javnost</t>
  </si>
  <si>
    <t>masovan; generalan; sveobuhvatan</t>
  </si>
  <si>
    <t>masovan</t>
  </si>
  <si>
    <t>standardan</t>
  </si>
  <si>
    <t>ENG30-00487525-a</t>
  </si>
  <si>
    <t>obično korišćeni ili isporučeni</t>
  </si>
  <si>
    <t>izuzetan</t>
  </si>
  <si>
    <t>ENG30-00488187-a</t>
  </si>
  <si>
    <t>prevazilazi ono što je uobičajeno ili očekivano</t>
  </si>
  <si>
    <t>izuzetan; izvanredan; poseban; osoben; specijalan</t>
  </si>
  <si>
    <t>specijalan</t>
  </si>
  <si>
    <t>stalan</t>
  </si>
  <si>
    <t>ENG30-00489491-a</t>
  </si>
  <si>
    <t>uobičajeno korišćen ili praktikovan; uobičajen</t>
  </si>
  <si>
    <t>uobičajen; regularan; svakodnevni; stalan; priviknut; sviknut; navikao</t>
  </si>
  <si>
    <t>zajednički</t>
  </si>
  <si>
    <t>ENG30-00492677-a</t>
  </si>
  <si>
    <t>koji zajednici pripada ili u kome zajednica učestvuje; javni</t>
  </si>
  <si>
    <t>javni; zajednički</t>
  </si>
  <si>
    <t>zaraziti</t>
  </si>
  <si>
    <t>ENG30-00492706-v</t>
  </si>
  <si>
    <t>Učiniti nečistim.</t>
  </si>
  <si>
    <t>zaraziti; zagaditi</t>
  </si>
  <si>
    <t>ENG30-00493012-a</t>
  </si>
  <si>
    <t>za grupu, a ne za pojedince</t>
  </si>
  <si>
    <t>zajednički; kolektivan; grupni; javan?</t>
  </si>
  <si>
    <t>javan</t>
  </si>
  <si>
    <t>ENG30-00493297-a</t>
  </si>
  <si>
    <t>utiče na ljude ili zajednicu u celini</t>
  </si>
  <si>
    <t>ENG30-00493460-a</t>
  </si>
  <si>
    <t>Koje je karakteristično za jednu stvar ili osobu.</t>
  </si>
  <si>
    <t>izolovati</t>
  </si>
  <si>
    <t>ENG30-00494269-v</t>
  </si>
  <si>
    <t>razdvojiti od drugih</t>
  </si>
  <si>
    <t>ethnology</t>
  </si>
  <si>
    <t>odgovarajući</t>
  </si>
  <si>
    <t>ENG30-00494409-a</t>
  </si>
  <si>
    <t>posmatrano pojedinačno</t>
  </si>
  <si>
    <t>odgovarajući; različit; relevantan; nekoliko (ProN)</t>
  </si>
  <si>
    <t>različit</t>
  </si>
  <si>
    <t>ENG30-00495524-b</t>
  </si>
  <si>
    <t>na velikom obimu ili rasponu; daleko</t>
  </si>
  <si>
    <t>široko; da l još?</t>
  </si>
  <si>
    <t>izdvajati</t>
  </si>
  <si>
    <t>ENG30-00495808-v</t>
  </si>
  <si>
    <t>odvojiti od drugih</t>
  </si>
  <si>
    <t>izdvojiti; izdvajati; odvojiti; odvajati; izolovati; držati odvojeno; sekvestrirati; odeliti; odstraniti?</t>
  </si>
  <si>
    <t>izdvojiti</t>
  </si>
  <si>
    <t>odvajati</t>
  </si>
  <si>
    <t>ENG30-00496770-v</t>
  </si>
  <si>
    <t>dobiti u čistom obliku</t>
  </si>
  <si>
    <t>izolovati; izdvojiti; izdvajati</t>
  </si>
  <si>
    <t>ENG30-00497061-v</t>
  </si>
  <si>
    <t>Podići ili povećati.</t>
  </si>
  <si>
    <t>podignuti; povisiti</t>
  </si>
  <si>
    <t>ENG30-00497536-n</t>
  </si>
  <si>
    <t>poker gde igrač može odbaciti karte i dobiti zamenu od dilera</t>
  </si>
  <si>
    <t>dobijanje; izvlačenje</t>
  </si>
  <si>
    <t>card</t>
  </si>
  <si>
    <t>dalekosežan</t>
  </si>
  <si>
    <t>ENG30-00499746-a</t>
  </si>
  <si>
    <t>ima širok spektar ili efekat</t>
  </si>
  <si>
    <t>raširen; obiman; dalekosežan; sveobuhvatan</t>
  </si>
  <si>
    <t>rezervisan</t>
  </si>
  <si>
    <t>ENG30-00501004-a</t>
  </si>
  <si>
    <t>sklon tajnosti ili rezervisan u pogledu otkrivanja informacija</t>
  </si>
  <si>
    <t>zatvoren; rezervisan; suzdržan</t>
  </si>
  <si>
    <t>zatvoren</t>
  </si>
  <si>
    <t>načelno</t>
  </si>
  <si>
    <t>ENG30-00501140-b</t>
  </si>
  <si>
    <t>uzima u obzir osnove ali ne i detalje</t>
  </si>
  <si>
    <t>načelno; teorijski; suštinski</t>
  </si>
  <si>
    <t>ENG30-00502710-b</t>
  </si>
  <si>
    <t>na poseban način</t>
  </si>
  <si>
    <t>naročito; pogotovo</t>
  </si>
  <si>
    <t>izazivati</t>
  </si>
  <si>
    <t>ENG30-00503164-v</t>
  </si>
  <si>
    <t>delovati kao stimulans</t>
  </si>
  <si>
    <t>stimulisati; dražiti; nadraživati; uzbuditi; uzbuđivati; izazivati; izazvati; pobuditi; pobuđivati; nadahnuti; nadahnjivati</t>
  </si>
  <si>
    <t>izazvati</t>
  </si>
  <si>
    <t>peščan</t>
  </si>
  <si>
    <t>ENG30-00503527-a</t>
  </si>
  <si>
    <t>(koristi se za zemljište) rastrest i po konsistenciji krupnog zrna</t>
  </si>
  <si>
    <t>peščan; peskovit</t>
  </si>
  <si>
    <t>geology</t>
  </si>
  <si>
    <t>ENG30-00504281-b</t>
  </si>
  <si>
    <t>bez posredovanja nekoga ili nečega</t>
  </si>
  <si>
    <t>neposredno; direktno</t>
  </si>
  <si>
    <t>ENG30-00505114-b</t>
  </si>
  <si>
    <t>nikada osim kada</t>
  </si>
  <si>
    <t>isključivo; jedino; izuzev?; samo; jedino ako; jedino kada; samo u slučaju; jedino u slučaju; samo ako; samo kada</t>
  </si>
  <si>
    <t>jedinstven</t>
  </si>
  <si>
    <t>ENG30-00505410-a</t>
  </si>
  <si>
    <t>toliko eminentan da je iznad svakog poređenja</t>
  </si>
  <si>
    <t>besprekoran; jedinstven; neprocenjiv; neuporediv</t>
  </si>
  <si>
    <t>philosophy</t>
  </si>
  <si>
    <t>ENG30-00505853-a</t>
  </si>
  <si>
    <t>radikalno različit i bez premca</t>
  </si>
  <si>
    <t>jedinstven; jedini; neuporediv; neponovljiv; unikatan; bez premca; nenadmašan? neprevaziđen?</t>
  </si>
  <si>
    <t>obeležiti</t>
  </si>
  <si>
    <t>ENG30-00508032-v</t>
  </si>
  <si>
    <t>Učiniti ili ostaviti znak na nečemu.</t>
  </si>
  <si>
    <t>obeležiti; označiti</t>
  </si>
  <si>
    <t>bolje</t>
  </si>
  <si>
    <t>ENG30-00509846-b</t>
  </si>
  <si>
    <t>sa pozicije superiornosti ili autoriteta</t>
  </si>
  <si>
    <t>bolje; najbolje</t>
  </si>
  <si>
    <t>najbolje</t>
  </si>
  <si>
    <t>centralni</t>
  </si>
  <si>
    <t>ENG30-00509915-a</t>
  </si>
  <si>
    <t>koncentrisan ili grupisan oko centralne tačke ili svrhe</t>
  </si>
  <si>
    <t>centriran; usresređen; centralizovan; centralni; skoncentrisan</t>
  </si>
  <si>
    <t>ENG30-00509970-b</t>
  </si>
  <si>
    <t>značajno u statistici</t>
  </si>
  <si>
    <t>statistics</t>
  </si>
  <si>
    <t>ENG30-00510629-b</t>
  </si>
  <si>
    <t>dešava se u isto vreme</t>
  </si>
  <si>
    <t>istovremeno; simultano; uporedo; paralelno; istodobno; sinhronizovano; u isti mah; u isto vreme; slučajno</t>
  </si>
  <si>
    <t>ENG30-00510644-a</t>
  </si>
  <si>
    <t>sposoban da postigne cilj; radi efektivno</t>
  </si>
  <si>
    <t>efikasan; efektivan; aktivan; delotvoran; kadar; sposoban</t>
  </si>
  <si>
    <t>efikasan</t>
  </si>
  <si>
    <t>ENG30-00510749-b</t>
  </si>
  <si>
    <t>tačno (tako)</t>
  </si>
  <si>
    <t>tačno; upravo; tačno tako; baš; baš tako</t>
  </si>
  <si>
    <t>ENG30-00510869-v</t>
  </si>
  <si>
    <t>označiti zvezdicom</t>
  </si>
  <si>
    <t>obeležavati; obeležavati zvezdicom; obeležiti; obeležiti zvezdicom; označavati; označavati zvezdicom; označiti; označiti zvezdicom</t>
  </si>
  <si>
    <t>ENG30-00511040-v</t>
  </si>
  <si>
    <t>posebno označiti, istaći</t>
  </si>
  <si>
    <t>markirati; označiti; obeležiti</t>
  </si>
  <si>
    <t>omogućiti</t>
  </si>
  <si>
    <t>ENG30-00512877-v</t>
  </si>
  <si>
    <t>Učiniti sposbnim za neki zadatak.</t>
  </si>
  <si>
    <t>osposobiti; omogućiti</t>
  </si>
  <si>
    <t>ceo</t>
  </si>
  <si>
    <t>ENG30-00514884-a</t>
  </si>
  <si>
    <t>koji uključuje sve delove bez izuzetka</t>
  </si>
  <si>
    <t>ceo; kompletan</t>
  </si>
  <si>
    <t>kompletan</t>
  </si>
  <si>
    <t>ENG30-00515380-a</t>
  </si>
  <si>
    <t>koga čini cela količina ili raspon</t>
  </si>
  <si>
    <t>potpun; totalan</t>
  </si>
  <si>
    <t>totalan</t>
  </si>
  <si>
    <t>neprekidan</t>
  </si>
  <si>
    <t>ENG30-00516360-a</t>
  </si>
  <si>
    <t>nije podeljen na delove ili udele; čini nepodeljenu celinu</t>
  </si>
  <si>
    <t>nepodeljen; neprekidan; potpun</t>
  </si>
  <si>
    <t>festival</t>
  </si>
  <si>
    <t>ENG30-00517728-n</t>
  </si>
  <si>
    <t>organizovan niz radnji i predstava</t>
  </si>
  <si>
    <t>festival; fešta</t>
  </si>
  <si>
    <t>ENG30-00517916-a</t>
  </si>
  <si>
    <t>(brat i sestra) koji imaju iste roditelje</t>
  </si>
  <si>
    <t>ENG30-00518395-v</t>
  </si>
  <si>
    <t>Učiniti lakšim.</t>
  </si>
  <si>
    <t>olakšati; potpomoći</t>
  </si>
  <si>
    <t>posvećen</t>
  </si>
  <si>
    <t>ENG30-00519211-a</t>
  </si>
  <si>
    <t>posvećen nekom cilju, idealu ili svrsi</t>
  </si>
  <si>
    <t>posvećen; predan?</t>
  </si>
  <si>
    <t>ENG30-00519668-a</t>
  </si>
  <si>
    <t>revnostan u posvećenosti i privrženosti</t>
  </si>
  <si>
    <t>ENG30-00520019-v</t>
  </si>
  <si>
    <t>omesti nečiji mir ili spokoj</t>
  </si>
  <si>
    <t>uznemiriti; prekinuti</t>
  </si>
  <si>
    <t>ENG30-00520214-a</t>
  </si>
  <si>
    <t>sadrži sve neophodne ili očekivane delove ili komponente ili korake</t>
  </si>
  <si>
    <t>kompletan; potpun; ceo</t>
  </si>
  <si>
    <t>prezentacija</t>
  </si>
  <si>
    <t>ENG30-00520257-n</t>
  </si>
  <si>
    <t>Javno prikazivanje neke zabave.</t>
  </si>
  <si>
    <t>nastup</t>
  </si>
  <si>
    <t>ENG30-00520672-n</t>
  </si>
  <si>
    <t>serija nastupa u noćnom klubu</t>
  </si>
  <si>
    <t>kabare; nastup</t>
  </si>
  <si>
    <t>postavka</t>
  </si>
  <si>
    <t>ENG30-00521209-n</t>
  </si>
  <si>
    <t>Nešto što se pokazuje publici.</t>
  </si>
  <si>
    <t>predstavljanje</t>
  </si>
  <si>
    <t>ENG30-00521562-n</t>
  </si>
  <si>
    <t>čin kojim se nešto daje nekome na uvid</t>
  </si>
  <si>
    <t>ENG30-00521584-a</t>
  </si>
  <si>
    <t>potpuno predat ili apsorbovan od</t>
  </si>
  <si>
    <t>ceo; sav</t>
  </si>
  <si>
    <t>ENG30-00522751-v</t>
  </si>
  <si>
    <t>Primiti određeni tretman (u apstraktnom značenju).</t>
  </si>
  <si>
    <t>celovit</t>
  </si>
  <si>
    <t>ENG30-00522885-a</t>
  </si>
  <si>
    <t>potpun u obimu ili stepenu i u svakom pogledu</t>
  </si>
  <si>
    <t>potpun; celovit; ceo celcat; ceo; pun</t>
  </si>
  <si>
    <t>otvoren</t>
  </si>
  <si>
    <t>ENG30-00523479-a</t>
  </si>
  <si>
    <t>bez rezerve</t>
  </si>
  <si>
    <t>otvoren; srdačan; usrdan</t>
  </si>
  <si>
    <t>srdačan</t>
  </si>
  <si>
    <t>pojedini</t>
  </si>
  <si>
    <t>ENG30-00524496-a</t>
  </si>
  <si>
    <t>delimičan</t>
  </si>
  <si>
    <t>parcijalan; pojedini</t>
  </si>
  <si>
    <t>dobijati</t>
  </si>
  <si>
    <t>ENG30-00524682-v</t>
  </si>
  <si>
    <t>preuzeti određeni oblik, atribut ili aspekt</t>
  </si>
  <si>
    <t>steći; usvojiti; prisvojiti; dobiti; dobijati; zadobiti; pridobiti; uzeti; uzimati; preuzeti; preuzimai; primiti; poprimiti; privatiti; prihvatati</t>
  </si>
  <si>
    <t>preuzeti</t>
  </si>
  <si>
    <t>primiti</t>
  </si>
  <si>
    <t>uzeti</t>
  </si>
  <si>
    <t>uzimati</t>
  </si>
  <si>
    <t>širok</t>
  </si>
  <si>
    <t>ENG30-00526062-a</t>
  </si>
  <si>
    <t>širok u obimu ili sadržaju</t>
  </si>
  <si>
    <t>sveobuhvatan; ukupan; širok; krovni; svestran; panoptičan; svestran? sveuključujući?</t>
  </si>
  <si>
    <t>ukupan</t>
  </si>
  <si>
    <t>otečen</t>
  </si>
  <si>
    <t>ENG30-00526635-a</t>
  </si>
  <si>
    <t>abnormalno uvećan ili povećan u veličini; (`natečen` se ponekad koristi u kombinaciji)</t>
  </si>
  <si>
    <t>nadut; podbuo; otečen; natečen</t>
  </si>
  <si>
    <t>državni</t>
  </si>
  <si>
    <t>ENG30-00526984-a</t>
  </si>
  <si>
    <t>pojavljuje se ili se širi kroz zemlju ili naciju</t>
  </si>
  <si>
    <t>svenarodni; opštenarodni; narodni; nacionalni; državni; ovozemaljski? zemaljski (arh?)</t>
  </si>
  <si>
    <t>nacionalan</t>
  </si>
  <si>
    <t>narodni</t>
  </si>
  <si>
    <t>ENG30-00527188-a</t>
  </si>
  <si>
    <t>svetskog obima ili primenljivosti</t>
  </si>
  <si>
    <t>svetski; univerzalan; opšti; ekumenski; kosmopolitski</t>
  </si>
  <si>
    <t>svetski</t>
  </si>
  <si>
    <t>univerzalan</t>
  </si>
  <si>
    <t>plenaran</t>
  </si>
  <si>
    <t>ENG30-00528167-a</t>
  </si>
  <si>
    <t>potpun u svakom pogledu</t>
  </si>
  <si>
    <t>plenaran; pun; potpun</t>
  </si>
  <si>
    <t>ENG30-00529191-a</t>
  </si>
  <si>
    <t>uključuje samo deo</t>
  </si>
  <si>
    <t>ENG30-00529347-a</t>
  </si>
  <si>
    <t>bez uslova ili ograničenja</t>
  </si>
  <si>
    <t>apsolutan; potpun; totalan</t>
  </si>
  <si>
    <t>ENG30-00529657-a</t>
  </si>
  <si>
    <t>bez uzbuđenja; bez gubitka samokontrole</t>
  </si>
  <si>
    <t>miran; mirno; neuzbuđen; neuznemiren</t>
  </si>
  <si>
    <t>ENG30-00533221-a</t>
  </si>
  <si>
    <t>sposoban za razumevanje čitanja</t>
  </si>
  <si>
    <t>pristupačan; dostupan; dostižan</t>
  </si>
  <si>
    <t>izgubljen</t>
  </si>
  <si>
    <t>ENG30-00535170-a</t>
  </si>
  <si>
    <t>ne shvata ni čulo ni um</t>
  </si>
  <si>
    <t>izgubljen; propušten</t>
  </si>
  <si>
    <t>ENG30-00539389-a</t>
  </si>
  <si>
    <t>nije podeljen ili usmeren na više od jednog objekta ili cilja</t>
  </si>
  <si>
    <t>jednostruk; pojedinačan; nepodeljen; nedeljiv</t>
  </si>
  <si>
    <t>ENG30-00540235-v</t>
  </si>
  <si>
    <t>proširiti obim ili opseg ili oblast</t>
  </si>
  <si>
    <t>da proširi; produžiti; proširiti; proširiti, raširiti</t>
  </si>
  <si>
    <t>ENG30-00540946-v</t>
  </si>
  <si>
    <t>proširiti uticaj</t>
  </si>
  <si>
    <t>da produži; proširiti; raširiti; rasprostraniti</t>
  </si>
  <si>
    <t>ENG30-00541163-v</t>
  </si>
  <si>
    <t>Učiniti većim ili širim po boimu, zapremini i količini.</t>
  </si>
  <si>
    <t>ENG30-00543016-v</t>
  </si>
  <si>
    <t>biti zahvaćen vatrom ili bolešću</t>
  </si>
  <si>
    <t>ENG30-00544549-v</t>
  </si>
  <si>
    <t>podići u čin ili stanje</t>
  </si>
  <si>
    <t>povisiti; uzdizati; podizati; povećati; uzdići; uzvisiti</t>
  </si>
  <si>
    <t>ENG30-00545953-v</t>
  </si>
  <si>
    <t>razviti se u</t>
  </si>
  <si>
    <t>napraviti; to make</t>
  </si>
  <si>
    <t>kratak</t>
  </si>
  <si>
    <t>ENG30-00546299-a</t>
  </si>
  <si>
    <t>kratko dajući suštinu nečega</t>
  </si>
  <si>
    <t>jezgrovit; kompaktan; kratak; sažet</t>
  </si>
  <si>
    <t>ENG30-00547166-a</t>
  </si>
  <si>
    <t>koncizan i sažet</t>
  </si>
  <si>
    <t>koncizan; kratak; sažet</t>
  </si>
  <si>
    <t>ENG30-00547641-a</t>
  </si>
  <si>
    <t>kratko i koncentrisan; prikladno skraćen</t>
  </si>
  <si>
    <t>koncizan; kratak; odsečan; sažet</t>
  </si>
  <si>
    <t>preći</t>
  </si>
  <si>
    <t>ENG30-00548616-v</t>
  </si>
  <si>
    <t>prebaciti se sa jednog nivoa na drugi</t>
  </si>
  <si>
    <t>prebaciti se; preći</t>
  </si>
  <si>
    <t>ENG30-00548802-n</t>
  </si>
  <si>
    <t>glumljenje lika na sceni</t>
  </si>
  <si>
    <t>gluma; igra</t>
  </si>
  <si>
    <t>theatre</t>
  </si>
  <si>
    <t>metod</t>
  </si>
  <si>
    <t>ENG30-00549766-n</t>
  </si>
  <si>
    <t>Način da se nešto uradi, posebno na sistematičan način; podrazumeva logičku uređenost (obično po koracima).</t>
  </si>
  <si>
    <t>metod; metoda; postupak</t>
  </si>
  <si>
    <t>metoda</t>
  </si>
  <si>
    <t>ENG30-00549982-v</t>
  </si>
  <si>
    <t>okrepiti ili ojačati</t>
  </si>
  <si>
    <t>poboljšati; probuditi; dizati; dići</t>
  </si>
  <si>
    <t>ENG30-00550117-v</t>
  </si>
  <si>
    <t>napustiti ili zameniti nečim drugim</t>
  </si>
  <si>
    <t>ENG30-00550574-a</t>
  </si>
  <si>
    <t>pružiti ili biti konačno rešenje</t>
  </si>
  <si>
    <t>definitivan; definitivno; određen; odlučan</t>
  </si>
  <si>
    <t>propadati</t>
  </si>
  <si>
    <t>ENG30-00552815-v</t>
  </si>
  <si>
    <t>propadati ili se raspadati</t>
  </si>
  <si>
    <t>istrunuti; propadati; raspadati se; raspasti se; satrunuti; trunuti</t>
  </si>
  <si>
    <t>poremećaj</t>
  </si>
  <si>
    <t>ENG30-00553173-n</t>
  </si>
  <si>
    <t>čin izazivanja nereda</t>
  </si>
  <si>
    <t>perturbacija; poremećaj; prekid; smetnja; pometnja</t>
  </si>
  <si>
    <t>poremetiti</t>
  </si>
  <si>
    <t>ENG30-00554298-v</t>
  </si>
  <si>
    <t>baciti u nered</t>
  </si>
  <si>
    <t>žurba</t>
  </si>
  <si>
    <t>ENG30-00555648-n</t>
  </si>
  <si>
    <t>Čin užurbanog kretanja na nepažljiv način.</t>
  </si>
  <si>
    <t>žurba; hitnja; jurnjava</t>
  </si>
  <si>
    <t>odbaciti</t>
  </si>
  <si>
    <t>ENG30-00555780-v</t>
  </si>
  <si>
    <t>Ukloniti četkom ili kao četkom.</t>
  </si>
  <si>
    <t>počistiti; odbaciti</t>
  </si>
  <si>
    <t>dovesti</t>
  </si>
  <si>
    <t>ENG30-00556593-v</t>
  </si>
  <si>
    <t>Dovesti nekoga do određenog postupka ili stanja.</t>
  </si>
  <si>
    <t>dovesti; uvući</t>
  </si>
  <si>
    <t>postaviti</t>
  </si>
  <si>
    <t>ENG30-00557537-v</t>
  </si>
  <si>
    <t>dovesti (površinu, dizajn, itd.) u reljef i izazvati projektovanje</t>
  </si>
  <si>
    <t>podići; postaviti</t>
  </si>
  <si>
    <t>ENG30-00557588-n</t>
  </si>
  <si>
    <t>Tekući plan akcije u timskim sportovima.</t>
  </si>
  <si>
    <t>ENG30-00557686-v</t>
  </si>
  <si>
    <t>ukloniti primenom vode ili druge tečnosti i sapuna ili nekog drugog sredstva za čišćenje</t>
  </si>
  <si>
    <t>isprati; oprati; prati; sprati</t>
  </si>
  <si>
    <t>oprati</t>
  </si>
  <si>
    <t>ENG30-00558951-a</t>
  </si>
  <si>
    <t>usko ograničen</t>
  </si>
  <si>
    <t>potisnut; stešnjen; sabijen; zatvoren</t>
  </si>
  <si>
    <t>ENG30-00560893-v</t>
  </si>
  <si>
    <t>skratiti ili učiniti kraćim</t>
  </si>
  <si>
    <t>skratiti; sažeti</t>
  </si>
  <si>
    <t>srećan</t>
  </si>
  <si>
    <t>ENG30-00561664-a</t>
  </si>
  <si>
    <t>zadovoljan; koji uživa u blagostanju i zadovoljstvu</t>
  </si>
  <si>
    <t>ENG30-00562067-v</t>
  </si>
  <si>
    <t>pomoći u razvoju</t>
  </si>
  <si>
    <t>ENG30-00565302-n</t>
  </si>
  <si>
    <t>Čin udaranja lopte palicom, reketom ili rukom (sport).</t>
  </si>
  <si>
    <t>povezan</t>
  </si>
  <si>
    <t>ENG30-00566099-a</t>
  </si>
  <si>
    <t>Spojen ili vezan.</t>
  </si>
  <si>
    <t>izolovan</t>
  </si>
  <si>
    <t>ENG30-00567860-a</t>
  </si>
  <si>
    <t>udaljen i odvojen fizički ili društveno</t>
  </si>
  <si>
    <t>razdvojen; izdvojen; izolovan; zabačen; nebitan; nepoznat</t>
  </si>
  <si>
    <t>ENG30-00569898-n</t>
  </si>
  <si>
    <t>ponovljen pokret udovima i telom pri plivanju, veslanju i sl.</t>
  </si>
  <si>
    <t>neosvojiv</t>
  </si>
  <si>
    <t>ENG30-00569918-a</t>
  </si>
  <si>
    <t>nemoguće zauzeti jurišom</t>
  </si>
  <si>
    <t>neosvojiv; nesavladiv; nepobediv</t>
  </si>
  <si>
    <t>izvući</t>
  </si>
  <si>
    <t>ENG30-00571596-v</t>
  </si>
  <si>
    <t>oduzeti</t>
  </si>
  <si>
    <t>izvlačiti; izvući; povlačiti; povući</t>
  </si>
  <si>
    <t>ENG30-00573225-a</t>
  </si>
  <si>
    <t>svečano namenjen ili izdvojen za visoku svrhu</t>
  </si>
  <si>
    <t>predan; posvećen; obučen</t>
  </si>
  <si>
    <t>konzervativan</t>
  </si>
  <si>
    <t>ENG30-00574422-a</t>
  </si>
  <si>
    <t>Koji nije sklon promenama.</t>
  </si>
  <si>
    <t>liberalan</t>
  </si>
  <si>
    <t>ENG30-00575230-a</t>
  </si>
  <si>
    <t>Koji dopušta promene; koji nije ograničen autoritetom, tradicijom ili konvencionalnošću.</t>
  </si>
  <si>
    <t>liberalan; slobodouman</t>
  </si>
  <si>
    <t>ENG30-00575741-n</t>
  </si>
  <si>
    <t>Aktivanost koja je usmerena ka tome da se nešto uradi.</t>
  </si>
  <si>
    <t>rad; posao</t>
  </si>
  <si>
    <t>rad</t>
  </si>
  <si>
    <t>ENG30-00577068-n</t>
  </si>
  <si>
    <t>Proces ili niz aktivnosti, posebno praktične ili mehaničke prirode, koji su uključeni u određeni oblik rada.</t>
  </si>
  <si>
    <t>operacija; postupak</t>
  </si>
  <si>
    <t>pomoć</t>
  </si>
  <si>
    <t>ENG30-00577525-n</t>
  </si>
  <si>
    <t>rad koji obavlja jedna osoba ili grupa, a koristi nekom drugom ili drugima</t>
  </si>
  <si>
    <t>usluga; pomoć</t>
  </si>
  <si>
    <t>kontradiktoran</t>
  </si>
  <si>
    <t>ENG30-00578234-a</t>
  </si>
  <si>
    <t>u neslaganju</t>
  </si>
  <si>
    <t>konfliktan; kontradiktoran; protivrečan; sam sebi kontradiktoran; samoprotivrečan; u sukobu; u suprotnosti</t>
  </si>
  <si>
    <t>ENG30-00579084-a</t>
  </si>
  <si>
    <t>očigledan oku ili umu</t>
  </si>
  <si>
    <t>vidljiv; očit; očevidan; jasan</t>
  </si>
  <si>
    <t>velik</t>
  </si>
  <si>
    <t>ENG30-00579622-a</t>
  </si>
  <si>
    <t>upadljiv po položaju ili značaju</t>
  </si>
  <si>
    <t>ENG30-00579712-v</t>
  </si>
  <si>
    <t>učiniti podređenim, zavisnim ili potčinjenim</t>
  </si>
  <si>
    <t>pokoriti; potčiniti</t>
  </si>
  <si>
    <t>prekomeran</t>
  </si>
  <si>
    <t>ENG30-00580039-a</t>
  </si>
  <si>
    <t>upadljiv i nečuveno loš ili za osudu</t>
  </si>
  <si>
    <t>viče; plače; preteran; prekomeran; bezobziran; napadan; upadljiv; nepristojan; pokvaren</t>
  </si>
  <si>
    <t>izražen</t>
  </si>
  <si>
    <t>ENG30-00580684-a</t>
  </si>
  <si>
    <t>izdvojen za upozorenje ili posebno za strašnu sudbinu</t>
  </si>
  <si>
    <t>izrazit; izražen; naglašen; obeležen; označen</t>
  </si>
  <si>
    <t>označen</t>
  </si>
  <si>
    <t>ENG30-00580805-a</t>
  </si>
  <si>
    <t>imati kvalitet koji privlači pažnju</t>
  </si>
  <si>
    <t>istaknut; istaknuto; izvanredan; spektakularan; upečatljiv</t>
  </si>
  <si>
    <t>spektakularan</t>
  </si>
  <si>
    <t>kućni poslovi</t>
  </si>
  <si>
    <t>ENG30-00580961-n</t>
  </si>
  <si>
    <t>rad oko čišćenja i vođenja domaćinstva</t>
  </si>
  <si>
    <t>kućni poslovi; redarstvo</t>
  </si>
  <si>
    <t>ENG30-00582388-n</t>
  </si>
  <si>
    <t>Osnovna aktivnost u životu kojom se zarađuje novac.</t>
  </si>
  <si>
    <t>zanimanje; poziv; struka; posao</t>
  </si>
  <si>
    <t>ENG30-00583239-a</t>
  </si>
  <si>
    <t>osobina onoga koji ne odustaje od svoje ideje, osećanja ili namere</t>
  </si>
  <si>
    <t>konstantan; stalan; postojan</t>
  </si>
  <si>
    <t>ENG30-00583246-n</t>
  </si>
  <si>
    <t>posebno zanimanje za koje ste obučeni</t>
  </si>
  <si>
    <t>karijera; poziv; vokacija; zanimanje</t>
  </si>
  <si>
    <t>specijalnost</t>
  </si>
  <si>
    <t>ENG30-00583461-n</t>
  </si>
  <si>
    <t>posebna linija rada koju ste usvojili kao svoju karijeru</t>
  </si>
  <si>
    <t>specijalizacija; specijalnost</t>
  </si>
  <si>
    <t>promenljiv</t>
  </si>
  <si>
    <t>ENG30-00583990-a</t>
  </si>
  <si>
    <t>onaj koji nije stalan ili postojan</t>
  </si>
  <si>
    <t>nestalan; promenljiv; izmenljiv; nepostojan</t>
  </si>
  <si>
    <t>ENG30-00584367-n</t>
  </si>
  <si>
    <t>Zanimanje za koje je neko plaćen.</t>
  </si>
  <si>
    <t>zaposlenje; posao</t>
  </si>
  <si>
    <t>služba</t>
  </si>
  <si>
    <t>ENG30-00584891-n</t>
  </si>
  <si>
    <t>zapošljavanje ili rad za drugoga</t>
  </si>
  <si>
    <t>usluga; služba</t>
  </si>
  <si>
    <t>ministar</t>
  </si>
  <si>
    <t>ENG30-00585810-n</t>
  </si>
  <si>
    <t>posao šefa ministarstva</t>
  </si>
  <si>
    <t>ministar; član vlade/kabineta</t>
  </si>
  <si>
    <t>administration</t>
  </si>
  <si>
    <t>ENG30-00586262-n</t>
  </si>
  <si>
    <t>Posao u nekoj organizaciji.</t>
  </si>
  <si>
    <t>mesto; nameštenje; služba</t>
  </si>
  <si>
    <t>razumeti</t>
  </si>
  <si>
    <t>ENG30-00588888-v</t>
  </si>
  <si>
    <t>Znati i razumeti prirodu ili značenje nekoga ili nečega.</t>
  </si>
  <si>
    <t>ENG30-00589904-v</t>
  </si>
  <si>
    <t>uhvatiti što svojim umom ili postići razumevanje</t>
  </si>
  <si>
    <t>uhvatiti; shvatiti</t>
  </si>
  <si>
    <t>videti</t>
  </si>
  <si>
    <t>ENG30-00591115-v</t>
  </si>
  <si>
    <t>Pojmiti mentalno, kao ideju.</t>
  </si>
  <si>
    <t>shvatiti; videti</t>
  </si>
  <si>
    <t>savetnik</t>
  </si>
  <si>
    <t>ENG30-00591236-n</t>
  </si>
  <si>
    <t>Pozicija savetnika.</t>
  </si>
  <si>
    <t>ponovan</t>
  </si>
  <si>
    <t>ENG30-00592880-a</t>
  </si>
  <si>
    <t>ponavlja se iznova i iznova</t>
  </si>
  <si>
    <t>večan; neprestan; trajan povratan; ponavljen; ponovan</t>
  </si>
  <si>
    <t>večan</t>
  </si>
  <si>
    <t>prepoznati</t>
  </si>
  <si>
    <t>ENG30-00592883-v</t>
  </si>
  <si>
    <t>prihvatiti da je neko ono što tvrdi ili prihvatiti njegovu moć i autoritet</t>
  </si>
  <si>
    <t>da prizna; prepoznati; priznati; znati</t>
  </si>
  <si>
    <t>priznati</t>
  </si>
  <si>
    <t>znati</t>
  </si>
  <si>
    <t>ENG30-00593669-v</t>
  </si>
  <si>
    <t>pridobiti znanje (o kakvoj oblasti koja nije poznata ili iz koje nemamo iskustva) generalizacijom</t>
  </si>
  <si>
    <t>generalizovati; zaključiti</t>
  </si>
  <si>
    <t>govoriti</t>
  </si>
  <si>
    <t>ENG30-00593852-v</t>
  </si>
  <si>
    <t>Shvatati neki jezik.</t>
  </si>
  <si>
    <t>razumeti; vladati; govoriti</t>
  </si>
  <si>
    <t>vladati</t>
  </si>
  <si>
    <t>ENG30-00594267-a</t>
  </si>
  <si>
    <t>ne blizu jedno drugom u vremenu</t>
  </si>
  <si>
    <t>izdvojen; usamljen; rasejan; razbacan</t>
  </si>
  <si>
    <t>ENG30-00594337-v</t>
  </si>
  <si>
    <t>biti upućen ili upoznat sa osobom ili predmetom</t>
  </si>
  <si>
    <t>ENG30-00594413-a</t>
  </si>
  <si>
    <t>postojan u vremenu ili prostoru bez prekida</t>
  </si>
  <si>
    <t>kontinuiran; neprekidan</t>
  </si>
  <si>
    <t>ENG30-00594621-v</t>
  </si>
  <si>
    <t>Biti svestan neke činjenice ili određene informacije; imati znanje ili informaciju o nečemu.</t>
  </si>
  <si>
    <t>ENG30-00595299-a</t>
  </si>
  <si>
    <t>neprekidan u vremenu i neodređeno dugo trajanje</t>
  </si>
  <si>
    <t>beskrajan; konstantan; nema kraja; nepopustljiv; neprekidan; neprestana; neumoran; večan; večna</t>
  </si>
  <si>
    <t>ENG30-00595630-v</t>
  </si>
  <si>
    <t>biti svesni neke istine - imati veru ili verovati u nešto - smatrati nešto istinitim bez ikakve sumnje</t>
  </si>
  <si>
    <t>ENG30-00595935-v</t>
  </si>
  <si>
    <t>Umeti nešto uraditi ili imati potrebno znanje.</t>
  </si>
  <si>
    <t>održan</t>
  </si>
  <si>
    <t>ENG30-00596639-a</t>
  </si>
  <si>
    <t>održava se dugo bez prekida ili slabljenja</t>
  </si>
  <si>
    <t>održan; neprekiran</t>
  </si>
  <si>
    <t>ENG30-00596644-v</t>
  </si>
  <si>
    <t>imaju znanje iz prve ruke o stanjima, situacijama, emocijama ili senzacijama</t>
  </si>
  <si>
    <t>iskusiti; znati; proživeti; doživeti</t>
  </si>
  <si>
    <t>predsednik</t>
  </si>
  <si>
    <t>ENG30-00597265-n</t>
  </si>
  <si>
    <t>funkcija šefa države Sjedinjenih Američkih Država</t>
  </si>
  <si>
    <t>Predsednik</t>
  </si>
  <si>
    <t>ENG30-00597385-v</t>
  </si>
  <si>
    <t>Imati potpuno razumevanje nečega; biti na vrhu u nekom domenu znanja.</t>
  </si>
  <si>
    <t>ENG30-00597424-a</t>
  </si>
  <si>
    <t>o funkciji ili krivoj; bez prekida ili nepravilnosti</t>
  </si>
  <si>
    <t>naučiti</t>
  </si>
  <si>
    <t>ENG30-00597915-v</t>
  </si>
  <si>
    <t>sticati znanja ili veštine</t>
  </si>
  <si>
    <t>naučiti; saznati; saznavati; studirati; učiti</t>
  </si>
  <si>
    <t>saznati</t>
  </si>
  <si>
    <t>učiti</t>
  </si>
  <si>
    <t>čuti</t>
  </si>
  <si>
    <t>ENG30-00598954-v</t>
  </si>
  <si>
    <t>upoznati nešto ili postati nečega svestan, obično slučajno</t>
  </si>
  <si>
    <t>čuti; naći; naučiti; opaziti; otkriti; saznati; shvatiti; studirati; učiti; uočiti; utvrditi; videti</t>
  </si>
  <si>
    <t>naći</t>
  </si>
  <si>
    <t>opaziti</t>
  </si>
  <si>
    <t>otkriti</t>
  </si>
  <si>
    <t>uočiti</t>
  </si>
  <si>
    <t>utvrditi</t>
  </si>
  <si>
    <t>ENG30-00599992-v</t>
  </si>
  <si>
    <t>biti učenik određenog predmeta</t>
  </si>
  <si>
    <t>čitati; čuti; naučiti; otkriti; proučavati; saznati; studirati; učiti</t>
  </si>
  <si>
    <t>school</t>
  </si>
  <si>
    <t>proučavati</t>
  </si>
  <si>
    <t>ENG30-00600235-v</t>
  </si>
  <si>
    <t>pohađati akademske kurseve, ne prihodujući bodove</t>
  </si>
  <si>
    <t>pratiti; slušati</t>
  </si>
  <si>
    <t>slušati</t>
  </si>
  <si>
    <t>zaokupiti</t>
  </si>
  <si>
    <t>ENG30-00600370-v</t>
  </si>
  <si>
    <t>Zainteresovati u potpunosti.</t>
  </si>
  <si>
    <t>obuzeti; zauzeti; zaokupiti</t>
  </si>
  <si>
    <t>zauzeti</t>
  </si>
  <si>
    <t>ENG30-00601822-v</t>
  </si>
  <si>
    <t>Prihvatiti nečiju ideologiju, praksu, metodu, i koristiti je kao da je sopstvena.</t>
  </si>
  <si>
    <t>prisvojiti; usvojiti</t>
  </si>
  <si>
    <t>prihvatiti</t>
  </si>
  <si>
    <t>ENG30-00602112-v</t>
  </si>
  <si>
    <t>prihvatati; prihvatiti; usvajati ; usvojiti</t>
  </si>
  <si>
    <t>usvajati</t>
  </si>
  <si>
    <t>sporan</t>
  </si>
  <si>
    <t>ENG30-00602474-a</t>
  </si>
  <si>
    <t>predmet neslaganja i rasprave</t>
  </si>
  <si>
    <t>sporan; osporen</t>
  </si>
  <si>
    <t>obrazovati</t>
  </si>
  <si>
    <t>ENG30-00602805-v</t>
  </si>
  <si>
    <t>proći trening ili obuku radi pripreme za određenu ulogu, funkciju ili profesiju</t>
  </si>
  <si>
    <t>dresirati; obrazovati; obučavati; obučiti; osposobiti; osposobljavati; podučavati; pripremiti; razviti; školovati; trenirati</t>
  </si>
  <si>
    <t>obučavati</t>
  </si>
  <si>
    <t>obučiti</t>
  </si>
  <si>
    <t>pripremiti</t>
  </si>
  <si>
    <t>ENG30-00603298-v</t>
  </si>
  <si>
    <t>Pripremati za budući zadatak ili karijeru.</t>
  </si>
  <si>
    <t>razviti; obrazovati; obučiti</t>
  </si>
  <si>
    <t>pedagogy</t>
  </si>
  <si>
    <t>ENG30-00604576-v</t>
  </si>
  <si>
    <t>šta zapamtiti; učiti napamet</t>
  </si>
  <si>
    <t>memorisati; naučiti; pamtiti; učiti; zapamtiti</t>
  </si>
  <si>
    <t>presto</t>
  </si>
  <si>
    <t>ENG30-00605023-n</t>
  </si>
  <si>
    <t>položaj i moć onoga koji zauzima presto</t>
  </si>
  <si>
    <t>tron; presto; kraljevska vlast</t>
  </si>
  <si>
    <t>tron</t>
  </si>
  <si>
    <t>ENG30-00606093-v</t>
  </si>
  <si>
    <t>učiti ponavljanjem</t>
  </si>
  <si>
    <t>izvežbati; ponavljati; ponoviti; vežbati</t>
  </si>
  <si>
    <t>ENG30-00607114-v</t>
  </si>
  <si>
    <t>učiti čitanjem knjiga</t>
  </si>
  <si>
    <t>čitati; iščitati; iščitavati; naučiti; pročitati; proučavati; učiti</t>
  </si>
  <si>
    <t>ENG30-00607405-v</t>
  </si>
  <si>
    <t>biti student; pratiti studije; biti upisan na kakav fakultet radi studija</t>
  </si>
  <si>
    <t>studirati; učiti</t>
  </si>
  <si>
    <t>poznavati</t>
  </si>
  <si>
    <t>ENG30-00608372-v</t>
  </si>
  <si>
    <t>držati nešto za poznato</t>
  </si>
  <si>
    <t>poznavati; znati</t>
  </si>
  <si>
    <t>ENG30-00608502-v</t>
  </si>
  <si>
    <t>biti u mogućnosti da razlikuje, prepozna kao različito</t>
  </si>
  <si>
    <t>ENG30-00608670-v</t>
  </si>
  <si>
    <t>znati prirodu ili karakter</t>
  </si>
  <si>
    <t>znati; pojmati</t>
  </si>
  <si>
    <t>blokirati</t>
  </si>
  <si>
    <t>ENG30-00609100-v</t>
  </si>
  <si>
    <t>ne biti kadar da šta zapamtiš</t>
  </si>
  <si>
    <t>blokirati; smetati s uma; smetnuti s uma; zaboraviti; zaboravljati</t>
  </si>
  <si>
    <t>zaboraviti</t>
  </si>
  <si>
    <t>ENG30-00609506-v</t>
  </si>
  <si>
    <t>Čuvati u pamćenju.</t>
  </si>
  <si>
    <t>misliti; imati na umu</t>
  </si>
  <si>
    <t>misliti</t>
  </si>
  <si>
    <t>ENG30-00610167-v</t>
  </si>
  <si>
    <t>izbaciti iz uma - prestati da se čega sećaš</t>
  </si>
  <si>
    <t>zaboraviti; zakopati; zakopavati</t>
  </si>
  <si>
    <t>zakopati</t>
  </si>
  <si>
    <t>ENG30-00610374-v</t>
  </si>
  <si>
    <t>Uočiti kao isto kao nešto poznato.</t>
  </si>
  <si>
    <t>atomski</t>
  </si>
  <si>
    <t>ENG30-00610532-a</t>
  </si>
  <si>
    <t>(oružje) izvlačenje destruktivne energije iz oslobađanja atomske energije</t>
  </si>
  <si>
    <t>nuklearan; atomski</t>
  </si>
  <si>
    <t>arhitektura</t>
  </si>
  <si>
    <t>ENG30-00610738-n</t>
  </si>
  <si>
    <t>profesija dizajniranja zgrada i okruženja uzimajući u obzir njihov estetski efekat</t>
  </si>
  <si>
    <t>tradicionalan</t>
  </si>
  <si>
    <t>ENG30-00611047-a</t>
  </si>
  <si>
    <t>sastoji se od ili potiče iz tradicije</t>
  </si>
  <si>
    <t>tradicionalan; tradicionalno</t>
  </si>
  <si>
    <t>obrazovanje</t>
  </si>
  <si>
    <t>ENG30-00611433-n</t>
  </si>
  <si>
    <t>profesija obrazovanja (posebno u školama i na univerzitetima)</t>
  </si>
  <si>
    <t>politika</t>
  </si>
  <si>
    <t>ENG30-00611972-n</t>
  </si>
  <si>
    <t>profesija posvećena vladanju i političkim poslovima</t>
  </si>
  <si>
    <t>medicina</t>
  </si>
  <si>
    <t>ENG30-00612160-n</t>
  </si>
  <si>
    <t>profesija koja se izučava na medicinskom fakultetu ili sličnim ustanovama a u cilju lečenja i sprečavanja bolesti</t>
  </si>
  <si>
    <t>ENG30-00613018-v</t>
  </si>
  <si>
    <t>Nenamerno nešto ostaviti.</t>
  </si>
  <si>
    <t>zaboraviti; ostaviti; smetnuti s uma</t>
  </si>
  <si>
    <t>ENG30-00613393-v</t>
  </si>
  <si>
    <t>Ne održavati više ili ne insistirati na idejama, uverenjima. isl.</t>
  </si>
  <si>
    <t>napuštati</t>
  </si>
  <si>
    <t>ENG30-00613683-v</t>
  </si>
  <si>
    <t>ostaviti nešto za sobom, bilo namerno bilo nemarom ili zaboravnošću</t>
  </si>
  <si>
    <t>napuštati; napustiti; ostaviti; ostavljati; zaboraviti; zaboravljati</t>
  </si>
  <si>
    <t>ostavljati</t>
  </si>
  <si>
    <t>teologija</t>
  </si>
  <si>
    <t>ENG30-00613973-n</t>
  </si>
  <si>
    <t>učena profesija koja zahteva izučavanje dogme neke religije i koja se obično izučava na univerzitetu ili na seminaru</t>
  </si>
  <si>
    <t>theology</t>
  </si>
  <si>
    <t>ENG30-00614057-v</t>
  </si>
  <si>
    <t>ostavite nekoga ko vas treba ili računa na vas; ostaviti na cedilu</t>
  </si>
  <si>
    <t>dezertirati; napustiti; ostaviti</t>
  </si>
  <si>
    <t>pisanje</t>
  </si>
  <si>
    <t>ENG30-00614224-n</t>
  </si>
  <si>
    <t>Aktivnost uobličavanja nečega u pisani oblik.</t>
  </si>
  <si>
    <t>rukopis</t>
  </si>
  <si>
    <t>ENG30-00614730-n</t>
  </si>
  <si>
    <t>Aktivnost pisanja rukom.</t>
  </si>
  <si>
    <t>ENG30-00614829-v</t>
  </si>
  <si>
    <t>zaboraviti da nešto uradiš</t>
  </si>
  <si>
    <t>smetati s uma; smetnuti s uma; zaboraviti; zaboravljati</t>
  </si>
  <si>
    <t>izostaviti</t>
  </si>
  <si>
    <t>ENG30-00614999-v</t>
  </si>
  <si>
    <t>ostaviti nedovršenim ili izostaviti</t>
  </si>
  <si>
    <t>izostaviti; izostavljati; odbaciti; odbacivati; okanuti se; ostaviti se; ostavljati se; otresati; otresti; prekidati; prekinuti; zanemariti; zanemarivati</t>
  </si>
  <si>
    <t>prekidati</t>
  </si>
  <si>
    <t>ENG30-00615774-v</t>
  </si>
  <si>
    <t>sprečiti da nešto bude uključeno, razmatrano ili prihvaćeno</t>
  </si>
  <si>
    <t>isključiti; isključivati; izostaviti; izostavljati; povući</t>
  </si>
  <si>
    <t>služiti</t>
  </si>
  <si>
    <t>ENG30-00616670-v</t>
  </si>
  <si>
    <t>skoncentrisati se na; obratiti pažnju na; uzimati šta ozbiljno</t>
  </si>
  <si>
    <t>dvoriti; posluživati; primati šta k srcu; primiti šta k srcu; služiti</t>
  </si>
  <si>
    <t>ignorisati</t>
  </si>
  <si>
    <t>ENG30-00616857-v</t>
  </si>
  <si>
    <t>posvetiti malo ili nimalo pažnje</t>
  </si>
  <si>
    <t>ignorisati; zanemariti</t>
  </si>
  <si>
    <t>ENG30-00617095-v</t>
  </si>
  <si>
    <t>posmatrati blagonaklono ili sa neodobravanjem</t>
  </si>
  <si>
    <t>primiti; prihvatiti</t>
  </si>
  <si>
    <t>identifikovati</t>
  </si>
  <si>
    <t>ENG30-00618451-v</t>
  </si>
  <si>
    <t>smatrati jednakim ili istim</t>
  </si>
  <si>
    <t>identifikovati; identifikovati se sa</t>
  </si>
  <si>
    <t>ENG30-00618878-v</t>
  </si>
  <si>
    <t>Utvrditi identitet nekoga ili nečega.</t>
  </si>
  <si>
    <t>datirati</t>
  </si>
  <si>
    <t>ENG30-00619183-v</t>
  </si>
  <si>
    <t>dodeliti datum; odrediti (verovatni) datum</t>
  </si>
  <si>
    <t>ENG30-00620239-v</t>
  </si>
  <si>
    <t>Čuti i razumeti.</t>
  </si>
  <si>
    <t>fotografija</t>
  </si>
  <si>
    <t>ENG30-00620554-n</t>
  </si>
  <si>
    <t>zanimanje snimanja i štampanja fotografija ili snimanja filmova</t>
  </si>
  <si>
    <t>ENG30-00621058-v</t>
  </si>
  <si>
    <t>Osloboditi konfuzije ili dvosmislenosti; učiniti jasnim.</t>
  </si>
  <si>
    <t>raščistiti; osvetliti; razbistriti; raspraviti</t>
  </si>
  <si>
    <t>napor</t>
  </si>
  <si>
    <t>ENG30-00621627-n</t>
  </si>
  <si>
    <t>Korišćenje fizičke i li mentalne energije; težak rad.</t>
  </si>
  <si>
    <t>trud; napor; znoj</t>
  </si>
  <si>
    <t>znoj</t>
  </si>
  <si>
    <t>ENG30-00622068-n</t>
  </si>
  <si>
    <t>Veliki napor.</t>
  </si>
  <si>
    <t>poteškoća</t>
  </si>
  <si>
    <t>ENG30-00623862-n</t>
  </si>
  <si>
    <t>napor koji je nezgodan ili neprijatan</t>
  </si>
  <si>
    <t>nevolja; poteškoća; teškoća</t>
  </si>
  <si>
    <t>teškoća</t>
  </si>
  <si>
    <t>primetan</t>
  </si>
  <si>
    <t>ENG30-00624416-a</t>
  </si>
  <si>
    <t>dovoljan da se proceni ili izmeri</t>
  </si>
  <si>
    <t>značajan; primetan</t>
  </si>
  <si>
    <t>značajan</t>
  </si>
  <si>
    <t>ENG30-00624476-v</t>
  </si>
  <si>
    <t>tumačiti nešto na određeni način; preneti određeno značenje ili utisak</t>
  </si>
  <si>
    <t>čitati; primiti; pročitati; razumeti; razumevati; učitati; učitavati</t>
  </si>
  <si>
    <t>vežba</t>
  </si>
  <si>
    <t>ENG30-00624738-n</t>
  </si>
  <si>
    <t>Aktivnost pri kojoj naprežete mišiće na razne načine da održite kondiciju.</t>
  </si>
  <si>
    <t>fizička aktivnost; vežba; razmrdavanje; razgibavanje</t>
  </si>
  <si>
    <t>ENG30-00625055-a</t>
  </si>
  <si>
    <t>prilično veliki, zadovoljavajući</t>
  </si>
  <si>
    <t>izražen; znatan; priličan</t>
  </si>
  <si>
    <t>priličan</t>
  </si>
  <si>
    <t>realan</t>
  </si>
  <si>
    <t>ENG30-00625393-a</t>
  </si>
  <si>
    <t>koji postoji u stvarnosti, uzet iz života</t>
  </si>
  <si>
    <t>stvaran; realan; materijalan</t>
  </si>
  <si>
    <t>ENG30-00627004-a</t>
  </si>
  <si>
    <t>ima građu ili materijalno postojanje; može se osetiti čulima</t>
  </si>
  <si>
    <t>dodirljiv; fizički; opipljiv; opipljiva</t>
  </si>
  <si>
    <t>ENG30-00627204-a</t>
  </si>
  <si>
    <t>odnosi se na materijalne stvari</t>
  </si>
  <si>
    <t>ENG30-00629997-a</t>
  </si>
  <si>
    <t>Onaj koji ima materijalan ili fizički oblik ili supstancu.</t>
  </si>
  <si>
    <t>telesni; fizički; materijalan</t>
  </si>
  <si>
    <t>telesni</t>
  </si>
  <si>
    <t>ENG30-00631378-n</t>
  </si>
  <si>
    <t>praktikovanje neke profesije</t>
  </si>
  <si>
    <t>pravi</t>
  </si>
  <si>
    <t>ENG30-00631391-a</t>
  </si>
  <si>
    <t>bez greške; u skladu sa činjenicama ili istinom; "Tačan odgovor"; "Ispravna verzija"; "Pravi odgovor"; "Pravi put"; "Ispravna odluka"</t>
  </si>
  <si>
    <t>ispravan; pravi</t>
  </si>
  <si>
    <t>ENG30-00631737-v</t>
  </si>
  <si>
    <t>očekivati ili pretpostavljati</t>
  </si>
  <si>
    <t>nagađati; misliti</t>
  </si>
  <si>
    <t>ENG30-00631798-a</t>
  </si>
  <si>
    <t>Biti u skladu sa činjenicama ili istinom; "Strogo tačan" ; " Precizna slika " ; " Precizno merenje".</t>
  </si>
  <si>
    <t>odgovarajući; tačan; precizan</t>
  </si>
  <si>
    <t>ENG30-00632236-v</t>
  </si>
  <si>
    <t>Uzeti zdravo za gotovo; prihvatiti bez provere ili dokaza.</t>
  </si>
  <si>
    <t>pretpostaviti; uzeti</t>
  </si>
  <si>
    <t>ispitivanje</t>
  </si>
  <si>
    <t>ENG30-00633864-n</t>
  </si>
  <si>
    <t>Rad koji istražuje nešto sistematski i iscrpno.</t>
  </si>
  <si>
    <t>ispitivanje; istraživanje</t>
  </si>
  <si>
    <t>analiza</t>
  </si>
  <si>
    <t>ENG30-00634276-n</t>
  </si>
  <si>
    <t>istraživanje sastavnih delova neke celine i kakva je njihova međusobna veza</t>
  </si>
  <si>
    <t>ENG30-00634906-v</t>
  </si>
  <si>
    <t>naći rešenje za nešto (problem ili pitanje)</t>
  </si>
  <si>
    <t>shvatiti; rešiti; savladati</t>
  </si>
  <si>
    <t>savladati</t>
  </si>
  <si>
    <t>istraga</t>
  </si>
  <si>
    <t>ENG30-00635205-n</t>
  </si>
  <si>
    <t>policijska istraga radi identifikacije počinioca</t>
  </si>
  <si>
    <t>otkriće; otkrivanje; detektivski rad; inspektor; istraga</t>
  </si>
  <si>
    <t>ENG30-00635523-v</t>
  </si>
  <si>
    <t>razumeti značenje</t>
  </si>
  <si>
    <t>odgovoriti; odgovarati; rešiti; protumačiti</t>
  </si>
  <si>
    <t>odgovoriti</t>
  </si>
  <si>
    <t>ENG30-00635850-n</t>
  </si>
  <si>
    <t>Čin detaljnog pregledanja (kao pri traženju grešaka).</t>
  </si>
  <si>
    <t>pregled; provera</t>
  </si>
  <si>
    <t>ENG30-00636061-v</t>
  </si>
  <si>
    <t>Pogoditi tačno; rešiti nagađanjem.</t>
  </si>
  <si>
    <t>ENG30-00636441-v</t>
  </si>
  <si>
    <t>rezonovati i zaključivati indukcijom</t>
  </si>
  <si>
    <t>generalizirati; generalizovati; izvesti; izvoditi; zaključiti; zaključivati</t>
  </si>
  <si>
    <t>izvoditi</t>
  </si>
  <si>
    <t>zaključivati</t>
  </si>
  <si>
    <t>ENG30-00636574-v</t>
  </si>
  <si>
    <t>rezonovati i zaključivati dedukcijom</t>
  </si>
  <si>
    <t>izvesti; izvesti zaključak; izvoditi; izvoditi zaključak; zaključiti; zaključivati</t>
  </si>
  <si>
    <t>ENG30-00636728-n</t>
  </si>
  <si>
    <t>sistematsko istraživanje pitanja od javnog interesa</t>
  </si>
  <si>
    <t>osnovati</t>
  </si>
  <si>
    <t>ENG30-00636888-v</t>
  </si>
  <si>
    <t>koristiti kao osnovu; zasnovati na</t>
  </si>
  <si>
    <t>bazirati; utemeljiti; zasnovati; osnovati; uspostaviti</t>
  </si>
  <si>
    <t>uspostaviti</t>
  </si>
  <si>
    <t>zasnovati</t>
  </si>
  <si>
    <t>ENG30-00636921-n</t>
  </si>
  <si>
    <t>Sistematsko ispitivanje da bi se utvrdile činjenice.</t>
  </si>
  <si>
    <t>ENG30-00637267-a</t>
  </si>
  <si>
    <t>usko ograničenog izgleda ili obima</t>
  </si>
  <si>
    <t>skučen; odvojen; uskogrud; ograničen; provincijski</t>
  </si>
  <si>
    <t>ENG30-00637354-n</t>
  </si>
  <si>
    <t>istraživanje koje traži odgovore</t>
  </si>
  <si>
    <t>ENG30-00638396-a</t>
  </si>
  <si>
    <t>zatvoren u crevima</t>
  </si>
  <si>
    <t>određen; neslobodan</t>
  </si>
  <si>
    <t>izračunati</t>
  </si>
  <si>
    <t>ENG30-00638585-v</t>
  </si>
  <si>
    <t>biti izračunat</t>
  </si>
  <si>
    <t>izračunati; računati; sračunati; sračunavati</t>
  </si>
  <si>
    <t>obraditi</t>
  </si>
  <si>
    <t>ENG30-00638837-v</t>
  </si>
  <si>
    <t>izvršiti matematičke i logičke operacije (na podacima) prema programiranim naredbama kako bi se dobile potrebne informacije</t>
  </si>
  <si>
    <t>obraditi; obraditi podatke</t>
  </si>
  <si>
    <t>eksperiment</t>
  </si>
  <si>
    <t>ENG30-00639556-n</t>
  </si>
  <si>
    <t>Čin provođenja kontrolisanog testa ili istrage.</t>
  </si>
  <si>
    <t>eksperiment; opit; pokus</t>
  </si>
  <si>
    <t>testiranje</t>
  </si>
  <si>
    <t>ENG30-00639975-n</t>
  </si>
  <si>
    <t>čin podvrgavanja nečega eksperimentalnim testovima kako bi se utvrdilo koliko dobro nešto funkcioniše</t>
  </si>
  <si>
    <t>mikroskopija</t>
  </si>
  <si>
    <t>ENG30-00640889-n</t>
  </si>
  <si>
    <t>istraživanje uz pomoć mikroskopa</t>
  </si>
  <si>
    <t>ENG30-00641929-v</t>
  </si>
  <si>
    <t>množiti (broj) sam po sebi određeni broj puta: 8 je 2 podignuto na 3. stepen</t>
  </si>
  <si>
    <t>podići; podignuti</t>
  </si>
  <si>
    <t>podeliti</t>
  </si>
  <si>
    <t>ENG30-00642098-v</t>
  </si>
  <si>
    <t>Izvršiti operaciju deljenja.</t>
  </si>
  <si>
    <t>ENG30-00644503-n</t>
  </si>
  <si>
    <t>detaljan kritički pregled</t>
  </si>
  <si>
    <t>anketa; studija; ispitivanje; istraživanje</t>
  </si>
  <si>
    <t>studija</t>
  </si>
  <si>
    <t>analizirati</t>
  </si>
  <si>
    <t>ENG30-00644583-v</t>
  </si>
  <si>
    <t>Razmotriti nešto detaljno, podvrgnuti analizi da bi se otkrila njegova suštinska svojstva ili značenje.</t>
  </si>
  <si>
    <t>ENG30-00644702-n</t>
  </si>
  <si>
    <t>ispitivanje karakteristika nečega</t>
  </si>
  <si>
    <t>ENG30-00644839-a</t>
  </si>
  <si>
    <t>kome se može verovati, koji ne izaziva sumnju</t>
  </si>
  <si>
    <t>kredibilan; verodostojan; kadar; pouzdan</t>
  </si>
  <si>
    <t>neverovatan</t>
  </si>
  <si>
    <t>ENG30-00645493-a</t>
  </si>
  <si>
    <t>izvan verovanja ili razumevanja</t>
  </si>
  <si>
    <t>neverovatan; neverovatno</t>
  </si>
  <si>
    <t>imenovati</t>
  </si>
  <si>
    <t>ENG30-00645552-v</t>
  </si>
  <si>
    <t>odrediti ili razlikovati prirodu problema ili bolesti putem dijagnostičke analize</t>
  </si>
  <si>
    <t>da dijagnostikuje; dijagnosticirati; imenovati; nazvati</t>
  </si>
  <si>
    <t>nazvati</t>
  </si>
  <si>
    <t>dijagnostikovati</t>
  </si>
  <si>
    <t>ENG30-00645771-v</t>
  </si>
  <si>
    <t>predmet medicinske analize</t>
  </si>
  <si>
    <t>dijagnostikovati; dijagnosticirati</t>
  </si>
  <si>
    <t>istražiti</t>
  </si>
  <si>
    <t>ENG30-00648224-v</t>
  </si>
  <si>
    <t>istražiti; istraživati; potražiti; pretražiti</t>
  </si>
  <si>
    <t>istraživati</t>
  </si>
  <si>
    <t>potražiti</t>
  </si>
  <si>
    <t>noćni</t>
  </si>
  <si>
    <t>ENG30-00649090-a</t>
  </si>
  <si>
    <t>ili tokom ili u vezi sa noći</t>
  </si>
  <si>
    <t>ENG30-00649481-v</t>
  </si>
  <si>
    <t>putovati do ili prodreti u</t>
  </si>
  <si>
    <t>istražiti; pomno ispitati</t>
  </si>
  <si>
    <t>kritičan</t>
  </si>
  <si>
    <t>ENG30-00649586-a</t>
  </si>
  <si>
    <t>karakteriše ga pažljiva procena i sud</t>
  </si>
  <si>
    <t>kritički; kritičan; podroban</t>
  </si>
  <si>
    <t>kritički</t>
  </si>
  <si>
    <t>ENG30-00650135-a</t>
  </si>
  <si>
    <t>izražava pažljivo rasuđivanje; bez nepotrebne pristrasnosti</t>
  </si>
  <si>
    <t>oštrouman; kritički; nepristrasan</t>
  </si>
  <si>
    <t>razlikovati</t>
  </si>
  <si>
    <t>ENG30-00650353-v</t>
  </si>
  <si>
    <t>Označiti kao različito.</t>
  </si>
  <si>
    <t>ENG30-00650577-a</t>
  </si>
  <si>
    <t>Onaj koji je u stanju krize ili u stanju koje iziskuje urgentne mere.</t>
  </si>
  <si>
    <t>ozbiljan</t>
  </si>
  <si>
    <t>ENG30-00651039-a</t>
  </si>
  <si>
    <t>izaziva strah ili anksioznost preteći velikom štetom</t>
  </si>
  <si>
    <t>opasan; opasan po život; opasna po život; ozbiljan; ozbiljna; težak; tužan</t>
  </si>
  <si>
    <t>težak</t>
  </si>
  <si>
    <t>baviti</t>
  </si>
  <si>
    <t>ENG30-00651145-v</t>
  </si>
  <si>
    <t>posmatrati ili razmotriti na poseban način</t>
  </si>
  <si>
    <t>baviti se; tretirati</t>
  </si>
  <si>
    <t>poseta</t>
  </si>
  <si>
    <t>ENG30-00652069-n</t>
  </si>
  <si>
    <t>službeni poziv za inspekciju ili nadzor</t>
  </si>
  <si>
    <t>opisati</t>
  </si>
  <si>
    <t>ENG30-00652346-v</t>
  </si>
  <si>
    <t>Identifikovati, na primer, kao u botanici ili biologiji.</t>
  </si>
  <si>
    <t>grupisati</t>
  </si>
  <si>
    <t>ENG30-00654625-v</t>
  </si>
  <si>
    <t>Srediti po klasama ili kategorijama.</t>
  </si>
  <si>
    <t>grupirati; grupisati; klasifikovati; klasificirati; rasporediti; razvrstati; svrstati</t>
  </si>
  <si>
    <t>pure_science</t>
  </si>
  <si>
    <t>klasifikovati</t>
  </si>
  <si>
    <t>kraljevski</t>
  </si>
  <si>
    <t>ENG30-00654685-a</t>
  </si>
  <si>
    <t>sa ovlašnjćenjima kraljevske vlesti koju simbolizuje kruna</t>
  </si>
  <si>
    <t>nega</t>
  </si>
  <si>
    <t>ENG30-00654885-n</t>
  </si>
  <si>
    <t>Rad koji uključuje brigu i pažnju o nekome ili neyemu.</t>
  </si>
  <si>
    <t>nega; staranje</t>
  </si>
  <si>
    <t>pozvati</t>
  </si>
  <si>
    <t>ENG30-00655555-v</t>
  </si>
  <si>
    <t>razmišljati, smatrati ili klasifikovati pod opštim principom ili u odnosu na drugu grupu</t>
  </si>
  <si>
    <t>pozvati; uputiti</t>
  </si>
  <si>
    <t>uputiti</t>
  </si>
  <si>
    <t>ključan</t>
  </si>
  <si>
    <t>ENG30-00655779-a</t>
  </si>
  <si>
    <t>od izuzetnog značaja; od vitalnog značaja za rešavanje krize</t>
  </si>
  <si>
    <t>ključan; ključno; važan; važno</t>
  </si>
  <si>
    <t>ključno</t>
  </si>
  <si>
    <t>važan</t>
  </si>
  <si>
    <t>ENG30-00656576-v</t>
  </si>
  <si>
    <t>složiti po grupama</t>
  </si>
  <si>
    <t>trodimenzionalan</t>
  </si>
  <si>
    <t>ENG30-00657198-a</t>
  </si>
  <si>
    <t>koji ima tri dimenzije</t>
  </si>
  <si>
    <t>trodimenzionalni</t>
  </si>
  <si>
    <t>geometry</t>
  </si>
  <si>
    <t>ENG30-00657604-n</t>
  </si>
  <si>
    <t>Profesionalni tretman bolesti ili povrede.</t>
  </si>
  <si>
    <t>pomoć; medicinska pomoć</t>
  </si>
  <si>
    <t>procenjivati</t>
  </si>
  <si>
    <t>ENG30-00657728-v</t>
  </si>
  <si>
    <t>oceniti ili rangirati prema svojoj proceni</t>
  </si>
  <si>
    <t>evaluirati; oceniti; ocenjivati; proceniti; procenjivati; rangirati</t>
  </si>
  <si>
    <t>lečenje</t>
  </si>
  <si>
    <t>ENG30-00658082-n</t>
  </si>
  <si>
    <t>Nega postupcima ili primenama čiji je cilj olakšanje bolesti ili povrede.</t>
  </si>
  <si>
    <t>tretman; lečenje</t>
  </si>
  <si>
    <t>tretman</t>
  </si>
  <si>
    <t>dvodimenzionalan</t>
  </si>
  <si>
    <t>ENG30-00658942-a</t>
  </si>
  <si>
    <t>koji ima dve dimenzije</t>
  </si>
  <si>
    <t>podrediti</t>
  </si>
  <si>
    <t>ENG30-00659535-v</t>
  </si>
  <si>
    <t>rangirati ili poređati kao manje važne ili smatrati što manje vrednim</t>
  </si>
  <si>
    <t>podrediti; potčiniti; zapostaviti</t>
  </si>
  <si>
    <t>ENG30-00660551-a</t>
  </si>
  <si>
    <t>koji nema očekivanu dubinu; koji nije projektovan da da impresiju dubine</t>
  </si>
  <si>
    <t>dvodimenzionalan; ravan</t>
  </si>
  <si>
    <t>ENG30-00660571-v</t>
  </si>
  <si>
    <t>rasporediti u niz</t>
  </si>
  <si>
    <t>dovesti; povezati</t>
  </si>
  <si>
    <t>povezati</t>
  </si>
  <si>
    <t>terapija</t>
  </si>
  <si>
    <t>ENG30-00661091-n</t>
  </si>
  <si>
    <t>Čin brige o nekome, lekovima ili medicinskim tretmanom (u medicini).</t>
  </si>
  <si>
    <t>ENG30-00662182-v</t>
  </si>
  <si>
    <t>stavite oznaku na ili pored čega</t>
  </si>
  <si>
    <t>čekirati; etiketirati; obeležavati; obeležiti; označavati; označiti; precrtati</t>
  </si>
  <si>
    <t>ENG30-00662527-n</t>
  </si>
  <si>
    <t>lečenje specifičnog defekta</t>
  </si>
  <si>
    <t>ispravka; izmena; korekcija</t>
  </si>
  <si>
    <t>ENG30-00663160-v</t>
  </si>
  <si>
    <t>proveriti pomoću duplog registra za poređenje</t>
  </si>
  <si>
    <t>kontrolisati; preispitati; preispitivati</t>
  </si>
  <si>
    <t>ENG30-00663353-v</t>
  </si>
  <si>
    <t>potvrditi konsultujući se sa izvorom ili autoritetom</t>
  </si>
  <si>
    <t>kontrolisati; pregledati; prekontrolisati; proveravati; proveriti</t>
  </si>
  <si>
    <t>ENG30-00664483-v</t>
  </si>
  <si>
    <t>potvrditi istinitost nečega</t>
  </si>
  <si>
    <t>pokazati</t>
  </si>
  <si>
    <t>ENG30-00664788-v</t>
  </si>
  <si>
    <t>Utvrditi valjanost nečega, primerom, objašnjenjem ili eksperimentom.</t>
  </si>
  <si>
    <t>dokazati; pokazati</t>
  </si>
  <si>
    <t>potvrditi</t>
  </si>
  <si>
    <t>ENG30-00665886-v</t>
  </si>
  <si>
    <t>Utvrditi ili potkrepiti novim dokazima ili činjenicama.</t>
  </si>
  <si>
    <t>spreman</t>
  </si>
  <si>
    <t>ENG30-00667463-a</t>
  </si>
  <si>
    <t>koji se trenutno koristi ili je spreman za upotrebu</t>
  </si>
  <si>
    <t>spreman; pripremljen</t>
  </si>
  <si>
    <t>ENG30-00668805-v</t>
  </si>
  <si>
    <t>tolerisati ili se prilagoditi</t>
  </si>
  <si>
    <t>da prihvati; prihvatiti; progutati; živeti sa; pomiriti se sa</t>
  </si>
  <si>
    <t>progutati</t>
  </si>
  <si>
    <t>ENG30-00669762-v</t>
  </si>
  <si>
    <t>prihvatiti ili podvrgnuti se, često nevoljno</t>
  </si>
  <si>
    <t>pretrpeti; pokoriti se; potčiniti</t>
  </si>
  <si>
    <t>ENG30-00669942-a</t>
  </si>
  <si>
    <t>psovka koje se neformalno koriste kao pojačivač</t>
  </si>
  <si>
    <t>proklet; koren; okrivljen; blagosloven; dođavolski; gnusan; klet; đavolski; večan; paklen</t>
  </si>
  <si>
    <t>testirati</t>
  </si>
  <si>
    <t>ENG30-00669970-v</t>
  </si>
  <si>
    <t>biti podvrgnut testiranju</t>
  </si>
  <si>
    <t>blažen</t>
  </si>
  <si>
    <t>ENG30-00670741-a</t>
  </si>
  <si>
    <t>veoma povlašćen ili srećan (npr. po božanskoj milosti)</t>
  </si>
  <si>
    <t>blagosloven; blažen</t>
  </si>
  <si>
    <t>ENG30-00671351-n</t>
  </si>
  <si>
    <t>Medicinski postupak koji uključuje zasecanje upotrebom instrumenata; obavlja se da bi se popravilo oštećenje ili zaustavila bolest živog organizma.</t>
  </si>
  <si>
    <t>operacija; hirurška operacija; hirurška intervencija</t>
  </si>
  <si>
    <t>proizveden</t>
  </si>
  <si>
    <t>ENG30-00672785-a</t>
  </si>
  <si>
    <t>napravljen proizvodnim procesom</t>
  </si>
  <si>
    <t>ENG30-00673571-v</t>
  </si>
  <si>
    <t>Proceniti dužinu trajanja.</t>
  </si>
  <si>
    <t>odobriti</t>
  </si>
  <si>
    <t>ENG30-00673983-v</t>
  </si>
  <si>
    <t>Proceniti da je nešto dobro; misliti pozitivno o nečemu.</t>
  </si>
  <si>
    <t>odobriti; složiti se</t>
  </si>
  <si>
    <t>birati</t>
  </si>
  <si>
    <t>ENG30-00674607-v</t>
  </si>
  <si>
    <t>Selektovati iz većeg broja mogućnosti.</t>
  </si>
  <si>
    <t>birati; izabirati; odabrati; selektirati</t>
  </si>
  <si>
    <t>odabrati</t>
  </si>
  <si>
    <t>konfekcijski</t>
  </si>
  <si>
    <t>ENG30-00675587-a</t>
  </si>
  <si>
    <t>komercijalno proizveden; nije domaće</t>
  </si>
  <si>
    <t>privući</t>
  </si>
  <si>
    <t>ENG30-00675901-v</t>
  </si>
  <si>
    <t>izabrati ili prihvatiti iz određene grupe ili regiona</t>
  </si>
  <si>
    <t>privući; skrenuti (pažnju na)</t>
  </si>
  <si>
    <t>izabrati</t>
  </si>
  <si>
    <t>ENG30-00676450-v</t>
  </si>
  <si>
    <t>Odabrati pažljivo iz grupe.</t>
  </si>
  <si>
    <t>ENG30-00676864-v</t>
  </si>
  <si>
    <t>Napraviti izbor</t>
  </si>
  <si>
    <t>godišnji</t>
  </si>
  <si>
    <t>ENG30-00678024-a</t>
  </si>
  <si>
    <t>Čiji je životni ciklus ne traje duže od jedne godine.</t>
  </si>
  <si>
    <t>ENG30-00679937-v</t>
  </si>
  <si>
    <t>smatrati prikladnim ili ispravnim da se deluje na određeni način; odlučiti da se deluje na određeni način</t>
  </si>
  <si>
    <t>izabrati; odabrati; okrenuti se; prikloniti se</t>
  </si>
  <si>
    <t>oslabljen</t>
  </si>
  <si>
    <t>ENG30-00680532-a</t>
  </si>
  <si>
    <t>koristi neživ predmet ili njihovu vrednost</t>
  </si>
  <si>
    <t>škodljiv; štetan; slab; oslabljen</t>
  </si>
  <si>
    <t>slab</t>
  </si>
  <si>
    <t>gluv</t>
  </si>
  <si>
    <t>ENG30-00681930-a</t>
  </si>
  <si>
    <t>nedostaje ili uskraćeno čulo sluha u celini ili delimično</t>
  </si>
  <si>
    <t>gluv; nagluv</t>
  </si>
  <si>
    <t>ENG30-00682230-v</t>
  </si>
  <si>
    <t>procenite vrednost (imovine) za oporezivanje</t>
  </si>
  <si>
    <t>proceniti; procenjivati</t>
  </si>
  <si>
    <t>verovati</t>
  </si>
  <si>
    <t>ENG30-00683280-v</t>
  </si>
  <si>
    <t>prihvatiti kao istinu, istinito</t>
  </si>
  <si>
    <t>smatrati</t>
  </si>
  <si>
    <t>ENG30-00683771-v</t>
  </si>
  <si>
    <t>tvrditi ili potvrditi</t>
  </si>
  <si>
    <t>biti saglasan; držati; smatrati</t>
  </si>
  <si>
    <t>ENG30-00683930-v</t>
  </si>
  <si>
    <t>imati poverenja u; poverovati u istinu ili istinitost</t>
  </si>
  <si>
    <t>verovati; pouzdavati se</t>
  </si>
  <si>
    <t>ENG30-00684838-v</t>
  </si>
  <si>
    <t>smatrati delom nečega</t>
  </si>
  <si>
    <t>uključiti; računati</t>
  </si>
  <si>
    <t>neposredan</t>
  </si>
  <si>
    <t>ENG30-00685615-a</t>
  </si>
  <si>
    <t>vrši direktno delovanjem birača, a ne preko izabranih predstavnika</t>
  </si>
  <si>
    <t>neposredan; otvoren; bez uvijanja</t>
  </si>
  <si>
    <t>ENG30-00685683-v</t>
  </si>
  <si>
    <t>Ne pristati na prihvatanje ili priznanje nečega.</t>
  </si>
  <si>
    <t>ENG30-00686447-v</t>
  </si>
  <si>
    <t>smatrati ili uzimati kao istinito</t>
  </si>
  <si>
    <t>prihvatiti; držati</t>
  </si>
  <si>
    <t>ENG30-00687181-v</t>
  </si>
  <si>
    <t>odbaciti (dokument) kao nevažeci</t>
  </si>
  <si>
    <t>navodni</t>
  </si>
  <si>
    <t>ENG30-00687614-a</t>
  </si>
  <si>
    <t>proglašen ali nije dokazan</t>
  </si>
  <si>
    <t>navodni; nepotvrđen; tobožnji</t>
  </si>
  <si>
    <t>sumnjati</t>
  </si>
  <si>
    <t>ENG30-00687926-v</t>
  </si>
  <si>
    <t>smatrati nepouzdanim; posmatrati sa sumnjom; nemati vere i poverenja u šta</t>
  </si>
  <si>
    <t>biti nepoverljiv; sumnjati</t>
  </si>
  <si>
    <t>ENG30-00688377-v</t>
  </si>
  <si>
    <t>Imati poverenje ili veru u nekoga.</t>
  </si>
  <si>
    <t>računati; uzdati se; osloniti se; verovati; kleti se</t>
  </si>
  <si>
    <t>ENG30-00689344-v</t>
  </si>
  <si>
    <t>Suditi o nečemu, smatrati.</t>
  </si>
  <si>
    <t>ENG30-00689950-v</t>
  </si>
  <si>
    <t>Imati o nečemu neko mišljenje.</t>
  </si>
  <si>
    <t>držati; smatrati; gledati</t>
  </si>
  <si>
    <t>dubok</t>
  </si>
  <si>
    <t>ENG30-00690058-a</t>
  </si>
  <si>
    <t>onaj koji se prostorno širi ili prodire nadole ili unutar, ili unazad, bočno ili ka površini u odnosu na centar</t>
  </si>
  <si>
    <t>ENG30-00690614-v</t>
  </si>
  <si>
    <t>Suditi, smatrati, držati.</t>
  </si>
  <si>
    <t>nazivati</t>
  </si>
  <si>
    <t>ENG30-00691516-v</t>
  </si>
  <si>
    <t>smatrati šta čime</t>
  </si>
  <si>
    <t>nazivati; nazvati</t>
  </si>
  <si>
    <t>ENG30-00691665-v</t>
  </si>
  <si>
    <t>smatrati, ocenjivati, misliti o nečemu</t>
  </si>
  <si>
    <t>svideti se; dopasti se</t>
  </si>
  <si>
    <t>ENG30-00693780-v</t>
  </si>
  <si>
    <t>Čuvati u mislima ili prenositi ubeđenje ili pogled.</t>
  </si>
  <si>
    <t>ceniti</t>
  </si>
  <si>
    <t>ENG30-00694068-v</t>
  </si>
  <si>
    <t>Imati visoko mišljenje o nekome.</t>
  </si>
  <si>
    <t>ceniti; poštovati; respektovati</t>
  </si>
  <si>
    <t>poštovati</t>
  </si>
  <si>
    <t>pravda</t>
  </si>
  <si>
    <t>ENG30-00694681-n</t>
  </si>
  <si>
    <t>sprovođenje zakona; radnja utvrđivanja prava i dodele nagrada ili kazni</t>
  </si>
  <si>
    <t>pravda; pravednost; pravosuđe; sudska služba; kompetencija sudske vlasti; podložnost sudu</t>
  </si>
  <si>
    <t>administracija</t>
  </si>
  <si>
    <t>ENG30-00694990-n</t>
  </si>
  <si>
    <t>čin davanja lekova</t>
  </si>
  <si>
    <t>administracija; davanje lekova</t>
  </si>
  <si>
    <t>ustanoviti</t>
  </si>
  <si>
    <t>ENG30-00695226-v</t>
  </si>
  <si>
    <t>Odrediti vrednost nečega.</t>
  </si>
  <si>
    <t>ustanoviti; fiksirati</t>
  </si>
  <si>
    <t>plivati</t>
  </si>
  <si>
    <t>ENG30-00696042-v</t>
  </si>
  <si>
    <t>Dopustiti da moneta fluktuira.</t>
  </si>
  <si>
    <t>money</t>
  </si>
  <si>
    <t>odlučiti</t>
  </si>
  <si>
    <t>ENG30-00697589-v</t>
  </si>
  <si>
    <t>Doći do odluke o nekoj stvari.</t>
  </si>
  <si>
    <t>ENG30-00698104-v</t>
  </si>
  <si>
    <t>praviti, stvarati kao biće</t>
  </si>
  <si>
    <t>napraviti; stvoriti</t>
  </si>
  <si>
    <t>formirati</t>
  </si>
  <si>
    <t>ENG30-00698256-v</t>
  </si>
  <si>
    <t>smatrati kao da je</t>
  </si>
  <si>
    <t>napraviti; formirati; izvesti; načiniti</t>
  </si>
  <si>
    <t>ENG30-00698855-v</t>
  </si>
  <si>
    <t>Dovesti do kraja.</t>
  </si>
  <si>
    <t>odlučiti; rešiti</t>
  </si>
  <si>
    <t>ENG30-00699334-v</t>
  </si>
  <si>
    <t>odlučiti koliko platiti na osnovu potraživanja osiguranja</t>
  </si>
  <si>
    <t>dovesti u sklad; prilagoditi; urediti; nagoditi</t>
  </si>
  <si>
    <t>ENG30-00699651-a</t>
  </si>
  <si>
    <t>koji pokazuje promene u formi (posebno usled dodavanja afiksa)</t>
  </si>
  <si>
    <t>fleksivan; promenljiv</t>
  </si>
  <si>
    <t>ENG30-00699815-v</t>
  </si>
  <si>
    <t>Utvrditi konačno ili merodavno.</t>
  </si>
  <si>
    <t>odrediti; ustanoviti</t>
  </si>
  <si>
    <t>ENG30-00700708-v</t>
  </si>
  <si>
    <t>popraviti u obimu; uspostaviti granice; stablo određuje granicu imanja</t>
  </si>
  <si>
    <t>utvrditi; ustanoviti; rešiti; ograničiti</t>
  </si>
  <si>
    <t>ENG30-00700884-a</t>
  </si>
  <si>
    <t>definitivan ali nespecifikovan ili nepoznat</t>
  </si>
  <si>
    <t>izvestan; neki</t>
  </si>
  <si>
    <t>ENG30-00701040-v</t>
  </si>
  <si>
    <t>oblikovati ili uticati; dati pravac</t>
  </si>
  <si>
    <t>uticati; oblikovati; odrediti; regulisati</t>
  </si>
  <si>
    <t>uticati</t>
  </si>
  <si>
    <t>nejasan</t>
  </si>
  <si>
    <t>ENG30-00702245-a</t>
  </si>
  <si>
    <t>bez definicije ili određenog sadržaja</t>
  </si>
  <si>
    <t>nebulozan; nedefinisan; nefiksiran; nejasan</t>
  </si>
  <si>
    <t>ENG30-00703875-v</t>
  </si>
  <si>
    <t>razmatrati kao mogućnost</t>
  </si>
  <si>
    <t>posmatrati; razmišljati</t>
  </si>
  <si>
    <t>osmisliti</t>
  </si>
  <si>
    <t>ENG30-00704690-v</t>
  </si>
  <si>
    <t>Načiniti planove za nešto.</t>
  </si>
  <si>
    <t>smisliti; osmisliti; isplanirati</t>
  </si>
  <si>
    <t>ponosan</t>
  </si>
  <si>
    <t>ENG30-00704898-a</t>
  </si>
  <si>
    <t>veseo i ponosan, naročito zbog trijumfa i uspeha</t>
  </si>
  <si>
    <t>likujući; kličući; ponosan; trijumfalan; slavljenički</t>
  </si>
  <si>
    <t>planirati</t>
  </si>
  <si>
    <t>ENG30-00705227-v</t>
  </si>
  <si>
    <t>Imati volju i nameru da se izvede neka akcija.</t>
  </si>
  <si>
    <t>čvrst</t>
  </si>
  <si>
    <t>ENG30-00707366-a</t>
  </si>
  <si>
    <t>čvrste i snažne konstitucije i građe; istrajan</t>
  </si>
  <si>
    <t>čvrst; kršan; krševit; robustan</t>
  </si>
  <si>
    <t>ENG30-00708538-v</t>
  </si>
  <si>
    <t>Imati na umu kao svrhu.</t>
  </si>
  <si>
    <t>misliti; nameravati; smerati</t>
  </si>
  <si>
    <t>ENG30-00708840-v</t>
  </si>
  <si>
    <t>nameniti ili odrediti za određenu svrhu</t>
  </si>
  <si>
    <t>dati namenu; nameniti; označiti; dati smisao; podrazumevati za</t>
  </si>
  <si>
    <t>ciljati</t>
  </si>
  <si>
    <t>ENG30-00708980-v</t>
  </si>
  <si>
    <t>predložiti ili nameravati</t>
  </si>
  <si>
    <t>ciljati; imati nameru; predložiti</t>
  </si>
  <si>
    <t>predložiti</t>
  </si>
  <si>
    <t>želeti</t>
  </si>
  <si>
    <t>ENG30-00709205-v</t>
  </si>
  <si>
    <t>poželeti ili zahtevati prisustvo</t>
  </si>
  <si>
    <t>ENG30-00710005-v</t>
  </si>
  <si>
    <t>planirati i direktno (složeni poduhvat)</t>
  </si>
  <si>
    <t>smisliti; isplanirati; upravljati; organizovati; prirediti</t>
  </si>
  <si>
    <t>upravljati</t>
  </si>
  <si>
    <t>flertovati</t>
  </si>
  <si>
    <t>ENG30-00711715-v</t>
  </si>
  <si>
    <t>uzeti u obzir, imati u vidu</t>
  </si>
  <si>
    <t>pozabaviti se; misliti na; poigrati se sa; flertovati; misliti na</t>
  </si>
  <si>
    <t>pozabaviti</t>
  </si>
  <si>
    <t>ENG30-00712135-v</t>
  </si>
  <si>
    <t>Proceniti da je nešto moguće.</t>
  </si>
  <si>
    <t>proceniti; računati; ceniti; pretpostaviti</t>
  </si>
  <si>
    <t>zavisiti</t>
  </si>
  <si>
    <t>ENG30-00712708-v</t>
  </si>
  <si>
    <t>imati vere ili poverenja u</t>
  </si>
  <si>
    <t>računati; kladiti se; zavisiti</t>
  </si>
  <si>
    <t>ENG30-00713015-v</t>
  </si>
  <si>
    <t>posebno dizajnirati proizvod, događaj ili aktivnost za određenu javnost</t>
  </si>
  <si>
    <t>planirati; pripremati; ciljati; usmeriti</t>
  </si>
  <si>
    <t>pripremati</t>
  </si>
  <si>
    <t>usmeriti</t>
  </si>
  <si>
    <t>ENG30-00713167-v</t>
  </si>
  <si>
    <t>Napraviti logičnu ili uzročnu vezu.</t>
  </si>
  <si>
    <t>hitan</t>
  </si>
  <si>
    <t>ENG30-00713558-a</t>
  </si>
  <si>
    <t>koji je ubedljivo momentalno aktivan</t>
  </si>
  <si>
    <t>hitan; uporan; nužan</t>
  </si>
  <si>
    <t>gordost</t>
  </si>
  <si>
    <t>ENG30-00713752-n</t>
  </si>
  <si>
    <t>nerazumno i neumereno samopoštovanje (personifikovano kao jedan od smrtnih grehova)</t>
  </si>
  <si>
    <t>ponos; gordost</t>
  </si>
  <si>
    <t>ENG30-00713818-v</t>
  </si>
  <si>
    <t>staviti u međusobni odnos</t>
  </si>
  <si>
    <t>povezati; povezivati</t>
  </si>
  <si>
    <t>povezivati</t>
  </si>
  <si>
    <t>utovar</t>
  </si>
  <si>
    <t>ENG30-00713952-n</t>
  </si>
  <si>
    <t>raditi oko utovaranja nečega</t>
  </si>
  <si>
    <t>utovar; pretovar</t>
  </si>
  <si>
    <t>ENG30-00714477-n</t>
  </si>
  <si>
    <t>čin nekoga ko sakuplja ili uzima nešto</t>
  </si>
  <si>
    <t>sakupljanje; uzimanje</t>
  </si>
  <si>
    <t>uzimanje</t>
  </si>
  <si>
    <t>odlučujući</t>
  </si>
  <si>
    <t>ENG30-00714806-a</t>
  </si>
  <si>
    <t>neosporno</t>
  </si>
  <si>
    <t>odlučujući; neosporan</t>
  </si>
  <si>
    <t>ENG30-00715074-v</t>
  </si>
  <si>
    <t>Dovesti do zaključenja nečega.</t>
  </si>
  <si>
    <t>demokratski</t>
  </si>
  <si>
    <t>ENG30-00715140-a</t>
  </si>
  <si>
    <t>karakteriziran ili zagovaran ili temeljen na principima demokratije ili socijalne jednakosti</t>
  </si>
  <si>
    <t>ENG30-00715239-v</t>
  </si>
  <si>
    <t>poverovati na osnovu emocija, intuicije ili neodređenih osnova</t>
  </si>
  <si>
    <t>naći; osećati</t>
  </si>
  <si>
    <t>osećati</t>
  </si>
  <si>
    <t>parlamentaran</t>
  </si>
  <si>
    <t>ENG30-00715830-a</t>
  </si>
  <si>
    <t>koji ima vrhovnu zakonodavnu vlast koja počiva na telu ministara koji su izabrani i odgovorni zakonodavnom telu ili parlamentu</t>
  </si>
  <si>
    <t>ustavan; parlamentaran</t>
  </si>
  <si>
    <t>republikanski</t>
  </si>
  <si>
    <t>ENG30-00716892-a</t>
  </si>
  <si>
    <t>koji ima vrhovnu vlast koja leži u telu građana sa pravom glasa za funkcionere i predstavnike koji su za njih odgovorni ili su karakteristični za takvu vlast</t>
  </si>
  <si>
    <t>ENG30-00717358-v</t>
  </si>
  <si>
    <t>Ispoljiti odgovor ili reakciju na nešto.</t>
  </si>
  <si>
    <t>reagovati; odgovoriti</t>
  </si>
  <si>
    <t>diktatorski</t>
  </si>
  <si>
    <t>ENG30-00717684-a</t>
  </si>
  <si>
    <t>karakteristika apsolutnog vladara ili vladanja, koji ima putpunu vlast</t>
  </si>
  <si>
    <t>atokratski; despotski; tiranski; diktatorski; autoritaran</t>
  </si>
  <si>
    <t>podržati</t>
  </si>
  <si>
    <t>ENG30-00719231-v</t>
  </si>
  <si>
    <t>pozitivno na šta reagovati; ispravnim i pravilnim smatrati</t>
  </si>
  <si>
    <t>podržati; podržavati; prihvatati; prihvatiti; primati; primiti</t>
  </si>
  <si>
    <t>dužnost</t>
  </si>
  <si>
    <t>ENG30-00719494-n</t>
  </si>
  <si>
    <t>Posao koji ste u obavezi da uradite zbog moralnih ili zakonskih razloga.</t>
  </si>
  <si>
    <t>dužnost; obaveza</t>
  </si>
  <si>
    <t>obaveza</t>
  </si>
  <si>
    <t>zadatak</t>
  </si>
  <si>
    <t>ENG30-00719705-n</t>
  </si>
  <si>
    <t>Poseban deo posla koji treba bude urađen kao obaveza ili za posebnu naknadu.</t>
  </si>
  <si>
    <t>zaduženje; zadatak</t>
  </si>
  <si>
    <t>očekivati</t>
  </si>
  <si>
    <t>ENG30-00719734-v</t>
  </si>
  <si>
    <t>Smatrati nešto verovatnim ili mogućim.</t>
  </si>
  <si>
    <t>očekivati; predvideti</t>
  </si>
  <si>
    <t>diskrecioni</t>
  </si>
  <si>
    <t>ENG30-00719819-a</t>
  </si>
  <si>
    <t>koji poseduje ili koristi sposobnost da deluje ili odlučuje prema sopstvenom nahođenju ili proceni</t>
  </si>
  <si>
    <t>diskrecioni; neograničen</t>
  </si>
  <si>
    <t>nadati</t>
  </si>
  <si>
    <t>ENG30-00720063-v</t>
  </si>
  <si>
    <t>Iščekivati neki verovatni događaj.</t>
  </si>
  <si>
    <t>očekivati; nadati se</t>
  </si>
  <si>
    <t>funkcija</t>
  </si>
  <si>
    <t>ENG30-00720565-n</t>
  </si>
  <si>
    <t>Akcije ili aktivnosti koje su dodeljene ili se zahtevaju od osobe ili grupe.</t>
  </si>
  <si>
    <t>funkcija; uloga</t>
  </si>
  <si>
    <t>uloga</t>
  </si>
  <si>
    <t>ENG30-00721098-v</t>
  </si>
  <si>
    <t>biti siguran u nešto</t>
  </si>
  <si>
    <t>ENG30-00721431-n</t>
  </si>
  <si>
    <t>u nečijim prilikama, mogućnostima</t>
  </si>
  <si>
    <t>izumeti</t>
  </si>
  <si>
    <t>ENG30-00721437-v</t>
  </si>
  <si>
    <t>napraviti kakvo otkriće</t>
  </si>
  <si>
    <t>izneti na videlo; iznositi na videlo; izumeti; izumevati; naći; obznaniti; obznanjivati; opažati; opaziti; otkriti; otkrivati; pronaći; pronalaziti; uočiti; utvrditi; utvrđivati</t>
  </si>
  <si>
    <t>otkrivati</t>
  </si>
  <si>
    <t>pronaći</t>
  </si>
  <si>
    <t>pronalaziti</t>
  </si>
  <si>
    <t>dozvoliti</t>
  </si>
  <si>
    <t>ENG30-00723545-v</t>
  </si>
  <si>
    <t>Dozvoliti neku mogućnost; priznati istinu ili valjanost nečega.</t>
  </si>
  <si>
    <t>priznati; dopustiti; dozvoliti; uzeti u obzir</t>
  </si>
  <si>
    <t>ENG30-00724081-a</t>
  </si>
  <si>
    <t>vredno poverenja ili vere</t>
  </si>
  <si>
    <t>pouzdan; pouzdano</t>
  </si>
  <si>
    <t>dodeljivati</t>
  </si>
  <si>
    <t>ENG30-00724150-v</t>
  </si>
  <si>
    <t>dati ili dodeliti deo novca ili vremena određenoj osobi ili cilju</t>
  </si>
  <si>
    <t>dozvoliti; dodeljivati; nameniti; odvojiti; zadržati</t>
  </si>
  <si>
    <t>ENG30-00724397-a</t>
  </si>
  <si>
    <t>koji je sposoban i ne zavisi</t>
  </si>
  <si>
    <t>centar</t>
  </si>
  <si>
    <t>ENG30-00725383-n</t>
  </si>
  <si>
    <t>pozicija u košarkaškom timu</t>
  </si>
  <si>
    <t>krilo; centar</t>
  </si>
  <si>
    <t>krilo</t>
  </si>
  <si>
    <t>napadač</t>
  </si>
  <si>
    <t>ENG30-00726567-n</t>
  </si>
  <si>
    <t>pozicija fudbalera u zadnjem delu terena koji usmerava ofanzivnu igrom svog tima</t>
  </si>
  <si>
    <t>vođa napada; napadač; pozivalac; terenski general</t>
  </si>
  <si>
    <t>football</t>
  </si>
  <si>
    <t>ENG30-00727143-v</t>
  </si>
  <si>
    <t>dati nekome priznanje za nešto</t>
  </si>
  <si>
    <t>nezavisan</t>
  </si>
  <si>
    <t>ENG30-00727564-a</t>
  </si>
  <si>
    <t>Oslobođen spoljašnje kontrole i ograničenja.</t>
  </si>
  <si>
    <t>odbrana</t>
  </si>
  <si>
    <t>ENG30-00727743-n</t>
  </si>
  <si>
    <t>položaj na liniji borbe (za loptu)</t>
  </si>
  <si>
    <t>ENG30-00727791-v</t>
  </si>
  <si>
    <t>dati zasluge za</t>
  </si>
  <si>
    <t>akreditovati; verovati; poštovati; priznati</t>
  </si>
  <si>
    <t>ENG30-00727901-v</t>
  </si>
  <si>
    <t>imati na umu kao svrhu</t>
  </si>
  <si>
    <t>nameravati; nameriti; smerati; misliti; razmisliti; zamisliti; smatrati</t>
  </si>
  <si>
    <t>ENG30-00728826-v</t>
  </si>
  <si>
    <t>zaključiti rezonovanjem</t>
  </si>
  <si>
    <t>izvlačiti; izvući; zaključiti; zaključivati</t>
  </si>
  <si>
    <t>priprema</t>
  </si>
  <si>
    <t>ENG30-00729108-n</t>
  </si>
  <si>
    <t>pripremni školski rad koji se obavlja izvan škole (pre svega kod kuće)</t>
  </si>
  <si>
    <t>domaća zadaća; domaći zadatak; priprema</t>
  </si>
  <si>
    <t>ENG30-00729109-v</t>
  </si>
  <si>
    <t>pratiti, otkriti ili utvrditi tok razvoja čega</t>
  </si>
  <si>
    <t>motriti; pratiti; promatrati</t>
  </si>
  <si>
    <t>individualan</t>
  </si>
  <si>
    <t>ENG30-00729246-a</t>
  </si>
  <si>
    <t>odvojeni i različiti od drugih iste vrste</t>
  </si>
  <si>
    <t>individualan; od slučaja do slučaja</t>
  </si>
  <si>
    <t>obuka</t>
  </si>
  <si>
    <t>ENG30-00729919-n</t>
  </si>
  <si>
    <t>izvršeni zadatak ili rešen problem da razvije veštinu ili razumevanje</t>
  </si>
  <si>
    <t>vežbanje; vežba; obuka; primer; uzor</t>
  </si>
  <si>
    <t>primer</t>
  </si>
  <si>
    <t>ENG30-00730052-v</t>
  </si>
  <si>
    <t>Referisati se na nešto.</t>
  </si>
  <si>
    <t>glavni</t>
  </si>
  <si>
    <t>ENG30-00730215-a</t>
  </si>
  <si>
    <t>klauza koja sintaktički i smisleno funkcioniše kao samostalna celina</t>
  </si>
  <si>
    <t>nezavisan; glavni; upravni</t>
  </si>
  <si>
    <t>ENG30-00730247-n</t>
  </si>
  <si>
    <t>dužnost koju morate da ispunite, posebno u oružanim snagama</t>
  </si>
  <si>
    <t>ENG30-00730758-v</t>
  </si>
  <si>
    <t>napraviti, formulisati ili izvesti u umu</t>
  </si>
  <si>
    <t>crtati; napraviti</t>
  </si>
  <si>
    <t>ENG30-00731955-a</t>
  </si>
  <si>
    <t>koji je spojen ugovorom ili sporazumom</t>
  </si>
  <si>
    <t>udružen; povezan</t>
  </si>
  <si>
    <t>posvetiti</t>
  </si>
  <si>
    <t>ENG30-00732224-v</t>
  </si>
  <si>
    <t>posvećivati; posvetiti</t>
  </si>
  <si>
    <t>deskriptivan</t>
  </si>
  <si>
    <t>ENG30-00732318-a</t>
  </si>
  <si>
    <t>koji opisuje strukturu jezika</t>
  </si>
  <si>
    <t>opisni; deskriptivan</t>
  </si>
  <si>
    <t>prestup</t>
  </si>
  <si>
    <t>ENG30-00732746-n</t>
  </si>
  <si>
    <t>aktivnost kojom se krši moralna ili pravna norma</t>
  </si>
  <si>
    <t>prekršaj; prestup</t>
  </si>
  <si>
    <t>ENG30-00733044-v</t>
  </si>
  <si>
    <t>naći rešenje</t>
  </si>
  <si>
    <t>rešiti; rastumačiti; odgonetnuti; raspesti; razbrati</t>
  </si>
  <si>
    <t>invazija</t>
  </si>
  <si>
    <t>ENG30-00733483-n</t>
  </si>
  <si>
    <t>ulazak na tuđi posed bez prava ili dozvole</t>
  </si>
  <si>
    <t>invazija; upad; upadanje; uzurpacija</t>
  </si>
  <si>
    <t>ENG30-00734054-v</t>
  </si>
  <si>
    <t>uzeti u obzir u svrhu ilustracije</t>
  </si>
  <si>
    <t>razmotriti; baviti se; pogledati; osmotriti; videti</t>
  </si>
  <si>
    <t>pogledati</t>
  </si>
  <si>
    <t>razmotriti</t>
  </si>
  <si>
    <t>ENG30-00734927-v</t>
  </si>
  <si>
    <t>dati datum; označi sa datumom</t>
  </si>
  <si>
    <t>ENG30-00735571-v</t>
  </si>
  <si>
    <t>Srediti misli, ideje, događaja u vremenu, itd.</t>
  </si>
  <si>
    <t>sloboda</t>
  </si>
  <si>
    <t>ENG30-00737070-n</t>
  </si>
  <si>
    <t>čin neprikladne intimnosti</t>
  </si>
  <si>
    <t>familijarnost; intimiziranje; intimnost; nepodobnost; sloboda</t>
  </si>
  <si>
    <t>abnormalnost</t>
  </si>
  <si>
    <t>ENG30-00737188-n</t>
  </si>
  <si>
    <t>ponašanje koje krši pravila, etikeciju, običaj ili moral</t>
  </si>
  <si>
    <t>abnormalnost; devijacija; iregularnost; nepravilnost; odstupanje</t>
  </si>
  <si>
    <t>aberacija</t>
  </si>
  <si>
    <t>ENG30-00737399-n</t>
  </si>
  <si>
    <t>devijantno ponašanje</t>
  </si>
  <si>
    <t>aberacija; devijacija; devijantnost; nenormalnost; odstupanje</t>
  </si>
  <si>
    <t>ENG30-00737536-n</t>
  </si>
  <si>
    <t>nepristojan ili neprikladan čin</t>
  </si>
  <si>
    <t>grubost; kiks; nepodobnost; nepristojnost; sloboda</t>
  </si>
  <si>
    <t>sačuvan</t>
  </si>
  <si>
    <t>ENG30-00737703-a</t>
  </si>
  <si>
    <t>zaštićen od povrede ili uništenja</t>
  </si>
  <si>
    <t>sačuvan; spašen; zaštićen; zaštićen je</t>
  </si>
  <si>
    <t>zaštićen</t>
  </si>
  <si>
    <t>ENG30-00739662-v</t>
  </si>
  <si>
    <t>dodeli u klasu ili vrstu</t>
  </si>
  <si>
    <t>klasifikovati; rasporediti</t>
  </si>
  <si>
    <t>dodeliti</t>
  </si>
  <si>
    <t>ENG30-00740053-v</t>
  </si>
  <si>
    <t>uvideti poziciju nečega; odlučivati</t>
  </si>
  <si>
    <t>dodeliti; dodeljivati; pripisati; pripisivati</t>
  </si>
  <si>
    <t>pripisivati</t>
  </si>
  <si>
    <t>ENG30-00740217-a</t>
  </si>
  <si>
    <t>U određeno vreme.</t>
  </si>
  <si>
    <t>određen; dat</t>
  </si>
  <si>
    <t>preneti</t>
  </si>
  <si>
    <t>ENG30-00740577-v</t>
  </si>
  <si>
    <t>Prenositi misli ili osećanja.</t>
  </si>
  <si>
    <t>ENG30-00742320-v</t>
  </si>
  <si>
    <t>Preneti informaciju.</t>
  </si>
  <si>
    <t>rudimentaran</t>
  </si>
  <si>
    <t>ENG30-00742714-a</t>
  </si>
  <si>
    <t>nije potpuno razvijen kod zrelih životinja</t>
  </si>
  <si>
    <t>rudimentaran; zaostalo</t>
  </si>
  <si>
    <t>ENG30-00744131-n</t>
  </si>
  <si>
    <t>svaka šteta proistekla iz povrede prava</t>
  </si>
  <si>
    <t>jednak</t>
  </si>
  <si>
    <t>ENG30-00744506-a</t>
  </si>
  <si>
    <t>koji nije različit</t>
  </si>
  <si>
    <t>ujednačen; homogen; jednak; saglasan</t>
  </si>
  <si>
    <t>ujednačen</t>
  </si>
  <si>
    <t>ENG30-00744916-a</t>
  </si>
  <si>
    <t>Ono što nije lako, zahteva veliki fizički ili mentalni napor da bi se ostvarilo. razumelo ili izdržalo.</t>
  </si>
  <si>
    <t>ENG30-00745637-n</t>
  </si>
  <si>
    <t>Ponašanje za moralnu osudu.</t>
  </si>
  <si>
    <t>zlo; nemoral</t>
  </si>
  <si>
    <t>surovost</t>
  </si>
  <si>
    <t>ENG30-00745943-n</t>
  </si>
  <si>
    <t>loše i okrutno ponašanje</t>
  </si>
  <si>
    <t>nemilosrdnost; neumoljivost; okrutnost; surovost</t>
  </si>
  <si>
    <t>izdaja</t>
  </si>
  <si>
    <t>ENG30-00746116-n</t>
  </si>
  <si>
    <t>nepravedno ili izdajničko ponašanje (posebno takvo koje uključujenasilje)</t>
  </si>
  <si>
    <t>faul; izdaja; nekorektnost</t>
  </si>
  <si>
    <t>ENG30-00747910-a</t>
  </si>
  <si>
    <t>koji je pun teškoća ili iskušenja</t>
  </si>
  <si>
    <t>trnovit; neizvestan; nesiguran; težak</t>
  </si>
  <si>
    <t>prostitucija</t>
  </si>
  <si>
    <t>ENG30-00748155-n</t>
  </si>
  <si>
    <t>nuđenje seksualnih odnosa za pare</t>
  </si>
  <si>
    <t>bludničenje; kurvanje; prostitucija</t>
  </si>
  <si>
    <t>nametnuti</t>
  </si>
  <si>
    <t>ENG30-00748282-v</t>
  </si>
  <si>
    <t>nametnuti nešto neprijatno</t>
  </si>
  <si>
    <t>nametati; nametnuti; naneti; naneti bol; nanositi</t>
  </si>
  <si>
    <t>naneti</t>
  </si>
  <si>
    <t>ENG30-00748359-a</t>
  </si>
  <si>
    <t>onaj čije sagledavanje zahteva napor ili koncentraciju; koji ima kompleksnu strukturu i nije jednostavan za rešavanje;</t>
  </si>
  <si>
    <t>ENG30-00749205-v</t>
  </si>
  <si>
    <t>komandovati sa autoritetom</t>
  </si>
  <si>
    <t>upravljati; naređivati</t>
  </si>
  <si>
    <t>lak</t>
  </si>
  <si>
    <t>ENG30-00749230-a</t>
  </si>
  <si>
    <t>Koji ne predstavlja teškoću, ne iziskuje napor.</t>
  </si>
  <si>
    <t>ENG30-00749376-v</t>
  </si>
  <si>
    <t>dati uputstva za; uputiti nekoga u određenom pravcu</t>
  </si>
  <si>
    <t>usmeriti; pokazati put</t>
  </si>
  <si>
    <t>ENG30-00749767-n</t>
  </si>
  <si>
    <t>čin namernog izdajstva</t>
  </si>
  <si>
    <t>izdaja; verolomstvo</t>
  </si>
  <si>
    <t>ENG30-00749963-v</t>
  </si>
  <si>
    <t>Dati instrukcije ili uputstva za neki zadatak.</t>
  </si>
  <si>
    <t>instruisati; uputiti</t>
  </si>
  <si>
    <t>ENG30-00750532-v</t>
  </si>
  <si>
    <t>kome kakav zadatak ili odgovornost za kakav posao poveriti</t>
  </si>
  <si>
    <t>dodeliti; dodeljivati; natovariti; natovarivati; opterećivati; opteretiti; zadati; zadavati</t>
  </si>
  <si>
    <t>pritisak</t>
  </si>
  <si>
    <t>ENG30-00750730-n</t>
  </si>
  <si>
    <t>čiji pokušaj da te natera da uradiš nešto glupo ili neoprezno</t>
  </si>
  <si>
    <t>pritisak; šega; trik</t>
  </si>
  <si>
    <t>dvorski</t>
  </si>
  <si>
    <t>ENG30-00751838-a</t>
  </si>
  <si>
    <t>koji je prefinjen ili impozantan na način ili izgled; priliči kraljevskom dvoru</t>
  </si>
  <si>
    <t>dvorski; otmen; zvaničan; dostojanstven</t>
  </si>
  <si>
    <t>zvaničan</t>
  </si>
  <si>
    <t>zatražiti</t>
  </si>
  <si>
    <t>ENG30-00752493-v</t>
  </si>
  <si>
    <t>Od nekoga nešto tražiti ili zahtevati.</t>
  </si>
  <si>
    <t>iskati; zatražiti; zaiskati</t>
  </si>
  <si>
    <t>ENG30-00752764-v</t>
  </si>
  <si>
    <t>Izraziti potrebu ili želju za nečim.</t>
  </si>
  <si>
    <t>ENG30-00753881-v</t>
  </si>
  <si>
    <t>naručiti, pozvati ili tražiti određenu dužnost ili aktivnost, posao, ulogu</t>
  </si>
  <si>
    <t>nazivati; nazvati; poručivati; pozivati; pozvati; zvati</t>
  </si>
  <si>
    <t>pozivati</t>
  </si>
  <si>
    <t>zvati</t>
  </si>
  <si>
    <t>ENG30-00754156-v</t>
  </si>
  <si>
    <t>narediti ili zahtevati ili dati komandu za</t>
  </si>
  <si>
    <t>pozvati; zvati</t>
  </si>
  <si>
    <t>vredan</t>
  </si>
  <si>
    <t>ENG30-00754682-a</t>
  </si>
  <si>
    <t>koga karakteriše radinost i upornost</t>
  </si>
  <si>
    <t>vredan; neumoran; radan</t>
  </si>
  <si>
    <t>zahtevati</t>
  </si>
  <si>
    <t>ENG30-00754942-v</t>
  </si>
  <si>
    <t>Tražiti hitno i žustro.</t>
  </si>
  <si>
    <t>zahtevati; naložiti</t>
  </si>
  <si>
    <t>moliti</t>
  </si>
  <si>
    <t>ENG30-00755447-v</t>
  </si>
  <si>
    <t>tražiti nešto od nekoga u vidu učtive molbe, kao pomoć ili zaštitu</t>
  </si>
  <si>
    <t>moliti; obraćati se; obratiti se</t>
  </si>
  <si>
    <t>ENG30-00755745-v</t>
  </si>
  <si>
    <t>Smatrati da je neko u stanju da nešto uradi.</t>
  </si>
  <si>
    <t>tražiti; očekivati</t>
  </si>
  <si>
    <t>tražiti</t>
  </si>
  <si>
    <t>ENG30-00756076-v</t>
  </si>
  <si>
    <t>Uzeti kao neželjenu posledicu nekog događaja ili stanja stvari.</t>
  </si>
  <si>
    <t>uzeti; odneti</t>
  </si>
  <si>
    <t>ENG30-00756327-a</t>
  </si>
  <si>
    <t>koji je pomešan sa vodom</t>
  </si>
  <si>
    <t>razređen; oslabljen</t>
  </si>
  <si>
    <t>tvrditi</t>
  </si>
  <si>
    <t>ENG30-00756338-v</t>
  </si>
  <si>
    <t>snažno potvrditi; reći da je nešto tačno ili postojeće</t>
  </si>
  <si>
    <t>boriti</t>
  </si>
  <si>
    <t>ENG30-00756898-v</t>
  </si>
  <si>
    <t>održavati ili tvrditi</t>
  </si>
  <si>
    <t>boriti se; postulirati; tvrditi</t>
  </si>
  <si>
    <t>ENG30-00756919-n</t>
  </si>
  <si>
    <t>Tonjenje u greh; gubitak nevionosti ili čednosti.</t>
  </si>
  <si>
    <t>greh</t>
  </si>
  <si>
    <t>ENG30-00757080-n</t>
  </si>
  <si>
    <t>čin koji teolozi smatraju kršenjem Božje volje</t>
  </si>
  <si>
    <t>greh; grehota</t>
  </si>
  <si>
    <t>razvesti</t>
  </si>
  <si>
    <t>ENG30-00757544-v</t>
  </si>
  <si>
    <t>Odbaciti nekog svog.</t>
  </si>
  <si>
    <t>odreći se; razvesti se</t>
  </si>
  <si>
    <t>smrtni greh</t>
  </si>
  <si>
    <t>ENG30-00757730-n</t>
  </si>
  <si>
    <t>neoprostiv greh koji povlači potpun gubitak milosti; teolozi nabrajaju sedam smrtnih greha</t>
  </si>
  <si>
    <t>izdati</t>
  </si>
  <si>
    <t>ENG30-00757856-v</t>
  </si>
  <si>
    <t>napustiti svoja uverenja ili veze</t>
  </si>
  <si>
    <t>izdati; napustiti</t>
  </si>
  <si>
    <t>ENG30-00758175-n</t>
  </si>
  <si>
    <t>Osobina onog koga podstiče odbojnost od padanja ispod svojih standarda.</t>
  </si>
  <si>
    <t>oholost; gordost; nadmenost</t>
  </si>
  <si>
    <t>ENG30-00758333-v</t>
  </si>
  <si>
    <t>uzimati zasluge za šta (za kakvu ideju)</t>
  </si>
  <si>
    <t>polagati pravo na; položiti pravo na; potražiti; potraživati; prisvajati; prisvojiti</t>
  </si>
  <si>
    <t>zavist</t>
  </si>
  <si>
    <t>ENG30-00758335-n</t>
  </si>
  <si>
    <t>Prkos i zlovolja prilikom posmatranja uspeha drugih (oličen kao jedan od smrtnih greha).</t>
  </si>
  <si>
    <t>zavist; ljubomora</t>
  </si>
  <si>
    <t>ENG30-00760735-v</t>
  </si>
  <si>
    <t>priznaš svoju veru u šta ili privrženost čemu</t>
  </si>
  <si>
    <t>priznati; priznavati</t>
  </si>
  <si>
    <t>ENG30-00760916-a</t>
  </si>
  <si>
    <t>koji je direktan u prostornim dimenzijama; postupa bez odstupanja ili prekida; ravno i kratko</t>
  </si>
  <si>
    <t>neposredan; otvoren; jasan</t>
  </si>
  <si>
    <t>pregovarati</t>
  </si>
  <si>
    <t>ENG30-00761713-v</t>
  </si>
  <si>
    <t>raspravljati o uslovima kakvog dogovora</t>
  </si>
  <si>
    <t>ENG30-00763633-a</t>
  </si>
  <si>
    <t>koji struji samo u jednom pravcu; bez promene</t>
  </si>
  <si>
    <t>electricity</t>
  </si>
  <si>
    <t>ENG30-00763831-v</t>
  </si>
  <si>
    <t>Postići poslovni dogovor, sporazum, ili okončati pregovore.</t>
  </si>
  <si>
    <t>zaključiti; sporazumeti se</t>
  </si>
  <si>
    <t>ENG30-00763901-a</t>
  </si>
  <si>
    <t>koji poboljšava čula direktno sredstvima ili načinom ili ponašanjem ili jezikom ili akcijom</t>
  </si>
  <si>
    <t>ENG30-00769239-a</t>
  </si>
  <si>
    <t>koji je slične prirode ili efekta ili odnosa sa drugom količinom</t>
  </si>
  <si>
    <t>ENG30-00770270-n</t>
  </si>
  <si>
    <t>Zločin manje ozbiljan od teškog.</t>
  </si>
  <si>
    <t>navesti</t>
  </si>
  <si>
    <t>ENG30-00770437-v</t>
  </si>
  <si>
    <t>Izazvati da se nešto uradi; izazvati nekoga da se ponaša na određeni način.</t>
  </si>
  <si>
    <t>potaknuti; navesti; nagovoriti; nagnati; podstaknuti</t>
  </si>
  <si>
    <t>prav</t>
  </si>
  <si>
    <t>ENG30-00770480-a</t>
  </si>
  <si>
    <t>koji je neposredan ili direktan po nosivosti ili sili; bez posredovanja</t>
  </si>
  <si>
    <t>napad</t>
  </si>
  <si>
    <t>ENG30-00770543-n</t>
  </si>
  <si>
    <t>čin koji zanemaruje kakav raniji dogovor ili čije pravo</t>
  </si>
  <si>
    <t>kršenje; napad; nepoštovanje; povreda; prekršaj; prestup</t>
  </si>
  <si>
    <t>ohrabriti</t>
  </si>
  <si>
    <t>ENG30-00771341-v</t>
  </si>
  <si>
    <t>Uliti nekom hrabrost</t>
  </si>
  <si>
    <t>učiniti</t>
  </si>
  <si>
    <t>ENG30-00771490-v</t>
  </si>
  <si>
    <t>Aktivno izazvati da se nešto desi.</t>
  </si>
  <si>
    <t>inspirisati</t>
  </si>
  <si>
    <t>ENG30-00771961-v</t>
  </si>
  <si>
    <t>služiti kao uzrok podsticanja</t>
  </si>
  <si>
    <t>da inspiriše; da podstakne; inspirisati; podsticati</t>
  </si>
  <si>
    <t>podsticati</t>
  </si>
  <si>
    <t>ENG30-00772189-v</t>
  </si>
  <si>
    <t>predstaviti razumne razloge i činjenice</t>
  </si>
  <si>
    <t>raspravljati se; rasuđivati; zaključivati</t>
  </si>
  <si>
    <t>izložiti</t>
  </si>
  <si>
    <t>ENG30-00772640-v</t>
  </si>
  <si>
    <t>pružiti dokaze o</t>
  </si>
  <si>
    <t>ukazati; ukazivati; dokazati; dokazivati; izložiti; pokazati; pokazivati</t>
  </si>
  <si>
    <t>pokazivati</t>
  </si>
  <si>
    <t>ukazivati</t>
  </si>
  <si>
    <t>ENG30-00772967-v</t>
  </si>
  <si>
    <t>Izložiti i predstaviti u mislima.</t>
  </si>
  <si>
    <t>izložiti; predstaviti</t>
  </si>
  <si>
    <t>predstaviti</t>
  </si>
  <si>
    <t>ENG30-00773814-n</t>
  </si>
  <si>
    <t>Čin kojim se neko napada.</t>
  </si>
  <si>
    <t>ENG30-00774344-v</t>
  </si>
  <si>
    <t>svađati se bučno, ljutito ili naprasito</t>
  </si>
  <si>
    <t>ENG30-00775611-a</t>
  </si>
  <si>
    <t>opšte poštovan</t>
  </si>
  <si>
    <t>dobar; dobro</t>
  </si>
  <si>
    <t>ENG30-00776059-v</t>
  </si>
  <si>
    <t>Odbijati nešto.</t>
  </si>
  <si>
    <t>protivrečiti; suprotstavljati se; protiviti se</t>
  </si>
  <si>
    <t>ENG30-00778275-v</t>
  </si>
  <si>
    <t>Napraviti prekid u nečemu.</t>
  </si>
  <si>
    <t>kristalan</t>
  </si>
  <si>
    <t>ENG30-00780575-a</t>
  </si>
  <si>
    <t>koji je jasno ili oštro ocrtan</t>
  </si>
  <si>
    <t>ENG30-00781974-a</t>
  </si>
  <si>
    <t>koji je bez određenog oblika ili granice</t>
  </si>
  <si>
    <t>nejasan; mutan; maglovit</t>
  </si>
  <si>
    <t>ENG30-00782057-v</t>
  </si>
  <si>
    <t>uputiti zahtev ili molbu za nešto hitno ili uporno</t>
  </si>
  <si>
    <t>zatražiti; potražiti; kuckati; lupkati; tapšati</t>
  </si>
  <si>
    <t>ENG30-00782216-a</t>
  </si>
  <si>
    <t>bez jasnoće ili razlikovanja</t>
  </si>
  <si>
    <t>bled; nejasan; senovit; slab; slabo; tank</t>
  </si>
  <si>
    <t>ENG30-00783840-a</t>
  </si>
  <si>
    <t>koji nije specijalizovan ili ograničen na jednu klasu stvari</t>
  </si>
  <si>
    <t>monolitan</t>
  </si>
  <si>
    <t>ENG30-00784037-a</t>
  </si>
  <si>
    <t>karakteriše ga masivnost i krutost i potpuna uniformnost</t>
  </si>
  <si>
    <t>ENG30-00784727-v</t>
  </si>
  <si>
    <t>usmeriti ili postaviti; tražiti odgovor na šta</t>
  </si>
  <si>
    <t>iskati; moliti; pitati; raspitati se; tražiti; zahtevati; zaiskati; zamoliti; zatražiti</t>
  </si>
  <si>
    <t>pitati</t>
  </si>
  <si>
    <t>ENG30-00785962-v</t>
  </si>
  <si>
    <t>sprovoditi istragu o nečemu</t>
  </si>
  <si>
    <t>istražiti; islediti</t>
  </si>
  <si>
    <t>nastojanje</t>
  </si>
  <si>
    <t>ENG30-00786195-n</t>
  </si>
  <si>
    <t>Ozbiljna i svesna aktivnost s ciljem da se nešto postigne.</t>
  </si>
  <si>
    <t>nastojanje; pregnuće; pokušaj</t>
  </si>
  <si>
    <t>pokušaj</t>
  </si>
  <si>
    <t>dozvoljen</t>
  </si>
  <si>
    <t>ENG30-00786624-a</t>
  </si>
  <si>
    <t>koji je opremljen potrebnim službenim dokumentima o vlasništvu itd (čamca ili plovila)</t>
  </si>
  <si>
    <t>registrovan; dozvoljen</t>
  </si>
  <si>
    <t>merchant_navy</t>
  </si>
  <si>
    <t>ENG30-00786887-n</t>
  </si>
  <si>
    <t>Pokušaj da se nešto dobije.</t>
  </si>
  <si>
    <t>ENG30-00787061-n</t>
  </si>
  <si>
    <t>obično kratak pokušaj</t>
  </si>
  <si>
    <t>pokušaj; okušaj; ogled</t>
  </si>
  <si>
    <t>nagraditi</t>
  </si>
  <si>
    <t>ENG30-00787660-v</t>
  </si>
  <si>
    <t>ojačati i podržati nagradama</t>
  </si>
  <si>
    <t>osnažiti; nagraditi; ojačati</t>
  </si>
  <si>
    <t>ispitivati</t>
  </si>
  <si>
    <t>ENG30-00788057-v</t>
  </si>
  <si>
    <t>uporno pitati</t>
  </si>
  <si>
    <t>ENG30-00788564-v</t>
  </si>
  <si>
    <t>Ispitivati ili istražiti iscrpno i detaljno.</t>
  </si>
  <si>
    <t>ENG30-00788973-n</t>
  </si>
  <si>
    <t>Energičan napor da se nešto postigne.</t>
  </si>
  <si>
    <t>ENG30-00789138-v</t>
  </si>
  <si>
    <t>Naučno analizirati.</t>
  </si>
  <si>
    <t>istraživati; proučiti</t>
  </si>
  <si>
    <t>proučiti</t>
  </si>
  <si>
    <t>ENG30-00789448-v</t>
  </si>
  <si>
    <t>Dobiti ili pokušati dobiti na telefon.</t>
  </si>
  <si>
    <t>nazvati; telefonirati; zvrcnuti</t>
  </si>
  <si>
    <t>telephony</t>
  </si>
  <si>
    <t>ENG30-00790308-v</t>
  </si>
  <si>
    <t>koristiti točkić za izbor broja telefona</t>
  </si>
  <si>
    <t>birati; izabrati; okrenuti; okretati</t>
  </si>
  <si>
    <t>test</t>
  </si>
  <si>
    <t>ENG30-00791078-n</t>
  </si>
  <si>
    <t>Čin provere nečega.</t>
  </si>
  <si>
    <t>test; proba; pokus</t>
  </si>
  <si>
    <t>vladajući</t>
  </si>
  <si>
    <t>ENG30-00792075-a</t>
  </si>
  <si>
    <t>odgovoran za donošenje i sprovođenje pravila i zakona</t>
  </si>
  <si>
    <t>upravni; vladajući</t>
  </si>
  <si>
    <t>ENG30-00792471-v</t>
  </si>
  <si>
    <t>Narediti, zahtevati ili naložiti nekome da dođe.</t>
  </si>
  <si>
    <t>vladarski</t>
  </si>
  <si>
    <t>ENG30-00792641-a</t>
  </si>
  <si>
    <t>koji ima najviši status, autoritet ili moć</t>
  </si>
  <si>
    <t>najviši; suveren; vladarski; vrhovni</t>
  </si>
  <si>
    <t>sazvati</t>
  </si>
  <si>
    <t>ENG30-00793037-v</t>
  </si>
  <si>
    <t>sazivati; sazvati</t>
  </si>
  <si>
    <t>sekundaran</t>
  </si>
  <si>
    <t>ENG30-00793592-a</t>
  </si>
  <si>
    <t>koji pripada nižoj klasi ili činu</t>
  </si>
  <si>
    <t>dopisni; drugostepen; drugostepeni; pomoćni; pridruženi; sekundaran; sekundarni; sporedni</t>
  </si>
  <si>
    <t>gojazan</t>
  </si>
  <si>
    <t>ENG30-00793850-a</t>
  </si>
  <si>
    <t>koji ima bucmasto telo</t>
  </si>
  <si>
    <t>gojazan; zaobljen</t>
  </si>
  <si>
    <t>ENG30-00794079-v</t>
  </si>
  <si>
    <t>pružiti potreban podstrek za šta</t>
  </si>
  <si>
    <t>izazivati; izazvati; nadahnjavati; nadahnjivati; nadahnuti; podstaći; podstaknuti; podsticati; pokrenuti; pokretati; potaknuti; provocirati; stimulirati; stimulisati</t>
  </si>
  <si>
    <t>ENG30-00794367-n</t>
  </si>
  <si>
    <t>čin testiranja</t>
  </si>
  <si>
    <t>test; ispit; ispitivanje; proba</t>
  </si>
  <si>
    <t>dramski</t>
  </si>
  <si>
    <t>ENG30-00794825-a</t>
  </si>
  <si>
    <t>koji je pogodan  ili svojstven drami</t>
  </si>
  <si>
    <t>poduhvat</t>
  </si>
  <si>
    <t>ENG30-00795720-n</t>
  </si>
  <si>
    <t>Neki posao koji preduzet ili se planira.</t>
  </si>
  <si>
    <t>posao; poduhvat; projekat</t>
  </si>
  <si>
    <t>ENG30-00795863-v</t>
  </si>
  <si>
    <t>Izjasniti se protiv izvršenja nečega.</t>
  </si>
  <si>
    <t>pozorišni</t>
  </si>
  <si>
    <t>ENG30-00796047-a</t>
  </si>
  <si>
    <t>koji je pogodan ili karakterističan za scenu ili pozorište</t>
  </si>
  <si>
    <t>pozorišni; teatarski</t>
  </si>
  <si>
    <t>ENG30-00796392-v</t>
  </si>
  <si>
    <t>zabraniti posebno pravnim sredstvima ili društvenim pritiskom</t>
  </si>
  <si>
    <t>zabraniti; staviti pod zabranu</t>
  </si>
  <si>
    <t>ENG30-00796586-n</t>
  </si>
  <si>
    <t>neki projekat koji instruktor dodeljuje</t>
  </si>
  <si>
    <t>ENG30-00796886-n</t>
  </si>
  <si>
    <t>Namenski ili marljiv poduhvat, obiyno onaj koji zahteva napor ili odvažnost.</t>
  </si>
  <si>
    <t>ENG30-00796976-v</t>
  </si>
  <si>
    <t>odbiti s gnušanjem</t>
  </si>
  <si>
    <t>odbaciti; odbacivati; odbijati; odbiti; prezirati; prezreti</t>
  </si>
  <si>
    <t>odbiti</t>
  </si>
  <si>
    <t>maraton</t>
  </si>
  <si>
    <t>ENG30-00797361-n</t>
  </si>
  <si>
    <t>svaki dugotrajan i naporan poduhvat</t>
  </si>
  <si>
    <t>ENG30-00797430-v</t>
  </si>
  <si>
    <t>Pokazati nepredusretljivost prema nekome.</t>
  </si>
  <si>
    <t>ENG30-00797697-v</t>
  </si>
  <si>
    <t>Dati potvrdan odgovor na nešto; povoljno odgovoriti na nešto.</t>
  </si>
  <si>
    <t>prihvatiti; složiti se; podržati</t>
  </si>
  <si>
    <t>napunjen</t>
  </si>
  <si>
    <t>ENG30-00798103-a</t>
  </si>
  <si>
    <t>koji je jako alkoholisan</t>
  </si>
  <si>
    <t>omamljen; mrtav pijan; trešten; pijan; pijanički; opijen; napunjen; komiran; našljeman; nacvrckan; naroljan; sulud; našljokan; napijen; nacirkan; "mokar"; "pokisao"; nacvrcan; žestok; alkoholisan; nakresan; pripit; napit</t>
  </si>
  <si>
    <t>kampanja</t>
  </si>
  <si>
    <t>ENG30-00798245-n</t>
  </si>
  <si>
    <t>niz dela koji teži određenom cilju</t>
  </si>
  <si>
    <t>kampanja; pohod</t>
  </si>
  <si>
    <t>pohod</t>
  </si>
  <si>
    <t>odustati</t>
  </si>
  <si>
    <t>ENG30-00798402-v</t>
  </si>
  <si>
    <t>Odbiti plaćanje članarine sindikatu za političke potrebe.</t>
  </si>
  <si>
    <t>ENG30-00798717-v</t>
  </si>
  <si>
    <t>formalno odbaciti ili povući svoje ranije uverenje, obično pod čijim pritiskom</t>
  </si>
  <si>
    <t>povlačiti; povući</t>
  </si>
  <si>
    <t>ENG30-00799537-n</t>
  </si>
  <si>
    <t>izborna kampanja za kandidata</t>
  </si>
  <si>
    <t>kampanja; kandidatura; politička kampanja; politička kandidatura</t>
  </si>
  <si>
    <t>oštar</t>
  </si>
  <si>
    <t>ENG30-00800826-a</t>
  </si>
  <si>
    <t>onaj koji ima tanku ivicu ili završetak; koristi se za sečenje ili probadanje;</t>
  </si>
  <si>
    <t>ENG30-00800930-v</t>
  </si>
  <si>
    <t>Odbiti kao nevažno.</t>
  </si>
  <si>
    <t>ignorisati; odbaciti; zanemariti</t>
  </si>
  <si>
    <t>ENG30-00800940-n</t>
  </si>
  <si>
    <t>kampanja koja za cilj ima da zaustavi zloupotrebe ili malverzacije</t>
  </si>
  <si>
    <t>ENG30-00801125-n</t>
  </si>
  <si>
    <t>usklađena kampanja koja za cilj ima da okonča nešto što je štetno</t>
  </si>
  <si>
    <t>akcija; kampanja</t>
  </si>
  <si>
    <t>rizik</t>
  </si>
  <si>
    <t>ENG30-00802238-n</t>
  </si>
  <si>
    <t>poduhvat koji se preduzima bez obzira na mogući gubitak ili povredu</t>
  </si>
  <si>
    <t>ENG30-00802318-v</t>
  </si>
  <si>
    <t>Dati dozvolu.</t>
  </si>
  <si>
    <t>ENG30-00802946-v</t>
  </si>
  <si>
    <t>dozvoliti nečije prisustvo ili aktivnost bez protivljenja ili zabrane</t>
  </si>
  <si>
    <t>dopustiti; dozvoliti; tolerisati; aminovati; odobriti; dopuštati; dozvoljavati</t>
  </si>
  <si>
    <t>dozvoljavati</t>
  </si>
  <si>
    <t>akutan</t>
  </si>
  <si>
    <t>ENG30-00803275-a</t>
  </si>
  <si>
    <t>veoma oštar ili snažan</t>
  </si>
  <si>
    <t>akutan; jak</t>
  </si>
  <si>
    <t>jak</t>
  </si>
  <si>
    <t>ENG30-00803325-v</t>
  </si>
  <si>
    <t>Dati ovlašćenje ili dozvolu za nešto.</t>
  </si>
  <si>
    <t>ovlastiti; autorizovati; dozvoliti</t>
  </si>
  <si>
    <t>udvostručavanje</t>
  </si>
  <si>
    <t>ENG30-00803394-n</t>
  </si>
  <si>
    <t>podizanje uloga u kartaškoj igri za faktor 2</t>
  </si>
  <si>
    <t>udvostručavanje; dupliranje</t>
  </si>
  <si>
    <t>ENG30-00803617-n</t>
  </si>
  <si>
    <t>Čin upravljanja ili kontrolisanja nečega.</t>
  </si>
  <si>
    <t>kontrolisanje; kontrola; upravljanje</t>
  </si>
  <si>
    <t>upravljanje</t>
  </si>
  <si>
    <t>ENG30-00804695-a</t>
  </si>
  <si>
    <t>Pun života i energije.</t>
  </si>
  <si>
    <t>živahan; živ</t>
  </si>
  <si>
    <t>živahan</t>
  </si>
  <si>
    <t>ENG30-00805115-a</t>
  </si>
  <si>
    <t>koji je pun života i duha (često praćeno "s")</t>
  </si>
  <si>
    <t>živ; u životu; živahan</t>
  </si>
  <si>
    <t>ENG30-00806049-v</t>
  </si>
  <si>
    <t>Dati dozvolu</t>
  </si>
  <si>
    <t>dozvoliti; dopustiti; odobriti</t>
  </si>
  <si>
    <t>ENG30-00806314-v</t>
  </si>
  <si>
    <t>usvojiti kao verovanje</t>
  </si>
  <si>
    <t>podržati; podržavati; podupirati; svrstavati se; svrstati se</t>
  </si>
  <si>
    <t>ENG30-00806387-a</t>
  </si>
  <si>
    <t>koji je okarakterisan živošću ili uzbuđenjem ili razdorom</t>
  </si>
  <si>
    <t>žarki; vatren; opasan; neprijatan</t>
  </si>
  <si>
    <t>ENG30-00806512-a</t>
  </si>
  <si>
    <t>kome nedostaju živost ili entuzijazam</t>
  </si>
  <si>
    <t>dosadan; nezanimljiv</t>
  </si>
  <si>
    <t>ENG30-00807078-n</t>
  </si>
  <si>
    <t>vreme kad se nešto desilo</t>
  </si>
  <si>
    <t>tajming; vreme</t>
  </si>
  <si>
    <t>ENG30-00807178-v</t>
  </si>
  <si>
    <t>smatrati pogrešnim ili neprikladnim</t>
  </si>
  <si>
    <t>ne odbriti; ne odobravati; odbaciti; odbacivati; odbijati; odbiti; zamerati; zameriti</t>
  </si>
  <si>
    <t>koordinacija</t>
  </si>
  <si>
    <t>ENG30-00807273-n</t>
  </si>
  <si>
    <t>uklopljenost različitih elemenata u jedinstvenu i harmoničnu operaciju</t>
  </si>
  <si>
    <t>koordinacija; saradnja</t>
  </si>
  <si>
    <t>ograničenje</t>
  </si>
  <si>
    <t>ENG30-00808182-n</t>
  </si>
  <si>
    <t>čin ograničavanja</t>
  </si>
  <si>
    <t>ograničenje; restrikcija; limitacija</t>
  </si>
  <si>
    <t>dinamičan</t>
  </si>
  <si>
    <t>ENG30-00808191-a</t>
  </si>
  <si>
    <t>koga karakteriše akcija, snaga ili ličnost</t>
  </si>
  <si>
    <t>ispitati</t>
  </si>
  <si>
    <t>ENG30-00809071-v</t>
  </si>
  <si>
    <t>pokušavati saznati čije mišljenje i namere</t>
  </si>
  <si>
    <t>ispitati; ispitivati</t>
  </si>
  <si>
    <t>nadležan</t>
  </si>
  <si>
    <t>ENG30-00809201-a</t>
  </si>
  <si>
    <t>u kontroli</t>
  </si>
  <si>
    <t>nadležan; odgovoran; zadužen</t>
  </si>
  <si>
    <t>posed</t>
  </si>
  <si>
    <t>ENG30-00809702-n</t>
  </si>
  <si>
    <t>U sportu, čin kontrolisanja lopte ili paka.</t>
  </si>
  <si>
    <t>izbegavati</t>
  </si>
  <si>
    <t>ENG30-00811375-v</t>
  </si>
  <si>
    <t>držati se podalje od; držati podalje od; skloniti se s puta nekome ili nečemu</t>
  </si>
  <si>
    <t>izbeći; izbegavati</t>
  </si>
  <si>
    <t>ENG30-00812274-n</t>
  </si>
  <si>
    <t>čin kada se šta rukama čvrsto stegne</t>
  </si>
  <si>
    <t>hvatanje; stezanje; uzimanje</t>
  </si>
  <si>
    <t>ran</t>
  </si>
  <si>
    <t>ENG30-00812952-a</t>
  </si>
  <si>
    <t>Koji se dešava na početku nekog vremenskog perioda ili sleda događaja ili koji se dešava pre nekog uobičajenog ili očekivanog vremena.</t>
  </si>
  <si>
    <t>ENG30-00813044-v</t>
  </si>
  <si>
    <t>pažljivo o nečemu razmišljati; vagati</t>
  </si>
  <si>
    <t>analizirati; razmatrati; razmotriti; vagati</t>
  </si>
  <si>
    <t>razmatrati</t>
  </si>
  <si>
    <t>primaran</t>
  </si>
  <si>
    <t>ENG30-00813589-a</t>
  </si>
  <si>
    <t>koji je od početka postojao; u najranijem ili izvornom stanju</t>
  </si>
  <si>
    <t>domorodački; iskonski; izvorni; originalni; primalan; primaran; prvobitan</t>
  </si>
  <si>
    <t>prvobitan</t>
  </si>
  <si>
    <t>ENG30-00814850-v</t>
  </si>
  <si>
    <t>Opovrgnuti argumentima, dokazom ili činjenicama.</t>
  </si>
  <si>
    <t>vođenje</t>
  </si>
  <si>
    <t>ENG30-00815320-n</t>
  </si>
  <si>
    <t>Čin postavljanja i držanja kursa.</t>
  </si>
  <si>
    <t>vođenje; navođenje</t>
  </si>
  <si>
    <t>ENG30-00815686-v</t>
  </si>
  <si>
    <t>Dati odgovor.</t>
  </si>
  <si>
    <t>ENG30-00815941-a</t>
  </si>
  <si>
    <t>između ranog ili kasnog vremenskog perioda</t>
  </si>
  <si>
    <t>ENG30-00816324-a</t>
  </si>
  <si>
    <t>koristi se u kombinaciji da označi sredinu</t>
  </si>
  <si>
    <t>srednji; središnji; u sredini? sredinom (jeste po upotrebi, iako to kod nas nije A)</t>
  </si>
  <si>
    <t>zreo</t>
  </si>
  <si>
    <t>ENG30-00816839-a</t>
  </si>
  <si>
    <t>koji je daleko u vremenu</t>
  </si>
  <si>
    <t>vremešan; odmakao; zreo; sazreo</t>
  </si>
  <si>
    <t>ENG30-00817311-v</t>
  </si>
  <si>
    <t>Izjaviti da je nešto tačno ili priznati postojanje nečega.</t>
  </si>
  <si>
    <t>zaštita</t>
  </si>
  <si>
    <t>ENG30-00817680-n</t>
  </si>
  <si>
    <t>Aktivnost štićenja nekoga ili nečega.</t>
  </si>
  <si>
    <t>štićenje; čuvanje; zaštita</t>
  </si>
  <si>
    <t>mlad</t>
  </si>
  <si>
    <t>ENG30-00818008-a</t>
  </si>
  <si>
    <t>(useva) ubranih u ranoj fazi razvoja; pre potpune zrelosti</t>
  </si>
  <si>
    <t>mlad; nezreo</t>
  </si>
  <si>
    <t>očuvanje</t>
  </si>
  <si>
    <t>ENG30-00819024-n</t>
  </si>
  <si>
    <t>aktivnost na zaštiti nečega od gubitka ili opasnosti</t>
  </si>
  <si>
    <t>održavanje; očuvanje; štednja; čuvanje</t>
  </si>
  <si>
    <t>ENG30-00819235-a</t>
  </si>
  <si>
    <t>na kraju ili pred kraj ili u kasnom stadijumu razvoja</t>
  </si>
  <si>
    <t>kasni; pozni; poslednji</t>
  </si>
  <si>
    <t>briga</t>
  </si>
  <si>
    <t>ENG30-00819274-n</t>
  </si>
  <si>
    <t>očuvanje i pažljivo upravljanje životnom sredinom i prirodnim resursima</t>
  </si>
  <si>
    <t>zaštita; čuvanje; očuvanje; briga</t>
  </si>
  <si>
    <t>kasan</t>
  </si>
  <si>
    <t>ENG30-00819526-a</t>
  </si>
  <si>
    <t>koji relativno kasni u toku razvoju</t>
  </si>
  <si>
    <t>ENG30-00819852-a</t>
  </si>
  <si>
    <t>u ranoj fazi u razvoju kojeg jezika ili književnosti</t>
  </si>
  <si>
    <t>početni; ran; rani</t>
  </si>
  <si>
    <t>ENG30-00820219-a</t>
  </si>
  <si>
    <t>veoma rane faze razvoja</t>
  </si>
  <si>
    <t>iskonski; izvorni; originalni; primaran; prvobitan; star</t>
  </si>
  <si>
    <t>posvedočiti</t>
  </si>
  <si>
    <t>ENG30-00820352-v</t>
  </si>
  <si>
    <t>Potvrditi autentičnost nečega, ili da je nešto tačno, verodostojno, ispravno u svojstvu znaičnog svedoka.</t>
  </si>
  <si>
    <t>ENG30-00820458-a</t>
  </si>
  <si>
    <t>u fazi u razvoju jezika ili književnosti koja se nalazi između ranijih i kasnijih faza</t>
  </si>
  <si>
    <t>centralni; središnji; srednji</t>
  </si>
  <si>
    <t>ENG30-00820975-a</t>
  </si>
  <si>
    <t>koji se koristi za živi jezik i predstavlja trenutnu fazu u njegovom razvoju</t>
  </si>
  <si>
    <t>moderan; nov; savremen</t>
  </si>
  <si>
    <t>ENG30-00820976-v</t>
  </si>
  <si>
    <t>obezbediti dokaz za nešto</t>
  </si>
  <si>
    <t>dokazivati; ukazivati</t>
  </si>
  <si>
    <t>ENG30-00821208-a</t>
  </si>
  <si>
    <t>u upotrebi posle srednjevekovnog vremena</t>
  </si>
  <si>
    <t>nov; novovekovni</t>
  </si>
  <si>
    <t>odražavati</t>
  </si>
  <si>
    <t>ENG30-00821765-v</t>
  </si>
  <si>
    <t>dati dokaz o određenom ponašanju</t>
  </si>
  <si>
    <t>odražavati; odraziti; odslikavati; reflektovati; DA LI SU POVR ILI REFL PAS?</t>
  </si>
  <si>
    <t>proglasiti</t>
  </si>
  <si>
    <t>ENG30-00822367-v</t>
  </si>
  <si>
    <t>Izreći mišljenje o nekom pitanju.</t>
  </si>
  <si>
    <t>oprez</t>
  </si>
  <si>
    <t>ENG30-00822970-n</t>
  </si>
  <si>
    <t>mera predostrožnosti koja sprečava preteću opasnost ili štetu ili povredu itd.</t>
  </si>
  <si>
    <t>oprez; smotrenost; zaštita; čuvanje; budnost</t>
  </si>
  <si>
    <t>sigurnost</t>
  </si>
  <si>
    <t>ENG30-00823316-n</t>
  </si>
  <si>
    <t>mera preduzeta kao mera predostrožnosti protiv krađe, špijunaže ili sabotaže itd.</t>
  </si>
  <si>
    <t>sigurnost; osiguranje; mere bezbednosti</t>
  </si>
  <si>
    <t>istočni</t>
  </si>
  <si>
    <t>ENG30-00823350-a</t>
  </si>
  <si>
    <t>smešten ili okrenut prema istoku ili se kreće prema istoku</t>
  </si>
  <si>
    <t>ENG30-00823436-v</t>
  </si>
  <si>
    <t>poricati kakvu istinu</t>
  </si>
  <si>
    <t>negirati; poreći; poricati; protiviti se; protivrečiti; suprotstavljati se</t>
  </si>
  <si>
    <t>ENG30-00823832-a</t>
  </si>
  <si>
    <t>leži se na istoku ili prema istoku</t>
  </si>
  <si>
    <t>vakcinacija</t>
  </si>
  <si>
    <t>ENG30-00823884-n</t>
  </si>
  <si>
    <t>primanje vakcine kao zaštite protiv zaraznih bolesti</t>
  </si>
  <si>
    <t>inokulacija; vakcinacija</t>
  </si>
  <si>
    <t>ENG30-00823971-a</t>
  </si>
  <si>
    <t>leži prema istoku ili je smešten na istoku</t>
  </si>
  <si>
    <t>zapadni</t>
  </si>
  <si>
    <t>ENG30-00824321-a</t>
  </si>
  <si>
    <t>smešten ili okrenut prema zapadu ili se kreće prema zapadu</t>
  </si>
  <si>
    <t>ENG30-00824631-a</t>
  </si>
  <si>
    <t>leži prema ili je smešten na zapadu</t>
  </si>
  <si>
    <t>ENG30-00825447-v</t>
  </si>
  <si>
    <t>ukazati ili skrenuti pažnju kao znak protesta ili prigovora</t>
  </si>
  <si>
    <t>predočiti; predstaviti</t>
  </si>
  <si>
    <t>ENG30-00825604-a</t>
  </si>
  <si>
    <t>odnosi se na ili je karakterističan za regione istočnih delova sveta</t>
  </si>
  <si>
    <t>ENG30-00829378-n</t>
  </si>
  <si>
    <t>Pažnja i uredovanje koje podrazumeva odgovornost za bezbednost.</t>
  </si>
  <si>
    <t>briga; starateljstvo; zaštita</t>
  </si>
  <si>
    <t>obrazovan</t>
  </si>
  <si>
    <t>ENG30-00829745-a</t>
  </si>
  <si>
    <t>koji poseduje obrazovanje (naročito ako poseduje više od prosečnog znanja)</t>
  </si>
  <si>
    <t>ENG30-00830051-a</t>
  </si>
  <si>
    <t>visoko obrazovan; koji je odlično informisan i uživa puno razumijevanje</t>
  </si>
  <si>
    <t>dobro upućen; načitan; obrazovan; prosvetljen; učen; upućen</t>
  </si>
  <si>
    <t>učen</t>
  </si>
  <si>
    <t>ENG30-00830448-n</t>
  </si>
  <si>
    <t>regulisanje ili održavanje funkcije ili akcije ili refleksa itd (fiziologija)</t>
  </si>
  <si>
    <t>nadgledanje; kontrola; nadzor; upravljanje</t>
  </si>
  <si>
    <t>predavati</t>
  </si>
  <si>
    <t>ENG30-00830761-v</t>
  </si>
  <si>
    <t>održati predavanje ili besedu</t>
  </si>
  <si>
    <t>predavati; besediti</t>
  </si>
  <si>
    <t>disanje</t>
  </si>
  <si>
    <t>ENG30-00831191-n</t>
  </si>
  <si>
    <t>proces uzimanja kiseonika iz vazduha i ispuštanja ugljen-dioksida</t>
  </si>
  <si>
    <t>funkcionalan</t>
  </si>
  <si>
    <t>ENG30-00832347-a</t>
  </si>
  <si>
    <t>biti u snazi ili imati ili ispoljavati silu</t>
  </si>
  <si>
    <t>operativan; funkcionalan</t>
  </si>
  <si>
    <t>operativan</t>
  </si>
  <si>
    <t>ENG30-00832784-a</t>
  </si>
  <si>
    <t>vrši silu ili uticaj</t>
  </si>
  <si>
    <t>punosnažan; važeći; pravosnažan; dejstvujući; efikasan; efektivan; aktivan; "na snazi"</t>
  </si>
  <si>
    <t>važeći</t>
  </si>
  <si>
    <t>radni</t>
  </si>
  <si>
    <t>ENG30-00833334-a</t>
  </si>
  <si>
    <t>služi da se dozvoli ili olakša dalji rad ili aktivnost</t>
  </si>
  <si>
    <t>ENG30-00834198-a</t>
  </si>
  <si>
    <t>Koji proizvodi ili je sposoban da proizvede nameravani rezultat ili koji proizvodi izuzetan efekat.</t>
  </si>
  <si>
    <t>pušenje</t>
  </si>
  <si>
    <t>ENG30-00834636-n</t>
  </si>
  <si>
    <t>čin pušenja duvana ili drugih supstanci</t>
  </si>
  <si>
    <t>pušenje; čurenje; duvanje</t>
  </si>
  <si>
    <t>ENG30-00835158-a</t>
  </si>
  <si>
    <t>jak i siguran</t>
  </si>
  <si>
    <t>čvrst; jak; snažan; silan</t>
  </si>
  <si>
    <t>snažan</t>
  </si>
  <si>
    <t>ENG30-00836236-v</t>
  </si>
  <si>
    <t>Izraziti indirektno slikom, oblikom ili modelom; biti simbol nečega.</t>
  </si>
  <si>
    <t>simbolizovati; predstaviti</t>
  </si>
  <si>
    <t>simbolizovati</t>
  </si>
  <si>
    <t>ENG30-00836544-a</t>
  </si>
  <si>
    <t>koji je karakterističan za mukotrpan napor do iznemoglosti; posebno fizički napor</t>
  </si>
  <si>
    <t>naporan; presudan; iscrpljujući; zamoran; težak; otežan; mučan; surov; tegoban</t>
  </si>
  <si>
    <t>ENG30-00838043-v</t>
  </si>
  <si>
    <t>Simulirati.</t>
  </si>
  <si>
    <t>praviti se; činiti se; izmotavati se</t>
  </si>
  <si>
    <t>ishrana</t>
  </si>
  <si>
    <t>ENG30-00838098-n</t>
  </si>
  <si>
    <t>proces unošenja hrane u telo kroz usta (kao jelom)</t>
  </si>
  <si>
    <t>ENG30-00838856-a</t>
  </si>
  <si>
    <t>obeležen kvalitetom koji daje moć da proizvede nameravani efekat</t>
  </si>
  <si>
    <t>ENG30-00839225-a</t>
  </si>
  <si>
    <t>deluje dobro kao sredstvo ili lek</t>
  </si>
  <si>
    <t>delotvoran; efikasan</t>
  </si>
  <si>
    <t>ENG30-00841986-v</t>
  </si>
  <si>
    <t>odati podatke o nekome</t>
  </si>
  <si>
    <t>objaviti; prijaviti; izdati; obelodaniti; ocinkariti; srati; odrukati; špekulisati</t>
  </si>
  <si>
    <t>objaviti</t>
  </si>
  <si>
    <t>prijaviti</t>
  </si>
  <si>
    <t>ENG30-00842324-a</t>
  </si>
  <si>
    <t>podstaknut fizičkom silom posebno protiv otpora</t>
  </si>
  <si>
    <t>nasilan; prisilan; prinudni; agresivan; silovit; "čvrsta ruka"; "pesnica"</t>
  </si>
  <si>
    <t>optužiti</t>
  </si>
  <si>
    <t>ENG30-00843468-v</t>
  </si>
  <si>
    <t>kriviti za, izneti tvrdnju o pogrešnom postupanju ili lošem ponašanju nekoga</t>
  </si>
  <si>
    <t>kriviti; okriviti; optužiti; tužiti; pripisati; pripisivati</t>
  </si>
  <si>
    <t>ENG30-00843959-v</t>
  </si>
  <si>
    <t>izneti optužujuću tvrdnju</t>
  </si>
  <si>
    <t>seks</t>
  </si>
  <si>
    <t>ENG30-00844254-n</t>
  </si>
  <si>
    <t>Postupci vezani za seksualno opštenje.</t>
  </si>
  <si>
    <t>oklevetati</t>
  </si>
  <si>
    <t>ENG30-00846509-v</t>
  </si>
  <si>
    <t>lažno optužiti ili iz zle namere; napasti dobro ime i reputaciju nekoga</t>
  </si>
  <si>
    <t>klevetati; oklevetati; huliti; difamirati; diskreditovati; nabediti; naružiti; obeščastiti; oblatiti; ocrniti; ozloglasiti; opanjkavati; ukaljati</t>
  </si>
  <si>
    <t>dodeljen</t>
  </si>
  <si>
    <t>ENG30-00846944-a</t>
  </si>
  <si>
    <t>koji je postavljen na funkciju ili dužnost</t>
  </si>
  <si>
    <t>dodeljen; namenjen</t>
  </si>
  <si>
    <t>preljuba</t>
  </si>
  <si>
    <t>ENG30-00848466-n</t>
  </si>
  <si>
    <t>vanbračni seks koji namerno i zlonamerno ometa bračne odnose</t>
  </si>
  <si>
    <t>preljuba; brakolomstvo; prevara; varanje; blud; razvrat; protivzakoniti seks</t>
  </si>
  <si>
    <t>generacija</t>
  </si>
  <si>
    <t>ENG30-00849982-n</t>
  </si>
  <si>
    <t>čin dobijanja potomstva ili umnožavanje takvim stvaranjem</t>
  </si>
  <si>
    <t>generacija; porast; povečanje; razmnožavanje</t>
  </si>
  <si>
    <t>ENG30-00851625-v</t>
  </si>
  <si>
    <t>aktivirati ili uzburkati</t>
  </si>
  <si>
    <t>ENG30-00852754-a</t>
  </si>
  <si>
    <t>dozvoljeno zvaničnim pravilima</t>
  </si>
  <si>
    <t>dozvoljen; dopušten; zakonit; ozakonjen; legalan</t>
  </si>
  <si>
    <t>ENG30-00853649-n</t>
  </si>
  <si>
    <t>čin parenja muških životinja</t>
  </si>
  <si>
    <t>ENG30-00855512-v</t>
  </si>
  <si>
    <t>kritički procieniti</t>
  </si>
  <si>
    <t>ceniti; ispitati; oceniti; pregledati; proceniti; procenjivati; prosuditi; prosuđivati</t>
  </si>
  <si>
    <t>promiskuitet</t>
  </si>
  <si>
    <t>ENG30-00856342-n</t>
  </si>
  <si>
    <t>prepuštanje promiskuitetnim (svakodnevnim i neselektivnim) seksualnim odnosima</t>
  </si>
  <si>
    <t>promiskuitet; promiskuitetnost</t>
  </si>
  <si>
    <t>hvaliti</t>
  </si>
  <si>
    <t>ENG30-00856824-v</t>
  </si>
  <si>
    <t>Izraziti hvalu za nešto</t>
  </si>
  <si>
    <t>ENG30-00856860-a</t>
  </si>
  <si>
    <t>koji nije podložan osećanjima ili koji osećanja nema ili ih ne pokazuje</t>
  </si>
  <si>
    <t>rezervisan; zadržan</t>
  </si>
  <si>
    <t>filozofski</t>
  </si>
  <si>
    <t>ENG30-00858053-a</t>
  </si>
  <si>
    <t>karakteriše stav filozofa; suočavanje sa problemima sa smirenošću</t>
  </si>
  <si>
    <t>ENG30-00858781-v</t>
  </si>
  <si>
    <t>podsticati ili ohrabrivati, naročito povicima</t>
  </si>
  <si>
    <t>bodriti; inspirisati; podsticati; dovikivati; podstrekivati; podstaći; navijati</t>
  </si>
  <si>
    <t>ENG30-00859001-n</t>
  </si>
  <si>
    <t>Telesna reakcija do koje dolazi usled nekog stimulansa ili agensa.</t>
  </si>
  <si>
    <t>teorijski</t>
  </si>
  <si>
    <t>ENG30-00860611-a</t>
  </si>
  <si>
    <t>primarno zaokupljen teorijama ili hipotezama a ne praktičnim razmatranjima</t>
  </si>
  <si>
    <t>teorijski; teoretski</t>
  </si>
  <si>
    <t>slaviti</t>
  </si>
  <si>
    <t>ENG30-00860620-v</t>
  </si>
  <si>
    <t>slaviti vrline svoje dece</t>
  </si>
  <si>
    <t>slaviti; veličati; glorifikovati; uzdizati</t>
  </si>
  <si>
    <t>ENG30-00861725-v</t>
  </si>
  <si>
    <t>glasno pohvaliti</t>
  </si>
  <si>
    <t>najaviti; navesti; pohvaliti; pozdraviti; proslaviti</t>
  </si>
  <si>
    <t>ENG30-00862327-a</t>
  </si>
  <si>
    <t>bavi teorijom pre nego praktičnom primenom</t>
  </si>
  <si>
    <t>teoretski; teorijski</t>
  </si>
  <si>
    <t>ENG30-00862683-v</t>
  </si>
  <si>
    <t>napasti koga usmeno ili pismeno</t>
  </si>
  <si>
    <t>napadati; napasti; nasrnuti; nasrtati; navaliti (na koga); navaliti [na koga]; navaljivati (na koga)</t>
  </si>
  <si>
    <t>praktičan</t>
  </si>
  <si>
    <t>ENG30-00863555-a</t>
  </si>
  <si>
    <t>ima ili se koristi u praktične svrhe</t>
  </si>
  <si>
    <t>praktičan; praktično</t>
  </si>
  <si>
    <t>ENG30-00864461-a</t>
  </si>
  <si>
    <t>aktivno angažovan u plaćenom radnom odnosu</t>
  </si>
  <si>
    <t>na poslu; radi; radni</t>
  </si>
  <si>
    <t>nezaposlen</t>
  </si>
  <si>
    <t>ENG30-00864693-a</t>
  </si>
  <si>
    <t>nije angažovan u plaćenom radnom odnosu</t>
  </si>
  <si>
    <t>kultura</t>
  </si>
  <si>
    <t>ENG30-00865764-n</t>
  </si>
  <si>
    <t>Rast mikroorganizama u pogodnoj sredini (biologija).</t>
  </si>
  <si>
    <t>objasniti</t>
  </si>
  <si>
    <t>ENG30-00867644-v</t>
  </si>
  <si>
    <t>pruži opravdanu analizu ili objašnjenje</t>
  </si>
  <si>
    <t>objasniti; obrazložiti; odgovarati za</t>
  </si>
  <si>
    <t>ENG30-00868591-v</t>
  </si>
  <si>
    <t>Uputiti izazov.</t>
  </si>
  <si>
    <t>račun</t>
  </si>
  <si>
    <t>ENG30-00868910-n</t>
  </si>
  <si>
    <t>Procedura računanja; određivanje nečega matematičkim ili logičkim metodama.</t>
  </si>
  <si>
    <t>račun; izračunavanje</t>
  </si>
  <si>
    <t>ENG30-00869583-n</t>
  </si>
  <si>
    <t>Izračunavanje matematičkim metodama (u matematici).</t>
  </si>
  <si>
    <t>matematička operacija; operacija</t>
  </si>
  <si>
    <t>ENG30-00869972-a</t>
  </si>
  <si>
    <t>opterećen psihološki ili mentalno</t>
  </si>
  <si>
    <t>opomenuti</t>
  </si>
  <si>
    <t>ENG30-00870213-v</t>
  </si>
  <si>
    <t>Obavestiti o opasnosti, mogućem riziku ili šteti.</t>
  </si>
  <si>
    <t>upozoriti; opomenuti</t>
  </si>
  <si>
    <t>upozoriti</t>
  </si>
  <si>
    <t>kombinacija</t>
  </si>
  <si>
    <t>ENG30-00870453-n</t>
  </si>
  <si>
    <t>Čin slaganja elemenata u posebne grupe bez obzira na red.</t>
  </si>
  <si>
    <t>ENG30-00870577-v</t>
  </si>
  <si>
    <t>upozoravati ili savetovati koga u pogledu njihovog ponašanja</t>
  </si>
  <si>
    <t>opomenuti; opominjati; posavetovati; savetovati; upozoravati; upozoriti</t>
  </si>
  <si>
    <t>savetovati</t>
  </si>
  <si>
    <t>ENG30-00870912-n</t>
  </si>
  <si>
    <t>aritmetička operacija koja je inverzna od množenja; izračunava količnik dva broja</t>
  </si>
  <si>
    <t>ENG30-00871195-v</t>
  </si>
  <si>
    <t>snažno upozoriti; staviti u zaštitu</t>
  </si>
  <si>
    <t>opomenuti; odvraćati; prekoriti; opominjati</t>
  </si>
  <si>
    <t>pretiti</t>
  </si>
  <si>
    <t>ENG30-00871405-v</t>
  </si>
  <si>
    <t>objaviti nameru da se ko povredi ili kazni</t>
  </si>
  <si>
    <t>pretiti; zapretiti</t>
  </si>
  <si>
    <t>aritmetička operacija</t>
  </si>
  <si>
    <t>ENG30-00872541-n</t>
  </si>
  <si>
    <t>Matematička operacija nad brojevima.</t>
  </si>
  <si>
    <t>ENG30-00872886-v</t>
  </si>
  <si>
    <t>Dati nekome savet</t>
  </si>
  <si>
    <t>savetovati; posavetovati</t>
  </si>
  <si>
    <t>unutrašnji</t>
  </si>
  <si>
    <t>ENG30-00873113-a</t>
  </si>
  <si>
    <t>koji se razvija ili ima unutrašnje poreklo</t>
  </si>
  <si>
    <t>endogen; unutrašnji</t>
  </si>
  <si>
    <t>spoljašnji</t>
  </si>
  <si>
    <t>ENG30-00873251-a</t>
  </si>
  <si>
    <t>koji ima porkelo ili se razvija spolja</t>
  </si>
  <si>
    <t>egzogen; spoljašnji</t>
  </si>
  <si>
    <t>konstrukcija</t>
  </si>
  <si>
    <t>ENG30-00873381-n</t>
  </si>
  <si>
    <t>crtanje figure koja zadovoljava određene uslove kao deo rešavanja problema ili dokazivanja teoreme</t>
  </si>
  <si>
    <t>ocena</t>
  </si>
  <si>
    <t>ENG30-00874067-n</t>
  </si>
  <si>
    <t>Čin procenjivanja ili prosuđivanja.</t>
  </si>
  <si>
    <t>ocena; procenjivanje; sud</t>
  </si>
  <si>
    <t>ENG30-00874175-v</t>
  </si>
  <si>
    <t>učiniti znanim ili poznatim</t>
  </si>
  <si>
    <t>predstaviti; predstavljati; upoznati; upoznavati</t>
  </si>
  <si>
    <t>predstavljati</t>
  </si>
  <si>
    <t>upoznati</t>
  </si>
  <si>
    <t>upoznavati</t>
  </si>
  <si>
    <t>preporučiti</t>
  </si>
  <si>
    <t>ENG30-00875141-v</t>
  </si>
  <si>
    <t>Podržavati nešto.</t>
  </si>
  <si>
    <t>preporučiti; založiti se</t>
  </si>
  <si>
    <t>procena</t>
  </si>
  <si>
    <t>ENG30-00875246-n</t>
  </si>
  <si>
    <t>Ocena kvaliteta nečega ili nekoga.</t>
  </si>
  <si>
    <t>ENG30-00875394-v</t>
  </si>
  <si>
    <t>Učiniti predlog; objaviti plan za nešto.</t>
  </si>
  <si>
    <t>ENG30-00875806-v</t>
  </si>
  <si>
    <t>Istaći za raspravu ili prihvatanje.</t>
  </si>
  <si>
    <t>podneti; predložiti</t>
  </si>
  <si>
    <t>konsultovati</t>
  </si>
  <si>
    <t>ENG30-00876442-v</t>
  </si>
  <si>
    <t>profesionalno savetovati</t>
  </si>
  <si>
    <t>konsultovati; savetovati</t>
  </si>
  <si>
    <t>ENG30-00877083-v</t>
  </si>
  <si>
    <t>traži informacije od</t>
  </si>
  <si>
    <t>konsultovati se; potražiti; uputiti</t>
  </si>
  <si>
    <t>tražen</t>
  </si>
  <si>
    <t>ENG30-00877119-a</t>
  </si>
  <si>
    <t>koji je sposoban da se plasira za prodaju</t>
  </si>
  <si>
    <t>tržištan; tražen</t>
  </si>
  <si>
    <t>pogled</t>
  </si>
  <si>
    <t>ENG30-00877127-n</t>
  </si>
  <si>
    <t>Čin opažanja nečega vizuelno.</t>
  </si>
  <si>
    <t>ENG30-00877327-v</t>
  </si>
  <si>
    <t>pokušati da se sazna na sistematski i naučni način</t>
  </si>
  <si>
    <t>istraživati; istražiti</t>
  </si>
  <si>
    <t>ENG30-00878636-v</t>
  </si>
  <si>
    <t>uputiti na presudu ili razmatranje</t>
  </si>
  <si>
    <t>ENG30-00878876-v</t>
  </si>
  <si>
    <t>predložiti za razmatranje, sud ili upotrebu</t>
  </si>
  <si>
    <t>dati; uručiti; dodeliti</t>
  </si>
  <si>
    <t>uručiti</t>
  </si>
  <si>
    <t>predlagati</t>
  </si>
  <si>
    <t>ENG30-00879356-v</t>
  </si>
  <si>
    <t>formalno predložiti; na debati ili na skupštinskom sastanku</t>
  </si>
  <si>
    <t>inicirati; pokrenuti inicijativu; pokretati inicijativu; predlagati; predložiti</t>
  </si>
  <si>
    <t>ENG30-00879540-v</t>
  </si>
  <si>
    <t>predloži kao kandidata za neku čast</t>
  </si>
  <si>
    <t>imenovati; nominovati, predložiti</t>
  </si>
  <si>
    <t>posmatranje</t>
  </si>
  <si>
    <t>ENG30-00879759-n</t>
  </si>
  <si>
    <t>čin posmatranja - analiziranje stanja pacijenta</t>
  </si>
  <si>
    <t>opservacija; posmatranje</t>
  </si>
  <si>
    <t>povećan</t>
  </si>
  <si>
    <t>ENG30-00880207-a</t>
  </si>
  <si>
    <t>uvećan po veličini ili količini ili stepenu</t>
  </si>
  <si>
    <t>povećan; uvećan</t>
  </si>
  <si>
    <t>ENG30-00880269-n</t>
  </si>
  <si>
    <t>čin posmatranja</t>
  </si>
  <si>
    <t>ENG30-00881649-n</t>
  </si>
  <si>
    <t>čin gledanja ili viđenja ili posmatranja</t>
  </si>
  <si>
    <t>pogled; vid</t>
  </si>
  <si>
    <t>vid</t>
  </si>
  <si>
    <t>smanjen</t>
  </si>
  <si>
    <t>ENG30-00881735-a</t>
  </si>
  <si>
    <t>smanjen u veličini ili količini ili stupnju</t>
  </si>
  <si>
    <t>smanjen; umanjen</t>
  </si>
  <si>
    <t>ENG30-00882166-a</t>
  </si>
  <si>
    <t>koji je smanjene snage</t>
  </si>
  <si>
    <t>oslabljen; smanjen</t>
  </si>
  <si>
    <t>ukus</t>
  </si>
  <si>
    <t>ENG30-00882702-n</t>
  </si>
  <si>
    <t>vrsta čulnog opažaja kojim se pomoću nepca razlikuju ukusi</t>
  </si>
  <si>
    <t>degustacija; ispitivanje ukusa; kušanje; osećanje ukusa; ukus</t>
  </si>
  <si>
    <t>ENG30-00882948-v</t>
  </si>
  <si>
    <t>izraziti dobro mišljenje o</t>
  </si>
  <si>
    <t>pohvaliti; preporučiti; nahvaliti</t>
  </si>
  <si>
    <t>ENG30-00883297-n</t>
  </si>
  <si>
    <t>Radnje koje pružaju znanje.</t>
  </si>
  <si>
    <t>obrazovanje; školovanje</t>
  </si>
  <si>
    <t>ENG30-00883635-v</t>
  </si>
  <si>
    <t>pričati o čemu sa zadovoljstvom</t>
  </si>
  <si>
    <t>likovati; slaviti; hvalisati se</t>
  </si>
  <si>
    <t>obećati</t>
  </si>
  <si>
    <t>ENG30-00884011-v</t>
  </si>
  <si>
    <t>Dati obećanje ili zalog.</t>
  </si>
  <si>
    <t>uveriti; obećati; obavezati se</t>
  </si>
  <si>
    <t>uveriti</t>
  </si>
  <si>
    <t>ENG30-00884317-v</t>
  </si>
  <si>
    <t>Obećati da će se nešto preduzeti ili dati.</t>
  </si>
  <si>
    <t>obećati; obreći</t>
  </si>
  <si>
    <t>kurs</t>
  </si>
  <si>
    <t>ENG30-00884466-n</t>
  </si>
  <si>
    <t>Obrazovanje koje se prenosi kroz seriju časova.</t>
  </si>
  <si>
    <t>kurs; tečaj</t>
  </si>
  <si>
    <t>primorati</t>
  </si>
  <si>
    <t>ENG30-00885217-v</t>
  </si>
  <si>
    <t>obavezivati se obavezom; izazvati zaduživanje</t>
  </si>
  <si>
    <t>činiti uslugu; obavezati; vezivati; primorati; zadržavati; zadržati; prisliti</t>
  </si>
  <si>
    <t>ENG30-00885925-v</t>
  </si>
  <si>
    <t>pružiti uslugu ili uslugu za nekoga</t>
  </si>
  <si>
    <t>udovoljiti; učiniti</t>
  </si>
  <si>
    <t>ENG30-00886117-a</t>
  </si>
  <si>
    <t>koji je okarakterisan snažnim entuzijazmom</t>
  </si>
  <si>
    <t>strastan; vatren; uzbudljiv; zanesen</t>
  </si>
  <si>
    <t>ENG30-00886253-a</t>
  </si>
  <si>
    <t>označen aktivnim zanimanjem i entuzijazmom</t>
  </si>
  <si>
    <t>strastven; izuzetan; žudan; revnostan</t>
  </si>
  <si>
    <t>ENG30-00887142-v</t>
  </si>
  <si>
    <t>izraziti zahvalnost posvećivanjem nečeg urađenenog ili napisanog nekome</t>
  </si>
  <si>
    <t>ENG30-00887325-v</t>
  </si>
  <si>
    <t>nameniti neko delo književnosti u manje formalnom stilu</t>
  </si>
  <si>
    <t>nuditi</t>
  </si>
  <si>
    <t>ENG30-00888009-v</t>
  </si>
  <si>
    <t>s najboljom namerom šta ponuditi</t>
  </si>
  <si>
    <t>nuditi; ponuditi; pružati; pružiti</t>
  </si>
  <si>
    <t>pružati</t>
  </si>
  <si>
    <t>potpisati</t>
  </si>
  <si>
    <t>ENG30-00888786-v</t>
  </si>
  <si>
    <t>sklopiti sporazum ugovorom</t>
  </si>
  <si>
    <t>obavezati se; potpisati; zaključiti</t>
  </si>
  <si>
    <t>ENG30-00889229-v</t>
  </si>
  <si>
    <t>biti angažovan pismenim sporazumom</t>
  </si>
  <si>
    <t>ekvivalentan</t>
  </si>
  <si>
    <t>ENG30-00890351-a</t>
  </si>
  <si>
    <t>koji je jednak suštinski nečemu</t>
  </si>
  <si>
    <t>ENG30-00890590-v</t>
  </si>
  <si>
    <t>garantovati; obezbediti; osigurati; osiguravati; uveriti</t>
  </si>
  <si>
    <t>osigurati</t>
  </si>
  <si>
    <t>osiguravati</t>
  </si>
  <si>
    <t>ubrzan</t>
  </si>
  <si>
    <t>ENG30-00891137-a</t>
  </si>
  <si>
    <t>koji je prouzrokovao da ide brže</t>
  </si>
  <si>
    <t>ubrzan; pospešen</t>
  </si>
  <si>
    <t>ENG30-00891216-v</t>
  </si>
  <si>
    <t>Pobrinuti se.</t>
  </si>
  <si>
    <t>pokriti; obezbediti</t>
  </si>
  <si>
    <t>insurance</t>
  </si>
  <si>
    <t>ENG30-00891224-v</t>
  </si>
  <si>
    <t>Učiniti svetim pomoću religijskih obreda.</t>
  </si>
  <si>
    <t>posvetiti; posvećivati; svetiti</t>
  </si>
  <si>
    <t>seminar</t>
  </si>
  <si>
    <t>ENG30-00892145-n</t>
  </si>
  <si>
    <t>Kurs koji se nudi maloj grupi naprednih studenata.</t>
  </si>
  <si>
    <t>ENG30-00892467-v</t>
  </si>
  <si>
    <t>izraziti obavezu, zahvalnost ili blagodarnost za</t>
  </si>
  <si>
    <t>prepoznati; priznati</t>
  </si>
  <si>
    <t>predavanje</t>
  </si>
  <si>
    <t>ENG30-00892861-n</t>
  </si>
  <si>
    <t>podučavanje držanjem predavanja o nekom predmetu (obično pred odeljenjem učenika ili studenata)</t>
  </si>
  <si>
    <t>izviniti</t>
  </si>
  <si>
    <t>ENG30-00892923-v</t>
  </si>
  <si>
    <t>priznati greške ili nedostatke ili neuspeh</t>
  </si>
  <si>
    <t>ENG30-00893435-v</t>
  </si>
  <si>
    <t>služiti kao razlog ili uzrok ili opravdanje</t>
  </si>
  <si>
    <t>objasniti; opravdati</t>
  </si>
  <si>
    <t>ENG30-00893955-n</t>
  </si>
  <si>
    <t>radnja usmerena ka uvežbanom ponašanju</t>
  </si>
  <si>
    <t>priprema; trening</t>
  </si>
  <si>
    <t>trening</t>
  </si>
  <si>
    <t>ENG30-00894551-a</t>
  </si>
  <si>
    <t>koji održava ravnotežu</t>
  </si>
  <si>
    <t>ENG30-00894552-n</t>
  </si>
  <si>
    <t>Sistematsko vežbanje višestrukim ponavljanjem.</t>
  </si>
  <si>
    <t>vežba; dril; praksa</t>
  </si>
  <si>
    <t>braniti</t>
  </si>
  <si>
    <t>ENG30-00895304-v</t>
  </si>
  <si>
    <t>braniti ili govoriti u odbranu</t>
  </si>
  <si>
    <t>braniti; podržati</t>
  </si>
  <si>
    <t>ENG30-00896141-v</t>
  </si>
  <si>
    <t>pokazati da si u pravu pružanjem objašnjenja ili potvrda</t>
  </si>
  <si>
    <t>opravdati; objasniti; potkrepiti; odbraniti</t>
  </si>
  <si>
    <t>odbraniti</t>
  </si>
  <si>
    <t>ENG30-00896497-v</t>
  </si>
  <si>
    <t>pružati podršku protiv protivnika</t>
  </si>
  <si>
    <t>podržati; braniti; održavati</t>
  </si>
  <si>
    <t>ENG30-00897746-v</t>
  </si>
  <si>
    <t>postaviti pitanje nekome i očekivati odgovor</t>
  </si>
  <si>
    <t>ENG30-00897811-n</t>
  </si>
  <si>
    <t>Vežba sa namerom da poboljša izvođenje ili osveži pamćenje.</t>
  </si>
  <si>
    <t>podsećanje; prisećanje; obnavljanje</t>
  </si>
  <si>
    <t>ENG30-00898518-n</t>
  </si>
  <si>
    <t>radnja koja stoji kao ekvivalent nečega ili ima ishod u ekvivalentu</t>
  </si>
  <si>
    <t>tajni</t>
  </si>
  <si>
    <t>ENG30-00898963-a</t>
  </si>
  <si>
    <t>koje može razumeti samo posvećeni uski krug ljudi</t>
  </si>
  <si>
    <t>ezoteričan; tajni</t>
  </si>
  <si>
    <t>vizuelizacija</t>
  </si>
  <si>
    <t>ENG30-00900375-n</t>
  </si>
  <si>
    <t>Vizuelno predstavljanje, recimo fotografijom ili slikom.</t>
  </si>
  <si>
    <t>vizuelizacija; vizuelno predstavljanje</t>
  </si>
  <si>
    <t>ENG30-00900583-v</t>
  </si>
  <si>
    <t>poželeti dobrodošlicu kome; pozdraviti koga na dolasku</t>
  </si>
  <si>
    <t>poželeti dobrodošlicu kome; primati; primiti; srdačno dočekati</t>
  </si>
  <si>
    <t>ENG30-00900616-a</t>
  </si>
  <si>
    <t>osnovni i fundamentalni</t>
  </si>
  <si>
    <t>bitno; ključno</t>
  </si>
  <si>
    <t>osnovni</t>
  </si>
  <si>
    <t>ENG30-00901060-a</t>
  </si>
  <si>
    <t>Polazna tačka ili prva etapa.</t>
  </si>
  <si>
    <t>osnovni; bazičan; početnički; uvodni</t>
  </si>
  <si>
    <t>snimanje</t>
  </si>
  <si>
    <t>ENG30-00901083-n</t>
  </si>
  <si>
    <t>dobijanje slike unutrašnjih organa tela.</t>
  </si>
  <si>
    <t>snimanje; tomografija</t>
  </si>
  <si>
    <t>ENG30-00901103-v</t>
  </si>
  <si>
    <t>Učiniti da neko dođe da lično upozna.</t>
  </si>
  <si>
    <t>predstaviti; upoznati</t>
  </si>
  <si>
    <t>ENG30-00901194-v</t>
  </si>
  <si>
    <t>Denotirati ili konotirati.</t>
  </si>
  <si>
    <t>značiti; označiti</t>
  </si>
  <si>
    <t>organski</t>
  </si>
  <si>
    <t>ENG30-00901345-a</t>
  </si>
  <si>
    <t>sastavno u strukturi nečega (posebno fizičkih karakteristika)</t>
  </si>
  <si>
    <t>is constituent; is constitutional; is constitutive; is organic; konstitutivan; organski; sastavni; ustavna</t>
  </si>
  <si>
    <t>ENG30-00901969-a</t>
  </si>
  <si>
    <t>biti suština ili suštinski element neke stvari</t>
  </si>
  <si>
    <t>bazični; osnovni; suštinski</t>
  </si>
  <si>
    <t>suštinski</t>
  </si>
  <si>
    <t>ENG30-00902932-v</t>
  </si>
  <si>
    <t>prizvati šta</t>
  </si>
  <si>
    <t>moliti; poželeti; zamoliti; želeti</t>
  </si>
  <si>
    <t>ENG30-00903098-v</t>
  </si>
  <si>
    <t>učtivo šta naručiti; izrazite želju za čime</t>
  </si>
  <si>
    <t>poželeti; želeti</t>
  </si>
  <si>
    <t>oprostiti</t>
  </si>
  <si>
    <t>ENG30-00903385-v</t>
  </si>
  <si>
    <t>Zapad mu je oprostio što se nekada računao u Slobine prijatelje.</t>
  </si>
  <si>
    <t>ENG30-00903668-a</t>
  </si>
  <si>
    <t>ne treba ga odbaciti, nezamenljiv</t>
  </si>
  <si>
    <t>neophodan; nužan</t>
  </si>
  <si>
    <t>ENG30-00903894-a</t>
  </si>
  <si>
    <t>hitno potreban; apsolutno neophodan</t>
  </si>
  <si>
    <t>kritičan; vitalan; vitalno</t>
  </si>
  <si>
    <t>vitalan</t>
  </si>
  <si>
    <t>ENG30-00904046-v</t>
  </si>
  <si>
    <t>Izjaviti za nekoga da nije kriv po krivičnim optužbama.</t>
  </si>
  <si>
    <t>ENG30-00905059-v</t>
  </si>
  <si>
    <t>učiniti da okrivljeni u sudskom postupku bude oslobođen</t>
  </si>
  <si>
    <t>ENG30-00905283-v</t>
  </si>
  <si>
    <t>osloboditi od optužbe</t>
  </si>
  <si>
    <t>osuditi</t>
  </si>
  <si>
    <t>ENG30-00906367-v</t>
  </si>
  <si>
    <t>proglasiti krivim (utvrditi krivicu)</t>
  </si>
  <si>
    <t>osuditi; proglasiti krivim</t>
  </si>
  <si>
    <t>ENG30-00907147-v</t>
  </si>
  <si>
    <t>izražavati žalbe, nezadovoljstvo ili žaljenje zbog čega</t>
  </si>
  <si>
    <t>požaliti se; žaliti se</t>
  </si>
  <si>
    <t>animacija</t>
  </si>
  <si>
    <t>ENG30-00908405-n</t>
  </si>
  <si>
    <t>izrada animiranih crtaća</t>
  </si>
  <si>
    <t>cinema</t>
  </si>
  <si>
    <t>ENG30-00908492-n</t>
  </si>
  <si>
    <t>Ljudski čin stvaranja.</t>
  </si>
  <si>
    <t>kreiranje; stvaranje</t>
  </si>
  <si>
    <t>ENG30-00908929-a</t>
  </si>
  <si>
    <t>preuveličano osećanje blagostanja ili ushićenja</t>
  </si>
  <si>
    <t>euforičan; srećan</t>
  </si>
  <si>
    <t>tkanje</t>
  </si>
  <si>
    <t>ENG30-00909281-n</t>
  </si>
  <si>
    <t>kreiranje tkanine</t>
  </si>
  <si>
    <t>ENG30-00910203-n</t>
  </si>
  <si>
    <t>čin pravljenja zapisa (posebno audio zapisa)</t>
  </si>
  <si>
    <t>snimanje; transkripcija</t>
  </si>
  <si>
    <t>music</t>
  </si>
  <si>
    <t>transkripcija</t>
  </si>
  <si>
    <t>ENG30-00911048-n</t>
  </si>
  <si>
    <t>Čin konstruisanja ili građenja nečega.</t>
  </si>
  <si>
    <t>gradnja; konstrukcija</t>
  </si>
  <si>
    <t>proizvodnja</t>
  </si>
  <si>
    <t>ENG30-00912001-n</t>
  </si>
  <si>
    <t>Čin konstruisanja nečega (kao masšinskog dela).</t>
  </si>
  <si>
    <t>sklapanje; proizvodnja</t>
  </si>
  <si>
    <t>sklapanje</t>
  </si>
  <si>
    <t>brodogradnja</t>
  </si>
  <si>
    <t>ENG30-00912822-n</t>
  </si>
  <si>
    <t>izgradnja brodova</t>
  </si>
  <si>
    <t>ENG30-00912960-n</t>
  </si>
  <si>
    <t>čin ili proces proizvodnje nečega</t>
  </si>
  <si>
    <t>proizvodnja; proizvođenje; produkcija</t>
  </si>
  <si>
    <t>zimzelen</t>
  </si>
  <si>
    <t>ENG30-00913551-a</t>
  </si>
  <si>
    <t>koji ima zelenilo tokom cele godine (o biljkama)</t>
  </si>
  <si>
    <t>ENG30-00913705-n</t>
  </si>
  <si>
    <t>Proizvodnja, eksploatacija ili uzgajanje nečega (obično u velikom broju) za prodaju (u ekonomiji).</t>
  </si>
  <si>
    <t>proizvođenje; proizvodnja; produkcija</t>
  </si>
  <si>
    <t>listopadan</t>
  </si>
  <si>
    <t>ENG30-00914104-a</t>
  </si>
  <si>
    <t>onaj koji odbacuje zelenilo na kraju sezone (o biljkama)</t>
  </si>
  <si>
    <t>ENG30-00914421-a</t>
  </si>
  <si>
    <t>obeleženo strogom i potpunom usklađenošću sa činjenicama</t>
  </si>
  <si>
    <t>tačan; tačno</t>
  </si>
  <si>
    <t>ENG30-00914808-a</t>
  </si>
  <si>
    <t>koji koristi potpuno iste reči koje koristi pisac ili govornik</t>
  </si>
  <si>
    <t>direktan; doslovan</t>
  </si>
  <si>
    <t>uzgajanje</t>
  </si>
  <si>
    <t>ENG30-00914929-n</t>
  </si>
  <si>
    <t>proizvodnja biljaka ili životinja</t>
  </si>
  <si>
    <t>uzgajanje; gajenje</t>
  </si>
  <si>
    <t>strog</t>
  </si>
  <si>
    <t>ENG30-00915556-a</t>
  </si>
  <si>
    <t>strogo tačan; ne dozvoljava odstupanje od standarda</t>
  </si>
  <si>
    <t>rigorozna; strog</t>
  </si>
  <si>
    <t>obrada</t>
  </si>
  <si>
    <t>ENG30-00915722-n</t>
  </si>
  <si>
    <t>Proizvodnja hrane pripremom zemlje da donosi rod (u poljoprivredi).</t>
  </si>
  <si>
    <t>kultivacija; obrada</t>
  </si>
  <si>
    <t>agriculture</t>
  </si>
  <si>
    <t>poljoprivreda</t>
  </si>
  <si>
    <t>ENG30-00916464-n</t>
  </si>
  <si>
    <t>Praksa obrade zemlje ili gajenja stoke.</t>
  </si>
  <si>
    <t>ENG30-00918872-v</t>
  </si>
  <si>
    <t>Posle računanja, istraživanja, eksperimentisanja ustanoviti nešto.</t>
  </si>
  <si>
    <t>sadnja</t>
  </si>
  <si>
    <t>ENG30-00919513-n</t>
  </si>
  <si>
    <t>stavljanje semena ili mladih biljaka u zemlju da rastu</t>
  </si>
  <si>
    <t>sadnja; sađenje; zasađivanje</t>
  </si>
  <si>
    <t>ENG30-00920336-v</t>
  </si>
  <si>
    <t>otkriti, saznati ili odrediti sa sigurnošću, obično istraživanjem ili kakvim drugim naporom</t>
  </si>
  <si>
    <t>čuti; ispitati; kontrolisati; naučiti; odrediti; otkriti; otkrivati; pregledati; prekontrolisati; proveravati; proveriti; saznati; saznavati; shvatati; shvatiti; učiti; utvrditi; utvrđivati</t>
  </si>
  <si>
    <t>pretpostavljati</t>
  </si>
  <si>
    <t>ENG30-00921072-v</t>
  </si>
  <si>
    <t>smatrati da je šta slučaj, da je tačno ili verovatno</t>
  </si>
  <si>
    <t>posumnjati; pretpostaviti; pretpostavljati; sumnjati</t>
  </si>
  <si>
    <t>ENG30-00921300-v</t>
  </si>
  <si>
    <t>Biti signal za nešto ili simptom nečega.</t>
  </si>
  <si>
    <t>govoriti; signalizirati; nagovestiti</t>
  </si>
  <si>
    <t>napet</t>
  </si>
  <si>
    <t>ENG30-00921631-a</t>
  </si>
  <si>
    <t>koji je pod uticajem emocija kao pod uticajem struje; uzbudljiv</t>
  </si>
  <si>
    <t>napet; drhtav; podstaknut; galvanizovan</t>
  </si>
  <si>
    <t>podstaknut</t>
  </si>
  <si>
    <t>ENG30-00921738-v</t>
  </si>
  <si>
    <t>označiti kao kakvim znakom</t>
  </si>
  <si>
    <t>artikulisati; obeležavati; obeležiti; označavati; označiti</t>
  </si>
  <si>
    <t>ENG30-00922867-v</t>
  </si>
  <si>
    <t>Pokazuje određeno očitavanje; o kazaljkama i mernim instrumentima.</t>
  </si>
  <si>
    <t>pokazati; registrovati</t>
  </si>
  <si>
    <t>demonstrirati</t>
  </si>
  <si>
    <t>ENG30-00923307-v</t>
  </si>
  <si>
    <t>davati dokaze o čemu (kao prema kakvoj evidenciji)</t>
  </si>
  <si>
    <t>demonstrirati; dokazati; dokazivati; pokazati; pokazivati; prikazati; prikazivati</t>
  </si>
  <si>
    <t>prikazati</t>
  </si>
  <si>
    <t>prikazivati</t>
  </si>
  <si>
    <t>industrija</t>
  </si>
  <si>
    <t>ENG30-00923444-n</t>
  </si>
  <si>
    <t>Organizovana akcija proizvodnje robe ili usluga za prodaju.</t>
  </si>
  <si>
    <t>industrija; manufaktura</t>
  </si>
  <si>
    <t>ENG30-00923793-v</t>
  </si>
  <si>
    <t>Ukazati na mesto, pravac, osobu ili stvari, bilo prostorno bilo figurativno.</t>
  </si>
  <si>
    <t>pokazati; pokazivati</t>
  </si>
  <si>
    <t>izrada</t>
  </si>
  <si>
    <t>ENG30-00923995-n</t>
  </si>
  <si>
    <t>čin koji rezultira nečim što nastaje</t>
  </si>
  <si>
    <t>osmišljavanje; oblikovanje; izrada</t>
  </si>
  <si>
    <t>oblikovanje</t>
  </si>
  <si>
    <t>ENG30-00925207-n</t>
  </si>
  <si>
    <t>praveći nešto u određenom obliku</t>
  </si>
  <si>
    <t>stvaranje; oblikovanje</t>
  </si>
  <si>
    <t>artisanship</t>
  </si>
  <si>
    <t>obnovljiv</t>
  </si>
  <si>
    <t>ENG30-00925820-a</t>
  </si>
  <si>
    <t>sposoban da se obnovi; zamenljivo</t>
  </si>
  <si>
    <t>obnovljiv; obnovljivo</t>
  </si>
  <si>
    <t>ENG30-00925873-v</t>
  </si>
  <si>
    <t>razrađivati (npr. teorije i hipoteze)</t>
  </si>
  <si>
    <t>artikulisati; formulirati; obrazlagati; obrazložiti; razvijati; razviti</t>
  </si>
  <si>
    <t>postojeći</t>
  </si>
  <si>
    <t>ENG30-00927017-a</t>
  </si>
  <si>
    <t>Koji stvarno postoji, gzistira.</t>
  </si>
  <si>
    <t>ENG30-00927373-a</t>
  </si>
  <si>
    <t>koji je u radu</t>
  </si>
  <si>
    <t>aktivan; radan; živ</t>
  </si>
  <si>
    <t>ENG30-00928232-v</t>
  </si>
  <si>
    <t>ukazati na neophodnost kakvog zahvata (u medicini)</t>
  </si>
  <si>
    <t>pokazati; pokazivati; ukazati; ukazivati</t>
  </si>
  <si>
    <t>ENG30-00928874-a</t>
  </si>
  <si>
    <t>još uvek postoji</t>
  </si>
  <si>
    <t>preživljava; preživljavajući; živ; živi</t>
  </si>
  <si>
    <t>programiranje</t>
  </si>
  <si>
    <t>ENG30-00928947-n</t>
  </si>
  <si>
    <t>stvaranje sekvencija instrukcija koje omogućavaju računaru da nešto uradi</t>
  </si>
  <si>
    <t>ENG30-00929703-v</t>
  </si>
  <si>
    <t>Manifestovati nešto ili izneti na videlo.</t>
  </si>
  <si>
    <t>odisati; ispoljiti; ispoljavati; odavati</t>
  </si>
  <si>
    <t>odavati</t>
  </si>
  <si>
    <t>ENG30-00929718-n</t>
  </si>
  <si>
    <t>čin stvaranja pisanih dela</t>
  </si>
  <si>
    <t>pisanje; spisateljstvo</t>
  </si>
  <si>
    <t>neočekivan</t>
  </si>
  <si>
    <t>ENG30-00930290-a</t>
  </si>
  <si>
    <t>nije očekivan ili predviđen</t>
  </si>
  <si>
    <t>neočekivan; neočekivano; iznenadno</t>
  </si>
  <si>
    <t>podrazumevati</t>
  </si>
  <si>
    <t>ENG30-00930599-v</t>
  </si>
  <si>
    <t>nagovestiti, predlagati, kao logički neophodnu posledicu; u logici</t>
  </si>
  <si>
    <t>implicirati; podrazumevati; pretpostaviti</t>
  </si>
  <si>
    <t>ENG30-00930806-v</t>
  </si>
  <si>
    <t>implicirati kao mogućnost</t>
  </si>
  <si>
    <t>predložiti; objaviti; najaviti</t>
  </si>
  <si>
    <t>ENG30-00931467-v</t>
  </si>
  <si>
    <t>Imati kao značenje.</t>
  </si>
  <si>
    <t>odnositi se; označavati</t>
  </si>
  <si>
    <t>koristan</t>
  </si>
  <si>
    <t>ENG30-00931833-a</t>
  </si>
  <si>
    <t>koji je pogodan za postizanje određenog cilja; podrazumeva nedostatak brige za pravdu</t>
  </si>
  <si>
    <t>koristan; pogodan; podesan; primeren</t>
  </si>
  <si>
    <t>ENG30-00932161-v</t>
  </si>
  <si>
    <t>biti znak ili indikacija čega</t>
  </si>
  <si>
    <t>objaviti; označavati; pokazati</t>
  </si>
  <si>
    <t>ENG30-00932324-v</t>
  </si>
  <si>
    <t>preneti ili izraziti značenje</t>
  </si>
  <si>
    <t>označiti; značiti</t>
  </si>
  <si>
    <t>umetnost</t>
  </si>
  <si>
    <t>ENG30-00933420-n</t>
  </si>
  <si>
    <t>Stvaranje lepih i značajnih stvari.</t>
  </si>
  <si>
    <t>ENG30-00933566-v</t>
  </si>
  <si>
    <t>učiniti manje jakim ili intenzivnim; smekšati</t>
  </si>
  <si>
    <t>krotiti; mekšati; pokoravati; pokoriti; potčiniti; potčinjavati; smekšavati; ukrotiti; umekšati</t>
  </si>
  <si>
    <t>ENG30-00933821-v</t>
  </si>
  <si>
    <t>Učiniti javnom informaciju koja je ranije bila poznata samo nekolicini ljudi ili koja je trebalo da bude tajna.</t>
  </si>
  <si>
    <t>otkriti; obznaniti; izložiti; odati; izneti na videlo</t>
  </si>
  <si>
    <t>isplativ</t>
  </si>
  <si>
    <t>ENG30-00935103-a</t>
  </si>
  <si>
    <t>za koje imate finansijska sredstva; „jeftino stanovanje“</t>
  </si>
  <si>
    <t>jeftin; snižene vrednosti; isplativ</t>
  </si>
  <si>
    <t>iskusan</t>
  </si>
  <si>
    <t>ENG30-00935500-a</t>
  </si>
  <si>
    <t>koji je stekao znanje ili veštinu posmatranjem ili učešćem</t>
  </si>
  <si>
    <t>izaći</t>
  </si>
  <si>
    <t>ENG30-00935987-v</t>
  </si>
  <si>
    <t>biti pušten ili postati poznat (u kontekstu vesti)</t>
  </si>
  <si>
    <t>izaći; izbijati; izbiti; izbiti na videlo</t>
  </si>
  <si>
    <t>slikarstvo</t>
  </si>
  <si>
    <t>ENG30-00936620-n</t>
  </si>
  <si>
    <t>Svaranje slika uz pomoć boja</t>
  </si>
  <si>
    <t>painting</t>
  </si>
  <si>
    <t>ENG30-00938247-v</t>
  </si>
  <si>
    <t>ponuditi tumačenje ili objašnjenje čega</t>
  </si>
  <si>
    <t>interpretirati; objasniti; objašnjavati; protumačiti; rastumačiti; tumačiti</t>
  </si>
  <si>
    <t>tumačiti</t>
  </si>
  <si>
    <t>ENG30-00939277-v</t>
  </si>
  <si>
    <t>Učiniti nešto razumljivim.</t>
  </si>
  <si>
    <t>objasniti; protumačiti</t>
  </si>
  <si>
    <t>uređenje</t>
  </si>
  <si>
    <t>ENG30-00939628-n</t>
  </si>
  <si>
    <t>čin aranžiranja i adaptacije muzičkog dela</t>
  </si>
  <si>
    <t>aranžman; uređenje; preudešavanje kompozicije</t>
  </si>
  <si>
    <t>izraziti</t>
  </si>
  <si>
    <t>ENG30-00940384-v</t>
  </si>
  <si>
    <t>Artikulisati rečima, uzvikom, vikom ili bukom.</t>
  </si>
  <si>
    <t>kovanica</t>
  </si>
  <si>
    <t>ENG30-00940560-n</t>
  </si>
  <si>
    <t>čin iznalaženja nove reči ili fraze</t>
  </si>
  <si>
    <t>kovanica; neologizam</t>
  </si>
  <si>
    <t>formulacija</t>
  </si>
  <si>
    <t>ENG30-00940842-n</t>
  </si>
  <si>
    <t>zamisao ili koncept ideje ili objašnjenja i sastavljanje u mislima</t>
  </si>
  <si>
    <t>konceptualizacija; formulacija</t>
  </si>
  <si>
    <t>ENG30-00940870-a</t>
  </si>
  <si>
    <t>zvanično izjavljeno kao činjenica; eksplicitno rečeno</t>
  </si>
  <si>
    <t>zvaničan; jasan</t>
  </si>
  <si>
    <t>ENG30-00941140-n</t>
  </si>
  <si>
    <t>ideje ili akcije namenjene rešavanju problema ili situacije</t>
  </si>
  <si>
    <t>pristup; napad; plan napada; taktika; udar; akcija; atak</t>
  </si>
  <si>
    <t>pristup</t>
  </si>
  <si>
    <t>ENG30-00941148-a</t>
  </si>
  <si>
    <t>koji nije prećutan ili podrazumevan</t>
  </si>
  <si>
    <t>tačan; određen; jasan</t>
  </si>
  <si>
    <t>ENG30-00941166-v</t>
  </si>
  <si>
    <t>učiniti da se čuje ili zna; izraziti ili izgovoriti</t>
  </si>
  <si>
    <t>podići; podizati; uzdići</t>
  </si>
  <si>
    <t>ENG30-00941990-v</t>
  </si>
  <si>
    <t>Izraziti govorom.</t>
  </si>
  <si>
    <t>ENG30-00943837-v</t>
  </si>
  <si>
    <t>Dati izraz nečemu.</t>
  </si>
  <si>
    <t>ENG30-00944924-v</t>
  </si>
  <si>
    <t>zaključivati rezonovanjem (u logici)</t>
  </si>
  <si>
    <t>izvesti zaključak; rezonovati; zaključiti</t>
  </si>
  <si>
    <t>potraga</t>
  </si>
  <si>
    <t>ENG30-00945401-n</t>
  </si>
  <si>
    <t>Čin pomnog razgledanja da bi se našlo nešto ili neko.</t>
  </si>
  <si>
    <t>lov; potraga</t>
  </si>
  <si>
    <t>ENG30-00945777-n</t>
  </si>
  <si>
    <t>pažljiva sistematska pretraga</t>
  </si>
  <si>
    <t>istraživanje; istraga</t>
  </si>
  <si>
    <t>ENG30-00945853-v</t>
  </si>
  <si>
    <t>napraviti ili sastaviti popis; imenovati pojedinačno; navesti imena</t>
  </si>
  <si>
    <t>imenovati; izlistati</t>
  </si>
  <si>
    <t>ENG30-00946755-v</t>
  </si>
  <si>
    <t>nabrojati</t>
  </si>
  <si>
    <t>pobrojati; brojati; navesti; navoditi</t>
  </si>
  <si>
    <t>navoditi</t>
  </si>
  <si>
    <t>ENG30-00947041-n</t>
  </si>
  <si>
    <t>istraživačka akcija ili ekspedicija</t>
  </si>
  <si>
    <t>istraga; ispitivanje; istraživanje</t>
  </si>
  <si>
    <t>korišćenje</t>
  </si>
  <si>
    <t>ENG30-00947128-n</t>
  </si>
  <si>
    <t>Čin korišćenja.</t>
  </si>
  <si>
    <t>upotreba; korišćenje; utilizacija</t>
  </si>
  <si>
    <t>ENG30-00947596-n</t>
  </si>
  <si>
    <t>Korišćenje ili vežba.</t>
  </si>
  <si>
    <t>ENG30-00948103-a</t>
  </si>
  <si>
    <t>koji se dešava ili je smešteno izvan nekih granica ili izvan neke površi</t>
  </si>
  <si>
    <t>ENG30-00948384-a</t>
  </si>
  <si>
    <t>biti na ili ka spoljašnjosti tela</t>
  </si>
  <si>
    <t>spoljašnji; vanjski</t>
  </si>
  <si>
    <t>ENG30-00948670-a</t>
  </si>
  <si>
    <t>Koji se dešava ili se nalazi unutar nekih igranica ili nekih površi.</t>
  </si>
  <si>
    <t>numerisati</t>
  </si>
  <si>
    <t>ENG30-00948853-v</t>
  </si>
  <si>
    <t>pridružiti brojeve nečemu</t>
  </si>
  <si>
    <t>ENG30-00948985-a</t>
  </si>
  <si>
    <t>unutar ili bliže unutrašnjosti tela</t>
  </si>
  <si>
    <t>unutrašnje; unutrašnji</t>
  </si>
  <si>
    <t>inženjering</t>
  </si>
  <si>
    <t>ENG30-00949619-n</t>
  </si>
  <si>
    <t>praktična primena nauke u trgovini ili industriji</t>
  </si>
  <si>
    <t>inženjering; inženjerstvo; inžinjering</t>
  </si>
  <si>
    <t>engineering</t>
  </si>
  <si>
    <t>krajnji</t>
  </si>
  <si>
    <t>ENG30-00949883-a</t>
  </si>
  <si>
    <t>smešten na najdaljoj mogućoj tački od centra</t>
  </si>
  <si>
    <t>krajnji; najudaljenije; najudaljeniji</t>
  </si>
  <si>
    <t>težiti</t>
  </si>
  <si>
    <t>ENG30-00950431-v</t>
  </si>
  <si>
    <t>pokazati obzir prema; uzeti u obzir</t>
  </si>
  <si>
    <t>računati razmotriti; težiti; vagati</t>
  </si>
  <si>
    <t>ENG30-00951163-a</t>
  </si>
  <si>
    <t>smešten izvan</t>
  </si>
  <si>
    <t>spoljašnji; vanjski; spoljni</t>
  </si>
  <si>
    <t>spoljni</t>
  </si>
  <si>
    <t>ENG30-00951831-a</t>
  </si>
  <si>
    <t>smešten unutar</t>
  </si>
  <si>
    <t>unutrašnje; unutrašnji; unutarnji</t>
  </si>
  <si>
    <t>ENG30-00952181-a</t>
  </si>
  <si>
    <t>koji nije izražen</t>
  </si>
  <si>
    <t>tajni; skriven; lični</t>
  </si>
  <si>
    <t>ENG30-00952395-a</t>
  </si>
  <si>
    <t>smešten na otvorenom ili pogodan za spoljašnjost građevine</t>
  </si>
  <si>
    <t>spolja; spoljašnji</t>
  </si>
  <si>
    <t>obavestiti</t>
  </si>
  <si>
    <t>ENG30-00952524-v</t>
  </si>
  <si>
    <t>Obznaniti nešto.</t>
  </si>
  <si>
    <t>ENG30-00952867-a</t>
  </si>
  <si>
    <t>Koji je smešten u unutrašnjost zgrade ili prigodan za nju.</t>
  </si>
  <si>
    <t>unutrašnji; interni</t>
  </si>
  <si>
    <t>bitka</t>
  </si>
  <si>
    <t>ENG30-00953559-n</t>
  </si>
  <si>
    <t>Neprijateljski susret suprotstavljenih vojnih snaga u toku rata.</t>
  </si>
  <si>
    <t>bitka; boj; borba</t>
  </si>
  <si>
    <t>ENG30-00954311-n</t>
  </si>
  <si>
    <t>Vojna akcija koja štiti zemlju od potencijalnih neprijatelja.</t>
  </si>
  <si>
    <t>odbrana; odbrambena mera</t>
  </si>
  <si>
    <t>ENG30-00955060-n</t>
  </si>
  <si>
    <t>Aktivnost suvozemnih ili pomorskih snaga, kao što su manevar ili kampanja.</t>
  </si>
  <si>
    <t>operacija; vojna operacija; vojna dejstva</t>
  </si>
  <si>
    <t>ENG30-00955472-v</t>
  </si>
  <si>
    <t>Usmeriti (primedbu) prema namerenom cilju.</t>
  </si>
  <si>
    <t>napraviti; izvesti</t>
  </si>
  <si>
    <t>ENG30-00955601-v</t>
  </si>
  <si>
    <t>Dodavati detalje uz neki izveštaj ili ideju; pojašnjavati značenje nečega na učen način, obično u pisanom obliku.</t>
  </si>
  <si>
    <t>raspredati; obraditi; dužiti</t>
  </si>
  <si>
    <t>sportski</t>
  </si>
  <si>
    <t>ENG30-00956733-a</t>
  </si>
  <si>
    <t>onaj koji se poziva na ili ispoljava sportski duh ili fer-plej</t>
  </si>
  <si>
    <t>ENG30-00957178-v</t>
  </si>
  <si>
    <t>šta nedvosmisleno tvrditi ili kakvu dvoznačnost razrešiti</t>
  </si>
  <si>
    <t>razrešiti dvosmislenost; tvrditi</t>
  </si>
  <si>
    <t>definisati</t>
  </si>
  <si>
    <t>ENG30-00957378-v</t>
  </si>
  <si>
    <t>proizvesti definiciju za značenje koje reči</t>
  </si>
  <si>
    <t>definirati; definisati; objasniti</t>
  </si>
  <si>
    <t>ENG30-00957679-v</t>
  </si>
  <si>
    <t>Reći ponovo ili imitirati.</t>
  </si>
  <si>
    <t>odan</t>
  </si>
  <si>
    <t>ENG30-00958880-a</t>
  </si>
  <si>
    <t>postojan u naklonosti ili odanosti</t>
  </si>
  <si>
    <t>veran; odan</t>
  </si>
  <si>
    <t>ENG30-00958896-n</t>
  </si>
  <si>
    <t>otvoreni sukob dve suprotstavljene grupe</t>
  </si>
  <si>
    <t>konflikt; bitka; borba</t>
  </si>
  <si>
    <t>ENG30-00959244-a</t>
  </si>
  <si>
    <t>neodstupajući u posvećenosti prijatelju ili zavetu ili cilju</t>
  </si>
  <si>
    <t>čvrst; čvrsto; iskrenog srca; lojalan; odan</t>
  </si>
  <si>
    <t>sukob</t>
  </si>
  <si>
    <t>ENG30-00959376-n</t>
  </si>
  <si>
    <t>Manja kratkotrajna bitka.</t>
  </si>
  <si>
    <t>okršaj; sukob; čarka</t>
  </si>
  <si>
    <t>prevesti</t>
  </si>
  <si>
    <t>ENG30-00959827-v</t>
  </si>
  <si>
    <t>preneti (reči) sa jednog jezika na drugi jezik</t>
  </si>
  <si>
    <t>interpretirati; prevesti; prevoditi; protumačiti; tumačiti; usmeno prevesti; usmeno prevoditi</t>
  </si>
  <si>
    <t>formulisati</t>
  </si>
  <si>
    <t>ENG30-00961114-v</t>
  </si>
  <si>
    <t>rečima ili izrazom izraziti svoja osećanja, misli, itd.</t>
  </si>
  <si>
    <t>izraziti; formulisati; artikulisati</t>
  </si>
  <si>
    <t>pobuna</t>
  </si>
  <si>
    <t>ENG30-00962129-n</t>
  </si>
  <si>
    <t>Organizovano suprotstavljanje vlasti; sukob u kome jedna strana želi da otme kontrolu od druge.</t>
  </si>
  <si>
    <t>pobuna; buna; revolt; ustanak</t>
  </si>
  <si>
    <t>ENG30-00962447-v</t>
  </si>
  <si>
    <t>Razmenjivati misli, pričati sa nekim.</t>
  </si>
  <si>
    <t>razgovarati; pričati; govoriti; kazivati</t>
  </si>
  <si>
    <t>razgovarati</t>
  </si>
  <si>
    <t>građanski rat</t>
  </si>
  <si>
    <t>ENG30-00962567-n</t>
  </si>
  <si>
    <t>rat između dve frakcije u istoj zemlji</t>
  </si>
  <si>
    <t>revolucija</t>
  </si>
  <si>
    <t>ENG30-00962722-n</t>
  </si>
  <si>
    <t>Svrgavanje vlade od strane podanika.</t>
  </si>
  <si>
    <t>ENG30-00963570-v</t>
  </si>
  <si>
    <t>Koristiti se jezikom.</t>
  </si>
  <si>
    <t>ENG30-00964569-n</t>
  </si>
  <si>
    <t>Nasilna radnja koja je neprijateljska i obično neizazvana.</t>
  </si>
  <si>
    <t>napad; agresija</t>
  </si>
  <si>
    <t>ENG30-00964694-v</t>
  </si>
  <si>
    <t>održavati konverzaciju</t>
  </si>
  <si>
    <t>razgovarati; pričati</t>
  </si>
  <si>
    <t>otvoriti</t>
  </si>
  <si>
    <t>ENG30-00964911-v</t>
  </si>
  <si>
    <t>Povesti raspravu na neku temu.</t>
  </si>
  <si>
    <t>inicirati; otvoriti</t>
  </si>
  <si>
    <t>ENG30-00965035-v</t>
  </si>
  <si>
    <t>Dati rečima izveštaj ili predstavu o nečemu.</t>
  </si>
  <si>
    <t>prikazati; opisati</t>
  </si>
  <si>
    <t>izveštavati</t>
  </si>
  <si>
    <t>ENG30-00965390-v</t>
  </si>
  <si>
    <t>obavestiti nadležne</t>
  </si>
  <si>
    <t>podnositi izveštaj; izveštavati</t>
  </si>
  <si>
    <t>ENG30-00965542-v</t>
  </si>
  <si>
    <t>podneti prijavu protiv; žaliti se</t>
  </si>
  <si>
    <t>javiti</t>
  </si>
  <si>
    <t>ENG30-00965687-v</t>
  </si>
  <si>
    <t>objaviti svoje prisustvo</t>
  </si>
  <si>
    <t>prijaviti se; javiti se</t>
  </si>
  <si>
    <t>ENG30-00965871-v</t>
  </si>
  <si>
    <t>javno ili službeno najaviti</t>
  </si>
  <si>
    <t>objaviti; obznaniti</t>
  </si>
  <si>
    <t>ENG30-00966477-a</t>
  </si>
  <si>
    <t>nije opštepoznat ili dobro poznat</t>
  </si>
  <si>
    <t>nepoznat; stran; neobičan</t>
  </si>
  <si>
    <t>stran</t>
  </si>
  <si>
    <t>ENG30-00966753-a</t>
  </si>
  <si>
    <t>nepoznato ranije</t>
  </si>
  <si>
    <t>čudno; nepoznat; nepoznato</t>
  </si>
  <si>
    <t>izvestiti</t>
  </si>
  <si>
    <t>ENG30-00966809-v</t>
  </si>
  <si>
    <t>objaviti kao rezultat istrage, ili objaviti nešto odgovarajućim vlastima</t>
  </si>
  <si>
    <t>izvestiti; prijaviti</t>
  </si>
  <si>
    <t>ENG30-00967098-v</t>
  </si>
  <si>
    <t>biti odgovoran za izveštavanje o činjenicama, kao npr. u novinarstvu</t>
  </si>
  <si>
    <t>čudan</t>
  </si>
  <si>
    <t>ENG30-00967129-a</t>
  </si>
  <si>
    <t>koji je izvan granica uobičajenog i očekivanog, koji je pomalo uvrnut</t>
  </si>
  <si>
    <t>čudan; neobičan</t>
  </si>
  <si>
    <t>ENG30-00967455-v</t>
  </si>
  <si>
    <t>nadgledati, naročito patroliranjem</t>
  </si>
  <si>
    <t>pokriti; pokrivati</t>
  </si>
  <si>
    <t>ENG30-00967625-v</t>
  </si>
  <si>
    <t>pripremiti i izdati za javnu distribuciju ili prodaju</t>
  </si>
  <si>
    <t>objaviti; izdati</t>
  </si>
  <si>
    <t>ENG30-00968155-n</t>
  </si>
  <si>
    <t>Nekoliko povezanih operacija usmerenih na postizanje određenog cilja (obično unutar geografskih i vremenskih ograničenja).</t>
  </si>
  <si>
    <t>egzotičan</t>
  </si>
  <si>
    <t>ENG30-00968730-a</t>
  </si>
  <si>
    <t>izuzetno čudan ili neobičan</t>
  </si>
  <si>
    <t>egzotičan; egzotično</t>
  </si>
  <si>
    <t>ENG30-00969333-a</t>
  </si>
  <si>
    <t>Jako neobičan, različit po karakteru ili kvalitetu od normalnog ili očekivanog.</t>
  </si>
  <si>
    <t>ENG30-00969873-v</t>
  </si>
  <si>
    <t>Postati opšte poznat i prenositi se dalje.</t>
  </si>
  <si>
    <t>širiti se; kolati; kružiti</t>
  </si>
  <si>
    <t>popularizovati</t>
  </si>
  <si>
    <t>ENG30-00970215-v</t>
  </si>
  <si>
    <t>uslužiti popularnom ukusu, učiniti popularnim i predstaviti široj javnosti; uvesti u opštu ili uobičajenu upotrebu</t>
  </si>
  <si>
    <t>generalizovati; popularisati; popularizovati</t>
  </si>
  <si>
    <t>poznat</t>
  </si>
  <si>
    <t>ENG30-00970249-a</t>
  </si>
  <si>
    <t>u okviru normalnog svakodnevnog iskustva; obično nije čudan</t>
  </si>
  <si>
    <t>poznat; dobro poznat</t>
  </si>
  <si>
    <t>ENG30-00970610-a</t>
  </si>
  <si>
    <t>često sretan</t>
  </si>
  <si>
    <t>uobičajen; uobičajeno; svakodnevan; očekivan; običan</t>
  </si>
  <si>
    <t>očekivan</t>
  </si>
  <si>
    <t>svakodnevan</t>
  </si>
  <si>
    <t>misija</t>
  </si>
  <si>
    <t>ENG30-00970645-n</t>
  </si>
  <si>
    <t>operacija koja je dodeljena od strane višeg komandnog mesta</t>
  </si>
  <si>
    <t>misija; vojna misija</t>
  </si>
  <si>
    <t>ENG30-00970947-a</t>
  </si>
  <si>
    <t>uobičajen i običan</t>
  </si>
  <si>
    <t>svakodnevan; svakodnevno</t>
  </si>
  <si>
    <t>ENG30-00971015-v</t>
  </si>
  <si>
    <t>pripisati kakav kvalitet kome ili prozvati koga kakvom zajedničkom imenicom koja kakav kvalitet odražava</t>
  </si>
  <si>
    <t>nazivati; prozivati; prozvati; zvati</t>
  </si>
  <si>
    <t>ENG30-00971650-v</t>
  </si>
  <si>
    <t>Izreći sud o nekome.</t>
  </si>
  <si>
    <t>oceniti; okvalifikovati; proglasiti</t>
  </si>
  <si>
    <t>ENG30-00972621-n</t>
  </si>
  <si>
    <t>Ofanziva protiv neprijatelja, korišćenjem oružja.</t>
  </si>
  <si>
    <t>napad; napadaj; nasrtaj; navala</t>
  </si>
  <si>
    <t>ENG30-00972902-a</t>
  </si>
  <si>
    <t>odnosi se na nedavno razvijenu modu ili stil</t>
  </si>
  <si>
    <t>is mod; moderan; modernistički</t>
  </si>
  <si>
    <t>emitovati</t>
  </si>
  <si>
    <t>ENG30-00973056-v</t>
  </si>
  <si>
    <t>emitovati preko radio ili televizijskih talasa</t>
  </si>
  <si>
    <t>telecommunication</t>
  </si>
  <si>
    <t>rat</t>
  </si>
  <si>
    <t>ENG30-00973077-n</t>
  </si>
  <si>
    <t>Oružani sukob protiv neprijatelja.</t>
  </si>
  <si>
    <t>rat; vojna; vojevanje; ratovanje</t>
  </si>
  <si>
    <t>ratovanje</t>
  </si>
  <si>
    <t>ENG30-00974367-v</t>
  </si>
  <si>
    <t>Učiniti poznatim oglašavanjem.</t>
  </si>
  <si>
    <t>objaviti; pokazati</t>
  </si>
  <si>
    <t>ENG30-00974444-n</t>
  </si>
  <si>
    <t>bliska borba tokom kulminacije vojnog napada</t>
  </si>
  <si>
    <t>napad; atak</t>
  </si>
  <si>
    <t>ENG30-00976531-n</t>
  </si>
  <si>
    <t>čin invazije; čin vojske koja upada radi osvajanja ili pljačke</t>
  </si>
  <si>
    <t>invazija; uzurpacija; upad</t>
  </si>
  <si>
    <t>ENG30-00977105-a</t>
  </si>
  <si>
    <t>koji je ubrzan, kao akademski kurs</t>
  </si>
  <si>
    <t>ENG30-00977301-n</t>
  </si>
  <si>
    <t>Napad koji je usmeren na hvatanje ili nanošenje štete ili uništenje cilja.</t>
  </si>
  <si>
    <t>izjaviti</t>
  </si>
  <si>
    <t>ENG30-00977336-v</t>
  </si>
  <si>
    <t>izjaviti ili objaviti</t>
  </si>
  <si>
    <t>objaviti; proglasiti; uzviknuti; izjaviti</t>
  </si>
  <si>
    <t>ENG30-00977699-a</t>
  </si>
  <si>
    <t>koji je bez nepotrebnog zaustavljanja</t>
  </si>
  <si>
    <t>brz; ekspresan</t>
  </si>
  <si>
    <t>nerazvijen</t>
  </si>
  <si>
    <t>ENG30-00977807-a</t>
  </si>
  <si>
    <t>koji je bez kontrasta; ostavljen u razvijaču manje od potrebnog vremena (fotografija)</t>
  </si>
  <si>
    <t>bombardovanje</t>
  </si>
  <si>
    <t>ENG30-00978413-n</t>
  </si>
  <si>
    <t>Napad bacanjem bombi.</t>
  </si>
  <si>
    <t>ENG30-00978754-a</t>
  </si>
  <si>
    <t>izvršen sa malo ili bez odlaganja</t>
  </si>
  <si>
    <t>brz; neposredan; odmah</t>
  </si>
  <si>
    <t>ENG30-00979697-a</t>
  </si>
  <si>
    <t>obavljen ili se dešava u kratkom vremenskom periodu</t>
  </si>
  <si>
    <t>brz; rapidan</t>
  </si>
  <si>
    <t>ENG30-00979862-a</t>
  </si>
  <si>
    <t>karakteriše ga brzina; kreće se ili je sposoban za kretanje velikom brzinom</t>
  </si>
  <si>
    <t>ofanziva</t>
  </si>
  <si>
    <t>ENG30-00980038-n</t>
  </si>
  <si>
    <t>Čin napada na neprijatelja.</t>
  </si>
  <si>
    <t>ENG30-00982514-v</t>
  </si>
  <si>
    <t>manjati oblik reči u skladu sa gramatičkim pravilima datog jezika</t>
  </si>
  <si>
    <t>ENG30-00983824-v</t>
  </si>
  <si>
    <t>Zvučno se izraziti; ispuštati zvuke koji ne moraju biti reči.</t>
  </si>
  <si>
    <t>proizvoditi; emitovati; ispustiti</t>
  </si>
  <si>
    <t>proizvoditi</t>
  </si>
  <si>
    <t>osetljiv</t>
  </si>
  <si>
    <t>ENG30-00985608-a</t>
  </si>
  <si>
    <t>koji imaju složene nutricione potrebe; rastu samo na specijalnim veštačkim kulturama podloge</t>
  </si>
  <si>
    <t>probirljiv; osetljiv; zahtevan</t>
  </si>
  <si>
    <t>ENG30-00986027-a</t>
  </si>
  <si>
    <t>koji ima puno mesa (posebno masnog)</t>
  </si>
  <si>
    <t>paljba</t>
  </si>
  <si>
    <t>ENG30-00986938-n</t>
  </si>
  <si>
    <t>Čin otvaranje vatre na neprijatelja.</t>
  </si>
  <si>
    <t>vatra; pucnjava; paljba</t>
  </si>
  <si>
    <t>pucnjava</t>
  </si>
  <si>
    <t>vatra</t>
  </si>
  <si>
    <t>ENG30-00987071-v</t>
  </si>
  <si>
    <t>Dati opis nečega.</t>
  </si>
  <si>
    <t>opisati; dočarati</t>
  </si>
  <si>
    <t>ENG30-00987345-v</t>
  </si>
  <si>
    <t>opisati ili predstaviti, obično u odnosu na određeni kvalitet</t>
  </si>
  <si>
    <t>ENG30-00987769-a</t>
  </si>
  <si>
    <t>obično opisuje osobu koja je debela, ali ima i krupnu građu</t>
  </si>
  <si>
    <t>ima prekomernu težinu; mesnat; prekomeran; težak</t>
  </si>
  <si>
    <t>ENG30-00988893-n</t>
  </si>
  <si>
    <t>vatra koja otežava neprijatelju da puca na sopstvenog pojedince ili formaciju</t>
  </si>
  <si>
    <t>pokriće; odbrana; zaštita; pokrivanje paljbe</t>
  </si>
  <si>
    <t>ENG30-00989201-v</t>
  </si>
  <si>
    <t>održati govor</t>
  </si>
  <si>
    <t>adresirati; govoriti; osvrnuti se na; progovoriti</t>
  </si>
  <si>
    <t>prići</t>
  </si>
  <si>
    <t>ENG30-00990655-v</t>
  </si>
  <si>
    <t>Govoriti nekome.</t>
  </si>
  <si>
    <t>obratiti se; prići</t>
  </si>
  <si>
    <t>ENG30-00990993-a</t>
  </si>
  <si>
    <t>koji se nalazi na ili prema prednjoj strani</t>
  </si>
  <si>
    <t>debeo</t>
  </si>
  <si>
    <t>ENG30-00991838-a</t>
  </si>
  <si>
    <t>koji sadrži ili se sastoji od masti</t>
  </si>
  <si>
    <t>mastan; kaloričan; debeo</t>
  </si>
  <si>
    <t>pisati</t>
  </si>
  <si>
    <t>ENG30-00993014-v</t>
  </si>
  <si>
    <t>Preneti ili izraziti u pisanom obliku.</t>
  </si>
  <si>
    <t>pisati; pismeno saopštavati</t>
  </si>
  <si>
    <t>kodirati</t>
  </si>
  <si>
    <t>ENG30-00993892-v</t>
  </si>
  <si>
    <t>pretvarati običan jezik u kod</t>
  </si>
  <si>
    <t>kodirati; šifrovati; kriptirati; inskribirati</t>
  </si>
  <si>
    <t>ENG30-00995775-a</t>
  </si>
  <si>
    <t>koji ohrabruje, odobrava ili zadovoljava</t>
  </si>
  <si>
    <t>povoljan; pogodan</t>
  </si>
  <si>
    <t>ENG30-00996485-v</t>
  </si>
  <si>
    <t>Označiti potpisom; napisati ime na nečemu.</t>
  </si>
  <si>
    <t>svetski rat</t>
  </si>
  <si>
    <t>ENG30-00996817-n</t>
  </si>
  <si>
    <t>rat u koji su uključene sve veće svetske sile</t>
  </si>
  <si>
    <t>merenje</t>
  </si>
  <si>
    <t>ENG30-00996969-n</t>
  </si>
  <si>
    <t>Čin ili proces merenja.</t>
  </si>
  <si>
    <t>merenje; merilo</t>
  </si>
  <si>
    <t>merilo</t>
  </si>
  <si>
    <t>snimati</t>
  </si>
  <si>
    <t>ENG30-00998399-v</t>
  </si>
  <si>
    <t>napraviti elektronski zapis</t>
  </si>
  <si>
    <t>zapisati; snimiti; zapisivati; snimati</t>
  </si>
  <si>
    <t>snimiti</t>
  </si>
  <si>
    <t>ENG30-00998514-a</t>
  </si>
  <si>
    <t>koji pokazuje vreme ranije od tačnog vremena (koristi se za satove)</t>
  </si>
  <si>
    <t>kasan; zaostao</t>
  </si>
  <si>
    <t>upisati</t>
  </si>
  <si>
    <t>ENG30-00998886-v</t>
  </si>
  <si>
    <t>zapisati podatke u računar</t>
  </si>
  <si>
    <t>ENG30-00999787-n</t>
  </si>
  <si>
    <t>Čin kojim se nešto podešava tako da odgovori standardu.</t>
  </si>
  <si>
    <t>ENG30-01000214-v</t>
  </si>
  <si>
    <t>Napraviti zapis; predstaviti u stalnom obliku.</t>
  </si>
  <si>
    <t>zapisati; upisati</t>
  </si>
  <si>
    <t>ENG30-01001294-v</t>
  </si>
  <si>
    <t>Razvijati misli, tvrđenja, ideje.</t>
  </si>
  <si>
    <t>tumačiti; razlagati</t>
  </si>
  <si>
    <t>ENG30-01001467-v</t>
  </si>
  <si>
    <t>staviti šta na početak, najčešće kao vid objašnjenja</t>
  </si>
  <si>
    <t>ENG30-01002740-v</t>
  </si>
  <si>
    <t>Napraviti film ili fotografiju nečega.</t>
  </si>
  <si>
    <t>snimiti; filmovati</t>
  </si>
  <si>
    <t>ENG30-01002956-n</t>
  </si>
  <si>
    <t>čin izvršavanja i beleženja merenja</t>
  </si>
  <si>
    <t>posmatranje; opservacija</t>
  </si>
  <si>
    <t>završen</t>
  </si>
  <si>
    <t>ENG30-01003050-a</t>
  </si>
  <si>
    <t>koji je okončan ili priveden kraju</t>
  </si>
  <si>
    <t>završen; gotov</t>
  </si>
  <si>
    <t>fotografisati</t>
  </si>
  <si>
    <t>ENG30-01003249-v</t>
  </si>
  <si>
    <t>Snimati na fotografskom filmu.</t>
  </si>
  <si>
    <t>fotografisati; snimiti; slikati</t>
  </si>
  <si>
    <t>ENG30-01005063-a</t>
  </si>
  <si>
    <t>koji je da doveden u željeno konačno stanje (materijal ili roba)</t>
  </si>
  <si>
    <t>okončan; završen; obavljen</t>
  </si>
  <si>
    <t>napisati</t>
  </si>
  <si>
    <t>ENG30-01007027-v</t>
  </si>
  <si>
    <t>komunicirati (sa kime) pismenim putem</t>
  </si>
  <si>
    <t>napisati; pisati; pismeno saopštavati; pismeno saopštiti; publikovati</t>
  </si>
  <si>
    <t>ENG30-01007258-a</t>
  </si>
  <si>
    <t>nije neograničen</t>
  </si>
  <si>
    <t>ograničen; ograničeno</t>
  </si>
  <si>
    <t>organizacija</t>
  </si>
  <si>
    <t>ENG30-01008378-n</t>
  </si>
  <si>
    <t>razmeštanje ili raspoređivanje ljudi ili stvari pravilno i uredno</t>
  </si>
  <si>
    <t>ENG30-01008656-a</t>
  </si>
  <si>
    <t>koji je okarakterisan glagolskim vremenom</t>
  </si>
  <si>
    <t>ENG30-01009206-a</t>
  </si>
  <si>
    <t>služi za početak</t>
  </si>
  <si>
    <t>početni; prvi</t>
  </si>
  <si>
    <t>kazati</t>
  </si>
  <si>
    <t>ENG30-01009240-v</t>
  </si>
  <si>
    <t>Izraziti rečima.</t>
  </si>
  <si>
    <t>reći; kazati</t>
  </si>
  <si>
    <t>reći</t>
  </si>
  <si>
    <t>ENG30-01009343-a</t>
  </si>
  <si>
    <t>služi za pokretanje</t>
  </si>
  <si>
    <t>inauguracijski; inauguralno; inicijativa; inicijativan; inicijativno; prvi</t>
  </si>
  <si>
    <t>ENG30-01009821-v</t>
  </si>
  <si>
    <t>izneti kao svoje mišljenje ili sud; izjaviti</t>
  </si>
  <si>
    <t>izjaviti; izjavljivati; kazati; reći</t>
  </si>
  <si>
    <t>ENG30-01010025-a</t>
  </si>
  <si>
    <t>konačno ili završno</t>
  </si>
  <si>
    <t>krajnji; poslednji; završni</t>
  </si>
  <si>
    <t>ENG30-01010118-v</t>
  </si>
  <si>
    <t>Izraziti naglašeno ili autoritativno.</t>
  </si>
  <si>
    <t>ENG30-01010852-v</t>
  </si>
  <si>
    <t>podneti prijavu (dobara za carinjenje) carinskom službeniku</t>
  </si>
  <si>
    <t>ENG30-01010862-a</t>
  </si>
  <si>
    <t>pre svih ostalih u vremenu, prostoru ili stepenu</t>
  </si>
  <si>
    <t>prvi; vodeći</t>
  </si>
  <si>
    <t>vodeći</t>
  </si>
  <si>
    <t>ENG30-01011031-v</t>
  </si>
  <si>
    <t>Izjaviti ili potvrditi svečano i formalno da je tačno.</t>
  </si>
  <si>
    <t>potvrditi; zakleti se</t>
  </si>
  <si>
    <t>ENG30-01011725-v</t>
  </si>
  <si>
    <t>Reći da nekome.</t>
  </si>
  <si>
    <t>inicijalan</t>
  </si>
  <si>
    <t>ENG30-01011973-a</t>
  </si>
  <si>
    <t>koji se pojavljuje na početku</t>
  </si>
  <si>
    <t>početni; inicijalan</t>
  </si>
  <si>
    <t>ENG30-01012073-v</t>
  </si>
  <si>
    <t>ojačati ili učvrstiti</t>
  </si>
  <si>
    <t>ponovo potvrditi; potvrditi; osnažiti; ustanoviti</t>
  </si>
  <si>
    <t>ENG30-01012855-a</t>
  </si>
  <si>
    <t>koji prethodi svim ostalima u vremenu</t>
  </si>
  <si>
    <t>prvi; najraniji; vodeći</t>
  </si>
  <si>
    <t>ENG30-01012990-a</t>
  </si>
  <si>
    <t>koji je prvi po rangu ili stepenu</t>
  </si>
  <si>
    <t>najvažniji; glavni; primarni</t>
  </si>
  <si>
    <t>ENG30-01013279-a</t>
  </si>
  <si>
    <t>dolazi posle svih ostalih u vremenu, prostoru ili stepenu ili je jedini preostali</t>
  </si>
  <si>
    <t>poslednji; krajnji; zadnji</t>
  </si>
  <si>
    <t>ENG30-01013367-v</t>
  </si>
  <si>
    <t>Izdvojiti nešto kao važno.</t>
  </si>
  <si>
    <t>naglasiti; isticati; istaknuti</t>
  </si>
  <si>
    <t>ENG30-01013961-a</t>
  </si>
  <si>
    <t>biti poslednji ili završni element serije</t>
  </si>
  <si>
    <t>krajnji; konačan</t>
  </si>
  <si>
    <t>ENG30-01014251-a</t>
  </si>
  <si>
    <t>leži između dva ekstrema u vremenu ili prostoru ili stepenu</t>
  </si>
  <si>
    <t>srednji; prelazni</t>
  </si>
  <si>
    <t>ENG30-01014609-v</t>
  </si>
  <si>
    <t>dati dodatnu težinu (kakvoj razmeni)</t>
  </si>
  <si>
    <t>istaći; istaknuti; isticati; naglašavati; naglasiti; podvlačiti; podvući</t>
  </si>
  <si>
    <t>ENG30-01014821-v</t>
  </si>
  <si>
    <t>svedočiti na sudu</t>
  </si>
  <si>
    <t>da svedoči; svedočiti; dati iskaz; posvedočiti</t>
  </si>
  <si>
    <t>svedočiti</t>
  </si>
  <si>
    <t>ENG30-01015244-v</t>
  </si>
  <si>
    <t>Obezbediti dokaze za nešto.</t>
  </si>
  <si>
    <t>svedočiti; dokazati</t>
  </si>
  <si>
    <t>berba</t>
  </si>
  <si>
    <t>ENG30-01015310-n</t>
  </si>
  <si>
    <t>skupljanje zrelih plodova</t>
  </si>
  <si>
    <t>ENG30-01015866-v</t>
  </si>
  <si>
    <t>predočiti dokaz za kakvu tvrdnju</t>
  </si>
  <si>
    <t>citirati; navesti; navoditi; pozivati se na šta; pozvati se na šta</t>
  </si>
  <si>
    <t>ENG30-01016002-v</t>
  </si>
  <si>
    <t>izvestiti ili održavati</t>
  </si>
  <si>
    <t>navesti; reći; tvrditi</t>
  </si>
  <si>
    <t>zagovarati</t>
  </si>
  <si>
    <t>ENG30-01016778-v</t>
  </si>
  <si>
    <t>Izjaviti kategorički.</t>
  </si>
  <si>
    <t>zagovarati; držati</t>
  </si>
  <si>
    <t>ENG30-01017001-v</t>
  </si>
  <si>
    <t>potvrditi ili proglasiti za atribut ili kvalitet</t>
  </si>
  <si>
    <t>potvrditi; objaviti; proglasiti</t>
  </si>
  <si>
    <t>trajanje</t>
  </si>
  <si>
    <t>ENG30-01017987-n</t>
  </si>
  <si>
    <t>Čin nastavljanja neke aktivnosti bez prekida.</t>
  </si>
  <si>
    <t>nastavljanje; trajanje</t>
  </si>
  <si>
    <t>produžetak</t>
  </si>
  <si>
    <t>ENG30-01018366-n</t>
  </si>
  <si>
    <t>čin produžavanja čega</t>
  </si>
  <si>
    <t>nastavak; nastavljanje; produžavanje; produženje; produžetak</t>
  </si>
  <si>
    <t>primetiti</t>
  </si>
  <si>
    <t>ENG30-01020005-v</t>
  </si>
  <si>
    <t>Pomenuti nešto.</t>
  </si>
  <si>
    <t>ENG30-01020885-a</t>
  </si>
  <si>
    <t>koji je namenjen ili prilagođen za tu priliku ili upotrebu</t>
  </si>
  <si>
    <t>pogodan; podesan; prikladan</t>
  </si>
  <si>
    <t>zabeležiti</t>
  </si>
  <si>
    <t>ENG30-01020934-v</t>
  </si>
  <si>
    <t>Napraviti pisanu zabelešku.</t>
  </si>
  <si>
    <t>zabeležiti; pribeležiti</t>
  </si>
  <si>
    <t>ENG30-01021420-v</t>
  </si>
  <si>
    <t>dovesti do kraja posle diskusije i odlučivanja</t>
  </si>
  <si>
    <t>ENG30-01021629-v</t>
  </si>
  <si>
    <t>Pripremiti nešto.</t>
  </si>
  <si>
    <t>urediti; srediti</t>
  </si>
  <si>
    <t>ENG30-01021973-v</t>
  </si>
  <si>
    <t>biti konkretan</t>
  </si>
  <si>
    <t>detaljisati; konkretizovati; navesti; naznačiti; odrediti; precizirati; specifikovati</t>
  </si>
  <si>
    <t>fleksibilan</t>
  </si>
  <si>
    <t>ENG30-01022064-a</t>
  </si>
  <si>
    <t>koji može da se savija</t>
  </si>
  <si>
    <t>ENG30-01022420-v</t>
  </si>
  <si>
    <t>primeniti zaključke dobijene na konkretnim slučajevima na opštije slučajeve</t>
  </si>
  <si>
    <t>ekstrapolirati; generalizovati; izvesti; izvesti zaključak; izvoditi; zaključiti</t>
  </si>
  <si>
    <t>ENG30-01023071-v</t>
  </si>
  <si>
    <t>pohvaliti; preporučiti</t>
  </si>
  <si>
    <t>pomenuti; pominjati; navesti; navoditi</t>
  </si>
  <si>
    <t>pominjati</t>
  </si>
  <si>
    <t>intervencija</t>
  </si>
  <si>
    <t>ENG30-01023242-n</t>
  </si>
  <si>
    <t>(pravo) postupak koji omogućuje osobi da se uključi u već pokrenutu tužbu; prijam osobe koja nije izvorna stranka u postupku kako bi zaštitila neko pravo ili interes koji je navodno pogođen postupkom</t>
  </si>
  <si>
    <t>ENG30-01023259-v</t>
  </si>
  <si>
    <t>ponoviti odlomak iz nečega</t>
  </si>
  <si>
    <t>citirati; navoditi; navesti</t>
  </si>
  <si>
    <t>procedura</t>
  </si>
  <si>
    <t>ENG30-01023636-n</t>
  </si>
  <si>
    <t>Način na koji se vodi pravni i skupštinsi postupak.</t>
  </si>
  <si>
    <t>krut</t>
  </si>
  <si>
    <t>ENG30-01023706-a</t>
  </si>
  <si>
    <t>nesposoban za savijanje ili otporan na savijanje; „kruta metalna traka“; „sto napravljen od krute plastike“; „palački stražar krut kao žarač“; „kruta kosa“; „uk</t>
  </si>
  <si>
    <t>krut; ukrućen</t>
  </si>
  <si>
    <t>ENG30-01023820-n</t>
  </si>
  <si>
    <t>Određen pravac akcije čija je namera da se postigne neki rezultat.</t>
  </si>
  <si>
    <t>procedura; proces</t>
  </si>
  <si>
    <t>nepokolebljiv</t>
  </si>
  <si>
    <t>ENG30-01024812-a</t>
  </si>
  <si>
    <t>koji se ne može pokolebati ili skrenuti sa kursa; nepodložan ubeđivanju</t>
  </si>
  <si>
    <t>nepopustljiv; nepokolebljiv; nezadrživ; nemilosrdan; nepopustljiv; bezkompromisan</t>
  </si>
  <si>
    <t>izneti</t>
  </si>
  <si>
    <t>ENG30-01025246-v</t>
  </si>
  <si>
    <t>Staviti na razmatranje ili diskusiju.</t>
  </si>
  <si>
    <t>izneti; postaviti; postaviti pitanje</t>
  </si>
  <si>
    <t>ENG30-01025785-v</t>
  </si>
  <si>
    <t>Pomenuti nešto neprijatno iz prošlosti.</t>
  </si>
  <si>
    <t>izvući; iskopati</t>
  </si>
  <si>
    <t>ENG30-01025935-v</t>
  </si>
  <si>
    <t>usmeriti od jedne odrednice ka drugoj, na primer u katalozima, knjigama i listama</t>
  </si>
  <si>
    <t>ENG30-01026095-v</t>
  </si>
  <si>
    <t>navesti naziv ili identifikacione karakteristike; pozivati se po imenu ili nekom drugom identifikacionom karakterističnom svojstvu</t>
  </si>
  <si>
    <t>identifikovati; imenovati</t>
  </si>
  <si>
    <t>ENG30-01027174-v</t>
  </si>
  <si>
    <t>navesti ili reći dalje</t>
  </si>
  <si>
    <t>doprineti; doprinositi; pridodavati; dopunjavati</t>
  </si>
  <si>
    <t>doprinositi</t>
  </si>
  <si>
    <t>ceremonija</t>
  </si>
  <si>
    <t>ENG30-01027379-n</t>
  </si>
  <si>
    <t>Propisno ili uobičajeno ponašanje u nekoj svečanoj prilici.</t>
  </si>
  <si>
    <t>obred</t>
  </si>
  <si>
    <t>ENG30-01027859-n</t>
  </si>
  <si>
    <t>bilo koje uobičajeno poštovanje ili običaj</t>
  </si>
  <si>
    <t>obred; ritual</t>
  </si>
  <si>
    <t>krstiti</t>
  </si>
  <si>
    <t>ENG30-01028079-v</t>
  </si>
  <si>
    <t>Izvršiti nad nekim obred krštenja.</t>
  </si>
  <si>
    <t>ENG30-01028163-a</t>
  </si>
  <si>
    <t>sposoban da se lako prilagodi različitim uslovima</t>
  </si>
  <si>
    <t>fleksibilan; fleksibilno; prilagodljiv; elastičan; savitljiv</t>
  </si>
  <si>
    <t>prilagodljiv</t>
  </si>
  <si>
    <t>ENG30-01028748-v</t>
  </si>
  <si>
    <t>Dodeliti nečemu određeno ime.</t>
  </si>
  <si>
    <t>ENG30-01029114-n</t>
  </si>
  <si>
    <t>Uzdizanje osobe do statusa Boga.</t>
  </si>
  <si>
    <t>obožavanje; uzdizanje; apoteoza</t>
  </si>
  <si>
    <t>preimenovati</t>
  </si>
  <si>
    <t>ENG30-01029212-v</t>
  </si>
  <si>
    <t>dodeliti novo ime</t>
  </si>
  <si>
    <t>ENG30-01030132-v</t>
  </si>
  <si>
    <t>Dodeliti oznaku nečemu.</t>
  </si>
  <si>
    <t>izopštiti</t>
  </si>
  <si>
    <t>ENG30-01030397-v</t>
  </si>
  <si>
    <t>isključivanje iz crkve ili iz religijske zajednice</t>
  </si>
  <si>
    <t>ekskomunicirati; izopštiti; izopštavati</t>
  </si>
  <si>
    <t>ENG30-01030678-v</t>
  </si>
  <si>
    <t>prihvatiti nekoga u versaku zajednicu</t>
  </si>
  <si>
    <t>ENG30-01030820-n</t>
  </si>
  <si>
    <t>Propisana procedura za vršenje verskih ceremonija</t>
  </si>
  <si>
    <t>ritual; obred</t>
  </si>
  <si>
    <t>ENG30-01031256-v</t>
  </si>
  <si>
    <t>komunicirati pismenim putem</t>
  </si>
  <si>
    <t>pisati; dopisivati se</t>
  </si>
  <si>
    <t>post</t>
  </si>
  <si>
    <t>ENG30-01031966-v</t>
  </si>
  <si>
    <t>sporazumevati se preko pisama</t>
  </si>
  <si>
    <t>ENG30-01032040-n</t>
  </si>
  <si>
    <t>Čin javnog veroispovedanja.</t>
  </si>
  <si>
    <t>božja služba; služba; bogosluženje</t>
  </si>
  <si>
    <t>crkva</t>
  </si>
  <si>
    <t>ENG30-01032368-n</t>
  </si>
  <si>
    <t>Služba koja se obavlja u crkvi.</t>
  </si>
  <si>
    <t>ENG30-01033189-v</t>
  </si>
  <si>
    <t>šta objasniti ili tumačiti</t>
  </si>
  <si>
    <t>interpretirati; komentarisati; napomenuti; objasniti; objašnjavati; pojasniti; pojašnjavati; prokomentarisati; protumačiti; tumačiti</t>
  </si>
  <si>
    <t>ENG30-01033458-n</t>
  </si>
  <si>
    <t>Religiozni obred ili služba koju propisuje crkvena vlast</t>
  </si>
  <si>
    <t>služba; služba Božja</t>
  </si>
  <si>
    <t>ENG30-01033527-v</t>
  </si>
  <si>
    <t>Baviti se nečim verbalno ili u nekom obliku umetničkog izražavanja.</t>
  </si>
  <si>
    <t>maternji</t>
  </si>
  <si>
    <t>ENG30-01033996-a</t>
  </si>
  <si>
    <t>pripadajući nekome po rođenju</t>
  </si>
  <si>
    <t>maternji; rodni</t>
  </si>
  <si>
    <t>rodni</t>
  </si>
  <si>
    <t>ENG30-01035007-a</t>
  </si>
  <si>
    <t>koji je ili sa drugog mesta ili kraja sveta, ili koji je za drugo mesto ili kraj sveta karakterisatičan</t>
  </si>
  <si>
    <t>egzotičan; nepoznat; stran; strani; tuđi</t>
  </si>
  <si>
    <t>ENG30-01036083-a</t>
  </si>
  <si>
    <t>kakac po poreklu biti</t>
  </si>
  <si>
    <t>izvorni; maternji; rođeni; urođen</t>
  </si>
  <si>
    <t>rođeni</t>
  </si>
  <si>
    <t>urođen</t>
  </si>
  <si>
    <t>ENG30-01036319-v</t>
  </si>
  <si>
    <t>staviti u opasan, nepovoljan ili težak položaj</t>
  </si>
  <si>
    <t>da ugrozi; do opasnosti; dovesti u opasnost; izložiti; otkriti; ugroziti</t>
  </si>
  <si>
    <t>zajednica</t>
  </si>
  <si>
    <t>ENG30-01036333-n</t>
  </si>
  <si>
    <t>Akt učestvovanja u Euharistiji</t>
  </si>
  <si>
    <t>Zajednica; Sveta zajednica</t>
  </si>
  <si>
    <t>domaći</t>
  </si>
  <si>
    <t>ENG30-01036383-a</t>
  </si>
  <si>
    <t>koji i izvorno pripada području na kome se nalazi</t>
  </si>
  <si>
    <t>autohton; autohtoni; domaći; domorodački; starosedelački</t>
  </si>
  <si>
    <t>ENG30-01036754-a</t>
  </si>
  <si>
    <t>koji je proizveden u određenoj zemlji</t>
  </si>
  <si>
    <t>venčanje</t>
  </si>
  <si>
    <t>ENG30-01036996-n</t>
  </si>
  <si>
    <t>Čin venčanja; bračna ceremonija.</t>
  </si>
  <si>
    <t>ENG30-01037022-a</t>
  </si>
  <si>
    <t>koji kojem mestu po rođenju pripada</t>
  </si>
  <si>
    <t>autohton; autohtoni; domorodački; izvorni; rođeni; starosedelački</t>
  </si>
  <si>
    <t>ENG30-01037540-a</t>
  </si>
  <si>
    <t>od interesa ili u vezi sa poslovima drugih nacija (osim vaše)</t>
  </si>
  <si>
    <t>inostran</t>
  </si>
  <si>
    <t>ENG30-01037763-a</t>
  </si>
  <si>
    <t>koji je u stranoj zemlji</t>
  </si>
  <si>
    <t>tuđinački; inostran</t>
  </si>
  <si>
    <t>ENG30-01037885-a</t>
  </si>
  <si>
    <t>iz ili između drugih zemalja</t>
  </si>
  <si>
    <t>eksterno; međunarodni; međunarodno; spoljni; spoljašnji; vanjski</t>
  </si>
  <si>
    <t>ENG30-01037910-v</t>
  </si>
  <si>
    <t>razgovarati ili se ponašati zaljubljeno, bez ozbiljnih namera</t>
  </si>
  <si>
    <t>flertovati; koketirati; udvarati se; muvati; bariti; obrađivati</t>
  </si>
  <si>
    <t>ENG30-01038102-a</t>
  </si>
  <si>
    <t>koji se tiče unutrašnjih stvari nacije</t>
  </si>
  <si>
    <t>ENG30-01038332-a</t>
  </si>
  <si>
    <t>unutar zemlje</t>
  </si>
  <si>
    <t>domaći; interno; nacionalni; nacionalno; unutrašnji</t>
  </si>
  <si>
    <t>opštinski</t>
  </si>
  <si>
    <t>ENG30-01038580-a</t>
  </si>
  <si>
    <t>odnosi se na vladu opštine</t>
  </si>
  <si>
    <t>gradska; opštinski; opštinska</t>
  </si>
  <si>
    <t>pričest</t>
  </si>
  <si>
    <t>ENG30-01041349-n</t>
  </si>
  <si>
    <t>čin prinošenja hleba i vina prilikom pričesti</t>
  </si>
  <si>
    <t>pričest; pričešće; religiozni prinos</t>
  </si>
  <si>
    <t>ENG30-01041762-v</t>
  </si>
  <si>
    <t>zatražiti od koga da dođe</t>
  </si>
  <si>
    <t>pozivati; pozvati; sazivati; sazvati</t>
  </si>
  <si>
    <t>formalan</t>
  </si>
  <si>
    <t>ENG30-01041916-a</t>
  </si>
  <si>
    <t>u skladu sa uspostavljenim formama, konvencijama i zahtevima (kao što je formalna odeća)</t>
  </si>
  <si>
    <t>formalan; formalno</t>
  </si>
  <si>
    <t>rekvijem</t>
  </si>
  <si>
    <t>ENG30-01042661-n</t>
  </si>
  <si>
    <t>misa koja se čita za mrtve</t>
  </si>
  <si>
    <t>blagoslov</t>
  </si>
  <si>
    <t>ENG30-01043693-n</t>
  </si>
  <si>
    <t>Čin moljenja za božansku zaštitu</t>
  </si>
  <si>
    <t>blagoslov; blagosiljanje</t>
  </si>
  <si>
    <t>ENG30-01045216-a</t>
  </si>
  <si>
    <t>(za govorni i pisani jezik) koji se pridržava tradicionalnih jezičkih normi i uzdržava se od neformalnih, skraćenih i kolokvijalnih oblika</t>
  </si>
  <si>
    <t>formalan; oficijelan; propisan; zvaničan</t>
  </si>
  <si>
    <t>govorni</t>
  </si>
  <si>
    <t>ENG30-01045963-a</t>
  </si>
  <si>
    <t>koji je karakterističan za neformalni govorni jezik ili govor</t>
  </si>
  <si>
    <t>govorni; kolokvijalni; konverzacijski; neformalni; razgovorni</t>
  </si>
  <si>
    <t>ENG30-01046226-a</t>
  </si>
  <si>
    <t>koji je karakterističan ili prikladan za svakodnevni jezik</t>
  </si>
  <si>
    <t>govorni; kolokvijalni; konverzacijski; neformalni; običan; razgovorni; svakodnevni; uobičajen; uobičajeni</t>
  </si>
  <si>
    <t>oživljavanje</t>
  </si>
  <si>
    <t>ENG30-01047338-n</t>
  </si>
  <si>
    <t>čin vraćanja aktivnosti i značaja nečemu</t>
  </si>
  <si>
    <t>oživljavanje; revitalizacija</t>
  </si>
  <si>
    <t>potonji</t>
  </si>
  <si>
    <t>ENG30-01047561-a</t>
  </si>
  <si>
    <t>odnosi se na drugu od dve pomenute stvari ili osobe (ili poslednju/poslednje od nekoliko)</t>
  </si>
  <si>
    <t>poslije; potonji</t>
  </si>
  <si>
    <t>ENG30-01048406-a</t>
  </si>
  <si>
    <t>obeležen dobrom srećom</t>
  </si>
  <si>
    <t>srećan; donosi sreću; koji donosi sreću</t>
  </si>
  <si>
    <t>stavljanje</t>
  </si>
  <si>
    <t>ENG30-01051331-n</t>
  </si>
  <si>
    <t>Čin smeštanja nečega na određeno mesto ili lokaciju.</t>
  </si>
  <si>
    <t>smeštanje; stavljanje</t>
  </si>
  <si>
    <t>boravak</t>
  </si>
  <si>
    <t>ENG30-01053617-n</t>
  </si>
  <si>
    <t>ostanak na nekom mestu</t>
  </si>
  <si>
    <t>ENG30-01055360-n</t>
  </si>
  <si>
    <t>privremeni boravak (npr. kao gost)</t>
  </si>
  <si>
    <t>kratko boravište; poseta</t>
  </si>
  <si>
    <t>ENG30-01056411-n</t>
  </si>
  <si>
    <t>kraća stanka u toku kakvog putovanja</t>
  </si>
  <si>
    <t>snabdevanje</t>
  </si>
  <si>
    <t>ENG30-01057200-n</t>
  </si>
  <si>
    <t>Aktivnost snabdevanja ili dotura nečega.</t>
  </si>
  <si>
    <t>snabdevanje; opskrba</t>
  </si>
  <si>
    <t>ENG30-01058854-a</t>
  </si>
  <si>
    <t>koji se drži sa drugim elementom, supstancom ili materijom u hemijskoj ili fizičkoj vezi</t>
  </si>
  <si>
    <t>vezan; neslobodan</t>
  </si>
  <si>
    <t>ENG30-01059123-v</t>
  </si>
  <si>
    <t>izraziti priznanje prisustva ili postojanja, ili poznavanja</t>
  </si>
  <si>
    <t>primetiti; priznati; potvrditi</t>
  </si>
  <si>
    <t>pričvršćen</t>
  </si>
  <si>
    <t>ENG30-01059400-a</t>
  </si>
  <si>
    <t>sigurno namešteno ili postavljeno</t>
  </si>
  <si>
    <t>fiksiran; pričvršćen</t>
  </si>
  <si>
    <t>ENG30-01059564-v</t>
  </si>
  <si>
    <t>Odnositi se prema nekome bez pažnje, ne primećujući ga.</t>
  </si>
  <si>
    <t>ignorisati; ne obazirati se</t>
  </si>
  <si>
    <t>izdavanje</t>
  </si>
  <si>
    <t>ENG30-01060234-n</t>
  </si>
  <si>
    <t>snabdevanje puštanjem u promet (obično u nekoj količini)</t>
  </si>
  <si>
    <t>ENG30-01060494-v</t>
  </si>
  <si>
    <t>preneti, kao kompliment, pozdrave, pažnju itd.; darovati</t>
  </si>
  <si>
    <t>dati; platiti; pokloniti; darovati</t>
  </si>
  <si>
    <t>platiti</t>
  </si>
  <si>
    <t>logistika</t>
  </si>
  <si>
    <t>ENG30-01060745-n</t>
  </si>
  <si>
    <t>obezbeđivanje radne snage i materijala po potrebi</t>
  </si>
  <si>
    <t>ENG30-01060746-v</t>
  </si>
  <si>
    <t>preneti zahvalnost, izraziti osećanje poštovanja i sl.</t>
  </si>
  <si>
    <t>izraziti; izražavati</t>
  </si>
  <si>
    <t>ENG30-01061017-v</t>
  </si>
  <si>
    <t>Služiti kao sredstvo za izražavanje nečega.</t>
  </si>
  <si>
    <t>preneti; izraziti</t>
  </si>
  <si>
    <t>ENG30-01061320-v</t>
  </si>
  <si>
    <t>preneti kakvu informaciju</t>
  </si>
  <si>
    <t>preneti; prenositi</t>
  </si>
  <si>
    <t>prenositi</t>
  </si>
  <si>
    <t>ENG30-01061481-v</t>
  </si>
  <si>
    <t>označiti kakvim simbolom, formulom itd.</t>
  </si>
  <si>
    <t>izražavati; izraziti</t>
  </si>
  <si>
    <t>ENG30-01061489-a</t>
  </si>
  <si>
    <t>Koji može da čini po slobodnoj volji; koji nije sputan ograničenjima.</t>
  </si>
  <si>
    <t>ENG30-01062393-a</t>
  </si>
  <si>
    <t>u vezi sa političkim telima</t>
  </si>
  <si>
    <t>autonoman; neuslovljen; nezavisan; samostalan; suveren</t>
  </si>
  <si>
    <t>poslati</t>
  </si>
  <si>
    <t>ENG30-01062555-v</t>
  </si>
  <si>
    <t>preneti; penositi</t>
  </si>
  <si>
    <t>poslati; odpremiti; slati</t>
  </si>
  <si>
    <t>slati</t>
  </si>
  <si>
    <t>pauza</t>
  </si>
  <si>
    <t>ENG30-01062817-n</t>
  </si>
  <si>
    <t>Privremena neaktivnost.</t>
  </si>
  <si>
    <t>predah</t>
  </si>
  <si>
    <t>ENG30-01062997-n</t>
  </si>
  <si>
    <t>pauza kada se neka aktivnost prekida</t>
  </si>
  <si>
    <t>ENG30-01063049-v</t>
  </si>
  <si>
    <t>objaviti neki zvanični dokument (kao što je nalog)</t>
  </si>
  <si>
    <t>exchange</t>
  </si>
  <si>
    <t>ENG30-01063188-v</t>
  </si>
  <si>
    <t>odrediti (šta će se dogoditi u određenim slučajevima), posebno uslova, mere ili odredbe</t>
  </si>
  <si>
    <t>osigurati; pružati</t>
  </si>
  <si>
    <t>ENG30-01063521-a</t>
  </si>
  <si>
    <t>koji je nacionalnog obima</t>
  </si>
  <si>
    <t>sveobuhvatan; masovan</t>
  </si>
  <si>
    <t>ENG30-01063695-v</t>
  </si>
  <si>
    <t>Zahtevati učešće ili prisustvo nečega.</t>
  </si>
  <si>
    <t>tražiti; iziskivati</t>
  </si>
  <si>
    <t>ENG30-01063930-v</t>
  </si>
  <si>
    <t>Preneti nekome svoj stav ili mišljenje</t>
  </si>
  <si>
    <t>mir</t>
  </si>
  <si>
    <t>ENG30-01064148-n</t>
  </si>
  <si>
    <t>sloboda od bilo kakve aktivnosti (rada ili napora ili odgovornosti)</t>
  </si>
  <si>
    <t>mir; mirovanje; odmor; opuštanje; relaksacija; spokoj; spokojnost</t>
  </si>
  <si>
    <t>mirovanje</t>
  </si>
  <si>
    <t>spokoj</t>
  </si>
  <si>
    <t>ENG30-01064806-a</t>
  </si>
  <si>
    <t>koji je vezan ugovorom</t>
  </si>
  <si>
    <t>šegrtski; obavezan; povezan</t>
  </si>
  <si>
    <t>ENG30-01065115-v</t>
  </si>
  <si>
    <t>prvi put predstaviti javnosti, kao glumac, pesmu, itd.</t>
  </si>
  <si>
    <t>izneti; predstaviti; uvoditi; izvesti; objaviti</t>
  </si>
  <si>
    <t>ENG30-01065877-v</t>
  </si>
  <si>
    <t>održavati pisanjem redovnih zapisa</t>
  </si>
  <si>
    <t>čuvati; održavati</t>
  </si>
  <si>
    <t>ENG30-01066340-a</t>
  </si>
  <si>
    <t>koji je zasnovan na specijalizovanoj teoriji</t>
  </si>
  <si>
    <t>apstraktan; teorijski</t>
  </si>
  <si>
    <t>ENG30-01066433-v</t>
  </si>
  <si>
    <t>predstaviti nekome nešto, obično kako bi se optužio  ili kritikovao</t>
  </si>
  <si>
    <t>predstaviti; suočiti; suočiti se; suprotstaviti se; reći u lice</t>
  </si>
  <si>
    <t>suočiti</t>
  </si>
  <si>
    <t>specijalizovan</t>
  </si>
  <si>
    <t>ENG30-01066462-a</t>
  </si>
  <si>
    <t>koji je obeležen ili je specijalna karakteristika iz mašinskog ili naučnog predmeta</t>
  </si>
  <si>
    <t>stručan; specijalizovan; strukovan</t>
  </si>
  <si>
    <t>ENG30-01066542-a</t>
  </si>
  <si>
    <t>dolazi u kratkim intervalima ili uobičajeno</t>
  </si>
  <si>
    <t>čest; često; frekventno; neretko; s vremena na vreme; povremeno; svako malo</t>
  </si>
  <si>
    <t>ENG30-01068565-v</t>
  </si>
  <si>
    <t>zahtevati ili tražiti kao cenu ili uslov</t>
  </si>
  <si>
    <t>zamoliti; moliti; zatražiti</t>
  </si>
  <si>
    <t>ENG30-01068609-a</t>
  </si>
  <si>
    <t>koji je sveže napravljen ili preostao</t>
  </si>
  <si>
    <t>jak; topao</t>
  </si>
  <si>
    <t>ENG30-01069454-a</t>
  </si>
  <si>
    <t>koji je vremenom izgubio svežinu (živahnost, krepkost)</t>
  </si>
  <si>
    <t>ENG30-01069638-v</t>
  </si>
  <si>
    <t>dodeliti prema presudi (pravnička terminologija)</t>
  </si>
  <si>
    <t>dati; dodeliti; uručiti</t>
  </si>
  <si>
    <t>komunicirati</t>
  </si>
  <si>
    <t>ENG30-01070102-v</t>
  </si>
  <si>
    <t>biti u verbalnom kontaktu; razmenjivati informacije ili ideje</t>
  </si>
  <si>
    <t>komunicirati; razgovarati</t>
  </si>
  <si>
    <t>ENG30-01070777-v</t>
  </si>
  <si>
    <t>početi govoriti, razumeti, čitati i pisati kakav jezik</t>
  </si>
  <si>
    <t>početi; započeti</t>
  </si>
  <si>
    <t>popuštanje</t>
  </si>
  <si>
    <t>ENG30-01071090-n</t>
  </si>
  <si>
    <t>čin tolerisanja čega</t>
  </si>
  <si>
    <t>popuštanje; popustljivost; tolerancija; tolerantnost</t>
  </si>
  <si>
    <t>ENG30-01072262-v</t>
  </si>
  <si>
    <t>Nadmetati se za nešto; učestvovati u takmičenju; meriti sebe u odnosu na druge.</t>
  </si>
  <si>
    <t>nadmetati se; takmičiti se</t>
  </si>
  <si>
    <t>igrati</t>
  </si>
  <si>
    <t>ENG30-01072949-v</t>
  </si>
  <si>
    <t>Učestvovati u igri ili sportu.</t>
  </si>
  <si>
    <t>višak</t>
  </si>
  <si>
    <t>ENG30-01073655-n</t>
  </si>
  <si>
    <t>prekomerno uživanje</t>
  </si>
  <si>
    <t>prekomerno uživanje; preterivanje; višak; obilje; izobilje</t>
  </si>
  <si>
    <t>opsada</t>
  </si>
  <si>
    <t>ENG30-01075117-n</t>
  </si>
  <si>
    <t>akcija oružanih snaga kojom se opkoljava utvrđeno mesto dok se borbe nastavljaju</t>
  </si>
  <si>
    <t>ljubazan</t>
  </si>
  <si>
    <t>ENG30-01075178-a</t>
  </si>
  <si>
    <t>širi toplinu i prijateljstvo</t>
  </si>
  <si>
    <t>ljubazan; prijateljski; srdačan</t>
  </si>
  <si>
    <t>prijateljski</t>
  </si>
  <si>
    <t>ENG30-01076370-v</t>
  </si>
  <si>
    <t>igrati neposredno iza navalne linije (US ragbi)</t>
  </si>
  <si>
    <t>društven</t>
  </si>
  <si>
    <t>ENG30-01076634-a</t>
  </si>
  <si>
    <t>koga karakteriše prijateljsko druženje s drugim ljudima</t>
  </si>
  <si>
    <t>društven; druželjubiv</t>
  </si>
  <si>
    <t>neprijateljski</t>
  </si>
  <si>
    <t>ENG30-01077829-a</t>
  </si>
  <si>
    <t>koji ne pripada snagama sopstvene zemlje ili snagama saveznika</t>
  </si>
  <si>
    <t>ENG30-01078050-v</t>
  </si>
  <si>
    <t>birati nasumično</t>
  </si>
  <si>
    <t>izvući; izvlačiti; izabrati</t>
  </si>
  <si>
    <t>smrznut</t>
  </si>
  <si>
    <t>ENG30-01078302-a</t>
  </si>
  <si>
    <t>pretvoren u led; pogođen smrzavanjem ili dugotrajnom i jakom hladnoćom</t>
  </si>
  <si>
    <t>smrznut; zamrznut; zaleđen</t>
  </si>
  <si>
    <t>zaleđen</t>
  </si>
  <si>
    <t>ENG30-01079480-v</t>
  </si>
  <si>
    <t>sa kakvim se protivnikom u sportu, igri ili bici nadmetati</t>
  </si>
  <si>
    <t>igrati; izazvati; ogledati se s kim; sastajati se; sastati se; sresti; sresti se; sretati</t>
  </si>
  <si>
    <t>sresti</t>
  </si>
  <si>
    <t>sretati</t>
  </si>
  <si>
    <t>suzbijanje</t>
  </si>
  <si>
    <t>ENG30-01079604-n</t>
  </si>
  <si>
    <t>nasilna prevencija; spuštanje od strane moći ili autoriteta</t>
  </si>
  <si>
    <t>zaustavljanje; potresanje; suzbijanje; gušenje</t>
  </si>
  <si>
    <t>ENG30-01080064-v</t>
  </si>
  <si>
    <t>koristiti ili pomerati</t>
  </si>
  <si>
    <t>ENG30-01080691-v</t>
  </si>
  <si>
    <t>snimati ili glumiti na poseban način</t>
  </si>
  <si>
    <t>glumiti; igrati</t>
  </si>
  <si>
    <t>bogat</t>
  </si>
  <si>
    <t>ENG30-01081340-a</t>
  </si>
  <si>
    <t>označen velikom plodnošću</t>
  </si>
  <si>
    <t>bogat; debeo; plodan; produktivan</t>
  </si>
  <si>
    <t>plodan</t>
  </si>
  <si>
    <t>produktivan</t>
  </si>
  <si>
    <t>ENG30-01081628-n</t>
  </si>
  <si>
    <t>saradnja ili povezivanje sa drugima</t>
  </si>
  <si>
    <t>udruženje; organizacija</t>
  </si>
  <si>
    <t>ENG30-01082454-v</t>
  </si>
  <si>
    <t>biti hvatač (u bejzbolu)</t>
  </si>
  <si>
    <t>baseball</t>
  </si>
  <si>
    <t>nastupati</t>
  </si>
  <si>
    <t>ENG30-01082606-v</t>
  </si>
  <si>
    <t>postati učesnik; biti uključen u šta</t>
  </si>
  <si>
    <t>nastupati; nastupiti; pristupati; pristupiti; učestvovati; ući; ulaziti</t>
  </si>
  <si>
    <t>nastupiti</t>
  </si>
  <si>
    <t>pristupiti</t>
  </si>
  <si>
    <t>učestvovati</t>
  </si>
  <si>
    <t>ući</t>
  </si>
  <si>
    <t>ulaziti</t>
  </si>
  <si>
    <t>ENG30-01082714-a</t>
  </si>
  <si>
    <t>koji je neuspešan u postizanju željenog rezultata</t>
  </si>
  <si>
    <t>bezuspešan; mrtvorođen; neuspeo</t>
  </si>
  <si>
    <t>neuspeo</t>
  </si>
  <si>
    <t>ENG30-01083077-n</t>
  </si>
  <si>
    <t>čin deljenja ili širenja ili parcelisanja</t>
  </si>
  <si>
    <t>distribucija; raspodela</t>
  </si>
  <si>
    <t>ENG30-01083157-a</t>
  </si>
  <si>
    <t>sadrži onoliko ili koliko je moguće ili normalno</t>
  </si>
  <si>
    <t>pucati</t>
  </si>
  <si>
    <t>ENG30-01084466-v</t>
  </si>
  <si>
    <t>šutnuti loptu ili postići gol</t>
  </si>
  <si>
    <t>pucati; gađati; šutirati; ispucati</t>
  </si>
  <si>
    <t>šutirati</t>
  </si>
  <si>
    <t>deo</t>
  </si>
  <si>
    <t>ENG30-01085098-n</t>
  </si>
  <si>
    <t>Rezultat parcelisanja ili deljenja.</t>
  </si>
  <si>
    <t>ENG30-01085661-a</t>
  </si>
  <si>
    <t>koji je ispunjen velikom količinom</t>
  </si>
  <si>
    <t>opterećen; natovaren; krcat</t>
  </si>
  <si>
    <t>davanje</t>
  </si>
  <si>
    <t>ENG30-01085793-n</t>
  </si>
  <si>
    <t>Raspodela svog vlasništva.</t>
  </si>
  <si>
    <t>dobrobit</t>
  </si>
  <si>
    <t>ENG30-01086945-n</t>
  </si>
  <si>
    <t>državno pružanje ekonomske pomoći ljudima u nevolji</t>
  </si>
  <si>
    <t>socijalna zaštita; socijalna pomoć; dobrobit</t>
  </si>
  <si>
    <t>razoružati</t>
  </si>
  <si>
    <t>ENG30-01088005-v</t>
  </si>
  <si>
    <t>oduzeti oružje; učiniti bezopasnim</t>
  </si>
  <si>
    <t>ENG30-01088923-v</t>
  </si>
  <si>
    <t>Dodeliti na neki položaj.</t>
  </si>
  <si>
    <t>rasporediti; poslati; stacionirati</t>
  </si>
  <si>
    <t>stacionirati</t>
  </si>
  <si>
    <t>donacija</t>
  </si>
  <si>
    <t>ENG30-01089778-n</t>
  </si>
  <si>
    <t>čin dobrovoljnog davanja za neki zajednički cilj</t>
  </si>
  <si>
    <t>donacija; prilaganje</t>
  </si>
  <si>
    <t>ENG30-01090308-a</t>
  </si>
  <si>
    <t>Dizajniran za određenu funkciju ili korišćenje, ili sposoban za njih.</t>
  </si>
  <si>
    <t>ENG30-01090335-v</t>
  </si>
  <si>
    <t>Biti uključen u borbu.</t>
  </si>
  <si>
    <t>boriti se; tući se</t>
  </si>
  <si>
    <t>trgovina</t>
  </si>
  <si>
    <t>ENG30-01090446-n</t>
  </si>
  <si>
    <t>delatnosti koje imaju za cilj snabdevanje artiklima</t>
  </si>
  <si>
    <t>trgovina; promet</t>
  </si>
  <si>
    <t>ENG30-01091905-n</t>
  </si>
  <si>
    <t>komercijalna razmena (kupovina i prodaja na domaćem ili međunarodnom tržištu) robe i usluga</t>
  </si>
  <si>
    <t>ENG30-01092366-v</t>
  </si>
  <si>
    <t>sukobljavati se protiv nekoga u borbi; biti uključen u borbu protiv nekoga</t>
  </si>
  <si>
    <t>ENG30-01093085-n</t>
  </si>
  <si>
    <t>uzajamni transfer ekvivalentnih suma novca, posebno valuta različitih zemalja</t>
  </si>
  <si>
    <t>poslovanje</t>
  </si>
  <si>
    <t>ENG30-01094725-n</t>
  </si>
  <si>
    <t>Aktivnost obezbeđivanja dobara i usluga koja uključuje dinansijski, komercijalni i industrijski aspekt.</t>
  </si>
  <si>
    <t>ENG30-01095218-v</t>
  </si>
  <si>
    <t>obavljati dužnost ili držati položaj; služiti u posebnoj funkciji</t>
  </si>
  <si>
    <t>ENG30-01096245-n</t>
  </si>
  <si>
    <t>Ukupnost poslovnih aktivnosti.</t>
  </si>
  <si>
    <t>ENG30-01096454-n</t>
  </si>
  <si>
    <t>Posao koji komercijalnoj firmi obezbeđuju njeni kupci.</t>
  </si>
  <si>
    <t>mušterije; trgovina</t>
  </si>
  <si>
    <t>delovati</t>
  </si>
  <si>
    <t>ENG30-01096497-v</t>
  </si>
  <si>
    <t>imati ulogu službenika u posebnoj funkciji</t>
  </si>
  <si>
    <t>funkcionisati; delovati</t>
  </si>
  <si>
    <t>funkcionisati</t>
  </si>
  <si>
    <t>tržište</t>
  </si>
  <si>
    <t>ENG30-01097292-n</t>
  </si>
  <si>
    <t>Svet komercijalnih aktivnosti gde se razmenjuju dobra i usluge.</t>
  </si>
  <si>
    <t>tržište; berza</t>
  </si>
  <si>
    <t>finansije</t>
  </si>
  <si>
    <t>ENG30-01098698-n</t>
  </si>
  <si>
    <t>Poslovna aktivnost pribavljanja novca i kapitala.</t>
  </si>
  <si>
    <t>finansiranje</t>
  </si>
  <si>
    <t>ENG30-01099109-n</t>
  </si>
  <si>
    <t>čin finansiranja</t>
  </si>
  <si>
    <t>ulaganje</t>
  </si>
  <si>
    <t>ENG30-01099436-n</t>
  </si>
  <si>
    <t>Čin ulaganja novca.</t>
  </si>
  <si>
    <t>gubiti</t>
  </si>
  <si>
    <t>ENG30-01099592-v</t>
  </si>
  <si>
    <t>nemati uspeha u postizanju pobede</t>
  </si>
  <si>
    <t>gubiti; izgubiti</t>
  </si>
  <si>
    <t>izgubiti</t>
  </si>
  <si>
    <t>ENG30-01100145-v</t>
  </si>
  <si>
    <t>Biti pobednik na takmičenju ili nadmetanju.</t>
  </si>
  <si>
    <t>ENG30-01100877-v</t>
  </si>
  <si>
    <t>postići sporazum o</t>
  </si>
  <si>
    <t>ENG30-01101391-a</t>
  </si>
  <si>
    <t>Koji se primenjuje na sve ili većinu članova kategorije ili grupe.</t>
  </si>
  <si>
    <t>opšti; širok</t>
  </si>
  <si>
    <t>ENG30-01101571-v</t>
  </si>
  <si>
    <t>osigurati prolazak ili usvajanje (zakona i predloga)</t>
  </si>
  <si>
    <t>dobiti izbore; izglasati; izneti; iznositi; odneti pobedu</t>
  </si>
  <si>
    <t>iznositi</t>
  </si>
  <si>
    <t>nespecifičan</t>
  </si>
  <si>
    <t>ENG30-01101891-a</t>
  </si>
  <si>
    <t>nije detaljno ili konkretno</t>
  </si>
  <si>
    <t>nespecifičan; nespecifično; širok; široko</t>
  </si>
  <si>
    <t>očigledan</t>
  </si>
  <si>
    <t>ENG30-01102308-a</t>
  </si>
  <si>
    <t>koji je opšteg aspekta ili široke razlike</t>
  </si>
  <si>
    <t>publikacija</t>
  </si>
  <si>
    <t>ENG30-01102436-n</t>
  </si>
  <si>
    <t>Primerak štampanog dela koji ide u distribuciju.</t>
  </si>
  <si>
    <t>rasprostranjen</t>
  </si>
  <si>
    <t>ENG30-01102876-a</t>
  </si>
  <si>
    <t>široko rasprostranjena ili raširena</t>
  </si>
  <si>
    <t>raširena; rasprostranjen; zastupljen</t>
  </si>
  <si>
    <t>ENG30-01103021-a</t>
  </si>
  <si>
    <t>koji je primenjljiv na šta ili koji se odlikuje čime što je posebno, naročito ili jedinstveno</t>
  </si>
  <si>
    <t>naročit; poseban; specifičan</t>
  </si>
  <si>
    <t>ENG30-01103430-a</t>
  </si>
  <si>
    <t>koji obiluje peskom</t>
  </si>
  <si>
    <t>ENG30-01103614-n</t>
  </si>
  <si>
    <t>čin objavljivanja štampanog materijala</t>
  </si>
  <si>
    <t>izdavanje; publikovanje</t>
  </si>
  <si>
    <t>ENG30-01103844-a</t>
  </si>
  <si>
    <t>ima određenu funkciju ili obim</t>
  </si>
  <si>
    <t>ograničen; ograničeno; poseban</t>
  </si>
  <si>
    <t>ENG30-01104026-a</t>
  </si>
  <si>
    <t>jedinstven ili specifičan za osobu, stvar ili kategoriju</t>
  </si>
  <si>
    <t>čudan; osebujan; poseban; posebno</t>
  </si>
  <si>
    <t>ENG30-01104406-n</t>
  </si>
  <si>
    <t>veliko poljoprivredno preduzeće</t>
  </si>
  <si>
    <t>agrobiznis; fabrička farma; poljoprivreda; poljoprivredno gazdinstvo; gazdinstvo</t>
  </si>
  <si>
    <t>ENG30-01104460-a</t>
  </si>
  <si>
    <t>odvojeni i različiti od drugih iz iste grupe ili kategorije</t>
  </si>
  <si>
    <t>poseban; posebno</t>
  </si>
  <si>
    <t>ENG30-01105620-a</t>
  </si>
  <si>
    <t>U medicini i patologiji; koga ne izaziva specifičan agent.</t>
  </si>
  <si>
    <t>brodarstvo</t>
  </si>
  <si>
    <t>ENG30-01105737-n</t>
  </si>
  <si>
    <t>brodski saobraćaj</t>
  </si>
  <si>
    <t>brodarenje; brodarstvo; moreplovstvo</t>
  </si>
  <si>
    <t>ENG30-01105840-a</t>
  </si>
  <si>
    <t>odnosi se na ili se primenjuje na ili pripada celoj naciji ili zemlji</t>
  </si>
  <si>
    <t>nacionalni; nacionalno</t>
  </si>
  <si>
    <t>lokalan</t>
  </si>
  <si>
    <t>ENG30-01106405-a</t>
  </si>
  <si>
    <t>koji se odnosi ili primenjuje na administraciju grada, opštine ili okruga a ne na neku širu zonu</t>
  </si>
  <si>
    <t>ENG30-01106808-n</t>
  </si>
  <si>
    <t>Čin obavljanja posla unutar grupe ili između grupa, kao kod poslovnih aktivnosti.</t>
  </si>
  <si>
    <t>obavljanje posla; transakcija; posao</t>
  </si>
  <si>
    <t>poboljšavati</t>
  </si>
  <si>
    <t>ENG30-01106864-v</t>
  </si>
  <si>
    <t>nadmašiti u izvrsnosti</t>
  </si>
  <si>
    <t>poboljšavati; nadvladati</t>
  </si>
  <si>
    <t>federalni</t>
  </si>
  <si>
    <t>ENG30-01107206-a</t>
  </si>
  <si>
    <t>koji je karakterističan za ili koji odražava takav oblik vlasti u kome je vlast podeljena između jedne centralne i nekoliko regionalnih uprava</t>
  </si>
  <si>
    <t>federalni; savezni</t>
  </si>
  <si>
    <t>savezni</t>
  </si>
  <si>
    <t>ENG30-01108148-v</t>
  </si>
  <si>
    <t>pobediti u borbi</t>
  </si>
  <si>
    <t>nadvladati; pobediti; poraziti; prevazići; dobiti; dokrajčiti; dotući; izvojevati pobedu; matirati; nadigrati; savladati</t>
  </si>
  <si>
    <t>tehnički</t>
  </si>
  <si>
    <t>ENG30-01108716-a</t>
  </si>
  <si>
    <t>karakterisanje ili pokazivanje veštine ili specijalizovanog znanje primenjene umetnosti i nauke</t>
  </si>
  <si>
    <t>ENG30-01108951-v</t>
  </si>
  <si>
    <t>izazvati bekstvo</t>
  </si>
  <si>
    <t>uplašiti; poraziti; isterati</t>
  </si>
  <si>
    <t>ENG30-01109467-n</t>
  </si>
  <si>
    <t>čin davanja nečega u zamenu za nešto primljeno</t>
  </si>
  <si>
    <t>razmena; trampa</t>
  </si>
  <si>
    <t>ENG30-01109863-v</t>
  </si>
  <si>
    <t>izvesti pokret u vojnoj ili pomorskoj taktici radi obezbeđivanja prednosti u napadu ili odbrani</t>
  </si>
  <si>
    <t>manevrisati; operisati; baratati; delovati; manilupisati; rukovoditi</t>
  </si>
  <si>
    <t>manevrisati</t>
  </si>
  <si>
    <t>ENG30-01111028-v</t>
  </si>
  <si>
    <t>zadobiti kakvu prednost, kao što su bodovi itd.</t>
  </si>
  <si>
    <t>napredovati; uznapredovati; zadobiti</t>
  </si>
  <si>
    <t>ENG30-01111570-v</t>
  </si>
  <si>
    <t>Ponovo steći nekoga ili nešto što je izgledalo izgubljeno.</t>
  </si>
  <si>
    <t>ENG30-01111816-v</t>
  </si>
  <si>
    <t>dobiti poene u igri</t>
  </si>
  <si>
    <t>pogoditi; postići</t>
  </si>
  <si>
    <t>ENG30-01113806-v</t>
  </si>
  <si>
    <t>odustajati; odustati; povlačiti se; povući se</t>
  </si>
  <si>
    <t>ENG30-01113867-n</t>
  </si>
  <si>
    <t>kupovina i prodaja; posebno ilegalna trgovina</t>
  </si>
  <si>
    <t>osvojiti</t>
  </si>
  <si>
    <t>ENG30-01114303-v</t>
  </si>
  <si>
    <t>savladati osvajanjem</t>
  </si>
  <si>
    <t>poraziti; osvojiti</t>
  </si>
  <si>
    <t>plemenit</t>
  </si>
  <si>
    <t>ENG30-01114658-a</t>
  </si>
  <si>
    <t>Velikodušan, razuman i tolerantan.</t>
  </si>
  <si>
    <t>velik; silan; plemenit</t>
  </si>
  <si>
    <t>predati</t>
  </si>
  <si>
    <t>ENG30-01115585-v</t>
  </si>
  <si>
    <t>odustati ili pristati na odustajanje od vlasti ili vlasništva u korist drugog</t>
  </si>
  <si>
    <t>predati; predati se; predavati; prepuštati; prepustiti; pustiti; ustupati; ustupiti</t>
  </si>
  <si>
    <t>pustiti</t>
  </si>
  <si>
    <t>ENG30-01116447-v</t>
  </si>
  <si>
    <t>prestati opirati se; prestati boriti se</t>
  </si>
  <si>
    <t>dati kome prvenstvo; dopuštati; dopustiti; odustajati; odustati; popuštati; popustiti; predati se; predavati se; prepuštati; prepustiti</t>
  </si>
  <si>
    <t>ENG30-01118449-v</t>
  </si>
  <si>
    <t>preuzeti inicijativu i krenuti u ofanzivu</t>
  </si>
  <si>
    <t>jurišati; jurnuti; napadati; napasti; nasrnuti; nasrtati; navaliti (na koga); navaljivati (na koga)</t>
  </si>
  <si>
    <t>ENG30-01119169-v</t>
  </si>
  <si>
    <t>Pokrenuti napad ili uvredu na nekoga; početi sa neprijateljstvom, kao u slučaju rata.</t>
  </si>
  <si>
    <t>napasti; navaliti [na koga]; nasrnuti</t>
  </si>
  <si>
    <t>ENG30-01120069-v</t>
  </si>
  <si>
    <t>napasti nekoga fizički ili emocionalno</t>
  </si>
  <si>
    <t>napasti; pritisnuti; udariti; ustermiti se; grditi; navaliti na</t>
  </si>
  <si>
    <t>plata</t>
  </si>
  <si>
    <t>ENG30-01120448-n</t>
  </si>
  <si>
    <t>Čin isplaćivanja novca.</t>
  </si>
  <si>
    <t>plaćanje; isplaćivanje; plata</t>
  </si>
  <si>
    <t>čuven</t>
  </si>
  <si>
    <t>ENG30-01121402-a</t>
  </si>
  <si>
    <t>koji ima slavnu prošlost</t>
  </si>
  <si>
    <t>proslavljen; čuven; slavan; legendaran</t>
  </si>
  <si>
    <t>legendaran</t>
  </si>
  <si>
    <t>slavan</t>
  </si>
  <si>
    <t>isplata</t>
  </si>
  <si>
    <t>ENG30-01122149-n</t>
  </si>
  <si>
    <t>čin trošenja ili isplate novca</t>
  </si>
  <si>
    <t>isplata; izdatak; potrošnja; trošak</t>
  </si>
  <si>
    <t>izdatak</t>
  </si>
  <si>
    <t>ENG30-01122601-n</t>
  </si>
  <si>
    <t>čin trošenja novca za robu ili usluge</t>
  </si>
  <si>
    <t>rashod; trošak; potrošnja; izdatak; trošenje</t>
  </si>
  <si>
    <t>seoba</t>
  </si>
  <si>
    <t>ENG30-01123095-n</t>
  </si>
  <si>
    <t>Migracija osoba iz jedne zemlje ili lokaliteta u drugu.</t>
  </si>
  <si>
    <t>migracija; seoba</t>
  </si>
  <si>
    <t>ENG30-01123148-a</t>
  </si>
  <si>
    <t>imati poželjne ili pozitivne kvalitete, posebno one koji su pogodni za određenu stvar</t>
  </si>
  <si>
    <t>častan; dobar; pouzdan</t>
  </si>
  <si>
    <t>ENG30-01123887-v</t>
  </si>
  <si>
    <t>napraviti strateški, agresivan napad na neprijatelja, protivnika ili metu</t>
  </si>
  <si>
    <t>napadati; napasti; udarati; udariti</t>
  </si>
  <si>
    <t>autoritet</t>
  </si>
  <si>
    <t>ENG30-01124246-n</t>
  </si>
  <si>
    <t>mehanizam društvene kontrole za sprovođenje društvenih standarda</t>
  </si>
  <si>
    <t>autoritet; dozvola; moć; odgovornost; ovlašćenje</t>
  </si>
  <si>
    <t>dozvola</t>
  </si>
  <si>
    <t>moć</t>
  </si>
  <si>
    <t>odgovornost</t>
  </si>
  <si>
    <t>ovlašćenje</t>
  </si>
  <si>
    <t>ENG30-01124794-n</t>
  </si>
  <si>
    <t>Čin upravljanja; sprovođenje vlasti.</t>
  </si>
  <si>
    <t>upravljanje; vladanje</t>
  </si>
  <si>
    <t>ENG30-01125373-v</t>
  </si>
  <si>
    <t>izložiti gasnim isparenjima; napadati gasom</t>
  </si>
  <si>
    <t>ugušiti; gušiti</t>
  </si>
  <si>
    <t>loš</t>
  </si>
  <si>
    <t>ENG30-01125429-a</t>
  </si>
  <si>
    <t>imati neželjene ili negativne kvalitete</t>
  </si>
  <si>
    <t>loš; pokvaren</t>
  </si>
  <si>
    <t>rđav</t>
  </si>
  <si>
    <t>ENG30-01126291-a</t>
  </si>
  <si>
    <t>izuzetno loš ili nezadovoljavajući</t>
  </si>
  <si>
    <t>rđav; svirep; neopisiv</t>
  </si>
  <si>
    <t>okupirati</t>
  </si>
  <si>
    <t>ENG30-01126360-v</t>
  </si>
  <si>
    <t>Umarširati agresivno na nečiju teritoriju vojnim snagama da bi se ona zauzela ili okupirala.</t>
  </si>
  <si>
    <t>vinarstvo</t>
  </si>
  <si>
    <t>ENG30-01126564-n</t>
  </si>
  <si>
    <t>zanat i nauka uzgoja grožđa i pravljenja vina</t>
  </si>
  <si>
    <t>proizvodnja vina; vinarstvo; vinogradarstvo</t>
  </si>
  <si>
    <t>ENG30-01126846-v</t>
  </si>
  <si>
    <t>postaviti blokade</t>
  </si>
  <si>
    <t>implementacija</t>
  </si>
  <si>
    <t>ENG30-01127379-n</t>
  </si>
  <si>
    <t>čin postizanja nekog cilja ili izvršenja nekog naređenja</t>
  </si>
  <si>
    <t>štititi</t>
  </si>
  <si>
    <t>ENG30-01128193-v</t>
  </si>
  <si>
    <t>Zaklanjati od opasnosti, povrede, uništenja ili štete.</t>
  </si>
  <si>
    <t>ENG30-01128390-n</t>
  </si>
  <si>
    <t>kontrola nad društvom putem dominacije</t>
  </si>
  <si>
    <t>autoritet; dominacija; moć; prevlast; vlast</t>
  </si>
  <si>
    <t>prevlast</t>
  </si>
  <si>
    <t>vlast</t>
  </si>
  <si>
    <t>negativan</t>
  </si>
  <si>
    <t>ENG30-01128508-a</t>
  </si>
  <si>
    <t>ima kvalitet nečega što je štetno ili neprijatno</t>
  </si>
  <si>
    <t>negativan; negativno</t>
  </si>
  <si>
    <t>ENG30-01128655-n</t>
  </si>
  <si>
    <t>čin savladavanja ili potčinjavanja nekoga</t>
  </si>
  <si>
    <t>autoritet; dominacija; kontrola; moć; ovladavanje; prevlast; sila; vlast</t>
  </si>
  <si>
    <t>ENG30-01128871-a</t>
  </si>
  <si>
    <t>koji je neočekivano loš (upotrebljen ironično)</t>
  </si>
  <si>
    <t>divan; krasan</t>
  </si>
  <si>
    <t>ENG30-01129185-a</t>
  </si>
  <si>
    <t>veoma loše u stepenu ili obimu</t>
  </si>
  <si>
    <t>ozbiljan; ozbiljno</t>
  </si>
  <si>
    <t>obuhvatati</t>
  </si>
  <si>
    <t>ENG30-01129201-v</t>
  </si>
  <si>
    <t>držati šta naciljanim i u dometu kakvog vatrenog oružja</t>
  </si>
  <si>
    <t>obuhvatati; obuhvatiti; pokriti; pokrivati</t>
  </si>
  <si>
    <t>ENG30-01129337-v</t>
  </si>
  <si>
    <t>paziti ili zaštititi od opasnosti ili štete; zaštititi</t>
  </si>
  <si>
    <t>braniti; čuvati; odeliti; štititi</t>
  </si>
  <si>
    <t>ENG30-01129363-n</t>
  </si>
  <si>
    <t>socijalizacija kroz obuku i obrazovanje</t>
  </si>
  <si>
    <t>edukacija; kultivacija; kultura; obrazovanje</t>
  </si>
  <si>
    <t>suđenje</t>
  </si>
  <si>
    <t>ENG30-01129413-n</t>
  </si>
  <si>
    <t>pravni postupak koji se sastoji od sudskog ispitivanja spornog pitanja od strane nadležnog suda (zakon)</t>
  </si>
  <si>
    <t>ENG30-01129532-n</t>
  </si>
  <si>
    <t>odgajiti nekoga tako da bude prihvaćen kao član zajednice</t>
  </si>
  <si>
    <t>gajenje; hraniteljstvo; negovanje; obrazovanje; odgajanje; odgoj; podizanje; uzgajanje; uzgoj; vaspitanje</t>
  </si>
  <si>
    <t>uzgoj</t>
  </si>
  <si>
    <t>zaštititi</t>
  </si>
  <si>
    <t>ENG30-01129710-v</t>
  </si>
  <si>
    <t>Koristiti tarife za podsticanje domać privrede.</t>
  </si>
  <si>
    <t>ENG30-01129876-v</t>
  </si>
  <si>
    <t>zaštititi od izazova ili napada</t>
  </si>
  <si>
    <t>braniti; držati; štititi; paziti</t>
  </si>
  <si>
    <t>ENG30-01129920-n</t>
  </si>
  <si>
    <t>Društvena snaga koja povezuje osobe sa njihovim obavezama i izaziva akcije koja snaga nalaže.</t>
  </si>
  <si>
    <t>ENG30-01129977-a</t>
  </si>
  <si>
    <t>moralno primeran</t>
  </si>
  <si>
    <t>častan; dobar; primeran; ugledan</t>
  </si>
  <si>
    <t>ugledan</t>
  </si>
  <si>
    <t>okružiti</t>
  </si>
  <si>
    <t>ENG30-01130607-v</t>
  </si>
  <si>
    <t>opasati zidom kako bi se utvrdio</t>
  </si>
  <si>
    <t>pregraditi; ograditi; ograđivati; zagraditi; okružiti</t>
  </si>
  <si>
    <t>ENG30-01131043-a</t>
  </si>
  <si>
    <t>Koji je moralno lož ili pogrešan.</t>
  </si>
  <si>
    <t>zao; loš</t>
  </si>
  <si>
    <t>ENG30-01133281-n</t>
  </si>
  <si>
    <t>Čin upravljanja nečim.</t>
  </si>
  <si>
    <t>upravljanje; rukovođenje</t>
  </si>
  <si>
    <t>ENG30-01134781-v</t>
  </si>
  <si>
    <t>ispaliti pucanj</t>
  </si>
  <si>
    <t>ispaliti; pucati</t>
  </si>
  <si>
    <t>ENG30-01134861-n</t>
  </si>
  <si>
    <t>Ponašanje sa nekim ili nečim.</t>
  </si>
  <si>
    <t>tretman; postupak</t>
  </si>
  <si>
    <t>ENG30-01135783-v</t>
  </si>
  <si>
    <t>početi pucati oružjem</t>
  </si>
  <si>
    <t>otvoriti vatru; pucati; ispaliti</t>
  </si>
  <si>
    <t>ENG30-01136248-a</t>
  </si>
  <si>
    <t>koji je perverzno razdražljiv</t>
  </si>
  <si>
    <t>prgav; živčan; ljut; džangrizav; mrzovoljan; prgav; razdražljiv; rđav; zlovoljan</t>
  </si>
  <si>
    <t>ENG30-01136519-n</t>
  </si>
  <si>
    <t>čin organizovanja poslovne aktivnosti ili aktivnosti koja je s poslom u vezi</t>
  </si>
  <si>
    <t>administracija; organizacija</t>
  </si>
  <si>
    <t>ENG30-01137138-v</t>
  </si>
  <si>
    <t>pogoditi projektilom iz oružja</t>
  </si>
  <si>
    <t>pogoditi; sprašiti; udariti</t>
  </si>
  <si>
    <t>ENG30-01138911-v</t>
  </si>
  <si>
    <t>kladiti se (za novac)</t>
  </si>
  <si>
    <t>igrati; kladiti se; opkladiti se</t>
  </si>
  <si>
    <t>ENG30-01139194-n</t>
  </si>
  <si>
    <t>čin izdavanja formalnog (obično pisanog) ovlašćenja</t>
  </si>
  <si>
    <t>dopuštenje; dozvola; licenca; odobrenje; zvanična pisana izjava koja vam daje pravo da uradite nešto v. dozvoliti</t>
  </si>
  <si>
    <t>licenca</t>
  </si>
  <si>
    <t>mandat</t>
  </si>
  <si>
    <t>ENG30-01140658-n</t>
  </si>
  <si>
    <t>mandat koji se daje vladi i njenoj politici putem izborne pobede</t>
  </si>
  <si>
    <t>mandat; ovlašćenje; punomoć</t>
  </si>
  <si>
    <t>delegacija</t>
  </si>
  <si>
    <t>ENG30-01140839-n</t>
  </si>
  <si>
    <t>ovlašćivanje podređenih da donose određene odluke</t>
  </si>
  <si>
    <t>delegacija; delegiranje; deputacija; izaslanstvo; poverenstvo</t>
  </si>
  <si>
    <t>ENG30-01144230-a</t>
  </si>
  <si>
    <t>veoma iznenadan i u velikoj meri ili stepenu</t>
  </si>
  <si>
    <t>ENG30-01144355-n</t>
  </si>
  <si>
    <t>postavljanje redosleda i vremena za planirane dogadaje</t>
  </si>
  <si>
    <t>planiranje; programiranje; zakazivanje</t>
  </si>
  <si>
    <t>zagrevanje</t>
  </si>
  <si>
    <t>ENG30-01144716-n</t>
  </si>
  <si>
    <t>vežbanje u pripremi za napornu aktivnost</t>
  </si>
  <si>
    <t>usmeravanje</t>
  </si>
  <si>
    <t>ENG30-01144876-n</t>
  </si>
  <si>
    <t>čin vođenja ili pokazivanja puta</t>
  </si>
  <si>
    <t>usmeravanje; navođenje</t>
  </si>
  <si>
    <t>strm</t>
  </si>
  <si>
    <t>ENG30-01144887-a</t>
  </si>
  <si>
    <t>ima oštar nagib</t>
  </si>
  <si>
    <t>strm; strmo</t>
  </si>
  <si>
    <t>ENG30-01147950-n</t>
  </si>
  <si>
    <t>čin uskraćivanja ili povlačenja knjige ili spisa iz objavljivanja ili prometa</t>
  </si>
  <si>
    <t>prikrivanje; zadržavanje; ograničenje</t>
  </si>
  <si>
    <t>ENG30-01148283-a</t>
  </si>
  <si>
    <t>Onaj koji uživa ili pokazuje radost, zadovoljstvo ili srešu.</t>
  </si>
  <si>
    <t>ENG30-01148296-v</t>
  </si>
  <si>
    <t>zaštiti ili odbraniti (pozicijom u igri)</t>
  </si>
  <si>
    <t>braniti; pokrivati</t>
  </si>
  <si>
    <t>ENG30-01148580-v</t>
  </si>
  <si>
    <t>biti odgovoran za čuvanje protivnika u igri</t>
  </si>
  <si>
    <t>ENG30-01148710-v</t>
  </si>
  <si>
    <t>kome stranu držati; uz koga stati; za koga snažnu podršku izraziti</t>
  </si>
  <si>
    <t>podržati; podržavati; svrstati se; svrstavati se</t>
  </si>
  <si>
    <t>ENG30-01149138-v</t>
  </si>
  <si>
    <t>koga štititi ili se za koga boriti kao pokrovitelj</t>
  </si>
  <si>
    <t>braniti; odbraniti; podržati; podržavati</t>
  </si>
  <si>
    <t>prosperitetan</t>
  </si>
  <si>
    <t>ENG30-01149195-a</t>
  </si>
  <si>
    <t>obeleženo mirom i prosperitetom</t>
  </si>
  <si>
    <t>prosperitetan; prosperitetna; zlatan; zlatno</t>
  </si>
  <si>
    <t>zlatan</t>
  </si>
  <si>
    <t>ENG30-01149327-v</t>
  </si>
  <si>
    <t>Postaviti vojsku ili oružje u borbenu formaciju.</t>
  </si>
  <si>
    <t>razmestiti; razviti</t>
  </si>
  <si>
    <t>ENG30-01149470-v</t>
  </si>
  <si>
    <t>Staviti kartu ili figuru u toku igre; postupati strateški, npr. kartaškoj igri.</t>
  </si>
  <si>
    <t>igrati; izigrati</t>
  </si>
  <si>
    <t>ENG30-01150559-v</t>
  </si>
  <si>
    <t>Želeti da nešto ide ka određenom cilju.</t>
  </si>
  <si>
    <t>gađati; usmeriti</t>
  </si>
  <si>
    <t>tvrd</t>
  </si>
  <si>
    <t>ENG30-01150915-a</t>
  </si>
  <si>
    <t>onaj koji je otporan na težinu ili pritisak</t>
  </si>
  <si>
    <t>pomirenje</t>
  </si>
  <si>
    <t>ENG30-01151407-n</t>
  </si>
  <si>
    <t>čin smirivanja i napuštanja nepoverenja i neprijateljstva</t>
  </si>
  <si>
    <t>mirenje; nagodba; pomirenje; poravnanje</t>
  </si>
  <si>
    <t>internacionalizacija</t>
  </si>
  <si>
    <t>ENG30-01151605-n</t>
  </si>
  <si>
    <t>Čin uspostavljanja internacionalnog nadzora nad nečim.</t>
  </si>
  <si>
    <t>ENG30-01152214-v</t>
  </si>
  <si>
    <t>usmeriti u položaj za upotrebu</t>
  </si>
  <si>
    <t>teretiti; opteretiti; uperiti; uputiti; pokazati</t>
  </si>
  <si>
    <t>ENG30-01152670-v</t>
  </si>
  <si>
    <t>biti pozicioniran na određeni način</t>
  </si>
  <si>
    <t>ciljati; smerati</t>
  </si>
  <si>
    <t>mek</t>
  </si>
  <si>
    <t>ENG30-01152746-a</t>
  </si>
  <si>
    <t>onaj koji lako menja oblik usled pritiska ili težine</t>
  </si>
  <si>
    <t>mekan; mek</t>
  </si>
  <si>
    <t>federacija</t>
  </si>
  <si>
    <t>ENG30-01153305-n</t>
  </si>
  <si>
    <t>čin konstituisanja političkog jedinstva iz više odvojenih država ili kolonija ili pokrajina tako da svaka članica zadrži upravljanje svojim unutrašnjim poslovima</t>
  </si>
  <si>
    <t>diskriminacija</t>
  </si>
  <si>
    <t>ENG30-01153548-n</t>
  </si>
  <si>
    <t>Nepravedno postupanje prema nekoj osobi ili grupi na osnovu predrasuda.</t>
  </si>
  <si>
    <t>ENG30-01154237-n</t>
  </si>
  <si>
    <t>diskriminaciju u korist fizički sposobnih</t>
  </si>
  <si>
    <t>diskriminacija; diskriminacija protiv invalida</t>
  </si>
  <si>
    <t>rasna diskriminacija</t>
  </si>
  <si>
    <t>ENG30-01155044-n</t>
  </si>
  <si>
    <t>diskriminacija ili zlostavljanje pripadnika druge rase</t>
  </si>
  <si>
    <t>rasizam; rasna diskriminacija</t>
  </si>
  <si>
    <t>ENG30-01155354-a</t>
  </si>
  <si>
    <t>koji je težak metaforički</t>
  </si>
  <si>
    <t>ozbiljan; krut</t>
  </si>
  <si>
    <t>ENG30-01156115-v</t>
  </si>
  <si>
    <t>kladiti se</t>
  </si>
  <si>
    <t>ENG30-01156291-v</t>
  </si>
  <si>
    <t>kladiti se više od prethodnog kockara</t>
  </si>
  <si>
    <t>podizati; dizati</t>
  </si>
  <si>
    <t>ENG30-01156406-v</t>
  </si>
  <si>
    <t>ponuditi na višem nivou ("odelo jednog partnera"); u bridžu</t>
  </si>
  <si>
    <t>trošiti</t>
  </si>
  <si>
    <t>ENG30-01156834-v</t>
  </si>
  <si>
    <t>Služiti se nečim ili redovno koristiti.</t>
  </si>
  <si>
    <t>iskoristiti</t>
  </si>
  <si>
    <t>ENG30-01157517-v</t>
  </si>
  <si>
    <t>Trošiti resurse ili sredstva.</t>
  </si>
  <si>
    <t>osiromašiti; iscrpsti; iskoristiti</t>
  </si>
  <si>
    <t>alkoholni</t>
  </si>
  <si>
    <t>ENG30-01158596-a</t>
  </si>
  <si>
    <t>odnosi se na pića koja sadrže alkohol</t>
  </si>
  <si>
    <t>alkoholski; alkoholni</t>
  </si>
  <si>
    <t>ENG30-01158872-v</t>
  </si>
  <si>
    <t>Staviti nešto u službu; upotrebiti nešto za neku određenu primenu ili za nemu urođenu ili prirodnu namenu.</t>
  </si>
  <si>
    <t>iskoristiti; primeniti; upotrebiti</t>
  </si>
  <si>
    <t>primeniti</t>
  </si>
  <si>
    <t>upotrebiti</t>
  </si>
  <si>
    <t>ENG30-01158974-a</t>
  </si>
  <si>
    <t>onaj koji sadrži visok procenat alkohola i dobija se pre destilacijom nego fermentacijom</t>
  </si>
  <si>
    <t>ENG30-01160370-v</t>
  </si>
  <si>
    <t>pripisati ili dati</t>
  </si>
  <si>
    <t>dodeliti; dodijeliti; staviti; nameniti</t>
  </si>
  <si>
    <t>staviti</t>
  </si>
  <si>
    <t>ENG30-01162754-v</t>
  </si>
  <si>
    <t>Koristiti nešto u svoju korist.</t>
  </si>
  <si>
    <t>iskoristiti; izvući</t>
  </si>
  <si>
    <t>ENG30-01163779-n</t>
  </si>
  <si>
    <t>izvršenje smrtne kazne nad osuđenim licem</t>
  </si>
  <si>
    <t>egzekucija; smrtna kazna; pogubljenje</t>
  </si>
  <si>
    <t>zdrav</t>
  </si>
  <si>
    <t>ENG30-01164763-a</t>
  </si>
  <si>
    <t>pogodan telu ili duhu</t>
  </si>
  <si>
    <t>vešanje</t>
  </si>
  <si>
    <t>ENG30-01164874-n</t>
  </si>
  <si>
    <t>oblik smrtne kazne; žrtva je obešena za vrat sa vešala ili omče dok ne umre</t>
  </si>
  <si>
    <t>vešanje; visi; bešenje</t>
  </si>
  <si>
    <t>koristiti</t>
  </si>
  <si>
    <t>ENG30-01165043-v</t>
  </si>
  <si>
    <t>Uzimati ili konzumirati redovno ili često.</t>
  </si>
  <si>
    <t>koristiti; uzimati</t>
  </si>
  <si>
    <t>ENG30-01166093-v</t>
  </si>
  <si>
    <t>upotrebiti moć ili uticaj</t>
  </si>
  <si>
    <t>ENG30-01166258-n</t>
  </si>
  <si>
    <t>Čin razmenjivanja jedne stvari za drugu.</t>
  </si>
  <si>
    <t>ENG30-01166517-n</t>
  </si>
  <si>
    <t>neprekinut niz od nekoliko uzastopnih udaraca (sportski)</t>
  </si>
  <si>
    <t>razmena; razmenjivanje</t>
  </si>
  <si>
    <t>preventivan</t>
  </si>
  <si>
    <t>ENG30-01167269-a</t>
  </si>
  <si>
    <t>sprečavanje ili doprinos prevenciji bolesti</t>
  </si>
  <si>
    <t>preventivan; preventivno; preventivno je; profilaktičan; profilaktičko</t>
  </si>
  <si>
    <t>večerati</t>
  </si>
  <si>
    <t>ENG30-01167981-v</t>
  </si>
  <si>
    <t>večerati; jesti večeru</t>
  </si>
  <si>
    <t>ručati; večerati</t>
  </si>
  <si>
    <t>jesti</t>
  </si>
  <si>
    <t>ENG30-01168468-v</t>
  </si>
  <si>
    <t>Uzimati čvrstu hranu.</t>
  </si>
  <si>
    <t>ENG30-01168961-n</t>
  </si>
  <si>
    <t>Borba među rivalima.</t>
  </si>
  <si>
    <t>medicinski</t>
  </si>
  <si>
    <t>ENG30-01168988-a</t>
  </si>
  <si>
    <t>zahteva ili je podložan lečenju lekovima, posebno kao zameni za operaciju</t>
  </si>
  <si>
    <t>ENG30-01169317-n</t>
  </si>
  <si>
    <t>Grupna akcija kao odgovor onima na vlasti.</t>
  </si>
  <si>
    <t>ENG30-01169744-n</t>
  </si>
  <si>
    <t>Čin kojim se suprotstavljene grupe konfrontiraju.</t>
  </si>
  <si>
    <t>konfrontacija; sukob</t>
  </si>
  <si>
    <t>piti</t>
  </si>
  <si>
    <t>ENG30-01170052-v</t>
  </si>
  <si>
    <t>Uzimati tečnost.</t>
  </si>
  <si>
    <t>piti; popiti</t>
  </si>
  <si>
    <t>popiti</t>
  </si>
  <si>
    <t>ENG30-01170243-a</t>
  </si>
  <si>
    <t>Koji ima ili ukazuje na dobro zdravlje tela ili duha, kod koga nema upale ili bolesti.</t>
  </si>
  <si>
    <t>ENG30-01170962-n</t>
  </si>
  <si>
    <t>Čin borbe; bilo kakvo nadmetanje ili sukob.</t>
  </si>
  <si>
    <t>borba; bitka</t>
  </si>
  <si>
    <t>ENG30-01171183-v</t>
  </si>
  <si>
    <t>Konzumirati alkohol.</t>
  </si>
  <si>
    <t>piti; cirkati</t>
  </si>
  <si>
    <t>hranljiv</t>
  </si>
  <si>
    <t>ENG30-01171606-a</t>
  </si>
  <si>
    <t>koji konzumira obilato i sa guštom</t>
  </si>
  <si>
    <t>ENG30-01171746-a</t>
  </si>
  <si>
    <t>koji je obdaren ili pokazuje odlično fizičko ili mentalno zdravlje</t>
  </si>
  <si>
    <t>zdrav; punokrvan; krepak; čio; pun života</t>
  </si>
  <si>
    <t>ENG30-01172275-v</t>
  </si>
  <si>
    <t>Piti velike količine alkoholnih pića; biti alkoholičar.</t>
  </si>
  <si>
    <t>bolestan</t>
  </si>
  <si>
    <t>ENG30-01172889-a</t>
  </si>
  <si>
    <t>Koji nije u dobrom zdravlju tela ili duha.</t>
  </si>
  <si>
    <t>ENG30-01173038-n</t>
  </si>
  <si>
    <t>Snažan pokret pesnicom ili oružjem.</t>
  </si>
  <si>
    <t>udarac; udar</t>
  </si>
  <si>
    <t>ENG30-01177327-n</t>
  </si>
  <si>
    <t>odbijanje da prihvati neki autoritet, kod ili konvencija</t>
  </si>
  <si>
    <t>buna; neposlušnost; pobuna; revolt; revolucija; ustanak</t>
  </si>
  <si>
    <t>lud</t>
  </si>
  <si>
    <t>ENG30-01177899-a</t>
  </si>
  <si>
    <t>koji je pogođen poremećajem uma</t>
  </si>
  <si>
    <t>lud; ćaknut</t>
  </si>
  <si>
    <t>hraniti</t>
  </si>
  <si>
    <t>ENG30-01178565-v</t>
  </si>
  <si>
    <t>Dati nekome hranu.</t>
  </si>
  <si>
    <t>hraniti; nahraniti; najesti</t>
  </si>
  <si>
    <t>božanski</t>
  </si>
  <si>
    <t>ENG30-01179767-a</t>
  </si>
  <si>
    <t>biti ili imati prirodu božanstva</t>
  </si>
  <si>
    <t>bogolik; božanski; božansko</t>
  </si>
  <si>
    <t>ENG30-01179865-v</t>
  </si>
  <si>
    <t>Uzimati hranu, koristi se samo za životinje.</t>
  </si>
  <si>
    <t>jesti; hraniti se</t>
  </si>
  <si>
    <t>ENG30-01180206-v</t>
  </si>
  <si>
    <t>Služiti kao hrana za nekoga.</t>
  </si>
  <si>
    <t>ENG30-01180351-v</t>
  </si>
  <si>
    <t>Obezbediti (obično hranu ali može i nešto drugo).</t>
  </si>
  <si>
    <t>služiti; servirati</t>
  </si>
  <si>
    <t>ENG30-01181166-v</t>
  </si>
  <si>
    <t>Snabdevati nešto nečim (može i figurativno).</t>
  </si>
  <si>
    <t>hraniti; pothraniti</t>
  </si>
  <si>
    <t>ENG30-01182021-v</t>
  </si>
  <si>
    <t>Snabdevati hranom.</t>
  </si>
  <si>
    <t>hraniti; opskrbiti</t>
  </si>
  <si>
    <t>ENG30-01182312-n</t>
  </si>
  <si>
    <t>Čin vlade ili nadnacionalne organizacije.</t>
  </si>
  <si>
    <t>ENG30-01182654-n</t>
  </si>
  <si>
    <t>širok pojam za svaki postupak pred sudom u kojem pojedinac traži pravni lek</t>
  </si>
  <si>
    <t>parnica; spor; proces; predmet</t>
  </si>
  <si>
    <t>spor</t>
  </si>
  <si>
    <t>ENG30-01182709-v</t>
  </si>
  <si>
    <t>nabaviti nešto što je traženo ili potrebno, posebno podršku, hranu ili održavanje</t>
  </si>
  <si>
    <t>ENG30-01183573-v</t>
  </si>
  <si>
    <t>ispuniti zahtev ili potrebu</t>
  </si>
  <si>
    <t>ispuniti; zadovoljiti</t>
  </si>
  <si>
    <t>izdržavati</t>
  </si>
  <si>
    <t>ENG30-01184625-v</t>
  </si>
  <si>
    <t>Snabdeti potrepštinama i podrškom.</t>
  </si>
  <si>
    <t>držati; izdržavati; ishranjivati</t>
  </si>
  <si>
    <t>ENG30-01184932-a</t>
  </si>
  <si>
    <t>Koji je srazmerno velike težine.</t>
  </si>
  <si>
    <t>ENG30-01186408-a</t>
  </si>
  <si>
    <t>Koji je srazmerno male težine.</t>
  </si>
  <si>
    <t>ENG30-01187810-n</t>
  </si>
  <si>
    <t>Odluka suda određene jurisdikcije po pitanju stvari koje su mu podnete.</t>
  </si>
  <si>
    <t>odluka; presuda</t>
  </si>
  <si>
    <t>ENG30-01189823-v</t>
  </si>
  <si>
    <t>uzdržati se od određene hrane ili pića</t>
  </si>
  <si>
    <t>suzdržati od; izbegavati</t>
  </si>
  <si>
    <t>ENG30-01190683-a</t>
  </si>
  <si>
    <t>Velik po stepenu ili intenzitetu ili broju ili količini.</t>
  </si>
  <si>
    <t>težak; velik</t>
  </si>
  <si>
    <t>ENG30-01190840-v</t>
  </si>
  <si>
    <t>piti vino</t>
  </si>
  <si>
    <t>ENG30-01190993-a</t>
  </si>
  <si>
    <t>Koji nije vlik po količini, broju ili stepenu.</t>
  </si>
  <si>
    <t>ENG30-01191618-a</t>
  </si>
  <si>
    <t>Velikog intenziteta ili snage.</t>
  </si>
  <si>
    <t>ENG30-01191780-a</t>
  </si>
  <si>
    <t>Obeležen intenzivnom fizičkom silom.</t>
  </si>
  <si>
    <t>nalaz</t>
  </si>
  <si>
    <t>ENG30-01191975-n</t>
  </si>
  <si>
    <t>sudska odluka o činjeničnim ili pravnim pitanjima</t>
  </si>
  <si>
    <t>saznanje; nalaz</t>
  </si>
  <si>
    <t>ENG30-01192393-a</t>
  </si>
  <si>
    <t>koji se kreće lako i brzo; okretan</t>
  </si>
  <si>
    <t>hitar; živahan; lepršav</t>
  </si>
  <si>
    <t>uživati</t>
  </si>
  <si>
    <t>ENG30-01192510-v</t>
  </si>
  <si>
    <t>Imati koristi od nečega.</t>
  </si>
  <si>
    <t>uživati; raspolagati; koristiti se</t>
  </si>
  <si>
    <t>priuštiti</t>
  </si>
  <si>
    <t>ENG30-01192628-v</t>
  </si>
  <si>
    <t>Biti u mogućnosti odreći se nečega ili ga pokloniti.</t>
  </si>
  <si>
    <t>priuštiti; podneti</t>
  </si>
  <si>
    <t>ENG30-01193046-a</t>
  </si>
  <si>
    <t>vojni ili industrijski; koristi (ili je) relativno male ili lagane oružje ili opremu</t>
  </si>
  <si>
    <t>ENG30-01193721-v</t>
  </si>
  <si>
    <t>ispuniti do mere u kojoj ste zadovoljni</t>
  </si>
  <si>
    <t>ispuniti; napuniti; napuniti se; popuniti; puniti se; zasititi se</t>
  </si>
  <si>
    <t>popuniti</t>
  </si>
  <si>
    <t>ENG30-01194938-v</t>
  </si>
  <si>
    <t>Uciniti debelim ili punačkim.</t>
  </si>
  <si>
    <t>ugojiti; popuniti</t>
  </si>
  <si>
    <t>ENG30-01195867-n</t>
  </si>
  <si>
    <t>utvrđivanje nevinosti ili krivice lica po zakonskom postupku (pravilo)</t>
  </si>
  <si>
    <t>suđenje; proces</t>
  </si>
  <si>
    <t>leteći</t>
  </si>
  <si>
    <t>ENG30-01197178-a</t>
  </si>
  <si>
    <t>koji je izveden brzo u vazduhu ili kao u vazduhu; koristan je, na primer, na startu trke u kojoj je trkač već u pokretu dok prelazi startnu liniju</t>
  </si>
  <si>
    <t>leteći; lepršav</t>
  </si>
  <si>
    <t>pušiti</t>
  </si>
  <si>
    <t>ENG30-01198101-v</t>
  </si>
  <si>
    <t>Udisati i izdisati dim iz cigareta, cigara i lula.</t>
  </si>
  <si>
    <t>zapaliti</t>
  </si>
  <si>
    <t>ENG30-01199881-v</t>
  </si>
  <si>
    <t>početi pušiti</t>
  </si>
  <si>
    <t>zapaliti; upaliti; paliti; pripaliti</t>
  </si>
  <si>
    <t>ENG30-01201021-n</t>
  </si>
  <si>
    <t>Društveni čin odvajanja.</t>
  </si>
  <si>
    <t>razdvajanje; razdruživanje</t>
  </si>
  <si>
    <t>ENG30-01201856-v</t>
  </si>
  <si>
    <t>Proturiti kroz ždrelo i jednjak u toku jela i pića.</t>
  </si>
  <si>
    <t>gutati; progutati</t>
  </si>
  <si>
    <t>izolacija</t>
  </si>
  <si>
    <t>ENG30-01202029-n</t>
  </si>
  <si>
    <t>čin izoliranja nečega; odvajanje nečega od drugih</t>
  </si>
  <si>
    <t>izolacija; zatvaranje</t>
  </si>
  <si>
    <t>ENG30-01202184-n</t>
  </si>
  <si>
    <t>čin segregacije ili razdvajanja</t>
  </si>
  <si>
    <t>aparthejd; odvajanje; razdvajanje; segregacija; separatizam</t>
  </si>
  <si>
    <t>separatizam</t>
  </si>
  <si>
    <t>integracija</t>
  </si>
  <si>
    <t>ENG30-01202415-n</t>
  </si>
  <si>
    <t>čin uključivanja rasne ili verske grupe u zajednicu</t>
  </si>
  <si>
    <t>asimilacija; desegregacija; integracija</t>
  </si>
  <si>
    <t>ENG30-01202665-n</t>
  </si>
  <si>
    <t>sklonost ka raskolu i secesiji od veće grupe; principi i praksa separatista</t>
  </si>
  <si>
    <t>separatizam; aparthejd; odvajanje; razdvajanje; segregacija</t>
  </si>
  <si>
    <t>ENG30-01202904-n</t>
  </si>
  <si>
    <t>Zajednička operacija ili radnja.</t>
  </si>
  <si>
    <t>kooperacija; saradnja</t>
  </si>
  <si>
    <t>vertikalan</t>
  </si>
  <si>
    <t>ENG30-01204142-a</t>
  </si>
  <si>
    <t>pod pravim uglom u odnosu na ravan horizonta ili osnovnu liniju</t>
  </si>
  <si>
    <t>okomitan; vertikalan; vertikalno</t>
  </si>
  <si>
    <t>visok</t>
  </si>
  <si>
    <t>ENG30-01204557-a</t>
  </si>
  <si>
    <t>U doslovnom značenju, koji ima relativno veliku visinu ili se uspravno prostire.</t>
  </si>
  <si>
    <t>ENG30-01205827-n</t>
  </si>
  <si>
    <t>ponovno uspostavljanje srdačnih odnosa</t>
  </si>
  <si>
    <t>pomirenje; mirenje: zbližavanje</t>
  </si>
  <si>
    <t>ENG30-01206153-n</t>
  </si>
  <si>
    <t>čin vezivanja sebe (intelektualno ili emocionalno) za određenu akciju</t>
  </si>
  <si>
    <t>lojalnost; obaveza; odanost; posvećenost; privrženost; predanost; vrenost</t>
  </si>
  <si>
    <t>gornji</t>
  </si>
  <si>
    <t>ENG30-01206318-a</t>
  </si>
  <si>
    <t>viši u mestu ili položaju</t>
  </si>
  <si>
    <t>gornja; gornji</t>
  </si>
  <si>
    <t>nizak</t>
  </si>
  <si>
    <t>ENG30-01206474-a</t>
  </si>
  <si>
    <t>U doslovnom značenju, koji ima relativno malu visinu ili se malo prostire uspravno.</t>
  </si>
  <si>
    <t>ENG30-01206986-n</t>
  </si>
  <si>
    <t>Vremenski period proveden u vojnoj službi.</t>
  </si>
  <si>
    <t>služba; vojska; vojni rok</t>
  </si>
  <si>
    <t>vojska</t>
  </si>
  <si>
    <t>pomaganje</t>
  </si>
  <si>
    <t>ENG30-01207609-n</t>
  </si>
  <si>
    <t>Aktivnost koja pomaže zadovoljenju neke potrebe ili napretku nekog nastojanja.</t>
  </si>
  <si>
    <t>pomoć; pomaganje; ispomoć</t>
  </si>
  <si>
    <t>ENG30-01207951-v</t>
  </si>
  <si>
    <t>Načiniti prekrivač na nečemu.</t>
  </si>
  <si>
    <t>pokriti; prekriti</t>
  </si>
  <si>
    <t>prekriti</t>
  </si>
  <si>
    <t>ENG30-01208460-n</t>
  </si>
  <si>
    <t>Fizička pomoć</t>
  </si>
  <si>
    <t>ENG30-01209135-v</t>
  </si>
  <si>
    <t>pogoditi iznenada</t>
  </si>
  <si>
    <t>pogoditi; dohvatiti</t>
  </si>
  <si>
    <t>ENG30-01209220-n</t>
  </si>
  <si>
    <t>Pomoć u vreme teškoća.</t>
  </si>
  <si>
    <t>ENG30-01209576-n</t>
  </si>
  <si>
    <t>čin pomoći ili podrške</t>
  </si>
  <si>
    <t>ENG30-01210854-a</t>
  </si>
  <si>
    <t>Veći od uobičajenog po stepenu, intenzitetu ili iznosu.</t>
  </si>
  <si>
    <t>ENG30-01211531-a</t>
  </si>
  <si>
    <t>koji je na visini ili vrhuncu</t>
  </si>
  <si>
    <t>izrazit; bogat</t>
  </si>
  <si>
    <t>manipulisati</t>
  </si>
  <si>
    <t>ENG30-01211699-v</t>
  </si>
  <si>
    <t>držati nešto u rukama i pomerati ga</t>
  </si>
  <si>
    <t>ENG30-01212230-v</t>
  </si>
  <si>
    <t>Na primer, preći rukom preko predmeta.</t>
  </si>
  <si>
    <t>ENG30-01212469-a</t>
  </si>
  <si>
    <t>Manji nego normalan po intenzitetu ili količini.</t>
  </si>
  <si>
    <t>podrška</t>
  </si>
  <si>
    <t>ENG30-01212519-n</t>
  </si>
  <si>
    <t>pomoć nekoj stvari ili politici ili interesima</t>
  </si>
  <si>
    <t>podrška; potpora</t>
  </si>
  <si>
    <t>ENG30-01212882-n</t>
  </si>
  <si>
    <t>verna potpora religije ili stvari ili političke stranke</t>
  </si>
  <si>
    <t>tanak</t>
  </si>
  <si>
    <t>ENG30-01213197-a</t>
  </si>
  <si>
    <t>(odnosi se na zvukove ili glasove); proizvodi visok ton</t>
  </si>
  <si>
    <t>visok; piskav; tanak</t>
  </si>
  <si>
    <t>acoustics</t>
  </si>
  <si>
    <t>ENG30-01213886-n</t>
  </si>
  <si>
    <t>Čin pružanja odobravanja i podrške.</t>
  </si>
  <si>
    <t>potpora; podrška</t>
  </si>
  <si>
    <t>ENG30-01214171-n</t>
  </si>
  <si>
    <t>aktivna podrška; naročito čin zauzimanja i argumentovanja u korist koga ili čega</t>
  </si>
  <si>
    <t>advokatura; odbrana; zauzimanje</t>
  </si>
  <si>
    <t>zauzimanje</t>
  </si>
  <si>
    <t>ENG30-01214265-v</t>
  </si>
  <si>
    <t>Uzeti nešto svojim rukama, fizički uzeti.</t>
  </si>
  <si>
    <t>uzeti; uhvatiti</t>
  </si>
  <si>
    <t>ENG30-01214746-n</t>
  </si>
  <si>
    <t>čin iskrene podrške ili podsticanja</t>
  </si>
  <si>
    <t>podrška; podsticaj; pritisak</t>
  </si>
  <si>
    <t>podsticaj</t>
  </si>
  <si>
    <t>ENG30-01215036-n</t>
  </si>
  <si>
    <t>čin sponzorisanja čega (bilo zvanično bilo finansijski)</t>
  </si>
  <si>
    <t>podrška; pokroviteljstvo; sponzorstvo</t>
  </si>
  <si>
    <t>uhapsiti</t>
  </si>
  <si>
    <t>ENG30-01215137-v</t>
  </si>
  <si>
    <t>Staviti u pritvor, kao osumnjičene kriminalce; o policiji.</t>
  </si>
  <si>
    <t>uhapsiti; zatvoriti; skembati</t>
  </si>
  <si>
    <t>ENG30-01215421-a</t>
  </si>
  <si>
    <t>(odnosi se na zvukove i glasove); onaj koji ima nisku frekvenciju ili tonsku visinu</t>
  </si>
  <si>
    <t>nizak; dubok</t>
  </si>
  <si>
    <t>ENG30-01215421-v</t>
  </si>
  <si>
    <t>Uspeti u hvatanju nekoga, kao zločinca.</t>
  </si>
  <si>
    <t>uhvatiti; uloviti</t>
  </si>
  <si>
    <t>ENG30-01215902-n</t>
  </si>
  <si>
    <t>Aktivnost podržavanja ili održavanja pomoću snabdevanja novcem ili potrepštinama.</t>
  </si>
  <si>
    <t>ENG30-01216004-v</t>
  </si>
  <si>
    <t>šta čvrsto držati</t>
  </si>
  <si>
    <t>držati; grabiti; zadržati; zgrabiti</t>
  </si>
  <si>
    <t>ENG30-01216670-v</t>
  </si>
  <si>
    <t>Držati u rukama, stiskati.</t>
  </si>
  <si>
    <t>hvatati; uhvatiti</t>
  </si>
  <si>
    <t>ENG30-01217859-n</t>
  </si>
  <si>
    <t>Čin davanja posla nekome.</t>
  </si>
  <si>
    <t>zapošljavanje; angažovanje</t>
  </si>
  <si>
    <t>alpski</t>
  </si>
  <si>
    <t>ENG30-01219373-a</t>
  </si>
  <si>
    <t>živi ili raste iznad granice šume</t>
  </si>
  <si>
    <t>nagrada</t>
  </si>
  <si>
    <t>ENG30-01219551-n</t>
  </si>
  <si>
    <t>čin izvršen radi podrške ponašanju koje se odobrava</t>
  </si>
  <si>
    <t>nagrada; odlikovanje; počast; podrška</t>
  </si>
  <si>
    <t>počast</t>
  </si>
  <si>
    <t>ENG30-01220619-n</t>
  </si>
  <si>
    <t>jaka kritika</t>
  </si>
  <si>
    <t>atak; napad; napadaj; nasrtaj; navala</t>
  </si>
  <si>
    <t>ponašanje</t>
  </si>
  <si>
    <t>ENG30-01220984-n</t>
  </si>
  <si>
    <t>Način na koji se neko ponaša ili drži.</t>
  </si>
  <si>
    <t>ponašanje; vladanje; postupanje</t>
  </si>
  <si>
    <t>ENG30-01221254-n</t>
  </si>
  <si>
    <t>Skup odgovora ili reakcija ili pokreta koje pravi organizam u bilo kakvoj situaciji (psihologija).</t>
  </si>
  <si>
    <t>ENG30-01221611-n</t>
  </si>
  <si>
    <t>ponašanje koje je namerno neprijateljsko</t>
  </si>
  <si>
    <t>agresija; agresivnost; napad</t>
  </si>
  <si>
    <t>stigmatizacija</t>
  </si>
  <si>
    <t>ENG30-01223488-n</t>
  </si>
  <si>
    <t>čin stigmatizacije</t>
  </si>
  <si>
    <t>brendiranje; obeležavanje; stigmatizacija; žigosanje</t>
  </si>
  <si>
    <t>ENG30-01224415-v</t>
  </si>
  <si>
    <t>Rukovati efektivno.</t>
  </si>
  <si>
    <t>koristiti; nositi</t>
  </si>
  <si>
    <t>ENG30-01224744-v</t>
  </si>
  <si>
    <t>upravljati (kao mašinerijom)</t>
  </si>
  <si>
    <t>manipulisati; operisati</t>
  </si>
  <si>
    <t>ENG30-01227675-v</t>
  </si>
  <si>
    <t>Ući u nešto ili kroz nešto, često savaladavajući otpor.</t>
  </si>
  <si>
    <t>prodreti; proći</t>
  </si>
  <si>
    <t>ENG30-01230616-a</t>
  </si>
  <si>
    <t>nesposoban da deluje: bez pomoći</t>
  </si>
  <si>
    <t>bespomoćan; izgubljen</t>
  </si>
  <si>
    <t>sastanak</t>
  </si>
  <si>
    <t>ENG30-01230965-n</t>
  </si>
  <si>
    <t>Društveni čin okupljanja u određenu svrhu</t>
  </si>
  <si>
    <t>koncentracija</t>
  </si>
  <si>
    <t>ENG30-01231980-n</t>
  </si>
  <si>
    <t>Združivanje vojnih snaga.</t>
  </si>
  <si>
    <t>horizontalan</t>
  </si>
  <si>
    <t>ENG30-01232635-a</t>
  </si>
  <si>
    <t>paralelan sa ravni ili u ravni s horizontom</t>
  </si>
  <si>
    <t>ENG30-01232684-n</t>
  </si>
  <si>
    <t>Čin odlaska na viđenje sa nekom osobom ili na neko mesto nakratko.</t>
  </si>
  <si>
    <t>ENG30-01233347-a</t>
  </si>
  <si>
    <t>koji je pod pravim uglom u ondosu na ravan ili pravu</t>
  </si>
  <si>
    <t>vertikalan; upravan; perpendikularan</t>
  </si>
  <si>
    <t>prisustvo</t>
  </si>
  <si>
    <t>ENG30-01233802-n</t>
  </si>
  <si>
    <t>čin prisustva</t>
  </si>
  <si>
    <t>dostupnost/prisutnost; prisustvo; prisutnost</t>
  </si>
  <si>
    <t>ENG30-01234030-a</t>
  </si>
  <si>
    <t>koji je u vertikalnom položaju; nije nagnut</t>
  </si>
  <si>
    <t>vertikalan; prav; nenagnut</t>
  </si>
  <si>
    <t>odsustvo</t>
  </si>
  <si>
    <t>ENG30-01234345-n</t>
  </si>
  <si>
    <t>nemogućnost prisustva</t>
  </si>
  <si>
    <t>ENG30-01235859-a</t>
  </si>
  <si>
    <t>Čija je pozicija ili položaj uspravan.</t>
  </si>
  <si>
    <t>uspravan; vertikalan</t>
  </si>
  <si>
    <t>ENG30-01236296-n</t>
  </si>
  <si>
    <t>aktivna borba između konkurentskih subjekata</t>
  </si>
  <si>
    <t>rat; ratno stanje; ratovanje</t>
  </si>
  <si>
    <t>ENG30-01237415-n</t>
  </si>
  <si>
    <t>čin kombinovanja u integralnu celinu</t>
  </si>
  <si>
    <t>integracija; konsolidacija; spajanje</t>
  </si>
  <si>
    <t>ENG30-01237754-a</t>
  </si>
  <si>
    <t>koji je uspravan u držanju</t>
  </si>
  <si>
    <t>prav; nesavijen; uspravljen; vertikalan</t>
  </si>
  <si>
    <t>učešće</t>
  </si>
  <si>
    <t>ENG30-01239064-n</t>
  </si>
  <si>
    <t>Deljenje aktivnosti sa grupom.</t>
  </si>
  <si>
    <t>učešće; uključenost</t>
  </si>
  <si>
    <t>ENG30-01239868-n</t>
  </si>
  <si>
    <t>angažovanje ugovorom koji uključuje finansijsko obavezivanje</t>
  </si>
  <si>
    <t>ENG30-01240210-n</t>
  </si>
  <si>
    <t>čin intervenisanja (kako bi se posredovalo u sporu)</t>
  </si>
  <si>
    <t>intervencija; posredovanje</t>
  </si>
  <si>
    <t>posredovanje</t>
  </si>
  <si>
    <t>ENG30-01240432-n</t>
  </si>
  <si>
    <t>čin posredovanja</t>
  </si>
  <si>
    <t>arbitraža; medijacija; posredovanje</t>
  </si>
  <si>
    <t>neutralnost</t>
  </si>
  <si>
    <t>ENG30-01240850-n</t>
  </si>
  <si>
    <t>neučestvovanje u sporu ili ratu</t>
  </si>
  <si>
    <t>ENG30-01243373-a</t>
  </si>
  <si>
    <t>veoma nepovoljno za život ili rast</t>
  </si>
  <si>
    <t>štrajk</t>
  </si>
  <si>
    <t>ENG30-01243674-n</t>
  </si>
  <si>
    <t>Prekid rada grupe radnika u znak protesta zbog niskih plata ili loših uslova rada.</t>
  </si>
  <si>
    <t>štrajk; obustava rada</t>
  </si>
  <si>
    <t>ENG30-01244410-a</t>
  </si>
  <si>
    <t>okarakterisan neprijateljstvom ili zlovoljom</t>
  </si>
  <si>
    <t>ENG30-01244846-a</t>
  </si>
  <si>
    <t>osobina neprijatelja ili onoga ko je spreman za borbu</t>
  </si>
  <si>
    <t>agresivan; ratoboran</t>
  </si>
  <si>
    <t>ENG30-01246579-a</t>
  </si>
  <si>
    <t>okarakterisan prijateljstvom i dobrom voljom</t>
  </si>
  <si>
    <t>teroristički napad</t>
  </si>
  <si>
    <t>ENG30-01246697-n</t>
  </si>
  <si>
    <t>Iznenadni napad koji uključuje namernu upotrebu nasilja prema civilima da bi se postigli politički ili religiozni ciljevi.</t>
  </si>
  <si>
    <t>ENG30-01248191-n</t>
  </si>
  <si>
    <t>čin primanja nekoga da uđe</t>
  </si>
  <si>
    <t>prijem; dobrodošlica; doček; primanje; dočekivanje</t>
  </si>
  <si>
    <t>ENG30-01248958-a</t>
  </si>
  <si>
    <t>koji je poput vatre ili nagoveštava vatru</t>
  </si>
  <si>
    <t>vatren; ognjen; eruptivan</t>
  </si>
  <si>
    <t>amandman</t>
  </si>
  <si>
    <t>ENG30-01250101-n</t>
  </si>
  <si>
    <t>čin popravljanja ili ispravljanja</t>
  </si>
  <si>
    <t>amandman; dopuna; ispravka; izmena</t>
  </si>
  <si>
    <t>dopuna</t>
  </si>
  <si>
    <t>ENG30-01250208-n</t>
  </si>
  <si>
    <t>ispravka putem emendacije - korekcija koja je rezultat kritičkog uređivanja</t>
  </si>
  <si>
    <t>emendacija; ispravka; izmena; korekcija</t>
  </si>
  <si>
    <t>ENG30-01250335-n</t>
  </si>
  <si>
    <t>ubistvo koje je izvršio neko iz podzemlja</t>
  </si>
  <si>
    <t>atentat; egzekucija; ubistvo</t>
  </si>
  <si>
    <t>čedomorstvo</t>
  </si>
  <si>
    <t>ENG30-01250492-n</t>
  </si>
  <si>
    <t>ubistvo novorođenčeta</t>
  </si>
  <si>
    <t>čedomorstvo; infanticid</t>
  </si>
  <si>
    <t>toplotni</t>
  </si>
  <si>
    <t>ENG30-01250565-a</t>
  </si>
  <si>
    <t>koji je izazvan ili dizajniran da zadrži toplotu</t>
  </si>
  <si>
    <t>termalni; toplotni</t>
  </si>
  <si>
    <t>ENG30-01251128-a</t>
  </si>
  <si>
    <t>Koristi se za fizičku hladnoću; koji ima nisku ili neadekvatnu temperaturu ili ima osećaj hladnoće ili koji je ohlađen (uz pomoć leda ili u frižideru).</t>
  </si>
  <si>
    <t>arktički</t>
  </si>
  <si>
    <t>ENG30-01252151-a</t>
  </si>
  <si>
    <t>veoma hladan</t>
  </si>
  <si>
    <t>arktički; leden; polaran; ledeni</t>
  </si>
  <si>
    <t>leden</t>
  </si>
  <si>
    <t>polaran</t>
  </si>
  <si>
    <t>naseljavanje</t>
  </si>
  <si>
    <t>ENG30-01252280-n</t>
  </si>
  <si>
    <t>čin kolonizacije; osnivanje kolonija</t>
  </si>
  <si>
    <t>kolonizacija; naseljavanje</t>
  </si>
  <si>
    <t>odseći</t>
  </si>
  <si>
    <t>ENG30-01254692-v</t>
  </si>
  <si>
    <t>Ukloniti hirurški; o udovima.</t>
  </si>
  <si>
    <t>amputirati; odseći</t>
  </si>
  <si>
    <t>surgery</t>
  </si>
  <si>
    <t>ENG30-01254912-v</t>
  </si>
  <si>
    <t>odvojiti okolno živo tkivo, kao u abortusu.</t>
  </si>
  <si>
    <t>očistiti; odstraniti</t>
  </si>
  <si>
    <t>ENG30-01256417-n</t>
  </si>
  <si>
    <t>Čin vođenja.</t>
  </si>
  <si>
    <t>vođenje; liderstvo</t>
  </si>
  <si>
    <t>ENG30-01256735-a</t>
  </si>
  <si>
    <t>koji je veoma intenzivan</t>
  </si>
  <si>
    <t>eksplozivan; nagao; plahovit</t>
  </si>
  <si>
    <t>ENG30-01257173-v</t>
  </si>
  <si>
    <t>Iseći nekim alatom.</t>
  </si>
  <si>
    <t>odseći; odlomiti</t>
  </si>
  <si>
    <t>ENG30-01257612-a</t>
  </si>
  <si>
    <t>Prošireno značenje; posebno se odnosi na psihološku hladnoću; bez ljudske topline i emocija.</t>
  </si>
  <si>
    <t>ljudski</t>
  </si>
  <si>
    <t>ENG30-01258617-a</t>
  </si>
  <si>
    <t>imaju ljudski oblik ili atribute za razliku od onih životinja ili božanskih bića</t>
  </si>
  <si>
    <t>neljudski</t>
  </si>
  <si>
    <t>ENG30-01260023-a</t>
  </si>
  <si>
    <t>nije ljudski; ne pripada ili nije proizveden ili nije prikladan za ljudska bića</t>
  </si>
  <si>
    <t>nehumani; nehuman; neljudski</t>
  </si>
  <si>
    <t>human</t>
  </si>
  <si>
    <t>ENG30-01261867-a</t>
  </si>
  <si>
    <t>Koga motiviše briga za otklanjanje patnji drugih.</t>
  </si>
  <si>
    <t>čovečan; human</t>
  </si>
  <si>
    <t>ENG30-01263479-v</t>
  </si>
  <si>
    <t>ukloniti površinski sloj sa čega</t>
  </si>
  <si>
    <t>drati; guliti; ljuštiti; odrati; oguliti; oljuštiti; skinuti</t>
  </si>
  <si>
    <t>ENG30-01263711-n</t>
  </si>
  <si>
    <t>čin regrutiranja - zapošljavanje ljudi za vojsku (ili za posao ili kakvim drugim povodom itd.)</t>
  </si>
  <si>
    <t>pridobijanje novih radnika; regrutacija; zapošljavanje</t>
  </si>
  <si>
    <t>ENG30-01263971-a</t>
  </si>
  <si>
    <t>onaj koji nema ljudskosti;</t>
  </si>
  <si>
    <t>bešćutan; neljudski; bezosećajan; hladnokrvan</t>
  </si>
  <si>
    <t>ENG30-01264283-v</t>
  </si>
  <si>
    <t>Staviti na nešto prekrivač; pokriti površinu nečega.</t>
  </si>
  <si>
    <t>pokriti; zaogrnuti</t>
  </si>
  <si>
    <t>pregovor</t>
  </si>
  <si>
    <t>ENG30-01266364-n</t>
  </si>
  <si>
    <t>aktivnost ili posao pregovaranja o sporazumu; pomirenje</t>
  </si>
  <si>
    <t>ugovaranje; pregovor</t>
  </si>
  <si>
    <t>objava</t>
  </si>
  <si>
    <t>ENG30-01266491-n</t>
  </si>
  <si>
    <t>formalni akt o proglašenju; davanje javnog obaveštenja</t>
  </si>
  <si>
    <t>objava; proglas</t>
  </si>
  <si>
    <t>proglas</t>
  </si>
  <si>
    <t>ENG30-01270199-v</t>
  </si>
  <si>
    <t>očistiti nekim hemijskim procesom</t>
  </si>
  <si>
    <t>ispirati; isprati; oprati; prati; premazati</t>
  </si>
  <si>
    <t>ENG30-01270486-a</t>
  </si>
  <si>
    <t>koji je užurban i kratak (vremenski)</t>
  </si>
  <si>
    <t>leteći; nagao; žustar; hitar</t>
  </si>
  <si>
    <t>ENG30-01271936-v</t>
  </si>
  <si>
    <t>postaviti ivicu (odeće) drugačijim materijalom</t>
  </si>
  <si>
    <t>oblagati; obložiti; postaviti; postavljati</t>
  </si>
  <si>
    <t>postavljati</t>
  </si>
  <si>
    <t>prepoznatljiv</t>
  </si>
  <si>
    <t>ENG30-01272920-a</t>
  </si>
  <si>
    <t>onaj koji se može prepoznati</t>
  </si>
  <si>
    <t>mentalan</t>
  </si>
  <si>
    <t>ENG30-01273910-a</t>
  </si>
  <si>
    <t>mentalni čin koji se u potpunosti odvija u domenu uma</t>
  </si>
  <si>
    <t>duševni; mentalni; subjektivan</t>
  </si>
  <si>
    <t>ENG30-01274945-a</t>
  </si>
  <si>
    <t>koji je oštećen smanjenjem</t>
  </si>
  <si>
    <t>smanjen; umanjen; oboren; oslabljen</t>
  </si>
  <si>
    <t>ENG30-01275562-a</t>
  </si>
  <si>
    <t>Od velikog značaja ili važnosti.</t>
  </si>
  <si>
    <t>ENG30-01277097-a</t>
  </si>
  <si>
    <t>Koji predtsvlja suštinsku komponentu</t>
  </si>
  <si>
    <t>kardinalan; centralni; fundamentalan; ključni; primaran</t>
  </si>
  <si>
    <t>fundamentalan</t>
  </si>
  <si>
    <t>ključni</t>
  </si>
  <si>
    <t>ENG30-01277426-a</t>
  </si>
  <si>
    <t>koji je najvazyniji</t>
  </si>
  <si>
    <t>primarni; glavni</t>
  </si>
  <si>
    <t>ENG30-01278080-a</t>
  </si>
  <si>
    <t>Za osobe, koji stoji iznad drugih po karakteru ili postignućima ili ugledu.</t>
  </si>
  <si>
    <t>uvažen; istaknut; velik</t>
  </si>
  <si>
    <t>ENG30-01282510-a</t>
  </si>
  <si>
    <t>koji pobuđuje poštovanje, divljenje ili čuđenje</t>
  </si>
  <si>
    <t>zapanjujući; izuzetan</t>
  </si>
  <si>
    <t>dramatičan</t>
  </si>
  <si>
    <t>ENG30-01284212-a</t>
  </si>
  <si>
    <t>senzacionalan po izgledu ili uzbudljiv po efektu</t>
  </si>
  <si>
    <t>dramatičan; dramatično; spektakularan; upečatljiv; senzacionalan</t>
  </si>
  <si>
    <t>ENG30-01285376-a</t>
  </si>
  <si>
    <t>onaj koji je okarakterisan veličinom;</t>
  </si>
  <si>
    <t>briljantan; uzvišen; veličanstven; sjajan; raskošan</t>
  </si>
  <si>
    <t>ENG30-01286799-a</t>
  </si>
  <si>
    <t>koji je sposoban ili dostojan da privuče pažnju</t>
  </si>
  <si>
    <t>primetan; znatan; uočljiv</t>
  </si>
  <si>
    <t>uočljiv</t>
  </si>
  <si>
    <t>ENG30-01287486-a</t>
  </si>
  <si>
    <t>može se videti ili primetiti</t>
  </si>
  <si>
    <t>evidentno; očigledan; opažljiv; uočljiv; uočljiv je; vidljivo</t>
  </si>
  <si>
    <t>ENG30-01287808-a</t>
  </si>
  <si>
    <t>koji je snažno obeležen; lako uočljiv</t>
  </si>
  <si>
    <t>upadljiv; obeležen; označen; izražen</t>
  </si>
  <si>
    <t>pojačan</t>
  </si>
  <si>
    <t>ENG30-01288690-a</t>
  </si>
  <si>
    <t>koji je sa dodatnom supstancom za povećanje efikasnosti (koristi se za sapune ili sredstva za čišćenje-abrazivie ili punila)</t>
  </si>
  <si>
    <t>ugrađen; složen; izgrađen; pojačan</t>
  </si>
  <si>
    <t>složen</t>
  </si>
  <si>
    <t>ENG30-01295275-v</t>
  </si>
  <si>
    <t>Učiniti da postane spojeno ili povezano.</t>
  </si>
  <si>
    <t>združiti; povezati; pridružiti</t>
  </si>
  <si>
    <t>pridružiti</t>
  </si>
  <si>
    <t>bivši</t>
  </si>
  <si>
    <t>ENG30-01296091-a</t>
  </si>
  <si>
    <t>osoba koja je imala neku poziciju koju više nema</t>
  </si>
  <si>
    <t>bivši; prošli</t>
  </si>
  <si>
    <t>ENG30-01297624-v</t>
  </si>
  <si>
    <t>povezati zajedno</t>
  </si>
  <si>
    <t>spojiti; spojiti se; upariti; upariti se; udružiti; ujedniti; sastaviti; sjediniti; integrisati; združiti; pridružiti; udružiti; udruživati</t>
  </si>
  <si>
    <t>udružiti</t>
  </si>
  <si>
    <t>ENG30-01299268-v</t>
  </si>
  <si>
    <t>Ukloniti nešto rezanjem.</t>
  </si>
  <si>
    <t>odseći; otkinuti; odrezati</t>
  </si>
  <si>
    <t>moralan</t>
  </si>
  <si>
    <t>ENG30-01300370-a</t>
  </si>
  <si>
    <t>koji je moralno strog i dosledan</t>
  </si>
  <si>
    <t>postojan; moralan; puritanski; licemeran</t>
  </si>
  <si>
    <t>ENG30-01301410-v</t>
  </si>
  <si>
    <t>Onesposobiti kretanje nekom tako što se smesti unutar nekih granica.</t>
  </si>
  <si>
    <t>zadržati; zatvoriti</t>
  </si>
  <si>
    <t>razvijen</t>
  </si>
  <si>
    <t>ENG30-01301840-a</t>
  </si>
  <si>
    <t>(koristi se za društva) s visokim industrijskim razvojem</t>
  </si>
  <si>
    <t>razvijen; visoko je razvijen; visoko razvijen</t>
  </si>
  <si>
    <t>ENG30-01302019-v</t>
  </si>
  <si>
    <t>zadržavati ili sprečiti da ode</t>
  </si>
  <si>
    <t>držati; zadržati; zadržavati</t>
  </si>
  <si>
    <t>zarazan</t>
  </si>
  <si>
    <t>ENG30-01302811-a</t>
  </si>
  <si>
    <t>lako se širi</t>
  </si>
  <si>
    <t>zarazan; zarazno</t>
  </si>
  <si>
    <t>donji</t>
  </si>
  <si>
    <t>ENG30-01303946-a</t>
  </si>
  <si>
    <t>koji je pod zemljom</t>
  </si>
  <si>
    <t>podzemni; zemaljski; donji; niži</t>
  </si>
  <si>
    <t>ENG30-01304342-v</t>
  </si>
  <si>
    <t>vezati ili vezivati zajedno, kao sa trakom</t>
  </si>
  <si>
    <t>svezati; povezati</t>
  </si>
  <si>
    <t>ENG30-01307142-v</t>
  </si>
  <si>
    <t>Učiniti poravnatim.</t>
  </si>
  <si>
    <t>poravnati; izravnati; ispraviti</t>
  </si>
  <si>
    <t>naseljen</t>
  </si>
  <si>
    <t>ENG30-01311321-a</t>
  </si>
  <si>
    <t>onaj koji ima stanovnike;</t>
  </si>
  <si>
    <t>ENG30-01313649-a</t>
  </si>
  <si>
    <t>mesto na kome nema ljudi</t>
  </si>
  <si>
    <t>usamljen; osaman; samotan</t>
  </si>
  <si>
    <t>ENG30-01315390-a</t>
  </si>
  <si>
    <t>koji oseća zadovoljstvo ili radost</t>
  </si>
  <si>
    <t>srećan; uveseljen</t>
  </si>
  <si>
    <t>ENG30-01315613-v</t>
  </si>
  <si>
    <t>Pokušati otkriti nešto, ili utvrditi postojanje nečega.</t>
  </si>
  <si>
    <t>kongenitalan</t>
  </si>
  <si>
    <t>ENG30-01315844-a</t>
  </si>
  <si>
    <t>koji postoji od samog rođenja</t>
  </si>
  <si>
    <t>kongenitalan; urođen</t>
  </si>
  <si>
    <t>kućni ljubimac</t>
  </si>
  <si>
    <t>ENG30-01318894-n</t>
  </si>
  <si>
    <t>domaća životinja koja se čuva radi društva ili zabave</t>
  </si>
  <si>
    <t>ženka</t>
  </si>
  <si>
    <t>ENG30-01320872-n</t>
  </si>
  <si>
    <t>Životinja koja proizvodi ženske polne ćelije koje mogu da oplode muške polne ćelije.</t>
  </si>
  <si>
    <t>mužjak</t>
  </si>
  <si>
    <t>ENG30-01321230-n</t>
  </si>
  <si>
    <t>Bilo koja životinja koja proizvodi polne ćelije (spermatozoide) koji mogu da oplode žense polne ćelije (jaja).</t>
  </si>
  <si>
    <t>otrovati</t>
  </si>
  <si>
    <t>ENG30-01323338-v</t>
  </si>
  <si>
    <t>ubiti otrovom</t>
  </si>
  <si>
    <t>otrovati; trovanje</t>
  </si>
  <si>
    <t>vaspitni</t>
  </si>
  <si>
    <t>ENG30-01324565-a</t>
  </si>
  <si>
    <t>koji pruža znanje</t>
  </si>
  <si>
    <t>obrazovni; vaspitni</t>
  </si>
  <si>
    <t>interpretativni</t>
  </si>
  <si>
    <t>ENG30-01325017-a</t>
  </si>
  <si>
    <t>koji obezbeđuje interpretaciju</t>
  </si>
  <si>
    <t>ubiti</t>
  </si>
  <si>
    <t>ENG30-01325536-v</t>
  </si>
  <si>
    <t>čiju smrt nenamerno izazvati</t>
  </si>
  <si>
    <t>ubijati; ubijati iz nehata; ubiti; ubiti iz nehata; usmrćivati; usmrtiti</t>
  </si>
  <si>
    <t>ENG30-01325774-v</t>
  </si>
  <si>
    <t>lišiti života</t>
  </si>
  <si>
    <t>ubijati; ubiti; umarati; umoriti; usmrćivati; usmrtiti</t>
  </si>
  <si>
    <t>ENG30-01327205-a</t>
  </si>
  <si>
    <t>koji je u prinudnoj izolaciji posebno iz zdravstvenih razloga</t>
  </si>
  <si>
    <t>izolovan; izdvojen</t>
  </si>
  <si>
    <t>integrisan</t>
  </si>
  <si>
    <t>ENG30-01327925-a</t>
  </si>
  <si>
    <t>oblikovan u celinu ili uveden u drugo entitet</t>
  </si>
  <si>
    <t>ENG30-01328012-v</t>
  </si>
  <si>
    <t>uzrokovati da ko slučajno ili iznenadno bude uhvaćen, uhvaćen ili u šta upetljan</t>
  </si>
  <si>
    <t>hvatati; loviti; uhvatiti; uloviti; zapetljati</t>
  </si>
  <si>
    <t>ujedinjen</t>
  </si>
  <si>
    <t>ENG30-01328229-a</t>
  </si>
  <si>
    <t>radi kao jedinica</t>
  </si>
  <si>
    <t>koordiniran; međusobno povezan; ujedinjen</t>
  </si>
  <si>
    <t>virus</t>
  </si>
  <si>
    <t>ENG30-01328702-n</t>
  </si>
  <si>
    <t>(virusologija) ultramikroskopski (najmanji) infektivni agensi koji se replikuju samo unutar ćelija živih domaćina; mnogi su patogeni, deo nukleinske kiseline (DNK ili RNK) obavijen je tankim proteinskim omotačem</t>
  </si>
  <si>
    <t>ENG30-01332483-v</t>
  </si>
  <si>
    <t>zalepiti sa epoksidom</t>
  </si>
  <si>
    <t>epoksidirati; učvrstiti</t>
  </si>
  <si>
    <t>ENG30-01332730-v</t>
  </si>
  <si>
    <t>Obezbediti pokrivačem ili izazvati da bude pokriveno.</t>
  </si>
  <si>
    <t>inteligentan</t>
  </si>
  <si>
    <t>ENG30-01334398-a</t>
  </si>
  <si>
    <t>Imati sposobnost za mišljenje i erzonovanje, posebno u visokom stepenu.</t>
  </si>
  <si>
    <t>inteligentan; pametan</t>
  </si>
  <si>
    <t>ENG30-01335339-a</t>
  </si>
  <si>
    <t>koji se odnosi na prolaz kroz vazduh, posebno avijaciju</t>
  </si>
  <si>
    <t>letački; letan; leteći</t>
  </si>
  <si>
    <t>ENG30-01336541-v</t>
  </si>
  <si>
    <t>pokriti ponovo</t>
  </si>
  <si>
    <t>prekrivati; prekriti</t>
  </si>
  <si>
    <t>ENG30-01336635-v</t>
  </si>
  <si>
    <t>staviti nešto preko nečeg drugog</t>
  </si>
  <si>
    <t>prekriti; prekrivati; pokriti; pokrivati</t>
  </si>
  <si>
    <t>rinovirus</t>
  </si>
  <si>
    <t>ENG30-01338537-n</t>
  </si>
  <si>
    <t>bilo koji iz grupe pikornavirusa koji su odgovorni za mnoge infekcije gornjih disajnih puteva</t>
  </si>
  <si>
    <t>ENG30-01339505-v</t>
  </si>
  <si>
    <t>ukloniti svu odeću ili deo odeće da bi pokazali svoje telo</t>
  </si>
  <si>
    <t>eksponirati; izlagati; izložiti; otkriti; otkrivati; pokazati; pokazivati; razotkriti; razotkrivati</t>
  </si>
  <si>
    <t>ENG30-01339730-a</t>
  </si>
  <si>
    <t>koji je urađen ili napravljen ili izveden sa svrhom i namerom</t>
  </si>
  <si>
    <t>namenjen; određen; označen; nameran</t>
  </si>
  <si>
    <t>ENG30-01340439-v</t>
  </si>
  <si>
    <t>Učiniti da bude čvrsto prikačeno.</t>
  </si>
  <si>
    <t>učvrstiti; pričvrstiti; privezati; prikvačiti</t>
  </si>
  <si>
    <t>rotavirus</t>
  </si>
  <si>
    <t>ENG30-01341090-n</t>
  </si>
  <si>
    <t>reovirus koji izaziva enteritis kod novorođenčadi i male dece</t>
  </si>
  <si>
    <t>zakatančiti</t>
  </si>
  <si>
    <t>ENG30-01342012-v</t>
  </si>
  <si>
    <t>zaključati sa katancom</t>
  </si>
  <si>
    <t>zainteresovan</t>
  </si>
  <si>
    <t>ENG30-01342237-a</t>
  </si>
  <si>
    <t>imati ili pokazati interesovanje; posebno radoznalost, fascinaciju ili zabrinutost</t>
  </si>
  <si>
    <t>zainteresovan; ljubopitljiv; radoznao; zaintrigiran</t>
  </si>
  <si>
    <t>otpustiti</t>
  </si>
  <si>
    <t>ENG30-01344293-v</t>
  </si>
  <si>
    <t>Učiniti da više ne bude pričvršćen.</t>
  </si>
  <si>
    <t>ENG30-01345307-a</t>
  </si>
  <si>
    <t>koji je toliko nezanimljiv da prouzrokuje mentalni zamor</t>
  </si>
  <si>
    <t>dosadan; zamoran</t>
  </si>
  <si>
    <t>mali</t>
  </si>
  <si>
    <t>ENG30-01345600-a</t>
  </si>
  <si>
    <t>koji ima ili se razlikuje po maloj veličini</t>
  </si>
  <si>
    <t>najmanji; mali; zanemarljiv</t>
  </si>
  <si>
    <t>ENG30-01346003-v</t>
  </si>
  <si>
    <t>Izazvati otvaranje ili da nešto postane otvoreno.</t>
  </si>
  <si>
    <t>zaključati</t>
  </si>
  <si>
    <t>ENG30-01347678-v</t>
  </si>
  <si>
    <t>postaviti na mesto gde se nešto ne može ukloniti ili neko ne može pobeći</t>
  </si>
  <si>
    <t>staviti pod ključ; zaključati; zabraviti; staviti na svoje mesto; zatvoriti se; spremiti pod ključ</t>
  </si>
  <si>
    <t>ENG30-01348174-v</t>
  </si>
  <si>
    <t>Sputati pomoću brave</t>
  </si>
  <si>
    <t>zaključati; zabraviti</t>
  </si>
  <si>
    <t>bakterija</t>
  </si>
  <si>
    <t>ENG30-01348530-n</t>
  </si>
  <si>
    <t>Jednoćelijski ili nećelijski loptasti, spiralni ili štapičast organizam koji nema hlorofila i reprodukuje se spajanjem; ponekad se smataj i biljkama; teško ih je klasifikovati.</t>
  </si>
  <si>
    <t>ENG30-01349927-a</t>
  </si>
  <si>
    <t>koji nije sadržan ili izveden iz suštinske prirode nečega</t>
  </si>
  <si>
    <t>stran; neobičan; protivan; nepoznat</t>
  </si>
  <si>
    <t>ENG30-01350225-a</t>
  </si>
  <si>
    <t>dolazi spolja</t>
  </si>
  <si>
    <t>eksterno; napolju; spoljašnji; strano; vanjski</t>
  </si>
  <si>
    <t>ENG30-01351754-v</t>
  </si>
  <si>
    <t>dobiti iz materije, kao mehaničkim delovanjem</t>
  </si>
  <si>
    <t>pritisnuti; stiskati; istisnuti; izvući</t>
  </si>
  <si>
    <t>ENG30-01352714-a</t>
  </si>
  <si>
    <t>koji je zabranjen zvaničnim pravilima</t>
  </si>
  <si>
    <t>prihvatljiv; prikladan</t>
  </si>
  <si>
    <t>ENG30-01354673-v</t>
  </si>
  <si>
    <t>Povezati ili spojiti dva ili više delova.</t>
  </si>
  <si>
    <t>ENG30-01356038-v</t>
  </si>
  <si>
    <t>Učiniti da se nešto odvoji ili rastavi</t>
  </si>
  <si>
    <t>odvojiti; isključiti; razdvojiti</t>
  </si>
  <si>
    <t>ENG30-01356143-a</t>
  </si>
  <si>
    <t>koji se brzo širi</t>
  </si>
  <si>
    <t>agresivan; brzorastući</t>
  </si>
  <si>
    <t>ENG30-01356370-v</t>
  </si>
  <si>
    <t>priložiti, pridružiti; pridavati</t>
  </si>
  <si>
    <t>pričvrstiti; držati se; povezati; zalepiti</t>
  </si>
  <si>
    <t>ENG30-01363648-v</t>
  </si>
  <si>
    <t>naneti na površinu, kao boju, šminku itd.</t>
  </si>
  <si>
    <t>naneti; namazati</t>
  </si>
  <si>
    <t>ešerihija</t>
  </si>
  <si>
    <t>ENG30-01368216-n</t>
  </si>
  <si>
    <t>rod stomačnih bakterija</t>
  </si>
  <si>
    <t>ENG30-01368597-v</t>
  </si>
  <si>
    <t>učiniti nešto pravim i ispravnim</t>
  </si>
  <si>
    <t>ispraviti; ispravljati</t>
  </si>
  <si>
    <t>ENG30-01368863-v</t>
  </si>
  <si>
    <t>ispružiti ili ispraviti; vratiti iz krivog položaja</t>
  </si>
  <si>
    <t>istegnuti; istezati; protegnuti; protezati; pružati; pružiti</t>
  </si>
  <si>
    <t>ENG30-01369758-v</t>
  </si>
  <si>
    <t>Uništiti potpuno.</t>
  </si>
  <si>
    <t>voditi</t>
  </si>
  <si>
    <t>ENG30-01371756-v</t>
  </si>
  <si>
    <t>Terati, voditi nogom, u sportovima kao što je futbal.</t>
  </si>
  <si>
    <t>šutnuti; voditi</t>
  </si>
  <si>
    <t>ENG30-01372049-a</t>
  </si>
  <si>
    <t>Onaj ko ima nežnu, pažljivu i obzirnu prirodu; koristi se za osobe i njihovo ponašanje.</t>
  </si>
  <si>
    <t>ENG30-01375174-a</t>
  </si>
  <si>
    <t>identifikovan sa sigurnošću</t>
  </si>
  <si>
    <t>poznat; znan</t>
  </si>
  <si>
    <t>znan</t>
  </si>
  <si>
    <t>ENG30-01375831-a</t>
  </si>
  <si>
    <t>opšte prihvaćen i uvažen</t>
  </si>
  <si>
    <t>slavan; poznat; čuven; značajan; renomiran; priznat; proslavljen</t>
  </si>
  <si>
    <t>ENG30-01375909-a</t>
  </si>
  <si>
    <t>iznad proseka po veličini ili broju ili količini ili snazi ili iznosu</t>
  </si>
  <si>
    <t>velik; velik; visok</t>
  </si>
  <si>
    <t>ENG30-01376245-v</t>
  </si>
  <si>
    <t>Razmestiti na raštrkan način.</t>
  </si>
  <si>
    <t>rasuti; raštrkati; posuti; rasejati; rasturiti</t>
  </si>
  <si>
    <t>ENG30-01376894-a</t>
  </si>
  <si>
    <t>nije poznat</t>
  </si>
  <si>
    <t>nepoznat; nepoznato</t>
  </si>
  <si>
    <t>ENG30-01377278-n</t>
  </si>
  <si>
    <t>izazivač tuberkuloze</t>
  </si>
  <si>
    <t>bacil tuberkuloze; Mycobacterium tuberculosis</t>
  </si>
  <si>
    <t>štapić</t>
  </si>
  <si>
    <t>ENG30-01377602-n</t>
  </si>
  <si>
    <t>bilo koja štapičasta baterija</t>
  </si>
  <si>
    <t>širiti</t>
  </si>
  <si>
    <t>ENG30-01380122-v</t>
  </si>
  <si>
    <t>rasprostraniti se ili postati široko rasprostranjen</t>
  </si>
  <si>
    <t>propagirati; širiti; rasprostranjivati</t>
  </si>
  <si>
    <t>astronomski</t>
  </si>
  <si>
    <t>ENG30-01383582-a</t>
  </si>
  <si>
    <t>preterano velik</t>
  </si>
  <si>
    <t>astronomski; nebrojiv</t>
  </si>
  <si>
    <t>ENG30-01384212-a</t>
  </si>
  <si>
    <t>vrlo veliko u obimu ili opsegu</t>
  </si>
  <si>
    <t>prostran; prostrano; širok; široko</t>
  </si>
  <si>
    <t>parazit</t>
  </si>
  <si>
    <t>ENG30-01384687-n</t>
  </si>
  <si>
    <t>Biljka ili životinja koja živi u ili na drugoj biljci ili životinji i od koje se hrani.</t>
  </si>
  <si>
    <t>parazit; nametnik</t>
  </si>
  <si>
    <t>ENG30-01384730-a</t>
  </si>
  <si>
    <t>tako veliki po veličini ili snazi ili obimu da izaziva strahopoštovanje</t>
  </si>
  <si>
    <t>divan; kolosalan; kolosalno; neverovatno; ogromno</t>
  </si>
  <si>
    <t>kolosalan</t>
  </si>
  <si>
    <t>endoparazit</t>
  </si>
  <si>
    <t>ENG30-01385017-n</t>
  </si>
  <si>
    <t>bilo koji od raznih parazita koji žive u unutrašnjim organima životinja (naročito crevni crvi)</t>
  </si>
  <si>
    <t>domaćin</t>
  </si>
  <si>
    <t>ENG30-01385527-n</t>
  </si>
  <si>
    <t>Biljka ili životinja koja hrani parazita; domaćin nema koristi od toga i često mu ta veza šteti.</t>
  </si>
  <si>
    <t>kosmički</t>
  </si>
  <si>
    <t>ENG30-01385663-a</t>
  </si>
  <si>
    <t>nezamislivo proširen u prostoru ili vremenu</t>
  </si>
  <si>
    <t>ogroman</t>
  </si>
  <si>
    <t>ENG30-01386234-a</t>
  </si>
  <si>
    <t>koji je velik u prostornom obimu ili opsegu</t>
  </si>
  <si>
    <t>ogroman; opsežan; produžen; protegnut</t>
  </si>
  <si>
    <t>produžen</t>
  </si>
  <si>
    <t>ENG30-01387319-a</t>
  </si>
  <si>
    <t>neobično velik po veličini ili količini ili stepenu ili posebno obimu</t>
  </si>
  <si>
    <t>ogroman; ogromna</t>
  </si>
  <si>
    <t>ENG30-01387493-v</t>
  </si>
  <si>
    <t>čega glatkoću ometati</t>
  </si>
  <si>
    <t>mreškati; namreškati; poremetiti; remetiti</t>
  </si>
  <si>
    <t>ENG30-01387786-v</t>
  </si>
  <si>
    <t>Stisnuti jedno uz drugo.</t>
  </si>
  <si>
    <t>stisnuti; sastaviti; zbiti; učvrstiti; skupiti</t>
  </si>
  <si>
    <t>ENG30-01389170-a</t>
  </si>
  <si>
    <t>koji je impozantne veličine ili mase ili snage</t>
  </si>
  <si>
    <t>masivan; monolitan; jedinstven; velelepan</t>
  </si>
  <si>
    <t>moćan</t>
  </si>
  <si>
    <t>ENG30-01389451-a</t>
  </si>
  <si>
    <t>koji je impozantan u razmeri ili obimu ili stepenu ili snazi</t>
  </si>
  <si>
    <t>moćan; snažan; silan</t>
  </si>
  <si>
    <t>ENG30-01391280-v</t>
  </si>
  <si>
    <t>Poravnati ili raširiti valjkom.</t>
  </si>
  <si>
    <t>uvaljati; razviti</t>
  </si>
  <si>
    <t>ENG30-01391351-a</t>
  </si>
  <si>
    <t>Ograničen ili ispod proseka po broju, količini, veličini ili opsegu.</t>
  </si>
  <si>
    <t>mali; malen</t>
  </si>
  <si>
    <t>ENG30-01392071-a</t>
  </si>
  <si>
    <t>izuzetno mala</t>
  </si>
  <si>
    <t>atomska; atomski; minijaturna</t>
  </si>
  <si>
    <t>pravni</t>
  </si>
  <si>
    <t>ENG30-01400961-a</t>
  </si>
  <si>
    <t>koji je određen od suda ili proizilazi iz suda</t>
  </si>
  <si>
    <t>sudski; pravni</t>
  </si>
  <si>
    <t>sudski</t>
  </si>
  <si>
    <t>ilegalan</t>
  </si>
  <si>
    <t>ENG30-01401854-a</t>
  </si>
  <si>
    <t>zabranjeno zakonom ili zvanično usvojenim pravilima</t>
  </si>
  <si>
    <t>nezakonski; ilegalan</t>
  </si>
  <si>
    <t>prečišćen</t>
  </si>
  <si>
    <t>ENG30-01404898-a</t>
  </si>
  <si>
    <t>(o rukopisu) koji ima malo izmena ili ispravki</t>
  </si>
  <si>
    <t>ENG30-01405047-a</t>
  </si>
  <si>
    <t>koji se lako može protumačiti</t>
  </si>
  <si>
    <t>jasan; razumljiv</t>
  </si>
  <si>
    <t>nalik</t>
  </si>
  <si>
    <t>ENG30-01409581-a</t>
  </si>
  <si>
    <t>sličan ili sličan; ima iste ili neke od istih karakteristika; često se koristi u kombinaciji</t>
  </si>
  <si>
    <t>kao; sličan; poput; nalik; nalik na</t>
  </si>
  <si>
    <t>sličan</t>
  </si>
  <si>
    <t>isti</t>
  </si>
  <si>
    <t>ENG30-01410606-a</t>
  </si>
  <si>
    <t>ima iste ili slične karakteristike</t>
  </si>
  <si>
    <t>isti; kao; sličan; sličan je; slično je</t>
  </si>
  <si>
    <t>ENG30-01411065-a</t>
  </si>
  <si>
    <t>jednak po količini ili vrednosti</t>
  </si>
  <si>
    <t>ekvivalentan; isti; isto; jednak; kao; identičan</t>
  </si>
  <si>
    <t>identičan</t>
  </si>
  <si>
    <t>verovatan</t>
  </si>
  <si>
    <t>ENG30-01411451-a</t>
  </si>
  <si>
    <t>ima dobru šansu da bude slučaj ili da se dogodi</t>
  </si>
  <si>
    <t>verovatan; verovatno; moguće; može biti; moglo bi biti; može da bude; najverovatnije; nije isključeno; po svoj prilici</t>
  </si>
  <si>
    <t>ENG30-01413247-a</t>
  </si>
  <si>
    <t>verovatno, ali ne sigurno da će biti ili postati istinito ili stvarno</t>
  </si>
  <si>
    <t>verodostojan; verodostojno; verovatan; verovatno</t>
  </si>
  <si>
    <t>ENG30-01413871-a</t>
  </si>
  <si>
    <t>nije verovatno da je istinito ili da će se dogoditi ili da se dogodilo</t>
  </si>
  <si>
    <t>malo je verovatno; malo verovatan; neverovatan; neverovatno</t>
  </si>
  <si>
    <t>ENG30-01415021-a</t>
  </si>
  <si>
    <t>mali u opsegu ili obimu</t>
  </si>
  <si>
    <t>ENG30-01415219-a</t>
  </si>
  <si>
    <t>Ograničen po veličini ili obuhvatu.</t>
  </si>
  <si>
    <t>mali; minoran</t>
  </si>
  <si>
    <t>ENG30-01416508-a</t>
  </si>
  <si>
    <t>koji je u pravoj, neprekinutoj liniji porekla od roditelja do deteta</t>
  </si>
  <si>
    <t>direktan; neposredan</t>
  </si>
  <si>
    <t>naveden</t>
  </si>
  <si>
    <t>ENG30-01418288-a</t>
  </si>
  <si>
    <t>koji je na listi</t>
  </si>
  <si>
    <t>ENG30-01418989-a</t>
  </si>
  <si>
    <t>u saglasnosti sa činjenicom ili primarnim značenjem termina</t>
  </si>
  <si>
    <t>doslovan; eksplicitan; izričit; očigledan</t>
  </si>
  <si>
    <t>simboličan</t>
  </si>
  <si>
    <t>ENG30-01419149-a</t>
  </si>
  <si>
    <t>(upotrebljeno u značenju reči ili teksta) koji nije doslvan; koji koristi metafore</t>
  </si>
  <si>
    <t>slikovit; simboličan; figurativan; nedoslovan</t>
  </si>
  <si>
    <t>ENG30-01421622-v</t>
  </si>
  <si>
    <t>Staviti ili ubaciti u nešto.</t>
  </si>
  <si>
    <t>ubaciti; umetnuti; staviti</t>
  </si>
  <si>
    <t>ubaciti</t>
  </si>
  <si>
    <t>ENG30-01424455-a</t>
  </si>
  <si>
    <t>koji je dopunjen municijom (oružje)</t>
  </si>
  <si>
    <t>aktuelan</t>
  </si>
  <si>
    <t>ENG30-01425895-a</t>
  </si>
  <si>
    <t>koji se odnosi na površinu dela tela</t>
  </si>
  <si>
    <t>aktualno; aktuelan</t>
  </si>
  <si>
    <t>sveopšti</t>
  </si>
  <si>
    <t>ENG30-01426077-a</t>
  </si>
  <si>
    <t>koji deluje na celo telo</t>
  </si>
  <si>
    <t>sveopšti; sveobuhvatan</t>
  </si>
  <si>
    <t>ENG30-01426397-v</t>
  </si>
  <si>
    <t>Imati seksualni odnos sa nekim.</t>
  </si>
  <si>
    <t>spavati; imati; jebati se; kresati se; voditi ljubav; tucati se; prčiti se; prcati se; kundačiti se; ševiti se</t>
  </si>
  <si>
    <t>ENG30-01428011-v</t>
  </si>
  <si>
    <t>pariti se sa</t>
  </si>
  <si>
    <t>privesti; održavati</t>
  </si>
  <si>
    <t>ENG30-01430628-a</t>
  </si>
  <si>
    <t>koji se može logički izvesti</t>
  </si>
  <si>
    <t>ENG30-01432601-v</t>
  </si>
  <si>
    <t>Držati na leđima i prenositi; nositi darove; i sa imenicama komunikacije: "prenositi vesti"; "prenositi naređenja".</t>
  </si>
  <si>
    <t>nositi; prenositi</t>
  </si>
  <si>
    <t>dug</t>
  </si>
  <si>
    <t>ENG30-01433493-a</t>
  </si>
  <si>
    <t>Osnovno prostorno značenje; relativno veliko prostiranje ili veće nego uobičajeno.</t>
  </si>
  <si>
    <t>dugačak; dug</t>
  </si>
  <si>
    <t>doneti</t>
  </si>
  <si>
    <t>ENG30-01434140-v</t>
  </si>
  <si>
    <t>kime praćen biti</t>
  </si>
  <si>
    <t>doneti; donositi; dovesti; dovoditi</t>
  </si>
  <si>
    <t>donositi</t>
  </si>
  <si>
    <t>dovoditi</t>
  </si>
  <si>
    <t>odnositi</t>
  </si>
  <si>
    <t>ENG30-01434278-v</t>
  </si>
  <si>
    <t>ukloniti sa određenog mesta, okruženja ili iz kakvog mentalnog ili emocionalnog raspoloženja; preneti na novu lokaciju ili prevesti u kakvo drugo raspoloženje</t>
  </si>
  <si>
    <t>nameštati; odneti; odnositi; premeštati; prenositi</t>
  </si>
  <si>
    <t>ENG30-01435380-v</t>
  </si>
  <si>
    <t>Poslati od jedne osobe ili mesta na drugo.</t>
  </si>
  <si>
    <t>preneti; sprovesti</t>
  </si>
  <si>
    <t>ENG30-01436003-a</t>
  </si>
  <si>
    <t>Osnovno prostorno značenje; koji ima malu dužinu.</t>
  </si>
  <si>
    <t>ENG30-01436015-v</t>
  </si>
  <si>
    <t>preusmeriti iz jednog domena u drugi (ideja ili princip)</t>
  </si>
  <si>
    <t>ENG30-01437254-v</t>
  </si>
  <si>
    <t>Uzrokovati ili narediti da se prenese, usmeri ili odašalje na drugo mesto.</t>
  </si>
  <si>
    <t>odaslati; izaslati; izdati</t>
  </si>
  <si>
    <t>ENG30-01437963-a</t>
  </si>
  <si>
    <t>pretežno vremenski smisao; biti ili ukazivati na relativno veliko ili veće od prosečnog trajanje ili prolazak vremena ili trajanje kako je navedeno</t>
  </si>
  <si>
    <t>dug; duga</t>
  </si>
  <si>
    <t>isporučiti</t>
  </si>
  <si>
    <t>ENG30-01438304-v</t>
  </si>
  <si>
    <t>Doneti do destinacije, izvršiti isporuku.</t>
  </si>
  <si>
    <t>ENG30-01438902-v</t>
  </si>
  <si>
    <t>Prouzrokovati da nešto dođe u određeno stanje.</t>
  </si>
  <si>
    <t>ENG30-01439155-a</t>
  </si>
  <si>
    <t>relativno dugog trajanja; zamorno prolongiran</t>
  </si>
  <si>
    <t>dug; dugačak; razvučen; produžen; produženo</t>
  </si>
  <si>
    <t>ENG30-01440139-v</t>
  </si>
  <si>
    <t>pomeriti se napred ili nagore kako bi dodirnuo; takođe u metaforičkom smislu</t>
  </si>
  <si>
    <t>dosezati; težiti; ispružiti</t>
  </si>
  <si>
    <t>doživotan</t>
  </si>
  <si>
    <t>ENG30-01440159-a</t>
  </si>
  <si>
    <t>traje kroz život</t>
  </si>
  <si>
    <t>doživotni; doživotno; od kolevke do groba</t>
  </si>
  <si>
    <t>dugotrajan</t>
  </si>
  <si>
    <t>ENG30-01441000-a</t>
  </si>
  <si>
    <t>odnosi se na ili se proteže tokom relativno dugog vremena</t>
  </si>
  <si>
    <t>dugoročan; dugotrajan</t>
  </si>
  <si>
    <t>dugogodišnji</t>
  </si>
  <si>
    <t>ENG30-01441271-a</t>
  </si>
  <si>
    <t>postoji već dugo vremena</t>
  </si>
  <si>
    <t>dugogodišnji; dugotrajan</t>
  </si>
  <si>
    <t>ENG30-01442186-a</t>
  </si>
  <si>
    <t>pretežno vremenski smisao; ukazuje na to da je ograničenog trajanja</t>
  </si>
  <si>
    <t>kratak; kratko</t>
  </si>
  <si>
    <t>ENG30-01442826-a</t>
  </si>
  <si>
    <t>Kratkog trajanja ili razdaljine.</t>
  </si>
  <si>
    <t>ENG30-01444022-a</t>
  </si>
  <si>
    <t>koji se odnosi na glasove (naročito samoglasnike) relativno dugog trajanja (na primer, samoglasnici u engleskim rečima `bate`,` beat`, `bite`,` boat`, `boot`)</t>
  </si>
  <si>
    <t>ENG30-01444230-a</t>
  </si>
  <si>
    <t>koji se odnosi na glasove (naročito samoglasnike) relativno kratkog trajanja (na primer, samoglasnici u engleskim rečima 'pat', 'pet', 'pit`, `pot`, putt`)</t>
  </si>
  <si>
    <t>ENG30-01445493-a</t>
  </si>
  <si>
    <t>koji je minimalne veličine</t>
  </si>
  <si>
    <t>najmanji; najniži; mali</t>
  </si>
  <si>
    <t>vući</t>
  </si>
  <si>
    <t>ENG30-01448100-v</t>
  </si>
  <si>
    <t>uzrokovati da se nešto kreće pomoću vuče</t>
  </si>
  <si>
    <t>vući; potegnuti</t>
  </si>
  <si>
    <t>ENG30-01449564-a</t>
  </si>
  <si>
    <t>više nije u vašem posedu ili kontroli; ne može se pronaći ili povratiti</t>
  </si>
  <si>
    <t>izgubljen; nestao</t>
  </si>
  <si>
    <t>pronađen</t>
  </si>
  <si>
    <t>ENG30-01450713-a</t>
  </si>
  <si>
    <t>koji naiđe neočekivano ili nakon što ga potraže</t>
  </si>
  <si>
    <t>otkriven; pronađen</t>
  </si>
  <si>
    <t>ENG30-01450792-v</t>
  </si>
  <si>
    <t>prenositi, poneti, preneti ili doneti</t>
  </si>
  <si>
    <t>prevoziti</t>
  </si>
  <si>
    <t>ENG30-01451502-v</t>
  </si>
  <si>
    <t>prevesti nešto u kolicima</t>
  </si>
  <si>
    <t>ENG30-01451768-a</t>
  </si>
  <si>
    <t>koji uživa u blaženstvu raja</t>
  </si>
  <si>
    <t>ENG30-01454810-v</t>
  </si>
  <si>
    <t>crtati polako ili snažno</t>
  </si>
  <si>
    <t>potezati; vući; izvlačiti; tegliti; razvlačiti; prevući</t>
  </si>
  <si>
    <t>ENG30-01455184-v</t>
  </si>
  <si>
    <t>podići ili zavitlati kakvom mehaničkom pomoću ili kao kakvom mehaničkom pomoću</t>
  </si>
  <si>
    <t>podići; podignuti; podizati</t>
  </si>
  <si>
    <t>ENG30-01455732-a</t>
  </si>
  <si>
    <t>Za zvuk, posebno glas.</t>
  </si>
  <si>
    <t>piskav; tanak; tanušan</t>
  </si>
  <si>
    <t>igla</t>
  </si>
  <si>
    <t>ENG30-01455778-n</t>
  </si>
  <si>
    <t>Riba sa dugačkom cevastom njuškom i tankim telom prekrivenim ljušturama.</t>
  </si>
  <si>
    <t>igla; morska igla; Syngnathus acus</t>
  </si>
  <si>
    <t>ENG30-01456710-a</t>
  </si>
  <si>
    <t>koji je sa obeleženom dubinom i jačinom (zvuka)</t>
  </si>
  <si>
    <t>ENG30-01457486-a</t>
  </si>
  <si>
    <t>koji je pun i bogat (zvuka)</t>
  </si>
  <si>
    <t>milozvučan; sonaran; zvučan; obilan; zvonak</t>
  </si>
  <si>
    <t>zvučan</t>
  </si>
  <si>
    <t>ENG30-01458973-v</t>
  </si>
  <si>
    <t>podeliti u komponente ili sastojke</t>
  </si>
  <si>
    <t>odvajati; odvojiti; razdvajati; razdvojiti</t>
  </si>
  <si>
    <t>ENG30-01459755-a</t>
  </si>
  <si>
    <t>simpatičan, naročito na detinjast ili naivan način</t>
  </si>
  <si>
    <t>divan; ljubak</t>
  </si>
  <si>
    <t>jaje</t>
  </si>
  <si>
    <t>ENG30-01460457-n</t>
  </si>
  <si>
    <t>Životinjsko reproduktivno telašce koje se sastoji od jajeta ili embriona zajedno sa hranljivim i zaštitnim omotačem; posebno reproduktivno telašce sa tankom ljuskom koje polažu ženke ptica.</t>
  </si>
  <si>
    <t>ENG30-01461292-a</t>
  </si>
  <si>
    <t>koji je dopadljiv; odgovarajući</t>
  </si>
  <si>
    <t>prijatan; ljubazan</t>
  </si>
  <si>
    <t>prijatan</t>
  </si>
  <si>
    <t>dragocen</t>
  </si>
  <si>
    <t>ENG30-01462625-a</t>
  </si>
  <si>
    <t>koji je okarakterisan osećajem ili pokazuje nežnu naklonost prema</t>
  </si>
  <si>
    <t>negovan; gajiti; ljubljeni; dragocen; potreban</t>
  </si>
  <si>
    <t>potreban</t>
  </si>
  <si>
    <t>omiljen</t>
  </si>
  <si>
    <t>ENG30-01462882-a</t>
  </si>
  <si>
    <t>favorizovan iznad svih ostalih i tretiran s pristrasnošću</t>
  </si>
  <si>
    <t>favorizovan; ljubimac; omiljen; omiljena; preferira se; preferiran</t>
  </si>
  <si>
    <t>sloj</t>
  </si>
  <si>
    <t>ENG30-01463259-n</t>
  </si>
  <si>
    <t>tanka struktura ravnomerne debljine sastavljena od ćelija</t>
  </si>
  <si>
    <t>ENG30-01463963-v</t>
  </si>
  <si>
    <t>Dovesti u ispravan ili sistematičan poredak.</t>
  </si>
  <si>
    <t>urediti; udesiti; srediti</t>
  </si>
  <si>
    <t>ENG30-01463965-a</t>
  </si>
  <si>
    <t>koji oseća ili pokazuje ljubav i naklonost</t>
  </si>
  <si>
    <t>brižan; blag; topao</t>
  </si>
  <si>
    <t>ljubavan</t>
  </si>
  <si>
    <t>ENG30-01465214-a</t>
  </si>
  <si>
    <t>koji izražava ili pobuđuje seksualnu ljubav ili romansu</t>
  </si>
  <si>
    <t>ljubavni; ljubavnički; romantičan</t>
  </si>
  <si>
    <t>ENG30-01465921-v</t>
  </si>
  <si>
    <t>Urediti ili postaviti u željeni poredak.</t>
  </si>
  <si>
    <t>ENG30-01467370-v</t>
  </si>
  <si>
    <t>Protezati se istovremeno na sve strane.</t>
  </si>
  <si>
    <t>okružiti; omeđivati; graničiti se</t>
  </si>
  <si>
    <t>ENG30-01467919-a</t>
  </si>
  <si>
    <t>koji je velikog slova</t>
  </si>
  <si>
    <t>velik; važan; prvi</t>
  </si>
  <si>
    <t>ENG30-01468576-v</t>
  </si>
  <si>
    <t>Naterati na odlazak sa nekog mesta.</t>
  </si>
  <si>
    <t>izbaciti; isključiti; isključivati; isterati</t>
  </si>
  <si>
    <t>ENG30-01469161-a</t>
  </si>
  <si>
    <t>koji se koristi za pevača ili pevački glas koji je obeležen snagom i ekspresivnošću i histrionskim ili pozorišnim stilom</t>
  </si>
  <si>
    <t>teatralan; pozorišni; dramski</t>
  </si>
  <si>
    <t>ENG30-01469770-v</t>
  </si>
  <si>
    <t>Pozvati nekoga da uđe ili navrati.</t>
  </si>
  <si>
    <t>geografski</t>
  </si>
  <si>
    <t>ENG30-01470496-a</t>
  </si>
  <si>
    <t>koji je određen geografijom</t>
  </si>
  <si>
    <t>ENG30-01472628-a</t>
  </si>
  <si>
    <t>veće važnosti ili ugleda ili ranga</t>
  </si>
  <si>
    <t>ENG30-01473680-a</t>
  </si>
  <si>
    <t>veće ozbiljnosti ili opasnosti</t>
  </si>
  <si>
    <t>ENG30-01474550-v</t>
  </si>
  <si>
    <t>Olabaviti, recimo nešto stegnuto.</t>
  </si>
  <si>
    <t>ENG30-01475415-v</t>
  </si>
  <si>
    <t>oslobađati ili ispustiti; ispuštati</t>
  </si>
  <si>
    <t>ENG30-01475737-v</t>
  </si>
  <si>
    <t>osloboditi; otčepiti; otvoriti</t>
  </si>
  <si>
    <t>ENG30-01475953-v</t>
  </si>
  <si>
    <t>šta osloboditi ili s njega kakvu zapreku ukloniti</t>
  </si>
  <si>
    <t>oslobađati; osloboditi; pustiti na slobodu</t>
  </si>
  <si>
    <t>ENG30-01476483-v</t>
  </si>
  <si>
    <t>blokirati prolaz</t>
  </si>
  <si>
    <t>muški</t>
  </si>
  <si>
    <t>ENG30-01476685-a</t>
  </si>
  <si>
    <t>Kod biljaka i životinja, onaj koji pripada polu koji proizvodi raspolodne ćelije koje obavljaju oplodnu funkciju u reprodukciji.</t>
  </si>
  <si>
    <t>ženski</t>
  </si>
  <si>
    <t>ENG30-01477806-a</t>
  </si>
  <si>
    <t>Kod biljaka ili životinja, ona koja pripada polu koji proizvodi ćelije koje se mog oploditi i iz kojih se razvija potomak.</t>
  </si>
  <si>
    <t>ENG30-01478002-v</t>
  </si>
  <si>
    <t>onemogućiti prolaz</t>
  </si>
  <si>
    <t>barikadirati; blokada; blokirati; da blokiraju; da se zaustavi; do blokade; zabarikadirati; zabraniti; zaustaviti</t>
  </si>
  <si>
    <t>ENG30-01478182-a</t>
  </si>
  <si>
    <t>koji je za ili sastavljen od žena ili devojaka</t>
  </si>
  <si>
    <t>ENG30-01480149-v</t>
  </si>
  <si>
    <t>Uhvatiti lovljenjem, mamcima ili zamkama.</t>
  </si>
  <si>
    <t>uloviti; uhvatiti</t>
  </si>
  <si>
    <t>ENG30-01480186-a</t>
  </si>
  <si>
    <t>koji ima ili kao da ima identifikacioni znak ili oznaku kako je navedeno; često se koristi u kombinaciji</t>
  </si>
  <si>
    <t>primetan; označen</t>
  </si>
  <si>
    <t>ENG30-01480469-v</t>
  </si>
  <si>
    <t>uzeti i zadržati</t>
  </si>
  <si>
    <t>čega se dočepati; dograbiti; grabiti; hvatati; loviti; ščepati; uhvatiti; uloviti; uzeti; uzimati; zgrabiti</t>
  </si>
  <si>
    <t>oženjen</t>
  </si>
  <si>
    <t>ENG30-01481612-a</t>
  </si>
  <si>
    <t>koji je stupio u brak</t>
  </si>
  <si>
    <t>ENG30-01481812-a</t>
  </si>
  <si>
    <t>koji je ili se odnosi na dvoje ljudi koji su u braku</t>
  </si>
  <si>
    <t>povezan; združen; spojen; udružen</t>
  </si>
  <si>
    <t>kačiti</t>
  </si>
  <si>
    <t>ENG30-01481819-v</t>
  </si>
  <si>
    <t>na koje mesto postavljen biti (kao o kuku okačen)</t>
  </si>
  <si>
    <t>besiti; kačiti; obesiti; okačiti; zakačiti</t>
  </si>
  <si>
    <t>ENG30-01482268-a</t>
  </si>
  <si>
    <t>koji je neumeren ili nerazuman</t>
  </si>
  <si>
    <t>prekomeran; ekscesan; suvišan</t>
  </si>
  <si>
    <t>ajkula</t>
  </si>
  <si>
    <t>ENG30-01482330-n</t>
  </si>
  <si>
    <t>Neka od brojnih morskih riba-mesoždera sa izduženim telom,? i debelom kožom koja je prekrivena malim nazubljenim krljuštima.</t>
  </si>
  <si>
    <t>morski pas; ajkula</t>
  </si>
  <si>
    <t>ENG30-01484451-a</t>
  </si>
  <si>
    <t>karakteristično ili svojstveno za ženu</t>
  </si>
  <si>
    <t>ženski; žensko</t>
  </si>
  <si>
    <t>skorašnji</t>
  </si>
  <si>
    <t>ENG30-01485423-a</t>
  </si>
  <si>
    <t>koji je blizu ili neposredno pre sadašnjosti</t>
  </si>
  <si>
    <t>nedavni; skorašnji</t>
  </si>
  <si>
    <t>ENG30-01486489-a</t>
  </si>
  <si>
    <t>onaj koji odgovara ili je u saglasju sa nečim drugim</t>
  </si>
  <si>
    <t>odgovarajući; pogođen</t>
  </si>
  <si>
    <t>ENG30-01488245-a</t>
  </si>
  <si>
    <t>Koji je dostigao puni prirodni razvoj i rast.</t>
  </si>
  <si>
    <t>odrastao</t>
  </si>
  <si>
    <t>ENG30-01488616-a</t>
  </si>
  <si>
    <t>Za životinje, potpuno razvijen.</t>
  </si>
  <si>
    <t>odrastao; velik; razvijen</t>
  </si>
  <si>
    <t>ENG30-01489332-v</t>
  </si>
  <si>
    <t>oduzeti kakvo zaduženje od koga</t>
  </si>
  <si>
    <t>oslobađati; osloboditi; otpuštati; otpustiti</t>
  </si>
  <si>
    <t>puniti</t>
  </si>
  <si>
    <t>ENG30-01490336-v</t>
  </si>
  <si>
    <t>napuniti (kao oružje)</t>
  </si>
  <si>
    <t>puniti; nabiti</t>
  </si>
  <si>
    <t>ENG30-01491691-a</t>
  </si>
  <si>
    <t>koji još nije u potpunosti razvijen</t>
  </si>
  <si>
    <t>nerazvijen; zaostao</t>
  </si>
  <si>
    <t>ENG30-01491775-a</t>
  </si>
  <si>
    <t>karakteristično za zrelost</t>
  </si>
  <si>
    <t>zrelo; zreo</t>
  </si>
  <si>
    <t>smestiti</t>
  </si>
  <si>
    <t>ENG30-01493380-v</t>
  </si>
  <si>
    <t>Smestiti privremeno.</t>
  </si>
  <si>
    <t>ENG30-01493619-v</t>
  </si>
  <si>
    <t>Čvrsto ili sigurno se smestiti.</t>
  </si>
  <si>
    <t>smestiti se; zavaliti se</t>
  </si>
  <si>
    <t>ENG30-01494310-v</t>
  </si>
  <si>
    <t>Staviti na određeno mesto ili apstraktnu lokaciju.</t>
  </si>
  <si>
    <t>staviti; metnuti; postaviti; položiti</t>
  </si>
  <si>
    <t>maksimalan</t>
  </si>
  <si>
    <t>ENG30-01495725-a</t>
  </si>
  <si>
    <t>najveći ili najpotpuniji ili najbolji mogući</t>
  </si>
  <si>
    <t>maksimalan; maksimum</t>
  </si>
  <si>
    <t>granični</t>
  </si>
  <si>
    <t>ENG30-01496311-a</t>
  </si>
  <si>
    <t>koji je neizvesnog ili minimalnog kvaliteta</t>
  </si>
  <si>
    <t>granični; zanemarljiv</t>
  </si>
  <si>
    <t>ENG30-01498319-v</t>
  </si>
  <si>
    <t>Postaviti znakove, kao duž ceste.</t>
  </si>
  <si>
    <t>mehanizovan</t>
  </si>
  <si>
    <t>ENG30-01500555-a</t>
  </si>
  <si>
    <t>opremljen mašinama</t>
  </si>
  <si>
    <t>ptica</t>
  </si>
  <si>
    <t>ENG30-01503061-n</t>
  </si>
  <si>
    <t>Toplokrvni kičmenjak koji polaže jaja i karakterišu ga perje i prdnji udovi pretvoreni ukrila.</t>
  </si>
  <si>
    <t>muzički</t>
  </si>
  <si>
    <t>ENG30-01504625-a</t>
  </si>
  <si>
    <t>karakterističan ili nalik muzici ili praćen njom</t>
  </si>
  <si>
    <t>muzički; muzikalno</t>
  </si>
  <si>
    <t>ENG30-01505254-v</t>
  </si>
  <si>
    <t>usmeriti prema sebi  putem neke psihološke moći ili fizičkih atributa</t>
  </si>
  <si>
    <t>povući; privući; uvući se; uvući u</t>
  </si>
  <si>
    <t>ENG30-01508719-a</t>
  </si>
  <si>
    <t>Koji je umeren po tipu, stepenu, učinku ili snazi; daleko od ekstrema.</t>
  </si>
  <si>
    <t>ENG30-01509367-a</t>
  </si>
  <si>
    <t>nije ekstremno</t>
  </si>
  <si>
    <t>umeren; umereno</t>
  </si>
  <si>
    <t>intenzivan</t>
  </si>
  <si>
    <t>ENG30-01509527-a</t>
  </si>
  <si>
    <t>koji se ispoljava u velikom stepenu</t>
  </si>
  <si>
    <t>intenzivan; jak</t>
  </si>
  <si>
    <t>ENG30-01510173-v</t>
  </si>
  <si>
    <t>Izazvati da bude u radnom stanju.</t>
  </si>
  <si>
    <t>pokrenuti; upaliti</t>
  </si>
  <si>
    <t>ENG30-01510399-v</t>
  </si>
  <si>
    <t>Staviti u pogon pokretom prekidača.</t>
  </si>
  <si>
    <t>ENG30-01510444-a</t>
  </si>
  <si>
    <t>Velika (glavobolja).</t>
  </si>
  <si>
    <t>velik; težak</t>
  </si>
  <si>
    <t>ENG30-01510827-v</t>
  </si>
  <si>
    <t>Staviti u pogon.</t>
  </si>
  <si>
    <t>ENG30-01511380-v</t>
  </si>
  <si>
    <t>Osloboditi se nečega što čvrsto pritiska ili povezuje.</t>
  </si>
  <si>
    <t>ENG30-01511387-a</t>
  </si>
  <si>
    <t>intenzivan ili oštar</t>
  </si>
  <si>
    <t>izvanredan; izvrstan je; oštar; zainteresovan</t>
  </si>
  <si>
    <t>ENG30-01511706-v</t>
  </si>
  <si>
    <t>Izazvati da se nešto pokrene napred upotrebivši silu.</t>
  </si>
  <si>
    <t>pokrenuti; kretati napred</t>
  </si>
  <si>
    <t>ENG30-01512275-a</t>
  </si>
  <si>
    <t>karakteriše ga visok stepen ili intenzitet; često se koristi kao spojni oblik</t>
  </si>
  <si>
    <t>ENG30-01513050-a</t>
  </si>
  <si>
    <t>Intenzivno ili preterano loš ili neprijatan po kvalitetu ili stepenu.</t>
  </si>
  <si>
    <t>užasan; grozan</t>
  </si>
  <si>
    <t>putujući</t>
  </si>
  <si>
    <t>ENG30-01514137-a</t>
  </si>
  <si>
    <t>koji radi kratko vreme na različitim mestima</t>
  </si>
  <si>
    <t>sezonski; drumski; gostujući; putujući</t>
  </si>
  <si>
    <t>grudi</t>
  </si>
  <si>
    <t>ENG30-01514431-n</t>
  </si>
  <si>
    <t>Prednji deo trupa od vrata do stomaka.</t>
  </si>
  <si>
    <t>grlo</t>
  </si>
  <si>
    <t>ENG30-01514549-n</t>
  </si>
  <si>
    <t>Prolaz ka stomaku i plućima; u prednjem delu vrata ispod brade i iznad ključne kosti.</t>
  </si>
  <si>
    <t>ždrelo; grlo; farinks</t>
  </si>
  <si>
    <t>lansirati</t>
  </si>
  <si>
    <t>ENG30-01514655-v</t>
  </si>
  <si>
    <t>pokrenuti silom</t>
  </si>
  <si>
    <t>lansirati; pokrenuti; pokretati</t>
  </si>
  <si>
    <t>ENG30-01515196-v</t>
  </si>
  <si>
    <t>krenuti; dati podsticaj da;</t>
  </si>
  <si>
    <t>lansirati; pokrenuti; otpočeti</t>
  </si>
  <si>
    <t>ENG30-01515280-a</t>
  </si>
  <si>
    <t>učestvovanje u aktivnosti</t>
  </si>
  <si>
    <t>aktivan; aktivno; učestvuje; angažovan</t>
  </si>
  <si>
    <t>ENG30-01515415-v</t>
  </si>
  <si>
    <t>prvi put lansirati; lansirati na prvo putovanje</t>
  </si>
  <si>
    <t>ENG30-01515692-a</t>
  </si>
  <si>
    <t>uključeni ili pogođeni ili imaju pravo na ili udeo u</t>
  </si>
  <si>
    <t>dotičan; uključen; zainteresovan</t>
  </si>
  <si>
    <t>ENG30-01516534-v</t>
  </si>
  <si>
    <t>koga na kakvu radnju ili kakvo stanje prisiliti ili ga da kakvu radnju vrši ili u kakvom stanju da bude sprečiti, bilo fizički bilo metaforički</t>
  </si>
  <si>
    <t>naterati; primorati; prinuditi; prisiliti; pritisnuti</t>
  </si>
  <si>
    <t>građanski</t>
  </si>
  <si>
    <t>ENG30-01518161-a</t>
  </si>
  <si>
    <t>koji se odnosni na obične građane</t>
  </si>
  <si>
    <t>ENG30-01519977-v</t>
  </si>
  <si>
    <t>Otkazati ili poništiti radnju ili njenu posledicu</t>
  </si>
  <si>
    <t>vratiti; povratiti</t>
  </si>
  <si>
    <t>ENG30-01520091-a</t>
  </si>
  <si>
    <t>koji je bez ograničenja; neformalno se koristi kao pojačivač (često pežorativni)</t>
  </si>
  <si>
    <t>opak; potpun; celovit; okoreo; neprestan; grub; silan; čist; đavolji; ogoljen; nakostrešen; beskompromisan; prepreden</t>
  </si>
  <si>
    <t>vazdušan</t>
  </si>
  <si>
    <t>ENG30-01522895-a</t>
  </si>
  <si>
    <t>kreće se ili prenosi vazduhom ili kroz vazduh</t>
  </si>
  <si>
    <t>u vazduhu; vazdušan; vazdušni</t>
  </si>
  <si>
    <t>ENG30-01525659-a</t>
  </si>
  <si>
    <t>ne kreće se ili ne funkcioniše slobodno</t>
  </si>
  <si>
    <t>krut; ukočeno</t>
  </si>
  <si>
    <t>ENG30-01525666-v</t>
  </si>
  <si>
    <t>Kada se primeni, funkcioniše kako se očekuje.</t>
  </si>
  <si>
    <t>raditi; funkcionisati; funkcionirati</t>
  </si>
  <si>
    <t>raditi</t>
  </si>
  <si>
    <t>ENG30-01526290-v</t>
  </si>
  <si>
    <t>raditi ili funkcionisati</t>
  </si>
  <si>
    <t>funkcionirati; funkcionisati; raditi</t>
  </si>
  <si>
    <t>pevačica</t>
  </si>
  <si>
    <t>ENG30-01526521-n</t>
  </si>
  <si>
    <t>svaka ptica koja se oglašava pesmom</t>
  </si>
  <si>
    <t>metalan</t>
  </si>
  <si>
    <t>ENG30-01527420-a</t>
  </si>
  <si>
    <t>sadrži ili je napravljen od ili liči na metal</t>
  </si>
  <si>
    <t>metal; metalik; metalni</t>
  </si>
  <si>
    <t>ENG30-01528069-v</t>
  </si>
  <si>
    <t>Zabiti ili silom uterati.</t>
  </si>
  <si>
    <t>smestiti; zabiti; zariti</t>
  </si>
  <si>
    <t>zabiti</t>
  </si>
  <si>
    <t>ENG30-01528522-v</t>
  </si>
  <si>
    <t>Pomeriti (silom) iz nekog položaja.</t>
  </si>
  <si>
    <t>osloboditi; izvaditi; iščeprkati; iščačkati</t>
  </si>
  <si>
    <t>ENG30-01528730-a</t>
  </si>
  <si>
    <t>napravljen od ili prekriven zlatom</t>
  </si>
  <si>
    <t>pozlaćen; zlatan; zlato</t>
  </si>
  <si>
    <t>ENG30-01531957-a</t>
  </si>
  <si>
    <t>koji je oko sredine skale procene fizičkih mera</t>
  </si>
  <si>
    <t>prosečan; središnji; srednji</t>
  </si>
  <si>
    <t>ENG30-01532434-v</t>
  </si>
  <si>
    <t>ukloniti u toku čišćenja</t>
  </si>
  <si>
    <t>čistiti; očistiti; otrebiti; trebiti</t>
  </si>
  <si>
    <t>ENG30-01532589-v</t>
  </si>
  <si>
    <t>Učiniti čistim uklanjanjem prljavštine ili neželjenih supstanci.</t>
  </si>
  <si>
    <t>čistiti; očistiti</t>
  </si>
  <si>
    <t>ENG30-01533442-v</t>
  </si>
  <si>
    <t>očistiti i urediti kuću</t>
  </si>
  <si>
    <t>ENG30-01533974-a</t>
  </si>
  <si>
    <t>izvan granica normale</t>
  </si>
  <si>
    <t>nenormalan; neopravdan; neprikladan; nerazumno; nerealan; neumeren; prekomeran; preterano</t>
  </si>
  <si>
    <t>ENG30-01534858-a</t>
  </si>
  <si>
    <t>daleko izvan norme u količini ili stepenu; do najveće moguće mere</t>
  </si>
  <si>
    <t>ekstreman; ekstremno</t>
  </si>
  <si>
    <t>ENG30-01535709-a</t>
  </si>
  <si>
    <t>pripada modernoj eri; od srednjeg veka</t>
  </si>
  <si>
    <t>moderan; moderno</t>
  </si>
  <si>
    <t>ENG30-01535742-v</t>
  </si>
  <si>
    <t>oprati od neželjenih supstanci, kao što je prljavština</t>
  </si>
  <si>
    <t>ispirati; isprati</t>
  </si>
  <si>
    <t>današnji</t>
  </si>
  <si>
    <t>ENG30-01536094-a</t>
  </si>
  <si>
    <t>koji je karakterističan za sadašnjost</t>
  </si>
  <si>
    <t>savremen; današnji</t>
  </si>
  <si>
    <t>ENG30-01536344-v</t>
  </si>
  <si>
    <t>odvojiti prljavštinu ili šljunak od (plemenitih minerala)</t>
  </si>
  <si>
    <t>isprati; prati</t>
  </si>
  <si>
    <t>ENG30-01540844-v</t>
  </si>
  <si>
    <t>Prihvatati.</t>
  </si>
  <si>
    <t>primiti; upiti</t>
  </si>
  <si>
    <t>ENG30-01540871-a</t>
  </si>
  <si>
    <t>određen po značenju (čovek u sintagmi 'visok čovek')</t>
  </si>
  <si>
    <t>ograničen; okvalifikovan</t>
  </si>
  <si>
    <t>kardinal</t>
  </si>
  <si>
    <t>ENG30-01541386-n</t>
  </si>
  <si>
    <t>Severnoamerički ?finch sa krestom, debelim ?bill; mužjak ima jarko crveno perje.</t>
  </si>
  <si>
    <t>kardinal; Richmondena Cardinalis; Cardinalis cardinalis</t>
  </si>
  <si>
    <t>molekularan</t>
  </si>
  <si>
    <t>ENG30-01542252-a</t>
  </si>
  <si>
    <t>koji se odnosi na jednostavnu ili elementarnu organizaciju</t>
  </si>
  <si>
    <t>ENG30-01542668-v</t>
  </si>
  <si>
    <t>padati ili teći na određeni način</t>
  </si>
  <si>
    <t>pasti; teći; viseti; visiti</t>
  </si>
  <si>
    <t>vojni</t>
  </si>
  <si>
    <t>ENG30-01545149-a</t>
  </si>
  <si>
    <t>karakterističan za vojnike ili vojsku</t>
  </si>
  <si>
    <t>vojni; vojno</t>
  </si>
  <si>
    <t>mirovati</t>
  </si>
  <si>
    <t>ENG30-01545883-v</t>
  </si>
  <si>
    <t>Ne micati se; biti u poziciji mirovanja.</t>
  </si>
  <si>
    <t>stajati</t>
  </si>
  <si>
    <t>ENG30-01546111-v</t>
  </si>
  <si>
    <t>Biti u uspravnom položaju.</t>
  </si>
  <si>
    <t>ENG30-01546768-v</t>
  </si>
  <si>
    <t>Staviti u uspravan položaj.</t>
  </si>
  <si>
    <t>uspraviti; podignuti</t>
  </si>
  <si>
    <t>ležati</t>
  </si>
  <si>
    <t>ENG30-01547001-v</t>
  </si>
  <si>
    <t>Biti povaljen, biti u horizontalnom položaju.</t>
  </si>
  <si>
    <t>ENG30-01548193-a</t>
  </si>
  <si>
    <t>Koga se tič principi dobra i zla; koji se uklapa u standarde ponašanja i karaktera koji su zasnovani na ovim principima.</t>
  </si>
  <si>
    <t>ENG30-01549187-v</t>
  </si>
  <si>
    <t>ukloniti ili učiniti nevidljivim</t>
  </si>
  <si>
    <t>degenerisan</t>
  </si>
  <si>
    <t>ENG30-01549568-a</t>
  </si>
  <si>
    <t>neograničen konvencijom ili moralom</t>
  </si>
  <si>
    <t>bunovan; degenerisan; liberalan; rasipnički; raskalašan; raspušten; razuzdan; razvratan; slobodouman</t>
  </si>
  <si>
    <t>mnogi</t>
  </si>
  <si>
    <t>ENG30-01551633-a</t>
  </si>
  <si>
    <t>koji se kao kvantifikator može koristiti sa mnogim imenicama i često mu prethodi `kao` ili `previše` ili `tako` ili `ono`; koji iznosi veliki ali neodređeni broj</t>
  </si>
  <si>
    <t>viši; mnogi; brojan; popriličan</t>
  </si>
  <si>
    <t>popriličan</t>
  </si>
  <si>
    <t>ENG30-01552519-v</t>
  </si>
  <si>
    <t>Razdvojiti s nekim instrumentom.</t>
  </si>
  <si>
    <t>ENG30-01556346-v</t>
  </si>
  <si>
    <t>Razdvojiti ili biti razdvojen silom.</t>
  </si>
  <si>
    <t>rascepiti; prekinuti; precepiti</t>
  </si>
  <si>
    <t>pokretan</t>
  </si>
  <si>
    <t>ENG30-01561771-a</t>
  </si>
  <si>
    <t>Koji se kreće.</t>
  </si>
  <si>
    <t>automobilski</t>
  </si>
  <si>
    <t>ENG30-01562488-a</t>
  </si>
  <si>
    <t>koji u sebi sadrži sredstva za pogon ili kretanje</t>
  </si>
  <si>
    <t>automobilski; samohodni; samohodan</t>
  </si>
  <si>
    <t>ENG30-01562992-a</t>
  </si>
  <si>
    <t>koji se kreće hitro</t>
  </si>
  <si>
    <t>brzopokretan; brz</t>
  </si>
  <si>
    <t>deliti</t>
  </si>
  <si>
    <t>ENG30-01563724-v</t>
  </si>
  <si>
    <t>podeliti na delove, komade ili sekcije</t>
  </si>
  <si>
    <t>odvojiti; podeliti; razdvojiti; rastaviti; pokidati; rastrgnuti; razložiti; deliti; izdeliti; rastaviti; rastavljati</t>
  </si>
  <si>
    <t>ENG30-01564144-v</t>
  </si>
  <si>
    <t>potpuno uništiti; nepovratno oštetiti</t>
  </si>
  <si>
    <t>uništiti; upropastiti</t>
  </si>
  <si>
    <t>ENG30-01564603-a</t>
  </si>
  <si>
    <t>fiksiran i koji se ne pomera</t>
  </si>
  <si>
    <t>fiksiran; zamrznut</t>
  </si>
  <si>
    <t>kontinentalan</t>
  </si>
  <si>
    <t>ENG30-01566916-a</t>
  </si>
  <si>
    <t>biti ili odnositi se, ili biti ograničen na kontinent, posebno kontinente Severne Amerike ili Evrope</t>
  </si>
  <si>
    <t>kontinentalan; kontinentalno</t>
  </si>
  <si>
    <t>ENG30-01567694-a</t>
  </si>
  <si>
    <t>prostire se ili proteže širom cijelog svijeta</t>
  </si>
  <si>
    <t>širom sveta; svjetski; svetski</t>
  </si>
  <si>
    <t>ENG30-01567862-a</t>
  </si>
  <si>
    <t>ograničeno na ili u interesu određene nacije</t>
  </si>
  <si>
    <t>međunarodan</t>
  </si>
  <si>
    <t>ENG30-01568375-a</t>
  </si>
  <si>
    <t>koji se tiče ili pripada bar dvema nacijama ili državama</t>
  </si>
  <si>
    <t>globalan</t>
  </si>
  <si>
    <t>ENG30-01568684-a</t>
  </si>
  <si>
    <t>koji uključuje celu zemlju; nije ograničen ni provencijski po dometu</t>
  </si>
  <si>
    <t>globalan; planetaran; svetski</t>
  </si>
  <si>
    <t>ENG30-01568886-v</t>
  </si>
  <si>
    <t>potpuno obuhvatiti</t>
  </si>
  <si>
    <t>okružiti; obaviti</t>
  </si>
  <si>
    <t>ENG30-01570108-v</t>
  </si>
  <si>
    <t>postaviti; instalirati; podesiti; uspostaviti</t>
  </si>
  <si>
    <t>prirodan</t>
  </si>
  <si>
    <t>ENG30-01570892-a</t>
  </si>
  <si>
    <t>onaj koji postoji ili je nastao prirodnim putem; nije imitacija niti je nastao veštačkim putem;</t>
  </si>
  <si>
    <t>giljotinirati</t>
  </si>
  <si>
    <t>ENG30-01571354-v</t>
  </si>
  <si>
    <t>odseći nekome glavu</t>
  </si>
  <si>
    <t>giljotinirati; dekapitirati; odrubiti</t>
  </si>
  <si>
    <t>ENG30-01571363-a</t>
  </si>
  <si>
    <t>onaj koji je nastao veštačkim, a ne prirodnim putem</t>
  </si>
  <si>
    <t>ENG30-01573515-v</t>
  </si>
  <si>
    <t>Razdvojiti ili učiniti da se nešto naglo razdvoji.</t>
  </si>
  <si>
    <t>prekinuti se; preseći se; puknuti; rasparati</t>
  </si>
  <si>
    <t>ENG30-01574259-a</t>
  </si>
  <si>
    <t>koji se odnosi na materijalne stvari i prirodne zakone (a ne na živa bića)</t>
  </si>
  <si>
    <t>sablastan</t>
  </si>
  <si>
    <t>ENG30-01575299-a</t>
  </si>
  <si>
    <t>koji sugeriše natprirodno; misteriozan</t>
  </si>
  <si>
    <t>užasan; jeziv; sablastan</t>
  </si>
  <si>
    <t>repa</t>
  </si>
  <si>
    <t>ENG30-01576076-n</t>
  </si>
  <si>
    <t>Svetložuta ptica pevačica sa crnim krilima.</t>
  </si>
  <si>
    <t>zlatna vuga; repa; uroš; žuja; Oriolus oriolus</t>
  </si>
  <si>
    <t>ENG30-01579128-a</t>
  </si>
  <si>
    <t>zaključno u procesu ili napredovanju</t>
  </si>
  <si>
    <t>konačan; konačno; poslednji</t>
  </si>
  <si>
    <t>ENG30-01579813-v</t>
  </si>
  <si>
    <t>Promeniti iz sklopljenog ili skupljenog stanja u otvoreno.</t>
  </si>
  <si>
    <t>otvoriti; rastvoriti; raširiti</t>
  </si>
  <si>
    <t>ENG30-01579853-a</t>
  </si>
  <si>
    <t>neposredno pre ili posle, kao u lancu uzroka i posledica</t>
  </si>
  <si>
    <t>ENG30-01580050-a</t>
  </si>
  <si>
    <t>Apolutno važno.</t>
  </si>
  <si>
    <t>nepotreban</t>
  </si>
  <si>
    <t>ENG30-01581115-a</t>
  </si>
  <si>
    <t>Koji nije potreban.</t>
  </si>
  <si>
    <t>nepotreban; izlišan</t>
  </si>
  <si>
    <t>ENG30-01582645-v</t>
  </si>
  <si>
    <t>Napraviti znak ili linije na površini.</t>
  </si>
  <si>
    <t>opisati; ocrtati; iscrtati</t>
  </si>
  <si>
    <t>drawing</t>
  </si>
  <si>
    <t>bruto</t>
  </si>
  <si>
    <t>ENG30-01582821-a</t>
  </si>
  <si>
    <t>koji je pre bilo kakvih odbitaka</t>
  </si>
  <si>
    <t>ENG30-01584674-a</t>
  </si>
  <si>
    <t>normalan ili stalan ili običan</t>
  </si>
  <si>
    <t>psihosomatski</t>
  </si>
  <si>
    <t>ENG30-01585781-a</t>
  </si>
  <si>
    <t>koristi se za bolest ili simptome koji proizlaze iz neuroze</t>
  </si>
  <si>
    <t>psihosomatski; psihosomatsko</t>
  </si>
  <si>
    <t>psychiatry</t>
  </si>
  <si>
    <t>ENG30-01587787-a</t>
  </si>
  <si>
    <t>okarakterisan zlobom</t>
  </si>
  <si>
    <t>ENG30-01588172-a</t>
  </si>
  <si>
    <t>onaj koji ima ili ispoljava uzvišen karakter</t>
  </si>
  <si>
    <t>plemenit; častan</t>
  </si>
  <si>
    <t>ENG30-01588419-a</t>
  </si>
  <si>
    <t>koji više nije nov; nezanimljiv</t>
  </si>
  <si>
    <t>slab; star; otrcan; bajat</t>
  </si>
  <si>
    <t>ENG30-01588493-v</t>
  </si>
  <si>
    <t>Zakačiti etiketu ili obeležje.</t>
  </si>
  <si>
    <t>označiti; etiketirati</t>
  </si>
  <si>
    <t>ENG30-01589056-v</t>
  </si>
  <si>
    <t>označiti da se ukaže na tačku gde se muzika menja (tekst psalma)</t>
  </si>
  <si>
    <t>pokazivati; uperiti</t>
  </si>
  <si>
    <t>ENG30-01589363-v</t>
  </si>
  <si>
    <t>obeležiti dijakritičkim znakom (hebrejsku reč)</t>
  </si>
  <si>
    <t>ENG30-01590115-a</t>
  </si>
  <si>
    <t>pripada ili čini naslednu aristrokratiju posebno kada potiče iz feudalnih vremena</t>
  </si>
  <si>
    <t>plemićki; plemenit</t>
  </si>
  <si>
    <t>ENG30-01590484-a</t>
  </si>
  <si>
    <t>koji pripada ili je karakteristika plemstva ili aristokratije</t>
  </si>
  <si>
    <t>aristokratski; plemićki; konzervativan; čistokrvni; plemenit; patricijski</t>
  </si>
  <si>
    <t>carski</t>
  </si>
  <si>
    <t>ENG30-01591394-a</t>
  </si>
  <si>
    <t>pripada ili priliči vrhovnom vladaru</t>
  </si>
  <si>
    <t>carski; kraljevski; veličanstven</t>
  </si>
  <si>
    <t>ENG30-01591621-v</t>
  </si>
  <si>
    <t>zalepiti na javnom mestu ili za javno obaveštenje</t>
  </si>
  <si>
    <t>objaviti; postaviti</t>
  </si>
  <si>
    <t>kneževski</t>
  </si>
  <si>
    <t>ENG30-01592108-a</t>
  </si>
  <si>
    <t>imati čin ili dolikuje princu</t>
  </si>
  <si>
    <t>ENG30-01592509-a</t>
  </si>
  <si>
    <t>biti u rangu monarha</t>
  </si>
  <si>
    <t>ENG30-01593079-a</t>
  </si>
  <si>
    <t>od ili u vezi sa velikim masama ljudi</t>
  </si>
  <si>
    <t>plebejski; uobičajen; vulgaran</t>
  </si>
  <si>
    <t>ENG30-01594146-a</t>
  </si>
  <si>
    <t>približava statističkoj normi ili proseku ili očekivanoj vrednosti</t>
  </si>
  <si>
    <t>prosečan; srednji</t>
  </si>
  <si>
    <t>ENG30-01594811-a</t>
  </si>
  <si>
    <t>koji se odnosi na ili čini najčešću vrednost u distribuciji</t>
  </si>
  <si>
    <t>modalan; načinski; običan; normalan</t>
  </si>
  <si>
    <t>ENG30-01599983-v</t>
  </si>
  <si>
    <t>poneti ugalj</t>
  </si>
  <si>
    <t>ENG30-01601234-v</t>
  </si>
  <si>
    <t>Držati se na određeni način.</t>
  </si>
  <si>
    <t>nositi; držati</t>
  </si>
  <si>
    <t>ENG30-01601297-a</t>
  </si>
  <si>
    <t>smešten ili orijentisan ka severu</t>
  </si>
  <si>
    <t>severni; severno</t>
  </si>
  <si>
    <t>južni</t>
  </si>
  <si>
    <t>ENG30-01602330-a</t>
  </si>
  <si>
    <t>nalazi se ili je okrenut ili se kreće prema ili dolazi sa juga</t>
  </si>
  <si>
    <t>ENG30-01602966-a</t>
  </si>
  <si>
    <t>koji je sa juga; koristi se naročito od vetra</t>
  </si>
  <si>
    <t>južni; južnački</t>
  </si>
  <si>
    <t>jugoistočni</t>
  </si>
  <si>
    <t>ENG30-01603518-a</t>
  </si>
  <si>
    <t>smešten ili orijentisan ka jugoistoku</t>
  </si>
  <si>
    <t>jugoistočni; jugoistočno</t>
  </si>
  <si>
    <t>ENG30-01603649-a</t>
  </si>
  <si>
    <t>koji dolazi sa jugoistoka</t>
  </si>
  <si>
    <t>jugoistočni; jugoistočnjački</t>
  </si>
  <si>
    <t>jugozapadni</t>
  </si>
  <si>
    <t>ENG30-01603869-a</t>
  </si>
  <si>
    <t>koji je smešten u ili orijentisan prema jugozapadu</t>
  </si>
  <si>
    <t>jugozapadni; jugozapadnjački</t>
  </si>
  <si>
    <t>ENG30-01604000-a</t>
  </si>
  <si>
    <t>koji dolazi sa jugozapada</t>
  </si>
  <si>
    <t>ENG30-01606058-a</t>
  </si>
  <si>
    <t>koji se koristi za označavanje snaga Unije u građanskom ratu (koji su nosili plave uniforme)</t>
  </si>
  <si>
    <t>ENG30-01609287-v</t>
  </si>
  <si>
    <t>primeniti silu tako da se izazove kretanje prema izvoru kretanja</t>
  </si>
  <si>
    <t>povlačiti; povući; privlačiti; privući</t>
  </si>
  <si>
    <t>privlačiti</t>
  </si>
  <si>
    <t>posmatran</t>
  </si>
  <si>
    <t>ENG30-01610484-a</t>
  </si>
  <si>
    <t>otkriveno ili utvrđeno naučnim posmatranjem</t>
  </si>
  <si>
    <t>otkriven; posmatran; utvrđen; utvrđeno</t>
  </si>
  <si>
    <t>ENG30-01614778-a</t>
  </si>
  <si>
    <t>koji je nepoželjno primetan</t>
  </si>
  <si>
    <t>nametljiv; nasrtljiv; primetljiv; vidljiv</t>
  </si>
  <si>
    <t>klinički</t>
  </si>
  <si>
    <t>ENG30-01615460-a</t>
  </si>
  <si>
    <t>naučno odvojen; bez emocija</t>
  </si>
  <si>
    <t>ENG30-01617192-v</t>
  </si>
  <si>
    <t>Učiniti ili izazvati da nešto postane.</t>
  </si>
  <si>
    <t>tvoriti; stvoriti</t>
  </si>
  <si>
    <t>sekretar</t>
  </si>
  <si>
    <t>ENG30-01618503-n</t>
  </si>
  <si>
    <t>Velika afrička ptica grabljivica dugih nogu koja se hrani reptilima.</t>
  </si>
  <si>
    <t>afrički pisar; sekretar; Sagittarius serpentarius</t>
  </si>
  <si>
    <t>ENG30-01618693-v</t>
  </si>
  <si>
    <t>dovesti ili uspostaviti na novom mestu ili okruženju</t>
  </si>
  <si>
    <t>uvesti; uvoditi; doneti; dovesti; inkorporirati; priključiti</t>
  </si>
  <si>
    <t>činiti</t>
  </si>
  <si>
    <t>ENG30-01619014-v</t>
  </si>
  <si>
    <t>šta praviti ili dizajnirati, često na određeni način</t>
  </si>
  <si>
    <t>činiti; formirati; graditi; načiniti; napraviti; praviti; proizvesti; proizvoditi; sagraditi; stvoriti; tvoriti; učiniti</t>
  </si>
  <si>
    <t>graditi</t>
  </si>
  <si>
    <t>praviti</t>
  </si>
  <si>
    <t>proizvesti</t>
  </si>
  <si>
    <t>sagraditi</t>
  </si>
  <si>
    <t>ENG30-01619689-a</t>
  </si>
  <si>
    <t>lako razumljivo ili vidljivo (zbog nedostatka suptilnosti)</t>
  </si>
  <si>
    <t>providan; transparentan</t>
  </si>
  <si>
    <t>ENG30-01619929-v</t>
  </si>
  <si>
    <t>ukinuti, čega uništenje ili opoziv uzrokovati</t>
  </si>
  <si>
    <t>uništavati; uništiti; upropaštavati; upropastiti</t>
  </si>
  <si>
    <t>ENG30-01621555-v</t>
  </si>
  <si>
    <t>Proizvesti ili stvoriti proizvod stvoren ljudskom rukom.</t>
  </si>
  <si>
    <t>proizvesti; proizvoditi; napraviti</t>
  </si>
  <si>
    <t>ENG30-01626138-v</t>
  </si>
  <si>
    <t>skupiti zajedno od postojećih stvari</t>
  </si>
  <si>
    <t>sastaviti; sastavljati</t>
  </si>
  <si>
    <t>sastavljati</t>
  </si>
  <si>
    <t>ENG30-01627355-v</t>
  </si>
  <si>
    <t>učiniti da nešto počne da postoji</t>
  </si>
  <si>
    <t>generirati; generisati; izroditi; proizvesti; proizvoditi; roditi; stvarati; stvoriti</t>
  </si>
  <si>
    <t>stvarati</t>
  </si>
  <si>
    <t>ENG30-01627947-v</t>
  </si>
  <si>
    <t>postepeno stvarati</t>
  </si>
  <si>
    <t>formulirati; formulisati; razvijati; razviti</t>
  </si>
  <si>
    <t>ENG30-01628449-v</t>
  </si>
  <si>
    <t>pokrenuti; poteći; započeti</t>
  </si>
  <si>
    <t>ENG30-01629000-v</t>
  </si>
  <si>
    <t>Davati nešto kao proizvod.</t>
  </si>
  <si>
    <t>dati; roditi</t>
  </si>
  <si>
    <t>ENG30-01629403-v</t>
  </si>
  <si>
    <t>dovesti do; izazvati</t>
  </si>
  <si>
    <t>ENG30-01631072-v</t>
  </si>
  <si>
    <t>Ponovo uspostaviti na novoj, obiyno boljoj, osnovi; učiniti da nešto bude kao novo.</t>
  </si>
  <si>
    <t>ENG30-01632897-v</t>
  </si>
  <si>
    <t>isporučiti ili proslediti dalje</t>
  </si>
  <si>
    <t>izbaciti; dati; izvesti; dobaciti</t>
  </si>
  <si>
    <t>ENG30-01633153-a</t>
  </si>
  <si>
    <t>svojstven ili priliči osobi na vlasti</t>
  </si>
  <si>
    <t>formalan; zvaničan</t>
  </si>
  <si>
    <t>ENG30-01633343-v</t>
  </si>
  <si>
    <t>Zamisliti neki plan ili ideju i način njihovog ostvarenja.</t>
  </si>
  <si>
    <t>osmisliti; stvoriti</t>
  </si>
  <si>
    <t>ENG30-01634142-v</t>
  </si>
  <si>
    <t>Zamisliti neku ideju.</t>
  </si>
  <si>
    <t>smisliti; isplanirati; zasnovati</t>
  </si>
  <si>
    <t>izmisliti</t>
  </si>
  <si>
    <t>ENG30-01634424-v</t>
  </si>
  <si>
    <t>Izmisliti nešto veštačko ili neistinito.</t>
  </si>
  <si>
    <t>izmisliti; isfabrikovati; izlagati</t>
  </si>
  <si>
    <t>ENG30-01634736-a</t>
  </si>
  <si>
    <t>koji je službeno potvrđen</t>
  </si>
  <si>
    <t>ENG30-01637982-v</t>
  </si>
  <si>
    <t>Učiniti neko otkriće, učiniti novi pronalazak.</t>
  </si>
  <si>
    <t>pronaći; izumeti; otkriti</t>
  </si>
  <si>
    <t>dizajnirati</t>
  </si>
  <si>
    <t>ENG30-01638368-v</t>
  </si>
  <si>
    <t>napraviti ili osmisliti plan; smisliti</t>
  </si>
  <si>
    <t>dizajnirati; planirati; projektovati; smisliti</t>
  </si>
  <si>
    <t>ENG30-01638438-a</t>
  </si>
  <si>
    <t>Koji traje dugo; nije nov.</t>
  </si>
  <si>
    <t>ENG30-01639714-v</t>
  </si>
  <si>
    <t>napraviti dizajn; planirati sistematski, često grafički</t>
  </si>
  <si>
    <t>dizajnirati; planirati</t>
  </si>
  <si>
    <t>ENG30-01640550-v</t>
  </si>
  <si>
    <t>Napraviti dizajn za nešto na vrlo vešt način.</t>
  </si>
  <si>
    <t>rana</t>
  </si>
  <si>
    <t>ENG30-01640567-n</t>
  </si>
  <si>
    <t>Tipski rod porodice Ranidae.</t>
  </si>
  <si>
    <t>Rana; rod Rana</t>
  </si>
  <si>
    <t>ENG30-01640850-a</t>
  </si>
  <si>
    <t>Nešto što ne traje dugo; nešto što je upravo postalo, nastalo, otkriveno ili prihvaćeno.</t>
  </si>
  <si>
    <t>ENG30-01640855-v</t>
  </si>
  <si>
    <t>Dovesti do izvršenja.</t>
  </si>
  <si>
    <t>izvršiti; izvesti</t>
  </si>
  <si>
    <t>ENG30-01641914-v</t>
  </si>
  <si>
    <t>Preuzeti vođstvo ili inicijativu: učestvovati u razvoju nečega.</t>
  </si>
  <si>
    <t>započeti; otpočeti; dati podstrek; povesti; pokrenuti</t>
  </si>
  <si>
    <t>ENG30-01642477-a</t>
  </si>
  <si>
    <t>koji je bio nov u jednom nedavnom vremenu</t>
  </si>
  <si>
    <t>skorašnji; nedavni</t>
  </si>
  <si>
    <t>ENG30-01642924-v</t>
  </si>
  <si>
    <t>Načiniti nešto.</t>
  </si>
  <si>
    <t>izvesti; izvršiti; provesti</t>
  </si>
  <si>
    <t>provesti</t>
  </si>
  <si>
    <t>ENG30-01643297-v</t>
  </si>
  <si>
    <t>postići ili doći do baze hodajući po bacaču; u bejzbolu</t>
  </si>
  <si>
    <t>izvući; izjednačiti; dokopati se; zadobiti</t>
  </si>
  <si>
    <t>nacrtati</t>
  </si>
  <si>
    <t>ENG30-01643464-v</t>
  </si>
  <si>
    <t>biti zaokupljen crtanjem</t>
  </si>
  <si>
    <t>crtati; iscrtati; nacrtati; ocrtati</t>
  </si>
  <si>
    <t>ENG30-01643620-a</t>
  </si>
  <si>
    <t>(Posebno o ljudima) koji žive dosta dugo i dospeli su određenog doba; koji nisu mladi.</t>
  </si>
  <si>
    <t>ENG30-01644522-v</t>
  </si>
  <si>
    <t>izazvati brzo nastajanje</t>
  </si>
  <si>
    <t>indukovati; stimulisati; požuriti</t>
  </si>
  <si>
    <t>ENG30-01644746-v</t>
  </si>
  <si>
    <t>Napraviti stvarnim ili konkretnim; dovesti u postojanje.</t>
  </si>
  <si>
    <t>realizovati; ostvariti</t>
  </si>
  <si>
    <t>realizovati</t>
  </si>
  <si>
    <t>drevan</t>
  </si>
  <si>
    <t>ENG30-01644847-a</t>
  </si>
  <si>
    <t>onaj koji je veoma star</t>
  </si>
  <si>
    <t>drevni</t>
  </si>
  <si>
    <t>ENG30-01645601-v</t>
  </si>
  <si>
    <t>Učiniti da se nešto desi, ne mora biti s namerom.</t>
  </si>
  <si>
    <t>načiniti; učiniti; činiti</t>
  </si>
  <si>
    <t>ENG30-01646300-v</t>
  </si>
  <si>
    <t>Dati podstrek izvršenju nečega.</t>
  </si>
  <si>
    <t>prinuditi; primorati</t>
  </si>
  <si>
    <t>prouzrokovati</t>
  </si>
  <si>
    <t>ENG30-01646528-v</t>
  </si>
  <si>
    <t>dati povoda da; doprineti; pokrenuti</t>
  </si>
  <si>
    <t>prouzrokovati; uzrokovati</t>
  </si>
  <si>
    <t>uzrokovati</t>
  </si>
  <si>
    <t>ENG30-01646682-v</t>
  </si>
  <si>
    <t>dati inspiraciju za</t>
  </si>
  <si>
    <t>nadahnuti; inspirisati; podstaći</t>
  </si>
  <si>
    <t>ENG30-01647229-v</t>
  </si>
  <si>
    <t>Postaviti.</t>
  </si>
  <si>
    <t>konstituisati; ustanoviti; položiti</t>
  </si>
  <si>
    <t>ENG30-01647672-v</t>
  </si>
  <si>
    <t>dovesti do; izazvati; pružiti; uručivati</t>
  </si>
  <si>
    <t>osnovati; osnivati; uspostaviti; ustanoviti; dati</t>
  </si>
  <si>
    <t>osnivati</t>
  </si>
  <si>
    <t>juniorski</t>
  </si>
  <si>
    <t>ENG30-01648891-a</t>
  </si>
  <si>
    <t>uključuje ili je namenjen mladim osobama</t>
  </si>
  <si>
    <t>juniorski; mlađi; junior</t>
  </si>
  <si>
    <t>ENG30-01648894-v</t>
  </si>
  <si>
    <t>rasporediti u fazama ili etapama</t>
  </si>
  <si>
    <t>ENG30-01649031-a</t>
  </si>
  <si>
    <t>koji nije sasvim izrastao</t>
  </si>
  <si>
    <t>kratak; malen; mali</t>
  </si>
  <si>
    <t>onlajn</t>
  </si>
  <si>
    <t>ENG30-01650401-a</t>
  </si>
  <si>
    <t>koji je povezan na računarsku mrežu ili je dostupan preko mreže</t>
  </si>
  <si>
    <t>na liniji; onlajn</t>
  </si>
  <si>
    <t>ENG30-01650425-v</t>
  </si>
  <si>
    <t>nagovoriti ili prisiliti (osobu) na neku radnju; ograničiti ili motivisati</t>
  </si>
  <si>
    <t>prisiljavati; prisiliti; primorati; naterati; terati</t>
  </si>
  <si>
    <t>ENG30-01651444-v</t>
  </si>
  <si>
    <t>organizovati sistematskim planiranjem i ujedinjenim naporom</t>
  </si>
  <si>
    <t>organizovati; osmisliti; pripremit; konstruisati</t>
  </si>
  <si>
    <t>ENG30-01651972-v</t>
  </si>
  <si>
    <t>pripremiti ili postaviti za akciju ili rad</t>
  </si>
  <si>
    <t>položiti; postaviti</t>
  </si>
  <si>
    <t>ENG30-01652139-v</t>
  </si>
  <si>
    <t>Doneti na svet, kao voće i cveće.</t>
  </si>
  <si>
    <t>ENG30-01652902-a</t>
  </si>
  <si>
    <t>omogućava slobodan prolaz ili pristup</t>
  </si>
  <si>
    <t>otvoren; otvoreno</t>
  </si>
  <si>
    <t>izrađivati</t>
  </si>
  <si>
    <t>ENG30-01653442-v</t>
  </si>
  <si>
    <t>Sastavljati od komponenata ili delova.</t>
  </si>
  <si>
    <t>izrađivati; izraditi</t>
  </si>
  <si>
    <t>ENG30-01653873-v</t>
  </si>
  <si>
    <t>Praviti oblikovanjem ili sastavljanjem delova.</t>
  </si>
  <si>
    <t>ENG30-01654628-v</t>
  </si>
  <si>
    <t>Napraviti nešto kombinujući materijale ili delove.</t>
  </si>
  <si>
    <t>napraviti; sagraditi</t>
  </si>
  <si>
    <t>ENG30-01655505-v</t>
  </si>
  <si>
    <t>izgraditi ili uspostaviti nešto apstraktno</t>
  </si>
  <si>
    <t>izgraditi; uspostaviti; utemeljiti; napraviti; stvoriti</t>
  </si>
  <si>
    <t>ENG30-01655902-v</t>
  </si>
  <si>
    <t>ponovo izgraditi</t>
  </si>
  <si>
    <t>obnoviti; ponovo izgraditi; rekonstruisati; renovirati</t>
  </si>
  <si>
    <t>rekonstruisati</t>
  </si>
  <si>
    <t>ENG30-01656788-v</t>
  </si>
  <si>
    <t>napraviti sastavljanjem iz delova</t>
  </si>
  <si>
    <t>sastaviti; sklopiti; sastavljati; sklapati</t>
  </si>
  <si>
    <t>ENG30-01657977-v</t>
  </si>
  <si>
    <t>šta razdvojiti u njegove sastavne delove</t>
  </si>
  <si>
    <t>analizirati; deliti u fragmente; izanalizirati; rasipati; raskidati; raskinuti; rasklapati; rasklopiti; raspršiti; raspršivati; rastapati; rastaviti; rastavljati; rastopiti; rastvarati; rastvoriti; rasuti; razbijati; razbiti; razdeliti u fragmente; razdvajati; razdvojiti; segmentirati</t>
  </si>
  <si>
    <t>rastvarati</t>
  </si>
  <si>
    <t>ENG30-01659248-v</t>
  </si>
  <si>
    <t>Napraviti nešto, obično da ima neku posebnu funkciju.</t>
  </si>
  <si>
    <t>oblikovati; uobličiti</t>
  </si>
  <si>
    <t>ENG30-01660994-a</t>
  </si>
  <si>
    <t>pogodan ili blagovremen ili povoljan posebno za određenu svrhu</t>
  </si>
  <si>
    <t>oportun; prikladan</t>
  </si>
  <si>
    <t>ENG30-01661243-v</t>
  </si>
  <si>
    <t>izgraditi ili podići</t>
  </si>
  <si>
    <t>ENG30-01662060-v</t>
  </si>
  <si>
    <t>uzrokovati da se dogodi ili nastane kao posledica</t>
  </si>
  <si>
    <t>doneti; dovesti; uvesti</t>
  </si>
  <si>
    <t>ENG30-01662118-v</t>
  </si>
  <si>
    <t>uništiti potpuno, kao do korena</t>
  </si>
  <si>
    <t>iskoreniti; istrebiti</t>
  </si>
  <si>
    <t>ENG30-01664172-v</t>
  </si>
  <si>
    <t>Spremti za jelo podvrgavajući toploti.</t>
  </si>
  <si>
    <t>kuvati; spremiti; zgotoviti</t>
  </si>
  <si>
    <t>ENG30-01668603-v</t>
  </si>
  <si>
    <t>Oblikovati, formirati ili unaprediti nešto.</t>
  </si>
  <si>
    <t>ENG30-01672432-v</t>
  </si>
  <si>
    <t>stvoriti umetničke predmete, kao muziku, slike, poeziju, ples itd.</t>
  </si>
  <si>
    <t>stvoriti; roditi</t>
  </si>
  <si>
    <t>ENG30-01672607-a</t>
  </si>
  <si>
    <t>koji nije izuzetan ni na koji način po kvalitetu, sposobnosti, veličini ili stepenu</t>
  </si>
  <si>
    <t>ENG30-01673061-a</t>
  </si>
  <si>
    <t>koji je bez izuzetnog kvaliteta ili sposobnosti</t>
  </si>
  <si>
    <t>prosečan; povoljan; osrednji; umeren</t>
  </si>
  <si>
    <t>ENG30-01673815-a</t>
  </si>
  <si>
    <t>očekivan; standardan</t>
  </si>
  <si>
    <t>uobičajen; uobičajeno</t>
  </si>
  <si>
    <t>ENG30-01674464-a</t>
  </si>
  <si>
    <t>koristi se za ljude i živa bića, koji su u ranom stadijumu života ili razvoja i rasta</t>
  </si>
  <si>
    <t>ENG30-01675190-a</t>
  </si>
  <si>
    <t>izvan onoga što je obično ili uobičajeno; krajnje neobičan ili nesvakidašnji</t>
  </si>
  <si>
    <t>izvanredan; izuzetan; neverovatan</t>
  </si>
  <si>
    <t>ENG30-01676517-a</t>
  </si>
  <si>
    <t>izuzetno dobar; ove reči se koriste za naglašavanje značenja drugih reči</t>
  </si>
  <si>
    <t>fantastičan; veličanstven; izvanredan; sjajan; izvrstan; izuzetan; predivan; čdesan</t>
  </si>
  <si>
    <t>ENG30-01679055-a</t>
  </si>
  <si>
    <t>odnosi se na, ili pripada klasi hemijskih jedinjenja sa ugljeničnom osnovom</t>
  </si>
  <si>
    <t>organski; organsko</t>
  </si>
  <si>
    <t>ENG30-01679459-a</t>
  </si>
  <si>
    <t>koji se tiče živih organizama ili se odnosi na njih ili potiče od njih ili ima osobine i karakteristike nalik na njihove</t>
  </si>
  <si>
    <t>mineralan</t>
  </si>
  <si>
    <t>ENG30-01680559-a</t>
  </si>
  <si>
    <t>koji je sastavljen od materije koja nije biljna ili životinjska</t>
  </si>
  <si>
    <t>ENG30-01682822-a</t>
  </si>
  <si>
    <t>koji je krenuo ili namerava da krene u određenom pravcu; često se koristi kao kombinovani oblik kao u „student koji ide na koledž“.</t>
  </si>
  <si>
    <t>spreman; odlučan</t>
  </si>
  <si>
    <t>ENG30-01685313-v</t>
  </si>
  <si>
    <t>Baviti se kreativnom aktivnošću, kao slikanjem, pisanjem ili plesom.</t>
  </si>
  <si>
    <t>ENG30-01685601-v</t>
  </si>
  <si>
    <t>biti angažovan u izgradnji</t>
  </si>
  <si>
    <t>graditi; izgraditi; sagraditi</t>
  </si>
  <si>
    <t>originalan</t>
  </si>
  <si>
    <t>ENG30-01686439-a</t>
  </si>
  <si>
    <t>Onak koji je produktivan, svež, neobičan; nešto što je prvi put smišljeno.</t>
  </si>
  <si>
    <t>ENG30-01686626-v</t>
  </si>
  <si>
    <t>uspeti da se predstavi ili izrazi nešto nematerijalno</t>
  </si>
  <si>
    <t>ENG30-01686956-v</t>
  </si>
  <si>
    <t>prikaži u, ili kao na slici</t>
  </si>
  <si>
    <t>dočarati; oslikati; pokazati; prikazati; prikazivati; slikovito objasniti</t>
  </si>
  <si>
    <t>ENG30-01687167-a</t>
  </si>
  <si>
    <t>Od vrste koja ranije nije viđena.</t>
  </si>
  <si>
    <t>svež; nov</t>
  </si>
  <si>
    <t>inovativan</t>
  </si>
  <si>
    <t>ENG30-01687586-a</t>
  </si>
  <si>
    <t>biti ili proizvoditi nešto što nije učinjeno, iskuseno ili stvoreno ranije</t>
  </si>
  <si>
    <t>inovativan; revolucionaran</t>
  </si>
  <si>
    <t>revolucionaran</t>
  </si>
  <si>
    <t>ENG30-01690816-v</t>
  </si>
  <si>
    <t>napisati pravni dokument</t>
  </si>
  <si>
    <t>sastaviti; izraditi</t>
  </si>
  <si>
    <t>ENG30-01690972-v</t>
  </si>
  <si>
    <t>nacrtati projekciju</t>
  </si>
  <si>
    <t>stvoriti; načiniti; projektovati</t>
  </si>
  <si>
    <t>ENG30-01691057-v</t>
  </si>
  <si>
    <t>Ostavljati ili crtati po površini.</t>
  </si>
  <si>
    <t>crtati; pisati</t>
  </si>
  <si>
    <t>komponovati</t>
  </si>
  <si>
    <t>ENG30-01692834-v</t>
  </si>
  <si>
    <t>pisati muziku</t>
  </si>
  <si>
    <t>komponovati; pisati</t>
  </si>
  <si>
    <t>ENG30-01698271-v</t>
  </si>
  <si>
    <t>Proizvoditi literarno delo.</t>
  </si>
  <si>
    <t>pisati; sastavljati</t>
  </si>
  <si>
    <t>dinosaurus</t>
  </si>
  <si>
    <t>ENG30-01699831-n</t>
  </si>
  <si>
    <t>Neki od mnogobrojnih izumrlih suvozemnih gmizavaca iz ere Mezozoika.</t>
  </si>
  <si>
    <t>ENG30-01703701-v</t>
  </si>
  <si>
    <t>uzrokovati da se nešto desi ili nastane</t>
  </si>
  <si>
    <t>prouzrokovati; proizvesti; potaknuti; izazvati</t>
  </si>
  <si>
    <t>ENG30-01704761-a</t>
  </si>
  <si>
    <t>onaj koji se može promatrati; koji nije tajan ili sakriven;</t>
  </si>
  <si>
    <t>otvoren; neprikriven</t>
  </si>
  <si>
    <t>ENG30-01705494-v</t>
  </si>
  <si>
    <t>stvarati muzičko delo</t>
  </si>
  <si>
    <t>ENG30-01705513-a</t>
  </si>
  <si>
    <t>koji je očigledan oku</t>
  </si>
  <si>
    <t>očit; vidljiv</t>
  </si>
  <si>
    <t>prerušen</t>
  </si>
  <si>
    <t>ENG30-01707230-a</t>
  </si>
  <si>
    <t>onaj čiji je pravi karakter sakriven sa ciljem da dovede u zabludu</t>
  </si>
  <si>
    <t>obavijen velom; prerušen; maskiran</t>
  </si>
  <si>
    <t>ENG30-01708676-v</t>
  </si>
  <si>
    <t>Kretati se po obrascu; obično uz muzičku pratnju; izvoditi ples.</t>
  </si>
  <si>
    <t>plesati; igrati</t>
  </si>
  <si>
    <t>besplatan</t>
  </si>
  <si>
    <t>ENG30-01710260-a</t>
  </si>
  <si>
    <t>ne košta ništa</t>
  </si>
  <si>
    <t>besplatan; besplatno; bez troškova; gratis</t>
  </si>
  <si>
    <t>ENG30-01711071-a</t>
  </si>
  <si>
    <t>uzrokuje fizičku ili psihičku tegobu</t>
  </si>
  <si>
    <t>ENG30-01711749-v</t>
  </si>
  <si>
    <t>locirati</t>
  </si>
  <si>
    <t>lokalizovati; postaviti</t>
  </si>
  <si>
    <t>ENG30-01712753-a</t>
  </si>
  <si>
    <t>boli</t>
  </si>
  <si>
    <t>bolan; osetljiv; senzitivan</t>
  </si>
  <si>
    <t>bezbolan</t>
  </si>
  <si>
    <t>ENG30-01713095-a</t>
  </si>
  <si>
    <t>ne izaziva fizički ili psihički bol</t>
  </si>
  <si>
    <t>bezbolan; bezbolno</t>
  </si>
  <si>
    <t>ENG30-01713550-a</t>
  </si>
  <si>
    <t>koji ima površinski premaz ili završnu obradu</t>
  </si>
  <si>
    <t>izrađen; završen; doteran</t>
  </si>
  <si>
    <t>ENG30-01714208-v</t>
  </si>
  <si>
    <t>Dati izvedbu nečega.</t>
  </si>
  <si>
    <t>ENG30-01716112-v</t>
  </si>
  <si>
    <t>izvesti za publiku</t>
  </si>
  <si>
    <t>dati; izvesti; nastupiti</t>
  </si>
  <si>
    <t>ENG30-01716619-v</t>
  </si>
  <si>
    <t>izvoditi na određenoj lokaciji</t>
  </si>
  <si>
    <t>ENG30-01716882-v</t>
  </si>
  <si>
    <t>ono što se izvodi</t>
  </si>
  <si>
    <t>igrati; prikazivati; prikazati</t>
  </si>
  <si>
    <t>ENG30-01717016-v</t>
  </si>
  <si>
    <t>U umetnosti stvoriti sliku nečega, ili sličnost sa nečim.</t>
  </si>
  <si>
    <t>predstaviti; stvoriti sliku</t>
  </si>
  <si>
    <t>ENG30-01717851-v</t>
  </si>
  <si>
    <t>napraviti svoj debi</t>
  </si>
  <si>
    <t>nastupiti; objaviti</t>
  </si>
  <si>
    <t>ENG30-01718015-v</t>
  </si>
  <si>
    <t>predstavliti javnosti prvi put</t>
  </si>
  <si>
    <t>pojaviti se; pokušati</t>
  </si>
  <si>
    <t>pokušati</t>
  </si>
  <si>
    <t>ENG30-01718185-v</t>
  </si>
  <si>
    <t>izvoditi posao prvi put</t>
  </si>
  <si>
    <t>voditi; izvesti</t>
  </si>
  <si>
    <t>ENG30-01718755-v</t>
  </si>
  <si>
    <t>čitati delova scenske uloge za audiciju</t>
  </si>
  <si>
    <t>očitati; proučiti; spremati se</t>
  </si>
  <si>
    <t>ENG30-01719302-v</t>
  </si>
  <si>
    <t>Igrati rolu ili ulogu.</t>
  </si>
  <si>
    <t>igrati; glumiti</t>
  </si>
  <si>
    <t>ENG30-01719921-v</t>
  </si>
  <si>
    <t>Izvoditi na pozornici ili u pozorištu.</t>
  </si>
  <si>
    <t>ENG30-01721169-v</t>
  </si>
  <si>
    <t>pojaviti se kao lik na sceni ili se pojaviti u predstavi, itd.</t>
  </si>
  <si>
    <t>pojaviti se; nastupiti</t>
  </si>
  <si>
    <t>ENG30-01721556-v</t>
  </si>
  <si>
    <t>Ponašati se neprirodno i izafektirano.</t>
  </si>
  <si>
    <t>pretvoriti se; glumiti</t>
  </si>
  <si>
    <t>smrtan</t>
  </si>
  <si>
    <t>ENG30-01721691-a</t>
  </si>
  <si>
    <t>uključuje gubitak božje milosti ili duhovnu smrt</t>
  </si>
  <si>
    <t>smrtan; smrtonosan; smrtonosna</t>
  </si>
  <si>
    <t>ENG30-01722077-v</t>
  </si>
  <si>
    <t>pretvarati se da si neko drugi u okviru igre ili kakve druge, igri slične, aktivnosti</t>
  </si>
  <si>
    <t>glumiti; igrati; odglumiti; odigrati; zaigrati</t>
  </si>
  <si>
    <t>odigrati</t>
  </si>
  <si>
    <t>pterosaur</t>
  </si>
  <si>
    <t>ENG30-01722998-n</t>
  </si>
  <si>
    <t>izumrli leteći gmizavac iz perioda jure i krede koji ima ptičji kljun i membranska krila podržana veoma dugim četvrtim prstom na svakom prednjem stopalu</t>
  </si>
  <si>
    <t>pterosaur; leteći gmizavac</t>
  </si>
  <si>
    <t>naklonjen</t>
  </si>
  <si>
    <t>ENG30-01723091-a</t>
  </si>
  <si>
    <t>pridavanje prednosti jednoj osobi ili strani preko druge</t>
  </si>
  <si>
    <t>pristrsan; naklonjen</t>
  </si>
  <si>
    <t>reprodukovati</t>
  </si>
  <si>
    <t>ENG30-01724459-v</t>
  </si>
  <si>
    <t>ponavljati (npr. melodiju)</t>
  </si>
  <si>
    <t>reprodukovati; svirati</t>
  </si>
  <si>
    <t>svirati</t>
  </si>
  <si>
    <t>ENG30-01725051-v</t>
  </si>
  <si>
    <t>Izvoditi muziku na instrumentu.</t>
  </si>
  <si>
    <t>ENG30-01726172-v</t>
  </si>
  <si>
    <t>Izvoditi muziku na muzičkom instrumentu.</t>
  </si>
  <si>
    <t>ENG30-01726235-a</t>
  </si>
  <si>
    <t>koji je okarakterisan intenzivnom emocijom</t>
  </si>
  <si>
    <t>vatren; vreo; žestok; žustar; ognjen; strastan; usijan; gorući</t>
  </si>
  <si>
    <t>ENG30-01728614-a</t>
  </si>
  <si>
    <t>pripada davnim vremenima, posebno istorijskom periodu pre pada Zapadnog Rimskog Carstva</t>
  </si>
  <si>
    <t>drevno; star</t>
  </si>
  <si>
    <t>srednjovekovan</t>
  </si>
  <si>
    <t>ENG30-01729157-a</t>
  </si>
  <si>
    <t>karakteristično za vreme kavaljerstva i viteštva u srednjem veku</t>
  </si>
  <si>
    <t>srednjovekovni; srednjovekovno; viteški; vitezovski</t>
  </si>
  <si>
    <t>pevati</t>
  </si>
  <si>
    <t>ENG30-01729431-v</t>
  </si>
  <si>
    <t>Proizvoditi muzičke tonove glasom.</t>
  </si>
  <si>
    <t>ENG30-01729566-a</t>
  </si>
  <si>
    <t>pripada nekom ranijem vremenu</t>
  </si>
  <si>
    <t>bivše; bivši; nekadašnje</t>
  </si>
  <si>
    <t>ENG30-01729819-a</t>
  </si>
  <si>
    <t>(koristi se posebno za osobe) iz neposredne prošlosti</t>
  </si>
  <si>
    <t>bivši; pokojni; prethodni</t>
  </si>
  <si>
    <t>istorijski</t>
  </si>
  <si>
    <t>ENG30-01730060-a</t>
  </si>
  <si>
    <t>pripada prošlosti; ono što je važno ili slavno u prošlosti</t>
  </si>
  <si>
    <t>istorijska; istorijski; istorijsko</t>
  </si>
  <si>
    <t>ENG30-01731031-v</t>
  </si>
  <si>
    <t>izvesti pjevanjem</t>
  </si>
  <si>
    <t>pevati; otpevati</t>
  </si>
  <si>
    <t>sadašnji</t>
  </si>
  <si>
    <t>ENG30-01731351-a</t>
  </si>
  <si>
    <t>Koji se dešava ili postoji u sadašnjem trenutku.</t>
  </si>
  <si>
    <t>ENG30-01732172-v</t>
  </si>
  <si>
    <t>objasniti ili izvoditi</t>
  </si>
  <si>
    <t>tumačiti; prikazati; predstaviti</t>
  </si>
  <si>
    <t>dirigovati</t>
  </si>
  <si>
    <t>ENG30-01732921-v</t>
  </si>
  <si>
    <t>voditi, kao u izvođenju kompozicije</t>
  </si>
  <si>
    <t>voditi; dirigovati; upravljati</t>
  </si>
  <si>
    <t>ENG30-01733477-v</t>
  </si>
  <si>
    <t>Organizovati ili biti odgovoran za nešto.</t>
  </si>
  <si>
    <t>dati; držati; praviti</t>
  </si>
  <si>
    <t>ENG30-01736822-v</t>
  </si>
  <si>
    <t>Napraviti kopiju.</t>
  </si>
  <si>
    <t>reprodukovati; umnožiti; preslikati</t>
  </si>
  <si>
    <t>dizajniran</t>
  </si>
  <si>
    <t>ENG30-01737025-a</t>
  </si>
  <si>
    <t>koji je planiran ili stvoren na umetnički ili vešt način</t>
  </si>
  <si>
    <t>dizajniran; kreiran; zasnovan</t>
  </si>
  <si>
    <t>zasnovan</t>
  </si>
  <si>
    <t>predložen</t>
  </si>
  <si>
    <t>ENG30-01737449-a</t>
  </si>
  <si>
    <t>koji je planiran za budućnost</t>
  </si>
  <si>
    <t>predviđen; predložen</t>
  </si>
  <si>
    <t>ENG30-01738597-v</t>
  </si>
  <si>
    <t>razraditi; razviti; podići</t>
  </si>
  <si>
    <t>ENG30-01738774-v</t>
  </si>
  <si>
    <t>napravi nešto novo, kao što je proizvod ili mentalna ili umetnička kreacija</t>
  </si>
  <si>
    <t>ENG30-01739099-v</t>
  </si>
  <si>
    <t>oblikovati prema planu</t>
  </si>
  <si>
    <t>ENG30-01740892-a</t>
  </si>
  <si>
    <t>nije uznemiren borbom, nemirima ili ratom</t>
  </si>
  <si>
    <t>miran; mirno</t>
  </si>
  <si>
    <t>negovati</t>
  </si>
  <si>
    <t>ENG30-01741446-v</t>
  </si>
  <si>
    <t>pripremiti za useve</t>
  </si>
  <si>
    <t>kultivirati; kultivisati; negovati</t>
  </si>
  <si>
    <t>ENG30-01741562-v</t>
  </si>
  <si>
    <t>izvoditi (predstavu), posebno na sceni</t>
  </si>
  <si>
    <t>postaviti; prirediti; predstaviti; predstavljati; zastupati</t>
  </si>
  <si>
    <t>ENG30-01742821-v</t>
  </si>
  <si>
    <t>Činiti ili obavljati neku akciju.</t>
  </si>
  <si>
    <t>imitirati</t>
  </si>
  <si>
    <t>ENG30-01742886-v</t>
  </si>
  <si>
    <t>Kopirati nečije ponašanje ili izgled.</t>
  </si>
  <si>
    <t>imitirati; oponašati</t>
  </si>
  <si>
    <t>izdavati</t>
  </si>
  <si>
    <t>ENG30-01744611-v</t>
  </si>
  <si>
    <t>dati nečija pisana dela da se izdaju</t>
  </si>
  <si>
    <t>objaviti; objavljivati; publikovati; izadati; izdavati</t>
  </si>
  <si>
    <t>objavljivati</t>
  </si>
  <si>
    <t>ENG30-01745722-v</t>
  </si>
  <si>
    <t>Dati u štampu.</t>
  </si>
  <si>
    <t>štampati; objaviti</t>
  </si>
  <si>
    <t>štampati</t>
  </si>
  <si>
    <t>ENG30-01746605-a</t>
  </si>
  <si>
    <t>onaj kojeg čula ili um mogu opaziti, percipirati;</t>
  </si>
  <si>
    <t>uočljiv; opažan; perceptivan</t>
  </si>
  <si>
    <t>ENG30-01746715-v</t>
  </si>
  <si>
    <t>pisati štampanim slovima; nije pisano kurzivom</t>
  </si>
  <si>
    <t>štampati; pisati štampano</t>
  </si>
  <si>
    <t>ENG30-01746995-a</t>
  </si>
  <si>
    <t>koji je sposoban da se otkrije</t>
  </si>
  <si>
    <t>detektovan; vidljiv; primetan</t>
  </si>
  <si>
    <t>ENG30-01747364-a</t>
  </si>
  <si>
    <t>onaj koji čula jedva opažaju;</t>
  </si>
  <si>
    <t>slabašan; slab</t>
  </si>
  <si>
    <t>ENG30-01747945-v</t>
  </si>
  <si>
    <t>umnožavati štampanjem</t>
  </si>
  <si>
    <t>ENG30-01747996-a</t>
  </si>
  <si>
    <t>lako uočljivo; lako primetno</t>
  </si>
  <si>
    <t>prepoznatljiv; prepoznatljivo</t>
  </si>
  <si>
    <t>ENG30-01750073-a</t>
  </si>
  <si>
    <t>onaj koji je bez nedostataka, nepravilnosti i nečistoće</t>
  </si>
  <si>
    <t>ENG30-01751201-a</t>
  </si>
  <si>
    <t>koji je u skladu sa krajnjim standardom savršenstva ili izvrsnosti; oličenje ideala</t>
  </si>
  <si>
    <t>idealan; uzoran</t>
  </si>
  <si>
    <t>uzoran</t>
  </si>
  <si>
    <t>ENG30-01752884-v</t>
  </si>
  <si>
    <t>Učiniti mogućim.</t>
  </si>
  <si>
    <t>omogućiti; rezultirati</t>
  </si>
  <si>
    <t>prolazan</t>
  </si>
  <si>
    <t>ENG30-01753365-a</t>
  </si>
  <si>
    <t>onaj koji je podložan kvarenju, nestajanju ili propadanju</t>
  </si>
  <si>
    <t>kvarljiv; prolazan</t>
  </si>
  <si>
    <t>ENG30-01753788-v</t>
  </si>
  <si>
    <t>Učiniti da nešto postane.</t>
  </si>
  <si>
    <t>ENG30-01754271-v</t>
  </si>
  <si>
    <t>Pripremiti verbalno; bilo za pisanu ili govornu isporuku.</t>
  </si>
  <si>
    <t>ENG30-01754421-a</t>
  </si>
  <si>
    <t>koji traje bez uočljivih promena u statusu, uslovima ili mestu</t>
  </si>
  <si>
    <t>permanentan; stalan</t>
  </si>
  <si>
    <t>ENG30-01755024-a</t>
  </si>
  <si>
    <t>traje zauvek ili neodređeno</t>
  </si>
  <si>
    <t>beskonačan; beskrajan; besmrtan; neprekidan; stalni; večan; večna</t>
  </si>
  <si>
    <t>ENG30-01755504-v</t>
  </si>
  <si>
    <t>prikupiti i zapaliti materijal za</t>
  </si>
  <si>
    <t>napraviti; praviti; spraviti</t>
  </si>
  <si>
    <t>privremen</t>
  </si>
  <si>
    <t>ENG30-01755627-a</t>
  </si>
  <si>
    <t>nije trajan; ne traje</t>
  </si>
  <si>
    <t>nepostojan; privremen; privremeno; prolazan</t>
  </si>
  <si>
    <t>kratkotrajan</t>
  </si>
  <si>
    <t>ENG30-01756292-a</t>
  </si>
  <si>
    <t>onaj koji je kratkog veka</t>
  </si>
  <si>
    <t>efemeran; kratkotrajan; kratkovečan; prolazan</t>
  </si>
  <si>
    <t>ENG30-01756719-v</t>
  </si>
  <si>
    <t>napisati scenario za</t>
  </si>
  <si>
    <t>improvizovan</t>
  </si>
  <si>
    <t>ENG30-01757211-a</t>
  </si>
  <si>
    <t>uradjeno ili napravljeno koristeći ono što je dostupno</t>
  </si>
  <si>
    <t>improvizovan; improvizovana; improvizovano</t>
  </si>
  <si>
    <t>ENG30-01757338-v</t>
  </si>
  <si>
    <t>povećti verovatnoću (osetljivost); fiziologija</t>
  </si>
  <si>
    <t>olakšati; pomoći; omogućiti</t>
  </si>
  <si>
    <t>ENG30-01759326-v</t>
  </si>
  <si>
    <t>Izazvati emocije, osećanja ili odgovornost.</t>
  </si>
  <si>
    <t>pokrenuti; probuditi</t>
  </si>
  <si>
    <t>ENG30-01759527-a</t>
  </si>
  <si>
    <t>koji ne može da se preokrene ili vrati u prvobitno stanje</t>
  </si>
  <si>
    <t>stalan; trajan</t>
  </si>
  <si>
    <t>trajan</t>
  </si>
  <si>
    <t>ENG30-01760143-v</t>
  </si>
  <si>
    <t>tražiti nevolju</t>
  </si>
  <si>
    <t>tražiti; hteti; prizvati</t>
  </si>
  <si>
    <t>ENG30-01760300-v</t>
  </si>
  <si>
    <t>provocirati odgovore, kao prigovore, kritiku, aplauz itd.</t>
  </si>
  <si>
    <t>izazvati; požeti</t>
  </si>
  <si>
    <t>ENG30-01762283-v</t>
  </si>
  <si>
    <t>uzbuditi seksualno</t>
  </si>
  <si>
    <t>uzbuditi; napaliti; zagrejati</t>
  </si>
  <si>
    <t>ENG30-01763813-a</t>
  </si>
  <si>
    <t>koji teži da spreči ili onemogući</t>
  </si>
  <si>
    <t>ENG30-01767612-v</t>
  </si>
  <si>
    <t>Imati nasilna osećanja, kao strah ili frustraciju.</t>
  </si>
  <si>
    <t>ključati; kuvati</t>
  </si>
  <si>
    <t>ENG30-01767949-v</t>
  </si>
  <si>
    <t>Imati emocionalan ili spoznajni uticaj na nekoga.</t>
  </si>
  <si>
    <t>ENG30-01768086-a</t>
  </si>
  <si>
    <t>isključivo se odnosi na jednu osobu</t>
  </si>
  <si>
    <t>individualan; privatni; privatno</t>
  </si>
  <si>
    <t>sopstven</t>
  </si>
  <si>
    <t>ENG30-01768724-a</t>
  </si>
  <si>
    <t>pripada ili u ime određene osobe (posebno sebe)</t>
  </si>
  <si>
    <t>sopstveni; vlastiti</t>
  </si>
  <si>
    <t>ličan</t>
  </si>
  <si>
    <t>ENG30-01769378-a</t>
  </si>
  <si>
    <t>koji je u vezi sa stvarima duboko privatnim i osobitim</t>
  </si>
  <si>
    <t>privatan; ličan</t>
  </si>
  <si>
    <t>privatan</t>
  </si>
  <si>
    <t>ubedljiv</t>
  </si>
  <si>
    <t>ENG30-01769843-a</t>
  </si>
  <si>
    <t>koji teži ili namerava ili ima moć da podstakne akciju ili verovanje</t>
  </si>
  <si>
    <t>uverljiv; ubedljiv</t>
  </si>
  <si>
    <t>voleti</t>
  </si>
  <si>
    <t>ENG30-01775164-v</t>
  </si>
  <si>
    <t>Gajiti nežna osećanja prema nekome.</t>
  </si>
  <si>
    <t>ENG30-01775535-v</t>
  </si>
  <si>
    <t>biti zaljubljen ili u ljubavi s nekim</t>
  </si>
  <si>
    <t>ENG30-01776383-v</t>
  </si>
  <si>
    <t>držati svetim</t>
  </si>
  <si>
    <t>posvetiti; svetiti</t>
  </si>
  <si>
    <t>ENG30-01776952-v</t>
  </si>
  <si>
    <t>dopadati se; dopasti se; sviđati se; svideti se; voleti</t>
  </si>
  <si>
    <t>psihoaktivan</t>
  </si>
  <si>
    <t>ENG30-01776974-a</t>
  </si>
  <si>
    <t>utiče na um ili raspoloženje ili druge mentalne procese</t>
  </si>
  <si>
    <t>psihoaktivan; psihoaktivni; psihotropni; psihotropno</t>
  </si>
  <si>
    <t>pharmacy</t>
  </si>
  <si>
    <t>ENG30-01778017-v</t>
  </si>
  <si>
    <t>bezuslovno i nekritički voleti ili preterano obožavati; obožavati kao idola</t>
  </si>
  <si>
    <t>idolizovati; obožavati; poštovati; veličati</t>
  </si>
  <si>
    <t>ENG30-01778935-a</t>
  </si>
  <si>
    <t>Koji se tiče tela ili je karakterističan za telo nasuprot duhu.</t>
  </si>
  <si>
    <t>ENG30-01779428-a</t>
  </si>
  <si>
    <t>koji je intimno u vezi sa telom ili fizičkim bićem neke osobe</t>
  </si>
  <si>
    <t>ENG30-01779986-a</t>
  </si>
  <si>
    <t>koji uključuje um i intelektualne procese</t>
  </si>
  <si>
    <t>mentalni; umni</t>
  </si>
  <si>
    <t>bojati</t>
  </si>
  <si>
    <t>ENG30-01780202-v</t>
  </si>
  <si>
    <t>biti uplašen, plašiti se</t>
  </si>
  <si>
    <t>strahovati; bojati se</t>
  </si>
  <si>
    <t>ENG30-01780729-v</t>
  </si>
  <si>
    <t>biti uplašen ili osećati nelagodnost zbog mogućeg razvoja situacije</t>
  </si>
  <si>
    <t>monoteistički</t>
  </si>
  <si>
    <t>ENG30-01781243-a</t>
  </si>
  <si>
    <t>veruje da postoji samo jedan bog</t>
  </si>
  <si>
    <t>nasukati</t>
  </si>
  <si>
    <t>ENG30-01781913-v</t>
  </si>
  <si>
    <t>ploviti u čamcu</t>
  </si>
  <si>
    <t>nasukati se; nasesti</t>
  </si>
  <si>
    <t>ENG30-01782596-a</t>
  </si>
  <si>
    <t>koji je pažljivo uvežban ili osmišljen ili unapred smišljen</t>
  </si>
  <si>
    <t>propisan; namenjen; smišljen; spreman</t>
  </si>
  <si>
    <t>preokupirati</t>
  </si>
  <si>
    <t>ENG30-01783394-v</t>
  </si>
  <si>
    <t>angažovati ili zaokupiti interesovanje ili pažnju unapred ili zauzeti hitno ili opsesivno</t>
  </si>
  <si>
    <t>preokupirati; obuzeti</t>
  </si>
  <si>
    <t>paganski</t>
  </si>
  <si>
    <t>ENG30-01784401-a</t>
  </si>
  <si>
    <t>nepriznavanje Boga hrišćanstva i judaizma i islama</t>
  </si>
  <si>
    <t>bezbožnik; nebožanac; bogohulnik; paganski; poganski</t>
  </si>
  <si>
    <t>ENG30-01785579-v</t>
  </si>
  <si>
    <t>prtrpeti nervni slom</t>
  </si>
  <si>
    <t>doživeti nervni slom; klonuti; obogaljiti; oslabiti; oronuti; iznemoći</t>
  </si>
  <si>
    <t>ENG30-01789270-v</t>
  </si>
  <si>
    <t>izazvati osećanje ozlojeđenosti ili ogorčenosti</t>
  </si>
  <si>
    <t>izazivati; vređati</t>
  </si>
  <si>
    <t>mučiti</t>
  </si>
  <si>
    <t>ENG30-01789514-v</t>
  </si>
  <si>
    <t>stalno nekog uznemiravati</t>
  </si>
  <si>
    <t>maltretirati; mučiti; mrcvariti; molestirati</t>
  </si>
  <si>
    <t>nauditi</t>
  </si>
  <si>
    <t>ENG30-01792567-v</t>
  </si>
  <si>
    <t>uzrokovati bol, unesrećiti</t>
  </si>
  <si>
    <t>nauditi; naškoditi</t>
  </si>
  <si>
    <t>ENG30-01793177-v</t>
  </si>
  <si>
    <t>povrediti nečija osećanja</t>
  </si>
  <si>
    <t>ENG30-01794668-v</t>
  </si>
  <si>
    <t>Biti podvrgnut (emocionalnom bolu).</t>
  </si>
  <si>
    <t>patiti; trpeti</t>
  </si>
  <si>
    <t>ENG30-01795082-v</t>
  </si>
  <si>
    <t>pretrpjeti gubitak osobe zbog smrti ili odlaska</t>
  </si>
  <si>
    <t>žaliti</t>
  </si>
  <si>
    <t>ENG30-01796582-v</t>
  </si>
  <si>
    <t>osećati pokajanje zbog nečega (?)</t>
  </si>
  <si>
    <t>žaliti; kajati se</t>
  </si>
  <si>
    <t>ENG30-01797204-v</t>
  </si>
  <si>
    <t>poštovati običaje žaljenja posle smrti voljene osobe</t>
  </si>
  <si>
    <t>ENG30-01800764-a</t>
  </si>
  <si>
    <t>koji je veoma prijatan (vremenska prilika)</t>
  </si>
  <si>
    <t>ENG30-01802689-v</t>
  </si>
  <si>
    <t>Mučiti nekoga emocionalno ili mentalno.</t>
  </si>
  <si>
    <t>mučiti; kinjiti</t>
  </si>
  <si>
    <t>ENG30-01803936-v</t>
  </si>
  <si>
    <t>kontrolisati ili vešto uticati, obično u svoju korist (druge ili sebe)</t>
  </si>
  <si>
    <t>manipulisati; obmanjivati; zadržati za se; ovladati; regulisati</t>
  </si>
  <si>
    <t>žitarica</t>
  </si>
  <si>
    <t>ENG30-01805070-n</t>
  </si>
  <si>
    <t>Tipična prepelica u starom svetu.</t>
  </si>
  <si>
    <t>prepelica; žitarica; putpudajka; Coturnix coturnix; Coturnix communis</t>
  </si>
  <si>
    <t>nedostajati</t>
  </si>
  <si>
    <t>ENG30-01805523-v</t>
  </si>
  <si>
    <t>Patiti od nedostatka nekoga.</t>
  </si>
  <si>
    <t>ENG30-01806124-a</t>
  </si>
  <si>
    <t>koji ima moć da stvara</t>
  </si>
  <si>
    <t>kreativan; originalan</t>
  </si>
  <si>
    <t>ENG30-01806505-v</t>
  </si>
  <si>
    <t>privući; izazvati zaljubljenost</t>
  </si>
  <si>
    <t>zavesti; ushititi; opiti; uhvatiti; očarati; zaljubiti se; uhvatiti; umiljavati se; šarmirati; fascinirati; začarati; zaneti; oduševiti</t>
  </si>
  <si>
    <t>ENG30-01807882-v</t>
  </si>
  <si>
    <t>biti privlačan kome</t>
  </si>
  <si>
    <t>privući; dopasti se</t>
  </si>
  <si>
    <t>sladak</t>
  </si>
  <si>
    <t>ENG30-01808671-a</t>
  </si>
  <si>
    <t>prijatan za čula</t>
  </si>
  <si>
    <t>sladak; slatko</t>
  </si>
  <si>
    <t>ENG30-01808769-v</t>
  </si>
  <si>
    <t>biti odbojan; izazivati averziju</t>
  </si>
  <si>
    <t>odbijati; odbiti</t>
  </si>
  <si>
    <t>ENG30-01809321-v</t>
  </si>
  <si>
    <t>nadjačati (kao osećanjima ili osetnim stimulansima)</t>
  </si>
  <si>
    <t>savladati; prevladati; nadvladati</t>
  </si>
  <si>
    <t>ENG30-01810189-a</t>
  </si>
  <si>
    <t>završava se oštrim vrhom</t>
  </si>
  <si>
    <t>oštar; šiljast; špicast</t>
  </si>
  <si>
    <t>ENG30-01811441-v</t>
  </si>
  <si>
    <t>Biti optimističan; biti pun nade.</t>
  </si>
  <si>
    <t>politički</t>
  </si>
  <si>
    <t>ENG30-01814385-a</t>
  </si>
  <si>
    <t>uključuje ili je karakteristično za politiku, stranke ili političare</t>
  </si>
  <si>
    <t>ENG30-01814711-a</t>
  </si>
  <si>
    <t>koji se odnosi na poslove ili strukturu vlade, politike ili države</t>
  </si>
  <si>
    <t>vladin; državni</t>
  </si>
  <si>
    <t>vladin</t>
  </si>
  <si>
    <t>ENG30-01815185-v</t>
  </si>
  <si>
    <t>Smanjiti intenzitet ili smiriti se.</t>
  </si>
  <si>
    <t>olakšati; ublažiti</t>
  </si>
  <si>
    <t>zadovoljavati</t>
  </si>
  <si>
    <t>ENG30-01815628-v</t>
  </si>
  <si>
    <t>dati zadovoljstvo kome ili kome prijatan biti</t>
  </si>
  <si>
    <t>obradovati; radovati; zadovoljavati; zadovoljiti</t>
  </si>
  <si>
    <t>ENG30-01815838-a</t>
  </si>
  <si>
    <t>Onaj koji se posmatra sa velikim odobravanjem, naklonošću, posebno od strane šire publike.</t>
  </si>
  <si>
    <t>pozitivan</t>
  </si>
  <si>
    <t>ENG30-01817500-a</t>
  </si>
  <si>
    <t>Koga karakteriše ili koji pokazuje prihvatanje, slaganje ili uverenost.</t>
  </si>
  <si>
    <t>ENG30-01817574-v</t>
  </si>
  <si>
    <t>koga zadovoljiti ili šarmirati, obično da bi se na njega uticalo</t>
  </si>
  <si>
    <t>bariti; obraditi; obrađivati</t>
  </si>
  <si>
    <t>ENG30-01817938-v</t>
  </si>
  <si>
    <t>dati ohrabrenje</t>
  </si>
  <si>
    <t>bodriti; osokoliti; obodriti; ohrabriti</t>
  </si>
  <si>
    <t>ENG30-01818234-a</t>
  </si>
  <si>
    <t>Koga karakeriše ili koji pokazuje odbijanje, poricanje ili suprotstavljanje; koji nema pozitivna svojstva.</t>
  </si>
  <si>
    <t>ENG30-01818235-v</t>
  </si>
  <si>
    <t>Uliti poverenje; dati nade nekome.</t>
  </si>
  <si>
    <t>ohrabriti; obodriti</t>
  </si>
  <si>
    <t>ENG30-01820302-v</t>
  </si>
  <si>
    <t>od čega izvoditi ili primati zadovoljstvo; dobijati zadovoljstvo od čega; u čemu uživati</t>
  </si>
  <si>
    <t>nauživati se; uživati</t>
  </si>
  <si>
    <t>ENG30-01820481-a</t>
  </si>
  <si>
    <t>što ukazuje na postojanje ili prisustvo sumnjivog stanja ili patogena</t>
  </si>
  <si>
    <t>potvrđujući; pozitivan</t>
  </si>
  <si>
    <t>ENG30-01821266-a</t>
  </si>
  <si>
    <t>Koji može da se desi ili da postoji.</t>
  </si>
  <si>
    <t>zainteresovati</t>
  </si>
  <si>
    <t>ENG30-01821423-v</t>
  </si>
  <si>
    <t>pobuditi nečiju radoznalost; podstaći nečije interesovanje</t>
  </si>
  <si>
    <t>zainteresovati; zaintrigirati</t>
  </si>
  <si>
    <t>ENG30-01822933-a</t>
  </si>
  <si>
    <t>statistički moguće iako vrlo malo verovatno</t>
  </si>
  <si>
    <t>ENG30-01823370-v</t>
  </si>
  <si>
    <t>biti ekstatičan od radosti</t>
  </si>
  <si>
    <t>naslađivati se; radovati se; slaviti</t>
  </si>
  <si>
    <t>ENG30-01824244-a</t>
  </si>
  <si>
    <t>koji ima jak fiziološki ili toksikološki efekat</t>
  </si>
  <si>
    <t>ENG30-01824339-v</t>
  </si>
  <si>
    <t>nadati se nećemu, imati želju</t>
  </si>
  <si>
    <t>ENG30-01824736-v</t>
  </si>
  <si>
    <t>Želeti nešto uraditi.</t>
  </si>
  <si>
    <t>voleti; želeti</t>
  </si>
  <si>
    <t>ENG30-01825237-v</t>
  </si>
  <si>
    <t>Osećati želju za nečim; hteti jako.</t>
  </si>
  <si>
    <t>želeti; hteti</t>
  </si>
  <si>
    <t>ENG30-01825671-a</t>
  </si>
  <si>
    <t>Onaj koji ima veliku moć ili silu ili snagu ili uticaj.</t>
  </si>
  <si>
    <t>ENG30-01825962-v</t>
  </si>
  <si>
    <t>Želeti nešto (npr. da se poruči).</t>
  </si>
  <si>
    <t>ENG30-01826184-v</t>
  </si>
  <si>
    <t>Imati naklonost ka nečemu ili nekoj aktivnosti.</t>
  </si>
  <si>
    <t>osećati se; dobro doći</t>
  </si>
  <si>
    <t>svemoguć</t>
  </si>
  <si>
    <t>ENG30-01826186-a</t>
  </si>
  <si>
    <t>koji ima neograničenu moć</t>
  </si>
  <si>
    <t>svemoćan; svemoguć; svemogućan</t>
  </si>
  <si>
    <t>odbramben</t>
  </si>
  <si>
    <t>ENG30-01826198-a</t>
  </si>
  <si>
    <t>koji služi kao ili pogodan za odbranu ili zaštitu</t>
  </si>
  <si>
    <t>odbramben; zaštitni</t>
  </si>
  <si>
    <t>zaštitni</t>
  </si>
  <si>
    <t>ENG30-01826723-v</t>
  </si>
  <si>
    <t>očekivati i želeti</t>
  </si>
  <si>
    <t>nadati se; verovati; želeti; priželjkivati</t>
  </si>
  <si>
    <t>ENG30-01828736-v</t>
  </si>
  <si>
    <t>osećati zadovoljstvo zbog nečega</t>
  </si>
  <si>
    <t>voleti; uživati</t>
  </si>
  <si>
    <t>uticajan</t>
  </si>
  <si>
    <t>ENG30-01830134-a</t>
  </si>
  <si>
    <t>imati ili vršiti uticaj ili moć</t>
  </si>
  <si>
    <t>ENG30-01830403-a</t>
  </si>
  <si>
    <t>Onaj ko ima autoritet ili premoć ili uticaj.</t>
  </si>
  <si>
    <t>autoritativan; važan</t>
  </si>
  <si>
    <t>ENG30-01834304-a</t>
  </si>
  <si>
    <t>se odnosi na stvarnu upotrebu ili praksu</t>
  </si>
  <si>
    <t>ENG30-01835496-v</t>
  </si>
  <si>
    <t>Menjati mesto, pomerati se.</t>
  </si>
  <si>
    <t>kretati se; ići</t>
  </si>
  <si>
    <t>prisutan</t>
  </si>
  <si>
    <t>ENG30-01839404-a</t>
  </si>
  <si>
    <t>Prostorni osećaj; biti ili postojati na određenom mestu.</t>
  </si>
  <si>
    <t>ENG30-01839663-a</t>
  </si>
  <si>
    <t>donekle neodređen</t>
  </si>
  <si>
    <t>opšte; opšti</t>
  </si>
  <si>
    <t>dodatan</t>
  </si>
  <si>
    <t>ENG30-01840121-a</t>
  </si>
  <si>
    <t>koji je još viši u fizičkom ili psihičkom razvoju</t>
  </si>
  <si>
    <t>dodatan; napredan</t>
  </si>
  <si>
    <t>leteti</t>
  </si>
  <si>
    <t>ENG30-01840238-v</t>
  </si>
  <si>
    <t>Putovati avionom.</t>
  </si>
  <si>
    <t>putovati</t>
  </si>
  <si>
    <t>ENG30-01841079-v</t>
  </si>
  <si>
    <t>Transportovati se, recimo vozilom.</t>
  </si>
  <si>
    <t>ENG30-01842068-v</t>
  </si>
  <si>
    <t>pokrenuti se brzo ili iznenadno</t>
  </si>
  <si>
    <t>dati se u bekstvo; leteti; poleteti</t>
  </si>
  <si>
    <t>ENG30-01842204-v</t>
  </si>
  <si>
    <t>Napustiti kuću da bi se negde otišlo; ići u izlaz.</t>
  </si>
  <si>
    <t>izlaziti; izaći; izići</t>
  </si>
  <si>
    <t>izlaziti</t>
  </si>
  <si>
    <t>ENG30-01843055-v</t>
  </si>
  <si>
    <t>Ići na put iz zadovoljstva.</t>
  </si>
  <si>
    <t>putovati; šećkati se</t>
  </si>
  <si>
    <t>posetiti</t>
  </si>
  <si>
    <t>ENG30-01843689-v</t>
  </si>
  <si>
    <t>ići na određena mesta radi razgledanja</t>
  </si>
  <si>
    <t>posetiti; putovati u</t>
  </si>
  <si>
    <t>ENG30-01844048-v</t>
  </si>
  <si>
    <t>doći da vidi u zvaničnom ili službenom kapacitetu</t>
  </si>
  <si>
    <t>inspektirati; posetiti; pregledati</t>
  </si>
  <si>
    <t>ENG30-01845002-a</t>
  </si>
  <si>
    <t>koji je u stanju pripravnosti (obično sledi `na` ili `za`)</t>
  </si>
  <si>
    <t>dignut; istaknut</t>
  </si>
  <si>
    <t>ENG30-01845720-v</t>
  </si>
  <si>
    <t>Preduzeti putovanje.</t>
  </si>
  <si>
    <t>ENG30-01846916-v</t>
  </si>
  <si>
    <t>Putovati po ili preko (npr. okeana).</t>
  </si>
  <si>
    <t>preći; prelaziti</t>
  </si>
  <si>
    <t>jahati</t>
  </si>
  <si>
    <t>ENG30-01847676-v</t>
  </si>
  <si>
    <t>voziti se preko, duž i kroz šta</t>
  </si>
  <si>
    <t>jahati; prevoziti se; provozati se; vozati se; voziti se; voziti se biciklom ili motociklom</t>
  </si>
  <si>
    <t>ENG30-01847845-v</t>
  </si>
  <si>
    <t>putovanje preko (kopnene ili morske površi) avionom</t>
  </si>
  <si>
    <t>leteti; pilotirati; preletati; preleteti</t>
  </si>
  <si>
    <t>ENG30-01848355-v</t>
  </si>
  <si>
    <t>biti nepokretan.</t>
  </si>
  <si>
    <t>ENG30-01848718-v</t>
  </si>
  <si>
    <t>udaljavati se s kog mesta u drugom pravcu</t>
  </si>
  <si>
    <t>napuštati; napustiti; odjedriti; odjezditi; odlaziti; odstupati; odstupiti; ostaviti; ostavljati; otići; otputovati; udaljavati se; udaljiti se</t>
  </si>
  <si>
    <t>odlaziti</t>
  </si>
  <si>
    <t>otići</t>
  </si>
  <si>
    <t>otputovati</t>
  </si>
  <si>
    <t>dolaziti</t>
  </si>
  <si>
    <t>ENG30-01849221-v</t>
  </si>
  <si>
    <t>Kretati se prema nekome ili nečemu.</t>
  </si>
  <si>
    <t>bližiti</t>
  </si>
  <si>
    <t>ENG30-01849746-v</t>
  </si>
  <si>
    <t>vremenom se približavati</t>
  </si>
  <si>
    <t>bližiti se; približavati se; približiti se; prići; prilaziti; primaknuti se; primicati se; pristupati; pristupiti</t>
  </si>
  <si>
    <t>ENG30-01852174-a</t>
  </si>
  <si>
    <t>prvog ranga ili važnosti ili vrednosti; direktno i neposredno, a ne iz druge ruke</t>
  </si>
  <si>
    <t>primarni; glavni; prvobitni; osnovni</t>
  </si>
  <si>
    <t>ENG30-01852548-a</t>
  </si>
  <si>
    <t>koji je od primarnog značaja</t>
  </si>
  <si>
    <t>kapitalan; glavni</t>
  </si>
  <si>
    <t>ENG30-01852666-a</t>
  </si>
  <si>
    <t>koji je kao neposredan rezultat ili posledica</t>
  </si>
  <si>
    <t>ENG30-01853461-a</t>
  </si>
  <si>
    <t>drugi po rangu, značaju ili vrednosti; nije direktan ili neposredan</t>
  </si>
  <si>
    <t>ENG30-01853696-v</t>
  </si>
  <si>
    <t>izazvati ili omogućiti prolaz</t>
  </si>
  <si>
    <t>prolaziti; prelaziti</t>
  </si>
  <si>
    <t>prolaziti</t>
  </si>
  <si>
    <t>ENG30-01855764-a</t>
  </si>
  <si>
    <t>koji se tiče ili koji uključuje bazične činjenice ili principe.</t>
  </si>
  <si>
    <t>fundamentalan; osnovni</t>
  </si>
  <si>
    <t>ENG30-01856238-a</t>
  </si>
  <si>
    <t>Krajnji ili osnovni sastojci nečega.</t>
  </si>
  <si>
    <t>osnovni; elementaran; prost</t>
  </si>
  <si>
    <t>evakuisati</t>
  </si>
  <si>
    <t>ENG30-01856450-v</t>
  </si>
  <si>
    <t>preseliti se sa nesigurne lokacije na bezbedno</t>
  </si>
  <si>
    <t>town_planning</t>
  </si>
  <si>
    <t>ENG30-01857717-v</t>
  </si>
  <si>
    <t>pustiti nešto u pokret</t>
  </si>
  <si>
    <t>pokrenuti; pokretati</t>
  </si>
  <si>
    <t>ENG30-01858910-v</t>
  </si>
  <si>
    <t>kretati se sve vreme kružnim tokom; vetar okolo</t>
  </si>
  <si>
    <t>kružiti; ići u krug</t>
  </si>
  <si>
    <t>kup</t>
  </si>
  <si>
    <t>ENG30-01859325-n</t>
  </si>
  <si>
    <t>običan labud starog sveta, poznat po zvonkom i prijatnom glasu</t>
  </si>
  <si>
    <t>labud pevač; žutokljuni labud; kup; Čgnus čgnus</t>
  </si>
  <si>
    <t>ENG30-01860795-v</t>
  </si>
  <si>
    <t>prekinuti kretanje</t>
  </si>
  <si>
    <t>stati; zaustaviti se</t>
  </si>
  <si>
    <t>ENG30-01861205-a</t>
  </si>
  <si>
    <t>nije privatan; otvoreni je za ljude uopšte, ili ih se tiče</t>
  </si>
  <si>
    <t>ENG30-01861776-a</t>
  </si>
  <si>
    <t>u vlasništvu ili održavanju za javnost od strane nacionalne vlade</t>
  </si>
  <si>
    <t>sisar</t>
  </si>
  <si>
    <t>ENG30-01861778-n</t>
  </si>
  <si>
    <t>Svi toplokrvni kičmenjaci čija je koža manje-više pokrivena dlakom; mladunci se rađaju živi (izuzev male klase monotrema) i hrane se mlekom.</t>
  </si>
  <si>
    <t>sisar; sisavac</t>
  </si>
  <si>
    <t>ENG30-01862296-a</t>
  </si>
  <si>
    <t>dostupno svima</t>
  </si>
  <si>
    <t>neekskluzivno; neisključiv; neograničen; javno; javan; javni</t>
  </si>
  <si>
    <t>ENG30-01862697-a</t>
  </si>
  <si>
    <t>isključivo bez ikoga ili ičega drugog</t>
  </si>
  <si>
    <t>jedini; sam; samo</t>
  </si>
  <si>
    <t>sam</t>
  </si>
  <si>
    <t>krenuti</t>
  </si>
  <si>
    <t>ENG30-01864230-v</t>
  </si>
  <si>
    <t>Staviti u pokret.</t>
  </si>
  <si>
    <t>obradiv</t>
  </si>
  <si>
    <t>ENG30-01865807-a</t>
  </si>
  <si>
    <t>(poljoprivredno zemljište) sposobno za produktivno obrađivanje</t>
  </si>
  <si>
    <t>in cultivable; kultivisan; obradiv; obradivo</t>
  </si>
  <si>
    <t>ENG30-01865967-a</t>
  </si>
  <si>
    <t>intelektualno produktivan</t>
  </si>
  <si>
    <t>plodan; plodonosan</t>
  </si>
  <si>
    <t>ENG30-01866610-v</t>
  </si>
  <si>
    <t>Vrteti se ili uzrokovati da se nešto vrti.</t>
  </si>
  <si>
    <t>vrteti se; kotrljati se; valjati se</t>
  </si>
  <si>
    <t>ENG30-01866872-v</t>
  </si>
  <si>
    <t>okretati oko njegove horizontalne poprečne ose da bi se okrenuo njegov pravac (geodetski tranzitni teleskop)</t>
  </si>
  <si>
    <t>ploviti</t>
  </si>
  <si>
    <t>ENG30-01869563-v</t>
  </si>
  <si>
    <t>Kretati se sa kliskim pokretima.</t>
  </si>
  <si>
    <t>ploviti; jezditi</t>
  </si>
  <si>
    <t>ENG30-01870043-v</t>
  </si>
  <si>
    <t>preći duž ili preko</t>
  </si>
  <si>
    <t>kliznuti; prostrujati; proći</t>
  </si>
  <si>
    <t>profesionalan</t>
  </si>
  <si>
    <t>ENG30-01870100-a</t>
  </si>
  <si>
    <t>karakteristično za profesiju ili osobu koja se bavi profesijom</t>
  </si>
  <si>
    <t>profesionalan; profesionalno</t>
  </si>
  <si>
    <t>ENG30-01871349-a</t>
  </si>
  <si>
    <t>koji je unosan</t>
  </si>
  <si>
    <t>bogat; izdašan</t>
  </si>
  <si>
    <t>ekonomski</t>
  </si>
  <si>
    <t>ENG30-01871565-a</t>
  </si>
  <si>
    <t>koji je finansijski koristan</t>
  </si>
  <si>
    <t>privredni; ekonomski; rentabilan</t>
  </si>
  <si>
    <t>privredni</t>
  </si>
  <si>
    <t>gurnuti</t>
  </si>
  <si>
    <t>ENG30-01871979-v</t>
  </si>
  <si>
    <t>Pomeriti s upotrebom sile.</t>
  </si>
  <si>
    <t>gurati; gurnuti</t>
  </si>
  <si>
    <t>ENG30-01872645-v</t>
  </si>
  <si>
    <t>pritisnuti prema nečemu tako da ne može da se pomera</t>
  </si>
  <si>
    <t>ENG30-01873985-a</t>
  </si>
  <si>
    <t>izgleda tako, ali nije nužno</t>
  </si>
  <si>
    <t>izgleda; očigledan; očigledno; prividan; tobožnji</t>
  </si>
  <si>
    <t>ENG30-01876261-a</t>
  </si>
  <si>
    <t>koji je ispred vremena</t>
  </si>
  <si>
    <t>napredan; odmakao; dalekovidan; novatorski; savremen</t>
  </si>
  <si>
    <t>ENG30-01876326-a</t>
  </si>
  <si>
    <t>ENG30-01876555-a</t>
  </si>
  <si>
    <t>koji se kreće napred</t>
  </si>
  <si>
    <t>prosperitetan; istaknut; napredan</t>
  </si>
  <si>
    <t>ENG30-01878466-a</t>
  </si>
  <si>
    <t>obeleženo podobnošću ili ispravnošću ili prikladnošću</t>
  </si>
  <si>
    <t>ispravno; pravi</t>
  </si>
  <si>
    <t>ENG30-01878870-a</t>
  </si>
  <si>
    <t>koji je prema običaju ili doličan</t>
  </si>
  <si>
    <t>prigodan; uljudan; ispravan; valjan; pristojan; prikladan</t>
  </si>
  <si>
    <t>hodati</t>
  </si>
  <si>
    <t>ENG30-01882170-v</t>
  </si>
  <si>
    <t>šetati se; krenuti u šetnju, šetati se iz zadovoljstva</t>
  </si>
  <si>
    <t>hodati; našetati se; pešačiti; prošetati se; šetati se; šetkati se</t>
  </si>
  <si>
    <t>šetati</t>
  </si>
  <si>
    <t>ENG30-01884930-a</t>
  </si>
  <si>
    <t>koji se čuva i brani pod opasnosti, povrede ili gubitka</t>
  </si>
  <si>
    <t>izložen</t>
  </si>
  <si>
    <t>ENG30-01886620-a</t>
  </si>
  <si>
    <t>koji je bez zaštite i štita</t>
  </si>
  <si>
    <t>izložen; otkriven</t>
  </si>
  <si>
    <t>ENG30-01887076-a</t>
  </si>
  <si>
    <t>namenjen ili prilagođen da pruži neku vrstu zaštite</t>
  </si>
  <si>
    <t>zaštitni; zaštitno</t>
  </si>
  <si>
    <t>umišljen</t>
  </si>
  <si>
    <t>ENG30-01891773-a</t>
  </si>
  <si>
    <t>koji ima preterani osećaj sopstvene važnosti; karakteristika lažnog ponosa</t>
  </si>
  <si>
    <t>ohol; samoljubiv; egoističan; uobražen; nadmen; umišljen; sujetan</t>
  </si>
  <si>
    <t>ENG30-01894320-v</t>
  </si>
  <si>
    <t>Micati neki pribor uz stalne kružne pokrete.</t>
  </si>
  <si>
    <t>koža</t>
  </si>
  <si>
    <t>ENG30-01895735-n</t>
  </si>
  <si>
    <t>Telesni pokrivač živih životinja.</t>
  </si>
  <si>
    <t>ENG30-01897365-a</t>
  </si>
  <si>
    <t>koji je zvanično unet u spisak ili listu</t>
  </si>
  <si>
    <t>upisan; naveden</t>
  </si>
  <si>
    <t>griva</t>
  </si>
  <si>
    <t>ENG30-01899746-n</t>
  </si>
  <si>
    <t>duga gruba dlaka koja raste sa vrha životinjskog vrata</t>
  </si>
  <si>
    <t>dlaka</t>
  </si>
  <si>
    <t>ENG30-01900150-n</t>
  </si>
  <si>
    <t>vlaknasto pružanje ili proces na organizmu</t>
  </si>
  <si>
    <t>kosa; dlaka</t>
  </si>
  <si>
    <t>kosa</t>
  </si>
  <si>
    <t>kućica</t>
  </si>
  <si>
    <t>ENG30-01902750-n</t>
  </si>
  <si>
    <t>čvrsta, manje-više kruta zaštitna obloga životinje ili biljke</t>
  </si>
  <si>
    <t>kućica; oklop</t>
  </si>
  <si>
    <t>oklop</t>
  </si>
  <si>
    <t>ENG30-01903756-n</t>
  </si>
  <si>
    <t>Tvrdi prekrivač tela artrpoda i kornjača.</t>
  </si>
  <si>
    <t>ENG30-01904120-v</t>
  </si>
  <si>
    <t>kretati se unazad i od čega se udaljavati</t>
  </si>
  <si>
    <t>povlačiti se; povući se</t>
  </si>
  <si>
    <t>ENG30-01904293-v</t>
  </si>
  <si>
    <t>Ostajati na tečnoj površini; ne tonuti.</t>
  </si>
  <si>
    <t>ploviti; plutati</t>
  </si>
  <si>
    <t>hibridan</t>
  </si>
  <si>
    <t>ENG30-01904485-a</t>
  </si>
  <si>
    <t>koji je nastao ukrštanjem sorti ili vrsta (biljaka ili životinja)</t>
  </si>
  <si>
    <t>hibridni</t>
  </si>
  <si>
    <t>ENG30-01904845-a</t>
  </si>
  <si>
    <t>Koristi se za osobe i njihovo ponašanje; koji nema mana; bezgrešan.</t>
  </si>
  <si>
    <t>ENG30-01906320-a</t>
  </si>
  <si>
    <t>bez nečistoća</t>
  </si>
  <si>
    <t>čist; svež</t>
  </si>
  <si>
    <t>ENG30-01906464-a</t>
  </si>
  <si>
    <t>koji je oslobođen bilo čega što prigušuje ili zatamnjuje (zvuk ili boja)</t>
  </si>
  <si>
    <t>čist; jasan; osvetljen; nezamućen</t>
  </si>
  <si>
    <t>ENG30-01906823-v</t>
  </si>
  <si>
    <t>šetati se</t>
  </si>
  <si>
    <t>ENG30-01907076-v</t>
  </si>
  <si>
    <t>pratiti ili otpratiti</t>
  </si>
  <si>
    <t>ispratiti; otpratiti; pratiti</t>
  </si>
  <si>
    <t>nekontaminiran</t>
  </si>
  <si>
    <t>ENG30-01907711-a</t>
  </si>
  <si>
    <t>bez primesa štetnih elemenata; čist</t>
  </si>
  <si>
    <t>nezagađen; nekontaminiran</t>
  </si>
  <si>
    <t>zagađen</t>
  </si>
  <si>
    <t>ENG30-01908039-a</t>
  </si>
  <si>
    <t>u kombinaciji sa spoljnim elementima</t>
  </si>
  <si>
    <t>nečist; zagađen</t>
  </si>
  <si>
    <t>ENG30-01908365-v</t>
  </si>
  <si>
    <t>Okrenuti lice u određenom smeru</t>
  </si>
  <si>
    <t>pogledati; okrenuti se</t>
  </si>
  <si>
    <t>kontaminiran</t>
  </si>
  <si>
    <t>ENG30-01908889-a</t>
  </si>
  <si>
    <t>nezdravi zbog zagađivača i zagađenja</t>
  </si>
  <si>
    <t>kontaminiran; zagađen</t>
  </si>
  <si>
    <t>ENG30-01909812-v</t>
  </si>
  <si>
    <t>preći na drugu stranu čega</t>
  </si>
  <si>
    <t>ENG30-01912159-v</t>
  </si>
  <si>
    <t>Preći preko nečega.</t>
  </si>
  <si>
    <t>ENG30-01912893-v</t>
  </si>
  <si>
    <t>preći ili pokriti hodanjem</t>
  </si>
  <si>
    <t>pokriti; preći</t>
  </si>
  <si>
    <t>ENG30-01913642-a</t>
  </si>
  <si>
    <t>prosečan</t>
  </si>
  <si>
    <t>modifikovan; prosečan; ograničen; ograničeno</t>
  </si>
  <si>
    <t>ENG30-01914108-a</t>
  </si>
  <si>
    <t>slobodan od ograničenja ili uslova</t>
  </si>
  <si>
    <t>čist; jasan; jasno</t>
  </si>
  <si>
    <t>ENG30-01915365-v</t>
  </si>
  <si>
    <t>proći ili putovati od jednog mesta do drugog</t>
  </si>
  <si>
    <t>proći; preći; preći preko; proći kroz; proći preko</t>
  </si>
  <si>
    <t>ENG30-01916555-a</t>
  </si>
  <si>
    <t>koji je sumnjiv ili osumnjičen</t>
  </si>
  <si>
    <t>navodni; tobožnji; nedokazan</t>
  </si>
  <si>
    <t>ENG30-01918660-a</t>
  </si>
  <si>
    <t>koji nije otkriven na sumnju</t>
  </si>
  <si>
    <t>siguran; nepogrešiv</t>
  </si>
  <si>
    <t>ENG30-01918984-a</t>
  </si>
  <si>
    <t>onaj koji je bez buke ili galame; ispušta malo ili nimalo zvukova;</t>
  </si>
  <si>
    <t>ENG30-01919428-a</t>
  </si>
  <si>
    <t>onaj koji karakteriše odsustvo zvuka;</t>
  </si>
  <si>
    <t>tih; nečujan; miran</t>
  </si>
  <si>
    <t>tih</t>
  </si>
  <si>
    <t>popeti</t>
  </si>
  <si>
    <t>ENG30-01921964-v</t>
  </si>
  <si>
    <t>Ići prema gore uz postepen ili stalan napredak.</t>
  </si>
  <si>
    <t>penjati se; popeti se; ispeti se</t>
  </si>
  <si>
    <t>crv</t>
  </si>
  <si>
    <t>ENG30-01922303-n</t>
  </si>
  <si>
    <t>bilo koja od brojnih relativno malih izduženih mekih životinja posebno redova Annelida i Chaetognatha i Nematoda i Nemertea i Platyhelminthes; takođe i mnoge larve insekata</t>
  </si>
  <si>
    <t>ENG30-01922763-a</t>
  </si>
  <si>
    <t>onaj koga karakteriše skoro potpuno odsustvo aktivnosti ili kretanja</t>
  </si>
  <si>
    <t>zalutati</t>
  </si>
  <si>
    <t>ENG30-01925694-v</t>
  </si>
  <si>
    <t>odlutati sa direktne putanje ili nasumično</t>
  </si>
  <si>
    <t>lutati; odlutati; skitati; zalutati</t>
  </si>
  <si>
    <t>ENG30-01926089-a</t>
  </si>
  <si>
    <t>obdaren sposobnošću rasuđivanja</t>
  </si>
  <si>
    <t>inteligentan; razmišlja; razmišljajući; rezonovanje</t>
  </si>
  <si>
    <t>reaktivan</t>
  </si>
  <si>
    <t>ENG30-01928608-a</t>
  </si>
  <si>
    <t>lako stupa u hemijske reakcije;</t>
  </si>
  <si>
    <t>ENG30-01928838-v</t>
  </si>
  <si>
    <t>kretati se ili pomerati korakom</t>
  </si>
  <si>
    <t>koračati; ići</t>
  </si>
  <si>
    <t>ENG30-01930244-a</t>
  </si>
  <si>
    <t>koji je intertan, posebno prema kiseoniku;</t>
  </si>
  <si>
    <t>ENG30-01930417-a</t>
  </si>
  <si>
    <t>koji ne učestvuje lako u hemijskim promenama</t>
  </si>
  <si>
    <t>stabilan; postojan; stalan</t>
  </si>
  <si>
    <t>ENG30-01930512-a</t>
  </si>
  <si>
    <t>potpuno pripremljen ili u stanju za trenutnu akciju ili upotrebu ili napredak</t>
  </si>
  <si>
    <t>askaris</t>
  </si>
  <si>
    <t>ENG30-01930672-n</t>
  </si>
  <si>
    <t>tipski rod porodice Ascaridae: okrugli crvi sa ustima sa tri usne</t>
  </si>
  <si>
    <t>Ascaris; Askaris; rod Ascaris</t>
  </si>
  <si>
    <t>ENG30-01931676-a</t>
  </si>
  <si>
    <t>hitar u hvatanju ili reagovanju</t>
  </si>
  <si>
    <t>brz; munjevit</t>
  </si>
  <si>
    <t>ENG30-01931768-v</t>
  </si>
  <si>
    <t>Usmeriti pravac; odrediti pravac putovanja.</t>
  </si>
  <si>
    <t>upravljati; usmeriti</t>
  </si>
  <si>
    <t>ENG30-01932973-a</t>
  </si>
  <si>
    <t>onaj koji postoji ili se pojavljuje u stvarnosti; ima provereno postojanje; nije iluzoran;</t>
  </si>
  <si>
    <t>pravi; realan</t>
  </si>
  <si>
    <t>mitološki</t>
  </si>
  <si>
    <t>ENG30-01936184-a</t>
  </si>
  <si>
    <t>koji se zasniva na tradicioalnim pričama i predanjima</t>
  </si>
  <si>
    <t>ENG30-01939984-a</t>
  </si>
  <si>
    <t>svestan ili izražava svest o stvarima kakve one zaista jesu</t>
  </si>
  <si>
    <t>realan; realistički; realističan</t>
  </si>
  <si>
    <t>ENG30-01940403-v</t>
  </si>
  <si>
    <t>Kretati se kroz vazduh, pridržavan vazduhom.</t>
  </si>
  <si>
    <t>ENG30-01941026-a</t>
  </si>
  <si>
    <t>izazivanje živopisnih slika u umu</t>
  </si>
  <si>
    <t>grafički; realističan; slikovit; živ; živopisan</t>
  </si>
  <si>
    <t>ENG30-01944088-a</t>
  </si>
  <si>
    <t>vežbanje ili pokazivanje dobrog rasuđivanja</t>
  </si>
  <si>
    <t>inteligentan; inteligentno; razborit; zdrav; razuman</t>
  </si>
  <si>
    <t>uzajaman</t>
  </si>
  <si>
    <t>ENG30-01945550-a</t>
  </si>
  <si>
    <t>koji je u odnosu sa svakom od dve ili više osoba ili stvari; posebno dato ili učinjeno zauzvrat</t>
  </si>
  <si>
    <t>uzajaman; obostran</t>
  </si>
  <si>
    <t>interaktivan</t>
  </si>
  <si>
    <t>ENG30-01946439-a</t>
  </si>
  <si>
    <t>koji može da utiče na druge ili da sarađuje s drugima</t>
  </si>
  <si>
    <t>kulturan</t>
  </si>
  <si>
    <t>ENG30-01947741-a</t>
  </si>
  <si>
    <t>koji je obeležen prefinjenošću ukusa i ponašanja</t>
  </si>
  <si>
    <t>uljudan; civilizovan; profinjen; kulturan; otmen; učtiv</t>
  </si>
  <si>
    <t>ENG30-01951480-v</t>
  </si>
  <si>
    <t>uzrokovati da nešto negde ode</t>
  </si>
  <si>
    <t>upraviti; usmeriti; poslati</t>
  </si>
  <si>
    <t>ENG30-01951801-a</t>
  </si>
  <si>
    <t>koji pruža uživanje ili zadovoljstvo</t>
  </si>
  <si>
    <t>cenjen; prijatan; dopadljiv</t>
  </si>
  <si>
    <t>ENG30-01953810-v</t>
  </si>
  <si>
    <t>Prenositi nešto ili nekoga; obično na veliku udaljenost.</t>
  </si>
  <si>
    <t>transportovati; prevesti</t>
  </si>
  <si>
    <t>ENG30-01955127-v</t>
  </si>
  <si>
    <t>Poslati prema željenom cilju.</t>
  </si>
  <si>
    <t>odposlati; poslati</t>
  </si>
  <si>
    <t>ENG30-01955494-a</t>
  </si>
  <si>
    <t>koji je pokriven ili umotan u zavoj</t>
  </si>
  <si>
    <t>bandažiran; vezan</t>
  </si>
  <si>
    <t>ENG30-01955508-v</t>
  </si>
  <si>
    <t>poslati ili otpremiti sa posredne pošte ili stanice u tranzitu</t>
  </si>
  <si>
    <t>isporučiti; proslediti</t>
  </si>
  <si>
    <t>ENG30-01957529-v</t>
  </si>
  <si>
    <t>Sedeti i putovati na leđima životinje, obično kontrolišući njene pokrete.</t>
  </si>
  <si>
    <t>ENG30-01959776-v</t>
  </si>
  <si>
    <t>hodati određenim korakom</t>
  </si>
  <si>
    <t>hodati; otšetati se; otšipčiti; pešačiti; prošetati se; šetati se; šetkati se; šipčiti</t>
  </si>
  <si>
    <t>pravilan</t>
  </si>
  <si>
    <t>ENG30-01960432-a</t>
  </si>
  <si>
    <t>glagol čiji se oblici tvore dodavanjem afiksa</t>
  </si>
  <si>
    <t>ENG30-01960911-v</t>
  </si>
  <si>
    <t>Putovati kroz vodu.</t>
  </si>
  <si>
    <t>ENG30-01961786-a</t>
  </si>
  <si>
    <t>glagol čiji se oblici tvore promenom korenskog vokala</t>
  </si>
  <si>
    <t>jak; nepravilan</t>
  </si>
  <si>
    <t>ENG30-01966740-a</t>
  </si>
  <si>
    <t>koji ima jedinstvenu primenu</t>
  </si>
  <si>
    <t>dnevni</t>
  </si>
  <si>
    <t>ENG30-01968165-a</t>
  </si>
  <si>
    <t>koji se događa ili radi svaki dan</t>
  </si>
  <si>
    <t>dnevni; svakodnevni; dan za danom; svaki dan</t>
  </si>
  <si>
    <t>ENG30-01968569-v</t>
  </si>
  <si>
    <t>Pokrenuti se nagore.</t>
  </si>
  <si>
    <t>uspeti se; podići se; porasti</t>
  </si>
  <si>
    <t>ENG30-01969150-a</t>
  </si>
  <si>
    <t>Koji se dešava svake godine ili je naplativ svake godine.</t>
  </si>
  <si>
    <t>ENG30-01969216-v</t>
  </si>
  <si>
    <t>Ići nagore.</t>
  </si>
  <si>
    <t>penjati se; popeti se</t>
  </si>
  <si>
    <t>trogodišnji</t>
  </si>
  <si>
    <t>ENG30-01969606-a</t>
  </si>
  <si>
    <t>Koji se dešava svake treće godine ili traje tri godine.</t>
  </si>
  <si>
    <t>mesečni</t>
  </si>
  <si>
    <t>ENG30-01969707-a</t>
  </si>
  <si>
    <t>koji se javlja ili isplaćuje svakog meseca</t>
  </si>
  <si>
    <t>ENG30-01970348-v</t>
  </si>
  <si>
    <t>Izlaziti, o nebeskim telima.</t>
  </si>
  <si>
    <t>izaći; pojaviti se</t>
  </si>
  <si>
    <t>astronomy</t>
  </si>
  <si>
    <t>zaći</t>
  </si>
  <si>
    <t>ENG30-01970646-v</t>
  </si>
  <si>
    <t>Nestati iza horizonta; o nebeskim telima kao što su sunce i mesec.</t>
  </si>
  <si>
    <t>ENG30-01971237-a</t>
  </si>
  <si>
    <t>povezano srodstvom, zajedničkim poreklom ili brakom</t>
  </si>
  <si>
    <t>u rodu; u srodstvu; u srodstvu sa; rođeni</t>
  </si>
  <si>
    <t>ENG30-01971929-v</t>
  </si>
  <si>
    <t>spustiti se na neko meko mesto</t>
  </si>
  <si>
    <t>utonuti; potonuti</t>
  </si>
  <si>
    <t>ENG30-01972070-a</t>
  </si>
  <si>
    <t>koji je povezan zajedničkom karakteristikom ili poreklom</t>
  </si>
  <si>
    <t>srodan; blizak</t>
  </si>
  <si>
    <t>ENG30-01972298-v</t>
  </si>
  <si>
    <t>preći u slobodan pad pod uticajem gravitacije</t>
  </si>
  <si>
    <t>padati; pasti</t>
  </si>
  <si>
    <t>ENG30-01973311-a</t>
  </si>
  <si>
    <t>koji se odnosi na asocijaciju (pridruživanje)</t>
  </si>
  <si>
    <t>ENG30-01974062-v</t>
  </si>
  <si>
    <t>Pomeriti sa nižeg na viši položaj.</t>
  </si>
  <si>
    <t>ENG30-01976841-v</t>
  </si>
  <si>
    <t>Padati okomito.</t>
  </si>
  <si>
    <t>pasti; padati</t>
  </si>
  <si>
    <t>sedeti</t>
  </si>
  <si>
    <t>ENG30-01978700-v</t>
  </si>
  <si>
    <t>odmoriti se, smestiti se</t>
  </si>
  <si>
    <t>sesti; spustiti se; sedeti</t>
  </si>
  <si>
    <t>pristati</t>
  </si>
  <si>
    <t>ENG30-01979085-v</t>
  </si>
  <si>
    <t>iskrcati se ili doći do luke</t>
  </si>
  <si>
    <t>pristati; uploviti</t>
  </si>
  <si>
    <t>sleteti</t>
  </si>
  <si>
    <t>ENG30-01979901-v</t>
  </si>
  <si>
    <t>Zaustaviti letenje spuštanjem.</t>
  </si>
  <si>
    <t>sleteti; sletati</t>
  </si>
  <si>
    <t>ENG30-01980557-a</t>
  </si>
  <si>
    <t>koji ne predstavlja niti oponaša spoljašnju stvarnost ili predmete prirode</t>
  </si>
  <si>
    <t>nejasan; nerealan; slikovit; prenosni; neobjektivan</t>
  </si>
  <si>
    <t>prenosni</t>
  </si>
  <si>
    <t>ENG30-01981036-v</t>
  </si>
  <si>
    <t>dovesti do tla</t>
  </si>
  <si>
    <t>sleteti; spustiti; srušiti; porušiti; urušiti; sravniti; rušiti</t>
  </si>
  <si>
    <t>ENG30-01982646-a</t>
  </si>
  <si>
    <t>koji ima dobru reputaciju</t>
  </si>
  <si>
    <t>na dobrom glasu; pouzdan; ugledan</t>
  </si>
  <si>
    <t>ENG30-01983162-a</t>
  </si>
  <si>
    <t>koji zaslužuje uvažavanje i poštovanje</t>
  </si>
  <si>
    <t>častan; dobar; dobronameran; moralan; pošten; poštovan; pouzdan; siguran; ugledan; uredan; uvažen</t>
  </si>
  <si>
    <t>ENG30-01983264-v</t>
  </si>
  <si>
    <t>Uspraviti se na noge.</t>
  </si>
  <si>
    <t>ustati; dignuti se</t>
  </si>
  <si>
    <t>sumnjiv</t>
  </si>
  <si>
    <t>ENG30-01984669-a</t>
  </si>
  <si>
    <t>sumnjivog ukusa ili morala</t>
  </si>
  <si>
    <t>diskutabilan; sumnjiv</t>
  </si>
  <si>
    <t>ENG30-01984902-v</t>
  </si>
  <si>
    <t>sesti</t>
  </si>
  <si>
    <t>sedeti; sesti</t>
  </si>
  <si>
    <t>ENG30-01985029-v</t>
  </si>
  <si>
    <t>preći u ležeći položaj</t>
  </si>
  <si>
    <t>leći; ležati; prileći; prilegnuti</t>
  </si>
  <si>
    <t>ENG30-01985247-a</t>
  </si>
  <si>
    <t>otvoren za saradnju; prijemčiv za predloge</t>
  </si>
  <si>
    <t>otvoren; prijemčiv</t>
  </si>
  <si>
    <t>ENG30-01985923-v</t>
  </si>
  <si>
    <t>pasti ili se spustiti na niže mesto ili nivo</t>
  </si>
  <si>
    <t>padati; pasti; potonuti; sniziti se; srušiti se; tonuti</t>
  </si>
  <si>
    <t>ENG30-01986260-a</t>
  </si>
  <si>
    <t>osoba koja nije otvorena za saradnju</t>
  </si>
  <si>
    <t>neprijemčiv; zatvoren</t>
  </si>
  <si>
    <t>ENG30-01986349-a</t>
  </si>
  <si>
    <t>osoba koja ne prihvata nove ideje</t>
  </si>
  <si>
    <t>ograničen; uskogrud</t>
  </si>
  <si>
    <t>ENG30-01987160-v</t>
  </si>
  <si>
    <t>Čeličnu grdosiju tešku ukupno 2160 tona postavili su na stubove i namontirali neimari Mostogradnje.</t>
  </si>
  <si>
    <t>ENG30-01988324-a</t>
  </si>
  <si>
    <t>odvojen za korist ili upotrebu od strane određene osobe ili stranke</t>
  </si>
  <si>
    <t>rezervisan; rezervisano</t>
  </si>
  <si>
    <t>ENG30-01988458-v</t>
  </si>
  <si>
    <t>Postaviti u neki položaj.</t>
  </si>
  <si>
    <t>namestiti; smestiti</t>
  </si>
  <si>
    <t>otkazati</t>
  </si>
  <si>
    <t>ENG30-01989053-v</t>
  </si>
  <si>
    <t>Otkazati, bukvalno ili preneseno.</t>
  </si>
  <si>
    <t>pokvariti se; otkazati</t>
  </si>
  <si>
    <t>ENG30-01989562-v</t>
  </si>
  <si>
    <t>uzrokovati da šta pukne</t>
  </si>
  <si>
    <t>razbijati; razbiti</t>
  </si>
  <si>
    <t>ENG30-01990281-v</t>
  </si>
  <si>
    <t>doći na površinu</t>
  </si>
  <si>
    <t>izroniti; izbiti; izaći; izići</t>
  </si>
  <si>
    <t>ENG30-01992503-v</t>
  </si>
  <si>
    <t>i u metaforičkom značenju</t>
  </si>
  <si>
    <t>ići; prolaziti; odmicati; nastaviti</t>
  </si>
  <si>
    <t>ENG30-01994288-v</t>
  </si>
  <si>
    <t>pomaknuti se napred</t>
  </si>
  <si>
    <t>napredovati; unaprediti; razvijati se</t>
  </si>
  <si>
    <t>unaprediti</t>
  </si>
  <si>
    <t>ENG30-01994442-v</t>
  </si>
  <si>
    <t>povući nazad, pomeriti ustranu ili unazad</t>
  </si>
  <si>
    <t>izvlačiti; izvući; povlačiti; povući; sklanjati; skloniti; uklanjati; ukloniti</t>
  </si>
  <si>
    <t>ENG30-01995211-v</t>
  </si>
  <si>
    <t>donositi, uzeti ili izvući iz kontejnera ili ispod kakvog poklopca</t>
  </si>
  <si>
    <t>iščupati; istrgnuti; izvlačiti; izvući; otrgnuti; povlačiti; povući; uzeti; uzimati; vući</t>
  </si>
  <si>
    <t>ENG30-01995549-v</t>
  </si>
  <si>
    <t>može se koristiti i u vremenskom smislu</t>
  </si>
  <si>
    <t>nastaviti; produžiti</t>
  </si>
  <si>
    <t>ENG30-01996377-a</t>
  </si>
  <si>
    <t>Koji odgovara za svoje postupke.</t>
  </si>
  <si>
    <t>ENG30-01998432-v</t>
  </si>
  <si>
    <t>Ići za nekim; pratiti nekoga.</t>
  </si>
  <si>
    <t>predvoditi</t>
  </si>
  <si>
    <t>ENG30-01999218-v</t>
  </si>
  <si>
    <t>biti ispred (drugih) u vremenu ili prostoru</t>
  </si>
  <si>
    <t>predvoditi; prethoditi; voditi</t>
  </si>
  <si>
    <t>ENG30-01999798-v</t>
  </si>
  <si>
    <t>Povesti nekoga negde.</t>
  </si>
  <si>
    <t>dovesti; odvesti</t>
  </si>
  <si>
    <t>nesmetan</t>
  </si>
  <si>
    <t>ENG30-02001984-a</t>
  </si>
  <si>
    <t>koji nije usporen, blokiran ili ometen</t>
  </si>
  <si>
    <t>nesprečen; nesmetan</t>
  </si>
  <si>
    <t>ENG30-02002227-a</t>
  </si>
  <si>
    <t>podložan ograničenju ili podvrgnut ograničenju</t>
  </si>
  <si>
    <t>ENG30-02002470-a</t>
  </si>
  <si>
    <t>podložan ograničenjima ili podvrgnut ograničenjima</t>
  </si>
  <si>
    <t>ENG30-02003186-a</t>
  </si>
  <si>
    <t>koji nije namenski; dostupan za upotrebu po potrebi (posebno sredstava)</t>
  </si>
  <si>
    <t>zaseban; odvojen; diskrecioni</t>
  </si>
  <si>
    <t>zaseban</t>
  </si>
  <si>
    <t>ENG30-02004874-v</t>
  </si>
  <si>
    <t>Doći nazad na mesto gde se ranije već bilo, ili se vratiti prethodnoj aktivnosti.</t>
  </si>
  <si>
    <t>ENG30-02005948-v</t>
  </si>
  <si>
    <t>Dostignuti destinaciju; doći kretanjem ili napredovanjem.</t>
  </si>
  <si>
    <t>stignuti; doći; dospeti; prispeti</t>
  </si>
  <si>
    <t>dospeti</t>
  </si>
  <si>
    <t>stignuti</t>
  </si>
  <si>
    <t>ENG30-02006573-v</t>
  </si>
  <si>
    <t>stići kamo i ukrcati se</t>
  </si>
  <si>
    <t>doći; dolaziti; prispeti; stići; stignuti; ukrcati se; ukrcavati se</t>
  </si>
  <si>
    <t>ENG30-02006709-v</t>
  </si>
  <si>
    <t>biti primljen</t>
  </si>
  <si>
    <t>doći; ući; stići; pristići</t>
  </si>
  <si>
    <t>ENG30-02008396-v</t>
  </si>
  <si>
    <t>Otići odnekuda.</t>
  </si>
  <si>
    <t>otići; napustiti; ostaviti</t>
  </si>
  <si>
    <t>ostajati</t>
  </si>
  <si>
    <t>ENG30-02009200-v</t>
  </si>
  <si>
    <t>ostati iza</t>
  </si>
  <si>
    <t>ostajati; ostati; zadržati se; zadržavati se; zaostati</t>
  </si>
  <si>
    <t>ENG30-02009433-v</t>
  </si>
  <si>
    <t>Otići s nekog mesta.</t>
  </si>
  <si>
    <t>otići; poći</t>
  </si>
  <si>
    <t>poći</t>
  </si>
  <si>
    <t>ENG30-02012344-v</t>
  </si>
  <si>
    <t>premestiti sa jednog mesta na drugo</t>
  </si>
  <si>
    <t>preneti; prebaciti</t>
  </si>
  <si>
    <t>ENG30-02014165-v</t>
  </si>
  <si>
    <t>Napustiti.</t>
  </si>
  <si>
    <t>udaljiti se; otputovati; odjezditi; odjedriti</t>
  </si>
  <si>
    <t>ENG30-02015598-v</t>
  </si>
  <si>
    <t>otići iz sobe, zemlje, autobusa itd.</t>
  </si>
  <si>
    <t>izaći; istupiti; napustiti; izići</t>
  </si>
  <si>
    <t>ENG30-02016062-v</t>
  </si>
  <si>
    <t>ostaviti vozilo, avion itd.</t>
  </si>
  <si>
    <t>izaći; izlaziti; sići; silaziti</t>
  </si>
  <si>
    <t>stupiti</t>
  </si>
  <si>
    <t>ENG30-02016523-v</t>
  </si>
  <si>
    <t>Ulaziti negde.</t>
  </si>
  <si>
    <t>ući; unići; stupiti</t>
  </si>
  <si>
    <t>guša</t>
  </si>
  <si>
    <t>ENG30-02016816-n</t>
  </si>
  <si>
    <t>Ptica koja živi u barama i jezerima.</t>
  </si>
  <si>
    <t>žurka; zelena liska; klokočica; bliska; guša; trčak; Gallinula chloropus</t>
  </si>
  <si>
    <t>stilski</t>
  </si>
  <si>
    <t>ENG30-02018296-a</t>
  </si>
  <si>
    <t>odnosi se na stil (posebno u upotrebi jezika)</t>
  </si>
  <si>
    <t>ENG30-02018372-v</t>
  </si>
  <si>
    <t>stići gde na vreme</t>
  </si>
  <si>
    <t>ENG30-02020590-v</t>
  </si>
  <si>
    <t>Doći na odredište ili određenu tačku ili nivo.</t>
  </si>
  <si>
    <t>dostignuti; doći</t>
  </si>
  <si>
    <t>dostignuti</t>
  </si>
  <si>
    <t>ENG30-02021532-v</t>
  </si>
  <si>
    <t>stići na vreme</t>
  </si>
  <si>
    <t>stići; stizati</t>
  </si>
  <si>
    <t>ENG30-02021905-a</t>
  </si>
  <si>
    <t>Posedovanje materijalnih dobara.</t>
  </si>
  <si>
    <t>ENG30-02022167-a</t>
  </si>
  <si>
    <t>imati obilje novca ili imovine od vrednosti</t>
  </si>
  <si>
    <t>bogat; imućan; lovaran</t>
  </si>
  <si>
    <t>ENG30-02022359-v</t>
  </si>
  <si>
    <t>udariti ili stići do zemlje</t>
  </si>
  <si>
    <t>prizemljiti se; nasukati se</t>
  </si>
  <si>
    <t>ENG30-02022486-v</t>
  </si>
  <si>
    <t>doneti na zemlju</t>
  </si>
  <si>
    <t>spustiti se; pristati</t>
  </si>
  <si>
    <t>siromašan</t>
  </si>
  <si>
    <t>ENG30-02022953-a</t>
  </si>
  <si>
    <t>Posedovati malo ili imati malo novca.</t>
  </si>
  <si>
    <t>ENG30-02023107-v</t>
  </si>
  <si>
    <t>sresti se</t>
  </si>
  <si>
    <t>sakupljati se; sastajati se; sastati se; skupiti se; sresti; sresti se; sretati ; sretati se; viđati se; videti se</t>
  </si>
  <si>
    <t>ENG30-02023279-a</t>
  </si>
  <si>
    <t>koji je često u očima javnosti</t>
  </si>
  <si>
    <t>opažan; primetan</t>
  </si>
  <si>
    <t>ENG30-02024508-v</t>
  </si>
  <si>
    <t>formalno se sastati</t>
  </si>
  <si>
    <t>ENG30-02025550-v</t>
  </si>
  <si>
    <t>Ići ili putovati sa nekim.</t>
  </si>
  <si>
    <t>pratiti; putovati sa</t>
  </si>
  <si>
    <t>ENG30-02027707-a</t>
  </si>
  <si>
    <t>koji sigurno čuva</t>
  </si>
  <si>
    <t>ENG30-02028366-v</t>
  </si>
  <si>
    <t>Kretati se u velikom broju.</t>
  </si>
  <si>
    <t>kuljati; izbiti</t>
  </si>
  <si>
    <t>ENG30-02031158-v</t>
  </si>
  <si>
    <t>Učiniti da se nešto podeli ili odvoji.</t>
  </si>
  <si>
    <t>podeliti; razdeliti</t>
  </si>
  <si>
    <t>desni</t>
  </si>
  <si>
    <t>ENG30-02031986-a</t>
  </si>
  <si>
    <t>Biti na onoj strani tela ili pokazivati u smeru one strane tela koja je okrenuta istoku kada je lice prema severu.</t>
  </si>
  <si>
    <t>levi</t>
  </si>
  <si>
    <t>ENG30-02032953-a</t>
  </si>
  <si>
    <t>Biti na onoj strani tela ili pokazivati u smeru one strane tela koja je okrenuta zapadu kada je lice prema severu.</t>
  </si>
  <si>
    <t>ENG30-02035086-a</t>
  </si>
  <si>
    <t>koji poštuje etičke i moralne principe</t>
  </si>
  <si>
    <t>etički; častan; blagorodan; moralan</t>
  </si>
  <si>
    <t>ENG30-02035781-v</t>
  </si>
  <si>
    <t>ispraviti; ravnim učiniti</t>
  </si>
  <si>
    <t>ispraviti; ispravljati; poravnati; poravnavati</t>
  </si>
  <si>
    <t>ENG30-02036934-a</t>
  </si>
  <si>
    <t>onaj koji poseduje moralne kvalitete;</t>
  </si>
  <si>
    <t>dobar; moralan; pravedan</t>
  </si>
  <si>
    <t>grešan</t>
  </si>
  <si>
    <t>ENG30-02037531-a</t>
  </si>
  <si>
    <t>koji je počinio nepravedna dela</t>
  </si>
  <si>
    <t>grešan; obeščašćen; nečastan</t>
  </si>
  <si>
    <t>ENG30-02038994-a</t>
  </si>
  <si>
    <t>ima snažnu telesnu snagu; naviknut na umor ili teškoće</t>
  </si>
  <si>
    <t>čvrst; izdržljiv; otporan; robustan; snažan</t>
  </si>
  <si>
    <t>ENG30-02040049-a</t>
  </si>
  <si>
    <t>fizički slab</t>
  </si>
  <si>
    <t>krhko; krhak; slab; nežan</t>
  </si>
  <si>
    <t>ENG30-02043190-v</t>
  </si>
  <si>
    <t>Učiniti da se raširi.</t>
  </si>
  <si>
    <t>kvadratni</t>
  </si>
  <si>
    <t>ENG30-02043217-a</t>
  </si>
  <si>
    <t>koji ima četiri jednake strane i četiri prava ugla</t>
  </si>
  <si>
    <t>orbitirati</t>
  </si>
  <si>
    <t>ENG30-02043982-v</t>
  </si>
  <si>
    <t>kretati se u orbiti</t>
  </si>
  <si>
    <t>orbitirati; okretati se</t>
  </si>
  <si>
    <t>ENG30-02044278-v</t>
  </si>
  <si>
    <t>kretati se u krug</t>
  </si>
  <si>
    <t>kružiti; cirkulisati: vrteti se u krug</t>
  </si>
  <si>
    <t>prstenast</t>
  </si>
  <si>
    <t>ENG30-02044860-a</t>
  </si>
  <si>
    <t>koji je u obliku prstena</t>
  </si>
  <si>
    <t>kružan; zakrivljen; kolutast; zaobljen; zaokružen; kolast; prstenast; krofnast</t>
  </si>
  <si>
    <t>eliptičan</t>
  </si>
  <si>
    <t>ENG30-02046199-a</t>
  </si>
  <si>
    <t>onaj koji je zaobljen kao jaje</t>
  </si>
  <si>
    <t>jajast; eliptičan; ovalan</t>
  </si>
  <si>
    <t>ENG30-02047097-v</t>
  </si>
  <si>
    <t>O mentalnom ili fizičkom stanju ili iskustvu.</t>
  </si>
  <si>
    <t>imati; osećati</t>
  </si>
  <si>
    <t>agrarni</t>
  </si>
  <si>
    <t>ENG30-02050841-a</t>
  </si>
  <si>
    <t>koji se tiče seoskih stvari</t>
  </si>
  <si>
    <t>agrarni; agrikuturni</t>
  </si>
  <si>
    <t>ENG30-02051694-v</t>
  </si>
  <si>
    <t>Proći pored nečega.</t>
  </si>
  <si>
    <t>nesit</t>
  </si>
  <si>
    <t>ENG30-02051845-n</t>
  </si>
  <si>
    <t>Velika ptica toplih mora sa dugačkim krilima i velikim kljunom s rastegljivom kožnom kesom ispod kljuna za smeštaj lova.</t>
  </si>
  <si>
    <t>pelikan; nesit</t>
  </si>
  <si>
    <t>ENG30-02052476-v</t>
  </si>
  <si>
    <t>uzrokovati da šta prođe</t>
  </si>
  <si>
    <t>predati; predavati; pružati; pružiti</t>
  </si>
  <si>
    <t>ENG30-02053526-a</t>
  </si>
  <si>
    <t>koji je kažnjiv smrću</t>
  </si>
  <si>
    <t>svet</t>
  </si>
  <si>
    <t>ENG30-02053818-a</t>
  </si>
  <si>
    <t>pripada ili potiče ili je povezan sa božanskom moći</t>
  </si>
  <si>
    <t>ENG30-02053941-v</t>
  </si>
  <si>
    <t>Doći bliže nečemu.</t>
  </si>
  <si>
    <t>prići; približiti se; bližiti se; primaknuti se</t>
  </si>
  <si>
    <t>crkven</t>
  </si>
  <si>
    <t>ENG30-02054610-a</t>
  </si>
  <si>
    <t>koji je dostojan verskog bogosluženja</t>
  </si>
  <si>
    <t>svet; crkven; obredan</t>
  </si>
  <si>
    <t>verski</t>
  </si>
  <si>
    <t>ENG30-02055062-a</t>
  </si>
  <si>
    <t>koji se tiče religije ili ima religijsku namenu</t>
  </si>
  <si>
    <t>verski; sakralan</t>
  </si>
  <si>
    <t>ENG30-02055267-v</t>
  </si>
  <si>
    <t>brzo se i nasilno kretati</t>
  </si>
  <si>
    <t>jurcati; jurišati; jurnuti; leteti; poleteti</t>
  </si>
  <si>
    <t>ENG30-02056265-a</t>
  </si>
  <si>
    <t>koji se tiče svetih stvari, religije ili crkve</t>
  </si>
  <si>
    <t>verski; duhovan</t>
  </si>
  <si>
    <t>ENG30-02056466-v</t>
  </si>
  <si>
    <t>prisiljavati da ode ili izbacivati</t>
  </si>
  <si>
    <t>izbaciti iz službe; izbacivati iz službe; odagnati; odagnavati; oterati; otpuštati; otpustiti; svrgavati; svrgnuti; terati</t>
  </si>
  <si>
    <t>ENG30-02057829-a</t>
  </si>
  <si>
    <t>bez opasnosti ili rizika od povrede</t>
  </si>
  <si>
    <t>bezbedno; siguran</t>
  </si>
  <si>
    <t>ENG30-02058448-v</t>
  </si>
  <si>
    <t>Micati se neprestano.</t>
  </si>
  <si>
    <t>vrpoljiti se; meškoljiti se; vrteti se</t>
  </si>
  <si>
    <t>ENG30-02060792-v</t>
  </si>
  <si>
    <t>biti difuzan</t>
  </si>
  <si>
    <t>curiti; poteći; teći</t>
  </si>
  <si>
    <t>ENG30-02061307-a</t>
  </si>
  <si>
    <t>koji dostiže bazu bez izbacivanja</t>
  </si>
  <si>
    <t>ENG30-02061998-a</t>
  </si>
  <si>
    <t>koji je u potražnji posebno kod poslodavaca</t>
  </si>
  <si>
    <t>tražen; prodajni</t>
  </si>
  <si>
    <t>ENG30-02062133-a</t>
  </si>
  <si>
    <t>koji je pogodan da se ponudi za prodaju</t>
  </si>
  <si>
    <t>prodajni; trgovački; sellable; kupovan; kupljiv</t>
  </si>
  <si>
    <t>kit</t>
  </si>
  <si>
    <t>ENG30-02062430-n</t>
  </si>
  <si>
    <t>Veliki morski sisari mesožderi, prednji udovi su im pretvoreni u peraja; obuhvata prave kitove, delfine, narvale i?</t>
  </si>
  <si>
    <t>ENG30-02062670-a</t>
  </si>
  <si>
    <t>slično ili uporedivo prema vrsti ili kvalitetu ili količini ili stepenu</t>
  </si>
  <si>
    <t>ENG30-02062744-n</t>
  </si>
  <si>
    <t>Morski sisar vretenastog tela koji je prilagođen životu u vodi; dišu kroz rupe na glavi.</t>
  </si>
  <si>
    <t>ENG30-02064127-a</t>
  </si>
  <si>
    <t>potpuno isti; ne može se percipirati kao različit</t>
  </si>
  <si>
    <t>identičan; koji se ne može razlikovati; nerazlučiv</t>
  </si>
  <si>
    <t>ENG30-02064745-a</t>
  </si>
  <si>
    <t>Koji nije nalik po prirodi, kvalitetu, oblik ili stepenu.</t>
  </si>
  <si>
    <t>ENG30-02065665-a</t>
  </si>
  <si>
    <t>mnogo različitih vrsta namenski raspoređenih, ali bez ikakve uniformnosti</t>
  </si>
  <si>
    <t>različit; sortirano</t>
  </si>
  <si>
    <t>ENG30-02066510-v</t>
  </si>
  <si>
    <t>kretati se slobodno ili napredovati kao u potoku</t>
  </si>
  <si>
    <t>oticati; isticati; strujati</t>
  </si>
  <si>
    <t>ENG30-02066939-v</t>
  </si>
  <si>
    <t>Kretati duž nečega; o tečnostima.</t>
  </si>
  <si>
    <t>drugačiji</t>
  </si>
  <si>
    <t>ENG30-02067491-a</t>
  </si>
  <si>
    <t>koji je izrazito različit ili za razliku od</t>
  </si>
  <si>
    <t>drugačiji; raznolik</t>
  </si>
  <si>
    <t>ENG30-02067689-v</t>
  </si>
  <si>
    <t>izazivati tok</t>
  </si>
  <si>
    <t>ENG30-02067719-a</t>
  </si>
  <si>
    <t>mnogobrojno i različito</t>
  </si>
  <si>
    <t>različit; raznolik</t>
  </si>
  <si>
    <t>ENG30-02068476-a</t>
  </si>
  <si>
    <t>isti u identitetu</t>
  </si>
  <si>
    <t>isto; istovetan; isti</t>
  </si>
  <si>
    <t>ENG30-02069888-v</t>
  </si>
  <si>
    <t>teći, proticati, isticati ili se gubiti</t>
  </si>
  <si>
    <t>isteći; isticati; prosipati se; prosuti se; razliti se; razlivati se</t>
  </si>
  <si>
    <t>ENG30-02070030-a</t>
  </si>
  <si>
    <t>jasno različit od nekog sasvim drugog ili prvog</t>
  </si>
  <si>
    <t>drugi; drugačiji; drukčiji</t>
  </si>
  <si>
    <t>ENG30-02070188-a</t>
  </si>
  <si>
    <t>Ne baš onaj koji je prvo pomenut ili ne od najveće važnosti; neki drugi.</t>
  </si>
  <si>
    <t>ENG30-02070342-a</t>
  </si>
  <si>
    <t>različit ili odvojen</t>
  </si>
  <si>
    <t>drugačije; drugačiji; različit</t>
  </si>
  <si>
    <t>izvirati</t>
  </si>
  <si>
    <t>ENG30-02070466-v</t>
  </si>
  <si>
    <t>proticati slobodno i obilno</t>
  </si>
  <si>
    <t>ističe; izvirati</t>
  </si>
  <si>
    <t>ENG30-02070491-a</t>
  </si>
  <si>
    <t>drugčiji od prethodnog</t>
  </si>
  <si>
    <t>nov; novo</t>
  </si>
  <si>
    <t>suprotan</t>
  </si>
  <si>
    <t>ENG30-02070711-a</t>
  </si>
  <si>
    <t>Sasvim drugačiji po osobinama ili kvalitetu; drugi u paru koji se dopunjuje.</t>
  </si>
  <si>
    <t>ENG30-02071420-a</t>
  </si>
  <si>
    <t>Koji odgovara nečemu ili podseća na nešto.</t>
  </si>
  <si>
    <t>ENG30-02072660-a</t>
  </si>
  <si>
    <t>sličan, posebno po položaju ili nameni</t>
  </si>
  <si>
    <t>ENG30-02072923-a</t>
  </si>
  <si>
    <t>koji ima slične sklonosti i ukus</t>
  </si>
  <si>
    <t>kompatibilan; odgovarajući</t>
  </si>
  <si>
    <t>ENG30-02074092-a</t>
  </si>
  <si>
    <t>pogođen ili karakterističan za mentalno poremećenje</t>
  </si>
  <si>
    <t>pobeći</t>
  </si>
  <si>
    <t>ENG30-02074677-v</t>
  </si>
  <si>
    <t>Pobeći iz zatočeništva.</t>
  </si>
  <si>
    <t>uteći; pobeći; osloboditi se</t>
  </si>
  <si>
    <t>ENG30-02076676-v</t>
  </si>
  <si>
    <t>ostaviti prazno; iseliti se iz</t>
  </si>
  <si>
    <t>isprazniti; napustiti; napuštati; ostaviti</t>
  </si>
  <si>
    <t>psihotičan</t>
  </si>
  <si>
    <t>ENG30-02077469-a</t>
  </si>
  <si>
    <t>koji pati od psihoze</t>
  </si>
  <si>
    <t>ENG30-02077656-v</t>
  </si>
  <si>
    <t>Poneti nešto ili nekoga sa sobom negde.</t>
  </si>
  <si>
    <t>dovesti; doneti</t>
  </si>
  <si>
    <t>ENG30-02078294-v</t>
  </si>
  <si>
    <t>Vratiti na polaznu tačku.</t>
  </si>
  <si>
    <t>vratiti; poslati natrag; poslati nazad; povući</t>
  </si>
  <si>
    <t>ENG30-02078591-v</t>
  </si>
  <si>
    <t>Dovesti novog čoveka ili predmet u poznato okruženje.</t>
  </si>
  <si>
    <t>ENG30-02079933-v</t>
  </si>
  <si>
    <t>prenositi ili poslužiti kao medij za prenos</t>
  </si>
  <si>
    <t>nositi; odvesti; odvoditi; predati; predavati; preneti; prenositi; provoditi; sprovesti; sprovoditi; voditi</t>
  </si>
  <si>
    <t>provoditi</t>
  </si>
  <si>
    <t>sprovoditi</t>
  </si>
  <si>
    <t>ENG30-02081578-v</t>
  </si>
  <si>
    <t>odlaziti i koga ne povesti sa sobom</t>
  </si>
  <si>
    <t>ostaviti; ostavljati</t>
  </si>
  <si>
    <t>pas</t>
  </si>
  <si>
    <t>ENG30-02083346-n</t>
  </si>
  <si>
    <t>Bilo koji od raznovrsnih sisara koji obično imaju dugu njušku i kandže.</t>
  </si>
  <si>
    <t>akademski</t>
  </si>
  <si>
    <t>ENG30-02083615-a</t>
  </si>
  <si>
    <t>osobina naučnika</t>
  </si>
  <si>
    <t>akademski; učen</t>
  </si>
  <si>
    <t>ENG30-02083908-a</t>
  </si>
  <si>
    <t>označeno uskim fokusom na ili prikazivanjem učenja, posebno njegovih trivijalnih aspekata</t>
  </si>
  <si>
    <t>akademski; akademsko; pedantan; pedantno; profesorski; profesorsko; stručno</t>
  </si>
  <si>
    <t>ENG30-02084071-n</t>
  </si>
  <si>
    <t>Pripadnik Canis familiaris, srodan vuku, pripitomljen od preistorijskog doba; postoje mnoge rase.</t>
  </si>
  <si>
    <t>pas; pseto; domaći pas</t>
  </si>
  <si>
    <t>tehnološki</t>
  </si>
  <si>
    <t>ENG30-02084979-a</t>
  </si>
  <si>
    <t>zasnovano na naučnom i industrijskom napretku</t>
  </si>
  <si>
    <t>tehnološki; tehnološko</t>
  </si>
  <si>
    <t>iskrcati</t>
  </si>
  <si>
    <t>ENG30-02087156-v</t>
  </si>
  <si>
    <t>izvući na obalu</t>
  </si>
  <si>
    <t>iskrcati; pristati</t>
  </si>
  <si>
    <t>ENG30-02087342-a</t>
  </si>
  <si>
    <t>koji je utvrđen neopozivo</t>
  </si>
  <si>
    <t>zapečaćen; izvestan</t>
  </si>
  <si>
    <t>ENG30-02087472-v</t>
  </si>
  <si>
    <t>privesti u luku</t>
  </si>
  <si>
    <t>vrteti</t>
  </si>
  <si>
    <t>ENG30-02089420-v</t>
  </si>
  <si>
    <t>prouzrokovati da se šta kreće oko svog centra kako bi se druga strana mogla videti</t>
  </si>
  <si>
    <t>obrnuti; obrtati; okrenuti; okretati; vrteti; zavrteti</t>
  </si>
  <si>
    <t>ENG30-02089984-v</t>
  </si>
  <si>
    <t>prouzrokovati kretanje ili okretanje</t>
  </si>
  <si>
    <t>ENG30-02090069-a</t>
  </si>
  <si>
    <t>koji nije otvoren ni javan; koji se ne otkriva</t>
  </si>
  <si>
    <t>ENG30-02090435-v</t>
  </si>
  <si>
    <t>uzrokovati da se šta kreće duž kakve ose ili u drugom pravcu</t>
  </si>
  <si>
    <t>ENG30-02090567-a</t>
  </si>
  <si>
    <t>koji je bez ikakvog pokušaja prikrivanja; potpuno očigledan</t>
  </si>
  <si>
    <t>napadan; prodoran; upadljiv; javan</t>
  </si>
  <si>
    <t>stupati</t>
  </si>
  <si>
    <t>ENG30-02091885-v</t>
  </si>
  <si>
    <t>kretati se nogama na određen način</t>
  </si>
  <si>
    <t>kročiti; stupati</t>
  </si>
  <si>
    <t>ENG30-02092309-v</t>
  </si>
  <si>
    <t>uzrokovati da se koja životinja brzo kreće</t>
  </si>
  <si>
    <t>pokrenuti; pokretati; poterati; terati</t>
  </si>
  <si>
    <t>ENG30-02097800-v</t>
  </si>
  <si>
    <t>uzrokovati da nešto poteče</t>
  </si>
  <si>
    <t>sebičan</t>
  </si>
  <si>
    <t>ENG30-02098325-a</t>
  </si>
  <si>
    <t>onaj koji je obuzet isključivo sobom i svojom prednošću u odnosu na druge;</t>
  </si>
  <si>
    <t>ENG30-02098964-v</t>
  </si>
  <si>
    <t>biti ili doći između</t>
  </si>
  <si>
    <t>ubaciti; umetnuti; uvući; staviti; umetati</t>
  </si>
  <si>
    <t>ENG30-02099075-v</t>
  </si>
  <si>
    <t>poskakivati, skakutati ili kretati se gore-dole ili u stranu</t>
  </si>
  <si>
    <t>ENG30-02100968-a</t>
  </si>
  <si>
    <t>nižeg ranga ili statusa</t>
  </si>
  <si>
    <t>drugostepen; drugostepeni; inferioran; manji; mlađi; niži; podčinjen; podređen; podređeni; potčinjen; sekundaran; sekundarni; sporedan; subordiniran; zavisan</t>
  </si>
  <si>
    <t>ENG30-02100987-a</t>
  </si>
  <si>
    <t>ENG30-02102840-v</t>
  </si>
  <si>
    <t>ići indirektnom rutom ili bez podešenog tempa</t>
  </si>
  <si>
    <t>lutati; potucati se; protumarati; skitati; tumarati; zalutati</t>
  </si>
  <si>
    <t>ENG30-02103162-v</t>
  </si>
  <si>
    <t>uzrokovati da šta krene u određenom pravcu vršenjem sile, fizičke ili u apstraktnom smislu</t>
  </si>
  <si>
    <t>iščupati; izvući; povlačiti; povući; privlačiti; privući; vući</t>
  </si>
  <si>
    <t>ENG30-02103481-a</t>
  </si>
  <si>
    <t>koji može da odgovori na fizički stimulans</t>
  </si>
  <si>
    <t>ENG30-02106006-v</t>
  </si>
  <si>
    <t>šta primetiti putem fizičkog opažanja, npr. putem kože ili mišića</t>
  </si>
  <si>
    <t>osećati; osetiti</t>
  </si>
  <si>
    <t>ENG30-02106366-a</t>
  </si>
  <si>
    <t>svestan (za kojim sledi `do` ili `from`)</t>
  </si>
  <si>
    <t>ENG30-02108377-v</t>
  </si>
  <si>
    <t>Učestvovati u nečemu.</t>
  </si>
  <si>
    <t>iskusiti; doživeti</t>
  </si>
  <si>
    <t>ENG30-02108654-v</t>
  </si>
  <si>
    <t>primiti kao kaznu</t>
  </si>
  <si>
    <t>dobijati; dobiti; ispaštati; isplaćivati; isplatiti; primati; primiti; zaraditi; zarađivati</t>
  </si>
  <si>
    <t>senzorni</t>
  </si>
  <si>
    <t>ENG30-02108665-a</t>
  </si>
  <si>
    <t>uključuje ili potiče od čula</t>
  </si>
  <si>
    <t>čulni; čulno; senzorni</t>
  </si>
  <si>
    <t>ENG30-02108791-v</t>
  </si>
  <si>
    <t>uzrokovati da se nešto iznenada iskusi</t>
  </si>
  <si>
    <t>doći; dolaziti; padati na pamet; pasti na pamet</t>
  </si>
  <si>
    <t>ENG30-02109645-v</t>
  </si>
  <si>
    <t>patiti usled primanja čega</t>
  </si>
  <si>
    <t>dobijati; dobiti; pretrpeti; trpeti; zadobijati; zadobiti; zaraditi; zarađivati</t>
  </si>
  <si>
    <t>poginuti</t>
  </si>
  <si>
    <t>ENG30-02109818-v</t>
  </si>
  <si>
    <t>patiti ili suočiti se sa bolom smrti</t>
  </si>
  <si>
    <t>crkavati; crknuti; ginuti; izdahnuti; izdisati; poginuti; uginuti; umirati; umreti</t>
  </si>
  <si>
    <t>umirati</t>
  </si>
  <si>
    <t>bolovati</t>
  </si>
  <si>
    <t>ENG30-02110082-v</t>
  </si>
  <si>
    <t>proći kroz ili pretrpeti</t>
  </si>
  <si>
    <t>patiti; propatiti; bolovati; podneti; podnositi; trpeti; pretrpeti; istrpeti</t>
  </si>
  <si>
    <t>ENG30-02110447-a</t>
  </si>
  <si>
    <t>koji je bio ili se oseća ostavljen ili zadržan od drugih</t>
  </si>
  <si>
    <t>razdvojen; izolovan; zaseban; odvojen</t>
  </si>
  <si>
    <t>ENG30-02110778-a</t>
  </si>
  <si>
    <t>predstavlja posebnu celinu ili deo</t>
  </si>
  <si>
    <t>odvojen; različit</t>
  </si>
  <si>
    <t>ENG30-02110793-v</t>
  </si>
  <si>
    <t>Imati za svoju korist.</t>
  </si>
  <si>
    <t>ENG30-02110927-v</t>
  </si>
  <si>
    <t>prouzrokovati iskustvo ili patnju ili učiniti odgovornim ili ranjivim</t>
  </si>
  <si>
    <t>podrediti; biti podložan</t>
  </si>
  <si>
    <t>ENG30-02111095-a</t>
  </si>
  <si>
    <t>obeleženo odvajanjem ili od obično susednih elemenata</t>
  </si>
  <si>
    <t>disjunktan; izolovan</t>
  </si>
  <si>
    <t>ENG30-02111486-a</t>
  </si>
  <si>
    <t>bez pratioca; bez pratnje</t>
  </si>
  <si>
    <t>sam; solistički</t>
  </si>
  <si>
    <t>ENG30-02111625-v</t>
  </si>
  <si>
    <t>izazvati brodolom</t>
  </si>
  <si>
    <t>ENG30-02112029-v</t>
  </si>
  <si>
    <t>izložiti ili učiniti dostupnim nekoj radnji ili uticaju</t>
  </si>
  <si>
    <t>izložiti; izlagati; eksponirati</t>
  </si>
  <si>
    <t>sjedinjen</t>
  </si>
  <si>
    <t>ENG30-02112108-a</t>
  </si>
  <si>
    <t>koji ukjljučuje zajedničku aktivnost dvoje ili više njih</t>
  </si>
  <si>
    <t>spojen; udružen; sjedinjen; vezan; združen; ujedinjen</t>
  </si>
  <si>
    <t>sanitarni</t>
  </si>
  <si>
    <t>ENG30-02112976-a</t>
  </si>
  <si>
    <t>koji je bez prljavštine i patogena</t>
  </si>
  <si>
    <t>sanitarni; lekovit; zdrav</t>
  </si>
  <si>
    <t>ENG30-02114296-a</t>
  </si>
  <si>
    <t>koji je kontaminiran inficiranim organizmima</t>
  </si>
  <si>
    <t>zagađen; prljav; zaražen; zarazan</t>
  </si>
  <si>
    <t>zaražen</t>
  </si>
  <si>
    <t>ENG30-02114613-a</t>
  </si>
  <si>
    <t>koji je pretrpeo infekciju</t>
  </si>
  <si>
    <t>zaražen; zagnojen; gnojan; smrdljiv</t>
  </si>
  <si>
    <t>infektivan</t>
  </si>
  <si>
    <t>ENG30-02114746-a</t>
  </si>
  <si>
    <t>prouzrokovana infekcijom ili sposobna da izazove infekciju</t>
  </si>
  <si>
    <t>infektivan; infektivno; zarazan; zarazno</t>
  </si>
  <si>
    <t>ENG30-02116118-v</t>
  </si>
  <si>
    <t>čija osećanja uzrujati</t>
  </si>
  <si>
    <t>izazivati; izazvati; ložiti; nadahnuti; nagnati; nagoniti; nagovarati; nagovoriti; naložiti; napaliti; navesti; navoditi; paliti; podstaći; podstaknuti; podsticati; pokrenuti; pokretati; potaknuti; provocirati; stimulirati; stimulisati; uzbuditi; uzbuđivati; zagrejati</t>
  </si>
  <si>
    <t>ENG30-02116980-v</t>
  </si>
  <si>
    <t>provocirati ili uzbuditi</t>
  </si>
  <si>
    <t>delovati na; izazivati; izazvati; izvršiti uticaj; uplivisati; uticati; uzbuditi; uzbuđivati; vršiti uticaj</t>
  </si>
  <si>
    <t>ENG30-02117464-a</t>
  </si>
  <si>
    <t>koji ne pripada onome u čemu je sadržan; uveden iz spoljnog izvora</t>
  </si>
  <si>
    <t>spoljašnji; stran</t>
  </si>
  <si>
    <t>ENG30-02117955-v</t>
  </si>
  <si>
    <t>Osetiti čulima brzo, iznenada ili trenutno.</t>
  </si>
  <si>
    <t>ENG30-02118379-a</t>
  </si>
  <si>
    <t>onaj koji je obuzet radom ili važnim pitanjima, a ne zabavom i trivijalnostima</t>
  </si>
  <si>
    <t>ENG30-02118933-v</t>
  </si>
  <si>
    <t>pažljivo posmatrati ili obratiti pažnju na</t>
  </si>
  <si>
    <t>posmatrati; napomenuti; uzeti u obzir</t>
  </si>
  <si>
    <t>beskoristan</t>
  </si>
  <si>
    <t>ENG30-02121424-a</t>
  </si>
  <si>
    <t>koji je glup ili trivijalan</t>
  </si>
  <si>
    <t>beskoristan; lakouman</t>
  </si>
  <si>
    <t>ENG30-02121511-v</t>
  </si>
  <si>
    <t>osećati fizički bol</t>
  </si>
  <si>
    <t>boleti; patiti</t>
  </si>
  <si>
    <t>ENG30-02123812-a</t>
  </si>
  <si>
    <t>spreman za upotrebu ili sposoban da pruži dugu službu</t>
  </si>
  <si>
    <t>uslužan; praktičan</t>
  </si>
  <si>
    <t>ENG30-02123903-v</t>
  </si>
  <si>
    <t>Imati kvalitete koji omogućavaju vidljivost.</t>
  </si>
  <si>
    <t>pokazati se; pokazivati se; prikazati se; prikazivati se; izbiti; ispoljiti se</t>
  </si>
  <si>
    <t>ENG30-02124253-a</t>
  </si>
  <si>
    <t>prikladan ili spreman za upotrebu ili uslugu</t>
  </si>
  <si>
    <t>funkcionalan; operativan; u radnom stanju; upotrebljiv</t>
  </si>
  <si>
    <t>leopard</t>
  </si>
  <si>
    <t>ENG30-02125494-n</t>
  </si>
  <si>
    <t>Noćna divlja mačka iz centralne i južne Amerike koja ima svetložuto i smeđe krzno sa tamnim pegama.</t>
  </si>
  <si>
    <t>panter; leopard; Felis pardalis</t>
  </si>
  <si>
    <t>mobilan</t>
  </si>
  <si>
    <t>ENG30-02128084-a</t>
  </si>
  <si>
    <t>(za grupu ljudi) koji često putuju i menjaju stana</t>
  </si>
  <si>
    <t>lutajući; mobilan; nomadski; pokretan; pokretljiv</t>
  </si>
  <si>
    <t>ENG30-02128385-n</t>
  </si>
  <si>
    <t>Velika mačka afričkih i azijskih šuma, obično ima žućkasto krzno sa crnim pegama.</t>
  </si>
  <si>
    <t>leopard; Panthera pardus</t>
  </si>
  <si>
    <t>ENG30-02128653-v</t>
  </si>
  <si>
    <t>posmatrati pažljivo</t>
  </si>
  <si>
    <t>gledati; gledati na; posmatrati; motriti; nadzirati</t>
  </si>
  <si>
    <t>ENG30-02128873-v</t>
  </si>
  <si>
    <t>šta videti ili koga, odnosno čega savremenik biti</t>
  </si>
  <si>
    <t>doživeti; doživljavati; posvedočiti; svedočiti; videti</t>
  </si>
  <si>
    <t>doživljavati</t>
  </si>
  <si>
    <t>lav</t>
  </si>
  <si>
    <t>ENG30-02129165-n</t>
  </si>
  <si>
    <t>Krupna krvoločna zver iz Afrike i Indije sa žutosmeđim krznom, mužjak ima veliku grivu.</t>
  </si>
  <si>
    <t>lav; kralj životinja; arslan; Panthera leo; Felis leo</t>
  </si>
  <si>
    <t>ENG30-02129289-v</t>
  </si>
  <si>
    <t>Opaziti gledanjem ili imati sposobnost da se opazi gledanjem.</t>
  </si>
  <si>
    <t>ENG30-02129709-v</t>
  </si>
  <si>
    <t>videti i razumjeti, imati dobro oko</t>
  </si>
  <si>
    <t>gledati; otkriti; pogledati; uočavati; uočiti; videti</t>
  </si>
  <si>
    <t>ENG30-02129718-a</t>
  </si>
  <si>
    <t>Postavljen ili ustanovljen naredbom ili nalogom.</t>
  </si>
  <si>
    <t>određen; propisan</t>
  </si>
  <si>
    <t>ENG30-02129908-a</t>
  </si>
  <si>
    <t>određeno ili odlučeno od strane vlasti</t>
  </si>
  <si>
    <t>diktiran; naređen; odlučen; postavljen; utvrđen</t>
  </si>
  <si>
    <t>ENG30-02131279-v</t>
  </si>
  <si>
    <t>Posmatrati, proveriti i pregledati pažljivo.</t>
  </si>
  <si>
    <t>ispitati; pregledati</t>
  </si>
  <si>
    <t>ENG30-02132224-a</t>
  </si>
  <si>
    <t>koji ukazuje na seksualnu neprikladnost</t>
  </si>
  <si>
    <t>konzervativan; odvažan; smeo; škakljiv; nepristojan; raskalašan; bezobrazan; pikantan</t>
  </si>
  <si>
    <t>seksualan</t>
  </si>
  <si>
    <t>ENG30-02132735-a</t>
  </si>
  <si>
    <t>uključen u seksualni odnos</t>
  </si>
  <si>
    <t>intiman; seksualan; seksualna</t>
  </si>
  <si>
    <t>izgledati</t>
  </si>
  <si>
    <t>ENG30-02133435-v</t>
  </si>
  <si>
    <t>Dati određeni utisak ili imati određeni spoljašnji izgled.</t>
  </si>
  <si>
    <t>izgledati; ostavljati utisak</t>
  </si>
  <si>
    <t>ENG30-02134672-v</t>
  </si>
  <si>
    <t>izgledati istinito, verovatno ili očigledno</t>
  </si>
  <si>
    <t>činiti se; da se pojavi; izgledati; pojaviti se; delovati</t>
  </si>
  <si>
    <t>polni</t>
  </si>
  <si>
    <t>ENG30-02135389-a</t>
  </si>
  <si>
    <t>Koji ima ili se odnosi na seks.</t>
  </si>
  <si>
    <t>ENG30-02135727-v</t>
  </si>
  <si>
    <t>svirati kakav duvački instrument</t>
  </si>
  <si>
    <t>duvati; svirati</t>
  </si>
  <si>
    <t>ENG30-02135877-v</t>
  </si>
  <si>
    <t>Proizvesti zvuk duvanjem ili na sličan način.</t>
  </si>
  <si>
    <t>ENG30-02137132-v</t>
  </si>
  <si>
    <t>Uciniti vidljivim ili uočljivim.</t>
  </si>
  <si>
    <t>ENG30-02137710-v</t>
  </si>
  <si>
    <t>šta otkriti uklanjanjem poklopca</t>
  </si>
  <si>
    <t>izlagati; izložiti; izneti na videlo; iznositi na videlo; otkriti; otkrivati</t>
  </si>
  <si>
    <t>ENG30-02137907-v</t>
  </si>
  <si>
    <t>okrenuti tako da se izloži lice</t>
  </si>
  <si>
    <t>sučeliti se; sučeljavati se; suočavati se; suočiti se</t>
  </si>
  <si>
    <t>ENG30-02138301-a</t>
  </si>
  <si>
    <t>postoji sam ili se sastoji od jednog entiteta, dela, aspekta ili pojedinca</t>
  </si>
  <si>
    <t>jedan; jedini; sam; samostalan</t>
  </si>
  <si>
    <t>ENG30-02138911-a</t>
  </si>
  <si>
    <t>biti jedini od svoje vrste</t>
  </si>
  <si>
    <t>jedan; jedini; jedinstven; neponovljiv</t>
  </si>
  <si>
    <t>ENG30-02139676-a</t>
  </si>
  <si>
    <t>biti jedini za šta prikladni pojedinac u svojoj vrsti</t>
  </si>
  <si>
    <t>ENG30-02140033-v</t>
  </si>
  <si>
    <t>Pokazati, učiniti vidljivim ili očiglednim.</t>
  </si>
  <si>
    <t>ENG30-02141146-v</t>
  </si>
  <si>
    <t>Izneti na pokazivanje.</t>
  </si>
  <si>
    <t>ENG30-02143283-v</t>
  </si>
  <si>
    <t>Učiniti vidljivim.</t>
  </si>
  <si>
    <t>izneti; pokazati; otkriti; pokazivati; otkrivati</t>
  </si>
  <si>
    <t>ENG30-02144460-v</t>
  </si>
  <si>
    <t>ispoljiti efekat (gena ili genetske osobine)</t>
  </si>
  <si>
    <t>izraziti se; pokazati</t>
  </si>
  <si>
    <t>ENG30-02144644-v</t>
  </si>
  <si>
    <t>jasno otkrivati karakter nečega</t>
  </si>
  <si>
    <t>žigosati; obeležiti</t>
  </si>
  <si>
    <t>ENG30-02145814-v</t>
  </si>
  <si>
    <t>sakriti se ili otići u skrovište; ostati van vidokruga, radi zaštite i sigurnosti</t>
  </si>
  <si>
    <t>iščeznuti; nestati; potuliti se; prikriti se; pritajiti se; ščučunjiti se; šćućuriti se; šćuliti se; skloniti se; skriti se; zakloniti se; zamesti/zatrti tragove; zametnuti se; zavući se; zavući se u mišju rupu</t>
  </si>
  <si>
    <t>ENG30-02147109-v</t>
  </si>
  <si>
    <t>raširiti po površini da bi sakrio ili zaštitio</t>
  </si>
  <si>
    <t>ENG30-02147466-v</t>
  </si>
  <si>
    <t>Sakriti od pogleda.</t>
  </si>
  <si>
    <t>prekriti; prekrivati</t>
  </si>
  <si>
    <t>ENG30-02148788-v</t>
  </si>
  <si>
    <t>Pokazati ili deonstrirati nešto zainteresovanoj publici.</t>
  </si>
  <si>
    <t>prikazati; prikazivati; demonstrirati</t>
  </si>
  <si>
    <t>osmatrati</t>
  </si>
  <si>
    <t>ENG30-02150510-v</t>
  </si>
  <si>
    <t>pažljivo pogledati</t>
  </si>
  <si>
    <t>gledati; motriti; osmatrati; pogledati; posmatrati; promatrati</t>
  </si>
  <si>
    <t>ENG30-02150948-v</t>
  </si>
  <si>
    <t>videti ili posmatrati</t>
  </si>
  <si>
    <t>gledati; motriti; opaziti; osmatrati; pogledati; posmatrati; pratiti; promatrati; spaziti; ugledati; videti</t>
  </si>
  <si>
    <t>ugledati</t>
  </si>
  <si>
    <t>ENG30-02151625-n</t>
  </si>
  <si>
    <t>Krilo insekta.</t>
  </si>
  <si>
    <t>krilo; krilce</t>
  </si>
  <si>
    <t>ENG30-02152216-a</t>
  </si>
  <si>
    <t>imati zajedničko; držati ili doživeti zajedno</t>
  </si>
  <si>
    <t>deljen; deljeno; zajednički; zajedničko</t>
  </si>
  <si>
    <t>ENG30-02153174-a</t>
  </si>
  <si>
    <t>koji je svojstven ili namenjen jednoj osobi ili stvari</t>
  </si>
  <si>
    <t>pojedinačan; izdvojen; jedini</t>
  </si>
  <si>
    <t>ENG30-02153387-v</t>
  </si>
  <si>
    <t>Posmatrati kritički ili ispitivački, ili u najsitnije detalje.</t>
  </si>
  <si>
    <t>odmeriti; pomno ispitati; istražiti</t>
  </si>
  <si>
    <t>pretraživati</t>
  </si>
  <si>
    <t>ENG30-02153709-v</t>
  </si>
  <si>
    <t>tražiti ili tragati</t>
  </si>
  <si>
    <t>pretražiti; pretraživati; tragati; tražiti</t>
  </si>
  <si>
    <t>ENG30-02154312-v</t>
  </si>
  <si>
    <t>ugledati :1, spaziti :1, opaziti :1a uhvatiti nekoga na vidiku</t>
  </si>
  <si>
    <t>ugledati; spaziti; opaziti</t>
  </si>
  <si>
    <t>ENG30-02154508-v</t>
  </si>
  <si>
    <t>Otrkiti uli utvrditi postojanje, prisustvo ili neku činjenicu.</t>
  </si>
  <si>
    <t>opaziti; uočiti</t>
  </si>
  <si>
    <t>zub</t>
  </si>
  <si>
    <t>ENG30-02155872-n</t>
  </si>
  <si>
    <t>Struktura nalik zubima kod bezkičmenjaka koja se nalazi u usnoj duplji, u probavnom kanalu ili ljušturi.</t>
  </si>
  <si>
    <t>ENG30-02156225-v</t>
  </si>
  <si>
    <t>posmatrati kao okom</t>
  </si>
  <si>
    <t>gledati; pogledati; snimati; snimiti; videti</t>
  </si>
  <si>
    <t>ENG30-02156546-v</t>
  </si>
  <si>
    <t>postati nevidljiv ili neprimetan</t>
  </si>
  <si>
    <t>iščezavati; iščeznuti; nestajati; nestati</t>
  </si>
  <si>
    <t>ENG30-02157100-v</t>
  </si>
  <si>
    <t>izneti na tržište ili objaviti</t>
  </si>
  <si>
    <t>dovesti na; izazvati; izneti; iznijeti; proizvesti; za proizvodnju</t>
  </si>
  <si>
    <t>gledan</t>
  </si>
  <si>
    <t>ENG30-02158731-a</t>
  </si>
  <si>
    <t>koji vidi, nije slep</t>
  </si>
  <si>
    <t>viđen; gledan</t>
  </si>
  <si>
    <t>slep</t>
  </si>
  <si>
    <t>ENG30-02158826-a</t>
  </si>
  <si>
    <t>koji je nesposoban da vidi</t>
  </si>
  <si>
    <t>slep; neviđen</t>
  </si>
  <si>
    <t>insekt</t>
  </si>
  <si>
    <t>ENG30-02159955-n</t>
  </si>
  <si>
    <t>Mali zglavkari koji udišu vazduh.</t>
  </si>
  <si>
    <t>insekt; kukac; buba; baja</t>
  </si>
  <si>
    <t>entomology</t>
  </si>
  <si>
    <t>ENG30-02161432-a</t>
  </si>
  <si>
    <t>Važan po značenju ili u biti.</t>
  </si>
  <si>
    <t>ENG30-02162934-a</t>
  </si>
  <si>
    <t>duboko i sveobuhvatno utiče na prirodu nečega</t>
  </si>
  <si>
    <t>dubok; duboko; fundamentalno; osnovan</t>
  </si>
  <si>
    <t>ENG30-02163301-v</t>
  </si>
  <si>
    <t>pratiti; nadgledati; nadzirati</t>
  </si>
  <si>
    <t>gledati; motriti; nadzirati; obratiti pažnju; opaziti; osmatrati; pogledati; pratiti; promatrati; spaziti; ugledati; videti</t>
  </si>
  <si>
    <t>veliki</t>
  </si>
  <si>
    <t>ENG30-02163307-a</t>
  </si>
  <si>
    <t>prilično veliki ili važan po svom efektu; uticajan</t>
  </si>
  <si>
    <t>veliki; veliko; značajan; znajačno</t>
  </si>
  <si>
    <t>monumentalan</t>
  </si>
  <si>
    <t>ENG30-02163468-a</t>
  </si>
  <si>
    <t>od izuzetnog značaja</t>
  </si>
  <si>
    <t>monumentalni; monumentalno</t>
  </si>
  <si>
    <t>ENG30-02163746-v</t>
  </si>
  <si>
    <t>Ugladati, opaziti očima.</t>
  </si>
  <si>
    <t>ugledati; spaziti; videti</t>
  </si>
  <si>
    <t>ENG30-02164050-a</t>
  </si>
  <si>
    <t>koji je koristan; proizvodi željeni efekat</t>
  </si>
  <si>
    <t>delotvoran; ključni</t>
  </si>
  <si>
    <t>diviti</t>
  </si>
  <si>
    <t>ENG30-02164694-v</t>
  </si>
  <si>
    <t>Gledati nekoga sa divljenjem.</t>
  </si>
  <si>
    <t>diviti se</t>
  </si>
  <si>
    <t>ENG30-02164913-a</t>
  </si>
  <si>
    <t>sadrži nedovoljno materijala ili nema dovoljno značaja</t>
  </si>
  <si>
    <t>slab; krhak; nejak; tanak; tanan</t>
  </si>
  <si>
    <t>ENG30-02165543-v</t>
  </si>
  <si>
    <t>Pažljivo ispitati.</t>
  </si>
  <si>
    <t>ENG30-02166460-v</t>
  </si>
  <si>
    <t>Razmotriti pažljivo.</t>
  </si>
  <si>
    <t>analizirati; razmotriti</t>
  </si>
  <si>
    <t>oslepiti</t>
  </si>
  <si>
    <t>ENG30-02168194-v</t>
  </si>
  <si>
    <t>učiniti slepim vađenjem očiju</t>
  </si>
  <si>
    <t>ENG30-02168555-v</t>
  </si>
  <si>
    <t>učiniti nemogućim da se vidi</t>
  </si>
  <si>
    <t>oslepiti; zaslepiti</t>
  </si>
  <si>
    <t>ENG30-02169352-v</t>
  </si>
  <si>
    <t>pažljivo posmatrati</t>
  </si>
  <si>
    <t>posmatrati; motriti; pratiti; osmatrati; promatrati; smotriti</t>
  </si>
  <si>
    <t>ENG30-02169702-v</t>
  </si>
  <si>
    <t>Osetiti zvuk putem čla sluha.</t>
  </si>
  <si>
    <t>ENG30-02169891-v</t>
  </si>
  <si>
    <t>osluškivati sa namerom</t>
  </si>
  <si>
    <t>jednostavan</t>
  </si>
  <si>
    <t>ENG30-02174896-a</t>
  </si>
  <si>
    <t>sa malo delova; nije složen, komplikovan ili zamršen; „jednostavan problem“; „jednostavni mehanizmi“; „jednostavan dizajn“; „jednostavna supstanca“</t>
  </si>
  <si>
    <t>jednostavan; prost</t>
  </si>
  <si>
    <t>ENG30-02176178-a</t>
  </si>
  <si>
    <t>komplikovane strukture; sastoji se od međusobno povezanih delova; „složen skup varijacija zasnovanih na jednostavnoj narodnoj melodiji“; „složena masa raznovrsnih zakona i običaja“</t>
  </si>
  <si>
    <t>komplikovan</t>
  </si>
  <si>
    <t>ENG30-02177584-a</t>
  </si>
  <si>
    <t>težak za analizu ili razumevanje; „komplikovan problem“; „komplikovana politika Bliskog istoka“</t>
  </si>
  <si>
    <t>preskočiti</t>
  </si>
  <si>
    <t>ENG30-02178866-v</t>
  </si>
  <si>
    <t>O automobilskim motorima, kada upale prerano.</t>
  </si>
  <si>
    <t>ENG30-02183175-v</t>
  </si>
  <si>
    <t>Praviti veliku buku.</t>
  </si>
  <si>
    <t>trubiti; svirati</t>
  </si>
  <si>
    <t>buva</t>
  </si>
  <si>
    <t>ENG30-02186153-n</t>
  </si>
  <si>
    <t>Bilo koji parazitski insekt bez krila koji sisa krv i može da skače.</t>
  </si>
  <si>
    <t>ENG30-02186338-a</t>
  </si>
  <si>
    <t>koristi se za jedinicu ili stvar; ne dve ili više</t>
  </si>
  <si>
    <t>1; jedan; jedini; I; i</t>
  </si>
  <si>
    <t>number</t>
  </si>
  <si>
    <t>ENG30-02189168-v</t>
  </si>
  <si>
    <t>čti, obično bez znanja govornika</t>
  </si>
  <si>
    <t>načuti; uhvatiti</t>
  </si>
  <si>
    <t>ENG30-02189398-v</t>
  </si>
  <si>
    <t>opaziti slušajući</t>
  </si>
  <si>
    <t>čuti; načuti; oslušnuti; slušati; uhvatiti</t>
  </si>
  <si>
    <t>ENG30-02193194-v</t>
  </si>
  <si>
    <t>otkriti čulima</t>
  </si>
  <si>
    <t>da izaberem; prepoznati; razaznati; razlikovati; to make out; uočiti</t>
  </si>
  <si>
    <t>ENG30-02193612-v</t>
  </si>
  <si>
    <t>učiniti jasno vidljivim</t>
  </si>
  <si>
    <t>rešiti; rešavati</t>
  </si>
  <si>
    <t>optics</t>
  </si>
  <si>
    <t>ENG30-02197629-v</t>
  </si>
  <si>
    <t>posmatrati ili pratiti putanju kretanja nečega</t>
  </si>
  <si>
    <t>ENG30-02197781-v</t>
  </si>
  <si>
    <t>smatrati da ste u određenom stanju ili na određenom mestu</t>
  </si>
  <si>
    <t>naći; opaziti; otkriti; otkrivati; pronaći</t>
  </si>
  <si>
    <t>ENG30-02198602-v</t>
  </si>
  <si>
    <t>držati pod nadzorom</t>
  </si>
  <si>
    <t>motriti; nadzirati; posmatrati; pratiti; promatrati</t>
  </si>
  <si>
    <t>ENG30-02199590-v</t>
  </si>
  <si>
    <t>Prebaciti svojinu nečeg konkretnog ili apstraktnog na nekog drugog.</t>
  </si>
  <si>
    <t>komarac</t>
  </si>
  <si>
    <t>ENG30-02200198-n</t>
  </si>
  <si>
    <t>Insekt dvokrilac čija ženka ima dugačku žaoku kojom probija kožu i siše krv ljudima i životinjama.</t>
  </si>
  <si>
    <t>komarac; moskit</t>
  </si>
  <si>
    <t>ENG30-02201138-v</t>
  </si>
  <si>
    <t>doći u poziciju da ima, npr. sigurnost, udobnost</t>
  </si>
  <si>
    <t>dohvatiti; postići; uzeti; postići; realizovati</t>
  </si>
  <si>
    <t>ENG30-02201644-v</t>
  </si>
  <si>
    <t>raspodeliti; razdeliti; podeliti</t>
  </si>
  <si>
    <t>ENG30-02202006-n</t>
  </si>
  <si>
    <t>Običan kućni komarac.</t>
  </si>
  <si>
    <t>komarac; Culex pipiens</t>
  </si>
  <si>
    <t>ENG30-02202146-a</t>
  </si>
  <si>
    <t>dolazi odmah posle prvog u prostoru ili vremenu ili stepenu ili veličini</t>
  </si>
  <si>
    <t>2.; II; drugi; sekundarni</t>
  </si>
  <si>
    <t>treći</t>
  </si>
  <si>
    <t>ENG30-02202307-a</t>
  </si>
  <si>
    <t>dolazi odmah posle drugog i neposredno pre četvrtog u položaju</t>
  </si>
  <si>
    <t>3.; tercijarno; treći; III</t>
  </si>
  <si>
    <t>ENG30-02202384-v</t>
  </si>
  <si>
    <t>Zadržati posedovanje nečega.</t>
  </si>
  <si>
    <t>četvrti</t>
  </si>
  <si>
    <t>ENG30-02202443-a</t>
  </si>
  <si>
    <t>dolazi odmah posle trećeg i neposredno pre petog u položaju ili vremenu ili stepenu ili veličini</t>
  </si>
  <si>
    <t>4.; četvrti; IV</t>
  </si>
  <si>
    <t>peti</t>
  </si>
  <si>
    <t>ENG30-02202712-a</t>
  </si>
  <si>
    <t>dolazi odmah posle četvrtog i neposredno pre šestog u položaju</t>
  </si>
  <si>
    <t>5.; peti; V</t>
  </si>
  <si>
    <t>šesti</t>
  </si>
  <si>
    <t>ENG30-02202854-a</t>
  </si>
  <si>
    <t>dolazi odmah posle petog i neposredno pre sedmog mesta</t>
  </si>
  <si>
    <t>6.; šesti; VI</t>
  </si>
  <si>
    <t>ENG30-02202928-v</t>
  </si>
  <si>
    <t>brinuti se; očuvati; imati zaduženje</t>
  </si>
  <si>
    <t>zadržati; zadržavati; održati; održavati; voditi</t>
  </si>
  <si>
    <t>sedmi</t>
  </si>
  <si>
    <t>ENG30-02202979-a</t>
  </si>
  <si>
    <t>dolazi odmah posle šestog i neposredno pre osmog mesta</t>
  </si>
  <si>
    <t>7.; sedmi; VII</t>
  </si>
  <si>
    <t>osmi</t>
  </si>
  <si>
    <t>ENG30-02203123-a</t>
  </si>
  <si>
    <t>dolazi odmah posle sedmog i neposredno pre devetog mesta</t>
  </si>
  <si>
    <t>8.; osmi; osmo; VIII</t>
  </si>
  <si>
    <t>deveti</t>
  </si>
  <si>
    <t>ENG30-02203249-a</t>
  </si>
  <si>
    <t>dolazi odmah posle osmog i neposredno pre desetog mesta</t>
  </si>
  <si>
    <t>9.; deveti; IX</t>
  </si>
  <si>
    <t>ENG30-02203362-v</t>
  </si>
  <si>
    <t>Imati ili posedovati, u direktnom ili apstraktnom značenju.</t>
  </si>
  <si>
    <t>dvanaesti</t>
  </si>
  <si>
    <t>ENG30-02203629-a</t>
  </si>
  <si>
    <t>dolazi odmah posle jedanaestog i neposredno pre trinaestog u položaju</t>
  </si>
  <si>
    <t>12.; dvanaesti; XII</t>
  </si>
  <si>
    <t>XII</t>
  </si>
  <si>
    <t>sedamnaesti</t>
  </si>
  <si>
    <t>ENG30-02204237-a</t>
  </si>
  <si>
    <t>dolazi odmah posle šesnaestog mesta</t>
  </si>
  <si>
    <t>17.; sedamnaesti; XVII</t>
  </si>
  <si>
    <t>XVIII</t>
  </si>
  <si>
    <t>ENG30-02204363-a</t>
  </si>
  <si>
    <t>dolazi odmah posle sedamnaestog mesta</t>
  </si>
  <si>
    <t>18.; osamnaesti; XVIII</t>
  </si>
  <si>
    <t>ENG30-02204470-a</t>
  </si>
  <si>
    <t>u vezi govornih zvukova</t>
  </si>
  <si>
    <t>ENG30-02204692-v</t>
  </si>
  <si>
    <t>Biti vlasnik nečega.</t>
  </si>
  <si>
    <t>imati; posedovati; biti vlasnik</t>
  </si>
  <si>
    <t>posedovati</t>
  </si>
  <si>
    <t>dvadeseti</t>
  </si>
  <si>
    <t>ENG30-02204716-a</t>
  </si>
  <si>
    <t>dolazi odmah posle devetnaestog u položaju</t>
  </si>
  <si>
    <t>20.; dvadeseti; XX</t>
  </si>
  <si>
    <t>ENG30-02205098-v</t>
  </si>
  <si>
    <t>imati preostalo</t>
  </si>
  <si>
    <t>ENG30-02205272-v</t>
  </si>
  <si>
    <t>Prebaciti u svoju svojinu.</t>
  </si>
  <si>
    <t>trideseti</t>
  </si>
  <si>
    <t>ENG30-02205838-a</t>
  </si>
  <si>
    <t>koji sledi posle dvadeset devetog na poziciji</t>
  </si>
  <si>
    <t>kupiti</t>
  </si>
  <si>
    <t>ENG30-02207206-v</t>
  </si>
  <si>
    <t>Steći kupovinom; dobiti pomoću finansijske transakcije.</t>
  </si>
  <si>
    <t>kupiti; uzeti</t>
  </si>
  <si>
    <t>radnik</t>
  </si>
  <si>
    <t>ENG30-02207449-n</t>
  </si>
  <si>
    <t>Sterilni član kolonije društvenih insekata koja traži hranu i pazi na larve.</t>
  </si>
  <si>
    <t>radnik; radilica</t>
  </si>
  <si>
    <t>ratnik</t>
  </si>
  <si>
    <t>ENG30-02207647-n</t>
  </si>
  <si>
    <t>sterilni mrav ili termit bez krila koji ima veliku glavu i jake čeljusti prilagođene za odbranu kolonije</t>
  </si>
  <si>
    <t>vojnik; ratnik</t>
  </si>
  <si>
    <t>vojnik</t>
  </si>
  <si>
    <t>ENG30-02209936-v</t>
  </si>
  <si>
    <t>iskoristiti ili prihvatiti u neke svrhe</t>
  </si>
  <si>
    <t>prihvatiti; uzeti</t>
  </si>
  <si>
    <t>ENG30-02210119-v</t>
  </si>
  <si>
    <t>Uzeti nešto; doći u posed nečega.</t>
  </si>
  <si>
    <t>dobiti; primiti</t>
  </si>
  <si>
    <t>ENG30-02210855-v</t>
  </si>
  <si>
    <t>Doći u posed nečeg konkretnog ili apstraktnog.</t>
  </si>
  <si>
    <t>osa</t>
  </si>
  <si>
    <t>ENG30-02212062-n</t>
  </si>
  <si>
    <t>Društveni ili samostalni opnokrilac koji obično ima tanko telo sa abdomenom koji je prikačen uskom batrljicom uočljivom otrovnom žokom.</t>
  </si>
  <si>
    <t>osa; zolja</t>
  </si>
  <si>
    <t>hiljaditi</t>
  </si>
  <si>
    <t>ENG30-02212473-a</t>
  </si>
  <si>
    <t>redni broj jedan hiljadu u redosledu brojanja</t>
  </si>
  <si>
    <t>1000.; hiljaditi</t>
  </si>
  <si>
    <t>ENG30-02212825-v</t>
  </si>
  <si>
    <t>Ne dati nekome šta mu pripada.</t>
  </si>
  <si>
    <t>odbiti; uskratiti; odreći</t>
  </si>
  <si>
    <t>ENG30-02213557-a</t>
  </si>
  <si>
    <t>koji je rekao ili uradio a da nije unapred planirao ili napisao</t>
  </si>
  <si>
    <t>improvizovan; spontan; usmen</t>
  </si>
  <si>
    <t>spontan</t>
  </si>
  <si>
    <t>ENG30-02213690-v</t>
  </si>
  <si>
    <t>odbiti da se nešto preda ili podeli</t>
  </si>
  <si>
    <t>tipičan</t>
  </si>
  <si>
    <t>ENG30-02214150-a</t>
  </si>
  <si>
    <t>koji se pridržava utvrđenih standarda i principa</t>
  </si>
  <si>
    <t>ENG30-02214736-a</t>
  </si>
  <si>
    <t>jedini; sam i izolovan od drugih</t>
  </si>
  <si>
    <t>jedini; sam; samo; usamljen</t>
  </si>
  <si>
    <t>ENG30-02215001-v</t>
  </si>
  <si>
    <t>Zadržati, ne podeliti; o isplatama.</t>
  </si>
  <si>
    <t>ENG30-02215087-a</t>
  </si>
  <si>
    <t>jedini takve vrste</t>
  </si>
  <si>
    <t>jedinstven; jednina</t>
  </si>
  <si>
    <t>finansirati</t>
  </si>
  <si>
    <t>ENG30-02215506-v</t>
  </si>
  <si>
    <t>dostaviti novac za</t>
  </si>
  <si>
    <t>višestruk</t>
  </si>
  <si>
    <t>ENG30-02215977-a</t>
  </si>
  <si>
    <t>koji ima ili uključuje ili se sastoji od više delova ili entiteta</t>
  </si>
  <si>
    <t>preuzimati</t>
  </si>
  <si>
    <t>ENG30-02216560-v</t>
  </si>
  <si>
    <t>preuzeti, od dugova ili plaćanja</t>
  </si>
  <si>
    <t>apsorbovati; preuzimati</t>
  </si>
  <si>
    <t>dvojan</t>
  </si>
  <si>
    <t>ENG30-02217799-a</t>
  </si>
  <si>
    <t>koji ima više od jednog izrazito različitih aspekata ili kvaliteta</t>
  </si>
  <si>
    <t>dvostruk; dvojan; dvodelan; trojan; trostruki</t>
  </si>
  <si>
    <t>ENG30-02218173-v</t>
  </si>
  <si>
    <t>zatražiti i dobiti plaćanje</t>
  </si>
  <si>
    <t>primiti; sakupiti; naplatiti</t>
  </si>
  <si>
    <t>ENG30-02219094-v</t>
  </si>
  <si>
    <t>Podržavati materijalno ili finansijski.</t>
  </si>
  <si>
    <t>ENG30-02219442-v</t>
  </si>
  <si>
    <t>snabdeti sredstvima za izdržavanje; zaraditi za život</t>
  </si>
  <si>
    <t>obezbediti; osigurati; zaraditi za hleb</t>
  </si>
  <si>
    <t>mrav</t>
  </si>
  <si>
    <t>ENG30-02219486-n</t>
  </si>
  <si>
    <t>Opnokrilci s društevnim načinom života u zajednicama koj broje više stotina hiljada članova i sastojie se od plodnih ženki (matica), mužjaka i radilica bez krila s otrovnim sekretom a ponekad i otrovnom žokom.</t>
  </si>
  <si>
    <t>ENG30-02220461-v</t>
  </si>
  <si>
    <t>Učiniti da nešto promeni vlasništvo.</t>
  </si>
  <si>
    <t>preneti; prepisati</t>
  </si>
  <si>
    <t>ENG30-02222318-v</t>
  </si>
  <si>
    <t>Baciti ili odbaciti.</t>
  </si>
  <si>
    <t>odbaciti; odstraniti; zanemariti; rešiti se</t>
  </si>
  <si>
    <t>sačuvati</t>
  </si>
  <si>
    <t>ENG30-02225492-v</t>
  </si>
  <si>
    <t>Sačuvati ili rezervisati za ličnu ili specijalnu upotrebu.</t>
  </si>
  <si>
    <t>sačuvati; konzervirati</t>
  </si>
  <si>
    <t>ENG30-02226162-a</t>
  </si>
  <si>
    <t>imati ili pokazati znanje i veštinu i sposobnost</t>
  </si>
  <si>
    <t>dobar; dobro; stručan; vešt; uvežban; vješt</t>
  </si>
  <si>
    <t>ENG30-02226833-v</t>
  </si>
  <si>
    <t>proizvoditi iz otpadnog materijala</t>
  </si>
  <si>
    <t>povratiti; oporaviti</t>
  </si>
  <si>
    <t>ENG30-02227487-v</t>
  </si>
  <si>
    <t>okrenuti se od; odustati</t>
  </si>
  <si>
    <t>manuti se; napuštati; napustiti; odreći se; odricati se; odustajati; odustati; ostaviti; ostavljati; predati; predavati; prepuštati; prepustiti; puštati; pustiti; ustupati; ustupiti</t>
  </si>
  <si>
    <t>ENG30-02227741-v</t>
  </si>
  <si>
    <t>odustati s namerom da se nikada više ne potražuje</t>
  </si>
  <si>
    <t>ENG30-02229828-v</t>
  </si>
  <si>
    <t>pripadati nekome po zadatku ili sudbini</t>
  </si>
  <si>
    <t>podleći; popustiti; posvetiti</t>
  </si>
  <si>
    <t>ENG30-02230022-v</t>
  </si>
  <si>
    <t>reći ili poveriti (informacije) znanje</t>
  </si>
  <si>
    <t>dati; dati na znanje; davati; davati na znanje; izneti na videlo; iznositi na videlo; obznaniti; obznanjivati; odati; odavati; otkriti; otkrivati; predati; predavati; preneti; preneti informaciju; prenositi; prenositi informaciju; pružati; pružiti; saopštavati; saopštiti</t>
  </si>
  <si>
    <t>davati</t>
  </si>
  <si>
    <t>saopštavati</t>
  </si>
  <si>
    <t>ENG30-02230772-v</t>
  </si>
  <si>
    <t>Staviti nekome u ruke ili na staranje.</t>
  </si>
  <si>
    <t>izručiti; predati; pružiti; uručiti</t>
  </si>
  <si>
    <t>ENG30-02230795-a</t>
  </si>
  <si>
    <t>koji se odnosi na ili ima sposobnost razmišljanja ili rada sa brojevima</t>
  </si>
  <si>
    <t>brojčan; matematički</t>
  </si>
  <si>
    <t>ENG30-02231661-v</t>
  </si>
  <si>
    <t>predati nekome</t>
  </si>
  <si>
    <t>preneti; prenostiti; predati; predavati</t>
  </si>
  <si>
    <t>ENG30-02232223-v</t>
  </si>
  <si>
    <t>O raspravljačkom telu: službeno primiti (izveštaj), kao od komiteta.</t>
  </si>
  <si>
    <t>importovati</t>
  </si>
  <si>
    <t>ENG30-02232722-v</t>
  </si>
  <si>
    <t>dovesti iz inostranstva</t>
  </si>
  <si>
    <t>importovati; uvesti; uvoziti</t>
  </si>
  <si>
    <t>uvoziti</t>
  </si>
  <si>
    <t>ENG30-02232877-v</t>
  </si>
  <si>
    <t>prodati ili preneti u inostranstvo</t>
  </si>
  <si>
    <t>izvoziti; eksportovati; izvesti</t>
  </si>
  <si>
    <t>izvoziti</t>
  </si>
  <si>
    <t>ENG30-02235229-v</t>
  </si>
  <si>
    <t>Odreći se vlasništva ili kontrole.</t>
  </si>
  <si>
    <t>ustupiti; predati; prepustiti</t>
  </si>
  <si>
    <t>ENG30-02235842-v</t>
  </si>
  <si>
    <t>prenositi ili otkrivati informacije</t>
  </si>
  <si>
    <t>dati; davati; obelodaniti; obelodanjivati; obznaniti; obznanjivati; odati; odavati; otkriti; otkrivati; predati; predavati; preneti; prenositi; pružati; pružiti</t>
  </si>
  <si>
    <t>ENG30-02236124-v</t>
  </si>
  <si>
    <t>Voljno primiti nešto dato ili ponuđeno.</t>
  </si>
  <si>
    <t>prihvatiti; hteti</t>
  </si>
  <si>
    <t>ENG30-02236624-v</t>
  </si>
  <si>
    <t>primiti u grupu ili zajednicu</t>
  </si>
  <si>
    <t>primiti; prihvatiti; uzeti</t>
  </si>
  <si>
    <t>gladak</t>
  </si>
  <si>
    <t>ENG30-02236842-a</t>
  </si>
  <si>
    <t>ima površinu bez grubosti, udubljenja, izbočina ili nepravilnosti</t>
  </si>
  <si>
    <t>gladak; glatko</t>
  </si>
  <si>
    <t>ENG30-02237338-v</t>
  </si>
  <si>
    <t>ENG30-02237782-v</t>
  </si>
  <si>
    <t>Obezbediti.</t>
  </si>
  <si>
    <t>doprineti; pokriti</t>
  </si>
  <si>
    <t>ENG30-02238085-v</t>
  </si>
  <si>
    <t>Doći u posed nečega.</t>
  </si>
  <si>
    <t>ENG30-02240151-v</t>
  </si>
  <si>
    <t>u vezi sa humanitarnom pomoći, uslugama itd.</t>
  </si>
  <si>
    <t>osigurati; obezbediti</t>
  </si>
  <si>
    <t>angažovati</t>
  </si>
  <si>
    <t>ENG30-02240319-v</t>
  </si>
  <si>
    <t>Tražiti radi zaposlenja.</t>
  </si>
  <si>
    <t>unajmiti; angažovati</t>
  </si>
  <si>
    <t>unajmiti</t>
  </si>
  <si>
    <t>ENG30-02240481-v</t>
  </si>
  <si>
    <t>pokušati dobiti ili dostići</t>
  </si>
  <si>
    <t>ENG30-02241988-a</t>
  </si>
  <si>
    <t>koji obiluje stenama ili kamenjem</t>
  </si>
  <si>
    <t>kameni; gromadan; stenski; kamenit</t>
  </si>
  <si>
    <t>stenski</t>
  </si>
  <si>
    <t>prodati</t>
  </si>
  <si>
    <t>ENG30-02242464-v</t>
  </si>
  <si>
    <t>Razmeniti ili isporučiti za novac ili njegov ekvivalent.</t>
  </si>
  <si>
    <t>prodavati</t>
  </si>
  <si>
    <t>ENG30-02244956-v</t>
  </si>
  <si>
    <t>Nuditi za prodaju; raditi to da bi se zaradilo za život.</t>
  </si>
  <si>
    <t>ENG30-02247390-v</t>
  </si>
  <si>
    <t>Biti prodat za određenu cenu.</t>
  </si>
  <si>
    <t>dobiti; doneti; prodati se</t>
  </si>
  <si>
    <t>ENG30-02247977-v</t>
  </si>
  <si>
    <t>Dobiti nazad ili ponovo zadobiti.</t>
  </si>
  <si>
    <t>povratiti; vratiti</t>
  </si>
  <si>
    <t>ENG30-02248349-a</t>
  </si>
  <si>
    <t>koji žive zajedno ili u organizovanim grupama</t>
  </si>
  <si>
    <t>naići</t>
  </si>
  <si>
    <t>ENG30-02248465-v</t>
  </si>
  <si>
    <t>Sresti se s nečim, na primer slučajno.</t>
  </si>
  <si>
    <t>nabasati; natrapati; naleteti; naići; sresti</t>
  </si>
  <si>
    <t>etnički</t>
  </si>
  <si>
    <t>ENG30-02248693-a</t>
  </si>
  <si>
    <t>označava ili potiče ili je karakterističan za način života koji je izgradio jedna grupa ljudi</t>
  </si>
  <si>
    <t>etnička; etnički; kulturni; kulturno; kulturološki</t>
  </si>
  <si>
    <t>ENG30-02248808-v</t>
  </si>
  <si>
    <t>Dobiti ili povratiti sa uređaja za skladištenje; o informacijama u računaru.</t>
  </si>
  <si>
    <t>ENG30-02249438-v</t>
  </si>
  <si>
    <t>povratiti ili nadoknaditi</t>
  </si>
  <si>
    <t>uzeti; nadoknaditi; oporaviti</t>
  </si>
  <si>
    <t>ENG30-02251212-a</t>
  </si>
  <si>
    <t>bez pratnje ili društva</t>
  </si>
  <si>
    <t>sam; usamljen</t>
  </si>
  <si>
    <t>ENG30-02251576-a</t>
  </si>
  <si>
    <t>odsečen ili ostavljen</t>
  </si>
  <si>
    <t>izolovan; ostavljen; zapušten</t>
  </si>
  <si>
    <t>ENG30-02251743-v</t>
  </si>
  <si>
    <t>Dati novac, obično u zamenu za robu ili usluge.</t>
  </si>
  <si>
    <t>platiti; uplatiti</t>
  </si>
  <si>
    <t>solo</t>
  </si>
  <si>
    <t>ENG30-02252480-a</t>
  </si>
  <si>
    <t>komponovano za ili izvedeno od strane jednog glasa ili instrumenta</t>
  </si>
  <si>
    <t>solo; solistički</t>
  </si>
  <si>
    <t>nedovoljan</t>
  </si>
  <si>
    <t>ENG30-02253104-a</t>
  </si>
  <si>
    <t>koji je nesposoban da izmiri finansijske obaveze</t>
  </si>
  <si>
    <t>neuspešan; nedovoljan; slab</t>
  </si>
  <si>
    <t>neuspešan</t>
  </si>
  <si>
    <t>ENG30-02254258-v</t>
  </si>
  <si>
    <t>Urediti finansijski.</t>
  </si>
  <si>
    <t>urediti; regulisati</t>
  </si>
  <si>
    <t>ENG30-02255268-v</t>
  </si>
  <si>
    <t>dozvoliti kome da šta ima</t>
  </si>
  <si>
    <t>dati; davati; deliti; dodeliti; dodeljivati; podeliti; prepustiti; raspodeliti; razdati</t>
  </si>
  <si>
    <t>ENG30-02255462-v</t>
  </si>
  <si>
    <t>Dopustiti.</t>
  </si>
  <si>
    <t>dozvoliti; odobriti</t>
  </si>
  <si>
    <t>ENG30-02256109-v</t>
  </si>
  <si>
    <t>Smatrati vrednim.</t>
  </si>
  <si>
    <t>smatrati vrednim; vrednovati; ceniti; biti drag</t>
  </si>
  <si>
    <t>ENG30-02257767-v</t>
  </si>
  <si>
    <t>Staviti na mesto drugog, razmeniti prividno jednake entitete.</t>
  </si>
  <si>
    <t>zameniti; staviti umesto</t>
  </si>
  <si>
    <t>ENG30-02258360-a</t>
  </si>
  <si>
    <t>sastoji se od društvenih ljudi ili je formiran u svrhu druženja</t>
  </si>
  <si>
    <t>društven; društveno</t>
  </si>
  <si>
    <t>ENG30-02260035-a</t>
  </si>
  <si>
    <t>Definisanog oblika i zapremine; nije ni tečan ni gasovit.</t>
  </si>
  <si>
    <t>ENG30-02260362-a</t>
  </si>
  <si>
    <t>koji je razvijen ili dizajniran za određenu aktivnost ili funkciju</t>
  </si>
  <si>
    <t>specijalizovan; specifičan</t>
  </si>
  <si>
    <t>ENG30-02260362-v</t>
  </si>
  <si>
    <t>biti uključen u trgovinu</t>
  </si>
  <si>
    <t>trgovati; prodati; preprodati</t>
  </si>
  <si>
    <t>trgovati</t>
  </si>
  <si>
    <t>ENG30-02261888-v</t>
  </si>
  <si>
    <t>Davati, posebno o počastima i nagradama.</t>
  </si>
  <si>
    <t>dodeliti; nagraditi</t>
  </si>
  <si>
    <t>ENG30-02262278-v</t>
  </si>
  <si>
    <t>Dati na osnovu zasluga.</t>
  </si>
  <si>
    <t>ENG30-02263346-v</t>
  </si>
  <si>
    <t>šta kome poveriti</t>
  </si>
  <si>
    <t>dati; davati; poveravati; poveriti; predati; predavati</t>
  </si>
  <si>
    <t>ENG30-02264397-v</t>
  </si>
  <si>
    <t>dobiti akademsko zvanje po svršetku studija</t>
  </si>
  <si>
    <t>diplomirati; završiti</t>
  </si>
  <si>
    <t>rastvorljiv</t>
  </si>
  <si>
    <t>ENG30-02265015-a</t>
  </si>
  <si>
    <t>koja (materija) se može rastvoriti u nekom rastvaraču</t>
  </si>
  <si>
    <t>rastvorljiv; rastvoriv</t>
  </si>
  <si>
    <t>zadužiti</t>
  </si>
  <si>
    <t>ENG30-02265560-v</t>
  </si>
  <si>
    <t>uneti šta kao dugovanje</t>
  </si>
  <si>
    <t>zadužiti; zaduživati</t>
  </si>
  <si>
    <t>nerastvorljiv</t>
  </si>
  <si>
    <t>ENG30-02265891-a</t>
  </si>
  <si>
    <t>koja (materija) se ne može rastvoriti</t>
  </si>
  <si>
    <t>nerastvorljiv; nerastvoriv</t>
  </si>
  <si>
    <t>rešen</t>
  </si>
  <si>
    <t>ENG30-02267012-a</t>
  </si>
  <si>
    <t>koji je objašnjen ili odgovoren</t>
  </si>
  <si>
    <t>rešen; razrešen</t>
  </si>
  <si>
    <t>ENG30-02267060-v</t>
  </si>
  <si>
    <t>Izdavati novac, činiti izdatke.</t>
  </si>
  <si>
    <t>nerešen</t>
  </si>
  <si>
    <t>ENG30-02267164-a</t>
  </si>
  <si>
    <t>nije rešen</t>
  </si>
  <si>
    <t>nerazrešen; nerešen</t>
  </si>
  <si>
    <t>ENG30-02267989-v</t>
  </si>
  <si>
    <t>zahtevati (vreme ili prostor)</t>
  </si>
  <si>
    <t>oduzeti; oduzimati; okupirati; popuniti; popunjavati; zahtevati; zaokupiti; zaokupljati; zauzeti; zauzimati</t>
  </si>
  <si>
    <t>zauzimati</t>
  </si>
  <si>
    <t>ENG30-02268351-v</t>
  </si>
  <si>
    <t>bez razmišljanja potrošiti; bacati</t>
  </si>
  <si>
    <t>bacati; baciti; potrošiti; protraćiti; rasipati; spiskati; spiskavati; traćiti; trošiti</t>
  </si>
  <si>
    <t>nijedan</t>
  </si>
  <si>
    <t>ENG30-02269039-a</t>
  </si>
  <si>
    <t>koji je ne bilo koji</t>
  </si>
  <si>
    <t>ENG30-02269143-v</t>
  </si>
  <si>
    <t>šta oprezno i skromno upotrebljavati</t>
  </si>
  <si>
    <t>čuvati; očuvati; prištedeti; sačuvati; štedeti; uštedeti</t>
  </si>
  <si>
    <t>očuvati</t>
  </si>
  <si>
    <t>ENG30-02269286-a</t>
  </si>
  <si>
    <t>koji se koristi uz imenice mase ili broja za označavanje celog broja ili količine ili svake klase; kvantifikator</t>
  </si>
  <si>
    <t>investirati</t>
  </si>
  <si>
    <t>ENG30-02271137-v</t>
  </si>
  <si>
    <t>Staviti ulog.</t>
  </si>
  <si>
    <t>investirati; uložiti; staviti</t>
  </si>
  <si>
    <t>ENG30-02271698-a</t>
  </si>
  <si>
    <t>koji se često koristi kao kombinovani termin; ima osnovu</t>
  </si>
  <si>
    <t>baziran; osnovni</t>
  </si>
  <si>
    <t>finansiran</t>
  </si>
  <si>
    <t>ENG30-02272247-a</t>
  </si>
  <si>
    <t>koji je finansijski podržan</t>
  </si>
  <si>
    <t>ENG30-02272549-v</t>
  </si>
  <si>
    <t>Nešto uzeti kao svoje silom, na primer, posle invazije.</t>
  </si>
  <si>
    <t>zgrabiti; osvojiti; uzeti</t>
  </si>
  <si>
    <t>ENG30-02273643-a</t>
  </si>
  <si>
    <t>koji je finansijski zdrav</t>
  </si>
  <si>
    <t>pouzdan; koristan; siguran; sačuvan</t>
  </si>
  <si>
    <t>ENG30-02274089-a</t>
  </si>
  <si>
    <t>koji je čvrst i pouzdan; podložan malim fluktuacijama</t>
  </si>
  <si>
    <t>stabilan; stalan</t>
  </si>
  <si>
    <t>ENG30-02274299-v</t>
  </si>
  <si>
    <t>preuzeti vlasništvo nad; korporacije i kompanije</t>
  </si>
  <si>
    <t>preuzimati; otkupiti; pokupovati</t>
  </si>
  <si>
    <t>rizičan</t>
  </si>
  <si>
    <t>ENG30-02274537-a</t>
  </si>
  <si>
    <t>koji nije finansijski siguran ili sačuvan</t>
  </si>
  <si>
    <t>štetan; nesiguran; rizičan; visok rizik; nesiguran</t>
  </si>
  <si>
    <t>ENG30-02275365-v</t>
  </si>
  <si>
    <t>Tražiti nešto što vam pripada ili je vaše vlasništvo; tvrditi da je to vaše pravo.</t>
  </si>
  <si>
    <t>zahtevati; tražiti</t>
  </si>
  <si>
    <t>ENG30-02276322-v</t>
  </si>
  <si>
    <t>ponovo pridobiti; ponovo zauzeti; povratiti; vratiti</t>
  </si>
  <si>
    <t>opljačkati</t>
  </si>
  <si>
    <t>ENG30-02276866-v</t>
  </si>
  <si>
    <t>bežati sa tuđim stvarima</t>
  </si>
  <si>
    <t>oteti; podići; opljačkati</t>
  </si>
  <si>
    <t>car</t>
  </si>
  <si>
    <t>ENG30-02278839-n</t>
  </si>
  <si>
    <t>veliki leptir bogatih boja</t>
  </si>
  <si>
    <t>leptir car; car</t>
  </si>
  <si>
    <t>ENG30-02280132-v</t>
  </si>
  <si>
    <t>čuvati na sigurnom i zaštititi od štete, propadanja, gubitka ili uništenja</t>
  </si>
  <si>
    <t>sačuvati; čuvati; održati; očuvati; zadržati</t>
  </si>
  <si>
    <t>odložiti</t>
  </si>
  <si>
    <t>ENG30-02281093-v</t>
  </si>
  <si>
    <t>Zadržati ili ostaviti na strani za buduće korišćenje.</t>
  </si>
  <si>
    <t>pohraniti; odložiti; skloniti</t>
  </si>
  <si>
    <t>ENG30-02283324-v</t>
  </si>
  <si>
    <t>Obezbediti ili sačuvati za moguće buduće korišćenje ili primenu.</t>
  </si>
  <si>
    <t>sačuvati; držati</t>
  </si>
  <si>
    <t>ENG30-02283716-v</t>
  </si>
  <si>
    <t>na šta prava zadržati</t>
  </si>
  <si>
    <t>čuvati; držati; održavati; sačuvati; zadržati</t>
  </si>
  <si>
    <t>ispisan</t>
  </si>
  <si>
    <t>ENG30-02284578-a</t>
  </si>
  <si>
    <t>zapisan na bilo koji od različitih načina</t>
  </si>
  <si>
    <t>napisan; napisano; zapisan; upisan; ispisan</t>
  </si>
  <si>
    <t>napisan</t>
  </si>
  <si>
    <t>ENG30-02284951-v</t>
  </si>
  <si>
    <t>Vratiti novac.</t>
  </si>
  <si>
    <t>vratiti; refundirati</t>
  </si>
  <si>
    <t>ENG30-02285629-v</t>
  </si>
  <si>
    <t>pronaći nečiju lokaciju</t>
  </si>
  <si>
    <t>ENG30-02286204-v</t>
  </si>
  <si>
    <t>čega lokaciju otkriti; čega mesto odrediti; pretraživanjem ili ispitivanjem otkriti</t>
  </si>
  <si>
    <t>locirati; naći; pronaći</t>
  </si>
  <si>
    <t>ENG30-02287209-v</t>
  </si>
  <si>
    <t>Platiti nešto.</t>
  </si>
  <si>
    <t>ENG30-02287618-v</t>
  </si>
  <si>
    <t>Nestati iz nečijeg posedovanja, nestati iz vida.</t>
  </si>
  <si>
    <t>fermentisan</t>
  </si>
  <si>
    <t>ENG30-02287733-a</t>
  </si>
  <si>
    <t>koji je prošao fermentaciju</t>
  </si>
  <si>
    <t>fermentisan; težak</t>
  </si>
  <si>
    <t>ENG30-02287789-v</t>
  </si>
  <si>
    <t>Propustiti da se nešto zadrži ili održi; nemati više, u fizičkom ili prenesenom značenju.</t>
  </si>
  <si>
    <t>ENG30-02288155-v</t>
  </si>
  <si>
    <t>ne dobiti, odnosno ne zadobiti</t>
  </si>
  <si>
    <t>ENG30-02288295-v</t>
  </si>
  <si>
    <t>Osvojiti nešto sopstvenim naporima.</t>
  </si>
  <si>
    <t>zaraditi; dobiti</t>
  </si>
  <si>
    <t>ENG30-02288828-v</t>
  </si>
  <si>
    <t>Ne napraviti novac u poslu; napraviti gubitak ili ne napraviti profit.</t>
  </si>
  <si>
    <t>izgubiti; izgubiti novac</t>
  </si>
  <si>
    <t>ENG30-02289134-v</t>
  </si>
  <si>
    <t>Biti isplaćen sa i uplaćen na odgovarajući bankovni račun.</t>
  </si>
  <si>
    <t>realizovati; realizirati</t>
  </si>
  <si>
    <t>banking</t>
  </si>
  <si>
    <t>ENG30-02289295-v</t>
  </si>
  <si>
    <t>zaraditi na nekoj komercijalnoj ili poslovnoj transakciji; zaraditi kao platu ili dnevnicu</t>
  </si>
  <si>
    <t>zaraditi; profitirati; realizovati</t>
  </si>
  <si>
    <t>ENG30-02290196-v</t>
  </si>
  <si>
    <t>priskrbiti sopstvenim naporima</t>
  </si>
  <si>
    <t>ENG30-02290998-a</t>
  </si>
  <si>
    <t>koji je otporan na promenu položaja ili stanja</t>
  </si>
  <si>
    <t>ENG30-02291434-v</t>
  </si>
  <si>
    <t>donositi dobit pre poreza, troškova itd.</t>
  </si>
  <si>
    <t>ENG30-02291548-v</t>
  </si>
  <si>
    <t>šta kao neto-profit ostvariti</t>
  </si>
  <si>
    <t>neto prihodovati; neto uprihodovati; prihodovati; uprihodovati; zaraditi; zarađivati</t>
  </si>
  <si>
    <t>ENG30-02291708-v</t>
  </si>
  <si>
    <t>doneti (putem kamate)</t>
  </si>
  <si>
    <t>doneti; donositi; iznedriti</t>
  </si>
  <si>
    <t>ENG30-02292125-v</t>
  </si>
  <si>
    <t>dobijati; dobiti; koristiti se; okoristiti se; zadobijati; zadobiti; zaraditi; zarađivati</t>
  </si>
  <si>
    <t>ENG30-02293148-v</t>
  </si>
  <si>
    <t>dobiti ili izvući</t>
  </si>
  <si>
    <t>dobijati; dobiti; izvlačiti; izvući; požeti; žeti</t>
  </si>
  <si>
    <t>ENG30-02293321-v</t>
  </si>
  <si>
    <t>Predati nekoga ili nešto drugome.</t>
  </si>
  <si>
    <t>ENG30-02294436-v</t>
  </si>
  <si>
    <t>Razdeliti na male komade.</t>
  </si>
  <si>
    <t>izdeliti; isparcelisati; podeliti; razdati; deliti</t>
  </si>
  <si>
    <t>ENG30-02295298-a</t>
  </si>
  <si>
    <t>Sveden na najjednostavniji i najvažniji mogući oblik bez gubitka opštosti.</t>
  </si>
  <si>
    <t>osnovni; suštinski; kanonski</t>
  </si>
  <si>
    <t>ENG30-02295447-v</t>
  </si>
  <si>
    <t>Dopustiti nekome da ima deonice ili profit.</t>
  </si>
  <si>
    <t>ENG30-02295550-v</t>
  </si>
  <si>
    <t>Koristiti nešto zajedno ili sa nekim drugim.</t>
  </si>
  <si>
    <t>ENG30-02295998-a</t>
  </si>
  <si>
    <t>Koji se pridržava standardnih mera ili vrednosti; koji je od uobičajene, pravilne ili prihvaćene vrste.</t>
  </si>
  <si>
    <t>ENG30-02296726-v</t>
  </si>
  <si>
    <t>Napraviti dostupnim ili pristupačnim.</t>
  </si>
  <si>
    <t>ENG30-02297664-a</t>
  </si>
  <si>
    <t>koji je u skladu sa utvrđenom jezičkom upotrebom obrazovanih izvornih govornika</t>
  </si>
  <si>
    <t>normalan; standardan; u duhu; uobičajen</t>
  </si>
  <si>
    <t>ENG30-02297948-v</t>
  </si>
  <si>
    <t>učiniti dostupnim; obezbediti</t>
  </si>
  <si>
    <t>ponuditi; pružiti; dati; nuditi; pružati</t>
  </si>
  <si>
    <t>ENG30-02300060-v</t>
  </si>
  <si>
    <t>Ispostaviti zahtev u kartaroškim igrama, za kartom ili bojom ili polaganjem karata.</t>
  </si>
  <si>
    <t>tražiti; zvati</t>
  </si>
  <si>
    <t>pripadati</t>
  </si>
  <si>
    <t>ENG30-02301680-v</t>
  </si>
  <si>
    <t>biti u vlasništvu; biti u posedu</t>
  </si>
  <si>
    <t>ENG30-02301825-v</t>
  </si>
  <si>
    <t>prisvojiti kao svoje troškove ili dugove drugog lica</t>
  </si>
  <si>
    <t>snositi; preuzeti; pristati; preuzimati</t>
  </si>
  <si>
    <t>ENG30-02301935-n</t>
  </si>
  <si>
    <t>veliki moljac umerenih šuma Evroazije sa providnim krilima sa velikim krljuštima</t>
  </si>
  <si>
    <t>car; car moljac; mali noćni leptir Paunovac</t>
  </si>
  <si>
    <t>ENG30-02302187-a</t>
  </si>
  <si>
    <t>javlja se u fiksnim intervalima</t>
  </si>
  <si>
    <t>redovan; pravilan</t>
  </si>
  <si>
    <t>ENG30-02302220-v</t>
  </si>
  <si>
    <t>Imati po pravu; o pravima i titulama.</t>
  </si>
  <si>
    <t>držati; nositi</t>
  </si>
  <si>
    <t>ENG30-02303331-v</t>
  </si>
  <si>
    <t>Izgubiti ili izgubiti pravo na nešto zbog greške, prekršaja ili zločina.</t>
  </si>
  <si>
    <t>izgubiti; proigrati; ostaviti</t>
  </si>
  <si>
    <t>osvajati</t>
  </si>
  <si>
    <t>ENG30-02304013-v</t>
  </si>
  <si>
    <t>vratiti silom, kao posle bitke</t>
  </si>
  <si>
    <t>ponovo osvojiti; osvajati; preuzeti; preuzimati</t>
  </si>
  <si>
    <t>ENG30-02304229-a</t>
  </si>
  <si>
    <t>koji je ispunjen do vrha hranom ili pićem</t>
  </si>
  <si>
    <t>zarobiti</t>
  </si>
  <si>
    <t>ENG30-02304241-v</t>
  </si>
  <si>
    <t>dovesti do hvatanja elementarne čestice ili nebeskog tela i izazvati ga da uđe u novu orbitu</t>
  </si>
  <si>
    <t>ENG30-02304507-v</t>
  </si>
  <si>
    <t>biti zarobljen</t>
  </si>
  <si>
    <t>biti okupiran; biti zauzet; biti zauziman; padati; pasti</t>
  </si>
  <si>
    <t>nagomilati</t>
  </si>
  <si>
    <t>ENG30-02304982-v</t>
  </si>
  <si>
    <t>Sakupiti zajedno.</t>
  </si>
  <si>
    <t>prikupiti; nagomilati; zgrnuti</t>
  </si>
  <si>
    <t>ENG30-02305586-v</t>
  </si>
  <si>
    <t>skupljati ili sakupljati</t>
  </si>
  <si>
    <t>prikupiti; pokupiti; okupiti; pozvati</t>
  </si>
  <si>
    <t>stimulativan</t>
  </si>
  <si>
    <t>ENG30-02306288-a</t>
  </si>
  <si>
    <t>onaj koji pokreće čula ili ubrzava aktivnost</t>
  </si>
  <si>
    <t>stimulativan; podsticajan</t>
  </si>
  <si>
    <t>kazniti</t>
  </si>
  <si>
    <t>ENG30-02308389-v</t>
  </si>
  <si>
    <t>podesiti ili odrediti iznos (plaćanje kao što je novčana kazna)</t>
  </si>
  <si>
    <t>oporezovati; kazniti</t>
  </si>
  <si>
    <t>ENG30-02309008-v</t>
  </si>
  <si>
    <t>dodati iz različitih izvora</t>
  </si>
  <si>
    <t>ENG30-02309165-v</t>
  </si>
  <si>
    <t>fizički dati ili preneti</t>
  </si>
  <si>
    <t>darivati; darovati; dati; davati; doneti; donositi; naneti; nanositi; poklanjati; pokloniti; predati; predavati; primeniti; primenjivati; pružati; pružiti; uručiti; uručivati; zadati; zadavati</t>
  </si>
  <si>
    <t>primenjivati</t>
  </si>
  <si>
    <t>ENG30-02309374-v</t>
  </si>
  <si>
    <t>dati (kao lek)</t>
  </si>
  <si>
    <t>dati; davati; prepisati; prepisivati; primeniti; primenjivati</t>
  </si>
  <si>
    <t>vraćati</t>
  </si>
  <si>
    <t>ENG30-02310007-v</t>
  </si>
  <si>
    <t>poslati natrag; poslati nazad; slati natrag; slati nazad; vraćati; vratiti</t>
  </si>
  <si>
    <t>ENG30-02310895-a</t>
  </si>
  <si>
    <t>Koji ima karakteristike prave linije; nema devijacija.</t>
  </si>
  <si>
    <t>larva</t>
  </si>
  <si>
    <t>ENG30-02311060-n</t>
  </si>
  <si>
    <t>Nezreli samostalni oblik većine beskičmenjaka, vodozemaca i riba koji se posle izleganja iz jajeta suštinski razlikuje od roditelja i mora da prođe metamorfozu.</t>
  </si>
  <si>
    <t>larva; ličinka</t>
  </si>
  <si>
    <t>ENG30-02311387-v</t>
  </si>
  <si>
    <t>Ukloniti (artikal) iz izvora.</t>
  </si>
  <si>
    <t>povući; podignuti</t>
  </si>
  <si>
    <t>kraljica</t>
  </si>
  <si>
    <t>ENG30-02313008-n</t>
  </si>
  <si>
    <t>Jedina plodna ženka u koloniji društvenih insekata kao što su pčele i mravi i termiti; njena funkcija je da leže jaja.</t>
  </si>
  <si>
    <t>kraljica; matica</t>
  </si>
  <si>
    <t>ENG30-02315525-v</t>
  </si>
  <si>
    <t>dobiti od nekoga nakon njegove smrti</t>
  </si>
  <si>
    <t>naslediti; dobiti; doći u posed</t>
  </si>
  <si>
    <t>naslediti</t>
  </si>
  <si>
    <t>ENG30-02316304-v</t>
  </si>
  <si>
    <t>Rastati se od poseda ili prava.</t>
  </si>
  <si>
    <t>manuti se; predati; prepustiti</t>
  </si>
  <si>
    <t>ENG30-02317012-a</t>
  </si>
  <si>
    <t>koji prekomerno pije</t>
  </si>
  <si>
    <t>preteran; težak</t>
  </si>
  <si>
    <t>ENG30-02317094-v</t>
  </si>
  <si>
    <t>Dati titulu.</t>
  </si>
  <si>
    <t>ENG30-02319050-v</t>
  </si>
  <si>
    <t>koga odrati (po pitanju cene); za šta nerazumnu cenu tražiti</t>
  </si>
  <si>
    <t>čerupati; drati; očerupati; odrati; opljačkati; tražiti; zatražiti</t>
  </si>
  <si>
    <t>ENG30-02320442-a</t>
  </si>
  <si>
    <t>koji se koristi za vokale ili slogove; izgovara se sa malo ili nimalo naglaska</t>
  </si>
  <si>
    <t>nenaglašen; neakcentovan; slab</t>
  </si>
  <si>
    <t>ENG30-02321009-a</t>
  </si>
  <si>
    <t>onaj koji poseduje snagu ili moć veću od uobičajene ili očekivane</t>
  </si>
  <si>
    <t>snažan; jak</t>
  </si>
  <si>
    <t>ENG30-02321046-v</t>
  </si>
  <si>
    <t>tražiti određeni iznos kao naknadu</t>
  </si>
  <si>
    <t>naplaćivati; naplatiti; potražiti; potraživati; zaračunati; zaračunavati</t>
  </si>
  <si>
    <t>stopalo</t>
  </si>
  <si>
    <t>ENG30-02322213-n</t>
  </si>
  <si>
    <t>bilo koji od raznih organa za kretanje ili naslanjanje kod beskičmenjaka</t>
  </si>
  <si>
    <t>ENG30-02322512-a</t>
  </si>
  <si>
    <t>koji je veoma jak ili energičan</t>
  </si>
  <si>
    <t>snažan; silovit</t>
  </si>
  <si>
    <t>gvozden</t>
  </si>
  <si>
    <t>ENG30-02322885-a</t>
  </si>
  <si>
    <t>onaj koji poseduje snagu ili čvrstoću gvožđa</t>
  </si>
  <si>
    <t>gvozden; čeličan</t>
  </si>
  <si>
    <t>ENG30-02323204-a</t>
  </si>
  <si>
    <t>koji je lako uočen ili primećen</t>
  </si>
  <si>
    <t>upečatljiv; očigledan</t>
  </si>
  <si>
    <t>ENG30-02324397-a</t>
  </si>
  <si>
    <t>koji ima malo fizičke snage ili zdravlja</t>
  </si>
  <si>
    <t>ENG30-02324478-v</t>
  </si>
  <si>
    <t>O nekoj osobini.</t>
  </si>
  <si>
    <t>dodati; doprineti; dati</t>
  </si>
  <si>
    <t>ENG30-02325968-v</t>
  </si>
  <si>
    <t>izvršiti kupovinu</t>
  </si>
  <si>
    <t>ENG30-02326621-a</t>
  </si>
  <si>
    <t>koji je postao slabiji</t>
  </si>
  <si>
    <t>tvrdoglav</t>
  </si>
  <si>
    <t>ENG30-02326695-a</t>
  </si>
  <si>
    <t>uporno nevoljan ili obeležen upornom nevoljnošću da popusti</t>
  </si>
  <si>
    <t>bandoglav; tvrdoglav</t>
  </si>
  <si>
    <t>ENG30-02330247-v</t>
  </si>
  <si>
    <t>dostaviti, prinositi uz stepenice</t>
  </si>
  <si>
    <t>uspešan</t>
  </si>
  <si>
    <t>ENG30-02331262-a</t>
  </si>
  <si>
    <t>uspeo ili obeležen povoljnim ishodom</t>
  </si>
  <si>
    <t>uspešan; uspešno</t>
  </si>
  <si>
    <t>ENG30-02332604-a</t>
  </si>
  <si>
    <t>daje pozitivne rezultate</t>
  </si>
  <si>
    <t>produktivan; produktivno</t>
  </si>
  <si>
    <t>ENG30-02333358-v</t>
  </si>
  <si>
    <t>snabdeti toplotom</t>
  </si>
  <si>
    <t>grejati; ugrejati; zagrejati; zgrejati</t>
  </si>
  <si>
    <t>ENG30-02333453-a</t>
  </si>
  <si>
    <t>nije uspešan; nije uspeo ili ima nepovoljan ishod</t>
  </si>
  <si>
    <t>neuspešan; neuspešno</t>
  </si>
  <si>
    <t>ENG30-02333689-v</t>
  </si>
  <si>
    <t>dodeliti lokaciju</t>
  </si>
  <si>
    <t>locirati; staviti; postaviti</t>
  </si>
  <si>
    <t>dovoljan</t>
  </si>
  <si>
    <t>ENG30-02336109-a</t>
  </si>
  <si>
    <t>koji je dovoljan za postizanje cilja</t>
  </si>
  <si>
    <t>adekvatan; ljubazan; dovoljan</t>
  </si>
  <si>
    <t>ENG30-02336449-a</t>
  </si>
  <si>
    <t>koji nije u stanju da ispuni potrebu ili zahtev</t>
  </si>
  <si>
    <t>nedovoljan; manjkav</t>
  </si>
  <si>
    <t>ENG30-02337480-a</t>
  </si>
  <si>
    <t>pobednički; pobedonosan</t>
  </si>
  <si>
    <t>ENG30-02338197-a</t>
  </si>
  <si>
    <t>koji je sa dodatkom zaslađivača</t>
  </si>
  <si>
    <t>zašećeren; zaslađen; sladak</t>
  </si>
  <si>
    <t>zaslađen</t>
  </si>
  <si>
    <t>ENG30-02338227-v</t>
  </si>
  <si>
    <t>obezbediti sa ključem</t>
  </si>
  <si>
    <t>pričvrstiti; zaključati</t>
  </si>
  <si>
    <t>ENG30-02339120-a</t>
  </si>
  <si>
    <t>Onaj koji stoji iznad drugih po osobinama ili položaju.</t>
  </si>
  <si>
    <t>visok; istaknut</t>
  </si>
  <si>
    <t>ENG30-02339171-v</t>
  </si>
  <si>
    <t>Biti uzrok ili izvor nečega.</t>
  </si>
  <si>
    <t>proizvesti; dati; iznedriti</t>
  </si>
  <si>
    <t>ENG30-02339341-a</t>
  </si>
  <si>
    <t>najveći po važnosti ili stepenu ili značaju ili dostignuću</t>
  </si>
  <si>
    <t>najveći; eminentan; vodeći</t>
  </si>
  <si>
    <t>opremiti</t>
  </si>
  <si>
    <t>ENG30-02339413-v</t>
  </si>
  <si>
    <t>Opskrbiti nekoga opremom za posebnu namenu.</t>
  </si>
  <si>
    <t>zvan</t>
  </si>
  <si>
    <t>ENG30-02341982-a</t>
  </si>
  <si>
    <t>koji je poznat ili koji govori kao</t>
  </si>
  <si>
    <t>zvan; prepoznat</t>
  </si>
  <si>
    <t>ENG30-02342121-a</t>
  </si>
  <si>
    <t>kome je dato ili ima određeno ime</t>
  </si>
  <si>
    <t>nazvan; imenovan</t>
  </si>
  <si>
    <t>odličan</t>
  </si>
  <si>
    <t>ENG30-02343110-a</t>
  </si>
  <si>
    <t>koji je najvišeg kvaliteta</t>
  </si>
  <si>
    <t>odličan; fantastičan</t>
  </si>
  <si>
    <t>ENG30-02343595-v</t>
  </si>
  <si>
    <t>čega gubitak podneti</t>
  </si>
  <si>
    <t>darivati; darovati; dati; davati; poklanjati; pokloniti; posvetiti; predati; predavati; prineti kao žrtvu; žrtvovati</t>
  </si>
  <si>
    <t>ENG30-02344381-v</t>
  </si>
  <si>
    <t>dati naknadu u znak priznanja nečijeg ponašanja ili radnji</t>
  </si>
  <si>
    <t>nagraditi; odužiti se</t>
  </si>
  <si>
    <t>pljačkati</t>
  </si>
  <si>
    <t>ENG30-02344568-v</t>
  </si>
  <si>
    <t>krasti dobra</t>
  </si>
  <si>
    <t>ENG30-02345048-v</t>
  </si>
  <si>
    <t>opljačkati (grad) nakon osvajanja</t>
  </si>
  <si>
    <t>opljačkati; pljačkati; pustošiti; opustošiti</t>
  </si>
  <si>
    <t>ENG30-02345647-v</t>
  </si>
  <si>
    <t>Pozajmiti nešto što nije strogo potrebno.</t>
  </si>
  <si>
    <t>uzajmiti; pustiti; imati viška</t>
  </si>
  <si>
    <t>ENG30-02345713-a</t>
  </si>
  <si>
    <t>ispod proseka u kvalitetu ili učinku</t>
  </si>
  <si>
    <t>loš; loše</t>
  </si>
  <si>
    <t>ENG30-02346724-v</t>
  </si>
  <si>
    <t>koristiti kao svoje</t>
  </si>
  <si>
    <t>usvojiti; pozajmiti; preuzeti; prihvatiti</t>
  </si>
  <si>
    <t>ENG30-02346878-a</t>
  </si>
  <si>
    <t>vrste ili kvaliteta koji se koriste u trgovini; prosečan ili inferioran</t>
  </si>
  <si>
    <t>komercijalan; komercijalno</t>
  </si>
  <si>
    <t>ENG30-02346895-v</t>
  </si>
  <si>
    <t>Izabrati i slediti; o teorijama, idejama, politici, strategijama ili planovima.</t>
  </si>
  <si>
    <t>usvojiti; poprimiti; slediti</t>
  </si>
  <si>
    <t>nepodnošljiv</t>
  </si>
  <si>
    <t>ENG30-02347979-a</t>
  </si>
  <si>
    <t>nemoguće podneti</t>
  </si>
  <si>
    <t>nepodnošljiv; neizdrživ</t>
  </si>
  <si>
    <t>ENG30-02348568-v</t>
  </si>
  <si>
    <t>uzrokovati da neko bude primljen; za osobe koje se primaju u institucije</t>
  </si>
  <si>
    <t>poslati; dati</t>
  </si>
  <si>
    <t>hospitalizovati</t>
  </si>
  <si>
    <t>ENG30-02348927-v</t>
  </si>
  <si>
    <t>primiti u bolnicu</t>
  </si>
  <si>
    <t>ENG30-02349212-v</t>
  </si>
  <si>
    <t>Ukazati poverenje kome.</t>
  </si>
  <si>
    <t>poveriti; predati; dati</t>
  </si>
  <si>
    <t>ENG30-02349706-v</t>
  </si>
  <si>
    <t>osigurati plaćanje</t>
  </si>
  <si>
    <t>ENG30-02350440-v</t>
  </si>
  <si>
    <t>osloboditi od nečega (nečistoće, zagađenja)</t>
  </si>
  <si>
    <t>ENG30-02351010-v</t>
  </si>
  <si>
    <t>Odrediti cenu.</t>
  </si>
  <si>
    <t>ENG30-02351239-v</t>
  </si>
  <si>
    <t>Upravljati na nepošten način.</t>
  </si>
  <si>
    <t>nameštati; manipulisati</t>
  </si>
  <si>
    <t>ENG30-02352655-a</t>
  </si>
  <si>
    <t>koji je ispod od ponuđena dva</t>
  </si>
  <si>
    <t>ENG30-02353201-v</t>
  </si>
  <si>
    <t>Obezbediti ustav u državi.</t>
  </si>
  <si>
    <t>doneti ustav; doneti</t>
  </si>
  <si>
    <t>ENG30-02354234-a</t>
  </si>
  <si>
    <t>(odnosi se na oči ili uši, npr.) bez pomoći optičkog ili akustičnog uređaja ili instrumenta</t>
  </si>
  <si>
    <t>ENG30-02355521-a</t>
  </si>
  <si>
    <t>služi za podršku ili potkrepljenje</t>
  </si>
  <si>
    <t>kolateralan; potkrepljujući; potvrdni; potvrđujući; suštinski; validirajući; verifikacioni</t>
  </si>
  <si>
    <t>ENG30-02355596-v</t>
  </si>
  <si>
    <t>postići bod ili cilj</t>
  </si>
  <si>
    <t>dobijati; dobiti; dostići; dostignuti; postići; postignuti; realizovati; steći; zadobijati; zadobiti; zaraditi; zarađivati</t>
  </si>
  <si>
    <t>postignuti</t>
  </si>
  <si>
    <t>ENG30-02359340-v</t>
  </si>
  <si>
    <t>dobiti kao rezultat nekog napora ili akcije</t>
  </si>
  <si>
    <t>dobiti; postići</t>
  </si>
  <si>
    <t>ENG30-02360944-a</t>
  </si>
  <si>
    <t>ima alergiju ili posebnu ili prekomernu osetljivost (posebno na određeni faktor)</t>
  </si>
  <si>
    <t>alergičan; osetljiv; osetljiva; preosetljiv; preosetljiva; hipersenzibilizovan</t>
  </si>
  <si>
    <t>nevakcinisan</t>
  </si>
  <si>
    <t>ENG30-02363093-a</t>
  </si>
  <si>
    <t>koji nije vakcinisan</t>
  </si>
  <si>
    <t>ENG30-02363614-a</t>
  </si>
  <si>
    <t>koji je u vezi sa ili davanjem imuniteta (protiv bolesti ili infekcije)</t>
  </si>
  <si>
    <t>imun; otporan</t>
  </si>
  <si>
    <t>ENG30-02365900-a</t>
  </si>
  <si>
    <t>koji je osiguran protiv</t>
  </si>
  <si>
    <t>ENG30-02367032-v</t>
  </si>
  <si>
    <t>dobrovoljno napustiti (posao, mesto, mesto ili položaj).</t>
  </si>
  <si>
    <t>napustiti; podneti ostavku; odreći se; odustati</t>
  </si>
  <si>
    <t>ENG30-02367363-v</t>
  </si>
  <si>
    <t>Izvoditi neku akciju.</t>
  </si>
  <si>
    <t>raditi; činiti; postupati</t>
  </si>
  <si>
    <t>ENG30-02368336-a</t>
  </si>
  <si>
    <t>koji ima karakterističan ukus šećera</t>
  </si>
  <si>
    <t>ENG30-02370987-v</t>
  </si>
  <si>
    <t>preduzeti akciju u vezi sa (nekim ili nečim)</t>
  </si>
  <si>
    <t>baviti se; nositi se; izneti</t>
  </si>
  <si>
    <t>bilateralan</t>
  </si>
  <si>
    <t>ENG30-02372118-a</t>
  </si>
  <si>
    <t>koji imaju identične delove na svakoj strani ose</t>
  </si>
  <si>
    <t>bilateralan; izobilateralan; bilateralno simetričan</t>
  </si>
  <si>
    <t>ENG30-02372605-v</t>
  </si>
  <si>
    <t>Slediti neku proceduru ili zauzeti neki kurs.</t>
  </si>
  <si>
    <t>konj</t>
  </si>
  <si>
    <t>ENG30-02374149-n</t>
  </si>
  <si>
    <t>Sisar-kopitar koji ima tanke noge, kratku dlaku, usku grivu duž leđa i vrata.</t>
  </si>
  <si>
    <t>ENG30-02374764-v</t>
  </si>
  <si>
    <t>Obavljati funkciju.</t>
  </si>
  <si>
    <t>obaviti; vršiti</t>
  </si>
  <si>
    <t>vršiti</t>
  </si>
  <si>
    <t>ENG30-02374924-v</t>
  </si>
  <si>
    <t>Ponašati se osiono, raditi naglo, bez dozvole.</t>
  </si>
  <si>
    <t>čikati; izazivati</t>
  </si>
  <si>
    <t>ENG30-02375131-v</t>
  </si>
  <si>
    <t>Izvršiti aktivnost ili uzeti učešće; biti uključen.</t>
  </si>
  <si>
    <t>ENG30-02375468-v</t>
  </si>
  <si>
    <t>Izvršiti čin, obično sa negativnom konotacijom.</t>
  </si>
  <si>
    <t>počiniti; izvesti</t>
  </si>
  <si>
    <t>ENG30-02376289-v</t>
  </si>
  <si>
    <t>montirati</t>
  </si>
  <si>
    <t>postaviti; obezbediti; ponuditi</t>
  </si>
  <si>
    <t>ENG30-02376918-n</t>
  </si>
  <si>
    <t>Mužjak iz vrste Equus caballus.</t>
  </si>
  <si>
    <t>ENG30-02377186-a</t>
  </si>
  <si>
    <t>koji se odnosi na fenomene (posebno u jeziku) u određenom periodu bez razmatranja istorijskih prethodnika</t>
  </si>
  <si>
    <t>sinkroničan; deskriptivan</t>
  </si>
  <si>
    <t>ENG30-02377938-v</t>
  </si>
  <si>
    <t>Spojiti radi zajedničkog cilja ili u zajedničku akciju.</t>
  </si>
  <si>
    <t>udružiti; objediniti se</t>
  </si>
  <si>
    <t>ENG30-02378623-v</t>
  </si>
  <si>
    <t>Delovati protiv nečega.</t>
  </si>
  <si>
    <t>reagirati; reagovati; opirati se; opreti se; kontrirati; oponirati; suprotstaviti se</t>
  </si>
  <si>
    <t>ENG30-02378872-a</t>
  </si>
  <si>
    <t>dešiva se u istom vremenskom periodu</t>
  </si>
  <si>
    <t>ENG30-02379198-v</t>
  </si>
  <si>
    <t>odreći se moći, odnosi se na npr. monahe i careve, ili dužnosti i obaveze</t>
  </si>
  <si>
    <t>odreći se; abdicirati; napustiti</t>
  </si>
  <si>
    <t>ENG30-02379528-v</t>
  </si>
  <si>
    <t>započeti rad ili delovanje u određenom kapacitetu, na određenoj dužnosti ili na određenom poslu</t>
  </si>
  <si>
    <t>inicirati; početi; počinjati; pokrenuti; pokretati; preuzeti; preuzimati; primati; primiti; usvajati; usvojiti; započeti; započinjati</t>
  </si>
  <si>
    <t>počinjati</t>
  </si>
  <si>
    <t>ENG30-02381397-v</t>
  </si>
  <si>
    <t>stupiti na dužnosti ili preuzeti kancelariju</t>
  </si>
  <si>
    <t>pristati; preuzimati; ući</t>
  </si>
  <si>
    <t>ENG30-02381495-a</t>
  </si>
  <si>
    <t>(o rečima) koji izražava blisko srodna značenja</t>
  </si>
  <si>
    <t>sličan; uporediv</t>
  </si>
  <si>
    <t>ENG30-02381571-v</t>
  </si>
  <si>
    <t>postati kralj ili kraljica</t>
  </si>
  <si>
    <t>podići se; uzdići se; postati</t>
  </si>
  <si>
    <t>ENG30-02381726-v</t>
  </si>
  <si>
    <t>preuzeti titule, dužnosti, odgovornosti</t>
  </si>
  <si>
    <t>pretpostaviti; preuzeti; usvojiti</t>
  </si>
  <si>
    <t>ENG30-02382087-v</t>
  </si>
  <si>
    <t>vršiti u službenom svojstvu neku religioznu ceremoniju</t>
  </si>
  <si>
    <t>ENG30-02382144-a</t>
  </si>
  <si>
    <t>o rečima ili tvrdnjama koje su takve da ne mogu obe biti istinite, niti obe lažne</t>
  </si>
  <si>
    <t>ENG30-02382367-v</t>
  </si>
  <si>
    <t>odustati od kakve pozicije ili se sa nje povući</t>
  </si>
  <si>
    <t>abdicirati; dati ostavku; davati ostavku; manuti se; napuštati; napustiti; odustajati; odustati; predati; predavati; prepuštati; prepustiti</t>
  </si>
  <si>
    <t>ENG30-02382396-a</t>
  </si>
  <si>
    <t>o rečima ili tvrdnjama koje su takve da ne mogu obe biti istinite, ali mogu obe biti lažne</t>
  </si>
  <si>
    <t>oprečan; suprotan</t>
  </si>
  <si>
    <t>ENG30-02383440-v</t>
  </si>
  <si>
    <t>Skloniti se od učestvovanja u nečemu ili prekinuti veze s nečim.</t>
  </si>
  <si>
    <t>otići; napustiti</t>
  </si>
  <si>
    <t>ENG30-02384041-v</t>
  </si>
  <si>
    <t>Dovesti na položaj.</t>
  </si>
  <si>
    <t>postaviti; namestiti; ustoličiti</t>
  </si>
  <si>
    <t>ENG30-02384686-v</t>
  </si>
  <si>
    <t>Pozvati nekoga u kuću.</t>
  </si>
  <si>
    <t>ENG30-02385153-v</t>
  </si>
  <si>
    <t>izgubiti kakavu poziciju ili moć</t>
  </si>
  <si>
    <t>gubiti; izgubiti; padati; pasti</t>
  </si>
  <si>
    <t>ENG30-02385726-a</t>
  </si>
  <si>
    <t>ima određenu visinu</t>
  </si>
  <si>
    <t>visok; u visini; visine</t>
  </si>
  <si>
    <t>ENG30-02387034-v</t>
  </si>
  <si>
    <t>pripremiti (nekoga) za buduću ulogu ili dužnost</t>
  </si>
  <si>
    <t>dresirati; iškolovati; izdresirati; obrazovati; obučavati; obučiti; osposobiti; osposobljavati; podučavati; podučiti; pripremati; pripremiti; školovati; spremati; spremiti; trenirati; upraviti; upravljati; usmeravati; usmeriti; vaspitati; vaspitavati</t>
  </si>
  <si>
    <t>ENG30-02387486-v</t>
  </si>
  <si>
    <t>Pružiti nekom obrazovanje.</t>
  </si>
  <si>
    <t>obrazovati; školovati</t>
  </si>
  <si>
    <t>ENG30-02387910-v</t>
  </si>
  <si>
    <t>podučavati u školi ili kao u školi</t>
  </si>
  <si>
    <t>edukovati; iškolovati; obrazovati; podučavati; podučiti; školovati</t>
  </si>
  <si>
    <t>ENG30-02388403-v</t>
  </si>
  <si>
    <t>Obučavati da se bude diskriminativan; o ukusu ili rasuđivanju</t>
  </si>
  <si>
    <t>civilizovati; kultivisati; negovati; školovati</t>
  </si>
  <si>
    <t>ENG30-02388921-a</t>
  </si>
  <si>
    <t>koji je prilagođen da živi u dom ili oko doma</t>
  </si>
  <si>
    <t>divalj</t>
  </si>
  <si>
    <t>ENG30-02389220-a</t>
  </si>
  <si>
    <t>u prirodnom obliku, koji nije pripiromljen ili kultivisan</t>
  </si>
  <si>
    <t>magarac</t>
  </si>
  <si>
    <t>ENG30-02389346-n</t>
  </si>
  <si>
    <t>Kopitar srodan konju od koga se razlikuje manjim rastom, dugim ušimai repom samo pri vrhu kosmatim.</t>
  </si>
  <si>
    <t>magarac; Equus asinus</t>
  </si>
  <si>
    <t>mazga</t>
  </si>
  <si>
    <t>ENG30-02390258-n</t>
  </si>
  <si>
    <t>Sterilni potomak muškog konja i ženskog magarca.</t>
  </si>
  <si>
    <t>ENG30-02390335-a</t>
  </si>
  <si>
    <t>onaj kojeg odlikuje gubitak samokontrole i koji se ne može obuzdati</t>
  </si>
  <si>
    <t>divalj; neobuzdan</t>
  </si>
  <si>
    <t>divlji magarac</t>
  </si>
  <si>
    <t>ENG30-02390454-n</t>
  </si>
  <si>
    <t>Divlji magarci iz Azije i severne Afrike.</t>
  </si>
  <si>
    <t>ENG30-02390640-n</t>
  </si>
  <si>
    <t>Divlji magarac iz Afrike.</t>
  </si>
  <si>
    <t>nubijski divlji magarac; Equus africanus</t>
  </si>
  <si>
    <t>krunisati</t>
  </si>
  <si>
    <t>ENG30-02390949-v</t>
  </si>
  <si>
    <t>dodeliti kraljevsku moć; ukrasiti presto</t>
  </si>
  <si>
    <t>krunisati; okruniti; dovesti na vlast; dovoditi na vlast; ustoličavati; ustoličiti</t>
  </si>
  <si>
    <t>ENG30-02391193-v</t>
  </si>
  <si>
    <t>postaviti monarha na presto</t>
  </si>
  <si>
    <t>dovesti na vlast; dovoditi na vlast; krunisati; ustoličavati; ustoličiti</t>
  </si>
  <si>
    <t>ENG30-02391803-v</t>
  </si>
  <si>
    <t>Dati mesto ili zadatak nekome.</t>
  </si>
  <si>
    <t>zadužiti; imenovati</t>
  </si>
  <si>
    <t>nosorog</t>
  </si>
  <si>
    <t>ENG30-02391994-n</t>
  </si>
  <si>
    <t>Masivni snažni lihoprsti kopitar bixojed jugoistočne Azije i Afrike koji ima debelu kožu i jedan ili dva roga na njuški.</t>
  </si>
  <si>
    <t>ENG30-02392762-v</t>
  </si>
  <si>
    <t>postaviti nekoga u određenu situaciju ili lokaciju</t>
  </si>
  <si>
    <t>postaviti; staviti; smestiti</t>
  </si>
  <si>
    <t>ENG30-02393086-a</t>
  </si>
  <si>
    <t>koji je estetski prijatan</t>
  </si>
  <si>
    <t>estetičan; lep; umetnički; dopadljiv</t>
  </si>
  <si>
    <t>ENG30-02394183-v</t>
  </si>
  <si>
    <t>pretpostaviti, kao što su položaji ili uloge</t>
  </si>
  <si>
    <t>popuniti; preuzeti; zauzeti; preuzimati; zauzimati</t>
  </si>
  <si>
    <t>ENG30-02394662-v</t>
  </si>
  <si>
    <t>delovati kao zamena</t>
  </si>
  <si>
    <t>zameniti; uskočiti</t>
  </si>
  <si>
    <t>ENG30-02395000-v</t>
  </si>
  <si>
    <t>preduzeti mere za zaštitu od budućih problema</t>
  </si>
  <si>
    <t>ENG30-02395194-v</t>
  </si>
  <si>
    <t>pomoći tako što će se zauzeti mesto nekoga i privremeno preuzeti njegove obaveze</t>
  </si>
  <si>
    <t>ENG30-02396205-v</t>
  </si>
  <si>
    <t>stvoriti i nameniti zadatak ili funkciju</t>
  </si>
  <si>
    <t>dodeliti; imenovati; nominovati; konstituisati; ustanoviti</t>
  </si>
  <si>
    <t>nominovati</t>
  </si>
  <si>
    <t>ENG30-02396716-v</t>
  </si>
  <si>
    <t>dodeliti funkciju</t>
  </si>
  <si>
    <t>imenovati; nominovati; učiniti; stvoriti</t>
  </si>
  <si>
    <t>promovisati</t>
  </si>
  <si>
    <t>ENG30-02397637-v</t>
  </si>
  <si>
    <t>Dodeliti viši položaj.</t>
  </si>
  <si>
    <t>unaprediti; promovisati; promaknuti</t>
  </si>
  <si>
    <t>ENG30-02398956-v</t>
  </si>
  <si>
    <t>pridavati veliku društvenu važnost</t>
  </si>
  <si>
    <t>slaviti; obeležvati; proslaviti; proslavljati; veličati; uzdizati</t>
  </si>
  <si>
    <t>ENG30-02400760-v</t>
  </si>
  <si>
    <t>Izabrati glasanjem u članstvo ili na dužnost.</t>
  </si>
  <si>
    <t>ENG30-02401399-v</t>
  </si>
  <si>
    <t>zatražiti od nekog pravno zastupanje</t>
  </si>
  <si>
    <t>ENG30-02401523-v</t>
  </si>
  <si>
    <t>staviti napred; izneti predlog za imenovanje na funkciju</t>
  </si>
  <si>
    <t>imenovati; odrediti; predložiti; postaviti</t>
  </si>
  <si>
    <t>ENG30-02401809-v</t>
  </si>
  <si>
    <t>ukloniti nekoga sa položaja ili iz službe</t>
  </si>
  <si>
    <t>izbaciti; isterati; smeniti</t>
  </si>
  <si>
    <t>ENG30-02401863-a</t>
  </si>
  <si>
    <t>koji je obeležen umerenošću u uživanju</t>
  </si>
  <si>
    <t>uzdržan; umeren</t>
  </si>
  <si>
    <t>ENG30-02402825-v</t>
  </si>
  <si>
    <t>Prekinuti nečije zaposlenje.</t>
  </si>
  <si>
    <t>bik</t>
  </si>
  <si>
    <t>ENG30-02403325-n</t>
  </si>
  <si>
    <t>Nekastrirani mužjak domaćeg govečeta, vola.</t>
  </si>
  <si>
    <t>ENG30-02403920-a</t>
  </si>
  <si>
    <t>označen izbegavanjem preterivanja ili ekstrema</t>
  </si>
  <si>
    <t>umeren; umereno; uzdržan</t>
  </si>
  <si>
    <t>ENG30-02404224-v</t>
  </si>
  <si>
    <t>Skloniti sa položaja ili iz službe.</t>
  </si>
  <si>
    <t>ENG30-02404904-v</t>
  </si>
  <si>
    <t>uzrokovati odlazak</t>
  </si>
  <si>
    <t>iseliti se; iseliti; izvesti; isterati; oterati; naterati da ode; ukloniti; udaljiti</t>
  </si>
  <si>
    <t>ENG30-02405326-a</t>
  </si>
  <si>
    <t>u stanju fizičke ili nervne napetosti</t>
  </si>
  <si>
    <t>napet; napeto</t>
  </si>
  <si>
    <t>ENG30-02405390-v</t>
  </si>
  <si>
    <t>čije mesto zauzeti ili se na čiju poziciju pomeriti</t>
  </si>
  <si>
    <t>menjati; zameniti; zamenjivati; zauzeti; zauzimati</t>
  </si>
  <si>
    <t>ENG30-02406585-v</t>
  </si>
  <si>
    <t>čiji naslednik biti</t>
  </si>
  <si>
    <t>naslediti; nasleđivati; nasledovati; pratiti; slediti</t>
  </si>
  <si>
    <t>ENG30-02407766-v</t>
  </si>
  <si>
    <t>čiji prethodnik biti</t>
  </si>
  <si>
    <t>ENG30-02408281-v</t>
  </si>
  <si>
    <t>raditi kao vozač</t>
  </si>
  <si>
    <t>prevoziti; vozati; voziti</t>
  </si>
  <si>
    <t>ENG30-02408965-v</t>
  </si>
  <si>
    <t>primeniti na način koji je u skladu sa svrhom ili dizajnom</t>
  </si>
  <si>
    <t>implementirati; sprovesti</t>
  </si>
  <si>
    <t>regionalan</t>
  </si>
  <si>
    <t>ENG30-02408977-a</t>
  </si>
  <si>
    <t>koji je vezan ili ograničen na određenu oblast</t>
  </si>
  <si>
    <t>zaposliti</t>
  </si>
  <si>
    <t>ENG30-02409412-v</t>
  </si>
  <si>
    <t>angažovati ili unajmiti za neki posao</t>
  </si>
  <si>
    <t>zaposliti; uposliti</t>
  </si>
  <si>
    <t>teritorijalan</t>
  </si>
  <si>
    <t>ENG30-02409500-a</t>
  </si>
  <si>
    <t>prikazuje teritorijalnost; brani teritoriju od uljeza</t>
  </si>
  <si>
    <t>teritorijalan; teritorijalno</t>
  </si>
  <si>
    <t>ENG30-02409941-v</t>
  </si>
  <si>
    <t>angažirati pismenim sporazumom</t>
  </si>
  <si>
    <t>potpisati; ugovoriti</t>
  </si>
  <si>
    <t>ENG30-02410393-a</t>
  </si>
  <si>
    <t>Koji nije tanak; određene debljine ili relativno velikog prostiranja od jedne do suprotne površine, obično po najmanjoj od tri dimenzije.</t>
  </si>
  <si>
    <t>ENG30-02410855-v</t>
  </si>
  <si>
    <t>Biti zaposlen.</t>
  </si>
  <si>
    <t>ENG30-02411224-a</t>
  </si>
  <si>
    <t>koji ima relativno veliki prečnik</t>
  </si>
  <si>
    <t>ENG30-02411621-v</t>
  </si>
  <si>
    <t>vršiti vojnu službu</t>
  </si>
  <si>
    <t>ovca</t>
  </si>
  <si>
    <t>ENG30-02411705-n</t>
  </si>
  <si>
    <t>domaća obično rogata životinja od koje se dobija mleko i vunarogata</t>
  </si>
  <si>
    <t>ENG30-02411999-n</t>
  </si>
  <si>
    <t>ženske ovce</t>
  </si>
  <si>
    <t>ENG30-02412164-a</t>
  </si>
  <si>
    <t>Relativno malog prostiranja od jedne do durge suprotne površine.</t>
  </si>
  <si>
    <t>ENG30-02412175-v</t>
  </si>
  <si>
    <t>privremeno osloboditi nekoga njegovih obaveza</t>
  </si>
  <si>
    <t>preuzeti; olakšati</t>
  </si>
  <si>
    <t>ENG30-02413480-v</t>
  </si>
  <si>
    <t>Činiti umni ili fizički rad s nekim ciljem ili iz potrebe.</t>
  </si>
  <si>
    <t>raditi; činiti napor</t>
  </si>
  <si>
    <t>ENG30-02414188-a</t>
  </si>
  <si>
    <t>koji je beznačajan</t>
  </si>
  <si>
    <t>tanak; krhak</t>
  </si>
  <si>
    <t>pomagati</t>
  </si>
  <si>
    <t>ENG30-02414710-v</t>
  </si>
  <si>
    <t>Raditi kao pomoćnik u podređenoj funkciji ili funkciji podrške.</t>
  </si>
  <si>
    <t>ENG30-02415831-v</t>
  </si>
  <si>
    <t>Uposliti se nečim.</t>
  </si>
  <si>
    <t>uposliti se; pozabaviti se</t>
  </si>
  <si>
    <t>sarađivati</t>
  </si>
  <si>
    <t>ENG30-02416278-v</t>
  </si>
  <si>
    <t>raditi zajedno na zajedničkom poduhvatu ili projektu</t>
  </si>
  <si>
    <t>sarađivati; udružiti snage; udružiti se</t>
  </si>
  <si>
    <t>koza</t>
  </si>
  <si>
    <t>ENG30-02416519-n</t>
  </si>
  <si>
    <t>Neka od brojnih preživara bliskih ovci sa bradom i pravim rogovima.</t>
  </si>
  <si>
    <t>ENG30-02416964-n</t>
  </si>
  <si>
    <t>Ženka koze</t>
  </si>
  <si>
    <t>koza; ženka koze</t>
  </si>
  <si>
    <t>ENG30-02419159-a</t>
  </si>
  <si>
    <t>koji je duboko u mislima</t>
  </si>
  <si>
    <t>zbunjen; zamišljen; izgubljen; okupiran</t>
  </si>
  <si>
    <t>ENG30-02422026-v</t>
  </si>
  <si>
    <t>Osloboditi obaveza ili dužnosti.</t>
  </si>
  <si>
    <t>ENG30-02423183-v</t>
  </si>
  <si>
    <t>učiniti nešto mogućim preko neke specifične akcije</t>
  </si>
  <si>
    <t>suzbijati</t>
  </si>
  <si>
    <t>ENG30-02424652-v</t>
  </si>
  <si>
    <t>kontrolisati ili smanjivati korišćenjem autoriteta</t>
  </si>
  <si>
    <t>suzbiti; suzbijati</t>
  </si>
  <si>
    <t>teroristički</t>
  </si>
  <si>
    <t>ENG30-02425170-a</t>
  </si>
  <si>
    <t>koji je karakterističan za osobu koja koristi nasilje ili pretnju nasiljem s ciljem postizanja političkih, ideoloških ili drugih ciljeva</t>
  </si>
  <si>
    <t>ENG30-02426171-v</t>
  </si>
  <si>
    <t>početi da radi ili funkcioniše ili uzrokovati da počne da radi ili funkcioniše</t>
  </si>
  <si>
    <t>otvoriti; pokrenuti</t>
  </si>
  <si>
    <t>ENG30-02426799-v</t>
  </si>
  <si>
    <t>vratiti u prvobitno postojanje, upotrebu, funkciju ili položaj</t>
  </si>
  <si>
    <t>obnoviti; ponovo uspostaviti; vratiti</t>
  </si>
  <si>
    <t>ENG30-02427103-v</t>
  </si>
  <si>
    <t>uspostaviti ili osnovati</t>
  </si>
  <si>
    <t>osnovati; pokrenuti; postaviti; uspostaviti; otpočeti</t>
  </si>
  <si>
    <t>ENG30-02427726-v</t>
  </si>
  <si>
    <t>podržati ministarskim ili svešteničkim autoritetom</t>
  </si>
  <si>
    <t>postaviti; postavljati; rukopolagati; rukopoložiti</t>
  </si>
  <si>
    <t>ENG30-02429810-v</t>
  </si>
  <si>
    <t>odrediti sastanak; pozvati ili narediti da se sastanu</t>
  </si>
  <si>
    <t>nadgledati</t>
  </si>
  <si>
    <t>ENG30-02431971-v</t>
  </si>
  <si>
    <t>Raditi u upravnom svojstvu, nadgledati.</t>
  </si>
  <si>
    <t>ENG30-02432530-v</t>
  </si>
  <si>
    <t>uzrokovati da nešto bude organizovano</t>
  </si>
  <si>
    <t>organizovati; urediti</t>
  </si>
  <si>
    <t>ENG30-02434859-v</t>
  </si>
  <si>
    <t>zauzmeti mesto u vojnoj formaciji ili poretku</t>
  </si>
  <si>
    <t>ENG30-02434976-v</t>
  </si>
  <si>
    <t>Postati deo nečega; postati član grupe ili organizacije.</t>
  </si>
  <si>
    <t>udružiti se; pridružiti se</t>
  </si>
  <si>
    <t>ENG30-02436025-a</t>
  </si>
  <si>
    <t>koga je teško podneti</t>
  </si>
  <si>
    <t>nemoguć; nepodnošljiv; neprihvatljiv.</t>
  </si>
  <si>
    <t>ENG30-02436067-v</t>
  </si>
  <si>
    <t>dati slobodu; osloboditi od kazne (kazne zatvora)</t>
  </si>
  <si>
    <t>osloboditi; pustiti na slobodu</t>
  </si>
  <si>
    <t>rukovati</t>
  </si>
  <si>
    <t>ENG30-02436349-v</t>
  </si>
  <si>
    <t>Biti zadužen za nešto, ili uticati na.</t>
  </si>
  <si>
    <t>rukovati; rukovoditi; biti zadužen [za]</t>
  </si>
  <si>
    <t>ENG30-02436963-v</t>
  </si>
  <si>
    <t>uzrokovati da šta radi ili funkcioniše</t>
  </si>
  <si>
    <t>koristiti; raditi; uključiti; upravljati</t>
  </si>
  <si>
    <t>lama</t>
  </si>
  <si>
    <t>ENG30-02437616-n</t>
  </si>
  <si>
    <t>Divlji ili pripitomljeni južnoamerički preživar, sličan kamili ali bez grbe.</t>
  </si>
  <si>
    <t>ENG30-02437825-n</t>
  </si>
  <si>
    <t>Lame</t>
  </si>
  <si>
    <t>Lama; rod Lama</t>
  </si>
  <si>
    <t>ENG30-02439281-v</t>
  </si>
  <si>
    <t>Početi se baviti nečim.</t>
  </si>
  <si>
    <t>prići; pristupiti; uhvatiti se; latiti se</t>
  </si>
  <si>
    <t>ENG30-02439501-v</t>
  </si>
  <si>
    <t>Biti u upravničkom položaju.</t>
  </si>
  <si>
    <t>ENG30-02440244-v</t>
  </si>
  <si>
    <t>Biti zadužen za nešto.</t>
  </si>
  <si>
    <t>ENG30-02441022-v</t>
  </si>
  <si>
    <t>Vršiti kontrolu nad nečim ili sprovoditi moć.</t>
  </si>
  <si>
    <t>upravljati; zapovedati; kontrolisati; nadzirati</t>
  </si>
  <si>
    <t>bočni</t>
  </si>
  <si>
    <t>ENG30-02441215-a</t>
  </si>
  <si>
    <t>nalazi se sa strane</t>
  </si>
  <si>
    <t>ENG30-02441469-a</t>
  </si>
  <si>
    <t>koji je sa strane</t>
  </si>
  <si>
    <t>lateralan; bočni; pobočni</t>
  </si>
  <si>
    <t>ENG30-02443049-v</t>
  </si>
  <si>
    <t>nadgledati i upravljati</t>
  </si>
  <si>
    <t>nadgledati; nadzirati; upravljati; kontrolisati; rukovoditi</t>
  </si>
  <si>
    <t>ENG30-02443424-v</t>
  </si>
  <si>
    <t>naručiti, nadgledati ili finansirati izgradnju</t>
  </si>
  <si>
    <t>ENG30-02443849-v</t>
  </si>
  <si>
    <t>upravljati ili kontrolisati (projekte, kompanije itd)</t>
  </si>
  <si>
    <t>kontrolisati; nadzirati; rukovoditi; upravljati; voditi</t>
  </si>
  <si>
    <t>ENG30-02444475-a</t>
  </si>
  <si>
    <t>na ili blizu Severnog pola</t>
  </si>
  <si>
    <t>arktički; arktični</t>
  </si>
  <si>
    <t>ENG30-02444662-v</t>
  </si>
  <si>
    <t>ovlastiti zvanično</t>
  </si>
  <si>
    <t>dozvoliti; overiti</t>
  </si>
  <si>
    <t>ENG30-02445509-v</t>
  </si>
  <si>
    <t>Upravljati nečijim tokom, nadgledati ili kontrolisati.</t>
  </si>
  <si>
    <t>voditi; provoditi</t>
  </si>
  <si>
    <t>specijalizovati</t>
  </si>
  <si>
    <t>ENG30-02446164-v</t>
  </si>
  <si>
    <t>posvetiti se posebnoj oblasti rada</t>
  </si>
  <si>
    <t>specijalizovati; specijalizovati se; usmeriti se</t>
  </si>
  <si>
    <t>ENG30-02446660-v</t>
  </si>
  <si>
    <t>Raditi kao sveštenik.</t>
  </si>
  <si>
    <t>stažirati</t>
  </si>
  <si>
    <t>ENG30-02446819-v</t>
  </si>
  <si>
    <t>raditi kao pripravnik</t>
  </si>
  <si>
    <t>ENG30-02447793-v</t>
  </si>
  <si>
    <t>garantovati kako nešto ispunjava određeni standard</t>
  </si>
  <si>
    <t>odobriti; potvrditi; potvrđivati; sertifikovati</t>
  </si>
  <si>
    <t>ENG30-02448185-v</t>
  </si>
  <si>
    <t>stvoriti (kao entitet)</t>
  </si>
  <si>
    <t>formirati; organizovati; napraviti; zasnovati; osnovati; utvrditi; utemeljiti; konstruisati</t>
  </si>
  <si>
    <t>otrovan</t>
  </si>
  <si>
    <t>ENG30-02449430-a</t>
  </si>
  <si>
    <t>koji se odnosi na ili je uzrokovan toksinom ili otrovom</t>
  </si>
  <si>
    <t>otrovan; toksičan</t>
  </si>
  <si>
    <t>ENG30-02449847-v</t>
  </si>
  <si>
    <t>dozvoliti učešće ili dati nekom pravo da bude deo nečega</t>
  </si>
  <si>
    <t>uključiti; uvesti</t>
  </si>
  <si>
    <t>ENG30-02450256-v</t>
  </si>
  <si>
    <t>Biti uključen u nešto.</t>
  </si>
  <si>
    <t>sprečiti</t>
  </si>
  <si>
    <t>ENG30-02450505-v</t>
  </si>
  <si>
    <t>Sprečiti da se nešto desi ili da bude u određenom stanju.</t>
  </si>
  <si>
    <t>sprečiti; suzdržati; omesti; zaprečiti</t>
  </si>
  <si>
    <t>ENG30-02451370-v</t>
  </si>
  <si>
    <t>Biti smetnja ili prepreka nečemu.</t>
  </si>
  <si>
    <t>usporiti; sprečavati</t>
  </si>
  <si>
    <t>ENG30-02451576-a</t>
  </si>
  <si>
    <t>koji je slobodno dozvoljen</t>
  </si>
  <si>
    <t>pozvan; tražen</t>
  </si>
  <si>
    <t>ENG30-02452614-v</t>
  </si>
  <si>
    <t>proveriti ili ograničiti rast nečega</t>
  </si>
  <si>
    <t>ENG30-02452885-v</t>
  </si>
  <si>
    <t>onemogućiti da nešto nastane ili se dogodi; imati efekat prevencije</t>
  </si>
  <si>
    <t>sprečiti; zaustaviti</t>
  </si>
  <si>
    <t>ENG30-02453321-v</t>
  </si>
  <si>
    <t>delovati tako da se nešto nepovoljno ne dogodi</t>
  </si>
  <si>
    <t>sprečiti; izbeći; obezbediti</t>
  </si>
  <si>
    <t>praćen</t>
  </si>
  <si>
    <t>ENG30-02453616-a</t>
  </si>
  <si>
    <t>koji ima tragove ili nešto što se prati</t>
  </si>
  <si>
    <t>praćen; zabeležen</t>
  </si>
  <si>
    <t>zabeležen</t>
  </si>
  <si>
    <t>ENG30-02454939-v</t>
  </si>
  <si>
    <t>održavati sigurnost putem nadozora</t>
  </si>
  <si>
    <t>kontrolisati; nadzirati; patrolirati</t>
  </si>
  <si>
    <t>ENG30-02456031-v</t>
  </si>
  <si>
    <t>šta ili koga nadgledati</t>
  </si>
  <si>
    <t>čuvati; nadzirati; paziti; stražariti</t>
  </si>
  <si>
    <t>uznemiren</t>
  </si>
  <si>
    <t>ENG30-02456157-a</t>
  </si>
  <si>
    <t>izazivanje ili prepuna ili pokazuje anksioznosti</t>
  </si>
  <si>
    <t>nelagodno; nemiran; nemirno; nervozan; uznemiren; zabrinut; anksiozan</t>
  </si>
  <si>
    <t>sahraniti</t>
  </si>
  <si>
    <t>ENG30-02456493-v</t>
  </si>
  <si>
    <t>smestiti u grob ili grobnicu</t>
  </si>
  <si>
    <t>sahraniti; pokopati; položiti</t>
  </si>
  <si>
    <t>ENG30-02457233-v</t>
  </si>
  <si>
    <t>Pokazivati poštovanje.</t>
  </si>
  <si>
    <t>poštovati; uvažavati</t>
  </si>
  <si>
    <t>ENG30-02458822-v</t>
  </si>
  <si>
    <t>raditi u ili kroz</t>
  </si>
  <si>
    <t>lobirati</t>
  </si>
  <si>
    <t>ENG30-02458943-v</t>
  </si>
  <si>
    <t>zadržati u razgovoru držeći ili kao da nekoga držimo za gornji deo odeće; kao za političke ili ekonomske usluge</t>
  </si>
  <si>
    <t>lobirati; zadržati u razgovoru</t>
  </si>
  <si>
    <t>ENG30-02459173-v</t>
  </si>
  <si>
    <t>Obezbediti smeštaj za nekoga.</t>
  </si>
  <si>
    <t>smestiti; primiti</t>
  </si>
  <si>
    <t>ENG30-02459915-v</t>
  </si>
  <si>
    <t>smestiti ili pružiti zaklon životinjama</t>
  </si>
  <si>
    <t>ustajiti; stacionirati</t>
  </si>
  <si>
    <t>istinit</t>
  </si>
  <si>
    <t>ENG30-02460502-a</t>
  </si>
  <si>
    <t>saglasan sa činjenicom ili stvarnošću; nije lažan</t>
  </si>
  <si>
    <t>istinit; tačan</t>
  </si>
  <si>
    <t>ENG30-02460964-a</t>
  </si>
  <si>
    <t>bitno ili autentično odražavanje suštine nečega</t>
  </si>
  <si>
    <t>doslovan; doslovno; originalan; pravo; stvarno</t>
  </si>
  <si>
    <t>ENG30-02463510-v</t>
  </si>
  <si>
    <t>uzdržati se od nečega</t>
  </si>
  <si>
    <t>strana</t>
  </si>
  <si>
    <t>ENG30-02464223-n</t>
  </si>
  <si>
    <t>bočni deo između rebara i kuka.</t>
  </si>
  <si>
    <t>bok; strana</t>
  </si>
  <si>
    <t>poštedeti</t>
  </si>
  <si>
    <t>ENG30-02464583-v</t>
  </si>
  <si>
    <t>suzdržati se od nanošenja štete</t>
  </si>
  <si>
    <t>ENG30-02464693-a</t>
  </si>
  <si>
    <t>onaj kojem se može ukazati poverenje, u kojeg se možemo pouzdati</t>
  </si>
  <si>
    <t>ENG30-02464866-v</t>
  </si>
  <si>
    <t>odobriti i izraziti suglasnost, odgovornost ili obvezu</t>
  </si>
  <si>
    <t>potpisati; ratifikovati; usvojiti; izglasati</t>
  </si>
  <si>
    <t>nepouzdan</t>
  </si>
  <si>
    <t>ENG30-02466111-a</t>
  </si>
  <si>
    <t>onaj kojem se ne može ukazati poverenje, u koga se ne možemo pouzdati</t>
  </si>
  <si>
    <t>ENG30-02466134-v</t>
  </si>
  <si>
    <t>Pazariti kod; poslovati sa; biti mušterija ili klijent.</t>
  </si>
  <si>
    <t>ENG30-02466670-v</t>
  </si>
  <si>
    <t>zakone donositi ili šta zakonodavnim putem sprovoditi</t>
  </si>
  <si>
    <t>doneti; donositi; izglasati; izglasavati</t>
  </si>
  <si>
    <t>okrenut</t>
  </si>
  <si>
    <t>ENG30-02467386-a</t>
  </si>
  <si>
    <t>koji se pomera oko ose ili centra</t>
  </si>
  <si>
    <t>ENG30-02468635-a</t>
  </si>
  <si>
    <t>pokazuje osobine ili karakteristike koje identifikuju grupu ili vrstu ili kategoriju</t>
  </si>
  <si>
    <t>tipičan; tipično; karakterističan; karakteristično</t>
  </si>
  <si>
    <t>ENG30-02469756-a</t>
  </si>
  <si>
    <t>usaglašen sa definisanim kriterijumima</t>
  </si>
  <si>
    <t>istinit; ispravan</t>
  </si>
  <si>
    <t>ENG30-02469835-v</t>
  </si>
  <si>
    <t>Delovati saglasno ili ujediniti u zajedničkom cilju ili verovanju.</t>
  </si>
  <si>
    <t>sjediniti; ujediniti</t>
  </si>
  <si>
    <t>primat</t>
  </si>
  <si>
    <t>ENG30-02469914-n</t>
  </si>
  <si>
    <t>Bilo koji sisar sa posteljicom iz reda Primata; ima dobar vid i pokretljive šake i stopala.</t>
  </si>
  <si>
    <t>ENG30-02471327-v</t>
  </si>
  <si>
    <t>Formalno se upisati; kao učesnik ili član.</t>
  </si>
  <si>
    <t>upisati; priključiti; pridružiti; regrutovati</t>
  </si>
  <si>
    <t>ENG30-02472223-v</t>
  </si>
  <si>
    <t>uključiti u listu ili spisak</t>
  </si>
  <si>
    <t>listati; upisati</t>
  </si>
  <si>
    <t>čovek</t>
  </si>
  <si>
    <t>ENG30-02472293-n</t>
  </si>
  <si>
    <t>Bilo koji živi ili izumrli član porodice Hominidae.</t>
  </si>
  <si>
    <t>čovečanstvo</t>
  </si>
  <si>
    <t>ENG30-02472987-n</t>
  </si>
  <si>
    <t>Svi stanovnici Zemlje.</t>
  </si>
  <si>
    <t>ljudski rod; čovečanstvo</t>
  </si>
  <si>
    <t>ENG30-02474239-v</t>
  </si>
  <si>
    <t>dati kvalitete ili sposobnosti</t>
  </si>
  <si>
    <t>investirati; obdariti; osnažiti; ojačati</t>
  </si>
  <si>
    <t>ENG30-02474446-v</t>
  </si>
  <si>
    <t>obložiti nešto velikom ili prekomernom količinom nečega</t>
  </si>
  <si>
    <t>ENG30-02474603-v</t>
  </si>
  <si>
    <t>izvršiti obred potvrđivanja</t>
  </si>
  <si>
    <t>ENG30-02475535-v</t>
  </si>
  <si>
    <t>dodeliti akreditaciju</t>
  </si>
  <si>
    <t>akreditovati; prepoznati; opunomoćiti; ovlastiti</t>
  </si>
  <si>
    <t>ENG30-02475855-a</t>
  </si>
  <si>
    <t>koji karakteriše jedinstvo; koji je spojen jednu celinu</t>
  </si>
  <si>
    <t>ENG30-02475922-v</t>
  </si>
  <si>
    <t>Dodeliti dužnost, odgovornost ili obavezu nekome.</t>
  </si>
  <si>
    <t>postaviti; dodeliti; zadati</t>
  </si>
  <si>
    <t>ENG30-02476385-v</t>
  </si>
  <si>
    <t>upisati novo zvanje, dužnost ili čin</t>
  </si>
  <si>
    <t>imenovati; odlikovati</t>
  </si>
  <si>
    <t>ENG30-02476485-a</t>
  </si>
  <si>
    <t>koji je ujedinjen u konfederaciju ili ligu</t>
  </si>
  <si>
    <t>saveznički; udružen; povezan</t>
  </si>
  <si>
    <t>saveznički</t>
  </si>
  <si>
    <t>ENG30-02477557-a</t>
  </si>
  <si>
    <t>koji formira ili čini jednu celinu</t>
  </si>
  <si>
    <t>ENG30-02477755-v</t>
  </si>
  <si>
    <t>šta na neodređeno vreme odložiti ili šta što je bilo zakazano poništiti</t>
  </si>
  <si>
    <t>otkazati; otkazivati; poništiti</t>
  </si>
  <si>
    <t>ENG30-02477808-a</t>
  </si>
  <si>
    <t>koji je sposoban da leti ili je angažovan u letu</t>
  </si>
  <si>
    <t>ENG30-02477885-a</t>
  </si>
  <si>
    <t>koji ima nedeljive osobine jedinice</t>
  </si>
  <si>
    <t>jedinstven; nedeljiv</t>
  </si>
  <si>
    <t>ENG30-02478701-v</t>
  </si>
  <si>
    <t>objaviti ili učiniti pravno valjanim</t>
  </si>
  <si>
    <t>potvrditi; potvrđivati; formalizirati</t>
  </si>
  <si>
    <t>ENG30-02479323-v</t>
  </si>
  <si>
    <t>distribuirati ili pružiti nešto</t>
  </si>
  <si>
    <t>izdati; snabdevati; obezbediti</t>
  </si>
  <si>
    <t>dvodoman</t>
  </si>
  <si>
    <t>ENG30-02479361-a</t>
  </si>
  <si>
    <t>sastoji se od dve komore</t>
  </si>
  <si>
    <t>dvodomni; dvokomorni</t>
  </si>
  <si>
    <t>distribuirati</t>
  </si>
  <si>
    <t>ENG30-02479990-v</t>
  </si>
  <si>
    <t>učiniti dostupnim</t>
  </si>
  <si>
    <t>ENG30-02480448-v</t>
  </si>
  <si>
    <t>ukloniti nešto iz upotrebe, cirkulacije ili tržišta, kao što su novčanice, akcije ili obveznice</t>
  </si>
  <si>
    <t>povući; ukinuti</t>
  </si>
  <si>
    <t>ENG30-02482425-v</t>
  </si>
  <si>
    <t>Usmrtiti namerno i sa predumišljajem.</t>
  </si>
  <si>
    <t>ubiti; ukloniti s ovog sveta</t>
  </si>
  <si>
    <t>ENG30-02483000-v</t>
  </si>
  <si>
    <t>ubiti; posebno društveno istaknute osobe</t>
  </si>
  <si>
    <t>ubiti; oduzeti život; likvidirati; odsterliti; lišiti života</t>
  </si>
  <si>
    <t>ENG30-02485844-v</t>
  </si>
  <si>
    <t>Ići sa nekim na sastanak.</t>
  </si>
  <si>
    <t>sastati se; videti se</t>
  </si>
  <si>
    <t>ENG30-02486232-v</t>
  </si>
  <si>
    <t>izlaziti redovno; imati stalan odnos sa nekim</t>
  </si>
  <si>
    <t>izlaziti; viđati se; sastajati se; sastati se</t>
  </si>
  <si>
    <t>ENG30-02486932-v</t>
  </si>
  <si>
    <t>Sastajati se iz društvenih ili posebnih razloga.</t>
  </si>
  <si>
    <t>ENG30-02487108-a</t>
  </si>
  <si>
    <t>koji postaje bolji, jači ili se kreće prema višem nivou</t>
  </si>
  <si>
    <t>ENG30-02487573-v</t>
  </si>
  <si>
    <t>napraviti kratku posetu</t>
  </si>
  <si>
    <t>posetiti; svratiti</t>
  </si>
  <si>
    <t>prelazan</t>
  </si>
  <si>
    <t>ENG30-02488705-a</t>
  </si>
  <si>
    <t>označava glagol koji zahteva pravi (direktni) objekat</t>
  </si>
  <si>
    <t>tranzitivan; prelazan</t>
  </si>
  <si>
    <t>ENG30-02488834-v</t>
  </si>
  <si>
    <t>Stupiti u brak.</t>
  </si>
  <si>
    <t>venčati se; oženiti se; uzeti se</t>
  </si>
  <si>
    <t>oženiti</t>
  </si>
  <si>
    <t>ENG30-02489456-v</t>
  </si>
  <si>
    <t>izvršiti ceremoniju braka</t>
  </si>
  <si>
    <t>oženiti; oženiti se; udati; uzeti se; venčati; venčati se</t>
  </si>
  <si>
    <t>udati</t>
  </si>
  <si>
    <t>ENG30-02490170-a</t>
  </si>
  <si>
    <t>koji je bio ili se kreće naviše u položaju ili je veći u nekoj vrednosti; koji je iznad ranijeg položaja ili nivoa</t>
  </si>
  <si>
    <t>istaknut; napredan; viši</t>
  </si>
  <si>
    <t>ENG30-02490634-v</t>
  </si>
  <si>
    <t>razvesti se; formalno okončati brak</t>
  </si>
  <si>
    <t>razvesti se; rastati se</t>
  </si>
  <si>
    <t>ENG30-02490877-v</t>
  </si>
  <si>
    <t>Imati proslavu.</t>
  </si>
  <si>
    <t>slaviti; svetkovati</t>
  </si>
  <si>
    <t>dočekati</t>
  </si>
  <si>
    <t>ENG30-02493511-v</t>
  </si>
  <si>
    <t>imati ili organizovati prijem</t>
  </si>
  <si>
    <t>primiti; dočekati</t>
  </si>
  <si>
    <t>ENG30-02494047-v</t>
  </si>
  <si>
    <t>učiniti dostupnim publikaciji (informacije)</t>
  </si>
  <si>
    <t>dopustiti; dozvoliti; pustiti</t>
  </si>
  <si>
    <t>ENG30-02494356-v</t>
  </si>
  <si>
    <t>zaključati ili zatvoriti, u ili kao u zatvoru</t>
  </si>
  <si>
    <t>pritvoriti; skloniti; staviti iza rešetaka; zatvoriti; uhapsiti</t>
  </si>
  <si>
    <t>ENG30-02494923-a</t>
  </si>
  <si>
    <t>koji je angažovan postizanjem nečega</t>
  </si>
  <si>
    <t>vičan; primenljiv; koristan</t>
  </si>
  <si>
    <t>zatočiti</t>
  </si>
  <si>
    <t>ENG30-02495038-v</t>
  </si>
  <si>
    <t>lišiti slobode; držati u zatvoru</t>
  </si>
  <si>
    <t>lišiti slobode; zatočiti</t>
  </si>
  <si>
    <t>ENG30-02495922-a</t>
  </si>
  <si>
    <t>Biti od koristi ili koji pruža uslugu.</t>
  </si>
  <si>
    <t>počastan</t>
  </si>
  <si>
    <t>ENG30-02496077-a</t>
  </si>
  <si>
    <t>koji se koristi kao titula poštovanja</t>
  </si>
  <si>
    <t>počastan; častan</t>
  </si>
  <si>
    <t>ENG30-02497141-a</t>
  </si>
  <si>
    <t>Koji nema upotrebnu vrednost ili nije sposoban da funkcioniše na koristan način.</t>
  </si>
  <si>
    <t>ENG30-02498320-v</t>
  </si>
  <si>
    <t>Napraviti rezervaciju za boravak ili prevoz; rezervisati unapred.</t>
  </si>
  <si>
    <t>rezervisati; uzeti</t>
  </si>
  <si>
    <t>ENG30-02499629-v</t>
  </si>
  <si>
    <t>sprovesti kaznu nad nekim</t>
  </si>
  <si>
    <t>ENG30-02500884-a</t>
  </si>
  <si>
    <t>ona koji ima visoku robnu ili novčanu vrednost za korišćenje ili razmenu</t>
  </si>
  <si>
    <t>ENG30-02501534-a</t>
  </si>
  <si>
    <t>onaj koji ima visoku vrednost ili cenu;</t>
  </si>
  <si>
    <t>dragocen; skupocen</t>
  </si>
  <si>
    <t>ENG30-02502536-v</t>
  </si>
  <si>
    <t>dozvoliti ulaz, dati ulaz u nešto</t>
  </si>
  <si>
    <t>ENG30-02502916-v</t>
  </si>
  <si>
    <t>odbiti ulazak ili članstvo</t>
  </si>
  <si>
    <t>odbaciti; odbacivati; odbijati; odbiti; odstupati; odstupiti</t>
  </si>
  <si>
    <t>slon</t>
  </si>
  <si>
    <t>ENG30-02503517-n</t>
  </si>
  <si>
    <t>Surlaš sa pet nožnih prstiju.</t>
  </si>
  <si>
    <t>ENG30-02504131-a</t>
  </si>
  <si>
    <t>sklon promeni ili sposoban za promenu</t>
  </si>
  <si>
    <t>promenljiv; promenljivo; varijabilan; varijabilno</t>
  </si>
  <si>
    <t>ENG30-02505358-v</t>
  </si>
  <si>
    <t>prisiliti ili privoleti ili neprestano terati ili prisiljujući pritisak vršiti, ili snažno motivisati</t>
  </si>
  <si>
    <t>motivisati; naterati; podstaći; podstaknuti; podsticati; primorati; primoravati; prinuditi; privoleti; privoljavati</t>
  </si>
  <si>
    <t>ENG30-02506546-v</t>
  </si>
  <si>
    <t>Prisiliti ili obavezati nekoga da uradi nešto.</t>
  </si>
  <si>
    <t>obavezati; primorati</t>
  </si>
  <si>
    <t>ENG30-02507772-a</t>
  </si>
  <si>
    <t>imati veliku raznovrsnost ili raznolikost</t>
  </si>
  <si>
    <t>ENG30-02509287-v</t>
  </si>
  <si>
    <t>Staviti ograničenje; oraničiti pristup nečemu.</t>
  </si>
  <si>
    <t>panda</t>
  </si>
  <si>
    <t>ENG30-02509815-n</t>
  </si>
  <si>
    <t>Crvenosmeđi mesožder nalik rakunu iz starog sveta; u nekim klasifikacijama nema nikakve veze sa džinvskom pandom.</t>
  </si>
  <si>
    <t>panda; Ailurus fulgens</t>
  </si>
  <si>
    <t>ENG30-02510337-v</t>
  </si>
  <si>
    <t>Smanjiti intenzitet nečega; obuzdati; zadržati u granicama.</t>
  </si>
  <si>
    <t>ENG30-02510455-n</t>
  </si>
  <si>
    <t>veliki crno-beli biljojedi; sisar iz bambusovih šuma Kine i Tibeta; u nekim klasifikacijama smatra se članom porodice medveda ili posebne porodice Ailuropodidae</t>
  </si>
  <si>
    <t>Ailuropoda melanoleuca; coon bear; Džinovska panda; giant panda; panda; panda bear</t>
  </si>
  <si>
    <t>ENG30-02511551-v</t>
  </si>
  <si>
    <t>Dovesti u saglasnost sa pravilima, principima ili korišćenjem; nametnuti pravila.</t>
  </si>
  <si>
    <t>propisati; regulisati</t>
  </si>
  <si>
    <t>diskriminisati</t>
  </si>
  <si>
    <t>ENG30-02512305-v</t>
  </si>
  <si>
    <t>postupati prema nekome drugačije zbog njegovog pola ili rase</t>
  </si>
  <si>
    <t>diskriminisati; diskriminirati</t>
  </si>
  <si>
    <t>ENG30-02513101-a</t>
  </si>
  <si>
    <t>mirno otporan kao odgovor na nepravdu</t>
  </si>
  <si>
    <t>miran; pasivan</t>
  </si>
  <si>
    <t>vidan</t>
  </si>
  <si>
    <t>ENG30-02515341-a</t>
  </si>
  <si>
    <t>koji je uočljiv posebno okom; ili otkriven za prijatan pogled</t>
  </si>
  <si>
    <t>vidan; vidljiv; smotren</t>
  </si>
  <si>
    <t>vizuelan</t>
  </si>
  <si>
    <t>ENG30-02516148-a</t>
  </si>
  <si>
    <t>koji može da se vidi</t>
  </si>
  <si>
    <t>očit; vizuelan</t>
  </si>
  <si>
    <t>ultraljubičast</t>
  </si>
  <si>
    <t>ENG30-02518601-a</t>
  </si>
  <si>
    <t>ima ili koristi talasne dužine kraće od svetlosti, ali duže od rendgenskih zraka; nalazi se izvan vidljivog spektra na njegovom ljubičastom kraju</t>
  </si>
  <si>
    <t>ultraljubičasti; ultraljubičasto</t>
  </si>
  <si>
    <t>ENG30-02519991-v</t>
  </si>
  <si>
    <t>za šta reparacije ili popravke praviti</t>
  </si>
  <si>
    <t>dati naknadu za; davati naknadu za; ispraviti; ispravljati; kompenzirati; kompenzovati; korigovati; nadoknaditi; nadoknađivati; odštetiti; podešavati; podesiti; popraviti; popravljati</t>
  </si>
  <si>
    <t>ENG30-02520997-v</t>
  </si>
  <si>
    <t>proveravati ili regulisati sprovođenjem paralelnog eksperimenta ili upoređivanjem sa drugim referentom (o naučnim eksperimentima)</t>
  </si>
  <si>
    <t>kontrolisati; nadzirati; potvrditi; potvrđivati; proveravati; proveriti; verifikovati</t>
  </si>
  <si>
    <t>ENG30-02521816-v</t>
  </si>
  <si>
    <t>marširati u znak protesta; učestvovati u demonstracijama</t>
  </si>
  <si>
    <t>demonstrirati; marširati; protestovati</t>
  </si>
  <si>
    <t>ENG30-02522864-v</t>
  </si>
  <si>
    <t>uspeti; postići cilj</t>
  </si>
  <si>
    <t>izvesti; uspeti</t>
  </si>
  <si>
    <t>uspeti</t>
  </si>
  <si>
    <t>moći</t>
  </si>
  <si>
    <t>ENG30-02523221-v</t>
  </si>
  <si>
    <t>Istrajati ili uspevati.</t>
  </si>
  <si>
    <t>ENG30-02524171-v</t>
  </si>
  <si>
    <t>Postići uspeh.</t>
  </si>
  <si>
    <t>uspeti; proći</t>
  </si>
  <si>
    <t>ENG30-02525447-v</t>
  </si>
  <si>
    <t>imati efekat ili ishod; često onaj željeni ili očekivani</t>
  </si>
  <si>
    <t>delovati; raditi</t>
  </si>
  <si>
    <t>ENG30-02526085-v</t>
  </si>
  <si>
    <t>Ostvariti s naporom.</t>
  </si>
  <si>
    <t>izvršiti; ispuniti; ostvariti; postignuti; provesti</t>
  </si>
  <si>
    <t>ENG30-02526124-a</t>
  </si>
  <si>
    <t>koji je sposoban da izdrži napad</t>
  </si>
  <si>
    <t>nesavladiv; nepovrediv; neustrašiv; snažan; neosvojiv; nenapadljiv</t>
  </si>
  <si>
    <t>ENG30-02526925-a</t>
  </si>
  <si>
    <t>koji se želi, traži</t>
  </si>
  <si>
    <t>željen; potreban</t>
  </si>
  <si>
    <t>ENG30-02527734-a</t>
  </si>
  <si>
    <t>onaj koji nije potreban</t>
  </si>
  <si>
    <t>neželjen; nepotreban</t>
  </si>
  <si>
    <t>neželjen</t>
  </si>
  <si>
    <t>ENG30-02529264-a</t>
  </si>
  <si>
    <t>koji ima ili proizvodi udobran i prijatan stepen toplote.</t>
  </si>
  <si>
    <t>ENG30-02530167-v</t>
  </si>
  <si>
    <t>Učiniti neki napor ili pokušaj.</t>
  </si>
  <si>
    <t>pokušati; probati; nastojati</t>
  </si>
  <si>
    <t>ENG30-02530861-a</t>
  </si>
  <si>
    <t>Psihološki topao;prijateljski</t>
  </si>
  <si>
    <t>ENG30-02531122-a</t>
  </si>
  <si>
    <t>koji pokazuje toplo i srdačno prijateljstvo</t>
  </si>
  <si>
    <t>usrdan; prijatan</t>
  </si>
  <si>
    <t>ENG30-02531422-a</t>
  </si>
  <si>
    <t>psihološki hladan i neentuzijastičan - neprijateljski nastrojen ili nezainteresovan ili takac koji pokazuje da koga ne voli</t>
  </si>
  <si>
    <t>hladan; leden</t>
  </si>
  <si>
    <t>ENG30-02531625-v</t>
  </si>
  <si>
    <t>Staviti na probu, zbog kvaliteta, ili upotrebiti u eksperimentalne svrhe.</t>
  </si>
  <si>
    <t>pokušati; probati; eksperimentisati; testirati</t>
  </si>
  <si>
    <t>ENG30-02531919-a</t>
  </si>
  <si>
    <t>koji izaziva utisak topline; koristi se posebno od crvene, narandžaste i žute (boja)</t>
  </si>
  <si>
    <t>ENG30-02532398-a</t>
  </si>
  <si>
    <t>koji ne daje osećaj topline (boja)</t>
  </si>
  <si>
    <t>ENG30-02533109-v</t>
  </si>
  <si>
    <t>Testirati ili ispitati da bi se utvrdilo prisustvo bolesti ili infekcije.</t>
  </si>
  <si>
    <t>prekontrolisati; testirati</t>
  </si>
  <si>
    <t>ENG30-02533282-v</t>
  </si>
  <si>
    <t>izvršiti ispitivanje ili istragu</t>
  </si>
  <si>
    <t>proveriti; ispitati; pregledati; prekontrolisati; proveravati; potvrditi; utvrditi</t>
  </si>
  <si>
    <t>ENG30-02533313-a</t>
  </si>
  <si>
    <t>označen toplim osećanjima ljubaznosti, razumevanja i velikodušnosti</t>
  </si>
  <si>
    <t>ENG30-02536557-v</t>
  </si>
  <si>
    <t>Imati ili vršiti uticaj ili delovanje.</t>
  </si>
  <si>
    <t>uticati; vršiti uticaj; uplivisati; delovati na</t>
  </si>
  <si>
    <t>brat</t>
  </si>
  <si>
    <t>ENG30-02536685-n</t>
  </si>
  <si>
    <t>Blizak prijatelj koji učestvuje sa drugarima u njihovim aktivnostima.</t>
  </si>
  <si>
    <t>brat; bata; ortak; drugar; pajtaš</t>
  </si>
  <si>
    <t>ENG30-02537238-v</t>
  </si>
  <si>
    <t>odlučujuće uticati</t>
  </si>
  <si>
    <t>ENG30-02539788-v</t>
  </si>
  <si>
    <t>vaspitati</t>
  </si>
  <si>
    <t>othraniti; negovati; odgajati; hraniti; gajiti</t>
  </si>
  <si>
    <t>odgajati</t>
  </si>
  <si>
    <t>ENG30-02540670-v</t>
  </si>
  <si>
    <t>Raditi za nekoga ili biti nekome sluga.</t>
  </si>
  <si>
    <t>služiti; posluživati; dvoriti</t>
  </si>
  <si>
    <t>ENG30-02541251-v</t>
  </si>
  <si>
    <t>biti od koristi</t>
  </si>
  <si>
    <t>koristiti; služiti</t>
  </si>
  <si>
    <t>ENG30-02541509-v</t>
  </si>
  <si>
    <t>Biti delegat ili zastupnik, predstavljati nečije interese ili biti zamena.</t>
  </si>
  <si>
    <t>predstavljati; reprezentovati</t>
  </si>
  <si>
    <t>ENG30-02541921-v</t>
  </si>
  <si>
    <t>biti reprezentativan ili tipičan za</t>
  </si>
  <si>
    <t>ENG30-02542280-v</t>
  </si>
  <si>
    <t>s čijim pravilima, naredbama ili željama u skladu postupati</t>
  </si>
  <si>
    <t>ispoštovati; poštovati; pratiti; slediti; uvažavati; uvažiti</t>
  </si>
  <si>
    <t>ENG30-02542795-v</t>
  </si>
  <si>
    <t>Biti poslušan nekome.</t>
  </si>
  <si>
    <t>narušiti</t>
  </si>
  <si>
    <t>ENG30-02543607-v</t>
  </si>
  <si>
    <t>uništiti imovinu ili ometati normalno funkcioniranje</t>
  </si>
  <si>
    <t>narušiti; kontramirati; oslabiti; podrivati; sabotirati; srušiti</t>
  </si>
  <si>
    <t>ogledati</t>
  </si>
  <si>
    <t>ENG30-02544348-v</t>
  </si>
  <si>
    <t>Staviti na kocku u nadi za povoljnim ishodom.</t>
  </si>
  <si>
    <t>rizikovati; okušati sreću; ogledati</t>
  </si>
  <si>
    <t>ENG30-02544525-a</t>
  </si>
  <si>
    <t>koji je slab i verovatno će izgubiti svest</t>
  </si>
  <si>
    <t>mlitav; slab; onesvešćen; ošamućen; nesabran</t>
  </si>
  <si>
    <t>ENG30-02546467-v</t>
  </si>
  <si>
    <t>Pokazati odobravanje.</t>
  </si>
  <si>
    <t>ENG30-02547586-v</t>
  </si>
  <si>
    <t>Pružiti pomoć, biti na usluzi.</t>
  </si>
  <si>
    <t>brinuti</t>
  </si>
  <si>
    <t>ENG30-02550296-v</t>
  </si>
  <si>
    <t>Obezbediti negu.</t>
  </si>
  <si>
    <t>paziti; negovati; brinuti</t>
  </si>
  <si>
    <t>spasiti</t>
  </si>
  <si>
    <t>ENG30-02550868-v</t>
  </si>
  <si>
    <t>spasiti od propasti, uništenja ili štete</t>
  </si>
  <si>
    <t>ENG30-02551144-v</t>
  </si>
  <si>
    <t>osloboditi od štete ili zla</t>
  </si>
  <si>
    <t>osloboditi; spasiti; izvaditi; spašavati; spasavati</t>
  </si>
  <si>
    <t>suv</t>
  </si>
  <si>
    <t>ENG30-02551380-a</t>
  </si>
  <si>
    <t>Koji nema tečnosti ili vlage; kome nedostaje normalna vlažnost ili koji nije više vlažan.</t>
  </si>
  <si>
    <t>ENG30-02551602-v</t>
  </si>
  <si>
    <t>spasiti od grehova</t>
  </si>
  <si>
    <t>spasiti; spasti; iskupiti</t>
  </si>
  <si>
    <t>spasti</t>
  </si>
  <si>
    <t>ENG30-02551832-v</t>
  </si>
  <si>
    <t>dovesti u sigurnost; doneti bezbednost</t>
  </si>
  <si>
    <t>sačuvati; preneti kroz; provući se; provesti kroz</t>
  </si>
  <si>
    <t>ENG30-02552449-v</t>
  </si>
  <si>
    <t>Povratiti u izvorno stanje.</t>
  </si>
  <si>
    <t>rekonstruisati; obnoviti</t>
  </si>
  <si>
    <t>ENG30-02553262-v</t>
  </si>
  <si>
    <t>vratiti u prethodno stanje ili rang</t>
  </si>
  <si>
    <t>vratiti; obnoviti; ponovo postaviti</t>
  </si>
  <si>
    <t>ENG30-02553697-v</t>
  </si>
  <si>
    <t>koga prema uputstvima i praksi trenirati, naročito da bi ga samokontroli podučili</t>
  </si>
  <si>
    <t>civilizovati; disciplinovati; dovesti u red; dovoditi u red; dresirati; izdresirati; kultivisati; obrazovati; obučavati; obučiti; osposobiti; osposobljavati; podučavati; podučiti; školovati; trenirati</t>
  </si>
  <si>
    <t>ENG30-02554422-v</t>
  </si>
  <si>
    <t>promovisati rast</t>
  </si>
  <si>
    <t>podstrekivati; pomagati</t>
  </si>
  <si>
    <t>ENG30-02554647-v</t>
  </si>
  <si>
    <t>podsticati ili stimulisati</t>
  </si>
  <si>
    <t>podsticati; izazivati; izazvati; stimulisati</t>
  </si>
  <si>
    <t>ENG30-02554922-v</t>
  </si>
  <si>
    <t>Doprinositi napretku ili rastu nečega.</t>
  </si>
  <si>
    <t>pospešivati; unapređivati; podsticati</t>
  </si>
  <si>
    <t>ENG30-02555434-v</t>
  </si>
  <si>
    <t>doprineti unapređenju</t>
  </si>
  <si>
    <t>pomagati; pomoći; doprineti; dati udela; davati podršku; riteći u pomoć; pružiti pomoć</t>
  </si>
  <si>
    <t>ENG30-02555908-v</t>
  </si>
  <si>
    <t>biti pogodan za</t>
  </si>
  <si>
    <t>doprineti; doprinositi; sprovesti</t>
  </si>
  <si>
    <t>ENG30-02556126-v</t>
  </si>
  <si>
    <t>Dati moralnu ili psihološku podršku, pomoć ili ohrabrenje.</t>
  </si>
  <si>
    <t>podupirati; podržavati; potpomagati</t>
  </si>
  <si>
    <t>ENG30-02557023-a</t>
  </si>
  <si>
    <t>koji zahteva fizički rad</t>
  </si>
  <si>
    <t>manualan; fizički</t>
  </si>
  <si>
    <t>ENG30-02557199-v</t>
  </si>
  <si>
    <t>sprečavati napredovanje ili postizanje nečega</t>
  </si>
  <si>
    <t>opstruirati; blokirati; ometati</t>
  </si>
  <si>
    <t>ometati</t>
  </si>
  <si>
    <t>ENG30-02557357-a</t>
  </si>
  <si>
    <t>onaj koji je pogodan ili karakterističan za fizičko ili moralno blagostanje;</t>
  </si>
  <si>
    <t>ENG30-02558172-v</t>
  </si>
  <si>
    <t>ometati ili sprečiti (napore, planove ili želje)</t>
  </si>
  <si>
    <t>kvariti; omesti; ometati; osujetiti; pokvariti; sprečavati; sprečiti; sujetiti</t>
  </si>
  <si>
    <t>ENG30-02558528-a</t>
  </si>
  <si>
    <t>koji obezbeđuje obilnu ishranu</t>
  </si>
  <si>
    <t>obilan; zasitan; čvrst (hrana); hranljiv</t>
  </si>
  <si>
    <t>ENG30-02558767-a</t>
  </si>
  <si>
    <t>koji se odnosi na hranu uzgajanu bez veštačkog đubriva, pesticida i hormona;</t>
  </si>
  <si>
    <t>nastradati</t>
  </si>
  <si>
    <t>ENG30-02559613-v</t>
  </si>
  <si>
    <t>potpuno propasti</t>
  </si>
  <si>
    <t>ENG30-02559752-v</t>
  </si>
  <si>
    <t>zaustaviti događanje ili razvoj nečega</t>
  </si>
  <si>
    <t>blokirati; zaustaviti; stopirati</t>
  </si>
  <si>
    <t>ENG30-02560164-v</t>
  </si>
  <si>
    <t>obezbediti poštovanje zakona i pravila</t>
  </si>
  <si>
    <t>implementirati; izvršavati; izvršiti; nametati; nametnuti; primeniti; primenjivati; sprovesti; sprovesti silom; sprovoditi; sprovoditi silom</t>
  </si>
  <si>
    <t>ENG30-02560548-a</t>
  </si>
  <si>
    <t>Koji ima veliko, ili određeno, prostiranje od jedne do druge strane</t>
  </si>
  <si>
    <t>ENG30-02560585-v</t>
  </si>
  <si>
    <t>učestvovati u</t>
  </si>
  <si>
    <t>napraviti; uraditi</t>
  </si>
  <si>
    <t>ENG30-02560767-v</t>
  </si>
  <si>
    <t>Postupati tako da to dovede to nastajanja nečega.</t>
  </si>
  <si>
    <t>ENG30-02561168-v</t>
  </si>
  <si>
    <t>do određenog stepena proširiti</t>
  </si>
  <si>
    <t>proneti; pronositi; proširiti; proširivati</t>
  </si>
  <si>
    <t>proširivati</t>
  </si>
  <si>
    <t>ENG30-02561332-v</t>
  </si>
  <si>
    <t>za šta sebe iskoristiti</t>
  </si>
  <si>
    <t>iskoristiti; koristiti; primeniti; upotrebiti; upotrebljavati</t>
  </si>
  <si>
    <t>ENG30-02561697-v</t>
  </si>
  <si>
    <t>pridržavati se ili praktikovati</t>
  </si>
  <si>
    <t>uzak</t>
  </si>
  <si>
    <t>ENG30-02561888-a</t>
  </si>
  <si>
    <t>Koji nije širok.</t>
  </si>
  <si>
    <t>ENG30-02561995-v</t>
  </si>
  <si>
    <t>Završiti nešto.</t>
  </si>
  <si>
    <t>obaviti; uraditi</t>
  </si>
  <si>
    <t>ENG30-02563068-a</t>
  </si>
  <si>
    <t>velik u stepenu</t>
  </si>
  <si>
    <t>ENG30-02563327-v</t>
  </si>
  <si>
    <t>izvršiti proces ili program, npr. na računaru ili mašini</t>
  </si>
  <si>
    <t>ENG30-02564146-v</t>
  </si>
  <si>
    <t>Obezbediti oslobađanje ili izuzetka od nekog pravila ili zahteva.</t>
  </si>
  <si>
    <t>izuzeti; osloboditi</t>
  </si>
  <si>
    <t>ENG30-02564546-v</t>
  </si>
  <si>
    <t>sedeti na prestolu kao vladar</t>
  </si>
  <si>
    <t>voljan</t>
  </si>
  <si>
    <t>ENG30-02564986-a</t>
  </si>
  <si>
    <t>Nastrojen prema nečemu.</t>
  </si>
  <si>
    <t>rad; voljan</t>
  </si>
  <si>
    <t>narušavati</t>
  </si>
  <si>
    <t>ENG30-02566528-v</t>
  </si>
  <si>
    <t>ponašati se ne poštujući zakone i pravila</t>
  </si>
  <si>
    <t>prestupiti; uvrediti; narušavati; kršiti; ići protiv; prekršiti; probiti</t>
  </si>
  <si>
    <t>ENG30-02567147-v</t>
  </si>
  <si>
    <t>protiviti se pravilima i zakonima</t>
  </si>
  <si>
    <t>kršiti; prekršiti; protiviti; sukobiti se; narušavati; prestupiti</t>
  </si>
  <si>
    <t>protiviti</t>
  </si>
  <si>
    <t>ENG30-02568672-v</t>
  </si>
  <si>
    <t>Obavljati neku praksu; o poslovima i profesijama.</t>
  </si>
  <si>
    <t>obaviti; vršiti; praktikovati</t>
  </si>
  <si>
    <t>ENG30-02570267-v</t>
  </si>
  <si>
    <t>Ponašati se prema nekome sa preteranom popustljivošću.</t>
  </si>
  <si>
    <t>razmaziti; raznežiti; povlađivati; kvariti</t>
  </si>
  <si>
    <t>ENG30-02573127-v</t>
  </si>
  <si>
    <t>ishod čega urediti putem prevare</t>
  </si>
  <si>
    <t>izmanipulisati; manipulisati; nameštati; namestiti; udešavati; udesiti</t>
  </si>
  <si>
    <t>drven</t>
  </si>
  <si>
    <t>ENG30-02576489-a</t>
  </si>
  <si>
    <t>Napravljen od drveta ili koji se sastoji uglavnom od drveta.</t>
  </si>
  <si>
    <t>ENG30-02577454-a</t>
  </si>
  <si>
    <t>tiče se svetskih životnih potreba (posebno novca)</t>
  </si>
  <si>
    <t>ENG30-02578035-a</t>
  </si>
  <si>
    <t>koji je zabrinut za svet ili svetske stvari</t>
  </si>
  <si>
    <t>svetski; zemaljski</t>
  </si>
  <si>
    <t>ENG30-02578510-v</t>
  </si>
  <si>
    <t>pridržavati se praznika ili obreda</t>
  </si>
  <si>
    <t>pridržavati se; poštovati</t>
  </si>
  <si>
    <t>ENG30-02581675-v</t>
  </si>
  <si>
    <t>biti branilac nekoga u sudskom postupku</t>
  </si>
  <si>
    <t>ENG30-02583139-v</t>
  </si>
  <si>
    <t>učestvovati u pobuni; odreći se bivše lojalnosti</t>
  </si>
  <si>
    <t>dići se; dignuti se; dizati se; podići se; podignuti se; podizati se; ustajati; ustati</t>
  </si>
  <si>
    <t>ENG30-02584981-a</t>
  </si>
  <si>
    <t>ima vrednost ili zaslugu ili vrlinu; biti častan ili vredan divljenja</t>
  </si>
  <si>
    <t>dostojan; plemenit</t>
  </si>
  <si>
    <t>ENG30-02585050-v</t>
  </si>
  <si>
    <t>pokušati uzavreti javno mnjenje</t>
  </si>
  <si>
    <t>buditi; drmati; probuditi; prodrmati; protresti; razbuditi; razmrdati; tresti; uspaliti; zapaliti</t>
  </si>
  <si>
    <t>ENG30-02586446-a</t>
  </si>
  <si>
    <t>vredan imitacije</t>
  </si>
  <si>
    <t>ENG30-02586619-v</t>
  </si>
  <si>
    <t>Vršiti vlast nad nekim; npr. o narodima.</t>
  </si>
  <si>
    <t>sveti</t>
  </si>
  <si>
    <t>ENG30-02587261-a</t>
  </si>
  <si>
    <t>koji je dostojan poštovanja ili posvećenosti</t>
  </si>
  <si>
    <t>ENG30-02587375-v</t>
  </si>
  <si>
    <t>suverenu moć imati</t>
  </si>
  <si>
    <t>carevati; kraljevati; stolovati; upravljati; vladati</t>
  </si>
  <si>
    <t>ENG30-02587936-a</t>
  </si>
  <si>
    <t>onaj koji je dovoljno vredan da opravda investiciju;</t>
  </si>
  <si>
    <t>isplativ; vredan pažnje</t>
  </si>
  <si>
    <t>ENG30-02593107-v</t>
  </si>
  <si>
    <t>Biti u službi, biti sluga, kao sluga naroda, institucije ili ideja.</t>
  </si>
  <si>
    <t>ENG30-02593912-v</t>
  </si>
  <si>
    <t>slučajno šta biti ili uraditi, bez namere ili uzroka</t>
  </si>
  <si>
    <t>desiti se; dogoditi se; odigrati se; zbiti se</t>
  </si>
  <si>
    <t>ENG30-02594102-v</t>
  </si>
  <si>
    <t>slučajno biti</t>
  </si>
  <si>
    <t>desiti se; dogoditi se; slučajno biti; zbiti se</t>
  </si>
  <si>
    <t>ENG30-02594370-a</t>
  </si>
  <si>
    <t>Koji je zasnovan ili se odnosi na ustav.</t>
  </si>
  <si>
    <t>ENG30-02594979-v</t>
  </si>
  <si>
    <t>raditi na određenom mestu, u određenoj oblasti ili u određenoj specijalnosti</t>
  </si>
  <si>
    <t>raditi; savladati; savladavati; studirati</t>
  </si>
  <si>
    <t>ENG30-02595662-v</t>
  </si>
  <si>
    <t>Učiniti ponovo.</t>
  </si>
  <si>
    <t>ENG30-02596113-v</t>
  </si>
  <si>
    <t>upoznati se; upoznati se s</t>
  </si>
  <si>
    <t>upoznati; upoznati se; upoznavati; upoznavati se</t>
  </si>
  <si>
    <t>ENG30-02599878-v</t>
  </si>
  <si>
    <t>preduzeti mere predostrožnosti da bi se izbegla neka neželjena posledica</t>
  </si>
  <si>
    <t>ENG30-02599939-a</t>
  </si>
  <si>
    <t>koji je povezan sa akademskim institucijama ili sa akademijom</t>
  </si>
  <si>
    <t>akademski; univerzitetski</t>
  </si>
  <si>
    <t>ENG30-02600948-v</t>
  </si>
  <si>
    <t>započeti događaj koji je impliciran i ograničen prirodom ili inherentnom funkcijom direktnog objekta</t>
  </si>
  <si>
    <t>inicirati; načeti; načinjati; početi; pokrenuti; pokretati; startovati; započeti</t>
  </si>
  <si>
    <t>ENG30-02601456-v</t>
  </si>
  <si>
    <t>pozdravljati na neki propisani način (titulom, imenom)</t>
  </si>
  <si>
    <t>obraćati se; nazivati</t>
  </si>
  <si>
    <t>postojati</t>
  </si>
  <si>
    <t>ENG30-02603699-v</t>
  </si>
  <si>
    <t>Imati egzistanciju.</t>
  </si>
  <si>
    <t>postojati; egzistirati</t>
  </si>
  <si>
    <t>biti</t>
  </si>
  <si>
    <t>ENG30-02604760-v</t>
  </si>
  <si>
    <t>Imati kvalitet bivstovanjal kopula koja se koristi sa pridevima ili imenskim predikatima.</t>
  </si>
  <si>
    <t>ENG30-02607432-v</t>
  </si>
  <si>
    <t>biti jedini ili glavni faktor u postojanju, sticanju, snabdevanju ili odlaganju nečega</t>
  </si>
  <si>
    <t>ENG30-02607455-a</t>
  </si>
  <si>
    <t>koji pripada Asklepiju ili medicinskoj struci</t>
  </si>
  <si>
    <t>doktorski; isceliteljski; lekarski; medicinski</t>
  </si>
  <si>
    <t>mythology</t>
  </si>
  <si>
    <t>ENG30-02608347-v</t>
  </si>
  <si>
    <t>imati početak, u vremenskom, prostornom ili vrednosnom smislu</t>
  </si>
  <si>
    <t>krenuti; otpočeti; otpočinjati; početi; počinjati; započeti; započinjati</t>
  </si>
  <si>
    <t>ENG30-02608823-v</t>
  </si>
  <si>
    <t>imati početak koji se karakteriše na određeni način</t>
  </si>
  <si>
    <t>krenuti; kretati; otpočeti; otpočinjati; početi; počinjati; započeti; započinjati</t>
  </si>
  <si>
    <t>kretati</t>
  </si>
  <si>
    <t>ENG30-02609203-v</t>
  </si>
  <si>
    <t>imati početak (o vremenskom događaju)</t>
  </si>
  <si>
    <t>završavati</t>
  </si>
  <si>
    <t>ENG30-02609764-v</t>
  </si>
  <si>
    <t>Imati kraj u vremenskom, prostornom ili kvantitativnom smislu; prostorno ili prenosno značenje.</t>
  </si>
  <si>
    <t>završavati se</t>
  </si>
  <si>
    <t>albanski</t>
  </si>
  <si>
    <t>ENG30-02609813-a</t>
  </si>
  <si>
    <t>koji se tiče Albanije, njenih stanovnika, jezika ili kulture</t>
  </si>
  <si>
    <t>završiti se</t>
  </si>
  <si>
    <t>ENG30-02610628-v</t>
  </si>
  <si>
    <t>Doći do kraja.</t>
  </si>
  <si>
    <t>završiti se; okončati se</t>
  </si>
  <si>
    <t>ENG30-02611373-v</t>
  </si>
  <si>
    <t>Biti u nekom određenom stanju ili uslovima</t>
  </si>
  <si>
    <t>pretrpeti; dobiti</t>
  </si>
  <si>
    <t>ENG30-02611630-v</t>
  </si>
  <si>
    <t>odrediti bitnu osobinu</t>
  </si>
  <si>
    <t>definisati; navesti; ocrtati; razgraničiti; precizirati</t>
  </si>
  <si>
    <t>ENG30-02612368-v</t>
  </si>
  <si>
    <t>pronađeno da postoji</t>
  </si>
  <si>
    <t>ENG30-02612762-v</t>
  </si>
  <si>
    <t>biti prisutan na sastanku, u crkvi, na fakultetu, i sl.</t>
  </si>
  <si>
    <t>prisustvovati; ići</t>
  </si>
  <si>
    <t>prisustvovati</t>
  </si>
  <si>
    <t>ENG30-02613487-v</t>
  </si>
  <si>
    <t>nuditi u znak vere u boga</t>
  </si>
  <si>
    <t>živeti</t>
  </si>
  <si>
    <t>ENG30-02614181-v</t>
  </si>
  <si>
    <t>Biti u životu.</t>
  </si>
  <si>
    <t>živeti; biti živ</t>
  </si>
  <si>
    <t>ENG30-02614970-v</t>
  </si>
  <si>
    <t>raditi na pozitivnom i zadovoljavajućem postojanje</t>
  </si>
  <si>
    <t>živeti; živeti život</t>
  </si>
  <si>
    <t>ENG30-02616713-v</t>
  </si>
  <si>
    <t>Izdržavati se.</t>
  </si>
  <si>
    <t>živeti; opstojati</t>
  </si>
  <si>
    <t>ispunjavati</t>
  </si>
  <si>
    <t>ENG30-02617196-v</t>
  </si>
  <si>
    <t>Postojati kao unutrašnji podsticajni duh, snaga ili princip.</t>
  </si>
  <si>
    <t>ENG30-02618001-v</t>
  </si>
  <si>
    <t>biti ili nastaviti biti u određenom stanju</t>
  </si>
  <si>
    <t>biti; nastaviti</t>
  </si>
  <si>
    <t>ENG30-02618149-v</t>
  </si>
  <si>
    <t>Nastavljati da traje.</t>
  </si>
  <si>
    <t>opstati; održati se; trajati</t>
  </si>
  <si>
    <t>opstati</t>
  </si>
  <si>
    <t>trajati</t>
  </si>
  <si>
    <t>ENG30-02619739-v</t>
  </si>
  <si>
    <t>živeti duže od</t>
  </si>
  <si>
    <t>nadživeti; preživeti; opstati</t>
  </si>
  <si>
    <t>preživeti</t>
  </si>
  <si>
    <t>ENG30-02619924-v</t>
  </si>
  <si>
    <t>nastaviti postojanje nakon (nevolje, itd.)</t>
  </si>
  <si>
    <t>preživeti; proći kroz; prevazići, proći; preći preko</t>
  </si>
  <si>
    <t>ENG30-02620213-v</t>
  </si>
  <si>
    <t>umreti u bici; za vojnike</t>
  </si>
  <si>
    <t>pasti; poginuti</t>
  </si>
  <si>
    <t>ENG30-02620587-v</t>
  </si>
  <si>
    <t>Formirati ili biti sastav nečega.</t>
  </si>
  <si>
    <t>sačiniti</t>
  </si>
  <si>
    <t>ENG30-02621244-v</t>
  </si>
  <si>
    <t>Biti sastojak.</t>
  </si>
  <si>
    <t>ENG30-02621395-v</t>
  </si>
  <si>
    <t>Ciniti ili predstavljati nešto.</t>
  </si>
  <si>
    <t>praviti; obrazovati; formirati</t>
  </si>
  <si>
    <t>ENG30-02621853-v</t>
  </si>
  <si>
    <t>delovati kao prepreka između; stajati između</t>
  </si>
  <si>
    <t>deliti; deljenje; dati; davati; deliti; dodeliti; isparcelisati; izdeliti; raspodeliti; razdeliti</t>
  </si>
  <si>
    <t>ENG30-02622234-v</t>
  </si>
  <si>
    <t>biti ili postati spojen ili ujedinjen ili povezan</t>
  </si>
  <si>
    <t>povezati; povezati se; pridružiti; pridružiti se; ujediniti; priključiti se; povezivati; udružiti se; združiti</t>
  </si>
  <si>
    <t>ENG30-02623529-v</t>
  </si>
  <si>
    <t>nastati, početi postojati</t>
  </si>
  <si>
    <t>ENG30-02623906-v</t>
  </si>
  <si>
    <t>razviti u poseban entitet</t>
  </si>
  <si>
    <t>formirati; uzeti oblik; razviti; razviti se</t>
  </si>
  <si>
    <t>ENG30-02624263-v</t>
  </si>
  <si>
    <t>nastati; kakvu formu ili oblik preuzeti</t>
  </si>
  <si>
    <t>dignuti se; dizati se; doći; dolaziti; evoluirati; graditi se; iskrsavati; iskrsnuti; izaći; izbijati; izbiti; izgraditi se; izići; izlaziti; izrasti; narastati; narasti; nastajati; nastati; pojaviti se; pojavljivati se; porasti; poteći; poticati; proizići; proizilaziti; rasti; razvijati se; razviti se</t>
  </si>
  <si>
    <t>izrasti</t>
  </si>
  <si>
    <t>nastajati</t>
  </si>
  <si>
    <t>pojavljivati</t>
  </si>
  <si>
    <t>poticati</t>
  </si>
  <si>
    <t>ENG30-02624884-v</t>
  </si>
  <si>
    <t>Stati na nečiju stranu.</t>
  </si>
  <si>
    <t>svrstati se; podržati</t>
  </si>
  <si>
    <t>ENG30-02625339-v</t>
  </si>
  <si>
    <t>biti proizvod ili rezultat</t>
  </si>
  <si>
    <t>uslediti; pratiti; naslediti; biti posledica; biti ishod; biti rezultat</t>
  </si>
  <si>
    <t>uslediti</t>
  </si>
  <si>
    <t>ENG30-02625786-v</t>
  </si>
  <si>
    <t>nastati ili se pojaviti</t>
  </si>
  <si>
    <t>pojaviti se; nastati; nastajati; iskrsnuti; izaći; izbijati; izbiti</t>
  </si>
  <si>
    <t>ENG30-02626604-v</t>
  </si>
  <si>
    <t>biti podvrgnut promeni ili razvoju</t>
  </si>
  <si>
    <t>doći u stanje; menjati se; postati; pretvoriti se; promeniti se; razvijati se; razviti se; transformisati se</t>
  </si>
  <si>
    <t>ENG30-02626934-v</t>
  </si>
  <si>
    <t>izazvati promenu čega ili pretvoriti u nešto drugo, poprimiti nove karakteristike</t>
  </si>
  <si>
    <t>menjati; pretvarati; pretvoriti; promeniti; transformisati</t>
  </si>
  <si>
    <t>ENG30-02626954-v</t>
  </si>
  <si>
    <t>biti u blizini</t>
  </si>
  <si>
    <t>okružiti; opasivati; opkoljavati; okruživati; obilaziti; zaokružiti</t>
  </si>
  <si>
    <t>okruživati</t>
  </si>
  <si>
    <t>ENG30-02627666-v</t>
  </si>
  <si>
    <t>Dolaziti odnekuda.</t>
  </si>
  <si>
    <t>poticati; biti poreklom iz; poteći</t>
  </si>
  <si>
    <t>ENG30-02627753-v</t>
  </si>
  <si>
    <t>Imati korene u nečemu.</t>
  </si>
  <si>
    <t>rasti; niknuti</t>
  </si>
  <si>
    <t>ENG30-02627934-v</t>
  </si>
  <si>
    <t>Zahtevati jer je korisno, pravedno ili ispravno.</t>
  </si>
  <si>
    <t>biti potreban; zahtevati</t>
  </si>
  <si>
    <t>koštati</t>
  </si>
  <si>
    <t>ENG30-02628961-v</t>
  </si>
  <si>
    <t>Nešto što je potrebno da se izgubi, otrpi ili žrtvuje.</t>
  </si>
  <si>
    <t>ENG30-02629535-v</t>
  </si>
  <si>
    <t>Uključiti ili sadržati; imati kao komponentu.</t>
  </si>
  <si>
    <t>sadržavati; imati; uključiti</t>
  </si>
  <si>
    <t>sadržavati</t>
  </si>
  <si>
    <t>ENG30-02629793-v</t>
  </si>
  <si>
    <t>u opseg uključiti; uključiti kao deo nečeg šireg; imati svoju sferu ili teritoriju</t>
  </si>
  <si>
    <t>obuhvatati; obuhvatiti; pokriti; pokrivati; sadržati</t>
  </si>
  <si>
    <t>sadržati</t>
  </si>
  <si>
    <t>ENG30-02630189-v</t>
  </si>
  <si>
    <t>Imati kao svojstvo.</t>
  </si>
  <si>
    <t>ENG30-02631163-v</t>
  </si>
  <si>
    <t>imati ili posedovati u kombinaciji</t>
  </si>
  <si>
    <t>kombinovati; ujediniti; integrisati; mešati; objediniti; sjediniti; spajati; spojiti; stapati; stopiti; združiti</t>
  </si>
  <si>
    <t>ENG30-02631349-v</t>
  </si>
  <si>
    <t>biti prikazan kao zvezda</t>
  </si>
  <si>
    <t>igrati; pojaviti se; glumiti; učestovati</t>
  </si>
  <si>
    <t>ENG30-02631856-v</t>
  </si>
  <si>
    <t>pokazati osobinu, svojstvo, znanje ili veštinu</t>
  </si>
  <si>
    <t>izlagati; izložiti</t>
  </si>
  <si>
    <t>ENG30-02632167-v</t>
  </si>
  <si>
    <t>očitovati/imati neku osobinu/osobine</t>
  </si>
  <si>
    <t>ENG30-02632353-v</t>
  </si>
  <si>
    <t>Biti bez.</t>
  </si>
  <si>
    <t>nedostajati; manjkati</t>
  </si>
  <si>
    <t>trebati</t>
  </si>
  <si>
    <t>ENG30-02632567-v</t>
  </si>
  <si>
    <t>biti bez, oskudevati; biti manjkav u</t>
  </si>
  <si>
    <t>želeti; trebati</t>
  </si>
  <si>
    <t>ENG30-02632940-v</t>
  </si>
  <si>
    <t>Imati kao deo.</t>
  </si>
  <si>
    <t>ENG30-02633218-v</t>
  </si>
  <si>
    <t>sadržati kao deo</t>
  </si>
  <si>
    <t>ENG30-02633356-v</t>
  </si>
  <si>
    <t>biti sastavljen od</t>
  </si>
  <si>
    <t>obuhvatiti; sadržati; sastojati se; sastoji</t>
  </si>
  <si>
    <t>ENG30-02633714-v</t>
  </si>
  <si>
    <t>nemati ili ne uključivati</t>
  </si>
  <si>
    <t>isključiti; isključivati; izbaciti; izbacivati; izuzeti; izuzimati; nemati</t>
  </si>
  <si>
    <t>nemati</t>
  </si>
  <si>
    <t>ENG30-02633881-v</t>
  </si>
  <si>
    <t>Pokazati se ili biti dokazan.</t>
  </si>
  <si>
    <t>pokazati se; pokazivati se; ispostaviti se</t>
  </si>
  <si>
    <t>ENG30-02634808-v</t>
  </si>
  <si>
    <t>nametnuti, uključiti ili implicirati kao neophodnu pratnju ili rezultat</t>
  </si>
  <si>
    <t>ENG30-02635189-v</t>
  </si>
  <si>
    <t>imati kao logičnu posledicu</t>
  </si>
  <si>
    <t>implicirati; podrazumevati; pretpostaviti; povlačiti sa sobom</t>
  </si>
  <si>
    <t>ENG30-02635499-a</t>
  </si>
  <si>
    <t>koji se odnosi na ili se tiče ili se koristi kao zajednička imenica</t>
  </si>
  <si>
    <t>opšti; zajednički</t>
  </si>
  <si>
    <t>ENG30-02635547-v</t>
  </si>
  <si>
    <t>izazavati da bude prateća</t>
  </si>
  <si>
    <t>zahtevati; iziskivati; uzrokovati</t>
  </si>
  <si>
    <t>ENG30-02635659-v</t>
  </si>
  <si>
    <t>proizilaziti u</t>
  </si>
  <si>
    <t>otići; odlaziti; proizaći; voditi</t>
  </si>
  <si>
    <t>ENG30-02635956-v</t>
  </si>
  <si>
    <t>imati tendenciju ili rezultirati</t>
  </si>
  <si>
    <t>ENG30-02636516-v</t>
  </si>
  <si>
    <t>šta apstraktno imati ili posedovati</t>
  </si>
  <si>
    <t>čuvati; nositi; poneti; sačuvati; sadržati</t>
  </si>
  <si>
    <t>ENG30-02637202-v</t>
  </si>
  <si>
    <t>prebivati</t>
  </si>
  <si>
    <t>ostajati; boraviti; prebivati; odsedati; biti smešten</t>
  </si>
  <si>
    <t>čekati</t>
  </si>
  <si>
    <t>ENG30-02637938-v</t>
  </si>
  <si>
    <t>Ostati na mestu, predviđajući ili očekujući nešto.</t>
  </si>
  <si>
    <t>arheološki</t>
  </si>
  <si>
    <t>ENG30-02638392-a</t>
  </si>
  <si>
    <t>koji se odnosi na ili se bavi arheologijom</t>
  </si>
  <si>
    <t>ENG30-02639964-v</t>
  </si>
  <si>
    <t>Biti deo nečega ili dodatak enčemu.</t>
  </si>
  <si>
    <t>oklevati</t>
  </si>
  <si>
    <t>ENG30-02640440-v</t>
  </si>
  <si>
    <t>zastati ili suzdržati se u neizvesnosti ili nevoljnosti</t>
  </si>
  <si>
    <t>kolebati se; kukati; oklevati; dvoumiti se; biti u dilemi; biti u nedoumici; premišljati se; rastezati; razvlačiti; razvlačiti se</t>
  </si>
  <si>
    <t>ENG30-02641035-v</t>
  </si>
  <si>
    <t>Privremeno prekinuti aktivnost pre nego što se nastavi.</t>
  </si>
  <si>
    <t>oklevati; zastati</t>
  </si>
  <si>
    <t>ENG30-02642814-v</t>
  </si>
  <si>
    <t>Zadržati za neko kasnije vreme.</t>
  </si>
  <si>
    <t>odlagati; odložiti; odgoditi; odgađati</t>
  </si>
  <si>
    <t>važiti</t>
  </si>
  <si>
    <t>ENG30-02645839-v</t>
  </si>
  <si>
    <t>Imati težinu; imati važnost, nositi težinu.</t>
  </si>
  <si>
    <t>važiti; biti važan</t>
  </si>
  <si>
    <t>ENG30-02646605-a</t>
  </si>
  <si>
    <t>koji se odnosi na astronomiju kao nauku</t>
  </si>
  <si>
    <t>ENG30-02646757-v</t>
  </si>
  <si>
    <t>Biti vredan ili sposoban za kupovinu.</t>
  </si>
  <si>
    <t>osigurati; kupiti</t>
  </si>
  <si>
    <t>ENG30-02649830-v</t>
  </si>
  <si>
    <t>Načiniti od mesta svoj dom.</t>
  </si>
  <si>
    <t>stanovati; živeti; prebivati</t>
  </si>
  <si>
    <t>ENG30-02651424-v</t>
  </si>
  <si>
    <t>obezbedi smeštaj za</t>
  </si>
  <si>
    <t>pružiti; smestiti</t>
  </si>
  <si>
    <t>ENG30-02653381-v</t>
  </si>
  <si>
    <t>poticati (iz)</t>
  </si>
  <si>
    <t>ležati; nalaziti se</t>
  </si>
  <si>
    <t>nalaziti</t>
  </si>
  <si>
    <t>ENG30-02653706-v</t>
  </si>
  <si>
    <t>Biti deo nečega ili biti svojstvo nečega.</t>
  </si>
  <si>
    <t>ENG30-02653862-v</t>
  </si>
  <si>
    <t>se dodeljuje; biti dodeljen</t>
  </si>
  <si>
    <t>ići; otići; odlaziti</t>
  </si>
  <si>
    <t>ENG30-02655135-v</t>
  </si>
  <si>
    <t>Zauzimati određenu poziciju ili prostor; biti negde.</t>
  </si>
  <si>
    <t>ENG30-02657219-v</t>
  </si>
  <si>
    <t>Biti saglasan, sličan ili konzistentan; poklapati se u karakteristikama.</t>
  </si>
  <si>
    <t>slagati se; podudarati se; odgovarati; korespondirati; biti u skladu</t>
  </si>
  <si>
    <t>ENG30-02658283-v</t>
  </si>
  <si>
    <t>biti proveren ili potvrđen; proći inspekciju</t>
  </si>
  <si>
    <t>proći; prolaziti</t>
  </si>
  <si>
    <t>ENG30-02658447-v</t>
  </si>
  <si>
    <t>odgovarati po izgledu</t>
  </si>
  <si>
    <t>ENG30-02658570-v</t>
  </si>
  <si>
    <t>Slagati se.</t>
  </si>
  <si>
    <t>barometarski</t>
  </si>
  <si>
    <t>ENG30-02658835-a</t>
  </si>
  <si>
    <t>odnoseći se na atmosferski pritisak ili ukazan barometrom</t>
  </si>
  <si>
    <t>barometarski; barometrijski</t>
  </si>
  <si>
    <t>ENG30-02659763-v</t>
  </si>
  <si>
    <t>Biti prave veličine ili oblika; pristajati ispravno ili u skladu sa željama.</t>
  </si>
  <si>
    <t>odgovarati; pristajati; stajati</t>
  </si>
  <si>
    <t>ENG30-02661252-v</t>
  </si>
  <si>
    <t>biti u suprotnosti sa; biti van reda sa</t>
  </si>
  <si>
    <t>udaljavati se; udaljiti se; odstupiti; razlikovati se; razilaziti se; razići se; odlaziti; otići</t>
  </si>
  <si>
    <t>varirati</t>
  </si>
  <si>
    <t>ENG30-02662297-v</t>
  </si>
  <si>
    <t>biti podložan promeni u skladu sa promenljivom</t>
  </si>
  <si>
    <t>ENG30-02663141-v</t>
  </si>
  <si>
    <t>biti u suprotnosti sa</t>
  </si>
  <si>
    <t>negirati; opovrgnuti; protivrečiti; protivurečiti; opovrgavati; protiviti se; protiviti; sporeti</t>
  </si>
  <si>
    <t>ENG30-02663340-v</t>
  </si>
  <si>
    <t>podržati dokazima ili autoritetom ili učiniti sigurnijim ili potvrditi</t>
  </si>
  <si>
    <t>podržati; podržavati; potkrepiti; potvrditi</t>
  </si>
  <si>
    <t>ENG30-02663848-v</t>
  </si>
  <si>
    <t>Biti uslovljen nečim.</t>
  </si>
  <si>
    <t>zavisiti; ovisiti; temeljiti se</t>
  </si>
  <si>
    <t>ENG30-02664234-v</t>
  </si>
  <si>
    <t>eliptična upotreba "zavisiti od"</t>
  </si>
  <si>
    <t>ENG30-02664769-v</t>
  </si>
  <si>
    <t>Biti identičan ili ekvivalentan nečemu.</t>
  </si>
  <si>
    <t>biti jednak; biti</t>
  </si>
  <si>
    <t>biološki</t>
  </si>
  <si>
    <t>ENG30-02665803-a</t>
  </si>
  <si>
    <t>koji se odnosi na biologiju ili na život i živa bića</t>
  </si>
  <si>
    <t>članak</t>
  </si>
  <si>
    <t>ENG30-02665812-n</t>
  </si>
  <si>
    <t>Jedan u nizu sličnih telesnih segmenata u koje su podeljene uzduž neke životinje.</t>
  </si>
  <si>
    <t>ENG30-02666239-v</t>
  </si>
  <si>
    <t>Biti različit.</t>
  </si>
  <si>
    <t>opatija</t>
  </si>
  <si>
    <t>ENG30-02667379-n</t>
  </si>
  <si>
    <t>manastir kojim upravlja iguman</t>
  </si>
  <si>
    <t>opatija; samostan</t>
  </si>
  <si>
    <t>samostan</t>
  </si>
  <si>
    <t>ENG30-02667478-n</t>
  </si>
  <si>
    <t>manastir kojim upravlja igumanija</t>
  </si>
  <si>
    <t>botanički</t>
  </si>
  <si>
    <t>ENG30-02668258-a</t>
  </si>
  <si>
    <t>o biljkama ili botanici ili koji se odnosi na biljke ili botaniku</t>
  </si>
  <si>
    <t>ENG30-02670398-v</t>
  </si>
  <si>
    <t>doprinositi ili doprineti ili priložiti</t>
  </si>
  <si>
    <t>služiti; posluživati; poslužiti; servirati</t>
  </si>
  <si>
    <t>gas</t>
  </si>
  <si>
    <t>ENG30-02670683-n</t>
  </si>
  <si>
    <t>Pedala koja kontroliše vratnicu za dotok gasa.</t>
  </si>
  <si>
    <t>akcelerator; gas</t>
  </si>
  <si>
    <t>ENG30-02670890-v</t>
  </si>
  <si>
    <t>Služiti svrsi, ulozi ili funkciji.</t>
  </si>
  <si>
    <t>služiti; poslužiti</t>
  </si>
  <si>
    <t>ENG30-02671224-n</t>
  </si>
  <si>
    <t>(računarstvo) operacije čitanja ili pisanja uskladištenih informacija</t>
  </si>
  <si>
    <t>pristup; pristup memoriji</t>
  </si>
  <si>
    <t>ENG30-02671279-v</t>
  </si>
  <si>
    <t>služiti kao sredstvo za ulazak</t>
  </si>
  <si>
    <t>propuštati; propustiti ; puštati; pustiti</t>
  </si>
  <si>
    <t>ENG30-02671880-v</t>
  </si>
  <si>
    <t>Ispunjavati zahteve ili očekivanja.</t>
  </si>
  <si>
    <t>zadovoljiti; ispuniti</t>
  </si>
  <si>
    <t>ENG30-02672187-v</t>
  </si>
  <si>
    <t>biti jednak po kvalitetu ili mogućnostima</t>
  </si>
  <si>
    <t>biti jednak; biti u skladu; izjednačiti se; korespondirati; odgovarati; podudarati se; slagati se</t>
  </si>
  <si>
    <t>ENG30-02674879-v</t>
  </si>
  <si>
    <t>Oponašati ponašanje ili izgled.</t>
  </si>
  <si>
    <t>imitirati; oponašati; izigravati; podražavati</t>
  </si>
  <si>
    <t>ENG30-02675935-v</t>
  </si>
  <si>
    <t>Obezbeđivati finansijski.</t>
  </si>
  <si>
    <t>ENG30-02676054-v</t>
  </si>
  <si>
    <t>Raditi se o nečemu, biti relevantno za nešto; odnositi se na nešto.</t>
  </si>
  <si>
    <t>ticati se; raditi; odnositi se</t>
  </si>
  <si>
    <t>ticati</t>
  </si>
  <si>
    <t>ENG30-02676789-v</t>
  </si>
  <si>
    <t>Nešto učiniti primenljivim, upotrebljivim, važećim.</t>
  </si>
  <si>
    <t>primeniti; važiti</t>
  </si>
  <si>
    <t>ENG30-02677097-v</t>
  </si>
  <si>
    <t>blisko i često inkriminirajuće povezani</t>
  </si>
  <si>
    <t>uplesti se; uključiti; uticati; sadržati</t>
  </si>
  <si>
    <t>uključivati</t>
  </si>
  <si>
    <t>ENG30-02677567-v</t>
  </si>
  <si>
    <t>Angažovanje nekog kao učesnika.</t>
  </si>
  <si>
    <t>uključivati; uvlačiti</t>
  </si>
  <si>
    <t>ENG30-02677718-n</t>
  </si>
  <si>
    <t>operativni deo koji prenosi snagu mehanizmu</t>
  </si>
  <si>
    <t>akcija; mehanizam; mehanizam delovanja; postupak</t>
  </si>
  <si>
    <t>ENG30-02678438-v</t>
  </si>
  <si>
    <t>biti na nečijem umu</t>
  </si>
  <si>
    <t>zainteresovati se; zanimati se; brinuti</t>
  </si>
  <si>
    <t>ENG30-02679227-v</t>
  </si>
  <si>
    <t>biti prva stvar ili tačka, predstavljati početak, dolaziti prvi u nizu</t>
  </si>
  <si>
    <t>otvarati; otvoriti; početi; počinjati; pokrenuti; pokretati; započeti; započinjati</t>
  </si>
  <si>
    <t>ENG30-02679899-v</t>
  </si>
  <si>
    <t>Čuvati ili držati u neizmenjenom stanju, činiti da ostane ili traje.</t>
  </si>
  <si>
    <t>čuvati; nastaviti; održati</t>
  </si>
  <si>
    <t>prestajati</t>
  </si>
  <si>
    <t>ENG30-02680814-v</t>
  </si>
  <si>
    <t>Zaustaviti neko stanje ili aktivnost.</t>
  </si>
  <si>
    <t>zaustaviti; prestati; prestajati</t>
  </si>
  <si>
    <t>prestati</t>
  </si>
  <si>
    <t>ENG30-02681795-v</t>
  </si>
  <si>
    <t>Držati u određenom stanju, poziciji ili aktivnosti; npr. držati čistim.</t>
  </si>
  <si>
    <t>održavati; držati</t>
  </si>
  <si>
    <t>ENG30-02683840-v</t>
  </si>
  <si>
    <t>dolaziti ili biti na kraju</t>
  </si>
  <si>
    <t>obustaviti se; obustavljati se; prekidati se; prekinuti se; prestajati; prestati; stati; zaustaviti se; zaustavljati se</t>
  </si>
  <si>
    <t>ENG30-02684924-v</t>
  </si>
  <si>
    <t>Nastaviti određeno stanje, uslov ili aktivnost.</t>
  </si>
  <si>
    <t>trg</t>
  </si>
  <si>
    <t>ENG30-02684962-n</t>
  </si>
  <si>
    <t>mesto okupljanja naroda u staroj Grčkoj</t>
  </si>
  <si>
    <t>otvoren prostor; pijaca; glavni trg; trg; javni trg</t>
  </si>
  <si>
    <t>ENG30-02684971-a</t>
  </si>
  <si>
    <t>koji se odnosi na ili koji naseljava božansko nebo</t>
  </si>
  <si>
    <t>božanski; nebeski</t>
  </si>
  <si>
    <t>nebeski</t>
  </si>
  <si>
    <t>ENG30-02685153-a</t>
  </si>
  <si>
    <t>O nebu ili koji se odnosi na nebo.</t>
  </si>
  <si>
    <t>ENG30-02685299-a</t>
  </si>
  <si>
    <t>koji se odnosi na ćelije</t>
  </si>
  <si>
    <t>celularan; ćelijski</t>
  </si>
  <si>
    <t>ENG30-02685390-v</t>
  </si>
  <si>
    <t>pokriti ili proširiti preko područja ili vremenskog perioda</t>
  </si>
  <si>
    <t>prelaziti; premostiti; dobaciti; rasprostirati; protezati se</t>
  </si>
  <si>
    <t>ENG30-02685951-v</t>
  </si>
  <si>
    <t>Ići ili se protezati između dve tačke.</t>
  </si>
  <si>
    <t>pružiti se; protegnuti se; pokriti</t>
  </si>
  <si>
    <t>ENG30-02686471-v</t>
  </si>
  <si>
    <t>Voditi ili doprinositi uspehu.</t>
  </si>
  <si>
    <t>letelica</t>
  </si>
  <si>
    <t>ENG30-02686568-n</t>
  </si>
  <si>
    <t>Vozilo koje može da leti.</t>
  </si>
  <si>
    <t>zrakoplov; vazduhoplov; letilica; letelica; letalo; vazdušno vozilo</t>
  </si>
  <si>
    <t>letilica</t>
  </si>
  <si>
    <t>ENG30-02686625-v</t>
  </si>
  <si>
    <t>učiniti da se šta dogodi ili da šta uzrokuje</t>
  </si>
  <si>
    <t>dovesti; dovoditi; izvesti; izvoditi; odvesti; odvoditi; prevoditi; provesti; provoditi; pružati; pružiti; voditi</t>
  </si>
  <si>
    <t>ENG30-02689299-v</t>
  </si>
  <si>
    <t>Proširiti se kroz nešto ili preko nečega.</t>
  </si>
  <si>
    <t>raširiti se; proširiti se; prekriti</t>
  </si>
  <si>
    <t>ENG30-02690093-v</t>
  </si>
  <si>
    <t>dopretii u svemir</t>
  </si>
  <si>
    <t>dosegnuti; izbiti; posezati</t>
  </si>
  <si>
    <t>avion</t>
  </si>
  <si>
    <t>ENG30-02690373-n</t>
  </si>
  <si>
    <t>komercijalni avion koji prevozi putnike</t>
  </si>
  <si>
    <t>avion za prevoz putnika; avion; putnički avion</t>
  </si>
  <si>
    <t>ENG30-02690708-v</t>
  </si>
  <si>
    <t>Biti smešten negde; zauzimati određeni položaj.</t>
  </si>
  <si>
    <t>ENG30-02691156-n</t>
  </si>
  <si>
    <t>letelica koja ima čvrsta krila i pokreću je propeleri ili mlazni motori</t>
  </si>
  <si>
    <t>ENG30-02691214-v</t>
  </si>
  <si>
    <t>Biti negde, obično neuporebljen.</t>
  </si>
  <si>
    <t>aerodrom</t>
  </si>
  <si>
    <t>ENG30-02692232-n</t>
  </si>
  <si>
    <t>sletište opremljeno kontrolnim tornjem i hangarima kao i pogodnostima za putnike i tovar</t>
  </si>
  <si>
    <t>aerodrom; vazdušna luka</t>
  </si>
  <si>
    <t>hemijski</t>
  </si>
  <si>
    <t>ENG30-02692624-a</t>
  </si>
  <si>
    <t>koji se odnosi na ili se koristi u hemiji</t>
  </si>
  <si>
    <t>ENG30-02692686-v</t>
  </si>
  <si>
    <t>doći pre</t>
  </si>
  <si>
    <t>ENG30-02692877-n</t>
  </si>
  <si>
    <t>upravljivo samohodo vazdušno vozilo</t>
  </si>
  <si>
    <t>avion; cepelin; dirižabl; letelica</t>
  </si>
  <si>
    <t>ENG30-02692966-a</t>
  </si>
  <si>
    <t>Napravljen od ili koristi supstancije koje su proizvedene pomoću reakcija koje uključuju promene u atomima ili molekulima.</t>
  </si>
  <si>
    <t>ENG30-02693319-v</t>
  </si>
  <si>
    <t>biti uperen u određenom pravcu, često u odnosu na drugu referentnu tačku; čemu nasuprot biti</t>
  </si>
  <si>
    <t>biti nasuprot; sučeliti se; sučeljavati se; suočavati se; suočiti se</t>
  </si>
  <si>
    <t>ENG30-02694106-v</t>
  </si>
  <si>
    <t>biti smešten na stranama nečega ili nekoga</t>
  </si>
  <si>
    <t>album</t>
  </si>
  <si>
    <t>ENG30-02695079-n</t>
  </si>
  <si>
    <t>knjiga belih stranica sa džepovima ili kovertama; za organizovanje zbirki fotografija ili maraka</t>
  </si>
  <si>
    <t>ENG30-02696920-a</t>
  </si>
  <si>
    <t>koji se odnosi na ili koji odgovara građanima kao pojedincima</t>
  </si>
  <si>
    <t>civilni; građanski</t>
  </si>
  <si>
    <t>ENG30-02697116-a</t>
  </si>
  <si>
    <t>koji se pojavljuje unutar države ili među građanima države</t>
  </si>
  <si>
    <t>ENG30-02697120-v</t>
  </si>
  <si>
    <t>Predstavljati opasnost nečemu.</t>
  </si>
  <si>
    <t>ugroziti; pretiti; dovesti u opasnost</t>
  </si>
  <si>
    <t>ENG30-02697452-a</t>
  </si>
  <si>
    <t>Koji se odnosi ili pripada ili je karakterističan za opštinu.</t>
  </si>
  <si>
    <t>opštinski; općinski</t>
  </si>
  <si>
    <t>karakterisati</t>
  </si>
  <si>
    <t>ENG30-02697950-v</t>
  </si>
  <si>
    <t>Predstavljati karakteristiku nečega.</t>
  </si>
  <si>
    <t>ENG30-02699497-v</t>
  </si>
  <si>
    <t>zameniti ili biti paralelan ili ekvivalentan</t>
  </si>
  <si>
    <t>prestavljati; značiti; predstaviti; reprezentovati; označavati</t>
  </si>
  <si>
    <t>kolonijalan</t>
  </si>
  <si>
    <t>ENG30-02700199-a</t>
  </si>
  <si>
    <t>životinja koje žive u kolonijama, kao što su mravi</t>
  </si>
  <si>
    <t>kolonijalan; kolonijalno</t>
  </si>
  <si>
    <t>ENG30-02700455-v</t>
  </si>
  <si>
    <t>smešati ili uskladiti</t>
  </si>
  <si>
    <t>izjednačavati; izjednačiti; izmešati; mešati; pomešati; smešati; uskladiti; usklađivati</t>
  </si>
  <si>
    <t>ENG30-02700867-v</t>
  </si>
  <si>
    <t>držati u sebi</t>
  </si>
  <si>
    <t>držati; sadržati</t>
  </si>
  <si>
    <t>ENG30-02701210-v</t>
  </si>
  <si>
    <t>biti sposoban držati ili sadržavati</t>
  </si>
  <si>
    <t>prihvatati; prihvatiti; primati; primiti; sadržati; sadržavati</t>
  </si>
  <si>
    <t>ENG30-02702508-v</t>
  </si>
  <si>
    <t>Imati određenu cenu.</t>
  </si>
  <si>
    <t>koštati; stajati</t>
  </si>
  <si>
    <t>ENG30-02702830-v</t>
  </si>
  <si>
    <t>Biti nekome prihvatljiv ili odgovarajući.</t>
  </si>
  <si>
    <t>ENG30-02703952-v</t>
  </si>
  <si>
    <t>približiti se ili se približavati, podsećati, približiti se po kvalitetu ili po karakteru</t>
  </si>
  <si>
    <t>bližiti se; približavati se; približiti se; prići; prilaziti; primaći se; primaknuti se; pristupati; pristupiti</t>
  </si>
  <si>
    <t>amfetamin</t>
  </si>
  <si>
    <t>ENG30-02704153-n</t>
  </si>
  <si>
    <t>hemikalija koja se dobija veštačkim putem; na tržištu najčešće u vidu tableta; dovodi čoveka u stanje euforije</t>
  </si>
  <si>
    <t>amfetamin; dizalica</t>
  </si>
  <si>
    <t>ENG30-02704349-v</t>
  </si>
  <si>
    <t>Imati izvesne dimenzije.</t>
  </si>
  <si>
    <t>meriti; imati</t>
  </si>
  <si>
    <t>ENG30-02704928-v</t>
  </si>
  <si>
    <t>Vremenski dugo trajati.</t>
  </si>
  <si>
    <t>ENG30-02706816-v</t>
  </si>
  <si>
    <t>odupreti se ili suočiti se sa otporom</t>
  </si>
  <si>
    <t>držati se; izdržati; istrajati; istrpeti; izaći na kraj; ne dati se; održati se; opstati; podneti; pretrpeti; pregurati; proći kroz vatru i vodu; proći sito i rešeto; odoleti</t>
  </si>
  <si>
    <t>ENG30-02707429-v</t>
  </si>
  <si>
    <t>biti primenljiv na (npr. u vezi sa kakvom analizom)</t>
  </si>
  <si>
    <t>koristiti; poslužiti; služiti; važiti</t>
  </si>
  <si>
    <t>analgetik</t>
  </si>
  <si>
    <t>ENG30-02707683-n</t>
  </si>
  <si>
    <t>Lek koji se koristi za olakšavanje bolova.</t>
  </si>
  <si>
    <t>ENG30-02707800-v</t>
  </si>
  <si>
    <t>opirati se, pogotovo na zbunjujuć način</t>
  </si>
  <si>
    <t>odbijati; odbiti; odoleti; odolevati; odupirati se; odupreti se; prkositi</t>
  </si>
  <si>
    <t>odolevati</t>
  </si>
  <si>
    <t>bakaran</t>
  </si>
  <si>
    <t>ENG30-02707889-a</t>
  </si>
  <si>
    <t>koji je napravljen od bakra ili sadrži bakar</t>
  </si>
  <si>
    <t>bakarni</t>
  </si>
  <si>
    <t>ENG30-02708420-v</t>
  </si>
  <si>
    <t>Provoditi vreme na određeni način.</t>
  </si>
  <si>
    <t>ENG30-02709107-v</t>
  </si>
  <si>
    <t>Provoditi vreme u zatvoru ili radnom logoru.</t>
  </si>
  <si>
    <t>ENG30-02709906-v</t>
  </si>
  <si>
    <t>krenuti u drugom pravcu</t>
  </si>
  <si>
    <t>razići se; razilaziti se; razmimoići se; razmimoilaziti se; varirati</t>
  </si>
  <si>
    <t>ENG30-02710530-a</t>
  </si>
  <si>
    <t>koji pripada Demokratskoj stranci ili se na nju odnosi</t>
  </si>
  <si>
    <t>ENG30-02712772-v</t>
  </si>
  <si>
    <t>biti kasnije u vremenu</t>
  </si>
  <si>
    <t>datirati; uslediti; slediti</t>
  </si>
  <si>
    <t>ENG30-02713594-n</t>
  </si>
  <si>
    <t>dodatak koji produžuje glavnu zgradu</t>
  </si>
  <si>
    <t>aneks; krilo; produžetak</t>
  </si>
  <si>
    <t>diplomatski</t>
  </si>
  <si>
    <t>ENG30-02713715-a</t>
  </si>
  <si>
    <t>Koji se odnosi ili je karakterističan za diplomatiju</t>
  </si>
  <si>
    <t>diplomacy</t>
  </si>
  <si>
    <t>ENG30-02714800-a</t>
  </si>
  <si>
    <t>koji se odnosi na ili je karakteristika drame</t>
  </si>
  <si>
    <t>dramski; teatralan</t>
  </si>
  <si>
    <t>hol</t>
  </si>
  <si>
    <t>ENG30-02715513-n</t>
  </si>
  <si>
    <t>velika ulazna dvorana ili prijemna soba, odnosno prostor</t>
  </si>
  <si>
    <t>hodnik; hol; lobi; predsoblje; predvorje; vestibulum</t>
  </si>
  <si>
    <t>ENG30-02716165-v</t>
  </si>
  <si>
    <t>odnositi se na što, odgovarati čemu</t>
  </si>
  <si>
    <t>ENG30-02716605-a</t>
  </si>
  <si>
    <t>o ili u vezi sa naukom o ekonomiji</t>
  </si>
  <si>
    <t>ekonomičan; ekonomski</t>
  </si>
  <si>
    <t>ENG30-02716739-a</t>
  </si>
  <si>
    <t>koji se odnosi na ekonomiju, sistem proizvodnje i upravljanja materijalni dobara</t>
  </si>
  <si>
    <t>ENG30-02716767-v</t>
  </si>
  <si>
    <t>Biti nečiji pratilac.</t>
  </si>
  <si>
    <t>praviti društvo; pratiti</t>
  </si>
  <si>
    <t>antibiotik</t>
  </si>
  <si>
    <t>ENG30-02716866-n</t>
  </si>
  <si>
    <t>Hemijska supstanca koja se dobija od plesni ili bakterija koje uništavaju mikroorganizme i leče infekcije.</t>
  </si>
  <si>
    <t>ENG30-02717102-v</t>
  </si>
  <si>
    <t>Imati uvek uza sebe.</t>
  </si>
  <si>
    <t>ENG30-02718309-v</t>
  </si>
  <si>
    <t>imati zajedničko</t>
  </si>
  <si>
    <t>elektronski</t>
  </si>
  <si>
    <t>ENG30-02718497-a</t>
  </si>
  <si>
    <t>koji se odnosi na elektroniku i na uređaje koji rade na svojstvima ponašanja elektrona.</t>
  </si>
  <si>
    <t>ENG30-02718543-v</t>
  </si>
  <si>
    <t>razlikovati se jedan od drugog</t>
  </si>
  <si>
    <t>ne slagati se; prepirati se; razlikovati se; svađati se</t>
  </si>
  <si>
    <t>ENG30-02719399-v</t>
  </si>
  <si>
    <t>Biti naklonjen da se nešto uradi.</t>
  </si>
  <si>
    <t>biti sklon; naginjati; težiti</t>
  </si>
  <si>
    <t>ENG30-02719930-v</t>
  </si>
  <si>
    <t>biti deo čega</t>
  </si>
  <si>
    <t>ENG30-02720354-v</t>
  </si>
  <si>
    <t>doći posle u vremenu, kao rezultat</t>
  </si>
  <si>
    <t>doći posle; pratiti; uslediti; doći nakon</t>
  </si>
  <si>
    <t>parazitski</t>
  </si>
  <si>
    <t>ENG30-02720484-a</t>
  </si>
  <si>
    <t>odnosi se na epentezu</t>
  </si>
  <si>
    <t>epentetičko; epentetično; parazitski; parazitsko</t>
  </si>
  <si>
    <t>ENG30-02720544-v</t>
  </si>
  <si>
    <t>biti sledeći</t>
  </si>
  <si>
    <t>pratiti; slediti; ići za</t>
  </si>
  <si>
    <t>ENG30-02721438-v</t>
  </si>
  <si>
    <t>Napraviti mogućnost ili obezbediti mogućnost za nešto; dozvoliti da se dostigne ili izazvati da ostane.</t>
  </si>
  <si>
    <t>ostaviti; dozvoliti; dopustiti</t>
  </si>
  <si>
    <t>ENG30-02722207-v</t>
  </si>
  <si>
    <t>biti ili igrati ulogu u</t>
  </si>
  <si>
    <t>ući; kročiti; stupiti; nastupiti; nastupati</t>
  </si>
  <si>
    <t>ENG30-02722449-v</t>
  </si>
  <si>
    <t>dočekati nešto na kakav način, reagovati, poneti se prema čemu</t>
  </si>
  <si>
    <t>primiti; primati</t>
  </si>
  <si>
    <t>ENG30-02722663-v</t>
  </si>
  <si>
    <t>Uvesti problem ili pitanje koje treba da se reši.</t>
  </si>
  <si>
    <t>ENG30-02723733-v</t>
  </si>
  <si>
    <t>biti karakterističan za</t>
  </si>
  <si>
    <t>služiti za primer; predstavljati</t>
  </si>
  <si>
    <t>ENG30-02725829-a</t>
  </si>
  <si>
    <t>koji se odnosi na centralnu vladu federacije</t>
  </si>
  <si>
    <t>ENG30-02726429-a</t>
  </si>
  <si>
    <t>Od gvožđa ili koji sadrži gvožđe.</t>
  </si>
  <si>
    <t>ENG30-02727462-v</t>
  </si>
  <si>
    <t>nastaviti postojati na nekom mestu, položaju ili situaciji</t>
  </si>
  <si>
    <t>ostati; zadržati se</t>
  </si>
  <si>
    <t>ENG30-02728142-v</t>
  </si>
  <si>
    <t>biti prevodljiv, ili biti prevodljiv na određeni način</t>
  </si>
  <si>
    <t>odgovarati; prevoditi se</t>
  </si>
  <si>
    <t>odeća</t>
  </si>
  <si>
    <t>ENG30-02728440-n</t>
  </si>
  <si>
    <t>odevanje uopšte</t>
  </si>
  <si>
    <t>odelo; obučenost; odeća; rublje</t>
  </si>
  <si>
    <t>ENG30-02729965-n</t>
  </si>
  <si>
    <t>uređaj koji je veoma koristan za određeni posao</t>
  </si>
  <si>
    <t>alat; aparat; gadžet; kucni aparat; mašina; naprava; pribor; sprava; sredstvo</t>
  </si>
  <si>
    <t>mašina</t>
  </si>
  <si>
    <t>pribor</t>
  </si>
  <si>
    <t>ENG30-02730471-v</t>
  </si>
  <si>
    <t>biti percipiran ili primećen na određeni način</t>
  </si>
  <si>
    <t>osećati; osetiti; percipirati; primećivati; sagledavati</t>
  </si>
  <si>
    <t>ENG30-02730813-v</t>
  </si>
  <si>
    <t>imati ili sadržati određeni tekst ili oblik</t>
  </si>
  <si>
    <t>artikulirati; artikulisati; kazati; sadržati</t>
  </si>
  <si>
    <t>ENG30-02730835-a</t>
  </si>
  <si>
    <t>koji se odnosi na principe dobra i zla, tj. na moral i etiku.</t>
  </si>
  <si>
    <t>fosilni</t>
  </si>
  <si>
    <t>ENG30-02730982-a</t>
  </si>
  <si>
    <t>karakterističan za fosil</t>
  </si>
  <si>
    <t>fosilan; fosilni</t>
  </si>
  <si>
    <t>ENG30-02731024-v</t>
  </si>
  <si>
    <t>zaostati</t>
  </si>
  <si>
    <t>ostajati; preostati; ostati</t>
  </si>
  <si>
    <t>preostati</t>
  </si>
  <si>
    <t>ENG30-02731390-v</t>
  </si>
  <si>
    <t>zavisiti od nečeg drugog (izrečeno metaforom boravka na određenom mestu)</t>
  </si>
  <si>
    <t>naći se; nalaziti se; počivati</t>
  </si>
  <si>
    <t>ENG30-02731632-v</t>
  </si>
  <si>
    <t>staviti u grupu</t>
  </si>
  <si>
    <t>brojati; numerisati; izbrojati; nabrojati</t>
  </si>
  <si>
    <t>ENG30-02731699-a</t>
  </si>
  <si>
    <t>O bratstvu ili društvu (obično muškaraca) ili se odnosi na njih.</t>
  </si>
  <si>
    <t>ENG30-02732798-v</t>
  </si>
  <si>
    <t>imati prostora za nešto, obuhvatiti u svoj prostor</t>
  </si>
  <si>
    <t>ENG30-02733122-v</t>
  </si>
  <si>
    <t>održavati u sigurnosti od povrede, štete ili opasnosti</t>
  </si>
  <si>
    <t>čuvati; sačuvati; očuvati</t>
  </si>
  <si>
    <t>genetski</t>
  </si>
  <si>
    <t>ENG30-02734192-a</t>
  </si>
  <si>
    <t>o genetici ili koji se odnosi na genetiku</t>
  </si>
  <si>
    <t>genetski; genetički</t>
  </si>
  <si>
    <t>ENG30-02734338-v</t>
  </si>
  <si>
    <t>Biti i ostajati u određenom stanju ili uslovu.</t>
  </si>
  <si>
    <t>ENG30-02734488-v</t>
  </si>
  <si>
    <t>zauzeti mesto ili lokaciju, takođe metaforički</t>
  </si>
  <si>
    <t>stajati; stati</t>
  </si>
  <si>
    <t>ENG30-02734544-a</t>
  </si>
  <si>
    <t>od ili u vezi sa ili proizvedenih od strane gena</t>
  </si>
  <si>
    <t>genetski; geničan; genički</t>
  </si>
  <si>
    <t>ENG30-02734800-v</t>
  </si>
  <si>
    <t>Ne kvariti se niti truliti.</t>
  </si>
  <si>
    <t>održati se; stajati</t>
  </si>
  <si>
    <t>arhiva</t>
  </si>
  <si>
    <t>ENG30-02735086-n</t>
  </si>
  <si>
    <t>Spremište koje sadrži istorijske spise i dokumente.</t>
  </si>
  <si>
    <t>arhiv; arhiva</t>
  </si>
  <si>
    <t>geometrijski</t>
  </si>
  <si>
    <t>ENG30-02735208-a</t>
  </si>
  <si>
    <t>odnosi se na ili je određen geometrijom</t>
  </si>
  <si>
    <t>ENG30-02735282-v</t>
  </si>
  <si>
    <t>Biti prihvatljiv ili odgovarajući.</t>
  </si>
  <si>
    <t>odgovarati; pasati</t>
  </si>
  <si>
    <t>ENG30-02735418-v</t>
  </si>
  <si>
    <t>biti kraj; biti poslednji ili završni deo</t>
  </si>
  <si>
    <t>završiti; prekinuti; okončati</t>
  </si>
  <si>
    <t>zona</t>
  </si>
  <si>
    <t>ENG30-02735688-n</t>
  </si>
  <si>
    <t>Deo neke strukture koji ima neku specifičnu karakteristiku ili funkciju.</t>
  </si>
  <si>
    <t>ENG30-02735753-v</t>
  </si>
  <si>
    <t>odgovarati nekom obliku ili veličini</t>
  </si>
  <si>
    <t>pasovati; stajati</t>
  </si>
  <si>
    <t>ENG30-02735897-v</t>
  </si>
  <si>
    <t>olakšati; pomoći; podupreti; potpomoći; pridoneti; priložiti; priteći u pomoć; pružiti ruku; smanjiti teret; učiniti; uraditi</t>
  </si>
  <si>
    <t>ENG30-02737187-v</t>
  </si>
  <si>
    <t>Biti povezan krvnim srodstvom.</t>
  </si>
  <si>
    <t>doći; poticati; poteći; dolaziti</t>
  </si>
  <si>
    <t>spadati</t>
  </si>
  <si>
    <t>ENG30-02737569-v</t>
  </si>
  <si>
    <t>Biti klasifikovan sa nečim drugim.</t>
  </si>
  <si>
    <t>grana</t>
  </si>
  <si>
    <t>ENG30-02737833-n</t>
  </si>
  <si>
    <t>bilo kakav ekstremitet koji podseća na ruku</t>
  </si>
  <si>
    <t>grana; grana (deo drveta); grana drveta; grančica; noga; ogranak; pritoka; ruka; rukav; rukavac; ud</t>
  </si>
  <si>
    <t>noga</t>
  </si>
  <si>
    <t>pritoka</t>
  </si>
  <si>
    <t>rukav</t>
  </si>
  <si>
    <t>ENG30-02737876-v</t>
  </si>
  <si>
    <t>Biti na pravom mestu ili situaciji.</t>
  </si>
  <si>
    <t>spadati; ići</t>
  </si>
  <si>
    <t>oružje</t>
  </si>
  <si>
    <t>ENG30-02738031-n</t>
  </si>
  <si>
    <t>oružje koje koriste vojne ili pomorske snage</t>
  </si>
  <si>
    <t>naoružanje; oružje</t>
  </si>
  <si>
    <t>ENG30-02739668-n</t>
  </si>
  <si>
    <t>zaštitna obloga od metala koja se upotrebljava u borbi</t>
  </si>
  <si>
    <t>oklop; pancir; štit</t>
  </si>
  <si>
    <t>štit</t>
  </si>
  <si>
    <t>ENG30-02740745-v</t>
  </si>
  <si>
    <t>biti suočen s nečim</t>
  </si>
  <si>
    <t>ENG30-02741357-v</t>
  </si>
  <si>
    <t>biti prenesen preko određenog rastojanja</t>
  </si>
  <si>
    <t>nositi se; oriti se; preneti se; prenositi se; proneti se; pronositi se</t>
  </si>
  <si>
    <t>ENG30-02741682-v</t>
  </si>
  <si>
    <t>obezbeđuju pristup, ulaz nećemu</t>
  </si>
  <si>
    <t>ENG30-02742232-v</t>
  </si>
  <si>
    <t>imati određene osobine u vožnji</t>
  </si>
  <si>
    <t>ENG30-02742482-v</t>
  </si>
  <si>
    <t>imati određen stepen važnosti</t>
  </si>
  <si>
    <t>kućni</t>
  </si>
  <si>
    <t>ENG30-02742844-a</t>
  </si>
  <si>
    <t>Kojise odnosi na mesto gde neko živi ili gde su mu koreni.</t>
  </si>
  <si>
    <t>ENG30-02743214-v</t>
  </si>
  <si>
    <t>biti rodom iz</t>
  </si>
  <si>
    <t>doći; poticati; poteći; doći iz</t>
  </si>
  <si>
    <t>ENG30-02743261-a</t>
  </si>
  <si>
    <t>karakterističan za ljudskost</t>
  </si>
  <si>
    <t>ENG30-02743391-a</t>
  </si>
  <si>
    <t>Koji se odnosi na ljudsko biće.</t>
  </si>
  <si>
    <t>ENG30-02744451-v</t>
  </si>
  <si>
    <t>imati finansijska sredstva za nešto, ili kupiti nešto</t>
  </si>
  <si>
    <t>ENG30-02744651-v</t>
  </si>
  <si>
    <t>služiti kao put, prolaz, biti okrenut prema čemu</t>
  </si>
  <si>
    <t>dodavati</t>
  </si>
  <si>
    <t>ENG30-02745172-v</t>
  </si>
  <si>
    <t>dodatak predstavljati</t>
  </si>
  <si>
    <t>dodati; dodavati; dometati; dometnuti; doprineti; doprinositi; nadodati; nadodavati; pridodati; pridodavati</t>
  </si>
  <si>
    <t>ENG30-02745486-v</t>
  </si>
  <si>
    <t>dozvoliti mogućnost</t>
  </si>
  <si>
    <t>dopustiti; dopuštati; dozvoliti; dozvoljavati</t>
  </si>
  <si>
    <t>ENG30-02745862-a</t>
  </si>
  <si>
    <t>koji se odnosi na stanje imuniteta</t>
  </si>
  <si>
    <t>artiljerija</t>
  </si>
  <si>
    <t>ENG30-02746365-n</t>
  </si>
  <si>
    <t>veliko, ali prenosivo naoružanje</t>
  </si>
  <si>
    <t>artiljerija; bacač; oružje; top; torpedo; ubojstvo</t>
  </si>
  <si>
    <t>ENG30-02747709-v</t>
  </si>
  <si>
    <t>nastaviti nakon prekida</t>
  </si>
  <si>
    <t>nastaviti; nastavljati; obnavljati; obnoviti; produžavati; produžiti</t>
  </si>
  <si>
    <t>nastavljati</t>
  </si>
  <si>
    <t>produžavati</t>
  </si>
  <si>
    <t>ENG30-02748206-v</t>
  </si>
  <si>
    <t>Biti odgovoran za prodaju nečega.</t>
  </si>
  <si>
    <t>ENG30-02748635-a</t>
  </si>
  <si>
    <t>O industriji, koji se odnosi na industriju ili iz nje proističe.</t>
  </si>
  <si>
    <t>ENG30-02749904-v</t>
  </si>
  <si>
    <t>desiti se, dešavati se, događati se</t>
  </si>
  <si>
    <t>forum</t>
  </si>
  <si>
    <t>ENG30-02749953-n</t>
  </si>
  <si>
    <t>javna ustanova za sastanak radi otvorene rasprave</t>
  </si>
  <si>
    <t>forum; skupština; mesto sastanka</t>
  </si>
  <si>
    <t>skupština</t>
  </si>
  <si>
    <t>sastojati</t>
  </si>
  <si>
    <t>ENG30-02750854-v</t>
  </si>
  <si>
    <t>imati svoj suštinski karakter; biti obuhvaćen ili sadržan u</t>
  </si>
  <si>
    <t>sastojati; sastojati se</t>
  </si>
  <si>
    <t>ENG30-02751271-v</t>
  </si>
  <si>
    <t>biti takav koji se na određeni način ponaša kada se njime rukuje</t>
  </si>
  <si>
    <t>ENG30-02752987-a</t>
  </si>
  <si>
    <t>koji se odnosi na sprovođenje pravde ili funkciju sudije</t>
  </si>
  <si>
    <t>sudski; pravosudni; zakonski</t>
  </si>
  <si>
    <t>atomska bomba</t>
  </si>
  <si>
    <t>ENG30-02753044-n</t>
  </si>
  <si>
    <t>Nuklearno oružje kod koga se ogromna energija oslobađa nuklearnom fisijom.</t>
  </si>
  <si>
    <t>ENG30-02753205-a</t>
  </si>
  <si>
    <t>koji pripada ili je pogodan za sudijsku dužnost</t>
  </si>
  <si>
    <t>ENG30-02754598-v</t>
  </si>
  <si>
    <t>biti matematički distributivan</t>
  </si>
  <si>
    <t>ENG30-02756129-a</t>
  </si>
  <si>
    <t>koji se odnosi na žive osobe</t>
  </si>
  <si>
    <t>ENG30-02756346-a</t>
  </si>
  <si>
    <t>pripada ili je karakterističan za određeno mesto ili susedstvo</t>
  </si>
  <si>
    <t>lokalni; lokalno; domaće; domaći</t>
  </si>
  <si>
    <t>ENG30-02756821-v</t>
  </si>
  <si>
    <t>spustititi se (o atmosferskim padavinama)</t>
  </si>
  <si>
    <t>lunaran</t>
  </si>
  <si>
    <t>ENG30-02757316-a</t>
  </si>
  <si>
    <t>koji se odnosi na Mesec</t>
  </si>
  <si>
    <t>ručni</t>
  </si>
  <si>
    <t>ENG30-02759190-a</t>
  </si>
  <si>
    <t>koji se odnosi na ruke</t>
  </si>
  <si>
    <t>manualan; ručni</t>
  </si>
  <si>
    <t>ENG30-02759614-v</t>
  </si>
  <si>
    <t>podstaći početak sagorevanja; izložiti vatri ili ekstremnoj toploti</t>
  </si>
  <si>
    <t>zažariti; zapaliti; paliti</t>
  </si>
  <si>
    <t>ENG30-02760116-a</t>
  </si>
  <si>
    <t>odnosi se na proučavanje ili praksu medicine</t>
  </si>
  <si>
    <t>robot</t>
  </si>
  <si>
    <t>ENG30-02761392-n</t>
  </si>
  <si>
    <t>Mehanizam koji se sam pokreće.</t>
  </si>
  <si>
    <t>automat; robot</t>
  </si>
  <si>
    <t>ENG30-02763283-v</t>
  </si>
  <si>
    <t>baciti svetlo (npr. lampe) na nešto</t>
  </si>
  <si>
    <t>osvetliti; osvetljavati; obasjati; obasjavati</t>
  </si>
  <si>
    <t>sekira</t>
  </si>
  <si>
    <t>ENG30-02764044-n</t>
  </si>
  <si>
    <t>Oštar alat sa teškom oštrom glavom koja je postavljena na ručku.</t>
  </si>
  <si>
    <t>ENG30-02764251-a</t>
  </si>
  <si>
    <t>odnosi se na proučavanje principa ratovanja</t>
  </si>
  <si>
    <t>ENG30-02767308-v</t>
  </si>
  <si>
    <t>vršiti emisiju (npr. zraka)</t>
  </si>
  <si>
    <t>emitovati; emitirati</t>
  </si>
  <si>
    <t>ENG30-02770523-a</t>
  </si>
  <si>
    <t>koji se odnosi na Arktik</t>
  </si>
  <si>
    <t>paladijanski</t>
  </si>
  <si>
    <t>ENG30-02772819-a</t>
  </si>
  <si>
    <t>koji se odnosi na ili ima stil arhitekture koji je stvorio Andrea Palladio</t>
  </si>
  <si>
    <t>ENG30-02774411-a</t>
  </si>
  <si>
    <t>Koji se odnosi na parlament ili ima prirodu parlamenta.</t>
  </si>
  <si>
    <t>monetarni</t>
  </si>
  <si>
    <t>ENG30-02775934-a</t>
  </si>
  <si>
    <t>koji se tiče novca ili uključuje novac</t>
  </si>
  <si>
    <t>monetarni; novčani</t>
  </si>
  <si>
    <t>lopta</t>
  </si>
  <si>
    <t>ENG30-02778669-n</t>
  </si>
  <si>
    <t>okrugli objekat koji se u igrama udara, baca ili šutira</t>
  </si>
  <si>
    <t>lopta; loptica</t>
  </si>
  <si>
    <t>ENG30-02779435-n</t>
  </si>
  <si>
    <t>okrugao predmet koji se koristi kao igračka</t>
  </si>
  <si>
    <t>ENG30-02779774-a</t>
  </si>
  <si>
    <t>Koji se odnosi na nauke koje se bave materijom i energijom, posebno na fiziku.</t>
  </si>
  <si>
    <t>pozicioni</t>
  </si>
  <si>
    <t>ENG30-02782715-a</t>
  </si>
  <si>
    <t>se odnosi na ili je određen položajem</t>
  </si>
  <si>
    <t>pozicioni; pozicioniran</t>
  </si>
  <si>
    <t>pruga</t>
  </si>
  <si>
    <t>ENG30-02784732-n</t>
  </si>
  <si>
    <t>ukras koji se sastoji od trake ili štrafte u drugačijoj boji ili od drugačijeg materijala</t>
  </si>
  <si>
    <t>lenta; pruga; štrafta; traka; vrpca</t>
  </si>
  <si>
    <t>pokrajinski</t>
  </si>
  <si>
    <t>ENG30-02785874-a</t>
  </si>
  <si>
    <t>odnosi se na ili je povezan sa provincijom</t>
  </si>
  <si>
    <t>pokrajinski; provincijski; provincijalni</t>
  </si>
  <si>
    <t>ENG30-02788378-a</t>
  </si>
  <si>
    <t>koji se odnosi ili pripada Republikanskoj stranci</t>
  </si>
  <si>
    <t>bar</t>
  </si>
  <si>
    <t>ENG30-02789487-n</t>
  </si>
  <si>
    <t>tezga na kojoj se može dobiti hrana ili piće</t>
  </si>
  <si>
    <t>šank; bar</t>
  </si>
  <si>
    <t>furniture</t>
  </si>
  <si>
    <t>ENG30-02789798-a</t>
  </si>
  <si>
    <t>koji je kakva kraljevska ličnost osnovala, uspostavila ili dopustila</t>
  </si>
  <si>
    <t>poljoprivredni</t>
  </si>
  <si>
    <t>ENG30-02790222-a</t>
  </si>
  <si>
    <t>Koji se odnosi ili se koristi u poljoprivredi ili je promoviše.</t>
  </si>
  <si>
    <t>scenski</t>
  </si>
  <si>
    <t>ENG30-02792789-a</t>
  </si>
  <si>
    <t>ili koji se odnosi na scenu ili scenografiju</t>
  </si>
  <si>
    <t>scenski; dramatski</t>
  </si>
  <si>
    <t>sholastički</t>
  </si>
  <si>
    <t>ENG30-02793094-a</t>
  </si>
  <si>
    <t>ili koji se odnosi na filozofsku doktrinu sholastike</t>
  </si>
  <si>
    <t>barijera</t>
  </si>
  <si>
    <t>ENG30-02796623-n</t>
  </si>
  <si>
    <t>Struktura ili objekat koji sprečava slobodno kretanje.</t>
  </si>
  <si>
    <t>barijera; pregrada</t>
  </si>
  <si>
    <t>ENG30-02796995-n</t>
  </si>
  <si>
    <t>Prostorija ili zgrada u kojoj se služe alkoholna pića preko šanka.</t>
  </si>
  <si>
    <t>bar; bife</t>
  </si>
  <si>
    <t>baza</t>
  </si>
  <si>
    <t>ENG30-02798290-n</t>
  </si>
  <si>
    <t>Objekti iz kojih vojna sila započinje operacije.</t>
  </si>
  <si>
    <t>baza; operativna baza</t>
  </si>
  <si>
    <t>ENG30-02798370-a</t>
  </si>
  <si>
    <t>koji se odnosi na ljudsko društvo i njegove članove</t>
  </si>
  <si>
    <t>društven; socijalni</t>
  </si>
  <si>
    <t>socijalan</t>
  </si>
  <si>
    <t>sunčan</t>
  </si>
  <si>
    <t>ENG30-02799016-a</t>
  </si>
  <si>
    <t>koji se odnosi na ili potiče od sunca ili koristi energiju sunca</t>
  </si>
  <si>
    <t>solarno; sunčevo; sunčano; solaran; sunčev; sunčan</t>
  </si>
  <si>
    <t>Sunčev</t>
  </si>
  <si>
    <t>ENG30-02801839-a</t>
  </si>
  <si>
    <t>onaj koji se koristi u sportu ili se odnosi na sport</t>
  </si>
  <si>
    <t>ENG30-02802215-n</t>
  </si>
  <si>
    <t>horizontalni kolut sa mrežom kroz koju igrač pokušava da gađa košarkaškom loptom</t>
  </si>
  <si>
    <t>koš; košarkaški obruč; obruč</t>
  </si>
  <si>
    <t>kupatilo</t>
  </si>
  <si>
    <t>ENG30-02806992-n</t>
  </si>
  <si>
    <t>zgrada u kojoj se nalaze svlačionice za kupače</t>
  </si>
  <si>
    <t>kupaonica; kupatilo</t>
  </si>
  <si>
    <t>ENG30-02807731-n</t>
  </si>
  <si>
    <t>prostorija (u nastambi) koja sadrži kadu ili tuš i obično lavabo i toalet</t>
  </si>
  <si>
    <t>kupatilo; kupaonica</t>
  </si>
  <si>
    <t>ENG30-02809692-a</t>
  </si>
  <si>
    <t>Koji se odnosi na praktičan predmet koji je organizovan po naučnim principima.</t>
  </si>
  <si>
    <t>ENG30-02810882-a</t>
  </si>
  <si>
    <t>Koji se odnosi na vreme ili je ograničen vremenom.</t>
  </si>
  <si>
    <t>ENG30-02812201-n</t>
  </si>
  <si>
    <t>veliki i teško naoružan vojni brod</t>
  </si>
  <si>
    <t>germanski</t>
  </si>
  <si>
    <t>ENG30-02812216-a</t>
  </si>
  <si>
    <t>nešto što više ili manje ima nemačku prirodu</t>
  </si>
  <si>
    <t>ENG30-02813315-a</t>
  </si>
  <si>
    <t>ili koji se odnosi na pozorište</t>
  </si>
  <si>
    <t>pozorišni; teatralan</t>
  </si>
  <si>
    <t>tematski</t>
  </si>
  <si>
    <t>ENG30-02813680-a</t>
  </si>
  <si>
    <t>odnosi se ili čini temu razgovora</t>
  </si>
  <si>
    <t>ENG30-02814453-a</t>
  </si>
  <si>
    <t>ili koji je u vezi sa toplotom</t>
  </si>
  <si>
    <t>termički; toplotni; kaloričan</t>
  </si>
  <si>
    <t>svetionik</t>
  </si>
  <si>
    <t>ENG30-02814860-n</t>
  </si>
  <si>
    <t>toranj sa svetiljkom koji upozorava prolazeće brodove na plićake</t>
  </si>
  <si>
    <t>svetionik; svetlo</t>
  </si>
  <si>
    <t>svetlo</t>
  </si>
  <si>
    <t>jednoćelijski</t>
  </si>
  <si>
    <t>ENG30-02820395-a</t>
  </si>
  <si>
    <t>ima ili se sastoji od jedne ćelije</t>
  </si>
  <si>
    <t>mokraćni</t>
  </si>
  <si>
    <t>ENG30-02821373-a</t>
  </si>
  <si>
    <t>koji se odnosi na uretru, mokraćni kanal</t>
  </si>
  <si>
    <t>pojas</t>
  </si>
  <si>
    <t>ENG30-02827606-n</t>
  </si>
  <si>
    <t>pojas za vezivanje ili kopčanje oko tela (obično u struku)</t>
  </si>
  <si>
    <t>kaiš; pojas; remen; traka</t>
  </si>
  <si>
    <t>zakonodavni</t>
  </si>
  <si>
    <t>ENG30-02829422-a</t>
  </si>
  <si>
    <t>ili koji se odnosi na ili stvoren zakonom</t>
  </si>
  <si>
    <t>zakonodavan</t>
  </si>
  <si>
    <t>ENG30-02829565-a</t>
  </si>
  <si>
    <t>Koji se odnosi na zakonodavstvo ili se sastoji od članova zakonodavnog tela.</t>
  </si>
  <si>
    <t>ENG30-02830645-a</t>
  </si>
  <si>
    <t>koji uključuje ili je karakterističan za kritiku ili kritičare</t>
  </si>
  <si>
    <t>kritičarski; kritički</t>
  </si>
  <si>
    <t>limfni</t>
  </si>
  <si>
    <t>ENG30-02831031-a</t>
  </si>
  <si>
    <t>ili koji se odnosi na ili proizvodi limfa</t>
  </si>
  <si>
    <t>kočija</t>
  </si>
  <si>
    <t>ENG30-02831335-n</t>
  </si>
  <si>
    <t>limuzina sa staklenom pregradom između prednjeg i zadnjeg sedišta</t>
  </si>
  <si>
    <t>atmosferski</t>
  </si>
  <si>
    <t>ENG30-02831736-a</t>
  </si>
  <si>
    <t>koji se odnosi ili je smešten u atmosferi</t>
  </si>
  <si>
    <t>biljni</t>
  </si>
  <si>
    <t>ENG30-02833235-a</t>
  </si>
  <si>
    <t>O biljkama ili koji se odnosi na biljke.</t>
  </si>
  <si>
    <t>bakterijski</t>
  </si>
  <si>
    <t>ENG30-02833544-a</t>
  </si>
  <si>
    <t>koji se odnosi na bakterije ili je izazvan bakterijama</t>
  </si>
  <si>
    <t>ENG30-02833692-a</t>
  </si>
  <si>
    <t>odnosi se na ili je uzrokovan parazitima</t>
  </si>
  <si>
    <t>ENG30-02836658-a</t>
  </si>
  <si>
    <t>Koji se odnosi ili koji može da nastane od živog organizma.</t>
  </si>
  <si>
    <t>feministički</t>
  </si>
  <si>
    <t>ENG30-02839357-a</t>
  </si>
  <si>
    <t>odnosi se na ili zagovara jednakost prava za žene</t>
  </si>
  <si>
    <t>korica</t>
  </si>
  <si>
    <t>ENG30-02840619-n</t>
  </si>
  <si>
    <t>prednja i zadnja korica knjige</t>
  </si>
  <si>
    <t>povez; omot; korica</t>
  </si>
  <si>
    <t>prostorni</t>
  </si>
  <si>
    <t>ENG30-02841066-a</t>
  </si>
  <si>
    <t>Koji se odnosi na prostor ili koji ima prirodu prostora.</t>
  </si>
  <si>
    <t>jezički</t>
  </si>
  <si>
    <t>ENG30-02842445-a</t>
  </si>
  <si>
    <t>Koji se sastoji ili odnosi na jezik (kao govor)</t>
  </si>
  <si>
    <t>lovac</t>
  </si>
  <si>
    <t>ENG30-02844056-n</t>
  </si>
  <si>
    <t>(šahovska figura koja može da pomera dijagonalno po pljima iste boje</t>
  </si>
  <si>
    <t>lovac; laufer</t>
  </si>
  <si>
    <t>korintski</t>
  </si>
  <si>
    <t>ENG30-02845048-a</t>
  </si>
  <si>
    <t>koji je najukrašeniji od tri reda klasične grčke arhitekture</t>
  </si>
  <si>
    <t>ENG30-02845182-a</t>
  </si>
  <si>
    <t>koji se odnosi na mitologiju, koji se obrađuje u mitovima</t>
  </si>
  <si>
    <t>mitološki; mitski</t>
  </si>
  <si>
    <t>dijetetski</t>
  </si>
  <si>
    <t>ENG30-02846322-a</t>
  </si>
  <si>
    <t>ili koji je u vezi sa ishranom</t>
  </si>
  <si>
    <t>dijetalan; dijetetski; dijetetičan</t>
  </si>
  <si>
    <t>blok</t>
  </si>
  <si>
    <t>ENG30-02852523-n</t>
  </si>
  <si>
    <t>čvrst komad nečega (obično sa ravnim pravougaonim stranicama)</t>
  </si>
  <si>
    <t>ENG30-02853016-n</t>
  </si>
  <si>
    <t>prostor u velikoj zgradi koji je podeljen u zasebne jedinice</t>
  </si>
  <si>
    <t>blokator</t>
  </si>
  <si>
    <t>ENG30-02854156-n</t>
  </si>
  <si>
    <t>klasa leka koji inhibira (blokira) neki biološki proces</t>
  </si>
  <si>
    <t>blokator; sredstva za blokiranje</t>
  </si>
  <si>
    <t>algebarski</t>
  </si>
  <si>
    <t>ENG30-02854350-a</t>
  </si>
  <si>
    <t>o algebri ili koji se tiče algebre</t>
  </si>
  <si>
    <t>ploča</t>
  </si>
  <si>
    <t>ENG30-02856463-n</t>
  </si>
  <si>
    <t>Ravno parče materijala napravljeno za specijalnu namenu.</t>
  </si>
  <si>
    <t>tabla</t>
  </si>
  <si>
    <t>ENG30-02857023-n</t>
  </si>
  <si>
    <t>Ravna prenosna površina, obično pravougaona, smišljena za igre na tabli.</t>
  </si>
  <si>
    <t>ENG30-02857407-a</t>
  </si>
  <si>
    <t>koji se odnosi na vaše mišljenje o društvenim odnosima koji uključuju vlast ili moć</t>
  </si>
  <si>
    <t>pansion</t>
  </si>
  <si>
    <t>ENG30-02857477-n</t>
  </si>
  <si>
    <t>privatna kuća koja nudi smeštaj i hranu za gosta koji plaća</t>
  </si>
  <si>
    <t>gostinska kuća; pansion</t>
  </si>
  <si>
    <t>ENG30-02857587-a</t>
  </si>
  <si>
    <t>koji se odnosi na vladarsku profesiju</t>
  </si>
  <si>
    <t>politički; vladarski</t>
  </si>
  <si>
    <t>ENG30-02857893-a</t>
  </si>
  <si>
    <t>koji se odnosi na zvuke govora</t>
  </si>
  <si>
    <t>fonetički; fonetski; govorni</t>
  </si>
  <si>
    <t>ENG30-02858231-a</t>
  </si>
  <si>
    <t>koji se odnosi na filozofiju ili filozofe</t>
  </si>
  <si>
    <t>čamac</t>
  </si>
  <si>
    <t>ENG30-02858304-n</t>
  </si>
  <si>
    <t>Mali plovni objekat za prevoz po vodi.</t>
  </si>
  <si>
    <t>barka; čamac; čun</t>
  </si>
  <si>
    <t>ENG30-02858816-a</t>
  </si>
  <si>
    <t>Koji potiče od ličnosti.</t>
  </si>
  <si>
    <t>grudni</t>
  </si>
  <si>
    <t>ENG30-02860389-a</t>
  </si>
  <si>
    <t>Koji se odnosi na grudni koš ili toraks.</t>
  </si>
  <si>
    <t>grudni; toraksni; prsni; pektoralni</t>
  </si>
  <si>
    <t>strukturni</t>
  </si>
  <si>
    <t>ENG30-02861147-a</t>
  </si>
  <si>
    <t>koji se odnosi na strukturu ili ima strukturu ili ga karakteriše struktura</t>
  </si>
  <si>
    <t>optički</t>
  </si>
  <si>
    <t>ENG30-02861859-a</t>
  </si>
  <si>
    <t>koji se tiče ili uključuje svetlo ili optiku</t>
  </si>
  <si>
    <t>telo</t>
  </si>
  <si>
    <t>ENG30-02861886-n</t>
  </si>
  <si>
    <t>spoljašnja struktura vozila</t>
  </si>
  <si>
    <t>telo; trup; školjka</t>
  </si>
  <si>
    <t>trup</t>
  </si>
  <si>
    <t>ENG30-02865172-a</t>
  </si>
  <si>
    <t>Koji se odnosi ili je karakterističan za grad.</t>
  </si>
  <si>
    <t>meteorološki</t>
  </si>
  <si>
    <t>ENG30-02865479-a</t>
  </si>
  <si>
    <t>koji se odnosi na atmosferske fenomene, posebno vreme i vremenske uslove</t>
  </si>
  <si>
    <t>bomba</t>
  </si>
  <si>
    <t>ENG30-02866578-n</t>
  </si>
  <si>
    <t>Eksplozivno sredstvo sa osiguračem koje opaljuje pod posebnim uslovima.</t>
  </si>
  <si>
    <t>atomic_physic</t>
  </si>
  <si>
    <t>ENG30-02867783-a</t>
  </si>
  <si>
    <t>Karakterističan za muziku ili sposoban da proizvodi muziku.</t>
  </si>
  <si>
    <t>ENG30-02869563-a</t>
  </si>
  <si>
    <t>u vezi sa ili koristi vid</t>
  </si>
  <si>
    <t>očni; okularno; optički; vizuelni; vizuelno</t>
  </si>
  <si>
    <t>knjiga</t>
  </si>
  <si>
    <t>ENG30-02870092-n</t>
  </si>
  <si>
    <t>Fizički objekat koji se sastoji od određenog broja povezanih stranica.</t>
  </si>
  <si>
    <t>biblioteka</t>
  </si>
  <si>
    <t>ENG30-02870880-n</t>
  </si>
  <si>
    <t>Komad nameštaja sa policama za smeštanje knjiga.</t>
  </si>
  <si>
    <t>biblioteka; polica za knjige</t>
  </si>
  <si>
    <t>knjižara</t>
  </si>
  <si>
    <t>ENG30-02871525-n</t>
  </si>
  <si>
    <t>Radnja u kojoj se prodaju knjige.</t>
  </si>
  <si>
    <t>parohijski</t>
  </si>
  <si>
    <t>ENG30-02871695-a</t>
  </si>
  <si>
    <t>koji se odnosi na parohiju ili ga podržava ili se nalazi u parohiji</t>
  </si>
  <si>
    <t>komunistički</t>
  </si>
  <si>
    <t>ENG30-02874876-a</t>
  </si>
  <si>
    <t>odnosi se na ili je obeležen komunizmom</t>
  </si>
  <si>
    <t>ENG30-02876084-n</t>
  </si>
  <si>
    <t>tkanina koja prekriva grudi ili prsa</t>
  </si>
  <si>
    <t>peloponeski</t>
  </si>
  <si>
    <t>ENG30-02879947-a</t>
  </si>
  <si>
    <t>odnosi se na Peloponez</t>
  </si>
  <si>
    <t>gramatički</t>
  </si>
  <si>
    <t>ENG30-02880322-a</t>
  </si>
  <si>
    <t>koji je u vezi sa gramatikom</t>
  </si>
  <si>
    <t>glotalan</t>
  </si>
  <si>
    <t>ENG30-02880924-a</t>
  </si>
  <si>
    <t>ili koji se odnosi na ili proizvodi glotis</t>
  </si>
  <si>
    <t>glotalni</t>
  </si>
  <si>
    <t>roditeljski</t>
  </si>
  <si>
    <t>ENG30-02884085-a</t>
  </si>
  <si>
    <t>koji označava generaciju organizama od kojih se proizvodi hibridno potomstvo</t>
  </si>
  <si>
    <t>roditeljski; parentalan</t>
  </si>
  <si>
    <t>genetics</t>
  </si>
  <si>
    <t>ENG30-02884607-n</t>
  </si>
  <si>
    <t>bilo koja od nekoliko označenih zona na terenu gde su smešteni udarač ili hvatač ili treneri</t>
  </si>
  <si>
    <t>ENG30-02884619-a</t>
  </si>
  <si>
    <t>koji se tiče ili se sastoji od atoma</t>
  </si>
  <si>
    <t>atomski; atomni</t>
  </si>
  <si>
    <t>ENG30-02886090-a</t>
  </si>
  <si>
    <t>koji se odnosi ili je karakterističan za kontinente</t>
  </si>
  <si>
    <t>narukvica</t>
  </si>
  <si>
    <t>ENG30-02887970-n</t>
  </si>
  <si>
    <t>nakit koji se nosi oko zgloba za ukras</t>
  </si>
  <si>
    <t>jewellery</t>
  </si>
  <si>
    <t>pomorski</t>
  </si>
  <si>
    <t>ENG30-02888000-a</t>
  </si>
  <si>
    <t>koji se odnosi na vojno osoblje koje služi na moru</t>
  </si>
  <si>
    <t>planinski</t>
  </si>
  <si>
    <t>ENG30-02890874-a</t>
  </si>
  <si>
    <t>Koji je od planine ili naseljava planinska područja.</t>
  </si>
  <si>
    <t>mlečan</t>
  </si>
  <si>
    <t>ENG30-02893994-a</t>
  </si>
  <si>
    <t>koji se odnosi na žlezde ženki sisara koje daju mleko</t>
  </si>
  <si>
    <t>poslovan</t>
  </si>
  <si>
    <t>ENG30-02894591-a</t>
  </si>
  <si>
    <t>Koji se odnosi na aktivnost ili posao za koji je neko obučen.</t>
  </si>
  <si>
    <t>poslovni</t>
  </si>
  <si>
    <t>ENG30-02897335-a</t>
  </si>
  <si>
    <t>koji se se odnose na strukturu ili je izazvano strukturom, posebno političkom ili ekonomskom strukturom</t>
  </si>
  <si>
    <t>arhitektonski</t>
  </si>
  <si>
    <t>ENG30-02897957-a</t>
  </si>
  <si>
    <t>odnosi se na umetnost i nauku arhitekture</t>
  </si>
  <si>
    <t>kognitivan</t>
  </si>
  <si>
    <t>ENG30-02898584-a</t>
  </si>
  <si>
    <t>Koji je, odnosi se ili uključuje saznanje.</t>
  </si>
  <si>
    <t>saznajni; kognitivni</t>
  </si>
  <si>
    <t>most</t>
  </si>
  <si>
    <t>ENG30-02898711-n</t>
  </si>
  <si>
    <t>dozvoljava ljudima ili vozilima da pređu prepreku kao što je reka ili kanal ili pruga itd.</t>
  </si>
  <si>
    <t>ENG30-02899569-n</t>
  </si>
  <si>
    <t>proteza prislonjena na okolne zube sa obe strane nedostajućih zuba</t>
  </si>
  <si>
    <t>dentistry</t>
  </si>
  <si>
    <t>administrativan</t>
  </si>
  <si>
    <t>ENG30-02904075-a</t>
  </si>
  <si>
    <t>odnosi se na ili je odgovoran za administraciju</t>
  </si>
  <si>
    <t>administrativan; administrativno</t>
  </si>
  <si>
    <t>geološki</t>
  </si>
  <si>
    <t>ENG30-02905591-a</t>
  </si>
  <si>
    <t>koji se odnosi na geologiju ili se zasniva na geologiji.</t>
  </si>
  <si>
    <t>ekološki</t>
  </si>
  <si>
    <t>ENG30-02906478-a</t>
  </si>
  <si>
    <t>koji se odnose na ekološku nauku</t>
  </si>
  <si>
    <t>bionomski; ekološki</t>
  </si>
  <si>
    <t>ecology</t>
  </si>
  <si>
    <t>ENG30-02906778-a</t>
  </si>
  <si>
    <t>koji karakteriše  međuzavisnost živih organizama u okruženju</t>
  </si>
  <si>
    <t>računarski</t>
  </si>
  <si>
    <t>ENG30-02907473-a</t>
  </si>
  <si>
    <t>Ono što uključuje računanje ili računare.</t>
  </si>
  <si>
    <t>kupola</t>
  </si>
  <si>
    <t>ENG30-02909053-n</t>
  </si>
  <si>
    <t>prekrivač u obliku kupole od providnog stakla ili plastike</t>
  </si>
  <si>
    <t>diferencijalan</t>
  </si>
  <si>
    <t>ENG30-02909168-a</t>
  </si>
  <si>
    <t>koji ima vviše izvoda</t>
  </si>
  <si>
    <t>psihijatrijski</t>
  </si>
  <si>
    <t>ENG30-02913004-a</t>
  </si>
  <si>
    <t>koji se odnose na ili se koriste u psihijatrijskoj praksi</t>
  </si>
  <si>
    <t>kuća</t>
  </si>
  <si>
    <t>ENG30-02913152-n</t>
  </si>
  <si>
    <t>Konstrukcija koja ima krov i zidove i stoji manje-više trajno na jednom mestu.</t>
  </si>
  <si>
    <t>zgrada; kuća</t>
  </si>
  <si>
    <t>zgrada</t>
  </si>
  <si>
    <t>bakteriološki</t>
  </si>
  <si>
    <t>ENG30-02914740-a</t>
  </si>
  <si>
    <t>od ili u vezi sa bakteriologijom</t>
  </si>
  <si>
    <t>bakteriološki; bakteriološko</t>
  </si>
  <si>
    <t>buldožer</t>
  </si>
  <si>
    <t>ENG30-02916179-n</t>
  </si>
  <si>
    <t>veliki snažan traktor; velika lopata na prednjem delu ravna zemlju</t>
  </si>
  <si>
    <t>ENG30-02919594-a</t>
  </si>
  <si>
    <t>o nečijem domu ili koji se odnosi na dom, kuću</t>
  </si>
  <si>
    <t>ENG30-02920121-a</t>
  </si>
  <si>
    <t>koji se odnosi na proučavanje istorije</t>
  </si>
  <si>
    <t>istorijski; istorijsko</t>
  </si>
  <si>
    <t>ENG30-02920951-a</t>
  </si>
  <si>
    <t>koji se odnose na ili podržavaju katolicizam</t>
  </si>
  <si>
    <t>rimski</t>
  </si>
  <si>
    <t>ENG30-02921325-a</t>
  </si>
  <si>
    <t>koji se tiče Rima i njegovih ljudi</t>
  </si>
  <si>
    <t>ukrajinski</t>
  </si>
  <si>
    <t>ENG30-02921406-a</t>
  </si>
  <si>
    <t>odnosi se na ili je karakterističan za Ukrajinu ili njene ljude ili kulturu</t>
  </si>
  <si>
    <t>ENG30-02921569-a</t>
  </si>
  <si>
    <t>koji se odnosi na drevni Rim i njegove ljude</t>
  </si>
  <si>
    <t>grobnica</t>
  </si>
  <si>
    <t>ENG30-02921884-n</t>
  </si>
  <si>
    <t>Prostorija koja se koristi kao grob.</t>
  </si>
  <si>
    <t>archaeology</t>
  </si>
  <si>
    <t>jevrejski</t>
  </si>
  <si>
    <t>ENG30-02922263-a</t>
  </si>
  <si>
    <t>odnosi se na Jevreje ili njihovu kulturu ili religiju</t>
  </si>
  <si>
    <t>jevrejski; judajski</t>
  </si>
  <si>
    <t>budistički</t>
  </si>
  <si>
    <t>ENG30-02924102-a</t>
  </si>
  <si>
    <t>odnosi se na budizam ili ga podržava</t>
  </si>
  <si>
    <t>budista; budistički; budističko</t>
  </si>
  <si>
    <t>autobus</t>
  </si>
  <si>
    <t>ENG30-02924116-n</t>
  </si>
  <si>
    <t>Vozilo koje prima mnogo putnika i koristi se za javni prevoz.</t>
  </si>
  <si>
    <t>autobus; bus</t>
  </si>
  <si>
    <t>taoistički</t>
  </si>
  <si>
    <t>ENG30-02925655-a</t>
  </si>
  <si>
    <t>koji se odnosi na popularni kineski religijski sistem zasnovan na učenjima Lao-cua, ali uključuje panteon bogova zajedno sa proricanjem i magijom</t>
  </si>
  <si>
    <t>tekstualan</t>
  </si>
  <si>
    <t>ENG30-02925879-a</t>
  </si>
  <si>
    <t>o tekstu, koji je u vezi sa tekstom ili koji je zasnovan na tekstu</t>
  </si>
  <si>
    <t>elektromagnetni</t>
  </si>
  <si>
    <t>ENG30-02926320-a</t>
  </si>
  <si>
    <t>koji se odnosi na megnetizam proizveden električnom strujom</t>
  </si>
  <si>
    <t>ENG30-02926936-a</t>
  </si>
  <si>
    <t>ili koji se odnosi na motorno vozilo</t>
  </si>
  <si>
    <t>američki</t>
  </si>
  <si>
    <t>ENG30-02927512-a</t>
  </si>
  <si>
    <t>O Sjedinjenim Američkim Državama ili koji se odnosi na SAD</t>
  </si>
  <si>
    <t>indijski</t>
  </si>
  <si>
    <t>ENG30-02928347-a</t>
  </si>
  <si>
    <t>koji se odnosi ili je karakterističan za Indiju, njene ljude, kezike ili kulture</t>
  </si>
  <si>
    <t>južnoafrički</t>
  </si>
  <si>
    <t>ENG30-02928926-a</t>
  </si>
  <si>
    <t>koji se tiče ili je karakteritičan za Južnu Afriku ili njene ljude</t>
  </si>
  <si>
    <t>asimptotski</t>
  </si>
  <si>
    <t>ENG30-02929071-a</t>
  </si>
  <si>
    <t>odnosi se na ili je prirode asimptote</t>
  </si>
  <si>
    <t>asimptotično; asimptotski</t>
  </si>
  <si>
    <t>suptropski</t>
  </si>
  <si>
    <t>ENG30-02929216-a</t>
  </si>
  <si>
    <t>odnosi se na ili je karakteristično za uslove u suptropskim područjima</t>
  </si>
  <si>
    <t>polusuptropično; polusuptropsko; polutropski; suptropično; suptropski; suptropsko</t>
  </si>
  <si>
    <t>tropski</t>
  </si>
  <si>
    <t>ENG30-02929500-a</t>
  </si>
  <si>
    <t>odnosi se na tropske krajeve ili jedan od tropskih krajeva</t>
  </si>
  <si>
    <t>tropski; tropsko</t>
  </si>
  <si>
    <t>rabinski</t>
  </si>
  <si>
    <t>ENG30-02930765-a</t>
  </si>
  <si>
    <t>od ili u vezi sa rabinima ili njihovim učenjima</t>
  </si>
  <si>
    <t>klub</t>
  </si>
  <si>
    <t>ENG30-02931417-n</t>
  </si>
  <si>
    <t>mesto koje je otvoreno do kasno noću i koji pruža zabavu (npr. pevače ili plesače), kao i ples, hranu i piće</t>
  </si>
  <si>
    <t>diskoteka; kabare; klub; noćni klub</t>
  </si>
  <si>
    <t>ENG30-02931826-a</t>
  </si>
  <si>
    <t>ili koji se odnosi na ili se dešava u noći</t>
  </si>
  <si>
    <t>merni</t>
  </si>
  <si>
    <t>ENG30-02932081-a</t>
  </si>
  <si>
    <t>Koji služi za merenje.</t>
  </si>
  <si>
    <t>koliba</t>
  </si>
  <si>
    <t>ENG30-02932400-n</t>
  </si>
  <si>
    <t>mala kuća sagrađena od drveta; obično u šumovitoj oblasti</t>
  </si>
  <si>
    <t>kabina; koliba</t>
  </si>
  <si>
    <t>keš</t>
  </si>
  <si>
    <t>ENG30-02935017-n</t>
  </si>
  <si>
    <t>u računarstvu, RAM koji se ostavlja kao specijalizovani bafer čiji se sadržaj stalno menja; koristi se da optimizuje transfer podataka između elemenata sistema sa različitim karakteristikama</t>
  </si>
  <si>
    <t>keš; skrovita memorija</t>
  </si>
  <si>
    <t>plućni</t>
  </si>
  <si>
    <t>ENG30-02935115-a</t>
  </si>
  <si>
    <t>koji se odnosi na pluća ili utiče na pluća</t>
  </si>
  <si>
    <t>pisan</t>
  </si>
  <si>
    <t>ENG30-02938361-a</t>
  </si>
  <si>
    <t>koji je pisan ili se odnosi na pisanje</t>
  </si>
  <si>
    <t>pisan; pisani; spisalački; spisateljski</t>
  </si>
  <si>
    <t>tektonski</t>
  </si>
  <si>
    <t>ENG30-02939099-a</t>
  </si>
  <si>
    <t>koji se odnosi na strukturu ili kretanje zemljine kore</t>
  </si>
  <si>
    <t>ENG30-02940759-a</t>
  </si>
  <si>
    <t>koji se odnosi na ili ima karakteristike porodice</t>
  </si>
  <si>
    <t>porodični</t>
  </si>
  <si>
    <t>bihevioralni</t>
  </si>
  <si>
    <t>ENG30-02941652-a</t>
  </si>
  <si>
    <t>odnoseći se na ponašanje</t>
  </si>
  <si>
    <t>afrički</t>
  </si>
  <si>
    <t>ENG30-02941790-a</t>
  </si>
  <si>
    <t>koji se odnosi na države Afrike i njene ljude</t>
  </si>
  <si>
    <t>ENG30-02943151-a</t>
  </si>
  <si>
    <t>koji se bave ekološkim efektima promene životne sredine</t>
  </si>
  <si>
    <t>ekološki; koji se tiče životne sredine</t>
  </si>
  <si>
    <t>ENG30-02943303-a</t>
  </si>
  <si>
    <t>odnosi se na spoljne uslove ili okruženje</t>
  </si>
  <si>
    <t>ekološki; ekološko; spoljni</t>
  </si>
  <si>
    <t>kamp</t>
  </si>
  <si>
    <t>ENG30-02945161-n</t>
  </si>
  <si>
    <t>Privremeni smeštaj u prirodi za putnike ili turiste.</t>
  </si>
  <si>
    <t>ENG30-02945594-n</t>
  </si>
  <si>
    <t>mesto gde se pruža nega i aktivnosti za decu tokom letnjih meseci</t>
  </si>
  <si>
    <t>kamp; letnji kamp; letnja škola</t>
  </si>
  <si>
    <t>razvojni</t>
  </si>
  <si>
    <t>ENG30-02945820-a</t>
  </si>
  <si>
    <t>razvoj ili koji se odnosi na ili koji čini razvoj</t>
  </si>
  <si>
    <t>razvojni; razvojno</t>
  </si>
  <si>
    <t>kanal</t>
  </si>
  <si>
    <t>ENG30-02947212-n</t>
  </si>
  <si>
    <t>dugačak i uzak vodeni tok koje je napravljen za navodnjavanje ili da kroz njega prolaze brodovi</t>
  </si>
  <si>
    <t>strateški</t>
  </si>
  <si>
    <t>ENG30-02950711-a</t>
  </si>
  <si>
    <t>koji se odnosi na strategiju ili se bavi strategijom</t>
  </si>
  <si>
    <t>strategijski; strateški; strateško</t>
  </si>
  <si>
    <t>hrišćanski</t>
  </si>
  <si>
    <t>ENG30-02952275-a</t>
  </si>
  <si>
    <t>koji se odnosi ili je karakterističan za hrišćanstvo</t>
  </si>
  <si>
    <t>pravoslavan</t>
  </si>
  <si>
    <t>ENG30-02953598-a</t>
  </si>
  <si>
    <t>koji se tiče ili je karakteristično za pravoslavnu crkvu</t>
  </si>
  <si>
    <t>pravoslavni</t>
  </si>
  <si>
    <t>kapa</t>
  </si>
  <si>
    <t>ENG30-02954340-n</t>
  </si>
  <si>
    <t>Pokrivač za glavu koji prijanja.</t>
  </si>
  <si>
    <t>italijanski</t>
  </si>
  <si>
    <t>ENG30-02957066-a</t>
  </si>
  <si>
    <t>koji se odnosi ili je karakterističan za Italiju, njene ljude, kulturu i jezik</t>
  </si>
  <si>
    <t>ruski</t>
  </si>
  <si>
    <t>ENG30-02957276-a</t>
  </si>
  <si>
    <t>koji se tiče Rusije, njenih ljudi i kulture</t>
  </si>
  <si>
    <t>nemački</t>
  </si>
  <si>
    <t>ENG30-02957469-a</t>
  </si>
  <si>
    <t>koji se tiče Nemačke, njenih ljudi ili kulture</t>
  </si>
  <si>
    <t>britanski</t>
  </si>
  <si>
    <t>ENG30-02958017-a</t>
  </si>
  <si>
    <t>Britanije</t>
  </si>
  <si>
    <t>ENG30-02958126-a</t>
  </si>
  <si>
    <t>koji se odnosi na drevne Teutonce i njihov jezik</t>
  </si>
  <si>
    <t>teutonski; germanski</t>
  </si>
  <si>
    <t>francuski</t>
  </si>
  <si>
    <t>ENG30-02958392-a</t>
  </si>
  <si>
    <t>koji se odnosi na Francusku, njene ljude i kulturu</t>
  </si>
  <si>
    <t>španski</t>
  </si>
  <si>
    <t>ENG30-02958576-a</t>
  </si>
  <si>
    <t>koji se tiče Spanije, njenih ljudi i kulture</t>
  </si>
  <si>
    <t>sovjetski</t>
  </si>
  <si>
    <t>ENG30-02959406-a</t>
  </si>
  <si>
    <t>odnosi se na ili je karakteristično za bivši Sovjetski Savez ili njegove ljude</t>
  </si>
  <si>
    <t>sovjetsko; sovjetski</t>
  </si>
  <si>
    <t>finski</t>
  </si>
  <si>
    <t>ENG30-02959553-a</t>
  </si>
  <si>
    <t>koji se tiče Finske, njenih ljudi i kulture</t>
  </si>
  <si>
    <t>švedski</t>
  </si>
  <si>
    <t>ENG30-02959720-a</t>
  </si>
  <si>
    <t>koji se tiče Švedske, njenih ljudi i kulture</t>
  </si>
  <si>
    <t>norveški</t>
  </si>
  <si>
    <t>ENG30-02959912-a</t>
  </si>
  <si>
    <t>koji se tiče Norveške, njenih ljudi i kulture</t>
  </si>
  <si>
    <t>nordijski</t>
  </si>
  <si>
    <t>ENG30-02960130-a</t>
  </si>
  <si>
    <t>odnosi se na Skandinaviju ili njene narode ili kulture</t>
  </si>
  <si>
    <t>nordijski; skandinavski</t>
  </si>
  <si>
    <t>danski</t>
  </si>
  <si>
    <t>ENG30-02960338-a</t>
  </si>
  <si>
    <t>koji se odnosi ili je karakteristično za Dansku ili Dance</t>
  </si>
  <si>
    <t>belgijski</t>
  </si>
  <si>
    <t>ENG30-02960507-a</t>
  </si>
  <si>
    <t>koji se odnosi na Belgiju, njene ljude i kulturu</t>
  </si>
  <si>
    <t>holandski</t>
  </si>
  <si>
    <t>ENG30-02960686-a</t>
  </si>
  <si>
    <t>koji se tiče Holandije, njenih ljudi i kulture</t>
  </si>
  <si>
    <t>švajcarski</t>
  </si>
  <si>
    <t>ENG30-02960975-a</t>
  </si>
  <si>
    <t>koji se tiče Šajcarske, njenih ljudi i kulture</t>
  </si>
  <si>
    <t>austrijski</t>
  </si>
  <si>
    <t>ENG30-02961099-a</t>
  </si>
  <si>
    <t>Koji se tiče Austrije, njenih stanovnika i kulture</t>
  </si>
  <si>
    <t>poljski</t>
  </si>
  <si>
    <t>ENG30-02961258-a</t>
  </si>
  <si>
    <t>koji se tiče Poljske, njenih ljudi i kulture</t>
  </si>
  <si>
    <t>mađarski</t>
  </si>
  <si>
    <t>ENG30-02961505-a</t>
  </si>
  <si>
    <t>koji se tiče ili je karakterističan za mađarsku</t>
  </si>
  <si>
    <t>češki</t>
  </si>
  <si>
    <t>ENG30-02961688-a</t>
  </si>
  <si>
    <t>koji se odnosi na Cešku, njene ljude i kulturu</t>
  </si>
  <si>
    <t>jugoslovenski</t>
  </si>
  <si>
    <t>ENG30-02962013-a</t>
  </si>
  <si>
    <t>koji se tiče bivše države Jugoslovije, njenih ljudi i kulture</t>
  </si>
  <si>
    <t>jugoslovenski; jugoslavenski</t>
  </si>
  <si>
    <t>rumunski</t>
  </si>
  <si>
    <t>ENG30-02962272-a</t>
  </si>
  <si>
    <t>koji se tiče Rumunije, njenih ljudi i kulture</t>
  </si>
  <si>
    <t>rumunski; rumunjski</t>
  </si>
  <si>
    <t>karta</t>
  </si>
  <si>
    <t>ENG30-02962545-n</t>
  </si>
  <si>
    <t>Jedna iz skupa malih komada krutog papira od koji je svaki označen na različit način i koje se koriste za igranje igara ili za proricanje budućnosti.</t>
  </si>
  <si>
    <t>baltički</t>
  </si>
  <si>
    <t>ENG30-02962659-a</t>
  </si>
  <si>
    <t>odnosi se na ili karakteristične za baltičke države ili njihove narode ili jezike</t>
  </si>
  <si>
    <t>letonski</t>
  </si>
  <si>
    <t>ENG30-02962818-a</t>
  </si>
  <si>
    <t>koji se tiče Letonije, njenih ljudi i kulture</t>
  </si>
  <si>
    <t>elektrokardiogram</t>
  </si>
  <si>
    <t>ENG30-02962938-n</t>
  </si>
  <si>
    <t>elektronski uređaj za kontinuirano posmatranje funkcije srca</t>
  </si>
  <si>
    <t>litvanski</t>
  </si>
  <si>
    <t>ENG30-02962961-a</t>
  </si>
  <si>
    <t>koji se tiče Litvanije i njenih ljudi</t>
  </si>
  <si>
    <t>ENG30-02963503-n</t>
  </si>
  <si>
    <t>medicinski instrument koji beleži električne struje povezane sa kontrakcijama srca</t>
  </si>
  <si>
    <t>srpski</t>
  </si>
  <si>
    <t>ENG30-02963942-a</t>
  </si>
  <si>
    <t>koji se odnosi na ljude, jezik ili kulturu regiona Srbije</t>
  </si>
  <si>
    <t>srpski; srbijanski</t>
  </si>
  <si>
    <t>kineski</t>
  </si>
  <si>
    <t>ENG30-02964782-a</t>
  </si>
  <si>
    <t>koji se odnosi na Kinu, njene ljude ili kulture</t>
  </si>
  <si>
    <t>japanski</t>
  </si>
  <si>
    <t>ENG30-02965043-a</t>
  </si>
  <si>
    <t>koji se odnosi ili je karakteristican za Japan, njegove ljude, njigovu kulturu ili jezik</t>
  </si>
  <si>
    <t>eksponencijalan</t>
  </si>
  <si>
    <t>ENG30-02965274-a</t>
  </si>
  <si>
    <t>koji se odnosi na eksponente, eksponencijalnu funkciju</t>
  </si>
  <si>
    <t>brazilski</t>
  </si>
  <si>
    <t>ENG30-02966829-a</t>
  </si>
  <si>
    <t>koji se tiče Brazila, njenih ljudi i kultrue</t>
  </si>
  <si>
    <t>brazilski; brazilijanski</t>
  </si>
  <si>
    <t>evropski</t>
  </si>
  <si>
    <t>ENG30-02968325-a</t>
  </si>
  <si>
    <t>koji se odnosi na Evropu ili karakterističan za Evropu ili ljude Evrope</t>
  </si>
  <si>
    <t>azijski</t>
  </si>
  <si>
    <t>ENG30-02968525-a</t>
  </si>
  <si>
    <t>odnosi se na ili je karakterističan za Aziju ili narode Azije ili njihove jezike ili kulturu</t>
  </si>
  <si>
    <t>kambodžanski</t>
  </si>
  <si>
    <t>ENG30-02968828-a</t>
  </si>
  <si>
    <t>koji se tiče Kambodže, njneih ljudi, jezika i kultrue</t>
  </si>
  <si>
    <t>kubanski</t>
  </si>
  <si>
    <t>ENG30-02969591-a</t>
  </si>
  <si>
    <t>kiji se tiče Kube ili njenih ljudi</t>
  </si>
  <si>
    <t>bavarski</t>
  </si>
  <si>
    <t>ENG30-02969775-a</t>
  </si>
  <si>
    <t>odnoseći se na Bavarsku ili njene ljude</t>
  </si>
  <si>
    <t>otomanski</t>
  </si>
  <si>
    <t>ENG30-02970241-a</t>
  </si>
  <si>
    <t>od ili u vezi sa Otomanskim carstvom ili njegovim narodom ili njegovom kulturom</t>
  </si>
  <si>
    <t>osmansko; otomanski</t>
  </si>
  <si>
    <t>venecijanski</t>
  </si>
  <si>
    <t>ENG30-02970820-a</t>
  </si>
  <si>
    <t>odnosi se na ili je karakteristično za Veneciju ili njene ljude</t>
  </si>
  <si>
    <t>venecijanski; venecijansko</t>
  </si>
  <si>
    <t>bečki</t>
  </si>
  <si>
    <t>ENG30-02971192-a</t>
  </si>
  <si>
    <t>koji se odnosi na Beč i njegove stanovnike</t>
  </si>
  <si>
    <t>egipatski</t>
  </si>
  <si>
    <t>ENG30-02971469-a</t>
  </si>
  <si>
    <t>koji se osnosi ili je karakterističan za Egipat ili njegove ljude i njihove jezike</t>
  </si>
  <si>
    <t>atinski</t>
  </si>
  <si>
    <t>ENG30-02972499-a</t>
  </si>
  <si>
    <t>koji se odnosi na Atinu i njene stanovnike</t>
  </si>
  <si>
    <t>izraelski</t>
  </si>
  <si>
    <t>ENG30-02972925-a</t>
  </si>
  <si>
    <t>koji se tiče Izraela, njegovih ljudi i kulture</t>
  </si>
  <si>
    <t>palestinski</t>
  </si>
  <si>
    <t>ENG30-02974615-a</t>
  </si>
  <si>
    <t>od ili u vezi sa područjem Palestine i njenim stanovnicima</t>
  </si>
  <si>
    <t>ENG30-02975538-a</t>
  </si>
  <si>
    <t>koji se bavi dijagnozom; koristi se za dalju dijagnostiku</t>
  </si>
  <si>
    <t>ENG30-02976224-a</t>
  </si>
  <si>
    <t>koji je izveden iz (obično praćeno `on` ili `na`)</t>
  </si>
  <si>
    <t>alžirski</t>
  </si>
  <si>
    <t>ENG30-02977826-a</t>
  </si>
  <si>
    <t>koji se odnosi ili je karakteristično za Alžir i njegove stanovnike</t>
  </si>
  <si>
    <t>dvorac</t>
  </si>
  <si>
    <t>ENG30-02980441-n</t>
  </si>
  <si>
    <t>velika zgrada nekada naseljena od strane vladara i utvrđena protiv napada</t>
  </si>
  <si>
    <t>dvorac; zamak; palata; rezidencija; dvor; utvrđenje; vila</t>
  </si>
  <si>
    <t>palata</t>
  </si>
  <si>
    <t>utvrđenje</t>
  </si>
  <si>
    <t>vila</t>
  </si>
  <si>
    <t>zamak</t>
  </si>
  <si>
    <t>kula</t>
  </si>
  <si>
    <t>ENG30-02980625-n</t>
  </si>
  <si>
    <t>(šahovska figura koja može da se pomera za više polja, paralelno sa stranama šahovske table</t>
  </si>
  <si>
    <t>top; kula</t>
  </si>
  <si>
    <t>napravljen</t>
  </si>
  <si>
    <t>ENG30-02980658-a</t>
  </si>
  <si>
    <t>koji je uzročan</t>
  </si>
  <si>
    <t>ENG30-02981588-a</t>
  </si>
  <si>
    <t>Postepeno se razvijati ili rasti, posebno ako je to nešto latentno.</t>
  </si>
  <si>
    <t>kanadski</t>
  </si>
  <si>
    <t>ENG30-02982473-a</t>
  </si>
  <si>
    <t>koji se odnosi na Kanadu i njene ljude</t>
  </si>
  <si>
    <t>kanadski; kanađanski</t>
  </si>
  <si>
    <t>katedrala</t>
  </si>
  <si>
    <t>ENG30-02984061-n</t>
  </si>
  <si>
    <t>bilo koja velika i važna crkva</t>
  </si>
  <si>
    <t>ENG30-02988060-a</t>
  </si>
  <si>
    <t>Koji pripada ili se odnosi na naciju ili državu</t>
  </si>
  <si>
    <t>nacionalni; državni</t>
  </si>
  <si>
    <t>ENG30-02988402-a</t>
  </si>
  <si>
    <t>Koji je karakterističan ili osoben ljudima naroda ili nacije.</t>
  </si>
  <si>
    <t>narodni; nacionalni</t>
  </si>
  <si>
    <t>hebrejski</t>
  </si>
  <si>
    <t>ENG30-02988963-a</t>
  </si>
  <si>
    <t>koji se odnosi na hebrejski jezik</t>
  </si>
  <si>
    <t>ENG30-02991122-a</t>
  </si>
  <si>
    <t>koji se odnosi na ili je karakterističan za umetnost ili umetnike</t>
  </si>
  <si>
    <t>ENG30-02991302-n</t>
  </si>
  <si>
    <t>soba u kojoj se drži zatvorenik</t>
  </si>
  <si>
    <t>ENG30-02991463-a</t>
  </si>
  <si>
    <t>ili koji je u vezi sa kancelarijom</t>
  </si>
  <si>
    <t>službenički; zvaničan</t>
  </si>
  <si>
    <t>odeljenje</t>
  </si>
  <si>
    <t>ENG30-02992032-n</t>
  </si>
  <si>
    <t>odeljenje u zatvoru (koja se obično sastoji od nekoliko ćelija)</t>
  </si>
  <si>
    <t>odeljenje; odjeljenje</t>
  </si>
  <si>
    <t>čelo</t>
  </si>
  <si>
    <t>ENG30-02992211-n</t>
  </si>
  <si>
    <t>Veći žičani instrument, manji od kontrabasa; drži se između kolena; ton mu odgovara čovečjem glasu; solistički instrument.</t>
  </si>
  <si>
    <t>čelo; violončelo</t>
  </si>
  <si>
    <t>ENG30-02993546-n</t>
  </si>
  <si>
    <t>Zgrada posvećena posebnoj aktivnosti.</t>
  </si>
  <si>
    <t>humanitaran</t>
  </si>
  <si>
    <t>ENG30-02993702-a</t>
  </si>
  <si>
    <t>koji se odnosi na humanitarizam ili je karakterističan za njega</t>
  </si>
  <si>
    <t>metrički</t>
  </si>
  <si>
    <t>ENG30-02995636-a</t>
  </si>
  <si>
    <t>koji je standard merenja na osnovu merača</t>
  </si>
  <si>
    <t>metarski; metrički</t>
  </si>
  <si>
    <t>cefaleksin</t>
  </si>
  <si>
    <t>ENG30-02996249-n</t>
  </si>
  <si>
    <t>oralni cefalosporin koji se obično propisuje za blage do umereno teške infekcije kože ili uha ili grla ili pluća ili urinarnog trakta (trgovački nazivi Кeflek i Кeflin i Кeftab)</t>
  </si>
  <si>
    <t>cefaleksin; Кeflek; Кeflin; Кeftab</t>
  </si>
  <si>
    <t>nacistički</t>
  </si>
  <si>
    <t>ENG30-02999904-a</t>
  </si>
  <si>
    <t>u vezi sa ili u skladu sa ili tipičan za ideologiju i praksu nacizma ili nacista</t>
  </si>
  <si>
    <t>engleski</t>
  </si>
  <si>
    <t>ENG30-03003344-a</t>
  </si>
  <si>
    <t>koji se tiče Engleske, njenih ljudi i kulture</t>
  </si>
  <si>
    <t>irski</t>
  </si>
  <si>
    <t>ENG30-03003744-a</t>
  </si>
  <si>
    <t>koji se odnosi ili je karakterističan za Irsku i njene ljude</t>
  </si>
  <si>
    <t>ENG30-03006398-n</t>
  </si>
  <si>
    <t>televizijska stanica i njeni programi</t>
  </si>
  <si>
    <t>kanal; televizijski kanal; TV kanal</t>
  </si>
  <si>
    <t>kapela</t>
  </si>
  <si>
    <t>ENG30-03007130-n</t>
  </si>
  <si>
    <t>mesto bogosluženja koje ima svoj oltar</t>
  </si>
  <si>
    <t>urinarni</t>
  </si>
  <si>
    <t>ENG30-03008207-a</t>
  </si>
  <si>
    <t>koji se odnosi na funkciju, proiyvodnju i iybacivanje urina.</t>
  </si>
  <si>
    <t>ENG30-03009269-n</t>
  </si>
  <si>
    <t>borbeno vozilo na dva točka; korišćen u ratu i trkama u starom Egiptu i Grčkoj i Rimu</t>
  </si>
  <si>
    <t>kočija; kola</t>
  </si>
  <si>
    <t>pljuvačni</t>
  </si>
  <si>
    <t>ENG30-03012094-a</t>
  </si>
  <si>
    <t>odnosi se na pljuvačku</t>
  </si>
  <si>
    <t>pljuvačka; pljuvačni</t>
  </si>
  <si>
    <t>hemijsko oružje</t>
  </si>
  <si>
    <t>ENG30-03013162-n</t>
  </si>
  <si>
    <t>Hemijska supstanca koja može da se širi municijom i drugim sredstvima i da izazove smrt i obolevanje ljudi, životinja i biljaka.</t>
  </si>
  <si>
    <t>hemijsko oružje; bojni otrov</t>
  </si>
  <si>
    <t>ENG30-03014288-a</t>
  </si>
  <si>
    <t>odnosi se na proces ili seriju radnji za postizanje rezultata</t>
  </si>
  <si>
    <t>operativan; operativno</t>
  </si>
  <si>
    <t>grčki</t>
  </si>
  <si>
    <t>ENG30-03016202-a</t>
  </si>
  <si>
    <t>koji se tiče ili je karakteristično za Grčku</t>
  </si>
  <si>
    <t>grčki; helenski</t>
  </si>
  <si>
    <t>sirijski</t>
  </si>
  <si>
    <t>ENG30-03016519-a</t>
  </si>
  <si>
    <t>koji se tiče Sirije, njenih ljudi i kulture</t>
  </si>
  <si>
    <t>ENG30-03021543-a</t>
  </si>
  <si>
    <t>koji se odnosi na geografiju kao nauku.</t>
  </si>
  <si>
    <t>ENG30-03022177-a</t>
  </si>
  <si>
    <t>koji se tiče Velike Britanije, njenih ljudi i kulture</t>
  </si>
  <si>
    <t>pariski</t>
  </si>
  <si>
    <t>ENG30-03023449-a</t>
  </si>
  <si>
    <t>koji se tiče Pariza i njegovih stanovnika</t>
  </si>
  <si>
    <t>pariski; pariški</t>
  </si>
  <si>
    <t>turski</t>
  </si>
  <si>
    <t>ENG30-03023852-a</t>
  </si>
  <si>
    <t>koji se odnosi ili je karakteristično za tursku, njene ljude i jezik</t>
  </si>
  <si>
    <t>škotski</t>
  </si>
  <si>
    <t>ENG30-03024647-a</t>
  </si>
  <si>
    <t>koji se odnosi na Škotsku, njene ljude i kulturu</t>
  </si>
  <si>
    <t>ENG30-03025590-a</t>
  </si>
  <si>
    <t>koji se odnosi na Alpe i stanovnike</t>
  </si>
  <si>
    <t>meksički</t>
  </si>
  <si>
    <t>ENG30-03026902-a</t>
  </si>
  <si>
    <t>koji se odnosi na Meksiko i njegove ljude</t>
  </si>
  <si>
    <t>meksički; meksikanski</t>
  </si>
  <si>
    <t>ENG30-03028079-n</t>
  </si>
  <si>
    <t>Mesto za javno bogosluženje (posebno hrišćansko).</t>
  </si>
  <si>
    <t>crkva; hram</t>
  </si>
  <si>
    <t>hram</t>
  </si>
  <si>
    <t>crkveni toranj</t>
  </si>
  <si>
    <t>ENG30-03029197-n</t>
  </si>
  <si>
    <t>Toranj crkve.</t>
  </si>
  <si>
    <t>ENG30-03032811-n</t>
  </si>
  <si>
    <t>kružni ili rotirajući mehanizam</t>
  </si>
  <si>
    <t>krug; cirkular</t>
  </si>
  <si>
    <t>Napoleonov</t>
  </si>
  <si>
    <t>ENG30-03035876-a</t>
  </si>
  <si>
    <t>odnosi se na ili je sličan Napoleonu Bonaparti</t>
  </si>
  <si>
    <t>napoleonov; napoleonski</t>
  </si>
  <si>
    <t>ENG30-03037407-a</t>
  </si>
  <si>
    <t>koji se odnosi na ljude koji vode saveznu vladu</t>
  </si>
  <si>
    <t>arapski</t>
  </si>
  <si>
    <t>ENG30-03044566-a</t>
  </si>
  <si>
    <t>koji se odnosi na Arabiju i njene ljude</t>
  </si>
  <si>
    <t>ENG30-03044740-a</t>
  </si>
  <si>
    <t>koji se odnosi na ili je karakterističan za Arape</t>
  </si>
  <si>
    <t>aritmetički</t>
  </si>
  <si>
    <t>ENG30-03044869-a</t>
  </si>
  <si>
    <t>koji se odnosi ili je u vezi s aritmetikom</t>
  </si>
  <si>
    <t>aritmetički; aritmetični</t>
  </si>
  <si>
    <t>australijski</t>
  </si>
  <si>
    <t>ENG30-03045750-a</t>
  </si>
  <si>
    <t>koji se tiče Australije, njenih ljudi i kulture</t>
  </si>
  <si>
    <t>australijski; australski</t>
  </si>
  <si>
    <t>sat</t>
  </si>
  <si>
    <t>ENG30-03046257-n</t>
  </si>
  <si>
    <t>uređaj koji pokazuje doba dana</t>
  </si>
  <si>
    <t>sat; časovnik</t>
  </si>
  <si>
    <t>benediktinski</t>
  </si>
  <si>
    <t>ENG30-03047501-a</t>
  </si>
  <si>
    <t>odnoseći se na Benediktince</t>
  </si>
  <si>
    <t>kabinet</t>
  </si>
  <si>
    <t>ENG30-03049457-n</t>
  </si>
  <si>
    <t>mala privatna prostorija za rad ili molitvu</t>
  </si>
  <si>
    <t>kabinet; sobičak</t>
  </si>
  <si>
    <t>bugarski</t>
  </si>
  <si>
    <t>ENG30-03051307-a</t>
  </si>
  <si>
    <t>koji se tiče Bugarske, njenih ljudi i kulture</t>
  </si>
  <si>
    <t>ENG30-03051540-n</t>
  </si>
  <si>
    <t>Pokrivač koji služi da ga čovek nosi na svom telu.</t>
  </si>
  <si>
    <t>ENG30-03054311-n</t>
  </si>
  <si>
    <t>Zgrada koju zaposeda klub.</t>
  </si>
  <si>
    <t>klub; udruženje</t>
  </si>
  <si>
    <t>čadski</t>
  </si>
  <si>
    <t>ENG30-03054743-a</t>
  </si>
  <si>
    <t>koji se tiče Čada, njegovih ljudi i kulture</t>
  </si>
  <si>
    <t>limunski</t>
  </si>
  <si>
    <t>ENG30-03054978-a</t>
  </si>
  <si>
    <t>koji se odnosi na ili je povezan s limunskom kiselinom</t>
  </si>
  <si>
    <t>limunov; limunski</t>
  </si>
  <si>
    <t>klimatski</t>
  </si>
  <si>
    <t>ENG30-03055374-a</t>
  </si>
  <si>
    <t>o klimi ili koji se odnosi na klimu</t>
  </si>
  <si>
    <t>obloga</t>
  </si>
  <si>
    <t>ENG30-03058107-n</t>
  </si>
  <si>
    <t>tanki sloj na nečemu</t>
  </si>
  <si>
    <t>obloga; premaz</t>
  </si>
  <si>
    <t>kokain</t>
  </si>
  <si>
    <t>ENG30-03060294-n</t>
  </si>
  <si>
    <t>Alkaloid koji se ekstrahuje iz lišća koke; koristi se kao spoljašnji anestetik ili se uzima iz zadovoljstva; izaziva veliku zavisnost.</t>
  </si>
  <si>
    <t>kokain; beli prah</t>
  </si>
  <si>
    <t>euklidski</t>
  </si>
  <si>
    <t>ENG30-03065227-a</t>
  </si>
  <si>
    <t>koji se odnosi na geometriju koju je razvio Euklid</t>
  </si>
  <si>
    <t>gruzijski</t>
  </si>
  <si>
    <t>ENG30-03067957-a</t>
  </si>
  <si>
    <t>koji se odnosi na Gruziju, njene ljude i kulturu</t>
  </si>
  <si>
    <t>ENG30-03068330-a</t>
  </si>
  <si>
    <t>koji se odnosi na jezik Germana</t>
  </si>
  <si>
    <t>gregorijanski</t>
  </si>
  <si>
    <t>ENG30-03070352-a</t>
  </si>
  <si>
    <t>odnosi se na papu Grgura XIII. ili kalendar koji je uveo 1582. godine</t>
  </si>
  <si>
    <t>gvatemalski</t>
  </si>
  <si>
    <t>ENG30-03071022-a</t>
  </si>
  <si>
    <t>koji se tiče ili je karakterističan za Gvatemalu</t>
  </si>
  <si>
    <t>stub</t>
  </si>
  <si>
    <t>ENG30-03073977-n</t>
  </si>
  <si>
    <t>U arhitekturi, visoki valjkasti objekat, vertikalno postavljen koji podupire neku strukturu.</t>
  </si>
  <si>
    <t>stub; stup</t>
  </si>
  <si>
    <t>islandski</t>
  </si>
  <si>
    <t>ENG30-03074173-a</t>
  </si>
  <si>
    <t>koji se tiče Islanda, njegove kulture i ljudi</t>
  </si>
  <si>
    <t>ENG30-03074380-n</t>
  </si>
  <si>
    <t>Vertikalna struktura koja samostalno stoji i ništa ne podržava, kao spomenik.</t>
  </si>
  <si>
    <t>iranski</t>
  </si>
  <si>
    <t>ENG30-03075191-a</t>
  </si>
  <si>
    <t>koji se tiče Irana, njegovih ljudi i kulture</t>
  </si>
  <si>
    <t>iranski; persijski</t>
  </si>
  <si>
    <t>persijski</t>
  </si>
  <si>
    <t>ENG30-03075662-a</t>
  </si>
  <si>
    <t>koji se odnosi na italske jezike</t>
  </si>
  <si>
    <t>italijanski; italski</t>
  </si>
  <si>
    <t>roba</t>
  </si>
  <si>
    <t>ENG30-03076708-n</t>
  </si>
  <si>
    <t>Proizvodi s kojima se trguje.</t>
  </si>
  <si>
    <t>julijanski</t>
  </si>
  <si>
    <t>ENG30-03077930-a</t>
  </si>
  <si>
    <t>odnosi se na ili je karakterističan za Julija Cezara</t>
  </si>
  <si>
    <t>julian; julijanski</t>
  </si>
  <si>
    <t>komunikacioni sistem</t>
  </si>
  <si>
    <t>ENG30-03077958-n</t>
  </si>
  <si>
    <t>Objekat koji se sastoji od konkretnih postrojenja i opreme za rastur informacija.</t>
  </si>
  <si>
    <t>ENG30-03078287-n</t>
  </si>
  <si>
    <t>Sistem za komunikaciju.</t>
  </si>
  <si>
    <t>kenijski</t>
  </si>
  <si>
    <t>ENG30-03078586-a</t>
  </si>
  <si>
    <t>koji se tiče Kenije, njenih ljudi ili kulture</t>
  </si>
  <si>
    <t>latinski</t>
  </si>
  <si>
    <t>ENG30-03080101-a</t>
  </si>
  <si>
    <t>koji se odnosi na drevne Latine ili na latinski jezik</t>
  </si>
  <si>
    <t>ENG30-03080351-a</t>
  </si>
  <si>
    <t>koji se odnosi na jezike koji su nastali iz latinskog</t>
  </si>
  <si>
    <t>latinski; romanski</t>
  </si>
  <si>
    <t>komponenta</t>
  </si>
  <si>
    <t>ENG30-03081021-n</t>
  </si>
  <si>
    <t>Tvorevina koja predstavlja jedan od zasebnih delova od koji se sastoji složeni entitet; posebno deo koji se može odvojiti od sistema ili prikačiti na njega.</t>
  </si>
  <si>
    <t>komponenta; sastavni deo; sastavnica</t>
  </si>
  <si>
    <t>sastav</t>
  </si>
  <si>
    <t>ENG30-03081660-n</t>
  </si>
  <si>
    <t>Nešto što je stvoreno slaganjem nekoliko stvari koje tvore jedinstvenu celinu.</t>
  </si>
  <si>
    <t>računar</t>
  </si>
  <si>
    <t>ENG30-03082979-n</t>
  </si>
  <si>
    <t>Mašina koja automatski obavlja računanje.</t>
  </si>
  <si>
    <t>računar; kompjuter</t>
  </si>
  <si>
    <t>malteški</t>
  </si>
  <si>
    <t>ENG30-03083842-a</t>
  </si>
  <si>
    <t>koji se tiče ostrva ili države Malte i njenih ljudi</t>
  </si>
  <si>
    <t>sredozemni</t>
  </si>
  <si>
    <t>ENG30-03085213-a</t>
  </si>
  <si>
    <t>o Mediteranu ili koji se tiče Mediterana ili je krakatersitično za Mediteran ili se nalazi blizu Mediterana</t>
  </si>
  <si>
    <t>mediteranski; sredozemni</t>
  </si>
  <si>
    <t>koncentracioni logor</t>
  </si>
  <si>
    <t>ENG30-03086183-n</t>
  </si>
  <si>
    <t>zatvroska ustanova u kojoj obično pod teškim uslovima borave politički ili ratni zarobljenici</t>
  </si>
  <si>
    <t>mongolski</t>
  </si>
  <si>
    <t>ENG30-03087088-a</t>
  </si>
  <si>
    <t>koji se tiče Mongolije i njenih ljudi</t>
  </si>
  <si>
    <t>ENG30-03088164-n</t>
  </si>
  <si>
    <t>kontraceptivni uređaj koji se sastoji od tanke gume ili lateksne prevlake koja se nosi preko penisa tokom seksa</t>
  </si>
  <si>
    <t>gumica; higijenska gumica; kondom; kurton; prezervativ; zaštita</t>
  </si>
  <si>
    <t>veza</t>
  </si>
  <si>
    <t>ENG30-03091374-n</t>
  </si>
  <si>
    <t>Nešto što povezuje.</t>
  </si>
  <si>
    <t>veza; spojni element</t>
  </si>
  <si>
    <t>azotni</t>
  </si>
  <si>
    <t>ENG30-03091996-a</t>
  </si>
  <si>
    <t>koji sadrži azot</t>
  </si>
  <si>
    <t>azotni; nitratni</t>
  </si>
  <si>
    <t>ENG30-03092661-a</t>
  </si>
  <si>
    <t>koji se odnosi na ili predstavlja deo skandinavske grupe jezika</t>
  </si>
  <si>
    <t>nordijski; severnogermanski; skandinavski</t>
  </si>
  <si>
    <t>manastir</t>
  </si>
  <si>
    <t>ENG30-03099454-n</t>
  </si>
  <si>
    <t>religijska rezidencija posebno za monahinje</t>
  </si>
  <si>
    <t>ENG30-03099549-a</t>
  </si>
  <si>
    <t>Koji se odnosi na govor.</t>
  </si>
  <si>
    <t>pruski</t>
  </si>
  <si>
    <t>ENG30-03104149-a</t>
  </si>
  <si>
    <t>odnosi se na ili je karakterističan za Prusiju ili njene stanovnike</t>
  </si>
  <si>
    <t>kopija</t>
  </si>
  <si>
    <t>ENG30-03104594-n</t>
  </si>
  <si>
    <t>Imitacija ili reprodukcija originala.</t>
  </si>
  <si>
    <t>kopija; imitacija; reprodukcija</t>
  </si>
  <si>
    <t>ugao</t>
  </si>
  <si>
    <t>ENG30-03109693-n</t>
  </si>
  <si>
    <t>Čvrsti spoljašnji ugao zgrade; posebno onaj koji nastaje od ugaonog kamena.</t>
  </si>
  <si>
    <t>ugao; ćošak</t>
  </si>
  <si>
    <t>ENG30-03109881-n</t>
  </si>
  <si>
    <t>unutrašnji ugao koji obrazuju dva susedna zida</t>
  </si>
  <si>
    <t>disajni</t>
  </si>
  <si>
    <t>ENG30-03110322-a</t>
  </si>
  <si>
    <t>koji se odnosi disanje</t>
  </si>
  <si>
    <t>respiratorni; disajni</t>
  </si>
  <si>
    <t>respiratoran</t>
  </si>
  <si>
    <t>truba</t>
  </si>
  <si>
    <t>ENG30-03110669-n</t>
  </si>
  <si>
    <t>Limeni muzički instrument koji ima briljantan ton; ima usku trubu i zvono; svira se uz pomoć ventila.</t>
  </si>
  <si>
    <t>kornet; truba</t>
  </si>
  <si>
    <t>ENG30-03120029-n</t>
  </si>
  <si>
    <t>U građevinarsvu, sloj građevinskog materijala.</t>
  </si>
  <si>
    <t>sloj; red; naslaga</t>
  </si>
  <si>
    <t>dvorište</t>
  </si>
  <si>
    <t>ENG30-03120198-n</t>
  </si>
  <si>
    <t>okućnica ograđena zidom ili ogradom</t>
  </si>
  <si>
    <t>dvorište; avlija</t>
  </si>
  <si>
    <t>sumatranski</t>
  </si>
  <si>
    <t>ENG30-03121573-a</t>
  </si>
  <si>
    <t>koji se odnosi na ostrvo Sumatra ili njegove stanovnike</t>
  </si>
  <si>
    <t>omotač</t>
  </si>
  <si>
    <t>ENG30-03122748-n</t>
  </si>
  <si>
    <t>Tvorevina kojom se nešto pokriva, obično da bi se ono zaštitilo ili sakrilo.</t>
  </si>
  <si>
    <t>pokrivač; omotač</t>
  </si>
  <si>
    <t>vaginalan</t>
  </si>
  <si>
    <t>ENG30-03128070-a</t>
  </si>
  <si>
    <t>ili koji se odnosi na vaginu</t>
  </si>
  <si>
    <t>mast</t>
  </si>
  <si>
    <t>ENG30-03128519-n</t>
  </si>
  <si>
    <t>bilo koja od raznih tvari koje liče na krem i imaju ublažujući učinak kada se nanesu na kožu</t>
  </si>
  <si>
    <t>krema; mast</t>
  </si>
  <si>
    <t>proizvod</t>
  </si>
  <si>
    <t>ENG30-03129123-n</t>
  </si>
  <si>
    <t>Ljudska tvorevina koju je neko stvorio.</t>
  </si>
  <si>
    <t>kreacija; proizvod</t>
  </si>
  <si>
    <t>krst</t>
  </si>
  <si>
    <t>ENG30-03135152-n</t>
  </si>
  <si>
    <t>krst kao znamenje hrišćanstva</t>
  </si>
  <si>
    <t>ENG30-03135532-n</t>
  </si>
  <si>
    <t>drvena struktura koja se sastoji od uspravne grede sa poprečnom letvom</t>
  </si>
  <si>
    <t>ENG30-03137558-a</t>
  </si>
  <si>
    <t>odnosi se na komercijalizam</t>
  </si>
  <si>
    <t>kruna</t>
  </si>
  <si>
    <t>ENG30-03138669-n</t>
  </si>
  <si>
    <t>draguljima optočen ukras za glavu koji označava vlast</t>
  </si>
  <si>
    <t>dijadema; kruna</t>
  </si>
  <si>
    <t>krstarica</t>
  </si>
  <si>
    <t>ENG30-03140900-n</t>
  </si>
  <si>
    <t>veliki brzi ratni brod; manji od bojnog broda i veći od razarača</t>
  </si>
  <si>
    <t>krstarica; kruzer</t>
  </si>
  <si>
    <t>rasan</t>
  </si>
  <si>
    <t>ENG30-03141609-a</t>
  </si>
  <si>
    <t>Koji se odnosi na genetski raspoznatljive grupe ljudi.</t>
  </si>
  <si>
    <t>ENG30-03144592-n</t>
  </si>
  <si>
    <t>Blok koji ima priblixno oblik kocke.</t>
  </si>
  <si>
    <t>šolja</t>
  </si>
  <si>
    <t>ENG30-03147509-n</t>
  </si>
  <si>
    <t>Mali otvoreni kontejenr koji se koristi za piće, obično sa drškom.</t>
  </si>
  <si>
    <t>trofej</t>
  </si>
  <si>
    <t>ENG30-03147901-n</t>
  </si>
  <si>
    <t>velika metalna posuda sa dve drške koja se dodeljuje kao trofej pobedniku takmičenja</t>
  </si>
  <si>
    <t>trofej; pehar</t>
  </si>
  <si>
    <t>ENG30-03148727-n</t>
  </si>
  <si>
    <t>krov u obliku kupole</t>
  </si>
  <si>
    <t>ENG30-03149169-a</t>
  </si>
  <si>
    <t>dovoljno malen i lagan da se može koristiti dok ga držite u rukama</t>
  </si>
  <si>
    <t>ručni; manuelni</t>
  </si>
  <si>
    <t>pribor za jelo</t>
  </si>
  <si>
    <t>ENG30-03153375-n</t>
  </si>
  <si>
    <t>stoni pribor koji služi da se seče i jede hrana</t>
  </si>
  <si>
    <t>escajg; beštek; pribor za jelo</t>
  </si>
  <si>
    <t>informacioni sistem</t>
  </si>
  <si>
    <t>ENG30-03164344-n</t>
  </si>
  <si>
    <t>sistem koji se sastoji od mreže komunikacionih kanala koje se koriste u nekoj organizaciji</t>
  </si>
  <si>
    <t>ENG30-03169390-n</t>
  </si>
  <si>
    <t>Nešto što se koristi za ulepšavanje.</t>
  </si>
  <si>
    <t>ukras; dekoracija</t>
  </si>
  <si>
    <t>ENG30-03176386-n</t>
  </si>
  <si>
    <t>zubni aparat koji veštački zamenjuje nestale zube</t>
  </si>
  <si>
    <t>kruna; plomba; veštački zub</t>
  </si>
  <si>
    <t>miris</t>
  </si>
  <si>
    <t>ENG30-03176594-n</t>
  </si>
  <si>
    <t>preparat koji se nanosi na kožu kako bi zaklonio neprijatne mirise</t>
  </si>
  <si>
    <t>dezodorans; miris</t>
  </si>
  <si>
    <t>dizajn</t>
  </si>
  <si>
    <t>ENG30-03179318-n</t>
  </si>
  <si>
    <t>preliminarna skica koja ukazuje na plan za nešto</t>
  </si>
  <si>
    <t>dizajn; skica; model; koncept</t>
  </si>
  <si>
    <t>koncept</t>
  </si>
  <si>
    <t>model</t>
  </si>
  <si>
    <t>uređaj</t>
  </si>
  <si>
    <t>ENG30-03183080-n</t>
  </si>
  <si>
    <t>Instrumentarijum izumljen za naku određenu namenu.</t>
  </si>
  <si>
    <t>sprava; naprava; uređaj</t>
  </si>
  <si>
    <t>dizel</t>
  </si>
  <si>
    <t>ENG30-03193107-n</t>
  </si>
  <si>
    <t>motor sa unutrašnjim sagorevanjem koji sagoreva tešku naftu</t>
  </si>
  <si>
    <t>dizel; diesel</t>
  </si>
  <si>
    <t>ENG30-03199901-n</t>
  </si>
  <si>
    <t>mali brod plitkog mlaznjaka sa pregradama za sedišta i ispustima za vesla pomoću kojih se kreće</t>
  </si>
  <si>
    <t>disk</t>
  </si>
  <si>
    <t>ENG30-03208556-n</t>
  </si>
  <si>
    <t>pljosnat kružni predmet</t>
  </si>
  <si>
    <t>tačka</t>
  </si>
  <si>
    <t>ENG30-03213826-n</t>
  </si>
  <si>
    <t>kad rotor okreće, njegova projektovana sila dodiruje tačku razvoda i struja teče do svjećice; kontakt razvodne kape</t>
  </si>
  <si>
    <t>distributivna tačka; tačka prekida; tačka</t>
  </si>
  <si>
    <t>electronics</t>
  </si>
  <si>
    <t>jarak</t>
  </si>
  <si>
    <t>ENG30-03214253-n</t>
  </si>
  <si>
    <t>Dugačka uska iskopina u zemlji.</t>
  </si>
  <si>
    <t>dokument</t>
  </si>
  <si>
    <t>ENG30-03217458-n</t>
  </si>
  <si>
    <t>Bilo šta što služi kao prikaz mišljenja neke osobe pomoću simboličkih znakova.</t>
  </si>
  <si>
    <t>ENG30-03220513-n</t>
  </si>
  <si>
    <t>krov u obliku polusfere</t>
  </si>
  <si>
    <t>vrata</t>
  </si>
  <si>
    <t>ENG30-03221720-n</t>
  </si>
  <si>
    <t>Klateća ili klizajuća pregrada koja zatvara ulaz u sobu ili zgradu.</t>
  </si>
  <si>
    <t>ENG30-03224032-n</t>
  </si>
  <si>
    <t>ulaz (prostor u zidu) kroz kojise ulazi u ili izlazi iz sobe ili zgrade; prostor koji vrata mogu zatvoriti</t>
  </si>
  <si>
    <t>dveri; izlaz; kapija; prag; ulaz; vrata</t>
  </si>
  <si>
    <t>kapija</t>
  </si>
  <si>
    <t>prag</t>
  </si>
  <si>
    <t>spavaonica</t>
  </si>
  <si>
    <t>ENG30-03225108-n</t>
  </si>
  <si>
    <t>velika spavaća soba sa nekoliko kreveta</t>
  </si>
  <si>
    <t>soba u domu; soba u studentskom domu; spavaonica; spavaona</t>
  </si>
  <si>
    <t>doza</t>
  </si>
  <si>
    <t>ENG30-03225238-n</t>
  </si>
  <si>
    <t>Izmerena porcija leka koji se uzima odjednom.</t>
  </si>
  <si>
    <t>ENG30-03233246-n</t>
  </si>
  <si>
    <t>karta za igranje ili karte koje su podeljene ili uzete iz pakovanja</t>
  </si>
  <si>
    <t>potez; izvlačenje</t>
  </si>
  <si>
    <t>crtež</t>
  </si>
  <si>
    <t>ENG30-03234306-n</t>
  </si>
  <si>
    <t>delo proizvedeno predstavljanjem oblika ili predmeta na površini pomoću linija</t>
  </si>
  <si>
    <t>ENG30-03242995-n</t>
  </si>
  <si>
    <t>mehanizam kojim se prenosi sila ili snaga u stroju</t>
  </si>
  <si>
    <t>pogon; postrojenje</t>
  </si>
  <si>
    <t>ENG30-03243218-n</t>
  </si>
  <si>
    <t>U računarstvu, uređaj koji piše podatke ili čita podatke sa memorijskog medijuma.</t>
  </si>
  <si>
    <t>droga</t>
  </si>
  <si>
    <t>ENG30-03247620-n</t>
  </si>
  <si>
    <t>Supstanca koja se koristi kao lek ili narkotik.</t>
  </si>
  <si>
    <t>telefon</t>
  </si>
  <si>
    <t>ENG30-03261776-n</t>
  </si>
  <si>
    <t>elektroakustički pretvarač za pretvaranje električnih signala u zvukove, drži se na uvetu ili se ubacuje u uvo</t>
  </si>
  <si>
    <t>slušalice; sluške; telefon</t>
  </si>
  <si>
    <t>ivica</t>
  </si>
  <si>
    <t>ENG30-03264136-n</t>
  </si>
  <si>
    <t>oštra strana koju obrazuje presek dveju površina nekog predmeta</t>
  </si>
  <si>
    <t>rub; ivica; ćošak</t>
  </si>
  <si>
    <t>figura</t>
  </si>
  <si>
    <t>ENG30-03265874-n</t>
  </si>
  <si>
    <t>reprezentacija osobe (posebno u obliku skulpture)</t>
  </si>
  <si>
    <t>lik; figura</t>
  </si>
  <si>
    <t>lik</t>
  </si>
  <si>
    <t>lift</t>
  </si>
  <si>
    <t>ENG30-03281145-n</t>
  </si>
  <si>
    <t>dizalica koja se sastoji od platvorme ili kaveza koji se diže i spušta mehanički kroz za to predviđen otvor radi premeštanja ljudi ili robe sa sprata na sprat</t>
  </si>
  <si>
    <t>lift; lift</t>
  </si>
  <si>
    <t>ENG30-03281935-n</t>
  </si>
  <si>
    <t>dodatak dužini nečega</t>
  </si>
  <si>
    <t>izduženje; produžetak; proširenje; ekstenzija; nastavak</t>
  </si>
  <si>
    <t>proširenje</t>
  </si>
  <si>
    <t>oznaka</t>
  </si>
  <si>
    <t>ENG30-03282591-n</t>
  </si>
  <si>
    <t>Poseban crtež ili vidljivi predmet koji predstavlja osobinu, tip, grupu itd.</t>
  </si>
  <si>
    <t>amblem; oznaka; simbol; znamenje</t>
  </si>
  <si>
    <t>simbol</t>
  </si>
  <si>
    <t>oprema</t>
  </si>
  <si>
    <t>ENG30-03294048-n</t>
  </si>
  <si>
    <t>Tvorevina koja je potrebna da bi se preduzela ili obavila neka usluga.</t>
  </si>
  <si>
    <t>oprema; deo opreme; pribor</t>
  </si>
  <si>
    <t>pokretne stepenice</t>
  </si>
  <si>
    <t>ENG30-03295773-n</t>
  </si>
  <si>
    <t>stepenište čiji se stepenici pokreću neprekidno na kružnoj traci</t>
  </si>
  <si>
    <t>eskalator; pokretne stepenice</t>
  </si>
  <si>
    <t>ENG30-03303965-n</t>
  </si>
  <si>
    <t>Otvor koji dozvoljava izlaženje.</t>
  </si>
  <si>
    <t>izvoz</t>
  </si>
  <si>
    <t>ENG30-03306207-n</t>
  </si>
  <si>
    <t>Dobra ili usluge prodati stranoj zemlji.</t>
  </si>
  <si>
    <t>površ</t>
  </si>
  <si>
    <t>ENG30-03313873-n</t>
  </si>
  <si>
    <t>Radna površina ili površina za udaranje nekog oruđa.</t>
  </si>
  <si>
    <t>slika</t>
  </si>
  <si>
    <t>ENG30-03314028-n</t>
  </si>
  <si>
    <t>Jedna od dvanaest karata iz špila na čijem je licu slika.</t>
  </si>
  <si>
    <t>ENG30-03322099-n</t>
  </si>
  <si>
    <t>zgrade na farmi i obradžena zemlja kao jedinica</t>
  </si>
  <si>
    <t>farma; dobro</t>
  </si>
  <si>
    <t>ENG30-03327841-n</t>
  </si>
  <si>
    <t>Okružuje točkove automobila.</t>
  </si>
  <si>
    <t>blatobran; krilo</t>
  </si>
  <si>
    <t>datoteka</t>
  </si>
  <si>
    <t>ENG30-03337140-n</t>
  </si>
  <si>
    <t>kancelarijski nameštaj koji se sastoji od ladice za držanje papira u redu</t>
  </si>
  <si>
    <t>arhivski ormar; datoteka; dosije; kartoteka; kataloški ormar</t>
  </si>
  <si>
    <t>film</t>
  </si>
  <si>
    <t>ENG30-03338821-n</t>
  </si>
  <si>
    <t>Fotografski papir koji se sastoji of celuloidne osnove koja je prevučena fotografskom emulzijom i na kome se pravi negativ.</t>
  </si>
  <si>
    <t>film; fotografski film</t>
  </si>
  <si>
    <t>vatromet</t>
  </si>
  <si>
    <t>ENG30-03348454-n</t>
  </si>
  <si>
    <t>uređaj sa eksplozivom koji izgara malom brzinom plamenom u boji, može se koristiti za osvetljavanje kakvog područja ili za slanje signala itd.</t>
  </si>
  <si>
    <t>pirotehnika; vatromet</t>
  </si>
  <si>
    <t>instalacija</t>
  </si>
  <si>
    <t>ENG30-03354613-n</t>
  </si>
  <si>
    <t>predmet pričvršćen za jedno mesto (posebno u domaćinstvu)</t>
  </si>
  <si>
    <t>instalacija; postrojenje</t>
  </si>
  <si>
    <t>zastava</t>
  </si>
  <si>
    <t>ENG30-03354903-n</t>
  </si>
  <si>
    <t>Amblem koji se obično sastoji od pravouganog parčeta materijala prepoznatljivog dizajna.</t>
  </si>
  <si>
    <t>fleš</t>
  </si>
  <si>
    <t>ENG30-03358172-n</t>
  </si>
  <si>
    <t>Lampa koja trenutno daje jaku svetlost da i se snimila fotografija.</t>
  </si>
  <si>
    <t>nivo</t>
  </si>
  <si>
    <t>ENG30-03365991-n</t>
  </si>
  <si>
    <t>prostorija ili skup prostorija koje obuhvataju jedan nivo višespratnice</t>
  </si>
  <si>
    <t>sprat; nivo; etaž</t>
  </si>
  <si>
    <t>sprat</t>
  </si>
  <si>
    <t>ENG30-03378442-n</t>
  </si>
  <si>
    <t>potpora koja liči na nožni ekstremitet</t>
  </si>
  <si>
    <t>ENG30-03378765-n</t>
  </si>
  <si>
    <t>naduvana duguljasta kugla koja se koristi u igri američkog fudbala</t>
  </si>
  <si>
    <t>formacija</t>
  </si>
  <si>
    <t>ENG30-03385117-n</t>
  </si>
  <si>
    <t>posebno prostorno uređenje</t>
  </si>
  <si>
    <t>tvrđava</t>
  </si>
  <si>
    <t>ENG30-03385557-n</t>
  </si>
  <si>
    <t>Odbrambena struktura koja se sastoji od zidova ili rovova izgrađenih oko uporišta da bi se ono ojačalo.</t>
  </si>
  <si>
    <t>utvrđenje; tvrđava</t>
  </si>
  <si>
    <t>ENG30-03386011-n</t>
  </si>
  <si>
    <t>utvrđena odbrambena struktura</t>
  </si>
  <si>
    <t>tvrđa; tvrđava; utvrda</t>
  </si>
  <si>
    <t>ENG30-03387016-n</t>
  </si>
  <si>
    <t>Najniža podrška strukturi.</t>
  </si>
  <si>
    <t>osnov; temelj; baza</t>
  </si>
  <si>
    <t>temelj</t>
  </si>
  <si>
    <t>okvir</t>
  </si>
  <si>
    <t>ENG30-03390983-n</t>
  </si>
  <si>
    <t>struktura koja podržava ili sadrži nešto</t>
  </si>
  <si>
    <t>nameštaj</t>
  </si>
  <si>
    <t>ENG30-03405265-n</t>
  </si>
  <si>
    <t>Oprema (komadi nameštaja, aparati i drugi pokretni pribor koji uključuje zavese i tepihe) koja čini da se u kući ili nekom drugom porstoru može živeti.</t>
  </si>
  <si>
    <t>smeće</t>
  </si>
  <si>
    <t>ENG30-03416900-n</t>
  </si>
  <si>
    <t>posuda u koju se odlalje smeće</t>
  </si>
  <si>
    <t>đubre; smeće</t>
  </si>
  <si>
    <t>vrt</t>
  </si>
  <si>
    <t>ENG30-03417345-n</t>
  </si>
  <si>
    <t>komad zemlje gde se uzgajaju biljke</t>
  </si>
  <si>
    <t>vrt; bašta</t>
  </si>
  <si>
    <t>ENG30-03419014-n</t>
  </si>
  <si>
    <t>Nešto što služi za oblačenje.</t>
  </si>
  <si>
    <t>ENG30-03420559-n</t>
  </si>
  <si>
    <t>utvrđeni vojni položaj u kojem su smeštene trupe</t>
  </si>
  <si>
    <t>garnizon; tvrđava; utvrda; utvrđenje</t>
  </si>
  <si>
    <t>ENG30-03427296-n</t>
  </si>
  <si>
    <t>Pokretna pregrada nalik vratima u zidu ili ogradi.</t>
  </si>
  <si>
    <t>ENG30-03427656-n</t>
  </si>
  <si>
    <t>računarsko kolo sa više ulaza ali samo jednim izlazom koje se aktivira određenom kombinacijom ulaza</t>
  </si>
  <si>
    <t>kapija; logička kapija</t>
  </si>
  <si>
    <t>ENG30-03427909-n</t>
  </si>
  <si>
    <t>prolaz (kao na aerodromu) gde se putnici mogu ukrcati ili iskrcati</t>
  </si>
  <si>
    <t>kapija; gejt; gate</t>
  </si>
  <si>
    <t>ENG30-03442756-n</t>
  </si>
  <si>
    <t>Sportska oprema koja se sastoji od mesta ka kome igrači nastoje da usmere loptu ili pak da bi ostvarili pogodk.</t>
  </si>
  <si>
    <t>gol; vrata</t>
  </si>
  <si>
    <t>zlatna medalja</t>
  </si>
  <si>
    <t>ENG30-03444942-n</t>
  </si>
  <si>
    <t>Medalja od zlata, ili koja izgleda kao da je od zlata, koja se obično daje nekome ko je prvi na nekom takmičenju.</t>
  </si>
  <si>
    <t>zlatna medalja; zlatno odličje</t>
  </si>
  <si>
    <t>grafika</t>
  </si>
  <si>
    <t>ENG30-03453985-n</t>
  </si>
  <si>
    <t>crteži i fotografije u okviru knjige</t>
  </si>
  <si>
    <t>grafika; ilustracija</t>
  </si>
  <si>
    <t>grob</t>
  </si>
  <si>
    <t>ENG30-03455033-n</t>
  </si>
  <si>
    <t>mesto za ukop leša (posebno ispod zemlje, označeno grobnim kamenom)</t>
  </si>
  <si>
    <t>grob; raka</t>
  </si>
  <si>
    <t>ENG30-03457607-n</t>
  </si>
  <si>
    <t>(stomatologija) veštačka kruna ugrađena preko slomljenog ili pokvarenog zuba</t>
  </si>
  <si>
    <t>mreža</t>
  </si>
  <si>
    <t>ENG30-03459159-n</t>
  </si>
  <si>
    <t>mreža horizontalnih i vertikalnih linija koje daju koordinate za lociranje tačaka na slici</t>
  </si>
  <si>
    <t>koordinatna mreža; mreža; raster; referentna mreža; rešetka</t>
  </si>
  <si>
    <t>šuma</t>
  </si>
  <si>
    <t>ENG30-03463832-n</t>
  </si>
  <si>
    <t>bašta koja se sastoji od malog obrađenog drveta bez podrasta</t>
  </si>
  <si>
    <t>plantaža; šuma; voćnjak; šumica; šumarak; gaj</t>
  </si>
  <si>
    <t>voćnjak</t>
  </si>
  <si>
    <t>vodič</t>
  </si>
  <si>
    <t>ENG30-03466027-n</t>
  </si>
  <si>
    <t>osoba koja pokazuje put vođenjem ili savetovanjem</t>
  </si>
  <si>
    <t>vodič; vođa puta; predvodnik</t>
  </si>
  <si>
    <t>gitara</t>
  </si>
  <si>
    <t>ENG30-03467517-n</t>
  </si>
  <si>
    <t>Žičani instrument koji obično ima 6 žica; svira se prebiranjem ili trzanjem.</t>
  </si>
  <si>
    <t>ENG30-03479952-n</t>
  </si>
  <si>
    <t>Unutrašnji pasaž ili hodnik ka kome se sobe otvaraju.</t>
  </si>
  <si>
    <t>hol; predvorje</t>
  </si>
  <si>
    <t>ENG30-03492542-n</t>
  </si>
  <si>
    <t>tvrdi magnetni disk koje je trajno ugrađen u pogon računara</t>
  </si>
  <si>
    <t>fiksni disk; tvrdi disk</t>
  </si>
  <si>
    <t>hardver</t>
  </si>
  <si>
    <t>ENG30-03493333-n</t>
  </si>
  <si>
    <t>Mehaničke, magnetne, električne i elektronske komponente koje čine računarski sistem.</t>
  </si>
  <si>
    <t>računarski hardver; hardver; tvrdotvorina</t>
  </si>
  <si>
    <t>šešir</t>
  </si>
  <si>
    <t>ENG30-03497657-n</t>
  </si>
  <si>
    <t>Kapa koja štiti od vremena; ima oblikovan vrh i obično obod.</t>
  </si>
  <si>
    <t>šešir; klobuk</t>
  </si>
  <si>
    <t>glava</t>
  </si>
  <si>
    <t>ENG30-03501614-n</t>
  </si>
  <si>
    <t>udarni deo kakvog alata</t>
  </si>
  <si>
    <t>helikopter</t>
  </si>
  <si>
    <t>ENG30-03512147-n</t>
  </si>
  <si>
    <t>letelica bez krila koja se penje zbog vrtnje gornjih elisa</t>
  </si>
  <si>
    <t>ENG30-03525074-n</t>
  </si>
  <si>
    <t>uređaj za podizanje teških ili kabastih predmeta</t>
  </si>
  <si>
    <t>dizalica; lift; teretni lift</t>
  </si>
  <si>
    <t>bolnica</t>
  </si>
  <si>
    <t>ENG30-03528100-n</t>
  </si>
  <si>
    <t>ustanova u kojoj se brinu o ljudima</t>
  </si>
  <si>
    <t>bolnica; starački dom</t>
  </si>
  <si>
    <t>prsten</t>
  </si>
  <si>
    <t>ENG30-03533972-n</t>
  </si>
  <si>
    <t>čvrsti okrugli pojas od metala ili drveta ili drugog materijala koji se koristi za drxanje ili vezivanje ili vešanje ili vuču</t>
  </si>
  <si>
    <t>alka; karika; prsten</t>
  </si>
  <si>
    <t>ENG30-03538037-n</t>
  </si>
  <si>
    <t>Gimnastička sprava na četiri noge, presvučena kožom.</t>
  </si>
  <si>
    <t>kozlić; konj</t>
  </si>
  <si>
    <t>athletics</t>
  </si>
  <si>
    <t>crevo</t>
  </si>
  <si>
    <t>ENG30-03539875-n</t>
  </si>
  <si>
    <t>Fleksibilna cev kojom se sprovodi tečnost ili gas.</t>
  </si>
  <si>
    <t>hydraulics</t>
  </si>
  <si>
    <t>ENG30-03540595-n</t>
  </si>
  <si>
    <t>zdravstveni objekat gde pacijenti dobijaju lečenje</t>
  </si>
  <si>
    <t>ambulanta; bolnica; dom zdravlja</t>
  </si>
  <si>
    <t>dom</t>
  </si>
  <si>
    <t>ENG30-03541537-n</t>
  </si>
  <si>
    <t>pristupačno boravište sa nadzorom (obično za omladinu na biciklističkim turama)</t>
  </si>
  <si>
    <t>hostel; dom</t>
  </si>
  <si>
    <t>hotel</t>
  </si>
  <si>
    <t>ENG30-03542333-n</t>
  </si>
  <si>
    <t>Zgrada gde putnici mogu da plate smeštaj obroke i druge usluge.</t>
  </si>
  <si>
    <t>ENG30-03544360-n</t>
  </si>
  <si>
    <t>Smeštaj u kome živi jedna ili više porodica.</t>
  </si>
  <si>
    <t>ENG30-03545150-n</t>
  </si>
  <si>
    <t>zgrada u kojoj je nešto sklonjeno ili se nalazi</t>
  </si>
  <si>
    <t>kuća; dom; boravište; obitavalište; prebivalište; ognjište; prag; prag; prebivalište; rezidencija; sedište; stambena jedinica; stan; sklonište; skrovište</t>
  </si>
  <si>
    <t>sedište</t>
  </si>
  <si>
    <t>ENG30-03547054-n</t>
  </si>
  <si>
    <t>malo primitivno sklonište koje se koristi za život</t>
  </si>
  <si>
    <t>koliba; udžerica</t>
  </si>
  <si>
    <t>korito</t>
  </si>
  <si>
    <t>ENG30-03548626-n</t>
  </si>
  <si>
    <t>okvir ili telo broda</t>
  </si>
  <si>
    <t>korito; trup</t>
  </si>
  <si>
    <t>oruđe</t>
  </si>
  <si>
    <t>ENG30-03563967-n</t>
  </si>
  <si>
    <t>Instrument, npr. deo opreme ili alata, koji se koristi da bi se nešto obavilo.</t>
  </si>
  <si>
    <t>oruđe; rekvizit</t>
  </si>
  <si>
    <t>ENG30-03569964-n</t>
  </si>
  <si>
    <t>Osnovni kapaciteti i oprema potrebni da bi zemlja ili područje funkcionisali.</t>
  </si>
  <si>
    <t>baza; infrastruktura</t>
  </si>
  <si>
    <t>inspiracija</t>
  </si>
  <si>
    <t>ENG30-03574004-n</t>
  </si>
  <si>
    <t>proizvod kreativnog razmišljanja i rada</t>
  </si>
  <si>
    <t>inspiracija; plod; zamisao; umotvorina</t>
  </si>
  <si>
    <t>ENG30-03574816-n</t>
  </si>
  <si>
    <t>Naprava koja zahteva veštinu da bi se ispravno koristila.</t>
  </si>
  <si>
    <t>internet</t>
  </si>
  <si>
    <t>ENG30-03580615-n</t>
  </si>
  <si>
    <t>računarska mreža koju čini svetska mreža računarskih mreža koje koriste TCP/IP mrežne protokole za omogućavanje prenosa i razmene podataka</t>
  </si>
  <si>
    <t>Internet; mreža; Net; sajber prostor; veb</t>
  </si>
  <si>
    <t>veb</t>
  </si>
  <si>
    <t>inovacija</t>
  </si>
  <si>
    <t>ENG30-03582658-n</t>
  </si>
  <si>
    <t>stvaranje novog (uređaja ili procesa) kao rezultat ispitivanja i eksperimentisanja</t>
  </si>
  <si>
    <t>inovacija; izum; pronalazak</t>
  </si>
  <si>
    <t>pronalazak</t>
  </si>
  <si>
    <t>ostrvo</t>
  </si>
  <si>
    <t>ENG30-03587318-n</t>
  </si>
  <si>
    <t>zona ili područje koje liči na ostrvo</t>
  </si>
  <si>
    <t>tamnica</t>
  </si>
  <si>
    <t>ENG30-03592245-n</t>
  </si>
  <si>
    <t>kazneno-popravna ustanova koja se koristi za zadržavanje lica koja su pod zakonskim nadzorom vlade (bilo optuženi koji čekaju suđenje ili osuđene osobe na izdržavanju kazne)</t>
  </si>
  <si>
    <t>ćorka; tamnica; zatvor</t>
  </si>
  <si>
    <t>zatvor</t>
  </si>
  <si>
    <t>ENG30-03597317-n</t>
  </si>
  <si>
    <t>Pokrivač za glavu ukrašen draguljima.</t>
  </si>
  <si>
    <t>ključ</t>
  </si>
  <si>
    <t>ENG30-03613294-n</t>
  </si>
  <si>
    <t>Metalna naprava oblikovana tako da, kada se udene u bravu, mehanizam može da se okreće.</t>
  </si>
  <si>
    <t>tastatura</t>
  </si>
  <si>
    <t>ENG30-03614007-n</t>
  </si>
  <si>
    <t>uređaj koji se sastoji od skupa tastera ili dirki na pisaćoj mašini, slovoslagaćoj mašini ili računaru</t>
  </si>
  <si>
    <t>kralj</t>
  </si>
  <si>
    <t>ENG30-03618101-n</t>
  </si>
  <si>
    <t>najvažnija šahovska figura čijim se gubljenjem gubi partija</t>
  </si>
  <si>
    <t>ENG30-03618219-n</t>
  </si>
  <si>
    <t>Jedna od četiri karte iz špila na čijem je licu slika kralja.</t>
  </si>
  <si>
    <t>ENG30-03619396-n</t>
  </si>
  <si>
    <t>oprema koja se sastoji od skupa predmeta ili alata za određenu svrhu</t>
  </si>
  <si>
    <t>garnitura; komplet; oprema; pribor; toaleta</t>
  </si>
  <si>
    <t>mač</t>
  </si>
  <si>
    <t>ENG30-03624134-n</t>
  </si>
  <si>
    <t>oružje sa ručkom i sečivom sa oštrim vrhom</t>
  </si>
  <si>
    <t>bodež; mač; nož</t>
  </si>
  <si>
    <t>ENG30-03624767-n</t>
  </si>
  <si>
    <t>šahovska figura u obliku konjske glave; može da se pomera dva kvadrata horizontalno i jedan vertikalno ili obrnuto</t>
  </si>
  <si>
    <t>konj; skakač</t>
  </si>
  <si>
    <t>čvor</t>
  </si>
  <si>
    <t>ENG30-03627232-n</t>
  </si>
  <si>
    <t>Neko od različitih vezivanja koje se pravi petnjem konopca ili užeta oko sebe, drugog konopca ili predmeta.</t>
  </si>
  <si>
    <t>laboratorija</t>
  </si>
  <si>
    <t>ENG30-03629986-n</t>
  </si>
  <si>
    <t>radno mesto za sprovođenje naučnih istraživanja</t>
  </si>
  <si>
    <t>istraživačka laboratorija; laba; laboratorija; naučna laboratorija</t>
  </si>
  <si>
    <t>lampa</t>
  </si>
  <si>
    <t>ENG30-03636248-n</t>
  </si>
  <si>
    <t>Veštački izvor svetlosti.</t>
  </si>
  <si>
    <t>ENG30-03636649-n</t>
  </si>
  <si>
    <t>komad nameštaja koji sadrži jednu ili više sijalica</t>
  </si>
  <si>
    <t>leva strana</t>
  </si>
  <si>
    <t>ENG30-03642928-n</t>
  </si>
  <si>
    <t>Leva strana broda ili letelice u odnosu na nekoga ko je nasuprot pramca ili nosa.</t>
  </si>
  <si>
    <t>ENG30-03650173-n</t>
  </si>
  <si>
    <t>Pojedinačna naslaga neke obično homogene supstance.</t>
  </si>
  <si>
    <t>dužina</t>
  </si>
  <si>
    <t>ENG30-03656231-n</t>
  </si>
  <si>
    <t>deo nečega što je dugačko i usko</t>
  </si>
  <si>
    <t>ENG30-03660909-n</t>
  </si>
  <si>
    <t>prostorija gde se drže knjige</t>
  </si>
  <si>
    <t>ENG30-03661043-n</t>
  </si>
  <si>
    <t>zgrada u kojoj se nalazi zbirka knjiga i drugog materijala</t>
  </si>
  <si>
    <t>ENG30-03665366-n</t>
  </si>
  <si>
    <t>bilo koji uređaj koji služi kao izvor osvjetljenja</t>
  </si>
  <si>
    <t>lampa; svetiljka; svetlo; upaljač</t>
  </si>
  <si>
    <t>led</t>
  </si>
  <si>
    <t>ENG30-03666362-n</t>
  </si>
  <si>
    <t>dioda koja emituje svetlo</t>
  </si>
  <si>
    <t>svetloemitujuća dioda; LED</t>
  </si>
  <si>
    <t>ENG30-03671272-n</t>
  </si>
  <si>
    <t>put koji se sastoji od pruge i šina</t>
  </si>
  <si>
    <t>pruga; šine; železnica; železnička linija</t>
  </si>
  <si>
    <t>železnica</t>
  </si>
  <si>
    <t>dnevna soba</t>
  </si>
  <si>
    <t>ENG30-03679712-n</t>
  </si>
  <si>
    <t>Soba u privatnoj kući ili zgradi u kojoj ljudi mogu da sede, pričaju i relaksiraju se.</t>
  </si>
  <si>
    <t>opterećenje</t>
  </si>
  <si>
    <t>ENG30-03679986-n</t>
  </si>
  <si>
    <t>težina koju treba nositi ili preneti</t>
  </si>
  <si>
    <t>opterećenje; tovar; teret</t>
  </si>
  <si>
    <t>ENG30-03684823-n</t>
  </si>
  <si>
    <t>Samohodna mašina koja se koristi da vuče vozove po železničkim šinama.</t>
  </si>
  <si>
    <t>mašina; lokomotiva</t>
  </si>
  <si>
    <t>railway</t>
  </si>
  <si>
    <t>ENG30-03685486-n</t>
  </si>
  <si>
    <t>Mala (seoska) kuća koja se koristi kao privremeno sklonište.</t>
  </si>
  <si>
    <t>kamion</t>
  </si>
  <si>
    <t>ENG30-03690473-n</t>
  </si>
  <si>
    <t>veliki kamion dizajniran tako da može da izdrži velika opterećenja (obično bez bočnih strana)</t>
  </si>
  <si>
    <t>ENG30-03699975-n</t>
  </si>
  <si>
    <t>Bilo koja mehanička ili električna sprava koja translituje ili pretvara energiju da bi se poglo obavljanje nekih ljdskih poslova.</t>
  </si>
  <si>
    <t>časopis</t>
  </si>
  <si>
    <t>ENG30-03704210-n</t>
  </si>
  <si>
    <t>broširana periodična publikacija kao fizički predmet</t>
  </si>
  <si>
    <t>magazin; časopis</t>
  </si>
  <si>
    <t>ENG30-03706653-n</t>
  </si>
  <si>
    <t>memorijski uređaj računara koji se sastoji od ravnog diska koji je presvučen magnetnim slojem na koji se yapisuju informacije</t>
  </si>
  <si>
    <t>magnetni disk; disk</t>
  </si>
  <si>
    <t>mikroskop</t>
  </si>
  <si>
    <t>ENG30-03709206-n</t>
  </si>
  <si>
    <t>naučni instrument koji uvećava sliku</t>
  </si>
  <si>
    <t>lupa; mikroskop; povećalo</t>
  </si>
  <si>
    <t>malteški krst</t>
  </si>
  <si>
    <t>ENG30-03716091-n</t>
  </si>
  <si>
    <t>krst čiji su kraci u obliku trougla ili strelica koje pokazuju ka centru</t>
  </si>
  <si>
    <t>ENG30-03716327-n</t>
  </si>
  <si>
    <t>Mali predmet koji deo kompleta koji se koristi za igre na tabli.</t>
  </si>
  <si>
    <t>ENG30-03719053-n</t>
  </si>
  <si>
    <t>Velika i impozantna kuća.</t>
  </si>
  <si>
    <t>palata; gospodska kuća</t>
  </si>
  <si>
    <t>ENG30-03720163-n</t>
  </si>
  <si>
    <t>Shematski prikaz zemljine površine.</t>
  </si>
  <si>
    <t>mapa; karta</t>
  </si>
  <si>
    <t>mapa</t>
  </si>
  <si>
    <t>džamija</t>
  </si>
  <si>
    <t>ENG30-03724756-n</t>
  </si>
  <si>
    <t>Muslimanska bogomolja.</t>
  </si>
  <si>
    <t>master</t>
  </si>
  <si>
    <t>ENG30-03727274-n</t>
  </si>
  <si>
    <t>originalni (audio) snimak sa koga se mogu napraviti kopije</t>
  </si>
  <si>
    <t>master; original</t>
  </si>
  <si>
    <t>original</t>
  </si>
  <si>
    <t>ENG30-03727605-n</t>
  </si>
  <si>
    <t>najistaknutije delo kreativnog umetnika ili zanatlije</t>
  </si>
  <si>
    <t>prostirka</t>
  </si>
  <si>
    <t>ENG30-03727837-n</t>
  </si>
  <si>
    <t>debela ravna prostirka koj se koristi kao pokrivač za pod</t>
  </si>
  <si>
    <t>materijal</t>
  </si>
  <si>
    <t>ENG30-03729951-n</t>
  </si>
  <si>
    <t>Stvari koji su potrebne da bi se nešto napravilo.</t>
  </si>
  <si>
    <t>matrica</t>
  </si>
  <si>
    <t>ENG30-03730655-n</t>
  </si>
  <si>
    <t>kalup koji se koristi u proizvodnji gramofonskih ploča, tip ili druga reljefna površina</t>
  </si>
  <si>
    <t>ENG30-03733547-n</t>
  </si>
  <si>
    <t>Instrumenat koji se koristi da bi se postigao neki cilj.</t>
  </si>
  <si>
    <t>ENG30-03738472-n</t>
  </si>
  <si>
    <t>Sprava koja se sastoji od delova mašinerije; ima pokretne delovi koji obavljaju neku funkciju.</t>
  </si>
  <si>
    <t>ENG30-03739518-n</t>
  </si>
  <si>
    <t>zgrade u kojoj se ljudi bave medicinom</t>
  </si>
  <si>
    <t>bolnica; dom zdravlja; klinika</t>
  </si>
  <si>
    <t>lek</t>
  </si>
  <si>
    <t>ENG30-03740161-n</t>
  </si>
  <si>
    <t>Nešto što leči, sprečava ili olakšava simptome bolesti.</t>
  </si>
  <si>
    <t>medikament; lek; lekarija</t>
  </si>
  <si>
    <t>spomenik</t>
  </si>
  <si>
    <t>ENG30-03743902-n</t>
  </si>
  <si>
    <t>struktura podignuta da podseća na ličnosti i događaje</t>
  </si>
  <si>
    <t>memorija</t>
  </si>
  <si>
    <t>ENG30-03744276-n</t>
  </si>
  <si>
    <t>elektronski memorijski uređaj</t>
  </si>
  <si>
    <t>memorija; unutrašnja memorija; primarna memorija; glavna memorija; skladište; spremište</t>
  </si>
  <si>
    <t>skladište</t>
  </si>
  <si>
    <t>ENG30-03748886-n</t>
  </si>
  <si>
    <t>stvari ponuđene na prodaju</t>
  </si>
  <si>
    <t>roba; artikal; proizvod</t>
  </si>
  <si>
    <t>metar</t>
  </si>
  <si>
    <t>ENG30-03753077-n</t>
  </si>
  <si>
    <t>Neki od raznih mernih instrumenata za merenje veličine.</t>
  </si>
  <si>
    <t>mikroprocesor</t>
  </si>
  <si>
    <t>ENG30-03760310-n</t>
  </si>
  <si>
    <t>integrisano kolo koje obavxa gomilu obrade i kontroliše delove sistema</t>
  </si>
  <si>
    <t>ENG30-03760671-n</t>
  </si>
  <si>
    <t>uređaj koji uvećava sliku malih predmeta</t>
  </si>
  <si>
    <t>ENG30-03763403-n</t>
  </si>
  <si>
    <t>vojna ustanova gde su stacionirane trupe</t>
  </si>
  <si>
    <t>baza; nameštenje; položaj</t>
  </si>
  <si>
    <t>položaj</t>
  </si>
  <si>
    <t>iluminacija</t>
  </si>
  <si>
    <t>ENG30-03769397-n</t>
  </si>
  <si>
    <t>slika ili crtež uključen u knjigu (naročito u iluminiranim srednjovekovnim rukopisima)</t>
  </si>
  <si>
    <t>minijatura; iluminacija; minijaturna slika</t>
  </si>
  <si>
    <t>ENG30-03773268-n</t>
  </si>
  <si>
    <t>uređenje scenografije i svojstava da bi se predstavilo mesto gde se igraju drama ili film</t>
  </si>
  <si>
    <t>postavka; scena; scenografija</t>
  </si>
  <si>
    <t>scena</t>
  </si>
  <si>
    <t>ENG30-03777283-n</t>
  </si>
  <si>
    <t>predstava nečega; obično u manjim razmerama</t>
  </si>
  <si>
    <t>model; simulacija</t>
  </si>
  <si>
    <t>simulacija</t>
  </si>
  <si>
    <t>modul</t>
  </si>
  <si>
    <t>ENG30-03778600-n</t>
  </si>
  <si>
    <t>Samostalna komponenta (jedinica ili stavka) koja se koristi za kombinovanje sa drugim komponentama.</t>
  </si>
  <si>
    <t>ENG30-03778817-n</t>
  </si>
  <si>
    <t>računarsko kolo koje se sastoji od skupa elektronskih komponenata</t>
  </si>
  <si>
    <t>ENG30-03779370-n</t>
  </si>
  <si>
    <t>Posuda u koji se uliva tečnost da se stvori dati oblik kada se stvrdne.</t>
  </si>
  <si>
    <t>kalup; modla; model</t>
  </si>
  <si>
    <t>ENG30-03781244-n</t>
  </si>
  <si>
    <t>Prebivalište verske zajednice.</t>
  </si>
  <si>
    <t>haubica</t>
  </si>
  <si>
    <t>ENG30-03786715-n</t>
  </si>
  <si>
    <t>top sa kratkom cevi koja se puni s leđa i ispaljuje projektile pod visokim uglovima na kratkom rastojanju</t>
  </si>
  <si>
    <t>haubica; malter; rovni malter; rovovski malter</t>
  </si>
  <si>
    <t>muzej</t>
  </si>
  <si>
    <t>ENG30-03800563-n</t>
  </si>
  <si>
    <t>Mesto za sakupljanje i prikazivanje predmeta koji imaju naučnu ili istorijsku ili umetničku vrednost.</t>
  </si>
  <si>
    <t>prevlaka</t>
  </si>
  <si>
    <t>ENG30-03814348-n</t>
  </si>
  <si>
    <t>Uska isturena traka zemlje.</t>
  </si>
  <si>
    <t>ENG30-03816136-n</t>
  </si>
  <si>
    <t>oštar zašiljen instrument (obično od čelika)</t>
  </si>
  <si>
    <t>ENG30-03819994-n</t>
  </si>
  <si>
    <t>zamka napravljena kao mreža za hvatanje riba, ptica ili insekata</t>
  </si>
  <si>
    <t>ENG30-03820728-n</t>
  </si>
  <si>
    <t>u elektronici, sistem međusobno povezanih elektronskih komponenti ili kola</t>
  </si>
  <si>
    <t>elektronska mreža; mreža</t>
  </si>
  <si>
    <t>ENG30-03820950-n</t>
  </si>
  <si>
    <t>sistem linija ili kanala koji se međusobno seku</t>
  </si>
  <si>
    <t>elektronska mreža; mreža; mrežni sistem; prenosna mreža; računarska mreža</t>
  </si>
  <si>
    <t>nitrofurantoin</t>
  </si>
  <si>
    <t>ENG30-03826443-n</t>
  </si>
  <si>
    <t>derivat nitrofurana koji se koristi kao antibakterijski lek (trgovačko ime Macrodantin) efikasan protiv širokog spektra gram-pozitivnih i gram-negativnih bakterija; koristi se za lečenje infekcija urinarnog trakta</t>
  </si>
  <si>
    <t>Macrodantin; nitrofurantoin</t>
  </si>
  <si>
    <t>ENG30-03827107-n</t>
  </si>
  <si>
    <t>u računarstvu, računar koji je povezan na računarsku mrežu</t>
  </si>
  <si>
    <t>čvor; klijent; gost</t>
  </si>
  <si>
    <t>gost</t>
  </si>
  <si>
    <t>roman</t>
  </si>
  <si>
    <t>ENG30-03833065-n</t>
  </si>
  <si>
    <t>štampana i povezana knjiga koja sadrži književno delo većeg obima</t>
  </si>
  <si>
    <t>reaktor</t>
  </si>
  <si>
    <t>ENG30-03834040-n</t>
  </si>
  <si>
    <t>(fizika) bilo koji od nekoliko vrsta aparata koji održavaju i kontrolišu nuklearnu reakciju radi proizvodnje energije ili veštačkih elemenata</t>
  </si>
  <si>
    <t>nuklearni reaktor; reaktor</t>
  </si>
  <si>
    <t>nuklearno oružje</t>
  </si>
  <si>
    <t>ENG30-03834604-n</t>
  </si>
  <si>
    <t>Oružje za masovno uništavanje čija eksplozivna snaga potiče od nuklearne reakcije.</t>
  </si>
  <si>
    <t>nuklearno oružje; atomsko oružje</t>
  </si>
  <si>
    <t>ENG30-03835197-n</t>
  </si>
  <si>
    <t>Slika nagog tela.</t>
  </si>
  <si>
    <t>izdanje</t>
  </si>
  <si>
    <t>ENG30-03835412-n</t>
  </si>
  <si>
    <t>komercijalni predmet koji se nudi na prodaju</t>
  </si>
  <si>
    <t>ENG30-03838535-n</t>
  </si>
  <si>
    <t>umetničko delo neke umetničke vrednosti</t>
  </si>
  <si>
    <t>umetničko delo; delo; rad</t>
  </si>
  <si>
    <t>opservatorija</t>
  </si>
  <si>
    <t>ENG30-03839671-n</t>
  </si>
  <si>
    <t>zgrada dizajnirana i opremljena za posmatranje astronomskih fenomena</t>
  </si>
  <si>
    <t>observatorija; opservatorija; opservatorij; opservatorijum</t>
  </si>
  <si>
    <t>ENG30-03841417-n</t>
  </si>
  <si>
    <t>celokupni doprinos pisca ili umetnika (ili suštinski deo toga)</t>
  </si>
  <si>
    <t>delo; opus</t>
  </si>
  <si>
    <t>biro</t>
  </si>
  <si>
    <t>ENG30-03841666-n</t>
  </si>
  <si>
    <t>Poslovni prostor na kome se obavljaju profesionalne i činovničke dužnosti.</t>
  </si>
  <si>
    <t>kancelarija; biro; ured</t>
  </si>
  <si>
    <t>kancelarija</t>
  </si>
  <si>
    <t>ENG30-03845550-n</t>
  </si>
  <si>
    <t>Polučvrsta smeša koja obično sadrži lek, za spoljašnju upotrebu, kao lek ili za ublažavanje nadržaja.</t>
  </si>
  <si>
    <t>mast; balzam; melem</t>
  </si>
  <si>
    <t>opera</t>
  </si>
  <si>
    <t>ENG30-03849814-n</t>
  </si>
  <si>
    <t>pozorište u kome se izvode opere</t>
  </si>
  <si>
    <t>opera; operska kuća</t>
  </si>
  <si>
    <t>boja</t>
  </si>
  <si>
    <t>ENG30-03875218-n</t>
  </si>
  <si>
    <t>tvar koja se koristi kao premaz u cilju zaštite ili ukrasa površine</t>
  </si>
  <si>
    <t>boja; farba</t>
  </si>
  <si>
    <t>ENG30-03876519-n</t>
  </si>
  <si>
    <t>Grafička umetnost koja se sastoji od umetničke kompozicije dobijene nanošenjem boje na neku površinu.</t>
  </si>
  <si>
    <t>ENG30-03877845-n</t>
  </si>
  <si>
    <t>zvanična rezidencija neke uvaxene osobe</t>
  </si>
  <si>
    <t>ENG30-03878066-n</t>
  </si>
  <si>
    <t>velika i svečana vila</t>
  </si>
  <si>
    <t>dvor; dvorac; palata; vila; zamak</t>
  </si>
  <si>
    <t>ENG30-03892891-n</t>
  </si>
  <si>
    <t>Nešto što je manje od celine ljudske tvorevine.</t>
  </si>
  <si>
    <t>paviljon</t>
  </si>
  <si>
    <t>ENG30-03900979-n</t>
  </si>
  <si>
    <t>veliki i često raskošni šator</t>
  </si>
  <si>
    <t>pukotina</t>
  </si>
  <si>
    <t>ENG30-03905208-n</t>
  </si>
  <si>
    <t>rupa (na vratima ili na pećnici itd) kroz koju može da se viri</t>
  </si>
  <si>
    <t>pukotina; špijunka</t>
  </si>
  <si>
    <t>ENG30-03916031-n</t>
  </si>
  <si>
    <t>Kozmetički preparat koji ispušta i širi ugodan miris.</t>
  </si>
  <si>
    <t>parfem; miris</t>
  </si>
  <si>
    <t>parfem</t>
  </si>
  <si>
    <t>ENG30-03925226-n</t>
  </si>
  <si>
    <t>slika osobe ili prizora u štampanom ili providnom obliku; snimljena kamerom na fotoosetljivom materijalu</t>
  </si>
  <si>
    <t>slajd; dijapozitiv; fotografija</t>
  </si>
  <si>
    <t>ENG30-03926575-n</t>
  </si>
  <si>
    <t>štampana slika proizvedena od fotografskog negativa</t>
  </si>
  <si>
    <t>fotografija; fotografska štampa; print</t>
  </si>
  <si>
    <t>ENG30-03931044-n</t>
  </si>
  <si>
    <t>Vizuelna reprezentacija objekta, scene, osobe ili apstrakcije, proizvedena na nekoj površini.</t>
  </si>
  <si>
    <t>pištolj</t>
  </si>
  <si>
    <t>ENG30-03948459-n</t>
  </si>
  <si>
    <t>ručno oružje iz koga puca iz jedne ruke</t>
  </si>
  <si>
    <t>ENG30-03959936-n</t>
  </si>
  <si>
    <t>tabla od metala ili drveta ili stakla ili plastike</t>
  </si>
  <si>
    <t>platforma</t>
  </si>
  <si>
    <t>ENG30-03961939-n</t>
  </si>
  <si>
    <t>Uzdignuta horiyontalna površina.</t>
  </si>
  <si>
    <t>ENG30-03962685-n</t>
  </si>
  <si>
    <t>kombinacija određenog računara i određenog operativnog sistema</t>
  </si>
  <si>
    <t>platforma; program</t>
  </si>
  <si>
    <t>program</t>
  </si>
  <si>
    <t>ENG30-03963982-n</t>
  </si>
  <si>
    <t>Jedna karta iz špila karata koje se koriste za kartaške igre.</t>
  </si>
  <si>
    <t>karta; karta za igranje</t>
  </si>
  <si>
    <t>igračka</t>
  </si>
  <si>
    <t>ENG30-03964744-n</t>
  </si>
  <si>
    <t>Ljudska tvorevina namenjena deci za igranje.</t>
  </si>
  <si>
    <t>ENG30-03988170-n</t>
  </si>
  <si>
    <t>Drveni ili metalni potporanj koji je čvrsto postavljen u uspravni položaj.</t>
  </si>
  <si>
    <t>postmodernizam</t>
  </si>
  <si>
    <t>ENG30-03990025-n</t>
  </si>
  <si>
    <t>žanr umetnosti i književnosti, a posebno arhitekture, kao reakcija na principe i prakse uspostavljenog modernizma</t>
  </si>
  <si>
    <t>recept</t>
  </si>
  <si>
    <t>ENG30-03999280-n</t>
  </si>
  <si>
    <t>lek koji je dostupan samo uz pisane instrukcije lekara ili stomatologa farmaceutu</t>
  </si>
  <si>
    <t>lek na recept; recept; na recept</t>
  </si>
  <si>
    <t>ENG30-04005630-n</t>
  </si>
  <si>
    <t>zatvor, ustanova u kojoj osuđena lica izdržavaju kaznu zatvora</t>
  </si>
  <si>
    <t>zatvor; kazneni zavod</t>
  </si>
  <si>
    <t>sonda</t>
  </si>
  <si>
    <t>ENG30-04006411-n</t>
  </si>
  <si>
    <t>fleksibilan, vitak hirurški instrument koji se koristi za istraživanje rana ili telesnih šupljina</t>
  </si>
  <si>
    <t>produkt</t>
  </si>
  <si>
    <t>ENG30-04007894-n</t>
  </si>
  <si>
    <t>Tvorevina koju je stvorila neka osoba ili neki proces.</t>
  </si>
  <si>
    <t>proizvod; produkt; produkat</t>
  </si>
  <si>
    <t>ENG30-04015204-n</t>
  </si>
  <si>
    <t>odeću koja je namenjena zaštiti nosioca od povreda</t>
  </si>
  <si>
    <t>oklop; pancir; zaštitna odeća</t>
  </si>
  <si>
    <t>pumpa</t>
  </si>
  <si>
    <t>ENG30-04021798-n</t>
  </si>
  <si>
    <t>mehanički uređaj koji pokreće tečnost ili gas pritiskom ili usisavanjem</t>
  </si>
  <si>
    <t>razmak</t>
  </si>
  <si>
    <t>ENG30-04030655-n</t>
  </si>
  <si>
    <t>(o štampanju) štamparski uložak bez ispupčenih slova; koristi se za stvaranje razmaka između reči</t>
  </si>
  <si>
    <t>razmak; štamparski element bez lika</t>
  </si>
  <si>
    <t>ENG30-04033287-n</t>
  </si>
  <si>
    <t>najjača figura u šahu</t>
  </si>
  <si>
    <t>kraljica; dama</t>
  </si>
  <si>
    <t>ENG30-04033425-n</t>
  </si>
  <si>
    <t>Jedna od četiri karte iz špila na čijem je licu slika kraljice.</t>
  </si>
  <si>
    <t>radar</t>
  </si>
  <si>
    <t>ENG30-04039848-n</t>
  </si>
  <si>
    <t>merilački instrument u kojem se eho impulsa mikrotalasne radijacije koristi za otkrivanje i lociranje udaljenih objekata</t>
  </si>
  <si>
    <t>mikrotalasni radar; radar; radio detekcija i domet; radiolocation; radiolokacija</t>
  </si>
  <si>
    <t>radijator</t>
  </si>
  <si>
    <t>ENG30-04041069-n</t>
  </si>
  <si>
    <t>grejač koji se sastoji od niza cevi za cirkulaciju pare ili tople vode za zagrevanje soba ili zgrada</t>
  </si>
  <si>
    <t>radio</t>
  </si>
  <si>
    <t>ENG30-04043733-n</t>
  </si>
  <si>
    <t>Elektronski uređaj koji otkriva, demodulira i amplificira radiosignale.</t>
  </si>
  <si>
    <t>radio prijemnik; radio aparat; radio; tjuner</t>
  </si>
  <si>
    <t>ENG30-04048568-n</t>
  </si>
  <si>
    <t>služba zadužena za obavljanje železničkog saobraćaja</t>
  </si>
  <si>
    <t>železnica; železnička linija</t>
  </si>
  <si>
    <t>poligon</t>
  </si>
  <si>
    <t>ENG30-04053218-n</t>
  </si>
  <si>
    <t>mesto za ispaljivanje (lansiranje ili navođenje) raznih vrsta projektila</t>
  </si>
  <si>
    <t>strelište; poligon</t>
  </si>
  <si>
    <t>ENG30-04057846-n</t>
  </si>
  <si>
    <t>električni uređaj koji se koristi da uvede vremensku konstantu u kolo</t>
  </si>
  <si>
    <t>niša</t>
  </si>
  <si>
    <t>ENG30-04061969-n</t>
  </si>
  <si>
    <t>uvučen ili udubljen prostor</t>
  </si>
  <si>
    <t>niša; kutak</t>
  </si>
  <si>
    <t>rafinerija</t>
  </si>
  <si>
    <t>ENG30-04068441-n</t>
  </si>
  <si>
    <t>Industrijski pogon za pročišćavanje sirove supstance.</t>
  </si>
  <si>
    <t>registar</t>
  </si>
  <si>
    <t>ENG30-04071876-n</t>
  </si>
  <si>
    <t>u računarstvu, memorijski uređaj koji je deo računarske memorije koji ima specifičnu adresu i koristi se za čuvanje informacija posebne vrste</t>
  </si>
  <si>
    <t>relej</t>
  </si>
  <si>
    <t>ENG30-04072960-n</t>
  </si>
  <si>
    <t>električni uređaj takav da struja koja protiče kroz njega u jendom kolu može da uključi ili isključi struju u drugom kolu</t>
  </si>
  <si>
    <t>ENG30-04073208-n</t>
  </si>
  <si>
    <t>roba koja je proizvedena za prodaju ili javno prikazivanje (posebno za ploče i filomove)</t>
  </si>
  <si>
    <t>izdanje; naslov</t>
  </si>
  <si>
    <t>naslov</t>
  </si>
  <si>
    <t>relikvija</t>
  </si>
  <si>
    <t>ENG30-04073547-n</t>
  </si>
  <si>
    <t>antikvitet koji je preživio iz daleke prošlosti</t>
  </si>
  <si>
    <t>relikt; relikvija; antikvitet</t>
  </si>
  <si>
    <t>ENG30-04073948-n</t>
  </si>
  <si>
    <t>Prebivalište koja je mesto verskog povlačenja, npr. manastir.</t>
  </si>
  <si>
    <t>crkveno prebivalište; samostan</t>
  </si>
  <si>
    <t>ENG30-04074482-n</t>
  </si>
  <si>
    <t>Terapija koja leči bolest ili ublažava bol.</t>
  </si>
  <si>
    <t>lek; kura</t>
  </si>
  <si>
    <t>ENG30-04076533-n</t>
  </si>
  <si>
    <t>kopija koja nije original; nešto što je kopirano</t>
  </si>
  <si>
    <t>eho; kopija; odjek; replika; reprodukcija</t>
  </si>
  <si>
    <t>replika</t>
  </si>
  <si>
    <t>ENG30-04076713-n</t>
  </si>
  <si>
    <t>grobna kripta (obično za poznatu osobu)</t>
  </si>
  <si>
    <t>grobnica; spomen ploča</t>
  </si>
  <si>
    <t>ENG30-04083468-n</t>
  </si>
  <si>
    <t>neki artefakt koji je obnovljen ili rekonstruisan</t>
  </si>
  <si>
    <t>obnova; restauracija</t>
  </si>
  <si>
    <t>ENG30-04092609-n</t>
  </si>
  <si>
    <t>deo nakita koji se sastoji od alke od plemenitog metala, često i sa dragim kamenjem, koji se nosi na prstu</t>
  </si>
  <si>
    <t>ENG30-04096066-n</t>
  </si>
  <si>
    <t>Obično javni put za putovanje ili transport.</t>
  </si>
  <si>
    <t>put; cesta</t>
  </si>
  <si>
    <t>krov</t>
  </si>
  <si>
    <t>ENG30-04105068-n</t>
  </si>
  <si>
    <t>Struktura koja prekriva ili čini vrh građevine</t>
  </si>
  <si>
    <t>prostorija</t>
  </si>
  <si>
    <t>ENG30-04105893-n</t>
  </si>
  <si>
    <t>Zona u zgradi koja je okružena zidovima, podom i plafonom.</t>
  </si>
  <si>
    <t>naboj</t>
  </si>
  <si>
    <t>ENG30-04113641-n</t>
  </si>
  <si>
    <t>punjenje municijom za jedan hitac</t>
  </si>
  <si>
    <t>naboj; jedinica municije; punjenje</t>
  </si>
  <si>
    <t>ruševina</t>
  </si>
  <si>
    <t>ENG30-04118635-n</t>
  </si>
  <si>
    <t>ruševina; ruina</t>
  </si>
  <si>
    <t>sarkofag</t>
  </si>
  <si>
    <t>ENG30-04136045-n</t>
  </si>
  <si>
    <t>kameni kovčeg (obično sa skulpturama ili natpisima)</t>
  </si>
  <si>
    <t>satelit</t>
  </si>
  <si>
    <t>ENG30-04137444-n</t>
  </si>
  <si>
    <t>veštačka oprema koja kruži oko Zemlje ili Meseca</t>
  </si>
  <si>
    <t>astronautics</t>
  </si>
  <si>
    <t>ENG30-04141327-n</t>
  </si>
  <si>
    <t>korica za mač ili bodež ili bajonet</t>
  </si>
  <si>
    <t>korica; futrola; omot; povez</t>
  </si>
  <si>
    <t>ENG30-04144782-n</t>
  </si>
  <si>
    <t>grafička umetnost koja se sastoji od grafičke ili fotografske reprezentacije kakve vizuelne percepcije</t>
  </si>
  <si>
    <t>fotografija; scena; scenografija; slika; snimak</t>
  </si>
  <si>
    <t>snimak</t>
  </si>
  <si>
    <t>ENG30-04145056-n</t>
  </si>
  <si>
    <t>slikane strukture na scenskoj podlozi koje imaju za cilj da predstave određeni lokalitet</t>
  </si>
  <si>
    <t>scena; scenografija</t>
  </si>
  <si>
    <t>škola</t>
  </si>
  <si>
    <t>ENG30-04146050-n</t>
  </si>
  <si>
    <t>Zgrada u kojoj se mladi ljudi obrazuju.</t>
  </si>
  <si>
    <t>ekran</t>
  </si>
  <si>
    <t>ENG30-04152593-n</t>
  </si>
  <si>
    <t>zaslon na površini velikog kraja katodne cevi na kojoj se elektronski stvara</t>
  </si>
  <si>
    <t>ekran; CRT ekran</t>
  </si>
  <si>
    <t>ENG30-04152829-n</t>
  </si>
  <si>
    <t>bela ili posrebrena površina na kojoj se slike mogu projektovati za gledanje</t>
  </si>
  <si>
    <t>ekran; filmsko platno; projekcioni ekran; projekciono platno; srebrni ekran</t>
  </si>
  <si>
    <t>skulptura</t>
  </si>
  <si>
    <t>ENG30-04157320-n</t>
  </si>
  <si>
    <t>trodimenzionalni rad plastične umetnosti</t>
  </si>
  <si>
    <t>skulptura; statua</t>
  </si>
  <si>
    <t>sculpture</t>
  </si>
  <si>
    <t>ENG30-04161358-n</t>
  </si>
  <si>
    <t>Bilo koji oslonac koji može da služi za sedenje (posebno kao deo klupe, i sl.)</t>
  </si>
  <si>
    <t>auto</t>
  </si>
  <si>
    <t>ENG30-04164989-n</t>
  </si>
  <si>
    <t>Jedan od viđe delova koji se jedan s drugim slažu u celinu.</t>
  </si>
  <si>
    <t>ENG30-04165945-n</t>
  </si>
  <si>
    <t>električni uređaj koji aktivira alarm kada neko pokuša da provali</t>
  </si>
  <si>
    <t>bezbednosni sistem; mere bezbednosti; sigurnost</t>
  </si>
  <si>
    <t>ENG30-04173172-n</t>
  </si>
  <si>
    <t>film koji se sastoji od niza povezanih kadrova koji razvijaju datu temu u filmu</t>
  </si>
  <si>
    <t>scena; epizoda</t>
  </si>
  <si>
    <t>server</t>
  </si>
  <si>
    <t>ENG30-04175147-n</t>
  </si>
  <si>
    <t>u računarstvu, računar koji klijentskim stanicama omogućava pristup datotekama ili štampačima kao deljenim resursima računarske mreže</t>
  </si>
  <si>
    <t>server; serviser; matični računar</t>
  </si>
  <si>
    <t>ENG30-04181228-n</t>
  </si>
  <si>
    <t>kaiš koji zadržava ili ograničava slobodu (naročito nešto što se koristi za vezivanje ili zadržavanje zatvorenika)</t>
  </si>
  <si>
    <t>lanci; veza</t>
  </si>
  <si>
    <t>list</t>
  </si>
  <si>
    <t>ENG30-04188643-n</t>
  </si>
  <si>
    <t>Ravna tvorevina koja se relativno tanka u odnosu na širinu i dužinu.</t>
  </si>
  <si>
    <t>ENG30-04192698-n</t>
  </si>
  <si>
    <t>oružje koje se nosi na ruci da bi se zaustavili udarci</t>
  </si>
  <si>
    <t>ENG30-04192858-n</t>
  </si>
  <si>
    <t>Zaštitini omotač ili građa.</t>
  </si>
  <si>
    <t>brod</t>
  </si>
  <si>
    <t>ENG30-04194289-n</t>
  </si>
  <si>
    <t>Plovni objakat koji prevozi putnike ili teret.</t>
  </si>
  <si>
    <t>brodogradilište</t>
  </si>
  <si>
    <t>ENG30-04197235-n</t>
  </si>
  <si>
    <t>radno mesto gde se grade ili popravljaju brodovi</t>
  </si>
  <si>
    <t>ENG30-04202417-n</t>
  </si>
  <si>
    <t>Trgovačka firma za maloprodaju robe i usluga.</t>
  </si>
  <si>
    <t>radnja; trgovina</t>
  </si>
  <si>
    <t>prečica</t>
  </si>
  <si>
    <t>ENG30-04204953-n</t>
  </si>
  <si>
    <t>put kraći od uobičajenog</t>
  </si>
  <si>
    <t>ENG30-04208210-n</t>
  </si>
  <si>
    <t>ručni alat za podizanje rastresitog materijala, koji se sastoji od zakrivljenog kontejnera ili lopatice i ručke</t>
  </si>
  <si>
    <t>ašov; bager; buldožer; đubrovnik; lopata</t>
  </si>
  <si>
    <t>srp</t>
  </si>
  <si>
    <t>ENG30-04213353-n</t>
  </si>
  <si>
    <t>ivični alat za sečenje trava ili usjeva, koji ima zakrivljeno sečivo i kratku ručku</t>
  </si>
  <si>
    <t>ENG30-04213626-n</t>
  </si>
  <si>
    <t>Spoljnja površina nekog objekta.</t>
  </si>
  <si>
    <t>svila</t>
  </si>
  <si>
    <t>ENG30-04219424-n</t>
  </si>
  <si>
    <t>Tkanina koja se pravi od finih vlakana koje proizvode larve nekih insekata.</t>
  </si>
  <si>
    <t>ENG30-04220036-n</t>
  </si>
  <si>
    <t>strukturni deo koji se od neprekinute horizontalne drvene površine sastoji i koji najniži deo kakvog okvira ili kakve prateće strukture predstavlja</t>
  </si>
  <si>
    <t>okosnica</t>
  </si>
  <si>
    <t>ENG30-04226537-n</t>
  </si>
  <si>
    <t>unutrašnja noseća struktura koja objektu daje oblik</t>
  </si>
  <si>
    <t>okosnica; noseća konstrukcija</t>
  </si>
  <si>
    <t>nacrt</t>
  </si>
  <si>
    <t>ENG30-04227144-n</t>
  </si>
  <si>
    <t>preliminarni crtež za kasniju razradu</t>
  </si>
  <si>
    <t>skica; nacrt; izučavanje</t>
  </si>
  <si>
    <t>sapun</t>
  </si>
  <si>
    <t>ENG30-04253437-n</t>
  </si>
  <si>
    <t>Sredstvo za čišćenje napravljeno od soli biljnih ili životinjskih masti.</t>
  </si>
  <si>
    <t>izvor</t>
  </si>
  <si>
    <t>ENG30-04263614-n</t>
  </si>
  <si>
    <t>Mesto gde se nešto može nabaviti.</t>
  </si>
  <si>
    <t>izvor svetlosti</t>
  </si>
  <si>
    <t>ENG30-04263760-n</t>
  </si>
  <si>
    <t>Bilo koja sprava koja služi kao izvor vidljive elektromagnetne radijacije.</t>
  </si>
  <si>
    <t>izvor svetlosti; svetlosni izvor</t>
  </si>
  <si>
    <t>svemirski brod</t>
  </si>
  <si>
    <t>ENG30-04264914-n</t>
  </si>
  <si>
    <t>plovilo sposobno za putovanje u svemir - tehnički, satelit oko Sunca</t>
  </si>
  <si>
    <t>kosmički brod; svemirski brod</t>
  </si>
  <si>
    <t>ENG30-04274530-n</t>
  </si>
  <si>
    <t>Bilo koji objekat sfernog oblika.</t>
  </si>
  <si>
    <t>kugla; lopta</t>
  </si>
  <si>
    <t>ENG30-04286128-n</t>
  </si>
  <si>
    <t>poslovni objekat za zabavu</t>
  </si>
  <si>
    <t>ENG30-04287153-n</t>
  </si>
  <si>
    <t>Otvor koji dozvoljava prolaz tečnosti ili žita.</t>
  </si>
  <si>
    <t>grlić; grlo</t>
  </si>
  <si>
    <t>stadion</t>
  </si>
  <si>
    <t>ENG30-04295881-n</t>
  </si>
  <si>
    <t>Velika konstrukcija za sportove na otvorenom i zabavu.</t>
  </si>
  <si>
    <t>ENG30-04296562-n</t>
  </si>
  <si>
    <t>velika platforma na kojoj ljudi mogu da stoje i može da ih vidi publika</t>
  </si>
  <si>
    <t>platforma; podijum; pozornica; scena</t>
  </si>
  <si>
    <t>ENG30-04301140-n</t>
  </si>
  <si>
    <t>bilo koja naročita zastava</t>
  </si>
  <si>
    <t>barjak; steg; zastava</t>
  </si>
  <si>
    <t>svemirska letelica</t>
  </si>
  <si>
    <t>ENG30-04304215-n</t>
  </si>
  <si>
    <t>svemirski brod dizajniran da nosi posadu u međuzvezdani prostor (naročito u naučnoj fantastici)</t>
  </si>
  <si>
    <t>svemirska letelica; svemirski brod</t>
  </si>
  <si>
    <t>ENG30-04306080-n</t>
  </si>
  <si>
    <t>Zgrada snabdevena posebnom opremom i osobljem za određene namene.</t>
  </si>
  <si>
    <t>ENG30-04306847-n</t>
  </si>
  <si>
    <t>skulptura koja predstavlja ljude ili životinje</t>
  </si>
  <si>
    <t>kip; skulptura; spomenik; statua</t>
  </si>
  <si>
    <t>ENG30-04314216-n</t>
  </si>
  <si>
    <t>uređaj čiji je list perforiran i kroz čije proreze mastilo ili boja prolaze da bi stvorili odštampani otisak</t>
  </si>
  <si>
    <t>matrica; šablon</t>
  </si>
  <si>
    <t>stepenica</t>
  </si>
  <si>
    <t>ENG30-04314914-n</t>
  </si>
  <si>
    <t>mesto gde se stupa nogom dok se silazi niza stubište</t>
  </si>
  <si>
    <t>stepenica; stepenik</t>
  </si>
  <si>
    <t>bod</t>
  </si>
  <si>
    <t>ENG30-04321238-n</t>
  </si>
  <si>
    <t>način na koji se konac uvrće ili prave čvorovi tokom vezenja</t>
  </si>
  <si>
    <t>ENG30-04329190-n</t>
  </si>
  <si>
    <t>Spremište za robu.</t>
  </si>
  <si>
    <t>skladište; stovarište; magacin</t>
  </si>
  <si>
    <t>ENG30-04329477-n</t>
  </si>
  <si>
    <t>soba u kojoj se stvari skladište</t>
  </si>
  <si>
    <t>ostava; skladište; špajz; spremište</t>
  </si>
  <si>
    <t>ENG30-04330267-n</t>
  </si>
  <si>
    <t>bilo koji grejač</t>
  </si>
  <si>
    <t>erkondišn; grejalica; kaljeva peć; kamin; ognjište; peć; pećnica; radijator; rerna; šporet; štednjak</t>
  </si>
  <si>
    <t>ulica</t>
  </si>
  <si>
    <t>ENG30-04334599-n</t>
  </si>
  <si>
    <t>javni put koji obično ima trotoare i koja prolazi kroz naseljeno mesto</t>
  </si>
  <si>
    <t>ENG30-04335209-n</t>
  </si>
  <si>
    <t>deo javnog puta po kome se kreću vozila - deo puta između trotoara</t>
  </si>
  <si>
    <t>kolovoz; ulica</t>
  </si>
  <si>
    <t>streptomicin</t>
  </si>
  <si>
    <t>ENG30-04336380-n</t>
  </si>
  <si>
    <t>antibiotik koji proizvodi aktinomiceta Streptomices griseus i koristi se za lečenje tuberkuloze</t>
  </si>
  <si>
    <t>niska</t>
  </si>
  <si>
    <t>ENG30-04338359-n</t>
  </si>
  <si>
    <t>Zbirka predmeta naredanih na jedno vlakno.</t>
  </si>
  <si>
    <t>niz; niska</t>
  </si>
  <si>
    <t>niz</t>
  </si>
  <si>
    <t>pločica</t>
  </si>
  <si>
    <t>ENG30-04339638-n</t>
  </si>
  <si>
    <t>tanak komad drveta ili metala</t>
  </si>
  <si>
    <t>daščica; pločica</t>
  </si>
  <si>
    <t>ENG30-04341686-n</t>
  </si>
  <si>
    <t>Konstruisani objekat; kompleksna konstrukcija ili entitet.</t>
  </si>
  <si>
    <t>konstrukcija; sastav</t>
  </si>
  <si>
    <t>studio</t>
  </si>
  <si>
    <t>ENG30-04344544-n</t>
  </si>
  <si>
    <t>radno mesto koje se sastoji od sobe ili zgrade u kojoj se proizvode i snimaju filmovi, televizijske emisije ili radio programi</t>
  </si>
  <si>
    <t>ENG30-04347225-n</t>
  </si>
  <si>
    <t>Nešto (osoba ili predmet ili prizor) što umetnik ili fotograf izabere da grafički predstavi.</t>
  </si>
  <si>
    <t>sadržaj; predmet</t>
  </si>
  <si>
    <t>sadržaj</t>
  </si>
  <si>
    <t>površina</t>
  </si>
  <si>
    <t>ENG30-04362025-n</t>
  </si>
  <si>
    <t>Spoljašnja granica nekog ljudskog proizvoda ili sloj materije koji čini tu granicu ili podseća na nju.</t>
  </si>
  <si>
    <t>ENG30-04373894-n</t>
  </si>
  <si>
    <t>oružje za ubadanje ili sečenje s dugom oštricom</t>
  </si>
  <si>
    <t>sistem</t>
  </si>
  <si>
    <t>ENG30-04377057-n</t>
  </si>
  <si>
    <t>Instrumentarijum koji kombinuje međusobno povezane tvorevine koje su tako napravljene da rade kao koherentna celina.</t>
  </si>
  <si>
    <t>jezik</t>
  </si>
  <si>
    <t>ENG30-04378123-n</t>
  </si>
  <si>
    <t>kratka traka materijala pričvršćena za nešto ili izbočena iz nečega radi olakšavanja otvaranja, identifikacije ili rukovanja</t>
  </si>
  <si>
    <t>jezičak; jezik</t>
  </si>
  <si>
    <t>tenk</t>
  </si>
  <si>
    <t>ENG30-04389033-n</t>
  </si>
  <si>
    <t>Zatvoreno oklopno vojno vozilo; ima top i kreće se na gusenicama.</t>
  </si>
  <si>
    <t>meta</t>
  </si>
  <si>
    <t>ENG30-04394261-n</t>
  </si>
  <si>
    <t>sportsku opremu koja se sastoji od predmeta postavljenog za strelca ili revolveraša da na njega cilja</t>
  </si>
  <si>
    <t>ENG30-04401088-n</t>
  </si>
  <si>
    <t>Uređaj koji pretvara zvuk u signale koji mogu da se prenesu na veliku daljinu i onda opet pretvara primljene signale u zvuk.</t>
  </si>
  <si>
    <t>telefon; telefonski aparat</t>
  </si>
  <si>
    <t>teleskop</t>
  </si>
  <si>
    <t>ENG30-04403638-n</t>
  </si>
  <si>
    <t>uvećivač slika udaljenih objekata</t>
  </si>
  <si>
    <t>televizija</t>
  </si>
  <si>
    <t>ENG30-04404412-n</t>
  </si>
  <si>
    <t>telekomunikacioni sistem koji prenosi slike objekata (mirujućih ili pokretnih) između udaljenih tačaka</t>
  </si>
  <si>
    <t>mali ekran; televizija; televizijski aparat; televizor; TV aparat; video</t>
  </si>
  <si>
    <t>tv</t>
  </si>
  <si>
    <t>televizor</t>
  </si>
  <si>
    <t>video</t>
  </si>
  <si>
    <t>kamera</t>
  </si>
  <si>
    <t>ENG30-04404997-n</t>
  </si>
  <si>
    <t>televizijska oprema koja se sastoji od sistema sočiva koje fokusira sliku na fotosenzitivni mozaik koji skenira elektronski snop</t>
  </si>
  <si>
    <t>kamera; televizijska kamera; TV kamera; TV-kamera</t>
  </si>
  <si>
    <t>ENG30-04405907-n</t>
  </si>
  <si>
    <t>Prijemnik koji prikazuje televizijske slike.</t>
  </si>
  <si>
    <t>televizor; TV aparat; televizijski aparat; mali ekran</t>
  </si>
  <si>
    <t>ENG30-04407435-n</t>
  </si>
  <si>
    <t>kultno mesto koje se sastoji od zgrade namenjene obožavanju nekog božanstva</t>
  </si>
  <si>
    <t>ENG30-04407686-n</t>
  </si>
  <si>
    <t>mesto posvećeno za posebne ili uzvišene svrhe</t>
  </si>
  <si>
    <t>ENG30-04424218-n</t>
  </si>
  <si>
    <t>Neka ljudska tvorevina.</t>
  </si>
  <si>
    <t>ENG30-04424418-n</t>
  </si>
  <si>
    <t>Objekat koji nije posebno imenovan.</t>
  </si>
  <si>
    <t>nit</t>
  </si>
  <si>
    <t>ENG30-04426788-n</t>
  </si>
  <si>
    <t>Fina uzica upredenih vlakana od pamuka, svile, vune ili najlona koja se koristi za šivenje ili tkanje.</t>
  </si>
  <si>
    <t>konac; nit; pređa</t>
  </si>
  <si>
    <t>ENG30-04429376-n</t>
  </si>
  <si>
    <t>državno sedište monarha, episkopa itd.</t>
  </si>
  <si>
    <t>presto; tron</t>
  </si>
  <si>
    <t>toalet</t>
  </si>
  <si>
    <t>ENG30-04446276-n</t>
  </si>
  <si>
    <t>Prostorija opremljena mogućnostima za pranje ruku i vršenje nužde</t>
  </si>
  <si>
    <t>ENG30-04451818-n</t>
  </si>
  <si>
    <t>Oruđe koje se koristi za obavljanje nekog zanata.</t>
  </si>
  <si>
    <t>ENG30-04460130-n</t>
  </si>
  <si>
    <t>struktura viša od svog prečnika; može da stoji sama ili da se priključi većoj građevini</t>
  </si>
  <si>
    <t>toranj; kula</t>
  </si>
  <si>
    <t>toranj</t>
  </si>
  <si>
    <t>ENG30-04463983-n</t>
  </si>
  <si>
    <t>Par paralelnih šina po kijima se kreće vozilo na točkovima.</t>
  </si>
  <si>
    <t>pruga; šine</t>
  </si>
  <si>
    <t>trag</t>
  </si>
  <si>
    <t>ENG30-04464125-n</t>
  </si>
  <si>
    <t>žleb na fonografskoj ploči</t>
  </si>
  <si>
    <t>traktor</t>
  </si>
  <si>
    <t>ENG30-04465501-n</t>
  </si>
  <si>
    <t>vozilo sa velikim točkovima; koristi se u zemljoradnji i u druge svrhe</t>
  </si>
  <si>
    <t>voz</t>
  </si>
  <si>
    <t>ENG30-04468005-n</t>
  </si>
  <si>
    <t>Javni prevoz koji obezbeđuje kompozicija vagona koje vuče lokomotiva.</t>
  </si>
  <si>
    <t>voz; vlak</t>
  </si>
  <si>
    <t>ENG30-04472243-n</t>
  </si>
  <si>
    <t>zupčanici koji prenose snagu iz automobilskog motora preko pogonskog vratila do žive osovine</t>
  </si>
  <si>
    <t>transportni sistem</t>
  </si>
  <si>
    <t>ENG30-04473432-n</t>
  </si>
  <si>
    <t>Objekat koji se sastoji od puteva i opreme koja je potrebna za prevoz putnika i roba.</t>
  </si>
  <si>
    <t>transportni sistem; saobraćaj</t>
  </si>
  <si>
    <t>ENG30-04478889-n</t>
  </si>
  <si>
    <t>bilo koji dugačak jarak urezan u zemlju</t>
  </si>
  <si>
    <t>jarak; rov</t>
  </si>
  <si>
    <t>slavoluk</t>
  </si>
  <si>
    <t>ENG30-04486054-n</t>
  </si>
  <si>
    <t>monumentalni luk; obično se gradi u znak sećanja na neku značajnu pobedu</t>
  </si>
  <si>
    <t>slavoluk; trijumfalni luk</t>
  </si>
  <si>
    <t>ENG30-04487996-n</t>
  </si>
  <si>
    <t>Nešto što se daje u znak pobede.</t>
  </si>
  <si>
    <t>trofej; odličje</t>
  </si>
  <si>
    <t>ENG30-04490091-n</t>
  </si>
  <si>
    <t>Samohodno vozilo pogodno za vuču.</t>
  </si>
  <si>
    <t>kamion; šleper; tegljač</t>
  </si>
  <si>
    <t>cev</t>
  </si>
  <si>
    <t>ENG30-04493505-n</t>
  </si>
  <si>
    <t>Vod koji se sastoji od šupljeg, obično cilindričnog, objekta koji se koristi da drži i provodi tečnosti i gasove.</t>
  </si>
  <si>
    <t>tunel</t>
  </si>
  <si>
    <t>ENG30-04497962-n</t>
  </si>
  <si>
    <t>prolaz kroz ili ispod nečega, obično pod zemljom (posebno za vozove ili automobile)</t>
  </si>
  <si>
    <t>nadvožnjak; podvožnjak; prolaz; tunel</t>
  </si>
  <si>
    <t>slog</t>
  </si>
  <si>
    <t>ENG30-04504486-n</t>
  </si>
  <si>
    <t>mali metalni blok koji nosi ispupčeno slovo na jednom kraju; daje štampano slovo kada se zamasti i pritisne na papir</t>
  </si>
  <si>
    <t>slog; slovo</t>
  </si>
  <si>
    <t>slovo</t>
  </si>
  <si>
    <t>ENG30-04505470-n</t>
  </si>
  <si>
    <t>tastatura za ručno unošenje karaktera koji će se videti na ekranu ili odštampati</t>
  </si>
  <si>
    <t>teleprinterska tastatura; tastatura</t>
  </si>
  <si>
    <t>ENG30-04508804-n</t>
  </si>
  <si>
    <t>podzemni tunel ili prolaz koji omogućava pešcima da pređu put ili železničku prugu</t>
  </si>
  <si>
    <t>pasaž; podvožnjak; prolaz; tunel</t>
  </si>
  <si>
    <t>univerzitet</t>
  </si>
  <si>
    <t>ENG30-04511002-n</t>
  </si>
  <si>
    <t>Objekat u kome je sedište visokog obrazovanja, uključujući upravu, smeštaj kao i prostorije za istraživanje i nastavu.</t>
  </si>
  <si>
    <t>ENG30-04516672-n</t>
  </si>
  <si>
    <t>Oruđe za praktičnu upotrebu (posebno u domaćinstvu).</t>
  </si>
  <si>
    <t>vakcina</t>
  </si>
  <si>
    <t>ENG30-04517535-n</t>
  </si>
  <si>
    <t>imunogen koji se sastoji od suspenzije oslabljenih ili mrtvih patogenih ćelija ubrizganih radi stimulisanja proizvodnje antitela</t>
  </si>
  <si>
    <t>vakcina; cepivo</t>
  </si>
  <si>
    <t>prevozno sredstvo</t>
  </si>
  <si>
    <t>ENG30-04524313-n</t>
  </si>
  <si>
    <t>Prevozno sredstvo koje prevozi ljude ili stvari.</t>
  </si>
  <si>
    <t>ENG30-04543158-n</t>
  </si>
  <si>
    <t>bilo koja od različitih vrsta vozila na točkovima koje vuku konj ili traktor</t>
  </si>
  <si>
    <t>karavan; kočija; kola; prikolica; taljige; vagon; zaprežna kola</t>
  </si>
  <si>
    <t>zid</t>
  </si>
  <si>
    <t>ENG30-04546855-n</t>
  </si>
  <si>
    <t>Arhitektonska pregrada čija visina i dužina su veći od širine; koristi se da podeli ili zatvori neki prostor ili da podrži drugu strukturu.</t>
  </si>
  <si>
    <t>ENG30-04547592-n</t>
  </si>
  <si>
    <t>zidana ograda (kao oko imanja ili bašte)</t>
  </si>
  <si>
    <t>ENG30-04547821-n</t>
  </si>
  <si>
    <t>sloj materijala koji zatvara prostor</t>
  </si>
  <si>
    <t>ratni brod</t>
  </si>
  <si>
    <t>ENG30-04552696-n</t>
  </si>
  <si>
    <t>Brod koji je na raspolaganju državi za vođenje rata.</t>
  </si>
  <si>
    <t>ratni brod; vojni brod</t>
  </si>
  <si>
    <t>voda</t>
  </si>
  <si>
    <t>ENG30-04562658-n</t>
  </si>
  <si>
    <t>Izvor vode.</t>
  </si>
  <si>
    <t>voda; vodosnabdevanje</t>
  </si>
  <si>
    <t>ENG30-04564698-n</t>
  </si>
  <si>
    <t>Svaka tvorevina koja se sastoji od ceste ili puta koji omogućava prolaz iz jednog mesta u drugo.</t>
  </si>
  <si>
    <t>ENG30-04565375-n</t>
  </si>
  <si>
    <t>Oruđe koje se koristi za borbu ili lov.</t>
  </si>
  <si>
    <t>oružje; ubojito sredstvo</t>
  </si>
  <si>
    <t>ENG30-04566257-n</t>
  </si>
  <si>
    <t>Oružje posmatrano kolektivno.</t>
  </si>
  <si>
    <t>ENG30-04568298-n</t>
  </si>
  <si>
    <t>Obrazac tkanja ili struktura tkanine.</t>
  </si>
  <si>
    <t>težina</t>
  </si>
  <si>
    <t>ENG30-04571088-n</t>
  </si>
  <si>
    <t>Teška tvorevina.</t>
  </si>
  <si>
    <t>teret; težina</t>
  </si>
  <si>
    <t>bunar</t>
  </si>
  <si>
    <t>ENG30-04572344-n</t>
  </si>
  <si>
    <t>Duboka rupa koja je iskopana i prazni se da bi se izvadila voda, ulje ili gas.</t>
  </si>
  <si>
    <t>točak</t>
  </si>
  <si>
    <t>ENG30-04574999-n</t>
  </si>
  <si>
    <t>Jednostavna mašina koja se sastoji od kružnog okvira sa žbicama (ili čvrsti disk) koja može da se okreće na osovini (na primer na vozilu ili drugoj mašini).</t>
  </si>
  <si>
    <t>prozor</t>
  </si>
  <si>
    <t>ENG30-04587648-n</t>
  </si>
  <si>
    <t>otvor u zidu zgrade koji prima svetlo i vazduh; obično ga zatvara okvir koji sadrži prozirni materijal i može se otvoriti</t>
  </si>
  <si>
    <t>ENG30-04588365-n</t>
  </si>
  <si>
    <t>otvor na vozilu koji dozvoljava da se vidi sa strane ili otpozadi; obično sadrži proziran materijal i može se otvoriti</t>
  </si>
  <si>
    <t>ENG30-04588739-n</t>
  </si>
  <si>
    <t>u računarstvu, pravougaoni deo računarskog ekraa koji sadrži prikaz koji se razlikuje od ostatka ekrana</t>
  </si>
  <si>
    <t>ENG30-04599396-n</t>
  </si>
  <si>
    <t>Proizvod napravljen ili postignut naporom ili aktivnošću neke osobe ili stvari.</t>
  </si>
  <si>
    <t>delo; rad</t>
  </si>
  <si>
    <t>ENG30-04602044-n</t>
  </si>
  <si>
    <t>Mesto na kome se obavlja posao.</t>
  </si>
  <si>
    <t>posao; radno mesto</t>
  </si>
  <si>
    <t>radionica</t>
  </si>
  <si>
    <t>ENG30-04603081-n</t>
  </si>
  <si>
    <t>Malo radno mesto na kome se izrađuju rukotvorine i manufaktura.</t>
  </si>
  <si>
    <t>radnja; radionica</t>
  </si>
  <si>
    <t>radna stanica</t>
  </si>
  <si>
    <t>ENG30-04603399-n</t>
  </si>
  <si>
    <t>stoni digitalni računar za koji se obično smatra da je većih mogućnosti od mikroračunara</t>
  </si>
  <si>
    <t>ENG30-04604276-n</t>
  </si>
  <si>
    <t>računarska mreža koja se sastoji od skupa internet stranica koje nude tekst i grafiku, kao i  zvučne i video resurse putem protokola za prenos hiperteksta</t>
  </si>
  <si>
    <t>svetska komunikaciona mreža; svetska računarska mreža; veb; WWW</t>
  </si>
  <si>
    <t>osobina</t>
  </si>
  <si>
    <t>ENG30-04616059-n</t>
  </si>
  <si>
    <t>Razlikovni atribut nečije lične prirode.</t>
  </si>
  <si>
    <t>osobina; karakterna crta</t>
  </si>
  <si>
    <t>ličnost</t>
  </si>
  <si>
    <t>ENG30-04617562-n</t>
  </si>
  <si>
    <t>Kompleks svih atributa - ponašanja, temperamenta, emocionalnih i mentalnih - koji karakterišu jednu individuu.</t>
  </si>
  <si>
    <t>identitet</t>
  </si>
  <si>
    <t>ENG30-04618070-n</t>
  </si>
  <si>
    <t>Određena ličnost osobe koja se smatra stalnim entitetom.</t>
  </si>
  <si>
    <t>identitet; individualnost; posebnost</t>
  </si>
  <si>
    <t>priroda</t>
  </si>
  <si>
    <t>ENG30-04623113-n</t>
  </si>
  <si>
    <t>Sastav emocionalnih i inetelektualnih atributa koji određuju karakteristične postupke i reakcije osobe.</t>
  </si>
  <si>
    <t>raspoloženje</t>
  </si>
  <si>
    <t>ENG30-04624826-n</t>
  </si>
  <si>
    <t>Naklonost ili težnja određene vrste.</t>
  </si>
  <si>
    <t>srce; raspoloženje</t>
  </si>
  <si>
    <t>srce</t>
  </si>
  <si>
    <t>nemir</t>
  </si>
  <si>
    <t>ENG30-04625284-n</t>
  </si>
  <si>
    <t>Nemogućnost da se odmori, opusti ili bude miran.</t>
  </si>
  <si>
    <t>strpljenje</t>
  </si>
  <si>
    <t>ENG30-04640538-n</t>
  </si>
  <si>
    <t>dobronamerna tolerancija prema kašnjenju ili nesposobnosti</t>
  </si>
  <si>
    <t>strpljenje; tolerancija; trpeljivost; strpljivost; tolerantnost</t>
  </si>
  <si>
    <t>prijateljstvo</t>
  </si>
  <si>
    <t>ENG30-04654998-n</t>
  </si>
  <si>
    <t>narav okarakterisana toplinom i druželjubivošću</t>
  </si>
  <si>
    <t>ljubaznost; prijateljstvo</t>
  </si>
  <si>
    <t>dostupnost</t>
  </si>
  <si>
    <t>ENG30-04655649-n</t>
  </si>
  <si>
    <t>atribut lakog upoznavanja ili suočavanja sa njim</t>
  </si>
  <si>
    <t>pristupačnost; dostupnost</t>
  </si>
  <si>
    <t>pristupačnost</t>
  </si>
  <si>
    <t>ENG30-04664058-n</t>
  </si>
  <si>
    <t>osobina opreznosti; biti svestan moguće opasnosti</t>
  </si>
  <si>
    <t>oprez; obazrivost; smotrenost</t>
  </si>
  <si>
    <t>ENG30-04669247-n</t>
  </si>
  <si>
    <t>Oblik pouzdanosti; osobina onoga koji odgovara nekome ili nectemu ili je odgovoran za svoje ponašanje.</t>
  </si>
  <si>
    <t>preporuka</t>
  </si>
  <si>
    <t>ENG30-04673668-n</t>
  </si>
  <si>
    <t>bilo koji kvalitet ili karakteristika koja zadobija povoljan prijem ili prihvatanje ili priznanje osobe</t>
  </si>
  <si>
    <t>preporuka; propratno pismo</t>
  </si>
  <si>
    <t>ENG30-04674715-n</t>
  </si>
  <si>
    <t>Fizička spoljašnjost.</t>
  </si>
  <si>
    <t>ENG30-04674861-n</t>
  </si>
  <si>
    <t>spoljašnji izgled</t>
  </si>
  <si>
    <t>pogled; izgled</t>
  </si>
  <si>
    <t>format</t>
  </si>
  <si>
    <t>ENG30-04677385-n</t>
  </si>
  <si>
    <t>veličina i opšti izgled publikacije</t>
  </si>
  <si>
    <t>ENG30-04677514-n</t>
  </si>
  <si>
    <t>Viđliva spoljašnjost nekoga ili nečega.</t>
  </si>
  <si>
    <t>ENG30-04679738-n</t>
  </si>
  <si>
    <t>Izraz na licu osobe.</t>
  </si>
  <si>
    <t>izgled; izraz</t>
  </si>
  <si>
    <t>izraz</t>
  </si>
  <si>
    <t>šara</t>
  </si>
  <si>
    <t>ENG30-04680285-n</t>
  </si>
  <si>
    <t>Obrazac oznaka.</t>
  </si>
  <si>
    <t>ENG30-04680465-n</t>
  </si>
  <si>
    <t>traka kontrastne boje</t>
  </si>
  <si>
    <t>dijapazon; pruga; prugastost</t>
  </si>
  <si>
    <t>ENG30-04681387-n</t>
  </si>
  <si>
    <t>obeležavanje koje se sastoji od poprečnih linija</t>
  </si>
  <si>
    <t>cik-cak; prekrštavanje; krst</t>
  </si>
  <si>
    <t>maglina</t>
  </si>
  <si>
    <t>ENG30-04682184-n</t>
  </si>
  <si>
    <t>zamagljeno mesto na rožnjači, dovodi do nejasnog vida</t>
  </si>
  <si>
    <t>nebula; maglina</t>
  </si>
  <si>
    <t>lepota</t>
  </si>
  <si>
    <t>ENG30-04683814-n</t>
  </si>
  <si>
    <t>Kvalitet koji pruža zadovoljstvo čulima.</t>
  </si>
  <si>
    <t>privlačnost</t>
  </si>
  <si>
    <t>ENG30-04686003-n</t>
  </si>
  <si>
    <t>Lepota koja je privlačna čulima.</t>
  </si>
  <si>
    <t>atraktivnost; privlačnost</t>
  </si>
  <si>
    <t>ENG30-04687333-n</t>
  </si>
  <si>
    <t>atraktivnost koja izaziva interesovanje ili zadovoljava ili stimuliše</t>
  </si>
  <si>
    <t>privlačnost; šarm</t>
  </si>
  <si>
    <t>ENG30-04688246-n</t>
  </si>
  <si>
    <t>kvalitet izazivanja interesovanja; biti privlačan ili nešto što privlači</t>
  </si>
  <si>
    <t>atrakcija; privlačnost</t>
  </si>
  <si>
    <t>oštećenje</t>
  </si>
  <si>
    <t>ENG30-04692157-n</t>
  </si>
  <si>
    <t>nedostatak koji kvari izgled nečega, npr. nečijeg tela</t>
  </si>
  <si>
    <t>barok</t>
  </si>
  <si>
    <t>ENG30-04698307-n</t>
  </si>
  <si>
    <t>složena obimna ornamentika u dekorativnoj umetnosti i arhitekturi koja je cvetala u Evropi u 17. veku</t>
  </si>
  <si>
    <t>barok; baroka</t>
  </si>
  <si>
    <t>ENG30-04709253-n</t>
  </si>
  <si>
    <t>Osobina onoga što je teško.</t>
  </si>
  <si>
    <t>ENG30-04710127-n</t>
  </si>
  <si>
    <t>Nešto što se teško izdržava.</t>
  </si>
  <si>
    <t>oštrina; tegoba; surovost</t>
  </si>
  <si>
    <t>kompatibilnost</t>
  </si>
  <si>
    <t>ENG30-04712735-n</t>
  </si>
  <si>
    <t>sposobnost postojanja ili delovanja u harmoničnoj ili usklađenoj kombijaciji</t>
  </si>
  <si>
    <t>kompatibilnost; usklađenost</t>
  </si>
  <si>
    <t>usklađenost</t>
  </si>
  <si>
    <t>sklad</t>
  </si>
  <si>
    <t>ENG30-04713118-n</t>
  </si>
  <si>
    <t>kompatibilnost u mišljenju i djelovanju</t>
  </si>
  <si>
    <t>harmonija; sklad; skladnost; usklađenost</t>
  </si>
  <si>
    <t>ENG30-04718999-n</t>
  </si>
  <si>
    <t>kvalitet da bude pri ruci kada je potrebno</t>
  </si>
  <si>
    <t>spretnost; pristupačnost; raspoloživost; dostupnost</t>
  </si>
  <si>
    <t>reklama</t>
  </si>
  <si>
    <t>ENG30-04720536-n</t>
  </si>
  <si>
    <t>poruka izdata u ime nekog proizvoda, razloga, ideje, osobe ili institucije; tržišna komunikacija</t>
  </si>
  <si>
    <t>promocija; reklama; medijska pažnja; materijal za reklamu; pakovanje</t>
  </si>
  <si>
    <t>ENG30-04726724-n</t>
  </si>
  <si>
    <t>Suštinski kvaliet ili karakteristika po kojij se nešto prepoznaje.</t>
  </si>
  <si>
    <t>ENG30-04726938-n</t>
  </si>
  <si>
    <t>kvalitet ljudskog bića</t>
  </si>
  <si>
    <t>ljudskost; čovečanstvo; čovečnost; muškost; muževnost</t>
  </si>
  <si>
    <t>atmosfera</t>
  </si>
  <si>
    <t>ENG30-04727214-n</t>
  </si>
  <si>
    <t>Razlikovno ali neopipljivo svojstvo koje okružuje osobu ili stvar.</t>
  </si>
  <si>
    <t>atmosfera; privid; aura</t>
  </si>
  <si>
    <t>kvalitet</t>
  </si>
  <si>
    <t>ENG30-04728068-n</t>
  </si>
  <si>
    <t>stepen ili kvalitet izvrsnosti ili vrednosti</t>
  </si>
  <si>
    <t>kalibar; kvalitet</t>
  </si>
  <si>
    <t>karakteristika</t>
  </si>
  <si>
    <t>ENG30-04731497-n</t>
  </si>
  <si>
    <t>Razlikovni kvalitet.</t>
  </si>
  <si>
    <t>ENG30-04732067-n</t>
  </si>
  <si>
    <t>prepoznatljiva ili individualna karakteristika</t>
  </si>
  <si>
    <t>aspekt</t>
  </si>
  <si>
    <t>ENG30-04733118-n</t>
  </si>
  <si>
    <t>karakteristika koja se treba uzeti u obzir</t>
  </si>
  <si>
    <t>aspekt; aspekat</t>
  </si>
  <si>
    <t>nepostojanje</t>
  </si>
  <si>
    <t>ENG30-04734885-n</t>
  </si>
  <si>
    <t>osobina varijabilnosti, izmenljivosti ili nestajanja u vremenu</t>
  </si>
  <si>
    <t>nepostojanje; promenljivost</t>
  </si>
  <si>
    <t>indukcija</t>
  </si>
  <si>
    <t>ENG30-04744443-n</t>
  </si>
  <si>
    <t>svojstvo električnog kola kojim se u njemu indukuje elektromotorna sila promenom struje (fizika)</t>
  </si>
  <si>
    <t>induktivnost; indukcija</t>
  </si>
  <si>
    <t>jednakost</t>
  </si>
  <si>
    <t>ENG30-04747899-n</t>
  </si>
  <si>
    <t>kvalitet nečega što je isto po količini, meri, vrednosti ili statusu</t>
  </si>
  <si>
    <t>razlika</t>
  </si>
  <si>
    <t>ENG30-04749709-n</t>
  </si>
  <si>
    <t>razlika između suprotstavljenih činjenica, tvrdnji ili mišljenja</t>
  </si>
  <si>
    <t>devijacija; nesaglasnost; neslaganje; nesličnost; neusaglašenost; odstupanje; oprečnost; razlika; razmimoilaženje</t>
  </si>
  <si>
    <t>ENG30-04749991-n</t>
  </si>
  <si>
    <t>dopuštena razlika - dozvoljavanje određene slobode kretanja unutar granica</t>
  </si>
  <si>
    <t>dopuštanje; dozvoljavanje; popuštanje; tolerancija; tolerantnost</t>
  </si>
  <si>
    <t>diverzitet</t>
  </si>
  <si>
    <t>ENG30-04751305-n</t>
  </si>
  <si>
    <t>uočljiva heterogenost</t>
  </si>
  <si>
    <t>raznovrsnost; diverzitet</t>
  </si>
  <si>
    <t>nejednakost</t>
  </si>
  <si>
    <t>ENG30-04752221-n</t>
  </si>
  <si>
    <t>kada nema jednakosti</t>
  </si>
  <si>
    <t>ENG30-04753060-n</t>
  </si>
  <si>
    <t>nepomirljiva razlika (kao u nerazumevanju)</t>
  </si>
  <si>
    <t>jaz; razdvajanje; isključenje</t>
  </si>
  <si>
    <t>ENG30-04753455-n</t>
  </si>
  <si>
    <t>Nešto što je izvesno.</t>
  </si>
  <si>
    <t>izvesnost; sigurnost</t>
  </si>
  <si>
    <t>ENG30-04764741-n</t>
  </si>
  <si>
    <t>deljenje zajedničkih atributa</t>
  </si>
  <si>
    <t>jednakost; sličnost</t>
  </si>
  <si>
    <t>solidarnost</t>
  </si>
  <si>
    <t>ENG30-04765038-n</t>
  </si>
  <si>
    <t>udruženi interesi, ciljevi ili simpatije među članovima grupe</t>
  </si>
  <si>
    <t>prevalenca</t>
  </si>
  <si>
    <t>ENG30-04765355-n</t>
  </si>
  <si>
    <t>kvalitet koji generalno preovladava; široko rasprostranjen</t>
  </si>
  <si>
    <t>prevalencija; prevlast; prevalenca; dominacija</t>
  </si>
  <si>
    <t>složenost</t>
  </si>
  <si>
    <t>ENG30-04766275-n</t>
  </si>
  <si>
    <t>osobina onoga što je zamršeno ili složeno</t>
  </si>
  <si>
    <t>složenost; kompleksnost</t>
  </si>
  <si>
    <t>ENG30-04768657-n</t>
  </si>
  <si>
    <t>urednost zasnovana na metodičnosti i dobroj organizaciji; (naređen način)</t>
  </si>
  <si>
    <t>organizacija; uređenje; poredak</t>
  </si>
  <si>
    <t>poredak</t>
  </si>
  <si>
    <t>ENG30-04770211-n</t>
  </si>
  <si>
    <t>koji nije okarakterisan fiksnim principom ili brzinom; u nepravilnim intervalima</t>
  </si>
  <si>
    <t>abnormalnost; iregularnost; nepravilnost; nepredvidivost</t>
  </si>
  <si>
    <t>nestabilnost</t>
  </si>
  <si>
    <t>ENG30-04773182-n</t>
  </si>
  <si>
    <t>kvalitet toga da šta nije trajno ili sigurno fiksirano na mestu</t>
  </si>
  <si>
    <t>ENG30-04775747-n</t>
  </si>
  <si>
    <t>kvalitet ili atribut nestabilnosti i neodlučnosti</t>
  </si>
  <si>
    <t>labilnost; neodlučnost; nestabilnost; neuravnoteženost</t>
  </si>
  <si>
    <t>nepokretnost</t>
  </si>
  <si>
    <t>ENG30-04776699-n</t>
  </si>
  <si>
    <t>koji ne može da se pokreće ili preuređuje</t>
  </si>
  <si>
    <t>nepokretnost; nepomičnost</t>
  </si>
  <si>
    <t>stabilnost</t>
  </si>
  <si>
    <t>ENG30-04778401-n</t>
  </si>
  <si>
    <t>kvalitet ili atribut onoga što je čvrsto i stabilno</t>
  </si>
  <si>
    <t>potpunost</t>
  </si>
  <si>
    <t>ENG30-04785414-n</t>
  </si>
  <si>
    <t>atribut logičkog sistema koji je tako konstituisan da protivrečnost nastaje ako se uvede bilo koja propozicija koja se ne može izvesti iz aksioma sistema (logika)</t>
  </si>
  <si>
    <t>popularnost</t>
  </si>
  <si>
    <t>ENG30-04808639-n</t>
  </si>
  <si>
    <t>Osobina onog ko je široko prihvaćen i čije se društvo traži.</t>
  </si>
  <si>
    <t>ENG30-04809642-n</t>
  </si>
  <si>
    <t>(odnosi se na zakon) koji ima pravnu važnost</t>
  </si>
  <si>
    <t>efekat; sila; snaga; na snazi</t>
  </si>
  <si>
    <t>pobožnost</t>
  </si>
  <si>
    <t>ENG30-04826771-n</t>
  </si>
  <si>
    <t>pravednost zbog pobožnosti</t>
  </si>
  <si>
    <t>bogobojažljivost; pobožnost</t>
  </si>
  <si>
    <t>ENG30-04826999-n</t>
  </si>
  <si>
    <t>pobožnost zbog posvećenosti</t>
  </si>
  <si>
    <t>bogobojažljivost; pobožnost; religioznost</t>
  </si>
  <si>
    <t>ambicija</t>
  </si>
  <si>
    <t>ENG30-04836268-n</t>
  </si>
  <si>
    <t>Snažan nagon ka uspehu.</t>
  </si>
  <si>
    <t>ambicija; ambicioznost</t>
  </si>
  <si>
    <t>ENG30-04837425-n</t>
  </si>
  <si>
    <t>agresivna spremnost da se takmiči</t>
  </si>
  <si>
    <t>borba; konkurentnost; kompetitivnost</t>
  </si>
  <si>
    <t>konkurentnost</t>
  </si>
  <si>
    <t>ENG30-04840285-n</t>
  </si>
  <si>
    <t>sklonost obavljanju dobrovoljnih ili dobrotvornih poslova</t>
  </si>
  <si>
    <t>dobrota; dobrovoljnost; velikodušnost</t>
  </si>
  <si>
    <t>obzir</t>
  </si>
  <si>
    <t>ENG30-04841358-n</t>
  </si>
  <si>
    <t>ljubazno i pažljivo poštovanje prema drugima</t>
  </si>
  <si>
    <t>obzir; obzirnost; pažljivost; promišljenost; smotrenost; uviđavnost</t>
  </si>
  <si>
    <t>ENG30-04842313-n</t>
  </si>
  <si>
    <t>kvalitet pretećeg zla</t>
  </si>
  <si>
    <t>pakost; zlo; zlokobnost; zlonamernost</t>
  </si>
  <si>
    <t>ENG30-04845475-n</t>
  </si>
  <si>
    <t>svojstvo da bude okrutan i uzrokuje napetost ili iritaciju</t>
  </si>
  <si>
    <t>grubost; okrutnost; brutalnost; nemilosrdnost; bezosećajnost; surovost</t>
  </si>
  <si>
    <t>vrlina</t>
  </si>
  <si>
    <t>ENG30-04847298-n</t>
  </si>
  <si>
    <t>osobina da se radi ono što je ispravno i da se izbegava ono što nije</t>
  </si>
  <si>
    <t>čestitost; ispravnost; moralnost; vrlina</t>
  </si>
  <si>
    <t>ENG30-04847482-n</t>
  </si>
  <si>
    <t>Izuzetna moralna vrednost.</t>
  </si>
  <si>
    <t>ENG30-04849241-n</t>
  </si>
  <si>
    <t>Moralna izvanrednost.</t>
  </si>
  <si>
    <t>ENG30-04850341-n</t>
  </si>
  <si>
    <t>bilo šta u skladu sa principima pravde</t>
  </si>
  <si>
    <t>dobro; ispravnost; pravednost; pravo</t>
  </si>
  <si>
    <t>pravo</t>
  </si>
  <si>
    <t>ENG30-04850589-n</t>
  </si>
  <si>
    <t>kvalitet neusklađenosti sa standardima prava ili dobrog ponašanja</t>
  </si>
  <si>
    <t>nemoral; nemoralnost; nepravednost; nepravičnost; zlo</t>
  </si>
  <si>
    <t>ENG30-04852088-n</t>
  </si>
  <si>
    <t>osobina da se neko ponaša pogrešno kad je reč o principu ili praksi</t>
  </si>
  <si>
    <t>neispravnost; nemoral; nepravičnost; zlo</t>
  </si>
  <si>
    <t>prednost</t>
  </si>
  <si>
    <t>ENG30-04855732-n</t>
  </si>
  <si>
    <t>onaj koji ima pravo prvenstva; pretpostavljeni</t>
  </si>
  <si>
    <t>odlučnost</t>
  </si>
  <si>
    <t>ENG30-04861486-n</t>
  </si>
  <si>
    <t>Nepokolebljivost namere.</t>
  </si>
  <si>
    <t>čvrstina; odlučnost</t>
  </si>
  <si>
    <t>ENG30-04863969-n</t>
  </si>
  <si>
    <t>osobina odlučnosti o kojoj svedoči čvrstina karaktera ili svrha</t>
  </si>
  <si>
    <t>odlučnost; nepokolebljivost; čvrstina</t>
  </si>
  <si>
    <t>ENG30-04865502-n</t>
  </si>
  <si>
    <t>velika i stalna marljivost i pažnja</t>
  </si>
  <si>
    <t>istrajnost; marljivost; koncentracija</t>
  </si>
  <si>
    <t>oklevanje</t>
  </si>
  <si>
    <t>ENG30-04866465-n</t>
  </si>
  <si>
    <t>osobina neodlučnosti i nemanja čvrstog cilja</t>
  </si>
  <si>
    <t>neodlučnost; nesigurnost; oklevanje</t>
  </si>
  <si>
    <t>ENG30-04869106-n</t>
  </si>
  <si>
    <t>kvalitet da bude častan i da je na dobrom glasu</t>
  </si>
  <si>
    <t>čast; poštovanje; uvaženost; dobar glas; ugled; uglednost</t>
  </si>
  <si>
    <t>nacionalizam</t>
  </si>
  <si>
    <t>ENG30-04878646-n</t>
  </si>
  <si>
    <t>fanatični patriotizam</t>
  </si>
  <si>
    <t>nacionalizam; nacizam; šovinizam; ultranacionalizam</t>
  </si>
  <si>
    <t>disciplina</t>
  </si>
  <si>
    <t>ENG30-04881623-n</t>
  </si>
  <si>
    <t>Osobina nekog ko se lepo ponaša.</t>
  </si>
  <si>
    <t>disciplina; disciplinovanost</t>
  </si>
  <si>
    <t>ENG30-04882968-n</t>
  </si>
  <si>
    <t>disciplina u ličnim i društvenim aktivnostima</t>
  </si>
  <si>
    <t>uzdržanost; odmerenost; kontrola</t>
  </si>
  <si>
    <t>dostojanstvo</t>
  </si>
  <si>
    <t>ENG30-04886881-n</t>
  </si>
  <si>
    <t>kvalitet da bude dostojan poštovanja ili dviljenja</t>
  </si>
  <si>
    <t>dostojanstvo; samopoštovanje; samopouzdanje; cenjenost; istaknutost; izvrsnost; priznatost; samouverenost; sigurnost u sebe; ugled; uglednost; uvaženos</t>
  </si>
  <si>
    <t>samopouzdanje</t>
  </si>
  <si>
    <t>sujeta</t>
  </si>
  <si>
    <t>ENG30-04887129-n</t>
  </si>
  <si>
    <t>osobina sujete i uobraženosti</t>
  </si>
  <si>
    <t>uobraženost; sujeta</t>
  </si>
  <si>
    <t>superiornost</t>
  </si>
  <si>
    <t>ENG30-04889000-n</t>
  </si>
  <si>
    <t>pokazivanje osećaja da ste bolji od drugih</t>
  </si>
  <si>
    <t>superiornost; nadobudnost</t>
  </si>
  <si>
    <t>mudrost</t>
  </si>
  <si>
    <t>ENG30-04890112-n</t>
  </si>
  <si>
    <t>Karakterna crta da se koristi znanje i iskustvo sa zdravim razumom.</t>
  </si>
  <si>
    <t>razboritost; mudrost</t>
  </si>
  <si>
    <t>pažnja</t>
  </si>
  <si>
    <t>ENG30-04891184-n</t>
  </si>
  <si>
    <t>osobina opreza i razboritosti</t>
  </si>
  <si>
    <t>opreznost; smotrenost; pažnja; obazrivost</t>
  </si>
  <si>
    <t>ENG30-04897762-n</t>
  </si>
  <si>
    <t>Način na koji se osoba odnosi prema drugim ljudima (bihevioralni atributi).</t>
  </si>
  <si>
    <t>ponašanje; vladanje; držanje</t>
  </si>
  <si>
    <t>ENG30-04910135-n</t>
  </si>
  <si>
    <t>način rada ili ponašanja</t>
  </si>
  <si>
    <t>svojstvo</t>
  </si>
  <si>
    <t>ENG30-04916342-n</t>
  </si>
  <si>
    <t>Osnovni ili suštinski atribut koji dele svi članovi klase.</t>
  </si>
  <si>
    <t>ENG30-04917870-n</t>
  </si>
  <si>
    <t>bilo koja merljiva osobina uređaja merena pod tačno definisanim uslovima</t>
  </si>
  <si>
    <t>svojstvo; karakteristika uređaja</t>
  </si>
  <si>
    <t>loza</t>
  </si>
  <si>
    <t>ENG30-04922787-n</t>
  </si>
  <si>
    <t>nasledna svojstva koja se dele sa drugima iz vaše krvne loze</t>
  </si>
  <si>
    <t>poreklo; loza; rod; soj; izvođenje; rodoslovna</t>
  </si>
  <si>
    <t>poreklo</t>
  </si>
  <si>
    <t>rod</t>
  </si>
  <si>
    <t>soj</t>
  </si>
  <si>
    <t>ENG30-04923743-n</t>
  </si>
  <si>
    <t>svojstva koja se mogu pripisati poreklu</t>
  </si>
  <si>
    <t>poreklo; rod</t>
  </si>
  <si>
    <t>starost</t>
  </si>
  <si>
    <t>ENG30-04924103-n</t>
  </si>
  <si>
    <t>Kako dugo nešto postoji.</t>
  </si>
  <si>
    <t>ENG30-04928903-n</t>
  </si>
  <si>
    <t>način; stil</t>
  </si>
  <si>
    <t>stil</t>
  </si>
  <si>
    <t>ENG30-04930478-n</t>
  </si>
  <si>
    <t>određeni način na koji se nešto manifestuje</t>
  </si>
  <si>
    <t>forma; oblik</t>
  </si>
  <si>
    <t>struktura</t>
  </si>
  <si>
    <t>ENG30-04931965-n</t>
  </si>
  <si>
    <t>Način na koji se nešto konstruiše i raspored njegovih delova.</t>
  </si>
  <si>
    <t>ENG30-04932278-n</t>
  </si>
  <si>
    <t>u računarstvu, struktura i organizacija računarskog hardvera ili sistemskog softvera</t>
  </si>
  <si>
    <t>arhitektura računara; arhitektura</t>
  </si>
  <si>
    <t>gustina</t>
  </si>
  <si>
    <t>ENG30-04941453-n</t>
  </si>
  <si>
    <t>količina po jedinici mere</t>
  </si>
  <si>
    <t>gustina; gustoća</t>
  </si>
  <si>
    <t>ENG30-04944048-n</t>
  </si>
  <si>
    <t>sklonost ili prirodna dispozicija prema određenom stanju, karakteru ili efektu</t>
  </si>
  <si>
    <t>tendencija; navika</t>
  </si>
  <si>
    <t>glad</t>
  </si>
  <si>
    <t>ENG30-04945254-n</t>
  </si>
  <si>
    <t>jaka želja za nečim (ne hranom ili pićem)</t>
  </si>
  <si>
    <t>glad; žeđ; apetit</t>
  </si>
  <si>
    <t>žeđ</t>
  </si>
  <si>
    <t>ENG30-04951373-n</t>
  </si>
  <si>
    <t>vizuelni efekat osvetljavanja na predmetima ili scenama kao što se prikazuje na slikama</t>
  </si>
  <si>
    <t>svetlost; svetlo</t>
  </si>
  <si>
    <t>svetlost</t>
  </si>
  <si>
    <t>sjaj</t>
  </si>
  <si>
    <t>ENG30-04953380-n</t>
  </si>
  <si>
    <t>osvetljenost i animacija lica</t>
  </si>
  <si>
    <t>sjaj; bljesak; svetlost</t>
  </si>
  <si>
    <t>ENG30-04956594-n</t>
  </si>
  <si>
    <t>Vizuelni atribut stvari koji je rezultat svetla koji one emituju, prenose ili odbijaju.</t>
  </si>
  <si>
    <t>vino</t>
  </si>
  <si>
    <t>ENG30-04964162-n</t>
  </si>
  <si>
    <t>tamno crvena kao crno vino</t>
  </si>
  <si>
    <t>vino; boja vina</t>
  </si>
  <si>
    <t>tirkiz</t>
  </si>
  <si>
    <t>ENG30-04969798-n</t>
  </si>
  <si>
    <t>nijansa plave sa zelenom nijansom</t>
  </si>
  <si>
    <t>zelenkastoplav; boja vode; plavozelen; tirkiz; kobalt plav; paun plav</t>
  </si>
  <si>
    <t>ENG30-04980008-n</t>
  </si>
  <si>
    <t>Bilo koje svojstvo koje se može detektovati člom mirisa.</t>
  </si>
  <si>
    <t>miris; aroma</t>
  </si>
  <si>
    <t>zvuk</t>
  </si>
  <si>
    <t>ENG30-04981139-n</t>
  </si>
  <si>
    <t>Određeni zvučni efekat koji proizvodi dati izazivač.</t>
  </si>
  <si>
    <t>ENG30-04981941-n</t>
  </si>
  <si>
    <t>Poseban zvuk govora neke osobe.</t>
  </si>
  <si>
    <t>ENG30-04982207-n</t>
  </si>
  <si>
    <t>odsustvo zvuka</t>
  </si>
  <si>
    <t>mir; muk; tišina</t>
  </si>
  <si>
    <t>ton</t>
  </si>
  <si>
    <t>ENG30-04986883-n</t>
  </si>
  <si>
    <t>(lingvistika) naglasak ili promena u naglasku koja služi za razlikovanje reči u tonalnim jezicima</t>
  </si>
  <si>
    <t>ENG30-04987356-n</t>
  </si>
  <si>
    <t>svojstvo zvuka koji je rezultat kombinacije organa koji se koriste za izvođenje određenog muzičkog dela; tehnika izbora i podešavanja graničnika organa (muzika)</t>
  </si>
  <si>
    <t>gojaznost</t>
  </si>
  <si>
    <t>ENG30-05000342-n</t>
  </si>
  <si>
    <t>debljina veća od uobičajene</t>
  </si>
  <si>
    <t>gojaznost; pretilost</t>
  </si>
  <si>
    <t>ENG30-05000537-n</t>
  </si>
  <si>
    <t>svojstvo prekomerne debljine</t>
  </si>
  <si>
    <t>debljina; debelost; korpulentnost; prekomerna težina; gojaznost</t>
  </si>
  <si>
    <t>pol</t>
  </si>
  <si>
    <t>ENG30-05006898-n</t>
  </si>
  <si>
    <t>Osobine koje razlikuju organizme prema njihovoj reproduktivnoj ulozi.</t>
  </si>
  <si>
    <t>seksualnost; pol</t>
  </si>
  <si>
    <t>seksualnost</t>
  </si>
  <si>
    <t>refleksija</t>
  </si>
  <si>
    <t>ENG30-05010627-n</t>
  </si>
  <si>
    <t>sposobnost da se odbiju talasi</t>
  </si>
  <si>
    <t>temperatura</t>
  </si>
  <si>
    <t>ENG30-05011790-n</t>
  </si>
  <si>
    <t>Stepen zagrejanosti ili hladnoće tela ili sredine.</t>
  </si>
  <si>
    <t>zima</t>
  </si>
  <si>
    <t>ENG30-05015117-n</t>
  </si>
  <si>
    <t>odsustvo toplote</t>
  </si>
  <si>
    <t>hladnoća; zima; niska temperatura</t>
  </si>
  <si>
    <t>ENG30-05018103-n</t>
  </si>
  <si>
    <t>koji je svetleći; emituje ili reflektuje svetlost</t>
  </si>
  <si>
    <t>sjaj; svetlnost; osvetljenost; luminoznost; sjaj; sjajnost; blistavost</t>
  </si>
  <si>
    <t>masa</t>
  </si>
  <si>
    <t>ENG30-05024254-n</t>
  </si>
  <si>
    <t>Svojstvo tela koje čini da ono ima težinu u gravitacionom polju.</t>
  </si>
  <si>
    <t>ENG30-05026843-n</t>
  </si>
  <si>
    <t>Vertikalna sila koju izaziva masa kao rezultat gravitacije.</t>
  </si>
  <si>
    <t>ENG30-05029706-n</t>
  </si>
  <si>
    <t>Svojstvo nekoga ko je fizički ili mentalno jak.</t>
  </si>
  <si>
    <t>ENG30-05030680-n</t>
  </si>
  <si>
    <t>Fizička snaga.</t>
  </si>
  <si>
    <t>fizička snaga; jačina; sila</t>
  </si>
  <si>
    <t>ENG30-05034225-n</t>
  </si>
  <si>
    <t>sposobnost da se proizvedu fiziološki ili hemijski efekti</t>
  </si>
  <si>
    <t>snaga; delotvornost</t>
  </si>
  <si>
    <t>intenzitet</t>
  </si>
  <si>
    <t>ENG30-05036394-n</t>
  </si>
  <si>
    <t>Visok nivo ili stepen; svojstvo nečega što je intenzivno.</t>
  </si>
  <si>
    <t>intenzitet; intenzivnost</t>
  </si>
  <si>
    <t>ENG30-05043973-n</t>
  </si>
  <si>
    <t>ranjivost na elemente; na delovanje toplote ili hladnoće ili vetra ili kiše</t>
  </si>
  <si>
    <t>ENG30-05051249-n</t>
  </si>
  <si>
    <t>nastavak u vremenu</t>
  </si>
  <si>
    <t>duljina; dužina; trajanje</t>
  </si>
  <si>
    <t>ENG30-05058140-n</t>
  </si>
  <si>
    <t>Tempo, obično brz, kojim se nešto događa.</t>
  </si>
  <si>
    <t>brzina; hitrost</t>
  </si>
  <si>
    <t>ENG30-05060783-n</t>
  </si>
  <si>
    <t>povećanje brzine</t>
  </si>
  <si>
    <t>strmina</t>
  </si>
  <si>
    <t>ENG30-05068461-n</t>
  </si>
  <si>
    <t>svojstvo koje poseduje linija ili površina koja odstupa od horizontale</t>
  </si>
  <si>
    <t>nagib; kosina; strmina</t>
  </si>
  <si>
    <t>ENG30-05069624-n</t>
  </si>
  <si>
    <t>svojstvo naglog pada nagiba</t>
  </si>
  <si>
    <t>nagli pad; naglost; strmina; strmoglavljenje; strmoglavljenost; kosina</t>
  </si>
  <si>
    <t>raspored</t>
  </si>
  <si>
    <t>ENG30-05075602-n</t>
  </si>
  <si>
    <t>Prostorno svojstvo: način na koji je nešto smešteno.</t>
  </si>
  <si>
    <t>raspored; razmeštaj; razmeštenost</t>
  </si>
  <si>
    <t>kompozicija</t>
  </si>
  <si>
    <t>ENG30-05076472-n</t>
  </si>
  <si>
    <t>poredak delova u odnosu jedan prema drugom</t>
  </si>
  <si>
    <t>kompozicija; sastav</t>
  </si>
  <si>
    <t>ENG30-05079866-n</t>
  </si>
  <si>
    <t>Pozicija ili ustrojstvo tela i njegovih udova.</t>
  </si>
  <si>
    <t>stav; položaj</t>
  </si>
  <si>
    <t>stav</t>
  </si>
  <si>
    <t>ENG30-05082222-n</t>
  </si>
  <si>
    <t>držanje odbrane u boksu ili mačevanju</t>
  </si>
  <si>
    <t>stav odbrane; udarac</t>
  </si>
  <si>
    <t>daljina</t>
  </si>
  <si>
    <t>ENG30-05084201-n</t>
  </si>
  <si>
    <t>Svojstvo koje čine prostor između dva objekta ili tačke.</t>
  </si>
  <si>
    <t>daljina; odstojanje; razdaljina; rastojanje; razmak; udaljenost</t>
  </si>
  <si>
    <t>rastojanje</t>
  </si>
  <si>
    <t>udaljenost</t>
  </si>
  <si>
    <t>blizina</t>
  </si>
  <si>
    <t>ENG30-05085572-n</t>
  </si>
  <si>
    <t>prostorno svojstvo koje proizilazi iz relativno male udaljenosti</t>
  </si>
  <si>
    <t>blizina; bliskost</t>
  </si>
  <si>
    <t>ENG30-05085867-n</t>
  </si>
  <si>
    <t>svojstvo da budu blizu jedan drugom</t>
  </si>
  <si>
    <t>bliskost; blizina; susedstvo</t>
  </si>
  <si>
    <t>ENG30-05088804-n</t>
  </si>
  <si>
    <t>prostorno svojstvo zbijenosti</t>
  </si>
  <si>
    <t>gustina; gustoća; kompaktnost; koncentracija; zbijenost; zgusnutost; zgrnutost</t>
  </si>
  <si>
    <t>ENG30-05090441-n</t>
  </si>
  <si>
    <t>Svojstvo relativne veličine ili opsega.</t>
  </si>
  <si>
    <t>dimenzija</t>
  </si>
  <si>
    <t>ENG30-05091194-n</t>
  </si>
  <si>
    <t>Veličina ili gabarit.</t>
  </si>
  <si>
    <t>ENG30-05091316-n</t>
  </si>
  <si>
    <t>stepen u kontinuumu veličine ili količine</t>
  </si>
  <si>
    <t>red; red veličine; reda veličine</t>
  </si>
  <si>
    <t>informacija</t>
  </si>
  <si>
    <t>ENG30-05091527-n</t>
  </si>
  <si>
    <t>u teoriji komunikacija, numerička mera neizvesnosti ishoda</t>
  </si>
  <si>
    <t>informacija; entropija</t>
  </si>
  <si>
    <t>verovatnoća</t>
  </si>
  <si>
    <t>ENG30-05091770-n</t>
  </si>
  <si>
    <t>mera izglednosti nekog događaja</t>
  </si>
  <si>
    <t>ENG30-05093293-n</t>
  </si>
  <si>
    <t>verovatnoća izlaganja infektivnom agensu</t>
  </si>
  <si>
    <t>rizik; rizik od izloženosti</t>
  </si>
  <si>
    <t>opasnost</t>
  </si>
  <si>
    <t>ENG30-05093418-n</t>
  </si>
  <si>
    <t>verovatnoća infekcije s obzirom na to da je došlo do izlaganja uzročniku infekcije</t>
  </si>
  <si>
    <t>opasnost; rizik od infekcije</t>
  </si>
  <si>
    <t>ENG30-05093581-n</t>
  </si>
  <si>
    <t>Veličina nečega u određenom pravcu (pre svega, dužina, širina ili visina).</t>
  </si>
  <si>
    <t>ENG30-05093890-n</t>
  </si>
  <si>
    <t>Ozbiljnost nečega (npr, zločin ili opekotina).</t>
  </si>
  <si>
    <t>stepen; stupanj; nivo</t>
  </si>
  <si>
    <t>stepen</t>
  </si>
  <si>
    <t>ENG30-05096294-n</t>
  </si>
  <si>
    <t>mera odeće</t>
  </si>
  <si>
    <t>količina</t>
  </si>
  <si>
    <t>ENG30-05099389-n</t>
  </si>
  <si>
    <t>svojstvo nečega što je velike veličine</t>
  </si>
  <si>
    <t>masa; mnoštvo; količina</t>
  </si>
  <si>
    <t>mnoštvo</t>
  </si>
  <si>
    <t>ENG30-05099796-n</t>
  </si>
  <si>
    <t>količina energije koja se prenosi (kao akustičnim ili elektromagnetnim zračenjem)</t>
  </si>
  <si>
    <t>intenzitet; nivo intenziteta; razina intenziteta; snaga</t>
  </si>
  <si>
    <t>obim</t>
  </si>
  <si>
    <t>ENG30-05101675-n</t>
  </si>
  <si>
    <t>dužina zatvorene kružne linije</t>
  </si>
  <si>
    <t>prečnik</t>
  </si>
  <si>
    <t>ENG30-05101815-n</t>
  </si>
  <si>
    <t>duž koja spaja dve tačke na kružnici i prolazi kroz njen centar</t>
  </si>
  <si>
    <t>dijametar; prečnik</t>
  </si>
  <si>
    <t>radijus</t>
  </si>
  <si>
    <t>ENG30-05102101-n</t>
  </si>
  <si>
    <t>rastojanj između centra i svak atčke na kružnici ili sferi</t>
  </si>
  <si>
    <t>radijus; r</t>
  </si>
  <si>
    <t>ENG30-05107765-n</t>
  </si>
  <si>
    <t>Koliko je nečega na raspolaganju.</t>
  </si>
  <si>
    <t>ENG30-05108947-n</t>
  </si>
  <si>
    <t>Količina za koju nešto raste.</t>
  </si>
  <si>
    <t>brojčano povećanje; porast</t>
  </si>
  <si>
    <t>ENG30-05111835-n</t>
  </si>
  <si>
    <t>nagli oštar pad neke količine</t>
  </si>
  <si>
    <t>pad; pasti; slobodan pad; spuštanje</t>
  </si>
  <si>
    <t>spuštanje</t>
  </si>
  <si>
    <t>bogatstvo</t>
  </si>
  <si>
    <t>ENG30-05115804-n</t>
  </si>
  <si>
    <t>svojstvo da bude izuzetno obilno</t>
  </si>
  <si>
    <t>bogatstvo; obilje; obilnost; luksuz; raskoš; mnoštvo; blagostanje</t>
  </si>
  <si>
    <t>ENG30-05117660-n</t>
  </si>
  <si>
    <t>kvalitet umerenosti i izbegavanja ekstrema</t>
  </si>
  <si>
    <t>moderacija; umerenost; mera; odmerenost; takt</t>
  </si>
  <si>
    <t>umerenost</t>
  </si>
  <si>
    <t>ENG30-05119714-n</t>
  </si>
  <si>
    <t>količina mnogo veća nego što je potrebno</t>
  </si>
  <si>
    <t>prekomernost; suvišnost; višak; suficit; na pretek</t>
  </si>
  <si>
    <t>ENG30-05120683-n</t>
  </si>
  <si>
    <t>prazan prostor koji se nalazi na stranici oko teksta</t>
  </si>
  <si>
    <t>margina; ivica</t>
  </si>
  <si>
    <t>broj</t>
  </si>
  <si>
    <t>ENG30-05121418-n</t>
  </si>
  <si>
    <t>Svojstvo koje poseduje zbir, ukupnost ili nedefinisana količina jedinica ili pojedinaca.</t>
  </si>
  <si>
    <t>većina</t>
  </si>
  <si>
    <t>ENG30-05122557-n</t>
  </si>
  <si>
    <t>Ono što jeste ili je povezano sa brojnijim od dva dela.</t>
  </si>
  <si>
    <t>većina; glavnina</t>
  </si>
  <si>
    <t>pokrivenost</t>
  </si>
  <si>
    <t>ENG30-05123760-n</t>
  </si>
  <si>
    <t>opseg u kojem je nešto pokriveno</t>
  </si>
  <si>
    <t>pokriće; pokrivenost</t>
  </si>
  <si>
    <t>granica</t>
  </si>
  <si>
    <t>ENG30-05124057-n</t>
  </si>
  <si>
    <t>Najveće moguće rasprostiranje ili stepen nečega.</t>
  </si>
  <si>
    <t>horizont</t>
  </si>
  <si>
    <t>ENG30-05127782-n</t>
  </si>
  <si>
    <t>opseg interesa ili aktivnosti koji se može očekivati</t>
  </si>
  <si>
    <t>horizont; pogled</t>
  </si>
  <si>
    <t>ENG30-05128519-n</t>
  </si>
  <si>
    <t>Dvodimenzionalna površina unutar međa.</t>
  </si>
  <si>
    <t>ENG30-05129201-n</t>
  </si>
  <si>
    <t>Linearno prostiranje od jednog do drugog kraja; najduža horizontalna dimenzija nečega što je fiksirano u prostoru.</t>
  </si>
  <si>
    <t>ENG30-05129565-n</t>
  </si>
  <si>
    <t>veličina razmaka između dva mesta</t>
  </si>
  <si>
    <t>razdaljina; daljina; distanca; odstojanje; rastojanje; razdaljina; razmak</t>
  </si>
  <si>
    <t>nadmorska visina</t>
  </si>
  <si>
    <t>ENG30-05131647-n</t>
  </si>
  <si>
    <t>visina, posebno iznad nivoa mora ili iznad zemlje</t>
  </si>
  <si>
    <t>elevacija; nadmorska visina; visina</t>
  </si>
  <si>
    <t>visina</t>
  </si>
  <si>
    <t>ENG30-05131902-n</t>
  </si>
  <si>
    <t>visina iznad zemlje</t>
  </si>
  <si>
    <t>nivo; stepen; visina</t>
  </si>
  <si>
    <t>širina</t>
  </si>
  <si>
    <t>ENG30-05136150-n</t>
  </si>
  <si>
    <t>Prostiranje nečega od jedne do druge strane.</t>
  </si>
  <si>
    <t>ENG30-05137165-n</t>
  </si>
  <si>
    <t>Vertikalna dimenzija, udaljenost od osnove do vrha nečega.</t>
  </si>
  <si>
    <t>vrednost</t>
  </si>
  <si>
    <t>ENG30-05138208-n</t>
  </si>
  <si>
    <t>Kvalitet koji čini daa je nešto poželjno, vredno ili korisno.</t>
  </si>
  <si>
    <t>ENG30-05138488-n</t>
  </si>
  <si>
    <t>Pozitivan ili negativan kvalitet nečega što ga čini poželjnim ili vrednim.</t>
  </si>
  <si>
    <t>ENG30-05138958-n</t>
  </si>
  <si>
    <t>Neki cenjeni atribut ili kvalitet.</t>
  </si>
  <si>
    <t>nedostatak</t>
  </si>
  <si>
    <t>ENG30-05139094-n</t>
  </si>
  <si>
    <t>Kvalitet nečega što nije adekvatno ili perfektno.</t>
  </si>
  <si>
    <t>mana; nedostatak</t>
  </si>
  <si>
    <t>praznina</t>
  </si>
  <si>
    <t>ENG30-05141040-n</t>
  </si>
  <si>
    <t>svojstvo bezvrednosti ili uzaludnosti</t>
  </si>
  <si>
    <t>sujeta; taština; praznina</t>
  </si>
  <si>
    <t>cena</t>
  </si>
  <si>
    <t>ENG30-05141683-n</t>
  </si>
  <si>
    <t>Visoka vrednost nečega.</t>
  </si>
  <si>
    <t>ENG30-05142180-n</t>
  </si>
  <si>
    <t>ono što je dobro, vredno ili korisno</t>
  </si>
  <si>
    <t>dobro; dobrota; ispravno; pravo</t>
  </si>
  <si>
    <t>korist</t>
  </si>
  <si>
    <t>ENG30-05142641-n</t>
  </si>
  <si>
    <t>nešto što pomaže ili promoviše blagostanje</t>
  </si>
  <si>
    <t>benefit; blagostanje; korist</t>
  </si>
  <si>
    <t>ENG30-05142863-n</t>
  </si>
  <si>
    <t>korist koja proizilazi iz događaja ili radnje</t>
  </si>
  <si>
    <t>korist; naknada</t>
  </si>
  <si>
    <t>cilj</t>
  </si>
  <si>
    <t>ENG30-05143077-n</t>
  </si>
  <si>
    <t>razlog za želju da se nešto uradi</t>
  </si>
  <si>
    <t>interes; radi; motivacija; cilj</t>
  </si>
  <si>
    <t>interes</t>
  </si>
  <si>
    <t>ENG30-05143558-n</t>
  </si>
  <si>
    <t>superiorna jedna od dve alternative</t>
  </si>
  <si>
    <t>poboljšanje; boljitak</t>
  </si>
  <si>
    <t>ENG30-05144663-n</t>
  </si>
  <si>
    <t>ono što nanosi štetu ili uništava ili donosi nesreću</t>
  </si>
  <si>
    <t>ENG30-05145118-n</t>
  </si>
  <si>
    <t>Svojstvo posedovanja materijalne vrednosti: obično se iskazuje novčanim iznosom koji bi nešto donelo da se proda.</t>
  </si>
  <si>
    <t>vrednost; koštanje; cena</t>
  </si>
  <si>
    <t>ENG30-05149325-n</t>
  </si>
  <si>
    <t>Za šta se nešto koristi.</t>
  </si>
  <si>
    <t>namena; funkcija</t>
  </si>
  <si>
    <t>ENG30-05149832-n</t>
  </si>
  <si>
    <t>sredstvo služenja</t>
  </si>
  <si>
    <t>iskorišćenje; pomoć; usluga</t>
  </si>
  <si>
    <t>ENG30-05149978-n</t>
  </si>
  <si>
    <t>određena usluga</t>
  </si>
  <si>
    <t>upotreba; primena</t>
  </si>
  <si>
    <t>sposobnost</t>
  </si>
  <si>
    <t>ENG30-05153520-n</t>
  </si>
  <si>
    <t>kvalitet adekvatne ili dobre fizičke i intelektualne sposobnosti</t>
  </si>
  <si>
    <t>kompetencija; sposobnost</t>
  </si>
  <si>
    <t>resurs</t>
  </si>
  <si>
    <t>ENG30-05154676-n</t>
  </si>
  <si>
    <t>izvor pomoći ili podrške na koji se može osloniti kada je potrebno</t>
  </si>
  <si>
    <t>ENG30-05155821-n</t>
  </si>
  <si>
    <t>nadmoćan ili povoljniji položaj</t>
  </si>
  <si>
    <t>prednost; premoć</t>
  </si>
  <si>
    <t>prihod</t>
  </si>
  <si>
    <t>ENG30-05157574-n</t>
  </si>
  <si>
    <t>povoljan kvalitet korisnosti</t>
  </si>
  <si>
    <t>dobitak; profit; prihod; zarada</t>
  </si>
  <si>
    <t>ENG30-05161436-n</t>
  </si>
  <si>
    <t>Nešto što nekoga zadržava.</t>
  </si>
  <si>
    <t>opterećenje; minus</t>
  </si>
  <si>
    <t>ENG30-05161614-n</t>
  </si>
  <si>
    <t>Kvalitet nekog ili nečega što ima slabiju ili manje poželjnu poziciju.</t>
  </si>
  <si>
    <t>nedostatak; nepovoljan položaj</t>
  </si>
  <si>
    <t>ENG30-05162985-n</t>
  </si>
  <si>
    <t>nedostatak koji proizlazi iz gubitka nečega</t>
  </si>
  <si>
    <t>gubitak; lišavanje</t>
  </si>
  <si>
    <t>važnost</t>
  </si>
  <si>
    <t>ENG30-05168261-n</t>
  </si>
  <si>
    <t>Kvalitet nekoga ili nectega što je važno ili vredno pažnje.</t>
  </si>
  <si>
    <t>ENG30-05168795-n</t>
  </si>
  <si>
    <t>reputacija u očima drugih</t>
  </si>
  <si>
    <t>glas; lice; reputacija</t>
  </si>
  <si>
    <t>značaj</t>
  </si>
  <si>
    <t>ENG30-05169813-n</t>
  </si>
  <si>
    <t>Kvalitet nekoga ili nečega što je značajno.</t>
  </si>
  <si>
    <t>ENG30-05174653-n</t>
  </si>
  <si>
    <t>Apstraktna ideja o tome šta pripada osobi ili vlasti po pridodi, zakonu ili tradiciji.</t>
  </si>
  <si>
    <t>ENG30-05175467-n</t>
  </si>
  <si>
    <t>pravo da se dobije ili iskoristi nešto (kao usluge ili članstvo)</t>
  </si>
  <si>
    <t>ENG30-05190804-n</t>
  </si>
  <si>
    <t>Posedovanje kontrolisanja uticaja.</t>
  </si>
  <si>
    <t>ENG30-05191695-n</t>
  </si>
  <si>
    <t>Sposobnost da se utiče ili prisili.</t>
  </si>
  <si>
    <t>ENG30-05194151-n</t>
  </si>
  <si>
    <t>moć uticanja na ljude ili događaje, posebno moć zasnovana na prestižu</t>
  </si>
  <si>
    <t>ENG30-05194578-n</t>
  </si>
  <si>
    <t>snažan efekat ili uticaj</t>
  </si>
  <si>
    <t>sila; snaga</t>
  </si>
  <si>
    <t>ENG30-05196375-n</t>
  </si>
  <si>
    <t>Moć upravljanja ili određivanja.</t>
  </si>
  <si>
    <t>moć kontrole; kontrola</t>
  </si>
  <si>
    <t>ENG30-05196582-n</t>
  </si>
  <si>
    <t>Moć ili pravo da se izdaju naređenja ili da se odlučuje.</t>
  </si>
  <si>
    <t>autoritet; ovlaštenje; ovlašćenje; ovlast</t>
  </si>
  <si>
    <t>efikasnost</t>
  </si>
  <si>
    <t>ENG30-05199286-n</t>
  </si>
  <si>
    <t>Moć efikasnog delovanja; kavlitet postizanja nekog efekta.</t>
  </si>
  <si>
    <t>mogućnost</t>
  </si>
  <si>
    <t>ENG30-05200169-n</t>
  </si>
  <si>
    <t>Biti u mogućnosti da se deluje; kvalitet koji dozvoljava ili olakšava dostignuća ili usavršavanja.</t>
  </si>
  <si>
    <t>mogućnost; sposobnost</t>
  </si>
  <si>
    <t>ENG30-05202497-n</t>
  </si>
  <si>
    <t>kvalitet da bude sposoban - fizički, intelektualno ili zakonski</t>
  </si>
  <si>
    <t>mogućnost; sposobnost; kapacitet</t>
  </si>
  <si>
    <t>rastvorljivost</t>
  </si>
  <si>
    <t>ENG30-05210221-n</t>
  </si>
  <si>
    <t>osobina supstance koja se može rastvoriti u određenom rastvaraču pod određenim uslovima</t>
  </si>
  <si>
    <t>rastvorljivost; rastvorivost</t>
  </si>
  <si>
    <t>ENG30-05216365-n</t>
  </si>
  <si>
    <t>Celokupna fizička struktura jednog organizma, posebno životinje ili čoveka.</t>
  </si>
  <si>
    <t>ENG30-05217168-n</t>
  </si>
  <si>
    <t>Razna imena za telo ljudskog bića.</t>
  </si>
  <si>
    <t>anatomija; figura; oblik; čovekovo telo</t>
  </si>
  <si>
    <t>ENG30-05217859-n</t>
  </si>
  <si>
    <t>Telo mrtve životinje ili osobe.</t>
  </si>
  <si>
    <t>telo; leš</t>
  </si>
  <si>
    <t>ENG30-05219097-n</t>
  </si>
  <si>
    <t>živo telo posmatrano kao sastav međusobno zavisnih komponenti koje čine jedinstvenu celinu</t>
  </si>
  <si>
    <t>korpus</t>
  </si>
  <si>
    <t>ENG30-05221526-n</t>
  </si>
  <si>
    <t>glavni deo organa ili drugih telesnih struktura</t>
  </si>
  <si>
    <t>područje</t>
  </si>
  <si>
    <t>ENG30-05221895-n</t>
  </si>
  <si>
    <t>deo živog bića koji ima posebnu funkciju ili ga napaja data arterija ili nerv</t>
  </si>
  <si>
    <t>zona; područje; pojas</t>
  </si>
  <si>
    <t>ENG30-05228732-n</t>
  </si>
  <si>
    <t>u anatomiji struktura koja okružuje,  kao na grebenu oko baze zuba.</t>
  </si>
  <si>
    <t>pojas; cingulum</t>
  </si>
  <si>
    <t>ENG30-05237227-n</t>
  </si>
  <si>
    <t>Grupa fiziološki ili anatomski povezanih organa ili delova.</t>
  </si>
  <si>
    <t>ENG30-05238036-n</t>
  </si>
  <si>
    <t>spoljno zaštitno tkivo</t>
  </si>
  <si>
    <t>omotač; ovojnica</t>
  </si>
  <si>
    <t>ENG30-05238282-n</t>
  </si>
  <si>
    <t>Prirodni zaštitini telesni pokrivač u kome je smešteno čulo dodira.</t>
  </si>
  <si>
    <t>ENG30-05244239-n</t>
  </si>
  <si>
    <t>patološke promene u vidu pločastih površina na telu ili u njemu.</t>
  </si>
  <si>
    <t>plaka; ploča</t>
  </si>
  <si>
    <t>ENG30-05250659-n</t>
  </si>
  <si>
    <t>Provodni kanal ili cev prekriven epitelnim ćelijama koji prenosi izlučevine i druge supstance.</t>
  </si>
  <si>
    <t>duktus; kanal</t>
  </si>
  <si>
    <t>ENG30-05254393-n</t>
  </si>
  <si>
    <t>bilo koji od cilindričnih filamenata koji karakteristično rastu iz epidermisa sisara</t>
  </si>
  <si>
    <t>ENG30-05254795-n</t>
  </si>
  <si>
    <t>Guste vlasi koje pokrivaju telo ili njegov deo (kao na glavi čoveka); pomažu očuvanju toplote.</t>
  </si>
  <si>
    <t>tkivo</t>
  </si>
  <si>
    <t>ENG30-05267345-n</t>
  </si>
  <si>
    <t>Deo organizma koji se sastoji od skupa ćelija koje imaju sličnu strkturu i funkciju.</t>
  </si>
  <si>
    <t>kost</t>
  </si>
  <si>
    <t>ENG30-05269901-n</t>
  </si>
  <si>
    <t>Čvrsti deo strukture koji čini skelet kičmenjaka.</t>
  </si>
  <si>
    <t>koščica</t>
  </si>
  <si>
    <t>ENG30-05277728-n</t>
  </si>
  <si>
    <t>mala kost; posebno u srednjem uhu</t>
  </si>
  <si>
    <t>ENG30-05282746-n</t>
  </si>
  <si>
    <t>Tvrde koštane strukture u vilicama kičmenjaka; koriste se za ujedanje i žvakanje ili za napad i odbranu.</t>
  </si>
  <si>
    <t>organ</t>
  </si>
  <si>
    <t>ENG30-05297523-n</t>
  </si>
  <si>
    <t>Potpuno izdiderencirana strukturna ili funkcionalna jedinica kod životinja koja je specijalizovana za neku određenu funkciju.</t>
  </si>
  <si>
    <t>ENG30-05301072-n</t>
  </si>
  <si>
    <t>Pokretna masa mišićnog tkiva pokrvena sluzavom opnom koja je smeštena u usnoj šupljini.</t>
  </si>
  <si>
    <t>usta</t>
  </si>
  <si>
    <t>ENG30-05301908-n</t>
  </si>
  <si>
    <t>Spolja vidljiv deo oralne duplje na licu i sistem organa koji okružuju otvor.</t>
  </si>
  <si>
    <t>usta; usne</t>
  </si>
  <si>
    <t>ENG30-05302499-n</t>
  </si>
  <si>
    <t>Otvor kroz koji se uzima hrana i stvaraju glasovi.</t>
  </si>
  <si>
    <t>usta; usna duplja</t>
  </si>
  <si>
    <t>ENG30-05308141-n</t>
  </si>
  <si>
    <t>Gleđu pokriveni deo zuba iznad desni.</t>
  </si>
  <si>
    <t>kruna; krunica</t>
  </si>
  <si>
    <t>koren</t>
  </si>
  <si>
    <t>ENG30-05308310-n</t>
  </si>
  <si>
    <t>deo zuba koji je ugrađen u vilicu i služi kao potpora.</t>
  </si>
  <si>
    <t>koren; koren zuba</t>
  </si>
  <si>
    <t>ENG30-05308655-n</t>
  </si>
  <si>
    <t>Veštačka kruna koja se stavlja na slomljeni ili pokvareni zub.</t>
  </si>
  <si>
    <t>ENG30-05311054-n</t>
  </si>
  <si>
    <t>Organ čula vida.</t>
  </si>
  <si>
    <t>ćelijska membrana</t>
  </si>
  <si>
    <t>ENG30-05312782-n</t>
  </si>
  <si>
    <t>Tanka opna oko citoplazme ćelije; kontroliše prolaz supstanci u ćeliju i iz nje.</t>
  </si>
  <si>
    <t>ćelijski zid; ćelijska membrana</t>
  </si>
  <si>
    <t>žlezda</t>
  </si>
  <si>
    <t>ENG30-05327767-n</t>
  </si>
  <si>
    <t>Bilo koji od organa koji sintetizuju supstance koje su telu potrebne i ispuštaju ih kroz duktus ili direktno u krvotok.</t>
  </si>
  <si>
    <t>organ za lučenje; žlezda</t>
  </si>
  <si>
    <t>pluća</t>
  </si>
  <si>
    <t>ENG30-05387544-n</t>
  </si>
  <si>
    <t>jedan od dva kesasta respiratorna organa u grudima kičmenjaka; služi za uklanjanje ugljen-dioksida i obezbeđivanje kiseonika krvi</t>
  </si>
  <si>
    <t>pluća; plućno krilo</t>
  </si>
  <si>
    <t>ENG30-05388805-n</t>
  </si>
  <si>
    <t>šuplji mišični organ smešten između sternuma i pluća; njegove ritmičke kontrakcije pokreću krvotok</t>
  </si>
  <si>
    <t>želudac</t>
  </si>
  <si>
    <t>ENG30-05395690-n</t>
  </si>
  <si>
    <t>Veliki mišični vrećasti organ koji pripada gastrintestinalno traktu; najvažniji organ za varenje.</t>
  </si>
  <si>
    <t>stomak; želudac</t>
  </si>
  <si>
    <t>ENG30-05397468-n</t>
  </si>
  <si>
    <t>Tečni delovi tela.</t>
  </si>
  <si>
    <t>mleko</t>
  </si>
  <si>
    <t>ENG30-05399034-n</t>
  </si>
  <si>
    <t>Proizvode ga mlečne žlezde ženskih sisara za ishranu mladunčadi.</t>
  </si>
  <si>
    <t>krv</t>
  </si>
  <si>
    <t>ENG30-05399847-n</t>
  </si>
  <si>
    <t>Tekućina (kod kičmenjaka je crvena) koju pumpa srce.</t>
  </si>
  <si>
    <t>plazma</t>
  </si>
  <si>
    <t>ENG30-05403427-n</t>
  </si>
  <si>
    <t>bezbojna vodena tečnost krvi i limfe koja ne sadrži ćelije i u kojoj su suspendovani eritrociti i leukociti i trombociti</t>
  </si>
  <si>
    <t>tečnost bez boje; plazma; protoplazma</t>
  </si>
  <si>
    <t>ENG30-05405139-n</t>
  </si>
  <si>
    <t>Slankasta tečnost koju luče suzne žlezde; podmazuje površinu očne jabučice.</t>
  </si>
  <si>
    <t>suza; voda</t>
  </si>
  <si>
    <t>ENG30-05405751-n</t>
  </si>
  <si>
    <t>slankasta tečnost koju ispuštaju znojne žlezde</t>
  </si>
  <si>
    <t>epinefrin</t>
  </si>
  <si>
    <t>ENG30-05408388-n</t>
  </si>
  <si>
    <t>kateholamin koji luči nadbubrežna srž kao odgovor na stres (trgovačko ime Adrenalin); stimuliše autonomnu nervnu aktivnost</t>
  </si>
  <si>
    <t>adrenalin; epinefrin</t>
  </si>
  <si>
    <t>pljuvačka</t>
  </si>
  <si>
    <t>ENG30-05416198-n</t>
  </si>
  <si>
    <t>bistra tečnost koju luče pljuvačne žlezde i sluzne žlezde u ustima; vlaži usta i započinje varenje skroba</t>
  </si>
  <si>
    <t>membrana</t>
  </si>
  <si>
    <t>ENG30-05426243-n</t>
  </si>
  <si>
    <t>Deo tkiva koji pokriva ili povezuje organe ili ćelije životinja.</t>
  </si>
  <si>
    <t>opna; membrana</t>
  </si>
  <si>
    <t>ENG30-05430095-n</t>
  </si>
  <si>
    <t>izvor limfe i limfocita</t>
  </si>
  <si>
    <t>čvor; limfna žlezda; limfni čvor; limfni čvorić</t>
  </si>
  <si>
    <t>faktor</t>
  </si>
  <si>
    <t>ENG30-05436752-n</t>
  </si>
  <si>
    <t>(genetika) segment DNK koji je uključen u proizvodnju polipeptidnog lanca; može uključivati regione koji prethode i slede kodirajuću DNK, kao i introne između egzona; smatra se jedinicom nasleđivanja</t>
  </si>
  <si>
    <t>faktor; gen</t>
  </si>
  <si>
    <t>gen</t>
  </si>
  <si>
    <t>belo krvno zrnce</t>
  </si>
  <si>
    <t>ENG30-05449959-n</t>
  </si>
  <si>
    <t>ćelije krvi koje obuhvataju i vare (digestiraju) bakterije i gljive; značajan deo odbrambenog sistema tela (organizma)</t>
  </si>
  <si>
    <t>leukocit; belo krvno zrnce; WBC</t>
  </si>
  <si>
    <t>crveno krvno zrnce</t>
  </si>
  <si>
    <t>ENG30-05454070-n</t>
  </si>
  <si>
    <t>Zrela krvna ćelija koja sadrži hemoglobin koji prenosi koseonik do telesnog tkiva; bikonkavan disk koji nema nukleus.</t>
  </si>
  <si>
    <t>crveno krvno zrnce; RBC; eritrocit</t>
  </si>
  <si>
    <t>ENG30-05465392-n</t>
  </si>
  <si>
    <t>Specijalizovana struktura  perifernih, nekih motoričkih ili čulnih nervnih vlakana.</t>
  </si>
  <si>
    <t>završetak; nervni završetak</t>
  </si>
  <si>
    <t>izdanak</t>
  </si>
  <si>
    <t>ENG30-05470189-n</t>
  </si>
  <si>
    <t>prirodna izraslina iz dela organizma bilo životinjskog ili biljnog</t>
  </si>
  <si>
    <t>izdanak; izraštaj</t>
  </si>
  <si>
    <t>srž</t>
  </si>
  <si>
    <t>ENG30-05490799-n</t>
  </si>
  <si>
    <t>unutrašnji deo organa ili strukture kod biljaka ili životinja</t>
  </si>
  <si>
    <t>donji respiratorni trakt</t>
  </si>
  <si>
    <t>ENG30-05510358-n</t>
  </si>
  <si>
    <t>bronhije i pluća</t>
  </si>
  <si>
    <t>donji respiratorni trakt; donji disajni putevi</t>
  </si>
  <si>
    <t>gornji disajni putevi</t>
  </si>
  <si>
    <t>ENG30-05510506-n</t>
  </si>
  <si>
    <t>Nos, grlo i dušnik.</t>
  </si>
  <si>
    <t>gornji respiratorni trakt; gornji disajni putevi</t>
  </si>
  <si>
    <t>gornji respiratorni trakt</t>
  </si>
  <si>
    <t>trakt</t>
  </si>
  <si>
    <t>ENG30-05510907-n</t>
  </si>
  <si>
    <t>Sistem delova tela koji zajedno služe za neku određenu svrhu.</t>
  </si>
  <si>
    <t>genitalije</t>
  </si>
  <si>
    <t>ENG30-05514081-n</t>
  </si>
  <si>
    <t>spoljni polni organ</t>
  </si>
  <si>
    <t>genitalije; genitalni organ; polni organ; međunožje</t>
  </si>
  <si>
    <t>ENG30-05524615-n</t>
  </si>
  <si>
    <t>jedna od dve muške reproduktivne žlezde koje proizvode spermatozoide i luče androgene</t>
  </si>
  <si>
    <t>jaje; testis</t>
  </si>
  <si>
    <t>larinks</t>
  </si>
  <si>
    <t>ENG30-05529729-n</t>
  </si>
  <si>
    <t>početni deo organa za disanje</t>
  </si>
  <si>
    <t>larinks; grkljan</t>
  </si>
  <si>
    <t>bronhija</t>
  </si>
  <si>
    <t>ENG30-05531511-n</t>
  </si>
  <si>
    <t>bilo koji od dva glavna ogranka dušnika</t>
  </si>
  <si>
    <t>bronhija; bronhijalna cev</t>
  </si>
  <si>
    <t>pljuvačna žlezda</t>
  </si>
  <si>
    <t>ENG30-05532944-n</t>
  </si>
  <si>
    <t>jedna od tri para žlezda u u ustima i digestivnom sistemu koje luče pljuvačku radi probaver digestion</t>
  </si>
  <si>
    <t>ENG30-05538625-n</t>
  </si>
  <si>
    <t>Gornji deo čovečjeg tela ili prednji deo tela životinja; sadrži lice i mozak.</t>
  </si>
  <si>
    <t>vrat</t>
  </si>
  <si>
    <t>ENG30-05546540-n</t>
  </si>
  <si>
    <t>Deo organizma koji povezuje vrat sa ostatkom tela.</t>
  </si>
  <si>
    <t>ENG30-05549830-n</t>
  </si>
  <si>
    <t>Telo ne računajući glavu i vrat i udove.</t>
  </si>
  <si>
    <t>telo; torzo; trup</t>
  </si>
  <si>
    <t>ENG30-05551318-n</t>
  </si>
  <si>
    <t>bilo leva ili desna polovina tela</t>
  </si>
  <si>
    <t>strana; strana tela</t>
  </si>
  <si>
    <t>grudni koš</t>
  </si>
  <si>
    <t>ENG30-05552607-n</t>
  </si>
  <si>
    <t>Deo ljudskog tela između vrata i dijafragme ili odgovarajući deo kod drugih kičmenjaka.</t>
  </si>
  <si>
    <t>grudni koš; toraks</t>
  </si>
  <si>
    <t>ENG30-05560787-n</t>
  </si>
  <si>
    <t>Ud kod čoveka; obično se koristi za celi donji ud.</t>
  </si>
  <si>
    <t>ENG30-05561507-n</t>
  </si>
  <si>
    <t>Struktura kod životinja koja je slična ljudskoj nozi i koristi se za kretanje.</t>
  </si>
  <si>
    <t>ENG30-05563266-n</t>
  </si>
  <si>
    <t>Stajni ekstremitet donjeg uda kod kičmenjaka.</t>
  </si>
  <si>
    <t>ENG30-05563770-n</t>
  </si>
  <si>
    <t>Čovekov gornji ud koji počinje od ramena.</t>
  </si>
  <si>
    <t>ENG30-05564590-n</t>
  </si>
  <si>
    <t>Ekstremitet gornjih udova.</t>
  </si>
  <si>
    <t>šaka; ruka</t>
  </si>
  <si>
    <t>prst</t>
  </si>
  <si>
    <t>ENG30-05566504-n</t>
  </si>
  <si>
    <t>Bilo koji od završnih članova šake (ponekad se izuzima palac).</t>
  </si>
  <si>
    <t>prst; prst na ruci</t>
  </si>
  <si>
    <t>palac</t>
  </si>
  <si>
    <t>ENG30-05567217-n</t>
  </si>
  <si>
    <t>najdeblji i najkraći prst na ruci</t>
  </si>
  <si>
    <t>ENG30-05577654-n</t>
  </si>
  <si>
    <t>prednji deo kopita</t>
  </si>
  <si>
    <t>ENG30-05578442-n</t>
  </si>
  <si>
    <t>Zglob koji spaja stopalo i potkoleničnu kost, tarsus.</t>
  </si>
  <si>
    <t>gležanj; članak</t>
  </si>
  <si>
    <t>ENG30-05581349-n</t>
  </si>
  <si>
    <t>bilo koja telesna struktura ili deo nalik na ploču</t>
  </si>
  <si>
    <t>nos</t>
  </si>
  <si>
    <t>ENG30-05598147-n</t>
  </si>
  <si>
    <t>organ čula mirisa i ulazak u respiratorni trakt; istaknuti deo lica kod ljudi i drugih sisara</t>
  </si>
  <si>
    <t>nos; organ njuha</t>
  </si>
  <si>
    <t>ENG30-05602548-n</t>
  </si>
  <si>
    <t>Deo lica iznad očiju.</t>
  </si>
  <si>
    <t>ENG30-05604254-n</t>
  </si>
  <si>
    <t>sloj (obloga ili membrana) koji okružuje strukturu (anatomija)</t>
  </si>
  <si>
    <t>zid; zid šupljeg organa; zid šupljine</t>
  </si>
  <si>
    <t>ENG30-05607126-n</t>
  </si>
  <si>
    <t>u anatomiji struktura koja ima oblik krune</t>
  </si>
  <si>
    <t>kruna; corona</t>
  </si>
  <si>
    <t>receptor</t>
  </si>
  <si>
    <t>ENG30-05608868-n</t>
  </si>
  <si>
    <t>prima informacije (nadražaje) iz spoljašnje i unutrašnje sredine koji se zatim senzitivnim neuronima prenose do odgovarajućih centara nervnog sistema.</t>
  </si>
  <si>
    <t>receptor; čulna ćelija</t>
  </si>
  <si>
    <t>ENG30-05611062-n</t>
  </si>
  <si>
    <t>u anatomiji struktura koja okružuje ili ima oblik pojasa.</t>
  </si>
  <si>
    <t>zona; pojas</t>
  </si>
  <si>
    <t>ENG30-05611302-n</t>
  </si>
  <si>
    <t>Ono što je odgovorno za nečije misli i osećanja; sedište sposobnosti rezonovanja.</t>
  </si>
  <si>
    <t>um; glava</t>
  </si>
  <si>
    <t>um</t>
  </si>
  <si>
    <t>ENG30-05611822-n</t>
  </si>
  <si>
    <t>Jedna apstraktna mentalna lokacija.</t>
  </si>
  <si>
    <t>ENG30-05615869-n</t>
  </si>
  <si>
    <t>razboritost u izbegavanju štete ili opasnosti</t>
  </si>
  <si>
    <t>briga; opreznost; predostrožnost; predumišljaj; predviđanje</t>
  </si>
  <si>
    <t>predviđanje</t>
  </si>
  <si>
    <t>ENG30-05616246-n</t>
  </si>
  <si>
    <t>Posedovanje kvaliteta, posebno mentalnih, koji su potrebni da se nešto uradi ili da se postigne da nešto bude urađeno.</t>
  </si>
  <si>
    <t>moć; posedovanje sposobnosti</t>
  </si>
  <si>
    <t>ENG30-05617107-n</t>
  </si>
  <si>
    <t>sposobnost primene znanja, iskustva, razumevanja ili zdravog razuma i uvida</t>
  </si>
  <si>
    <t>vođstvo</t>
  </si>
  <si>
    <t>ENG30-05617310-n</t>
  </si>
  <si>
    <t>Sposobnost vođenja.</t>
  </si>
  <si>
    <t>vodstvo; vođstvo</t>
  </si>
  <si>
    <t>ENG30-05618849-n</t>
  </si>
  <si>
    <t>Znanje i intelektualne sposobnosti.</t>
  </si>
  <si>
    <t>um; intelekt</t>
  </si>
  <si>
    <t>genije</t>
  </si>
  <si>
    <t>ENG30-05619743-n</t>
  </si>
  <si>
    <t>neobična mentalna sposobnost</t>
  </si>
  <si>
    <t>brilijantnost; genijalnost; genije; darovitost; genij</t>
  </si>
  <si>
    <t>spremnost</t>
  </si>
  <si>
    <t>ENG30-05622456-n</t>
  </si>
  <si>
    <t>inherentna sposobnost</t>
  </si>
  <si>
    <t>mašta</t>
  </si>
  <si>
    <t>ENG30-05625465-n</t>
  </si>
  <si>
    <t>Formiranje mentalne slike nečega što se ne opaža kao realno i nije predstavljeno čulima.</t>
  </si>
  <si>
    <t>mašta; maštovitost; imaginacija</t>
  </si>
  <si>
    <t>nebo</t>
  </si>
  <si>
    <t>ENG30-05627785-n</t>
  </si>
  <si>
    <t>stan Boga i anđela</t>
  </si>
  <si>
    <t>nebesa; nebo; nirvana; raj</t>
  </si>
  <si>
    <t>raj</t>
  </si>
  <si>
    <t>utopija</t>
  </si>
  <si>
    <t>ENG30-05632056-n</t>
  </si>
  <si>
    <t>izmišljeno mesto koje se smatra savršenim ili idealnim</t>
  </si>
  <si>
    <t>Utopija</t>
  </si>
  <si>
    <t>dostignuće</t>
  </si>
  <si>
    <t>ENG30-05637558-n</t>
  </si>
  <si>
    <t>Sposobnost ostvarena vežbanjem.</t>
  </si>
  <si>
    <t>veština; dostignuće</t>
  </si>
  <si>
    <t>veština</t>
  </si>
  <si>
    <t>ENG30-05637965-n</t>
  </si>
  <si>
    <t>ENG30-05638063-n</t>
  </si>
  <si>
    <t>Umešnost u poslu ili struci.</t>
  </si>
  <si>
    <t>stručnost</t>
  </si>
  <si>
    <t>ENG30-05640729-n</t>
  </si>
  <si>
    <t>veština koja proizlazi iz posedovanja posebnog znanja</t>
  </si>
  <si>
    <t>ekspertiza; stručnost; kompetentnost; kvalifikovanost</t>
  </si>
  <si>
    <t>ENG30-05641432-n</t>
  </si>
  <si>
    <t>gramatički odnos između dva konstituenta istog gramatičkog oblika</t>
  </si>
  <si>
    <t>ENG30-05641959-n</t>
  </si>
  <si>
    <t>Veština i znanje.</t>
  </si>
  <si>
    <t>kontrola; vladanje; znanje</t>
  </si>
  <si>
    <t>znanje</t>
  </si>
  <si>
    <t>ENG30-05643190-n</t>
  </si>
  <si>
    <t>Umešnost u rukovanju koja potiče od vežbanja i dobrog poznavanja.</t>
  </si>
  <si>
    <t>spretnost; sposobnost</t>
  </si>
  <si>
    <t>ENG30-05644527-n</t>
  </si>
  <si>
    <t>veština izbegavanja gubitka vremena i napora</t>
  </si>
  <si>
    <t>govor</t>
  </si>
  <si>
    <t>ENG30-05650820-n</t>
  </si>
  <si>
    <t>Mentalna sposobnost ili moć glasovne komunikacije.</t>
  </si>
  <si>
    <t>rečnik</t>
  </si>
  <si>
    <t>ENG30-05651242-n</t>
  </si>
  <si>
    <t>usvojene reči nekog govornika jezika</t>
  </si>
  <si>
    <t>rečnik; leksika</t>
  </si>
  <si>
    <t>ENG30-05651399-n</t>
  </si>
  <si>
    <t>Moć zadržavanja i prizivanja prošlog iskustva.</t>
  </si>
  <si>
    <t>pamćenje; memorija</t>
  </si>
  <si>
    <t>razum</t>
  </si>
  <si>
    <t>ENG30-05651680-n</t>
  </si>
  <si>
    <t>Sposobnost racionalnog mišljenja ili zaključivanja ili razabiranja.</t>
  </si>
  <si>
    <t>razum; razumevanje</t>
  </si>
  <si>
    <t>razumevanje</t>
  </si>
  <si>
    <t>modalitet</t>
  </si>
  <si>
    <t>ENG30-05652396-n</t>
  </si>
  <si>
    <t>određeno čulo</t>
  </si>
  <si>
    <t>čulni modalitet; čulni sistem; modalitet; modalitet čula</t>
  </si>
  <si>
    <t>volja</t>
  </si>
  <si>
    <t>ENG30-05652593-n</t>
  </si>
  <si>
    <t>Mogućnost svesnog izbora i odluke i namere.</t>
  </si>
  <si>
    <t>ENG30-05654362-n</t>
  </si>
  <si>
    <t>sposobnost da se vidi; dar za viđenje</t>
  </si>
  <si>
    <t>pogled; vid; čulo vida; određenost okom</t>
  </si>
  <si>
    <t>ENG30-05656537-n</t>
  </si>
  <si>
    <t>normalno korišćenje vida</t>
  </si>
  <si>
    <t>vid; viđenje; pogled; vidnost</t>
  </si>
  <si>
    <t>viđenje</t>
  </si>
  <si>
    <t>uho</t>
  </si>
  <si>
    <t>ENG30-05657999-n</t>
  </si>
  <si>
    <t>dobar sluh</t>
  </si>
  <si>
    <t>ENG30-05660937-n</t>
  </si>
  <si>
    <t>principi i metode nastave</t>
  </si>
  <si>
    <t>nastava; obrazovanje; pedagogija</t>
  </si>
  <si>
    <t>ENG30-05661668-n</t>
  </si>
  <si>
    <t>metod za rešavanje problema</t>
  </si>
  <si>
    <t>ENG30-05661996-n</t>
  </si>
  <si>
    <t>Ukupnost metoda ili pravila koji upravljaju ponašanjem.</t>
  </si>
  <si>
    <t>ENG30-05663671-n</t>
  </si>
  <si>
    <t>sistem ili oblik kojim se upravlja društvom ili drugim političkim jedinicama</t>
  </si>
  <si>
    <t>administracija; režim; uprava; vlada; vladanje</t>
  </si>
  <si>
    <t>režim</t>
  </si>
  <si>
    <t>uprava</t>
  </si>
  <si>
    <t>vlada</t>
  </si>
  <si>
    <t>logika</t>
  </si>
  <si>
    <t>ENG30-05664069-n</t>
  </si>
  <si>
    <t>sistem rezonovanja</t>
  </si>
  <si>
    <t>tehnika</t>
  </si>
  <si>
    <t>ENG30-05665146-n</t>
  </si>
  <si>
    <t>praktičan metod ili veština primenjeni na neki specifičan zadatak</t>
  </si>
  <si>
    <t>ENG30-05666700-n</t>
  </si>
  <si>
    <t>u računarstvu, tehnika predstavljanja realnog sveta računarskim programom</t>
  </si>
  <si>
    <t>simulacija; računarska simulacija</t>
  </si>
  <si>
    <t>ENG30-05667196-n</t>
  </si>
  <si>
    <t>Znanje o tome kako se nešto obično radi.</t>
  </si>
  <si>
    <t>tradicija</t>
  </si>
  <si>
    <t>ENG30-05667404-n</t>
  </si>
  <si>
    <t>Određena praksa koja se dugo primenjuje.</t>
  </si>
  <si>
    <t>običaj; tradicija</t>
  </si>
  <si>
    <t>ENG30-05667613-n</t>
  </si>
  <si>
    <t>nešto što se smatra normativnim primerom</t>
  </si>
  <si>
    <t>dogovor; forma; formula; konvencija; norma; pravilo; princip; propis; regulativa</t>
  </si>
  <si>
    <t>formula</t>
  </si>
  <si>
    <t>konvencija</t>
  </si>
  <si>
    <t>pravilo</t>
  </si>
  <si>
    <t>princip</t>
  </si>
  <si>
    <t>kodeks</t>
  </si>
  <si>
    <t>ENG30-05668915-n</t>
  </si>
  <si>
    <t>kod ispravnog ponašanja</t>
  </si>
  <si>
    <t>etiketa; kodeks; protokol</t>
  </si>
  <si>
    <t>protokol</t>
  </si>
  <si>
    <t>ENG30-05669034-n</t>
  </si>
  <si>
    <t>utvrđen običaj</t>
  </si>
  <si>
    <t>navika; običaj; tradicija</t>
  </si>
  <si>
    <t>institucija</t>
  </si>
  <si>
    <t>ENG30-05669350-n</t>
  </si>
  <si>
    <t>običaj koji je dugo bio važna karakteristika neke grupe ili društva</t>
  </si>
  <si>
    <t>institucija; ustanova</t>
  </si>
  <si>
    <t>baština</t>
  </si>
  <si>
    <t>ENG30-05669797-n</t>
  </si>
  <si>
    <t>kakva praksa koja se tradicijom prenela iz prošlosti</t>
  </si>
  <si>
    <t>baština; nasleđe; tradicija</t>
  </si>
  <si>
    <t>ENG30-05670710-n</t>
  </si>
  <si>
    <t>Nešto što vas interesuje jer vam je važno ili vas se tiče.</t>
  </si>
  <si>
    <t>briga; preokupacija</t>
  </si>
  <si>
    <t>ENG30-05671325-n</t>
  </si>
  <si>
    <t>Neodređeno specifikovana preokupacija.</t>
  </si>
  <si>
    <t>stvar; posao</t>
  </si>
  <si>
    <t>svest</t>
  </si>
  <si>
    <t>ENG30-05675130-n</t>
  </si>
  <si>
    <t>kognitivno stanje pune pozornosti u kome ste svesni sebe i svoje situacije</t>
  </si>
  <si>
    <t>pozornost; svesnost; svest</t>
  </si>
  <si>
    <t>ENG30-05675905-n</t>
  </si>
  <si>
    <t>Posedovanje znanja o nečemu.</t>
  </si>
  <si>
    <t>svest; svesnost</t>
  </si>
  <si>
    <t>samosvest</t>
  </si>
  <si>
    <t>ENG30-05676605-n</t>
  </si>
  <si>
    <t>svesnost sopstvene individualnosti; svest</t>
  </si>
  <si>
    <t>ENG30-05676911-n</t>
  </si>
  <si>
    <t>samoosvešćenje uz dodatnu spoznaju da su i drugi svesni vas</t>
  </si>
  <si>
    <t>samoosvešćenost; samosvest; svest</t>
  </si>
  <si>
    <t>koma</t>
  </si>
  <si>
    <t>ENG30-05680193-n</t>
  </si>
  <si>
    <t>stanje duboke i često produžene nesvesti; obično rezultat bolesti ili povrede</t>
  </si>
  <si>
    <t>ENG30-05682950-n</t>
  </si>
  <si>
    <t>Osećaj zanimanja i zainteresovanosti za nekoga ili nešto.</t>
  </si>
  <si>
    <t>zainteresovanost; interes; zanimanje; interesovanje</t>
  </si>
  <si>
    <t>interesovanje</t>
  </si>
  <si>
    <t>misterija</t>
  </si>
  <si>
    <t>ENG30-05685538-n</t>
  </si>
  <si>
    <t>nešto što zbunjuje razumevanje i ne može se objasniti</t>
  </si>
  <si>
    <t>enigma; misterija; tajna; nepoznanica; zagonetka</t>
  </si>
  <si>
    <t>tajna</t>
  </si>
  <si>
    <t>dilema</t>
  </si>
  <si>
    <t>ENG30-05686086-n</t>
  </si>
  <si>
    <t>stanje neizvesnosti ili zbunjenosti, posebno koje zahteva izbor između podjednako nepovoljnih opcija</t>
  </si>
  <si>
    <t>dilema; nedoumica</t>
  </si>
  <si>
    <t>ENG30-05686955-n</t>
  </si>
  <si>
    <t>Činilac koji uzrokuje probleme na putu postizanja pozitivnog rezultata ili koji teži da proizvede negativan rezultat.</t>
  </si>
  <si>
    <t>problem</t>
  </si>
  <si>
    <t>ENG30-05687338-n</t>
  </si>
  <si>
    <t>izvor teškoća</t>
  </si>
  <si>
    <t>ENG30-05688397-n</t>
  </si>
  <si>
    <t>Neki problem.</t>
  </si>
  <si>
    <t>ENG30-05692910-n</t>
  </si>
  <si>
    <t>kognitivni faktor koji ima tendenciju da utiče na ono što radite</t>
  </si>
  <si>
    <t>ENG30-05693919-n</t>
  </si>
  <si>
    <t>nešto što pruža nematerijalnu podršku ili pomoć osobi ili cilju ili interesu</t>
  </si>
  <si>
    <t>ekvivalent</t>
  </si>
  <si>
    <t>ENG30-05695806-n</t>
  </si>
  <si>
    <t>osoba ili stvar koja ima istu funkciju ili karakteristike kao druga</t>
  </si>
  <si>
    <t>duplikat; pandan; zamena; ekvivalent; parnjak</t>
  </si>
  <si>
    <t>rezerva</t>
  </si>
  <si>
    <t>ENG30-05696425-n</t>
  </si>
  <si>
    <t>osoba ili stvar koja zauzima ili može zauzeti mesto druge</t>
  </si>
  <si>
    <t>zamena; rezerva</t>
  </si>
  <si>
    <t>naslednik</t>
  </si>
  <si>
    <t>ENG30-05696803-n</t>
  </si>
  <si>
    <t>stvar ili osoba koja odmah zamenjuje nešto ili nekoga</t>
  </si>
  <si>
    <t>ENG30-05697135-n</t>
  </si>
  <si>
    <t>Stanje u kome je neko siguran, uveren u nešto.</t>
  </si>
  <si>
    <t>sigurnost; uverenost</t>
  </si>
  <si>
    <t>ENG30-05697363-n</t>
  </si>
  <si>
    <t>Sloboda od sumnje; vera u sebe i svoje sposobnosti.</t>
  </si>
  <si>
    <t>samouverenost; samopouzdanje</t>
  </si>
  <si>
    <t>ENG30-05702275-n</t>
  </si>
  <si>
    <t>proces u kome se osoba koncentriše na neke karakteristike okoline pri (relativnom) ignorisanju drugih</t>
  </si>
  <si>
    <t>ENG30-05702726-n</t>
  </si>
  <si>
    <t>Poklanjanje posebne pažnje (kao deci ili nemoćnim osobama).</t>
  </si>
  <si>
    <t>pažnja; obzir</t>
  </si>
  <si>
    <t>ENG30-05703205-n</t>
  </si>
  <si>
    <t>pažljivost na ono što je rečeno</t>
  </si>
  <si>
    <t>ENG30-05704266-n</t>
  </si>
  <si>
    <t>potpuna pažnja; intenzivan umni napor</t>
  </si>
  <si>
    <t>apsorpcija; udubljenost; zadubljenost; koncentracija</t>
  </si>
  <si>
    <t>fokus</t>
  </si>
  <si>
    <t>ENG30-05704694-n</t>
  </si>
  <si>
    <t>Koncentracija pažnje ili energije na nešto.</t>
  </si>
  <si>
    <t>fokus; žiža; središte</t>
  </si>
  <si>
    <t>ENG30-05707269-n</t>
  </si>
  <si>
    <t>namerni čin propuštanja</t>
  </si>
  <si>
    <t>izuzimanje; isključenje; izbacivanje</t>
  </si>
  <si>
    <t>gledanje</t>
  </si>
  <si>
    <t>ENG30-05710860-n</t>
  </si>
  <si>
    <t>opažanje pomoću očiju</t>
  </si>
  <si>
    <t>spoznaja vidom; gledanje; viđenje</t>
  </si>
  <si>
    <t>ENG30-05713524-n</t>
  </si>
  <si>
    <t>perceptivni doživljaj gledanja</t>
  </si>
  <si>
    <t>viđenje; osećaj vidljivosti</t>
  </si>
  <si>
    <t>ENG30-05713737-n</t>
  </si>
  <si>
    <t>osećaj koji nastaje kada se olfaktorni receptori u nosu stimulišu određenim hemikalijama u gasovitom obliku</t>
  </si>
  <si>
    <t>miris; miomiris; vonj; mirisna senzacija; mirisni osećaj; mirisno opažanje</t>
  </si>
  <si>
    <t>ENG30-05714466-n</t>
  </si>
  <si>
    <t>izrazit miris koji je prijatan</t>
  </si>
  <si>
    <t>aroma; miris; parfem</t>
  </si>
  <si>
    <t>ENG30-05715283-n</t>
  </si>
  <si>
    <t>Senzacija do koje dolazi kada receptori ukusa na jeziku i u ždrelu prenesu informaciju o hemijskom sastavu rastvorljivog stimulusa.</t>
  </si>
  <si>
    <t>ukus; osećanje ukusa</t>
  </si>
  <si>
    <t>ENG30-05718254-n</t>
  </si>
  <si>
    <t>Subjektivni doživljaj da se nešto čulo.</t>
  </si>
  <si>
    <t>zvuk; zvučna senzacija; osećanje zvuka</t>
  </si>
  <si>
    <t>muzika</t>
  </si>
  <si>
    <t>ENG30-05718556-n</t>
  </si>
  <si>
    <t>svaki prijatan i harmoničan zvuk</t>
  </si>
  <si>
    <t>eufonija; muzika</t>
  </si>
  <si>
    <t>ENG30-05718935-n</t>
  </si>
  <si>
    <t>(zvuci koje proizvode pevači ili muzički instrumenti (ili reprodukcija ovih zvukova)</t>
  </si>
  <si>
    <t>ENG30-05725378-n</t>
  </si>
  <si>
    <t>osećaj hladnoće ili toplote tela</t>
  </si>
  <si>
    <t>ENG30-05725676-n</t>
  </si>
  <si>
    <t>osećaj koji stvaraju niske temperature</t>
  </si>
  <si>
    <t>zima; hladnoća</t>
  </si>
  <si>
    <t>ENG30-05726596-n</t>
  </si>
  <si>
    <t>Organizovana struktura za uređivanje i klasifikovanje.</t>
  </si>
  <si>
    <t>sistem; organizacija; ustrojstvo</t>
  </si>
  <si>
    <t>ENG30-05728678-n</t>
  </si>
  <si>
    <t>Šema ustrojstva.</t>
  </si>
  <si>
    <t>plan; dizajn</t>
  </si>
  <si>
    <t>plan</t>
  </si>
  <si>
    <t>ENG30-05729036-n</t>
  </si>
  <si>
    <t>u statistici, raspored vrednosti promenljive koji prikazuje opažene ili teorijski određene frekvencije pojavljivanja</t>
  </si>
  <si>
    <t>distribucija; statistička distribucija; raspodela; statistička raspodela</t>
  </si>
  <si>
    <t>zvezda</t>
  </si>
  <si>
    <t>ENG30-05730930-n</t>
  </si>
  <si>
    <t>mrežna topologija čije su komponenet povezane na glavni računar</t>
  </si>
  <si>
    <t>topologija zvezde; zvezda</t>
  </si>
  <si>
    <t>klasifikacija</t>
  </si>
  <si>
    <t>ENG30-05732756-n</t>
  </si>
  <si>
    <t>Osnovni saznajni proces uređivanja u klase ili kategorije.</t>
  </si>
  <si>
    <t>kategorizacija; klasifikacija</t>
  </si>
  <si>
    <t>kritika</t>
  </si>
  <si>
    <t>ENG30-05734018-n</t>
  </si>
  <si>
    <t>ozbiljan pregled i sud po kakvom pitanju</t>
  </si>
  <si>
    <t>kritika; ocena</t>
  </si>
  <si>
    <t>monografija</t>
  </si>
  <si>
    <t>ENG30-05734288-n</t>
  </si>
  <si>
    <t>kritička studija (kao, na primer, dela nekog pisca)</t>
  </si>
  <si>
    <t>monografija; studija</t>
  </si>
  <si>
    <t>ENG30-05736149-n</t>
  </si>
  <si>
    <t>procena vrednosti nečega</t>
  </si>
  <si>
    <t>evaluacija; ocena; procena; rejting; vrednovanje</t>
  </si>
  <si>
    <t>vrednovanje</t>
  </si>
  <si>
    <t>ENG30-05749619-n</t>
  </si>
  <si>
    <t>istančano razlikovanje (posebno esteskih vrednosti)</t>
  </si>
  <si>
    <t>ENG30-05751794-n</t>
  </si>
  <si>
    <t>ukusi u umetnosti i maniri koji su favorizovani od strane društvene grupe</t>
  </si>
  <si>
    <t>učenje</t>
  </si>
  <si>
    <t>ENG30-05752544-n</t>
  </si>
  <si>
    <t>Saznajni proces usvajanja veštine ili znanja.</t>
  </si>
  <si>
    <t>učenje; sticanje znanja</t>
  </si>
  <si>
    <t>ENG30-05753564-n</t>
  </si>
  <si>
    <t>postepen proces sticanja znanja</t>
  </si>
  <si>
    <t>ENG30-05755883-n</t>
  </si>
  <si>
    <t>primena uma za učenje i razumevanje neke teme (posebno čitanjem)</t>
  </si>
  <si>
    <t>rad; studija; učenje</t>
  </si>
  <si>
    <t>ENG30-05757536-n</t>
  </si>
  <si>
    <t>proces formalnog obrazovanja u školi</t>
  </si>
  <si>
    <t>škola; školovanje; obrazovanje</t>
  </si>
  <si>
    <t>iskustvo</t>
  </si>
  <si>
    <t>ENG30-05758059-n</t>
  </si>
  <si>
    <t>Akumulacija znanja ili veštine koja je rezultat direktnog učešća u događajima ili aktivnostima.</t>
  </si>
  <si>
    <t>sećanje</t>
  </si>
  <si>
    <t>ENG30-05761559-n</t>
  </si>
  <si>
    <t>proces kada se čovek čega priseća (posebno proces povraćaja informacija mentalnim naporom)</t>
  </si>
  <si>
    <t>podsećanje; prisećanje; reminiscencija; sećanje</t>
  </si>
  <si>
    <t>povezanost</t>
  </si>
  <si>
    <t>ENG30-05764779-n</t>
  </si>
  <si>
    <t>preklapanja gde dve teorije ili fenomena utiču jedna na drugu ili su međusobno povezane</t>
  </si>
  <si>
    <t>povezanost; međuveza</t>
  </si>
  <si>
    <t>ENG30-05765415-n</t>
  </si>
  <si>
    <t>Nešto vidljivo što preko po asocijaciji ili konvenciji predstavlja nešto drugo što je nevidljivo.</t>
  </si>
  <si>
    <t>simbol; simbolizacija</t>
  </si>
  <si>
    <t>ENG30-05767733-n</t>
  </si>
  <si>
    <t>sposobnost formiranja mentalnih slika stvari ili događaja</t>
  </si>
  <si>
    <t>mašta; mentalna slika; vizualizacija; sanjarenje; uobrazilja; maštovitost; fantazija</t>
  </si>
  <si>
    <t>vizija</t>
  </si>
  <si>
    <t>ENG30-05768252-n</t>
  </si>
  <si>
    <t>živa mentalna slika</t>
  </si>
  <si>
    <t>ENG30-05770058-n</t>
  </si>
  <si>
    <t>Ispitivanje alternativnih pretpostavki.</t>
  </si>
  <si>
    <t>potraga; traženje</t>
  </si>
  <si>
    <t>ENG30-05772667-n</t>
  </si>
  <si>
    <t>apstraktna podela celine u sastavne delove s ciljem izučavanja delova i odnosa među njima</t>
  </si>
  <si>
    <t>ENG30-05774614-n</t>
  </si>
  <si>
    <t>rezonovanje koji vodi zaključku koje je uzvedeno na bazi prethodnih zaključaka i posrednih dokaza a ne na osnovu direktne opservacije</t>
  </si>
  <si>
    <t>zaključak; inferencija; logička posledica</t>
  </si>
  <si>
    <t>anticipacija</t>
  </si>
  <si>
    <t>ENG30-05775081-n</t>
  </si>
  <si>
    <t>čin predviđanja (kao rezultat razmišljanja o budućnosti)</t>
  </si>
  <si>
    <t>anticipacija; iščekivanje; predviđanje; predikcija; prognoza</t>
  </si>
  <si>
    <t>occultism</t>
  </si>
  <si>
    <t>podela</t>
  </si>
  <si>
    <t>ENG30-05781800-n</t>
  </si>
  <si>
    <t>podela u međusobno isključive kategorije</t>
  </si>
  <si>
    <t>ENG30-05782884-n</t>
  </si>
  <si>
    <t>analiza u razdvojene komponente</t>
  </si>
  <si>
    <t>razlaganje; rešavanje</t>
  </si>
  <si>
    <t>ENG30-05788552-n</t>
  </si>
  <si>
    <t>stav ili mišljenje ili sud koji se donosi nakon razmatranja</t>
  </si>
  <si>
    <t>odluka; zaključak</t>
  </si>
  <si>
    <t>ENG30-05789089-n</t>
  </si>
  <si>
    <t>nešto rešeno ili odlučeno; ishod donošenja odluka</t>
  </si>
  <si>
    <t>odluka; poravnanje; rešenje; rezolucija</t>
  </si>
  <si>
    <t>ENG30-05790242-n</t>
  </si>
  <si>
    <t>Osoba ili stvar koju neko izabere.</t>
  </si>
  <si>
    <t>izbor; favorit</t>
  </si>
  <si>
    <t>alternativa</t>
  </si>
  <si>
    <t>ENG30-05790944-n</t>
  </si>
  <si>
    <t>Alternativna radnja.</t>
  </si>
  <si>
    <t>alternativa; izbor; opcija</t>
  </si>
  <si>
    <t>ENG30-05792010-n</t>
  </si>
  <si>
    <t>Moguća alternativa.</t>
  </si>
  <si>
    <t>mogućnost; izlaz</t>
  </si>
  <si>
    <t>ENG30-05793210-n</t>
  </si>
  <si>
    <t>(pravo) objašnjenje osnovnih razloga (posebno objašnjenje rada nekog uređaja u skladu sa prirodnim zakonima)</t>
  </si>
  <si>
    <t>princip; načelo</t>
  </si>
  <si>
    <t>osnova</t>
  </si>
  <si>
    <t>ENG30-05793554-n</t>
  </si>
  <si>
    <t>Osnovne pretpostavke koje leže ispod objašnjenja.</t>
  </si>
  <si>
    <t>osnova; temelj; fundament</t>
  </si>
  <si>
    <t>odgovor</t>
  </si>
  <si>
    <t>ENG30-05794057-n</t>
  </si>
  <si>
    <t>nešto ključno za objašnjenje</t>
  </si>
  <si>
    <t>odgovor; sporazum</t>
  </si>
  <si>
    <t>sporazum</t>
  </si>
  <si>
    <t>proračun</t>
  </si>
  <si>
    <t>ENG30-05796423-n</t>
  </si>
  <si>
    <t>planiranje nečega pažljivo i namerno</t>
  </si>
  <si>
    <t>proračun; razmatranje</t>
  </si>
  <si>
    <t>ENG30-05798043-n</t>
  </si>
  <si>
    <t>testiranje ideje</t>
  </si>
  <si>
    <t>eksperiment; eksperimentisanje; opit; pokus</t>
  </si>
  <si>
    <t>eksperimentisanje</t>
  </si>
  <si>
    <t>ENG30-05798569-n</t>
  </si>
  <si>
    <t>standard sa kojim se mogu porediti drugi uslovi u naučnom eksperimentu</t>
  </si>
  <si>
    <t>kontrolni uslov; kontrola</t>
  </si>
  <si>
    <t>ENG30-05799212-n</t>
  </si>
  <si>
    <t>pokušaj da se nešto sazna o tome</t>
  </si>
  <si>
    <t>suđenje; probni rad; test; isprobavanje</t>
  </si>
  <si>
    <t>ENG30-05800611-n</t>
  </si>
  <si>
    <t>istraživanje nepoznatih ili sumnjivih aktivnosti</t>
  </si>
  <si>
    <t>aproksimacija</t>
  </si>
  <si>
    <t>ENG30-05803379-n</t>
  </si>
  <si>
    <t>približan proračun količine, stepena ili vrednosti</t>
  </si>
  <si>
    <t>aproksimacija; približna vrednost; procena</t>
  </si>
  <si>
    <t>ENG30-05804793-n</t>
  </si>
  <si>
    <t>jasno i iznesno mentalno poimanje</t>
  </si>
  <si>
    <t>ENG30-05805475-n</t>
  </si>
  <si>
    <t>kognitivno stanje nekoga ko razume</t>
  </si>
  <si>
    <t>razumevanje; shvatanje; poimanje; razboritost; umešnost</t>
  </si>
  <si>
    <t>ENG30-05806623-n</t>
  </si>
  <si>
    <t>razumeti prirodu ili značenje ili kvalitet ili veličinu nečega</t>
  </si>
  <si>
    <t>procena; smatranje vrednim; uvažavanje</t>
  </si>
  <si>
    <t>smisao</t>
  </si>
  <si>
    <t>ENG30-05807012-n</t>
  </si>
  <si>
    <t>prirodna zahvalnost ili sposobnost</t>
  </si>
  <si>
    <t>smisao; svrha; suština; značenje</t>
  </si>
  <si>
    <t>svrha</t>
  </si>
  <si>
    <t>ENG30-05807933-n</t>
  </si>
  <si>
    <t>mentalno razumevanje kao prosvetljujuće iskustvo</t>
  </si>
  <si>
    <t>prosvećenje; znanje</t>
  </si>
  <si>
    <t>ENG30-05809745-n</t>
  </si>
  <si>
    <t>nasleđeni obrazac mišljenja ili delovanja</t>
  </si>
  <si>
    <t>tradicija; baština; nasleđe; navika; običaj</t>
  </si>
  <si>
    <t>ENG30-05809878-n</t>
  </si>
  <si>
    <t>Nečije celokupno iskustvo koje određuje kako mu stvari izgledaju.</t>
  </si>
  <si>
    <t>stvarnost; svet</t>
  </si>
  <si>
    <t>ENG30-05810561-n</t>
  </si>
  <si>
    <t>Iskustvo življenja; tok ljudskih događaja i aktivnosti.</t>
  </si>
  <si>
    <t>ENG30-05810948-n</t>
  </si>
  <si>
    <t>Centar poimanja ili osećanja.</t>
  </si>
  <si>
    <t>predmet; objekat</t>
  </si>
  <si>
    <t>ENG30-05811214-n</t>
  </si>
  <si>
    <t>sve što daje mentalni podsticaj za razmišljanje</t>
  </si>
  <si>
    <t>ishrana; tema za razmišljanje; intelektualna hrana</t>
  </si>
  <si>
    <t>ljubav</t>
  </si>
  <si>
    <t>ENG30-05813229-n</t>
  </si>
  <si>
    <t>bilo koji predmet tople osećajnosti ili odanosti</t>
  </si>
  <si>
    <t>ljubav; strast</t>
  </si>
  <si>
    <t>tema</t>
  </si>
  <si>
    <t>ENG30-05814291-n</t>
  </si>
  <si>
    <t>Situacija ili događaj o kome se misli.</t>
  </si>
  <si>
    <t>pitanje</t>
  </si>
  <si>
    <t>ENG30-05814650-n</t>
  </si>
  <si>
    <t>važno pitanje koje je sporno i mora se rešiti</t>
  </si>
  <si>
    <t>pitanje; problem</t>
  </si>
  <si>
    <t>ENG30-05815517-n</t>
  </si>
  <si>
    <t>predmet proučavanja</t>
  </si>
  <si>
    <t>područje; sfera</t>
  </si>
  <si>
    <t>sfera</t>
  </si>
  <si>
    <t>ENG30-05816287-n</t>
  </si>
  <si>
    <t>Znanje koje je pribavljeno učenjem, iskustvom ili podukom.</t>
  </si>
  <si>
    <t>podatak</t>
  </si>
  <si>
    <t>ENG30-05816622-n</t>
  </si>
  <si>
    <t>Jedna informacija izvedena merenjem ili istraživanjem.</t>
  </si>
  <si>
    <t>činjenica</t>
  </si>
  <si>
    <t>ENG30-05817396-n</t>
  </si>
  <si>
    <t>Neka informacija o okolnostima koje postoje ili događajima koji su se desili.</t>
  </si>
  <si>
    <t>činjenica; fakat</t>
  </si>
  <si>
    <t>detalj</t>
  </si>
  <si>
    <t>ENG30-05817845-n</t>
  </si>
  <si>
    <t>Izolovana činjenica koja se posmatra odvojeno od celine.</t>
  </si>
  <si>
    <t>ENG30-05818388-n</t>
  </si>
  <si>
    <t>činjenica o celini (za razliku od posebnog)</t>
  </si>
  <si>
    <t>većina; veći deo</t>
  </si>
  <si>
    <t>argument</t>
  </si>
  <si>
    <t>ENG30-05819149-n</t>
  </si>
  <si>
    <t>činjenica koja logički opravdava neku pretpostavku ili zaključak</t>
  </si>
  <si>
    <t>razlog; dokaz; argument; obrazloženje</t>
  </si>
  <si>
    <t>razlog</t>
  </si>
  <si>
    <t>predstavnik</t>
  </si>
  <si>
    <t>ENG30-05820620-n</t>
  </si>
  <si>
    <t>Jedna stavka informacije koja predstavlja tip.</t>
  </si>
  <si>
    <t>primer; ilustracija; predstavnik</t>
  </si>
  <si>
    <t>izuzetak</t>
  </si>
  <si>
    <t>ENG30-05821246-n</t>
  </si>
  <si>
    <t>Slučaj koji se ne saglašava sa pravilom ili uopštavanjem.</t>
  </si>
  <si>
    <t>uzorak</t>
  </si>
  <si>
    <t>ENG30-05821775-n</t>
  </si>
  <si>
    <t>uzorak :3, mustra :1 mali deo neÄ_x008d_ega koji se shvata kao predstavnik celine</t>
  </si>
  <si>
    <t>uzorak; mustra</t>
  </si>
  <si>
    <t>uslov</t>
  </si>
  <si>
    <t>ENG30-05822746-n</t>
  </si>
  <si>
    <t>informacije koje treba imati na umu kada se donosi odluka</t>
  </si>
  <si>
    <t>okolnost; uslov</t>
  </si>
  <si>
    <t>ENG30-05823517-n</t>
  </si>
  <si>
    <t>informacije koje su od suštinskog značaja za razumevanje situacije ili problema</t>
  </si>
  <si>
    <t>pozadina; okvir</t>
  </si>
  <si>
    <t>ENG30-05823932-n</t>
  </si>
  <si>
    <t>Osnova za verovanje ili neverovanje; znanje na kome se verovanje zasniva.</t>
  </si>
  <si>
    <t>ENG30-05824739-n</t>
  </si>
  <si>
    <t>bilo koji činjenični nalaz koji pomaže da se ustanovi istinitost nečega</t>
  </si>
  <si>
    <t>uverljivi dokaz; dokaz</t>
  </si>
  <si>
    <t>ENG30-05825245-n</t>
  </si>
  <si>
    <t>dodatni dokaz da nešto za šta se verovalo da je tačno (činjenica, teorema ili hipoteza) je tačno</t>
  </si>
  <si>
    <t>ENG30-05826914-n</t>
  </si>
  <si>
    <t>dokaz koji ukazuje na moguće rešenje</t>
  </si>
  <si>
    <t>ENG30-05827684-n</t>
  </si>
  <si>
    <t>bilo koji podsticajan podatak ili događaj; dela koja pobuđuju akciju</t>
  </si>
  <si>
    <t>podstrek; podsticaj; stimulans; stimulus; input</t>
  </si>
  <si>
    <t>stimulus</t>
  </si>
  <si>
    <t>ENG30-05832264-n</t>
  </si>
  <si>
    <t>Nešto ili neko ko izaziva zabrinutost; izvor nesreće.</t>
  </si>
  <si>
    <t>briga; glavobolja</t>
  </si>
  <si>
    <t>ENG30-05833022-n</t>
  </si>
  <si>
    <t>razumna briga ili odgovornost</t>
  </si>
  <si>
    <t>ideja</t>
  </si>
  <si>
    <t>ENG30-05833840-n</t>
  </si>
  <si>
    <t>Sadržaj saznanja; glavna stvar na koju mislite.</t>
  </si>
  <si>
    <t>ideja; misao</t>
  </si>
  <si>
    <t>ENG30-05835747-n</t>
  </si>
  <si>
    <t>Apstraktna ili opšta ideja koja je izvedena iz specifičnih slučajeva.</t>
  </si>
  <si>
    <t>pojam; koncept; konstrukt</t>
  </si>
  <si>
    <t>ENG30-05837850-n</t>
  </si>
  <si>
    <t>lični pogled</t>
  </si>
  <si>
    <t>ideja; shvatanje; zamisao; mišljenje</t>
  </si>
  <si>
    <t>mišljenje</t>
  </si>
  <si>
    <t>kategorija</t>
  </si>
  <si>
    <t>ENG30-05838765-n</t>
  </si>
  <si>
    <t>Generalni koncept koji označava podelu ili koordinaciju u konceptualnoj šemi.</t>
  </si>
  <si>
    <t>ENG30-05839024-n</t>
  </si>
  <si>
    <t>Kategorija stvari koje se izdvajaju nekim zajedničkim karakteristikama ili kvalitetom.</t>
  </si>
  <si>
    <t>vrsta; oblik; forma</t>
  </si>
  <si>
    <t>vrsta</t>
  </si>
  <si>
    <t>tip</t>
  </si>
  <si>
    <t>ENG30-05840188-n</t>
  </si>
  <si>
    <t>potpodela neke vrste stvari</t>
  </si>
  <si>
    <t>varijanta</t>
  </si>
  <si>
    <t>ENG30-05840650-n</t>
  </si>
  <si>
    <t>varijacija tipa ili originala</t>
  </si>
  <si>
    <t>varijanta; verzija</t>
  </si>
  <si>
    <t>verzija</t>
  </si>
  <si>
    <t>gotika</t>
  </si>
  <si>
    <t>ENG30-05842387-n</t>
  </si>
  <si>
    <t>stil arhitekture razvijen u severnoj Francuskoj koji se proširio širom Evrope između 12. i 16. veka; karakterišu ga vitki vertikalni stubovi i kontrabalansirajući potporni zidovi, kao i svodovi i šiljasti lukovi</t>
  </si>
  <si>
    <t>gotika; gotička arhitektura</t>
  </si>
  <si>
    <t>ENG30-05844105-n</t>
  </si>
  <si>
    <t>Određena vrsta izgleda.</t>
  </si>
  <si>
    <t>ENG30-05845332-n</t>
  </si>
  <si>
    <t>vrsta književnog ili umetničkog dela</t>
  </si>
  <si>
    <t>rod; žanr</t>
  </si>
  <si>
    <t>ENG30-05845652-n</t>
  </si>
  <si>
    <t>vrsta proizvoda</t>
  </si>
  <si>
    <t>ENG30-05846932-n</t>
  </si>
  <si>
    <t>u matematici, standardna procedura koja se koristi za rešavanje neke klase problema</t>
  </si>
  <si>
    <t>ENG30-05849040-n</t>
  </si>
  <si>
    <t>Konstrukt po kome se mogu razlikovati predmeti ili osobe.</t>
  </si>
  <si>
    <t>atribut; dimenzija; svojstvo</t>
  </si>
  <si>
    <t>crta</t>
  </si>
  <si>
    <t>ENG30-05849284-n</t>
  </si>
  <si>
    <t>Karakteristično svojstvo koje definiše očiglednu individualnu prirodu nečega.</t>
  </si>
  <si>
    <t>karakteristika; crta</t>
  </si>
  <si>
    <t>obeležje</t>
  </si>
  <si>
    <t>ENG30-05849789-n</t>
  </si>
  <si>
    <t>istaknuti aspekat nečega</t>
  </si>
  <si>
    <t>ENG30-05850624-n</t>
  </si>
  <si>
    <t>Određena karakteristika ili element u problemu.</t>
  </si>
  <si>
    <t>aspekt; vid; strana</t>
  </si>
  <si>
    <t>ENG30-05852553-n</t>
  </si>
  <si>
    <t>aspekt nečega (u suprotnosti sa nekim drugim podrazumevanim aspektom)</t>
  </si>
  <si>
    <t>strana; ugao; aspekt</t>
  </si>
  <si>
    <t>ENG30-05852973-n</t>
  </si>
  <si>
    <t>jedna od dve strane problema</t>
  </si>
  <si>
    <t>ENG30-05853449-n</t>
  </si>
  <si>
    <t>prividni aspekat suprotan pravoj prirodi nečega</t>
  </si>
  <si>
    <t>ENG30-05853636-n</t>
  </si>
  <si>
    <t>opšti interes koji ljude navodi da žele da saznaju više</t>
  </si>
  <si>
    <t>pažnja; usmerenost; usredsređenost</t>
  </si>
  <si>
    <t>ENG30-05855004-n</t>
  </si>
  <si>
    <t>Specijalna apstrakcija.</t>
  </si>
  <si>
    <t>ENG30-05855125-n</t>
  </si>
  <si>
    <t>Nešto što ima veličinu i može da se predstavi matematičkim izrazom pomoću konstane ili promenljive.</t>
  </si>
  <si>
    <t>ENG30-05856388-n</t>
  </si>
  <si>
    <t>numerička količina izmerena, dodeljena ili izračunata</t>
  </si>
  <si>
    <t>ENG30-05857781-n</t>
  </si>
  <si>
    <t>promenljiva u logičkom ili matematičkom izrazu čija vrednost određuje zavisne promenjive; ako je f(x)=y, onda je x nezavisna promenljiva</t>
  </si>
  <si>
    <t>konstanta</t>
  </si>
  <si>
    <t>ENG30-05858936-n</t>
  </si>
  <si>
    <t>veličina čija se vrednost ne menja</t>
  </si>
  <si>
    <t>konstanta; konstantna veličina</t>
  </si>
  <si>
    <t>ENG30-05859630-n</t>
  </si>
  <si>
    <t>veličina dobijena množenjem</t>
  </si>
  <si>
    <t>proizvod; matematički proizvod</t>
  </si>
  <si>
    <t>iznos</t>
  </si>
  <si>
    <t>ENG30-05861067-n</t>
  </si>
  <si>
    <t>količina dobijena sabiranjem</t>
  </si>
  <si>
    <t>iznos; suma; zbir</t>
  </si>
  <si>
    <t>zbir</t>
  </si>
  <si>
    <t>ENG30-05862721-n</t>
  </si>
  <si>
    <t>u matematici, suma konačne ili beskonačne sekvencije izraza</t>
  </si>
  <si>
    <t>ENG30-05863106-n</t>
  </si>
  <si>
    <t>probližavanje beskonačnog red konačnoj granici</t>
  </si>
  <si>
    <t>ENG30-05865998-n</t>
  </si>
  <si>
    <t>Geometrijski element koji ima položaj ali ne i dimenzije.</t>
  </si>
  <si>
    <t>ENG30-05867413-n</t>
  </si>
  <si>
    <t>Jedan od delova u koje je nešto podeljeno i koji zajedno čine celinu.</t>
  </si>
  <si>
    <t>odsek; deo</t>
  </si>
  <si>
    <t>ENG30-05868051-n</t>
  </si>
  <si>
    <t>prvi deo ili odeljak čega</t>
  </si>
  <si>
    <t>otvaranje; početak; začetak</t>
  </si>
  <si>
    <t>ENG30-05868272-n</t>
  </si>
  <si>
    <t>srednji deo ili odeljak</t>
  </si>
  <si>
    <t>centar; razrada; sreda; sredina; središte</t>
  </si>
  <si>
    <t>sredina</t>
  </si>
  <si>
    <t>ENG30-05868477-n</t>
  </si>
  <si>
    <t>Završni deo ili sekcija.</t>
  </si>
  <si>
    <t>kraj; završetak</t>
  </si>
  <si>
    <t>ENG30-05868954-n</t>
  </si>
  <si>
    <t>apstraktna komponenta ili element</t>
  </si>
  <si>
    <t>deo; element; sastojak</t>
  </si>
  <si>
    <t>element</t>
  </si>
  <si>
    <t>kompleks</t>
  </si>
  <si>
    <t>ENG30-05870365-n</t>
  </si>
  <si>
    <t>Koncepcijska celina sačinjena od komplikovanih i povezanih delova.</t>
  </si>
  <si>
    <t>ENG30-05872477-n</t>
  </si>
  <si>
    <t>Početak, poreklo, načelo, temelj, podloga, osnovno pravilo, osnovni pojam, osnovna misao neke nauke; načelo, naročito načelo po kojem čovek živi i radi.</t>
  </si>
  <si>
    <t>princip; Principum</t>
  </si>
  <si>
    <t>ENG30-05874232-n</t>
  </si>
  <si>
    <t>pravilo ili zakon koji se odnosi na prirodni fenomen ili funkciju složenog sistema</t>
  </si>
  <si>
    <t>pravilo; princip; načelo</t>
  </si>
  <si>
    <t>hipoteza</t>
  </si>
  <si>
    <t>ENG30-05888929-n</t>
  </si>
  <si>
    <t>Moguća teorija o prirodnom svetu; koncept koji još nije dokazan, ali koji bi, ako bi se pokazao tačnim objasnio određene činjenice ili fenomene.</t>
  </si>
  <si>
    <t>ENG30-05889896-n</t>
  </si>
  <si>
    <t>pojam čija istinitost može biti dokazana</t>
  </si>
  <si>
    <t>ENG30-05890249-n</t>
  </si>
  <si>
    <t>pojednostavljeni opis kompleksnog entiteta ili procesa</t>
  </si>
  <si>
    <t>model; teorijski model</t>
  </si>
  <si>
    <t>pretpostavka</t>
  </si>
  <si>
    <t>ENG30-05891783-n</t>
  </si>
  <si>
    <t>hipoteza koja je formirana spekulacijom ili nagađanjem (obično sa malo čvrstih dokaza)</t>
  </si>
  <si>
    <t>nagađanje; pretpostavka; spekulacija; verovanje; premisa</t>
  </si>
  <si>
    <t>ENG30-05892096-n</t>
  </si>
  <si>
    <t>Hipoteza koja se uzima zdravo za gotovo.</t>
  </si>
  <si>
    <t>ENG30-05892651-n</t>
  </si>
  <si>
    <t>obavezna aktivnost</t>
  </si>
  <si>
    <t>potražnja; uslov; zahtev</t>
  </si>
  <si>
    <t>zahtev</t>
  </si>
  <si>
    <t>ENG30-05898568-n</t>
  </si>
  <si>
    <t>Niz koraka koje treba učiniti ili ciljeva koje treba postići.</t>
  </si>
  <si>
    <t>ENG30-05900263-n</t>
  </si>
  <si>
    <t>program za odbranu zemlje od neprijatelja</t>
  </si>
  <si>
    <t>odbrambena politika; odbrana</t>
  </si>
  <si>
    <t>ENG30-05901508-n</t>
  </si>
  <si>
    <t>plan akcije usvojen od strane pojedinca ili društvene grupe</t>
  </si>
  <si>
    <t>politika; mera</t>
  </si>
  <si>
    <t>ENG30-05902872-n</t>
  </si>
  <si>
    <t>proces ili postupak za postizanje cilja</t>
  </si>
  <si>
    <t>organizacija; metod</t>
  </si>
  <si>
    <t>strategija</t>
  </si>
  <si>
    <t>ENG30-05905348-n</t>
  </si>
  <si>
    <t>Razvijen i sistematski plan akcije.</t>
  </si>
  <si>
    <t>ENG30-05913538-n</t>
  </si>
  <si>
    <t>osnovna generalizacija koja se prihvata kao istinita i koja se može koristiti kao osnova za razmišljanje ili ponašanje</t>
  </si>
  <si>
    <t>ENG30-05920159-n</t>
  </si>
  <si>
    <t>Ideja koja se razmatra u dokumentu ili diskursu.</t>
  </si>
  <si>
    <t>tema; suština</t>
  </si>
  <si>
    <t>ENG30-05920272-n</t>
  </si>
  <si>
    <t>Ujedinjujuća ideja koja se stalno javlja u književnom ili umetničkom delu.</t>
  </si>
  <si>
    <t>motiv; tema</t>
  </si>
  <si>
    <t>ENG30-05921123-n</t>
  </si>
  <si>
    <t>Najprobraniji ili najsadržajniji ili najvažniji deo neke ideje ili iskustva.</t>
  </si>
  <si>
    <t>centar; srž; suština; esencija; bit; srce; jezgro</t>
  </si>
  <si>
    <t>jezgro</t>
  </si>
  <si>
    <t>ideal</t>
  </si>
  <si>
    <t>ENG30-05923696-n</t>
  </si>
  <si>
    <t>Pojam nečega što je savršeno; nešto do čega se neko nada da će stići.</t>
  </si>
  <si>
    <t>kriterijum</t>
  </si>
  <si>
    <t>ENG30-05924920-n</t>
  </si>
  <si>
    <t>ideal prema kome se nešto može procenjivati</t>
  </si>
  <si>
    <t>kriterijum; standard</t>
  </si>
  <si>
    <t>standard</t>
  </si>
  <si>
    <t>ENG30-05926236-n</t>
  </si>
  <si>
    <t>nakupljeno znanje ili erudicija ili prosvećenost</t>
  </si>
  <si>
    <t>predstava</t>
  </si>
  <si>
    <t>ENG30-05926676-n</t>
  </si>
  <si>
    <t>predstava u umu u obliku ideje ili slike</t>
  </si>
  <si>
    <t>predstava; unutrašnja predstava; unutarnja predstava; mentalna predstava</t>
  </si>
  <si>
    <t>stereotip</t>
  </si>
  <si>
    <t>ENG30-05927586-n</t>
  </si>
  <si>
    <t>konvencionalna ili formulaična predstava ili slika</t>
  </si>
  <si>
    <t>ENG30-05928118-n</t>
  </si>
  <si>
    <t>ono što se vidi, prikazuje pred očima ili u mašti, sećanju, snu i sl., zamisao uma</t>
  </si>
  <si>
    <t>slika; mentala slika</t>
  </si>
  <si>
    <t>ENG30-05929008-n</t>
  </si>
  <si>
    <t>Glumčev portret nekoga u drami.</t>
  </si>
  <si>
    <t>uloga; lice; lik</t>
  </si>
  <si>
    <t>heroj</t>
  </si>
  <si>
    <t>ENG30-05929670-n</t>
  </si>
  <si>
    <t>glavna ličnost u drami, filmu, romanu ili pesmi</t>
  </si>
  <si>
    <t>heroj; glavna uloga; glavni lik; noseća uloga</t>
  </si>
  <si>
    <t>ENG30-05930736-n</t>
  </si>
  <si>
    <t>Vidljiva struktura.</t>
  </si>
  <si>
    <t>ENG30-05933246-n</t>
  </si>
  <si>
    <t>vizuelna percepcija regiona</t>
  </si>
  <si>
    <t>panorama; pogled; scena; horizont; vidik</t>
  </si>
  <si>
    <t>ENG30-05935060-n</t>
  </si>
  <si>
    <t>nešto što je zapamćeno</t>
  </si>
  <si>
    <t>ENG30-05935292-n</t>
  </si>
  <si>
    <t>Predstavlja sposobnost mozga da informacije, koje do njega dopiru, uskladišti i da ih iz tog skladišta može opet oživeti.</t>
  </si>
  <si>
    <t>ENG30-05936381-n</t>
  </si>
  <si>
    <t>mentalna slika koja je slična vizuelnoj percepciji</t>
  </si>
  <si>
    <t>vizualizacija; vizuelna slika; predstava</t>
  </si>
  <si>
    <t>ENG30-05937112-n</t>
  </si>
  <si>
    <t>reprezentativni oblik ili obrazac</t>
  </si>
  <si>
    <t>model; primer</t>
  </si>
  <si>
    <t>prototip</t>
  </si>
  <si>
    <t>ENG30-05937524-n</t>
  </si>
  <si>
    <t>standardan ili tipičan primer</t>
  </si>
  <si>
    <t>holotip</t>
  </si>
  <si>
    <t>ENG30-05938170-n</t>
  </si>
  <si>
    <t>originalni primerak od koga je napravljen opis nove vrste</t>
  </si>
  <si>
    <t>uzorak roda; holotip</t>
  </si>
  <si>
    <t>ENG30-05938400-n</t>
  </si>
  <si>
    <t>originalan model po kome je nešto rađeno</t>
  </si>
  <si>
    <t>arhetip; original; pilot; predložak; prototip</t>
  </si>
  <si>
    <t>ENG30-05939432-n</t>
  </si>
  <si>
    <t>misao o spoljašnjosti</t>
  </si>
  <si>
    <t>pojava; prilika</t>
  </si>
  <si>
    <t>prilika</t>
  </si>
  <si>
    <t>ENG30-05939636-n</t>
  </si>
  <si>
    <t>pogrešna mentalna predstava</t>
  </si>
  <si>
    <t>iluzija; privid</t>
  </si>
  <si>
    <t>poverenje</t>
  </si>
  <si>
    <t>ENG30-05943066-n</t>
  </si>
  <si>
    <t>Potpuno verovanje u osobu ili plan itd.</t>
  </si>
  <si>
    <t>vera; poverenje</t>
  </si>
  <si>
    <t>ENG30-05943300-n</t>
  </si>
  <si>
    <t>Verovanje, ili sistem verovanja, koji je prihvaćen kao merodavan od strane neke grupe ili škole.</t>
  </si>
  <si>
    <t>doktrina; učenje</t>
  </si>
  <si>
    <t>ENG30-05945642-n</t>
  </si>
  <si>
    <t>Lična verovanja i stavovi koji se ne zasnivaju na dokazu ili izvesnosti.</t>
  </si>
  <si>
    <t>mišljenje; shvatanje; pogled</t>
  </si>
  <si>
    <t>kult</t>
  </si>
  <si>
    <t>ENG30-05948264-n</t>
  </si>
  <si>
    <t>sistem verovanja i rituala</t>
  </si>
  <si>
    <t>kult; verski kult</t>
  </si>
  <si>
    <t>ENG30-05949603-n</t>
  </si>
  <si>
    <t>mišljenje ili rasuđivanje</t>
  </si>
  <si>
    <t>posmatranje; gledanje</t>
  </si>
  <si>
    <t>magija</t>
  </si>
  <si>
    <t>ENG30-05967977-n</t>
  </si>
  <si>
    <t>svaka umetnost koja poziva natprirodne moći</t>
  </si>
  <si>
    <t>sekularizam</t>
  </si>
  <si>
    <t>ENG30-05968835-n</t>
  </si>
  <si>
    <t>doktrina koja odbacuje religiju i verska razmatranja</t>
  </si>
  <si>
    <t>ENG30-05972417-n</t>
  </si>
  <si>
    <t>(filozofija) filozofska teorija da se sva matematika može izvesti iz formalne logike</t>
  </si>
  <si>
    <t>ENG30-05980875-n</t>
  </si>
  <si>
    <t>Stanje stvari koje neki plan treba da postigne i koje, kada bude ostvareno, završava ponašanje koje je do njega dovelo.</t>
  </si>
  <si>
    <t>ENG30-05981230-n</t>
  </si>
  <si>
    <t>Cilj koji treba dostići i za koji se veruje da se može dostići.</t>
  </si>
  <si>
    <t>cilj; meta</t>
  </si>
  <si>
    <t>namera</t>
  </si>
  <si>
    <t>ENG30-05982152-n</t>
  </si>
  <si>
    <t>Predviđeni ishod koji se namerava postići i koji vodi nečije planirano ponašanje.</t>
  </si>
  <si>
    <t>namera; svrha</t>
  </si>
  <si>
    <t>ENG30-05982915-n</t>
  </si>
  <si>
    <t>namera; ono što nameravate da uradite</t>
  </si>
  <si>
    <t>ideja; namera; misao; zamisao</t>
  </si>
  <si>
    <t>ENG30-05983654-n</t>
  </si>
  <si>
    <t>čvrsta i uporna namera ili svrha</t>
  </si>
  <si>
    <t>ENG30-05984066-n</t>
  </si>
  <si>
    <t>predmet aktivnosti</t>
  </si>
  <si>
    <t>smisao; svrha</t>
  </si>
  <si>
    <t>ENG30-05984287-n</t>
  </si>
  <si>
    <t>Znanje stečeno učenjem i podučavanjem.</t>
  </si>
  <si>
    <t>znanje; obrazovanje</t>
  </si>
  <si>
    <t>ENG30-05984584-n</t>
  </si>
  <si>
    <t>Sadržaj neposrednog posmatranja ili učešća u događaju.</t>
  </si>
  <si>
    <t>ENG30-05984936-n</t>
  </si>
  <si>
    <t>Znanje i vrednosti koje društvo deli.</t>
  </si>
  <si>
    <t>teorija</t>
  </si>
  <si>
    <t>ENG30-05989479-n</t>
  </si>
  <si>
    <t>Dobroutemeljeno objašnjenje nekog aspekta pirodnog sveta; organizovani sistem priznatog znanja koji se može primeniti u različitim okolnostima da bi se objasnio specifični skup fenomena.</t>
  </si>
  <si>
    <t>ENG30-05996646-n</t>
  </si>
  <si>
    <t>Grana znanja.</t>
  </si>
  <si>
    <t>grana nauke; grana; disciplina; naučno polje; struka</t>
  </si>
  <si>
    <t>oblast</t>
  </si>
  <si>
    <t>ENG30-05997814-n</t>
  </si>
  <si>
    <t>domen znanja koji vas zanima ili o kome komunicirate</t>
  </si>
  <si>
    <t>delokrug; oblast; područje</t>
  </si>
  <si>
    <t>ENG30-05999134-n</t>
  </si>
  <si>
    <t>Područje znanja ili interesovanja.</t>
  </si>
  <si>
    <t>polje; krug</t>
  </si>
  <si>
    <t>polje</t>
  </si>
  <si>
    <t>domen</t>
  </si>
  <si>
    <t>ENG30-05999266-n</t>
  </si>
  <si>
    <t>Sadržaj određenog domena ili polja znanja.</t>
  </si>
  <si>
    <t>domen; baza znanja</t>
  </si>
  <si>
    <t>nauka</t>
  </si>
  <si>
    <t>ENG30-05999540-n</t>
  </si>
  <si>
    <t>Znanje koje je akumulirano sistematskim izučavanjem i koje je organizovano po opštim principima.</t>
  </si>
  <si>
    <t>nauka; znanost</t>
  </si>
  <si>
    <t>ENG30-05999797-n</t>
  </si>
  <si>
    <t>Određena grana naučnog znanja.</t>
  </si>
  <si>
    <t>naučno područje; nauka</t>
  </si>
  <si>
    <t>matematika</t>
  </si>
  <si>
    <t>ENG30-06000644-n</t>
  </si>
  <si>
    <t>Nauka (ili grupa srodnih nauka) koja se bavi logikom količine i oblika i poretka.</t>
  </si>
  <si>
    <t>ENG30-06008609-n</t>
  </si>
  <si>
    <t>prava linija koja prolazi kroz neko telo ili sliku i koja zadovoljava određene uslove.</t>
  </si>
  <si>
    <t>koordinata</t>
  </si>
  <si>
    <t>ENG30-06010930-n</t>
  </si>
  <si>
    <t>Broj koji identifikuje poziciju relativno u odnosu na osu.</t>
  </si>
  <si>
    <t>koordinata; koordinatna vrednost</t>
  </si>
  <si>
    <t>ENG30-06011446-n</t>
  </si>
  <si>
    <t>Jedna od tri Dekartove koordinate koje određuju poziciju u prostoru.</t>
  </si>
  <si>
    <t>algebra</t>
  </si>
  <si>
    <t>ENG30-06012726-n</t>
  </si>
  <si>
    <t>matematika uopštenih aritmetičkih operacija</t>
  </si>
  <si>
    <t>ENG30-06014043-n</t>
  </si>
  <si>
    <t>grana matematike koja se bavi infinitezimalnim računom i limesima, nizovima, redovima, integracijom i izvodima</t>
  </si>
  <si>
    <t>analiza; matematička analiza</t>
  </si>
  <si>
    <t>ENG30-06016853-n</t>
  </si>
  <si>
    <t>skup koji je zatvoren, asocijativan, ima jedinični element i svaki element ima inverzni elementerse</t>
  </si>
  <si>
    <t>grupa; matematička grupa</t>
  </si>
  <si>
    <t>populacija</t>
  </si>
  <si>
    <t>ENG30-06026276-n</t>
  </si>
  <si>
    <t>u statistici: skup elemenata iz koga se mogu uzimati uzorci</t>
  </si>
  <si>
    <t>korelacija</t>
  </si>
  <si>
    <t>ENG30-06031248-n</t>
  </si>
  <si>
    <t>statistička relacija između dve i više proemnljivih koja je takva da sistematska promena vrednosti jedne variable je praćena sistematskom promenom druge</t>
  </si>
  <si>
    <t>korelacija; korelaciona statistika</t>
  </si>
  <si>
    <t>biologija</t>
  </si>
  <si>
    <t>ENG30-06037666-n</t>
  </si>
  <si>
    <t>Nauka koja proučava žive organizme.</t>
  </si>
  <si>
    <t>medicinska specijalnost</t>
  </si>
  <si>
    <t>ENG30-06043075-n</t>
  </si>
  <si>
    <t>grane medicinske nauke koje se bave nehirurškim tehnikama</t>
  </si>
  <si>
    <t>ENG30-06045562-n</t>
  </si>
  <si>
    <t>Nauka koja se bavi održvanjem zdravlja, prevencijom i lečenjem bolesti.</t>
  </si>
  <si>
    <t>medicina; medicinske nauke</t>
  </si>
  <si>
    <t>psihijatrija</t>
  </si>
  <si>
    <t>ENG30-06055946-n</t>
  </si>
  <si>
    <t>grana medicine koja se bavi dijagnostikovanjem i lečenjem mentalnih poremećaja</t>
  </si>
  <si>
    <t>psihijatrija; psihopatologija</t>
  </si>
  <si>
    <t>botanika</t>
  </si>
  <si>
    <t>ENG30-06066555-n</t>
  </si>
  <si>
    <t>grana biologije koja proučava biljke</t>
  </si>
  <si>
    <t>botanika; fitologija</t>
  </si>
  <si>
    <t>genetika</t>
  </si>
  <si>
    <t>ENG30-06075527-n</t>
  </si>
  <si>
    <t>grana biologije koja pročava nasleđivanje i razlike između organizama</t>
  </si>
  <si>
    <t>biohemija</t>
  </si>
  <si>
    <t>ENG30-06079620-n</t>
  </si>
  <si>
    <t>organska hemija jedinjenja i procesa koji se odvijaju u organizmima; nastojanje da se biologija razume u kontekstu hemije</t>
  </si>
  <si>
    <t>hemija</t>
  </si>
  <si>
    <t>ENG30-06084469-n</t>
  </si>
  <si>
    <t>Nauka o materiji; grana prirodnih nauka koje se bave sastavom supstanci i njihovim svojstvima i reakcijama.</t>
  </si>
  <si>
    <t>fizika</t>
  </si>
  <si>
    <t>ENG30-06090869-n</t>
  </si>
  <si>
    <t>Nauka o materiji i energiji i njihovom odnosu.</t>
  </si>
  <si>
    <t>astronomija</t>
  </si>
  <si>
    <t>ENG30-06095022-n</t>
  </si>
  <si>
    <t>grana fizike koja izučava nebeska tela i vasionu</t>
  </si>
  <si>
    <t>astrofizika</t>
  </si>
  <si>
    <t>ENG30-06097775-n</t>
  </si>
  <si>
    <t>grana astronomije koja se bavi fizičkim i hemijskim svojstvima nebeskih tela</t>
  </si>
  <si>
    <t>ENG30-06100236-n</t>
  </si>
  <si>
    <t>grana fizike koje se bavi kretanjem tela u referentnom sistemu</t>
  </si>
  <si>
    <t>ENG30-06104073-n</t>
  </si>
  <si>
    <t>(fizika) održavanje određenih količina nepromenjenih tokom hemijskih reakcija ili fizičkih transformacija</t>
  </si>
  <si>
    <t>konverzacija; očuvanje</t>
  </si>
  <si>
    <t>ENG30-06123363-n</t>
  </si>
  <si>
    <t>disciplina koja se bavi principima dizajna, izgradnje i ukrašavanja lepih zgrada</t>
  </si>
  <si>
    <t>tehnologija</t>
  </si>
  <si>
    <t>ENG30-06125041-n</t>
  </si>
  <si>
    <t>Disciplina koja se bavi veštinom ili umećem primene naučnog znanja na praktične probleme.</t>
  </si>
  <si>
    <t>primenjena nauka; tehnologija</t>
  </si>
  <si>
    <t>računarstvo</t>
  </si>
  <si>
    <t>ENG30-06128570-n</t>
  </si>
  <si>
    <t>deo tehničkih nauka koji izučava uz pomć računara izračunljive procese i strukture</t>
  </si>
  <si>
    <t>računarstvo; računarska nauka</t>
  </si>
  <si>
    <t>društvena nauka</t>
  </si>
  <si>
    <t>ENG30-06143154-n</t>
  </si>
  <si>
    <t>grana nauke koje izučava društvo i odnose jedinki u njemu</t>
  </si>
  <si>
    <t>etnologija</t>
  </si>
  <si>
    <t>ENG30-06146880-n</t>
  </si>
  <si>
    <t>grana antropologije koja se bavi podelom ljudskog roda na rase, njihovim poreklom, distribucijom i karakterističnim osobinama</t>
  </si>
  <si>
    <t>mitologija</t>
  </si>
  <si>
    <t>ENG30-06147873-n</t>
  </si>
  <si>
    <t>proučavanje mitova</t>
  </si>
  <si>
    <t>političke nauke</t>
  </si>
  <si>
    <t>ENG30-06148148-n</t>
  </si>
  <si>
    <t>proučavanje upravnih sistema u državama i drugih političkih jedinica</t>
  </si>
  <si>
    <t>političke nauke; politikologija</t>
  </si>
  <si>
    <t>ekonomija</t>
  </si>
  <si>
    <t>ENG30-06149484-n</t>
  </si>
  <si>
    <t>grana društvenih nauka koja se bavi proizvodnjom i distribucijom i potrošnjom dobara i usluga i njihovim upravljanjem</t>
  </si>
  <si>
    <t>ekonomija; ekonomska nauka; politička ekonomija</t>
  </si>
  <si>
    <t>sociologija</t>
  </si>
  <si>
    <t>ENG30-06151693-n</t>
  </si>
  <si>
    <t>nauka koja izučava ljudska društva</t>
  </si>
  <si>
    <t>ENG30-06153846-n</t>
  </si>
  <si>
    <t>učenje koje treba da obezbedi opšte znanje i intelektualne veštine a ne zanimanje i profesionalne veštine</t>
  </si>
  <si>
    <t>humanistička nauka; društvena nauka</t>
  </si>
  <si>
    <t>doctrines</t>
  </si>
  <si>
    <t>istorija</t>
  </si>
  <si>
    <t>ENG30-06155567-n</t>
  </si>
  <si>
    <t>disciplina koja beleži i tumači prošle događaje koji uključuju ljudska bića</t>
  </si>
  <si>
    <t>ENG30-06156752-n</t>
  </si>
  <si>
    <t>sve što se iz prošlosti pamti kao sačuvano u pisanoj formi; skup znanja</t>
  </si>
  <si>
    <t>filozofija</t>
  </si>
  <si>
    <t>ENG30-06158346-n</t>
  </si>
  <si>
    <t>racionano istraživanje pitanja koja se tiču postojanja, znanja i etike</t>
  </si>
  <si>
    <t>ENG30-06163751-n</t>
  </si>
  <si>
    <t>grana filozofije koja analizira zaključivanje</t>
  </si>
  <si>
    <t>književnost</t>
  </si>
  <si>
    <t>ENG30-06169285-n</t>
  </si>
  <si>
    <t>iyučavanje literature</t>
  </si>
  <si>
    <t>ENG30-06169488-n</t>
  </si>
  <si>
    <t>humanističko izučavanje srži književnosti</t>
  </si>
  <si>
    <t>literatura; književnost</t>
  </si>
  <si>
    <t>lingvistika</t>
  </si>
  <si>
    <t>ENG30-06171040-n</t>
  </si>
  <si>
    <t>Naučno izučavanje jezika.</t>
  </si>
  <si>
    <t>ENG30-06172789-n</t>
  </si>
  <si>
    <t>naučno izučavanje jezika</t>
  </si>
  <si>
    <t>ENG30-06185955-n</t>
  </si>
  <si>
    <t>doktrina koja se uči</t>
  </si>
  <si>
    <t>ENG30-06193203-n</t>
  </si>
  <si>
    <t>Složeno psihičko stanje koje uključuje verovanja, osećanja, vrednosti i sklonosti da se postupa na određeni način.</t>
  </si>
  <si>
    <t>ENG30-06195249-n</t>
  </si>
  <si>
    <t>stav defanzivnosti (naročito u izrazu ``u odbrani``)</t>
  </si>
  <si>
    <t>zaštita; stav odbrane</t>
  </si>
  <si>
    <t>pozicija</t>
  </si>
  <si>
    <t>ENG30-06196284-n</t>
  </si>
  <si>
    <t>Racionalizovani stav.</t>
  </si>
  <si>
    <t>ENG30-06199142-n</t>
  </si>
  <si>
    <t>sklonost da se podrži, bude lojalan ili se slaže sa mišljenjem</t>
  </si>
  <si>
    <t>razumevanje; saosećanje; simpatija</t>
  </si>
  <si>
    <t>simpatija</t>
  </si>
  <si>
    <t>ENG30-06207029-n</t>
  </si>
  <si>
    <t>visoko mišljenje sa kojim se osoba održava</t>
  </si>
  <si>
    <t>procena; poštovanje</t>
  </si>
  <si>
    <t>ENG30-06207199-n</t>
  </si>
  <si>
    <t>opšta procena koju javnost ima za osobu</t>
  </si>
  <si>
    <t>reputacija; glas</t>
  </si>
  <si>
    <t>gledište</t>
  </si>
  <si>
    <t>ENG30-06208751-n</t>
  </si>
  <si>
    <t>način sagledavanja situacija ili tema itd.</t>
  </si>
  <si>
    <t>perspektiva; gledište</t>
  </si>
  <si>
    <t>stanovište</t>
  </si>
  <si>
    <t>ENG30-06210363-n</t>
  </si>
  <si>
    <t>Misaoni stav sa koga se nešto posmatra.</t>
  </si>
  <si>
    <t>tačka gledišta; stajalište; stanovište</t>
  </si>
  <si>
    <t>komunizam</t>
  </si>
  <si>
    <t>ENG30-06214744-n</t>
  </si>
  <si>
    <t>politička teorija koja propagira kolektivno vlasništvo u besklasnom društvu</t>
  </si>
  <si>
    <t>ENG30-06216634-n</t>
  </si>
  <si>
    <t>ekstremni konzervativizam u političkim ili društvenim pitanjima</t>
  </si>
  <si>
    <t>demokratija</t>
  </si>
  <si>
    <t>ENG30-06217103-n</t>
  </si>
  <si>
    <t>političko usmerenje onih koji se zalažu za vladavinu naroda ili predstavnika koje je izabrao narod</t>
  </si>
  <si>
    <t>ENG30-06220199-n</t>
  </si>
  <si>
    <t>političko usmerenje reakcionara</t>
  </si>
  <si>
    <t>socijalizam</t>
  </si>
  <si>
    <t>ENG30-06220616-n</t>
  </si>
  <si>
    <t>politička teorija koja zagovara državno vlasništvo nad industrijom</t>
  </si>
  <si>
    <t>hrišćanstvo</t>
  </si>
  <si>
    <t>ENG30-06226057-n</t>
  </si>
  <si>
    <t>Jednobožački sistem verovanja i obreda koji se zasniva na Starom zavetu i na Isusovim učenjima koja su uključena u Novi zavet i koji ističe ulogu Isusa kao spasioca.</t>
  </si>
  <si>
    <t>judaizam</t>
  </si>
  <si>
    <t>ENG30-06232880-n</t>
  </si>
  <si>
    <t>monoteistička religija Jevreja u kojoj su etički i duhovni principi otelotvoreni pre svega u Talmudu i Tori.</t>
  </si>
  <si>
    <t>ENG30-06236406-n</t>
  </si>
  <si>
    <t>primetna indikacija nečega što nije odmah očigledno (kao vidljivi trag da se nešto dogodilo)</t>
  </si>
  <si>
    <t>znak; oznaka; obeležje</t>
  </si>
  <si>
    <t>znak</t>
  </si>
  <si>
    <t>ENG30-06246896-n</t>
  </si>
  <si>
    <t>apstraktno mesto koje se obično zamišlja kao da ima dubinu</t>
  </si>
  <si>
    <t>nivo; sloj; stratum</t>
  </si>
  <si>
    <t>ENG30-06247181-n</t>
  </si>
  <si>
    <t>doživljavanje osećanja, fantazija, stavova, nagona i odbrana prema osobi u sadašnjosti koje nije adekvatno u odnosu na tu osobu već predstavlja ponavljanje reakcija prema značajnim osobama iz ranog detinjstva, preneto na osobe u sadašnjosti; podrazumeva odnos između tri osobe, subjekta, osobe iz prošlosti i osobe iz sadašnjosti na koju se prenose karakteristike osobe iz prošlosti; u terapijskoj situaciji osoba na koju se vrši prenos (transfer) je terapeut</t>
  </si>
  <si>
    <t>ENG30-06249177-n</t>
  </si>
  <si>
    <t>Grana ratne veštine koja se bavi pripremom i vođenjem rata u celini.</t>
  </si>
  <si>
    <t>ENG30-06251781-n</t>
  </si>
  <si>
    <t>komunikacija pomoću prenetih signala</t>
  </si>
  <si>
    <t>transmisija; prenos</t>
  </si>
  <si>
    <t>poruka</t>
  </si>
  <si>
    <t>ENG30-06253690-n</t>
  </si>
  <si>
    <t>Obično kratko saopštenje, koje je zapisano, izgovoreno ili izraženo signalima.</t>
  </si>
  <si>
    <t>emisija</t>
  </si>
  <si>
    <t>ENG30-06254007-n</t>
  </si>
  <si>
    <t>poruka koja se prenosi preko radija ili televizije</t>
  </si>
  <si>
    <t>prenos; emitovanje; emisija</t>
  </si>
  <si>
    <t>emitovanje</t>
  </si>
  <si>
    <t>medij</t>
  </si>
  <si>
    <t>ENG30-06254475-n</t>
  </si>
  <si>
    <t>intervenirajuća supstanca kroz koju signali mogu putovati kao sredstvo komunikacije</t>
  </si>
  <si>
    <t>medium; medij; sredina</t>
  </si>
  <si>
    <t>ENG30-06255777-n</t>
  </si>
  <si>
    <t>Koristi se za pisanje ili štampanje.</t>
  </si>
  <si>
    <t>list papira; list</t>
  </si>
  <si>
    <t>ENG30-06256229-n</t>
  </si>
  <si>
    <t>list bilo kavog pisanog ili štampanog materijala</t>
  </si>
  <si>
    <t>stranica</t>
  </si>
  <si>
    <t>ENG30-06256697-n</t>
  </si>
  <si>
    <t>posebno jedna strana lista</t>
  </si>
  <si>
    <t>ENG30-06259898-n</t>
  </si>
  <si>
    <t>put kojim se mogu prenositi signali</t>
  </si>
  <si>
    <t>kanal; transmisioni kanal</t>
  </si>
  <si>
    <t>ENG30-06260121-n</t>
  </si>
  <si>
    <t>Sredstvo komunikacije ili pristupa.</t>
  </si>
  <si>
    <t>kanal; komunikacioni kanal</t>
  </si>
  <si>
    <t>ENG30-06260628-n</t>
  </si>
  <si>
    <t>Pojas radijskih frekvencija za, na primer, odašiljanje TV signala.</t>
  </si>
  <si>
    <t>pojas; talasni pojas</t>
  </si>
  <si>
    <t>ENG30-06261260-n</t>
  </si>
  <si>
    <t>Kanal za komunikaciju između grupa.</t>
  </si>
  <si>
    <t>kontakt; veza</t>
  </si>
  <si>
    <t>ENG30-06262567-n</t>
  </si>
  <si>
    <t>Medijum koji širi pokretne slike.</t>
  </si>
  <si>
    <t>film; celuloidna traka</t>
  </si>
  <si>
    <t>štampa</t>
  </si>
  <si>
    <t>ENG30-06263369-n</t>
  </si>
  <si>
    <t>Štampane stvari u obliku novina ili časopisa.</t>
  </si>
  <si>
    <t>ENG30-06264176-n</t>
  </si>
  <si>
    <t>medijum koji širi informacije putem telekomunikacija</t>
  </si>
  <si>
    <t>bmedijum za emitovanje; emitovanje</t>
  </si>
  <si>
    <t>pošta</t>
  </si>
  <si>
    <t>ENG30-06264398-n</t>
  </si>
  <si>
    <t>Sistem pomoću koga se preko pošte šalju poruke.</t>
  </si>
  <si>
    <t>pošta; poštanska služba</t>
  </si>
  <si>
    <t>ENG30-06266417-n</t>
  </si>
  <si>
    <t>zajednički naziv za novine i časopise</t>
  </si>
  <si>
    <t>novinarstvo; žurnalizam; štampa</t>
  </si>
  <si>
    <t>novine</t>
  </si>
  <si>
    <t>ENG30-06267145-n</t>
  </si>
  <si>
    <t>Dnevna ili nedeljna publikacija na presavijenom papiru; sadrži vesti, članke i oglase.</t>
  </si>
  <si>
    <t>ENG30-06267564-n</t>
  </si>
  <si>
    <t>novine koje se objavljuju svakog dana</t>
  </si>
  <si>
    <t>dnevnik; dnevne novine; dnevni list</t>
  </si>
  <si>
    <t>ENG30-06268096-n</t>
  </si>
  <si>
    <t>Nefikcionalna proza koja čini nezavisan deo publikacije.</t>
  </si>
  <si>
    <t>ENG30-06268567-n</t>
  </si>
  <si>
    <t>članak koji daje mišljenja ili perspektive</t>
  </si>
  <si>
    <t>editorial; kolumna; novinska rubrika; novinski članak; urednički članak; rubrika; članak</t>
  </si>
  <si>
    <t>kolumna</t>
  </si>
  <si>
    <t>novinski članak</t>
  </si>
  <si>
    <t>ENG30-06269130-n</t>
  </si>
  <si>
    <t>Članak u kome se saopštavaju vesti.</t>
  </si>
  <si>
    <t>ENG30-06269956-n</t>
  </si>
  <si>
    <t>naučni članak koji opisuje rezultate zapažanja ili iznosi hipoteze</t>
  </si>
  <si>
    <t>rad; naučni rad</t>
  </si>
  <si>
    <t>ENG30-06275634-n</t>
  </si>
  <si>
    <t>Vreće pisama i paketa koje se prenose poštanskom službom.</t>
  </si>
  <si>
    <t>ENG30-06276697-n</t>
  </si>
  <si>
    <t>učestvovanje u radio ili TV programu</t>
  </si>
  <si>
    <t>prenošenje; emitovanje</t>
  </si>
  <si>
    <t>ENG30-06277135-n</t>
  </si>
  <si>
    <t>sredstvo komunikacije</t>
  </si>
  <si>
    <t>radio; radiokomunikacija; radio aparat</t>
  </si>
  <si>
    <t>ENG30-06277280-n</t>
  </si>
  <si>
    <t>emitovanje vizuelnih slika nepokretnih ili pokretnih objekata</t>
  </si>
  <si>
    <t>emitovanje; televizija; TV; video; televizor; mali ekran</t>
  </si>
  <si>
    <t>ENG30-06277803-n</t>
  </si>
  <si>
    <t>vidljivi deo televizijskog prenosa</t>
  </si>
  <si>
    <t>slika; video</t>
  </si>
  <si>
    <t>elektronska pošta</t>
  </si>
  <si>
    <t>ENG30-06279326-n</t>
  </si>
  <si>
    <t>u računarstvu, sistem za globalnu elektronsku komunikaciju u kojoj korisnik može da sastavi poruku za jednim računarom a koju će korisnik kome je namxena da primi na svom računaru kad se prijavi za rad</t>
  </si>
  <si>
    <t>elektronska pošta; e-pošta; e-mejl</t>
  </si>
  <si>
    <t>ENG30-06281175-n</t>
  </si>
  <si>
    <t>otkrivanje da se signal prima</t>
  </si>
  <si>
    <t>detekcija signala; otkriće</t>
  </si>
  <si>
    <t>ENG30-06282651-n</t>
  </si>
  <si>
    <t>Sistematsko sredstvo komunikacije koje koristi zvuke ili konvencionalne simbole.</t>
  </si>
  <si>
    <t>reč</t>
  </si>
  <si>
    <t>ENG30-06283764-n</t>
  </si>
  <si>
    <t>jezik koji se govori ili piše</t>
  </si>
  <si>
    <t>reč; reči</t>
  </si>
  <si>
    <t>ENG30-06286395-n</t>
  </si>
  <si>
    <t>Jedinica jezika koju govornik tog jezika može da identifikuje.</t>
  </si>
  <si>
    <t>ENG30-06290637-n</t>
  </si>
  <si>
    <t>Fonološki ili ortografski zvuk ili izgled reči koji se može koristiti za opiše ili identifikuje nešto.</t>
  </si>
  <si>
    <t>oblik; oblik reči</t>
  </si>
  <si>
    <t>moto</t>
  </si>
  <si>
    <t>ENG30-06291603-n</t>
  </si>
  <si>
    <t>omiljena izreka kakve sekte ili političke grupe</t>
  </si>
  <si>
    <t>geslo; moto; slogan</t>
  </si>
  <si>
    <t>ENG30-06291809-n</t>
  </si>
  <si>
    <t>(gramatika) reč u gramatičkoj jedinici koja igra istu gramatičku ulogu kao i cela jedinica</t>
  </si>
  <si>
    <t>ENG30-06292154-n</t>
  </si>
  <si>
    <t>reč koja je određena nekim modifikatorom</t>
  </si>
  <si>
    <t>centar; glavni konstituent; upravni član</t>
  </si>
  <si>
    <t>ENG30-06300193-n</t>
  </si>
  <si>
    <t>Oblik reči nakon što se uklone svi afiksi (lingvistika).</t>
  </si>
  <si>
    <t>osnova; koren; korena reč</t>
  </si>
  <si>
    <t>ENG30-06300445-n</t>
  </si>
  <si>
    <t>jednostavan oblik koji se uzima za zajedničku osnovu iz koje se srodne reči u nekoliko jezika mogu izvoditi jezičkim procesima</t>
  </si>
  <si>
    <t>termin</t>
  </si>
  <si>
    <t>ENG30-06303888-n</t>
  </si>
  <si>
    <t>Reč ili izraz koji se koristi za neku određenu stvar.</t>
  </si>
  <si>
    <t>ENG30-06304059-n</t>
  </si>
  <si>
    <t>sistem reči koji se koristi u određenoj disciplini</t>
  </si>
  <si>
    <t>jezik; terminologija; žargon</t>
  </si>
  <si>
    <t>ENG30-06304576-n</t>
  </si>
  <si>
    <t>reč koja se govori naglas</t>
  </si>
  <si>
    <t>ENG30-06304671-n</t>
  </si>
  <si>
    <t>jedinica govornog jezika veća od foneme</t>
  </si>
  <si>
    <t>ENG30-06308765-n</t>
  </si>
  <si>
    <t>krajnji deo reči (sufiks, flektivni završetak ili krajnja morfema)</t>
  </si>
  <si>
    <t>završetak; nastavak</t>
  </si>
  <si>
    <t>subjekt</t>
  </si>
  <si>
    <t>ENG30-06309931-n</t>
  </si>
  <si>
    <t>(gramatika) jedan od dva glavna rečenična konstituenta o kojem se nešto kazuje putem predikata</t>
  </si>
  <si>
    <t>subjekat; subjekt</t>
  </si>
  <si>
    <t>ENG30-06313651-n</t>
  </si>
  <si>
    <t>grupa reči koja formira reyenični konstituent i koja se smatra celovitom jedinicom</t>
  </si>
  <si>
    <t>gramatička konstrukcija; konstrukcija; izraz</t>
  </si>
  <si>
    <t>ENG30-06315638-n</t>
  </si>
  <si>
    <t>reč ili fraza kojom se dopunjuje neka gramatička konstrukcija</t>
  </si>
  <si>
    <t>član</t>
  </si>
  <si>
    <t>ENG30-06324669-n</t>
  </si>
  <si>
    <t>determinator koji određuje specifičnost referencije imeničke sintagme</t>
  </si>
  <si>
    <t>predlog</t>
  </si>
  <si>
    <t>ENG30-06325145-n</t>
  </si>
  <si>
    <t>funkcionalna reč koja se kombinuje sa imenicom, zamenicom ili imeničkom sintagmom dajući tako predloško-padežnu konstrukciju koja može imati pridevsku ili prilošku funkciju</t>
  </si>
  <si>
    <t>čestica</t>
  </si>
  <si>
    <t>ENG30-06326406-n</t>
  </si>
  <si>
    <t>nepromenljiva reč sa specifičnom gramatičkom funkcijom; u engleskom se koristi za formiranje frazalnih glagola</t>
  </si>
  <si>
    <t>partikula; rečca; čestica</t>
  </si>
  <si>
    <t>ENG30-06326526-n</t>
  </si>
  <si>
    <t>gramatička kategorija svih promenljivih reči kojom se izražava kontrast jednina/množina/dual u zavisnosti od broja entiteta o kojima je reč</t>
  </si>
  <si>
    <t>ENG30-06328643-n</t>
  </si>
  <si>
    <t>gramatička kategorija u fleksivnim jezicima koja upravlja slaganjem između imenica, zamenica i prideva; u nekim jezicima je bazirana na prirodnom rodu ili kategoriji živo/neživo, dok je u drugima potpuno proizvoljna ili zasnovana na nekim drugim kriterijumima</t>
  </si>
  <si>
    <t>rod; gramatički rod</t>
  </si>
  <si>
    <t>ENG30-06329506-n</t>
  </si>
  <si>
    <t>gramatička kategorija glagola kojom se izražavaju distinkcije u vremenu</t>
  </si>
  <si>
    <t>ime</t>
  </si>
  <si>
    <t>ENG30-06333653-n</t>
  </si>
  <si>
    <t>Jezička jedinica po kojoj je poznata osoba ili stvar.</t>
  </si>
  <si>
    <t>ENG30-06337307-n</t>
  </si>
  <si>
    <t>ime koje prethodi prezimenu</t>
  </si>
  <si>
    <t>ime; lično ime</t>
  </si>
  <si>
    <t>nadimak</t>
  </si>
  <si>
    <t>ENG30-06337693-n</t>
  </si>
  <si>
    <t>Uobičajeno ime za osobu, obično skraćena verzija njegovog ličnog imena.</t>
  </si>
  <si>
    <t>ENG30-06338908-n</t>
  </si>
  <si>
    <t>Identifikujuća reč ili reči pomoću kojih se neko ili nešto zove i klasifikuje ili razlikuje od drugih.</t>
  </si>
  <si>
    <t>denominator; imenovanje</t>
  </si>
  <si>
    <t>titula</t>
  </si>
  <si>
    <t>ENG30-06339416-n</t>
  </si>
  <si>
    <t>Obraćanje koje označava status ili funkciju, npr. Gospođa ili General.</t>
  </si>
  <si>
    <t>titula; zvanje</t>
  </si>
  <si>
    <t>heraldry</t>
  </si>
  <si>
    <t>ENG30-06341525-n</t>
  </si>
  <si>
    <t>forma književnog dela predata za objavljivanje</t>
  </si>
  <si>
    <t>manuskript; rukopis</t>
  </si>
  <si>
    <t>rabin</t>
  </si>
  <si>
    <t>ENG30-06341609-n</t>
  </si>
  <si>
    <t>hebrejska titula poštovanja za jevrejskog učenjaka ili učitelja</t>
  </si>
  <si>
    <t>ENG30-06343520-n</t>
  </si>
  <si>
    <t>ime umetničkog dela ili književnog sastava itd.</t>
  </si>
  <si>
    <t>naslov; naziv</t>
  </si>
  <si>
    <t>naziv</t>
  </si>
  <si>
    <t>ENG30-06343971-n</t>
  </si>
  <si>
    <t>Red teksta koji ukazuje o čemu se radi u tekstu koji sledi.</t>
  </si>
  <si>
    <t>ENG30-06344461-n</t>
  </si>
  <si>
    <t>naslov ili podnaslov članka u novinama</t>
  </si>
  <si>
    <t>naslov; podnaslov</t>
  </si>
  <si>
    <t>ENG30-06346461-n</t>
  </si>
  <si>
    <t>opšti ili opisni naslov za deo pisanog rada</t>
  </si>
  <si>
    <t>legenda</t>
  </si>
  <si>
    <t>ENG30-06346891-n</t>
  </si>
  <si>
    <t>kratko objašnjenje uz ilustraciju</t>
  </si>
  <si>
    <t>legenda; objašnjenje uz sliku; tumačenje</t>
  </si>
  <si>
    <t>pismo</t>
  </si>
  <si>
    <t>ENG30-06351613-n</t>
  </si>
  <si>
    <t>svaki sistem pisanih znakova</t>
  </si>
  <si>
    <t>kod</t>
  </si>
  <si>
    <t>ENG30-06353934-n</t>
  </si>
  <si>
    <t>sistem kodiranja koji se koristi za prenos poruka za koji je potrebna brzina ili tajnost</t>
  </si>
  <si>
    <t>ENG30-06355894-n</t>
  </si>
  <si>
    <t>U računarstvu, uređenost podataka i instrukcija u računarski program ili skup takvih instrukcija.</t>
  </si>
  <si>
    <t>kod; računarski kod</t>
  </si>
  <si>
    <t>sajt</t>
  </si>
  <si>
    <t>ENG30-06359193-n</t>
  </si>
  <si>
    <t>skup veb stranica koje su dostupne na internetu i obično sadrže tekst, slike i video</t>
  </si>
  <si>
    <t>veb sajt; veb prezentacija; internet sajt; sajt</t>
  </si>
  <si>
    <t>portal</t>
  </si>
  <si>
    <t>ENG30-06359657-n</t>
  </si>
  <si>
    <t>sajt koji vlasnik pozicionira kao ulaz na druge sajtove na internetu</t>
  </si>
  <si>
    <t>portal; portal stranica</t>
  </si>
  <si>
    <t>zapis</t>
  </si>
  <si>
    <t>ENG30-06359877-n</t>
  </si>
  <si>
    <t>Slova ili simboli, napisani ili odštampani na nekoj površini, koji predstavljaju reči jezika.</t>
  </si>
  <si>
    <t>spis</t>
  </si>
  <si>
    <t>ENG30-06363778-n</t>
  </si>
  <si>
    <t>prikupljeno delo nekog autora (obično se koristi u množini)</t>
  </si>
  <si>
    <t>ENG30-06364149-n</t>
  </si>
  <si>
    <t>nešto sto je napisano ponovo</t>
  </si>
  <si>
    <t>ENG30-06364329-n</t>
  </si>
  <si>
    <t>Stvaralačko ili kreativno pisanje.</t>
  </si>
  <si>
    <t>književno delo; sastav</t>
  </si>
  <si>
    <t>razgovor</t>
  </si>
  <si>
    <t>ENG30-06366391-n</t>
  </si>
  <si>
    <t>književna kompozicija u formi razgovora između dva čoveka</t>
  </si>
  <si>
    <t>dijalog; razgovor</t>
  </si>
  <si>
    <t>ENG30-06367879-n</t>
  </si>
  <si>
    <t>duži prozni rad, najčešće u formi priče</t>
  </si>
  <si>
    <t>priča</t>
  </si>
  <si>
    <t>ENG30-06369829-n</t>
  </si>
  <si>
    <t>delo literarne proze koje priča o sledu povezanih događaja</t>
  </si>
  <si>
    <t>ENG30-06370792-n</t>
  </si>
  <si>
    <t>priča o zločinu (obično ubistvu) predstavljena kao roman, pozorišni komad ili film</t>
  </si>
  <si>
    <t>misterija; kriminalistički priča; krimi priča</t>
  </si>
  <si>
    <t>ENG30-06371267-n</t>
  </si>
  <si>
    <t>priča koja govori o ljubavi</t>
  </si>
  <si>
    <t>ENG30-06371413-n</t>
  </si>
  <si>
    <t>priča o mitskom ili natprirodnom biću ili događaju</t>
  </si>
  <si>
    <t>legend; legenda</t>
  </si>
  <si>
    <t>kulminacija</t>
  </si>
  <si>
    <t>ENG30-06373747-n</t>
  </si>
  <si>
    <t>odlučujući momenat u romanu ili drami</t>
  </si>
  <si>
    <t>climaks; kulminacija</t>
  </si>
  <si>
    <t>ENG30-06374587-n</t>
  </si>
  <si>
    <t>pisana procena književnog rada</t>
  </si>
  <si>
    <t>kritika; književna kritika</t>
  </si>
  <si>
    <t>pesma</t>
  </si>
  <si>
    <t>ENG30-06377442-n</t>
  </si>
  <si>
    <t>Kompozicija napisana u metričkom obliku čime se dobijaju ritmički redovi.</t>
  </si>
  <si>
    <t>tekst</t>
  </si>
  <si>
    <t>ENG30-06387980-n</t>
  </si>
  <si>
    <t>Reci nečeg što je napisano.</t>
  </si>
  <si>
    <t>ENG30-06388579-n</t>
  </si>
  <si>
    <t>osnovni deo pisanog dela (za razliku od ilustracija ili fusnota itd.)</t>
  </si>
  <si>
    <t>ENG30-06389553-n</t>
  </si>
  <si>
    <t>Prazna zona.</t>
  </si>
  <si>
    <t>prostor; prazan prostor</t>
  </si>
  <si>
    <t>ENG30-06390512-n</t>
  </si>
  <si>
    <t>Materijal koji treba da se štampa; isključivo grafički materijal.</t>
  </si>
  <si>
    <t>rukopis; štampana stvar</t>
  </si>
  <si>
    <t>ENG30-06390962-n</t>
  </si>
  <si>
    <t>preliminarna verzija pisanog dela</t>
  </si>
  <si>
    <t>koncept; skica; nacrt</t>
  </si>
  <si>
    <t>ENG30-06391766-n</t>
  </si>
  <si>
    <t>deo štampanog serijala</t>
  </si>
  <si>
    <t>broj; nastavak</t>
  </si>
  <si>
    <t>odeljak</t>
  </si>
  <si>
    <t>ENG30-06392001-n</t>
  </si>
  <si>
    <t>Zaokruženi deo veće muzičke ili pisane kompozicije.</t>
  </si>
  <si>
    <t>sekcija; odeljak</t>
  </si>
  <si>
    <t>ENG30-06392935-n</t>
  </si>
  <si>
    <t>Posebna sekcija zakonskog dokumenta, kakvi su statuti, ugovori ili testamenti.</t>
  </si>
  <si>
    <t>ENG30-06394701-n</t>
  </si>
  <si>
    <t>glavna poruka u komunikaciji</t>
  </si>
  <si>
    <t>ENG30-06394865-n</t>
  </si>
  <si>
    <t>veliki deo dugačke pisane celine</t>
  </si>
  <si>
    <t>ENG30-06396142-n</t>
  </si>
  <si>
    <t>pododeljak pisanog dela; obično numerisan i naslovljen</t>
  </si>
  <si>
    <t>glava; poglavlje</t>
  </si>
  <si>
    <t>ENG30-06396930-n</t>
  </si>
  <si>
    <t>prvi deo nekog saopštenja</t>
  </si>
  <si>
    <t>ENG30-06398401-n</t>
  </si>
  <si>
    <t>Poslednji odeljak nekog saopštenja.</t>
  </si>
  <si>
    <t>zaključak; završetak</t>
  </si>
  <si>
    <t>pasus</t>
  </si>
  <si>
    <t>ENG30-06399995-n</t>
  </si>
  <si>
    <t>jedan od nekoliko posebnih odeljaka teksta namenjen da izdvoji ideje; počeci su često obeleženi novim uvučenim retkom</t>
  </si>
  <si>
    <t>pasus; stav</t>
  </si>
  <si>
    <t>ENG30-06401107-n</t>
  </si>
  <si>
    <t>pasaž koji se trenutno čita</t>
  </si>
  <si>
    <t>prelaz</t>
  </si>
  <si>
    <t>ENG30-06401328-n</t>
  </si>
  <si>
    <t>pasaž koji spaja glavne teme sa onima koje slede</t>
  </si>
  <si>
    <t>blog</t>
  </si>
  <si>
    <t>ENG30-06402202-n</t>
  </si>
  <si>
    <t>deljeni on-line dnevnik na koji ljudi mnogu dnevno da kače svoje beleške o ličnim iskustvima i hobijima</t>
  </si>
  <si>
    <t>dnevnik na vebu; blog</t>
  </si>
  <si>
    <t>ENG30-06403291-n</t>
  </si>
  <si>
    <t>rukom pisan tekst koji liči na štampani tekst???</t>
  </si>
  <si>
    <t>ENG30-06405699-n</t>
  </si>
  <si>
    <t>Slova upisana na nečemu (posebno izrezbarena ili ugravirana).</t>
  </si>
  <si>
    <t>natpis; naslov</t>
  </si>
  <si>
    <t>natpis</t>
  </si>
  <si>
    <t>ENG30-06406177-n</t>
  </si>
  <si>
    <t>zapis napisan iznad nečeg drugog</t>
  </si>
  <si>
    <t>ENG30-06407372-n</t>
  </si>
  <si>
    <t>neukoričen rukopis nekog drevnog klasika (nasuprot svitku)</t>
  </si>
  <si>
    <t>rasprava</t>
  </si>
  <si>
    <t>ENG30-06408651-n</t>
  </si>
  <si>
    <t>formalno izlaganje</t>
  </si>
  <si>
    <t>rasprava; spis</t>
  </si>
  <si>
    <t>ENG30-06408779-n</t>
  </si>
  <si>
    <t>pisano delo (kao roman) koje je prerađeno u novu formu</t>
  </si>
  <si>
    <t>prerada; adaptacija</t>
  </si>
  <si>
    <t>disertacija</t>
  </si>
  <si>
    <t>ENG30-06409085-n</t>
  </si>
  <si>
    <t>rasprava koja donosi nove tačke gledišta kao rezultat istraživanja; obično je zahtev za više akademske titule</t>
  </si>
  <si>
    <t>disertacija; teza</t>
  </si>
  <si>
    <t>ENG30-06409448-n</t>
  </si>
  <si>
    <t>detaljan i dokumentovan spis o određenoj temi</t>
  </si>
  <si>
    <t>esej</t>
  </si>
  <si>
    <t>ENG30-06409562-n</t>
  </si>
  <si>
    <t>analitična ili interpretativna književna kompozicija</t>
  </si>
  <si>
    <t>esej; književni ogled</t>
  </si>
  <si>
    <t>ENG30-06409752-n</t>
  </si>
  <si>
    <t>esej, članak (posebno onaj napisan kao zadatak)</t>
  </si>
  <si>
    <t>ENG30-06410187-n</t>
  </si>
  <si>
    <t>esej na naučnu akademsku temu</t>
  </si>
  <si>
    <t>ENG30-06410391-n</t>
  </si>
  <si>
    <t>esej ili članak u kom se daje kritička procena (knjige ili predstave)</t>
  </si>
  <si>
    <t>kritika; ocena; prikaz; recenzija</t>
  </si>
  <si>
    <t>ENG30-06410655-n</t>
  </si>
  <si>
    <t>kritički prikaz knjige (obično nedavno objavljene knjige)</t>
  </si>
  <si>
    <t>kritika; kritika knjige; prikaz; prikaz knjige; recenzija</t>
  </si>
  <si>
    <t>ENG30-06410904-n</t>
  </si>
  <si>
    <t>Primerak pisanog dela ili kompozicije koje izdato (štampano na povezanim listovima).</t>
  </si>
  <si>
    <t>ENG30-06413579-n</t>
  </si>
  <si>
    <t>obično velika i učena knjiga</t>
  </si>
  <si>
    <t>tom</t>
  </si>
  <si>
    <t>ENG30-06413666-n</t>
  </si>
  <si>
    <t>publikacija koja čini deo niza ili serije</t>
  </si>
  <si>
    <t>udžbenik</t>
  </si>
  <si>
    <t>ENG30-06414372-n</t>
  </si>
  <si>
    <t>knjiga priređena za školske ili potrebe koledža</t>
  </si>
  <si>
    <t>udžbenik; školski udžbenik</t>
  </si>
  <si>
    <t>katalog</t>
  </si>
  <si>
    <t>ENG30-06416206-n</t>
  </si>
  <si>
    <t>knjiga ili brošura koja sadrži popis stvari</t>
  </si>
  <si>
    <t>ENG30-06418901-n</t>
  </si>
  <si>
    <t>priručnik koji sadrži reči (u alfabetskom poretku) sa njihovim značenjima</t>
  </si>
  <si>
    <t>rečnik; leksikon</t>
  </si>
  <si>
    <t>ENG30-06420678-n</t>
  </si>
  <si>
    <t>lista reči korišćenih u nekom preduzeću</t>
  </si>
  <si>
    <t>rečnik; vokabuar; glosar; leksikon</t>
  </si>
  <si>
    <t>ENG30-06422740-n</t>
  </si>
  <si>
    <t>što nudi osnovne podatke ili uputstvo</t>
  </si>
  <si>
    <t>itinerer</t>
  </si>
  <si>
    <t>ENG30-06423378-n</t>
  </si>
  <si>
    <t>vodič za turiste</t>
  </si>
  <si>
    <t>turistički vodič; putni vodič; itinerer</t>
  </si>
  <si>
    <t>ENG30-06424869-n</t>
  </si>
  <si>
    <t>generički izraz za svaki uređaj čije posedovanje daje pravo na sredstvo pristupa</t>
  </si>
  <si>
    <t>ENG30-06428537-n</t>
  </si>
  <si>
    <t>nešto što zamnjuje grešku grešku (u tekstu)</t>
  </si>
  <si>
    <t>korekcija; ispravka</t>
  </si>
  <si>
    <t>ENG30-06428976-n</t>
  </si>
  <si>
    <t>čin prerađivanja nečega</t>
  </si>
  <si>
    <t>prevođenje</t>
  </si>
  <si>
    <t>ENG30-06429483-n</t>
  </si>
  <si>
    <t>preinačiti nešto koristeći manje tehničku terminologiju</t>
  </si>
  <si>
    <t>kanonik</t>
  </si>
  <si>
    <t>ENG30-06430537-n</t>
  </si>
  <si>
    <t>zbirka knjiga prihvaćenih kao sveto pismo, posebno biblijske knjige koje su priznate kao originalne i inspirisane svakom hrišćanskom crkvom</t>
  </si>
  <si>
    <t>ENG30-06470073-n</t>
  </si>
  <si>
    <t>Spis koji obezbeđuje neke informacije, obično službene prirode.</t>
  </si>
  <si>
    <t>dokument; papir; akt</t>
  </si>
  <si>
    <t>ENG30-06473563-n</t>
  </si>
  <si>
    <t>Štampani dokument sa praznim prostorom u koji treba pisati.</t>
  </si>
  <si>
    <t>formular; obrazac; forma</t>
  </si>
  <si>
    <t>ENG30-06477371-n</t>
  </si>
  <si>
    <t>kartica kojom se potvrđuje identitet nosioca</t>
  </si>
  <si>
    <t>karta; lična karta</t>
  </si>
  <si>
    <t>diploma</t>
  </si>
  <si>
    <t>ENG30-06478582-n</t>
  </si>
  <si>
    <t>Dokument koji potvrđuje uspešan završetak nekih studija.</t>
  </si>
  <si>
    <t>diploma; svedočanstvo; svedodžba</t>
  </si>
  <si>
    <t>ENG30-06479374-n</t>
  </si>
  <si>
    <t>dokument koji potvrđuje akt o registraciji</t>
  </si>
  <si>
    <t>lista</t>
  </si>
  <si>
    <t>ENG30-06481320-n</t>
  </si>
  <si>
    <t>Baza podataka koja se sastoji od uređenog niza stavki (imena ili tema).</t>
  </si>
  <si>
    <t>ENG30-06482401-n</t>
  </si>
  <si>
    <t>Određeni deo koji može da se odvoji unutar grupe stvari koje mogu da se pobroje na spisku.</t>
  </si>
  <si>
    <t>stavka; tačka</t>
  </si>
  <si>
    <t>ENG30-06483454-n</t>
  </si>
  <si>
    <t>stavka u listi ili sekvenciji</t>
  </si>
  <si>
    <t>mesto; pozicija</t>
  </si>
  <si>
    <t>agenda</t>
  </si>
  <si>
    <t>ENG30-06485261-n</t>
  </si>
  <si>
    <t>spisak stvari koje treba razmotriti (kao na sastanku)</t>
  </si>
  <si>
    <t>agenda; dnevni red</t>
  </si>
  <si>
    <t>kartica</t>
  </si>
  <si>
    <t>ENG30-06486161-n</t>
  </si>
  <si>
    <t>spisak udarača po redosledu kojim će udarati (bejzbol)</t>
  </si>
  <si>
    <t>red udaranja; kartica; sastav</t>
  </si>
  <si>
    <t>ENG30-06487897-n</t>
  </si>
  <si>
    <t>potpuni popis stvari sređen po određenom sistemu</t>
  </si>
  <si>
    <t>ENG30-06490451-n</t>
  </si>
  <si>
    <t>u računarstvu lista datoteka uskladištenih u memoriji (obično tvrdog diska)</t>
  </si>
  <si>
    <t>indeks</t>
  </si>
  <si>
    <t>ENG30-06491786-n</t>
  </si>
  <si>
    <t>alfabetska lista imena i tema sa brojevima stranica gde je o njima bilo reči</t>
  </si>
  <si>
    <t>ENG30-06492188-n</t>
  </si>
  <si>
    <t>lista reči ili fraze koje objašnjavaju simbole ili skraćenice</t>
  </si>
  <si>
    <t>imenik</t>
  </si>
  <si>
    <t>ENG30-06495000-n</t>
  </si>
  <si>
    <t>Lista imena.</t>
  </si>
  <si>
    <t>imenik; popis imena</t>
  </si>
  <si>
    <t>alfabet</t>
  </si>
  <si>
    <t>ENG30-06497459-n</t>
  </si>
  <si>
    <t>karakterski skup koji uključuje slova i koristi se zapisivanje jezika</t>
  </si>
  <si>
    <t>ENG30-06501622-n</t>
  </si>
  <si>
    <t>politika usvojena platformom koje političke partije</t>
  </si>
  <si>
    <t>mera; politika</t>
  </si>
  <si>
    <t>ENG30-06505517-n</t>
  </si>
  <si>
    <t>reprodukcija pisanog zapisa (npr. pravnog ili školskog zapisa)</t>
  </si>
  <si>
    <t>kopija; prepis; transkript</t>
  </si>
  <si>
    <t>ENG30-06507041-n</t>
  </si>
  <si>
    <t>službeni pisani zapis imena, događaja ili transakcija</t>
  </si>
  <si>
    <t>registar; arhiv; arhiva</t>
  </si>
  <si>
    <t>izveštaj</t>
  </si>
  <si>
    <t>ENG30-06508112-n</t>
  </si>
  <si>
    <t>pisani prikaz o tome šta se dogodilo na sastanku</t>
  </si>
  <si>
    <t>zapisnik; saopštenje; izveštaj</t>
  </si>
  <si>
    <t>ENG30-06508816-n</t>
  </si>
  <si>
    <t>Niz povezanih zapisa (bilo pisanih ili elektronskih).</t>
  </si>
  <si>
    <t>fajl; datoteka; kartoteka; teka</t>
  </si>
  <si>
    <t>ENG30-06510977-n</t>
  </si>
  <si>
    <t>u računarstvu, datoteka koja sadrži tekst, i uz njega možda i instrukcije za fromatiranje, korišćenjem ASCII karaktera, ili nekog drugog priznatog kodnog skupa</t>
  </si>
  <si>
    <t>tekstualna datoteka; dokument</t>
  </si>
  <si>
    <t>ostavka</t>
  </si>
  <si>
    <t>ENG30-06511560-n</t>
  </si>
  <si>
    <t>zvanični dokument koji vas obaveštava o vašoj nameri da odlazite</t>
  </si>
  <si>
    <t>deklaracija</t>
  </si>
  <si>
    <t>ENG30-06511874-n</t>
  </si>
  <si>
    <t>formalni izraz sastankom; usvojen glasanjem</t>
  </si>
  <si>
    <t>deklaracija; rešenje; rezolucija</t>
  </si>
  <si>
    <t>ENG30-06513366-n</t>
  </si>
  <si>
    <t>zvanična poruka u kojoj se traži nešto što se dostavlja organu</t>
  </si>
  <si>
    <t>peticija; zahtev; molba</t>
  </si>
  <si>
    <t>ENG30-06514093-n</t>
  </si>
  <si>
    <t>zabeleška ili pripovedni opis prošlih događaja</t>
  </si>
  <si>
    <t>hronika; letopis; istorija</t>
  </si>
  <si>
    <t>letopis</t>
  </si>
  <si>
    <t>autobiografija</t>
  </si>
  <si>
    <t>ENG30-06516087-n</t>
  </si>
  <si>
    <t>biografija o sebi</t>
  </si>
  <si>
    <t>ENG30-06518719-n</t>
  </si>
  <si>
    <t>komercijalni dokument koji potvrđuje da nosilac ima pravo na nešto (da se vozi javnim saobraćajem ili da uđe na neku predstavu)</t>
  </si>
  <si>
    <t>ENG30-06520944-n</t>
  </si>
  <si>
    <t>Obavezujući dogovor između dve ili više osoba čije sprovođenje obezbeđuje zakon.</t>
  </si>
  <si>
    <t>ENG30-06522501-n</t>
  </si>
  <si>
    <t>ugovor o iznajmljivanju ili zakupu prevoza</t>
  </si>
  <si>
    <t>partnerstvo</t>
  </si>
  <si>
    <t>ENG30-06526291-n</t>
  </si>
  <si>
    <t>ugovor između dve ili više osoba koje pristaju da udruže talente i novac i dele dobit ili gubitke</t>
  </si>
  <si>
    <t>ENG30-06532095-n</t>
  </si>
  <si>
    <t>pravni dokument (zakon) kojim su kodifikovani rezultati razmatranja odbora ili društva ili zakonodavnog tela</t>
  </si>
  <si>
    <t>akt; donet zakon</t>
  </si>
  <si>
    <t>zakon</t>
  </si>
  <si>
    <t>ENG30-06532330-n</t>
  </si>
  <si>
    <t>Zakonski dokument koji uspostavlja pravila koja rukovode određenom vrstom aktivnosti.</t>
  </si>
  <si>
    <t>ustav</t>
  </si>
  <si>
    <t>ENG30-06533648-n</t>
  </si>
  <si>
    <t>Zakon koji određuje ustrojstvo vlade.</t>
  </si>
  <si>
    <t>zakonodavstvo</t>
  </si>
  <si>
    <t>ENG30-06535222-n</t>
  </si>
  <si>
    <t>Zakon koji donosi zakonodavno telo.</t>
  </si>
  <si>
    <t>zakonik</t>
  </si>
  <si>
    <t>ENG30-06536227-n</t>
  </si>
  <si>
    <t>Zapis o kompletnoj legislaciji u datoj jurisdikciji.</t>
  </si>
  <si>
    <t>zakonik; zbirka zakona</t>
  </si>
  <si>
    <t>prevod</t>
  </si>
  <si>
    <t>ENG30-06536389-n</t>
  </si>
  <si>
    <t>pisana komunikacija na drugom jeziku koja ima isto značenje kao pismena komunikacija na prvom jeziku</t>
  </si>
  <si>
    <t>ENG30-06547832-n</t>
  </si>
  <si>
    <t>nalog za odvođenje u pritvor</t>
  </si>
  <si>
    <t>ENG30-06549661-n</t>
  </si>
  <si>
    <t>Zvanični dokument koji nekome daje dozvolu za neku delatnost</t>
  </si>
  <si>
    <t>licenca; dozvola</t>
  </si>
  <si>
    <t>ENG30-06552814-n</t>
  </si>
  <si>
    <t>pravni dokument kojim se dokazuje izmirenje duga ili obaveze</t>
  </si>
  <si>
    <t>priznanica; oslobađanje</t>
  </si>
  <si>
    <t>uredba</t>
  </si>
  <si>
    <t>ENG30-06553472-n</t>
  </si>
  <si>
    <t>sudski nalog (izdavan u prošlosti)administrativnom činovniku za povraćaj imovine</t>
  </si>
  <si>
    <t>ENG30-06556481-n</t>
  </si>
  <si>
    <t>dokument kojim se daje zvanično uputstvo ili naredba</t>
  </si>
  <si>
    <t>ovlašćenje; ovlaštenje</t>
  </si>
  <si>
    <t>ENG30-06564387-n</t>
  </si>
  <si>
    <t>akt koji donosi zakonodavno telo</t>
  </si>
  <si>
    <t>dokument zakonodavca; zakon</t>
  </si>
  <si>
    <t>softver</t>
  </si>
  <si>
    <t>ENG30-06566077-n</t>
  </si>
  <si>
    <t>U računarstvu napisani program, procedura ili pravila sa pridruženom dokumentacijom koji se odnose na rad računarskog sistema i smešteni su u memoriji za čitanje i pisanje.</t>
  </si>
  <si>
    <t>softver; mekotvorina</t>
  </si>
  <si>
    <t>besplatni softver</t>
  </si>
  <si>
    <t>ENG30-06567865-n</t>
  </si>
  <si>
    <t>softver koji je dostupan bez naknade</t>
  </si>
  <si>
    <t>operativni sistem</t>
  </si>
  <si>
    <t>ENG30-06568134-n</t>
  </si>
  <si>
    <t>u računarstvu, softver koji kontroliše izvršavanje računarskih programa i pruža korisnicima mnoge usluge</t>
  </si>
  <si>
    <t>operativni sistem; OS</t>
  </si>
  <si>
    <t>Unix</t>
  </si>
  <si>
    <t>ENG30-06568706-n</t>
  </si>
  <si>
    <t>zaštitni znak jednog moćnog operativnog sistema</t>
  </si>
  <si>
    <t>UNIX</t>
  </si>
  <si>
    <t>ENG30-06568978-n</t>
  </si>
  <si>
    <t>Sekvencija instrukcija koje računar može da interpretira ili izvrši (u računarstvu).</t>
  </si>
  <si>
    <t>program; računarski program; kompjuterski program</t>
  </si>
  <si>
    <t>istraživač</t>
  </si>
  <si>
    <t>ENG30-06571538-n</t>
  </si>
  <si>
    <t>neko ko putuje u malo poznate regione (posebno u neke naučne svrhe)</t>
  </si>
  <si>
    <t>istraživač; avanturista</t>
  </si>
  <si>
    <t>ENG30-06572482-n</t>
  </si>
  <si>
    <t>(računarstvo) programska aplikacija koja se može sastojati od nekoliko koraka, ali predstavlja jedinstvenu logičku celinu</t>
  </si>
  <si>
    <t>editor</t>
  </si>
  <si>
    <t>ENG30-06574841-n</t>
  </si>
  <si>
    <t>u računarstvu, program namenjen uređivačkim operacijama - preuređivanje, izmene, izbacivanje podataka</t>
  </si>
  <si>
    <t>uređivač; editor</t>
  </si>
  <si>
    <t>uređivač</t>
  </si>
  <si>
    <t>ENG30-06582403-n</t>
  </si>
  <si>
    <t>zadati niz koraka, deo većeg računarskog programa</t>
  </si>
  <si>
    <t>funkcija; procedura; rutina; podprogram; podrutina</t>
  </si>
  <si>
    <t>ENG30-06582761-n</t>
  </si>
  <si>
    <t>instrukcija koja prekida program koji se trenutno izvršava</t>
  </si>
  <si>
    <t>komanda</t>
  </si>
  <si>
    <t>ENG30-06584891-n</t>
  </si>
  <si>
    <t>u računarsvu, red koda zapisan kao deo računarskog programa</t>
  </si>
  <si>
    <t>instrukcija; komanda; iskaz</t>
  </si>
  <si>
    <t>ENG30-06585816-n</t>
  </si>
  <si>
    <t>softverski program sposoban da se reprodukuje i obično sposoban da nanese veliku štetu datotekama ili drugim programima na istom računaru</t>
  </si>
  <si>
    <t>kompjuterski virus; računarski virus; virus</t>
  </si>
  <si>
    <t>ENG30-06586098-n</t>
  </si>
  <si>
    <t>softverski program sposoban da se reprodukuje i koji se može širiti sa jednog računara na drugi preko mreže</t>
  </si>
  <si>
    <t>kolekcija</t>
  </si>
  <si>
    <t>ENG30-06591442-n</t>
  </si>
  <si>
    <t>Publikacija koja sadrži razna dela.</t>
  </si>
  <si>
    <t>kolekcija; zbirka</t>
  </si>
  <si>
    <t>zbirka</t>
  </si>
  <si>
    <t>ENG30-06591815-n</t>
  </si>
  <si>
    <t>Jedan ili više audio zapisa izdatih zajedno; na početku je to bilo na 12-to inčnoj ploči koja je imala atraktivan omot, a zatim na audio kaseti i kompakt disku.</t>
  </si>
  <si>
    <t>ENG30-06593296-n</t>
  </si>
  <si>
    <t>publikacija koja izlazi u redovnim razmacima</t>
  </si>
  <si>
    <t>periodika; časopis</t>
  </si>
  <si>
    <t>ENG30-06596978-n</t>
  </si>
  <si>
    <t>Jedan iz serije koja se periodično izdaje.</t>
  </si>
  <si>
    <t>broj; sveska</t>
  </si>
  <si>
    <t>ENG30-06598915-n</t>
  </si>
  <si>
    <t>Ono o čemu se neko saopštenje radi.</t>
  </si>
  <si>
    <t>poruka; sadržaj</t>
  </si>
  <si>
    <t>ENG30-06599788-n</t>
  </si>
  <si>
    <t>Tematski sadržaj razgovora ili diskusije.</t>
  </si>
  <si>
    <t>tema; tematika; predmet</t>
  </si>
  <si>
    <t>ENG30-06601327-n</t>
  </si>
  <si>
    <t>Ideja koja se podrazumeva, ili koja je izražena ili se podrazumeva.</t>
  </si>
  <si>
    <t>značenje; smisao</t>
  </si>
  <si>
    <t>ENG30-06602472-n</t>
  </si>
  <si>
    <t>značenje reči ili izraza; način na koji se reč ili izraz ili situacija mogu tumačiti</t>
  </si>
  <si>
    <t>smisao; značenje</t>
  </si>
  <si>
    <t>ENG30-06602801-n</t>
  </si>
  <si>
    <t>prihvaćeno značenje reči</t>
  </si>
  <si>
    <t>ENG30-06604066-n</t>
  </si>
  <si>
    <t>centralno značenje ili tema govora ili književnog dela</t>
  </si>
  <si>
    <t>sadržaj; suština; misao; srž; bit</t>
  </si>
  <si>
    <t>ENG30-06606808-n</t>
  </si>
  <si>
    <t>kratka verzija suštinskog značenja nečega</t>
  </si>
  <si>
    <t>mišljenje; detalj</t>
  </si>
  <si>
    <t>citat</t>
  </si>
  <si>
    <t>ENG30-06613056-n</t>
  </si>
  <si>
    <t>pasaž ili izraz koje se navodi ili citira</t>
  </si>
  <si>
    <t>navod; citat</t>
  </si>
  <si>
    <t>ENG30-06613686-n</t>
  </si>
  <si>
    <t>Oblik zabave koji predstavlja neku priču nizom slika koje stvaraju iluziju kontinuiranog kretanja.</t>
  </si>
  <si>
    <t>film; pokretne slike</t>
  </si>
  <si>
    <t>ENG30-06614729-n</t>
  </si>
  <si>
    <t>uzastopni niz slika koji čini jedinicu radnje u filmu</t>
  </si>
  <si>
    <t>scena; snimak</t>
  </si>
  <si>
    <t>ENG30-06619065-n</t>
  </si>
  <si>
    <t>Javno prikazivanje ili zabava.</t>
  </si>
  <si>
    <t>ENG30-06619428-n</t>
  </si>
  <si>
    <t>emisija na radiju ili televiziji</t>
  </si>
  <si>
    <t>program; emisija</t>
  </si>
  <si>
    <t>vest</t>
  </si>
  <si>
    <t>ENG30-06619850-n</t>
  </si>
  <si>
    <t>informacije koje se prenesu u novinama ili časopisu</t>
  </si>
  <si>
    <t>vest; novost</t>
  </si>
  <si>
    <t>ENG30-06621447-n</t>
  </si>
  <si>
    <t>serijski skup programa</t>
  </si>
  <si>
    <t>niz; serial; serija</t>
  </si>
  <si>
    <t>serija</t>
  </si>
  <si>
    <t>ENG30-06624161-n</t>
  </si>
  <si>
    <t>Pisana poruka koja je adresirana na osobu ili organizaciju.</t>
  </si>
  <si>
    <t>ENG30-06628861-n</t>
  </si>
  <si>
    <t>izjava koja nekome ili nečemu odaje priznanje</t>
  </si>
  <si>
    <t>potvrda; priznanje</t>
  </si>
  <si>
    <t>ENG30-06634376-n</t>
  </si>
  <si>
    <t>Primljena i shvaćena poruka koja smanjuje primaočevu nesigurnost.</t>
  </si>
  <si>
    <t>ENG30-06635509-n</t>
  </si>
  <si>
    <t>Informacije (podaci, ideje ili opservacije) koje se mogu koristiti za izradu završnog oblika.</t>
  </si>
  <si>
    <t>materijal; građa</t>
  </si>
  <si>
    <t>ENG30-06636259-n</t>
  </si>
  <si>
    <t>izjava ili tvrdnja sa proverenim informacijama o nečemu što se događa ili se dogodilo</t>
  </si>
  <si>
    <t>ENG30-06636806-n</t>
  </si>
  <si>
    <t>organizacija podataka u skladu sa specifikacijama slaganja (obično za računarsku obradu)</t>
  </si>
  <si>
    <t>format; format podataka</t>
  </si>
  <si>
    <t>baza podataka</t>
  </si>
  <si>
    <t>ENG30-06637824-n</t>
  </si>
  <si>
    <t>Organizovano telo povezanih informacija.</t>
  </si>
  <si>
    <t>ENG30-06639674-n</t>
  </si>
  <si>
    <t>broj ili odnos (vrednost na skali) izveden iz niza posmatranih činjenica; može otkriti relativne promene kao funkciju vremena</t>
  </si>
  <si>
    <t>indeks; indeksni broj; indikator; pokazatelj</t>
  </si>
  <si>
    <t>social_science</t>
  </si>
  <si>
    <t>ENG30-06642138-n</t>
  </si>
  <si>
    <t>Novi podaci o posebnim i trenutnim događajima.</t>
  </si>
  <si>
    <t>vest; glas; novost</t>
  </si>
  <si>
    <t>ENG30-06643408-n</t>
  </si>
  <si>
    <t>Znak koji nešto čini očiglednim.</t>
  </si>
  <si>
    <t>ENG30-06643763-n</t>
  </si>
  <si>
    <t>dokaz koji pomaže u rešavanju problema</t>
  </si>
  <si>
    <t>trag; dokaz; znak; indikator</t>
  </si>
  <si>
    <t>stopa</t>
  </si>
  <si>
    <t>ENG30-06645039-n</t>
  </si>
  <si>
    <t>otisak stopala ili cipele na površini</t>
  </si>
  <si>
    <t>signal</t>
  </si>
  <si>
    <t>ENG30-06646243-n</t>
  </si>
  <si>
    <t>Bilo koja komunikacija kojom se kodira poruka.</t>
  </si>
  <si>
    <t>ENG30-06647206-n</t>
  </si>
  <si>
    <t>bilo šta (kao dokument ili fonografski zapis ili fotografija) što pruža trajan dokaz ili informacije o prošlim događajima</t>
  </si>
  <si>
    <t>zapis; svedočanstvo</t>
  </si>
  <si>
    <t>svedočenje</t>
  </si>
  <si>
    <t>ENG30-06648207-n</t>
  </si>
  <si>
    <t>nešto što služi kao dokaz</t>
  </si>
  <si>
    <t>iskaz svedoka; svedočenje</t>
  </si>
  <si>
    <t>ENG30-06648724-n</t>
  </si>
  <si>
    <t>činjenica ili tvrdnja ponuđena kao dokaz da je nešto istina</t>
  </si>
  <si>
    <t>argument; izjava; iskaz; obrazloženje</t>
  </si>
  <si>
    <t>slučaj</t>
  </si>
  <si>
    <t>ENG30-06649426-n</t>
  </si>
  <si>
    <t>izjava o činjenicama i razlozima koji se koriste da podrže argument</t>
  </si>
  <si>
    <t>savet</t>
  </si>
  <si>
    <t>ENG30-06650701-n</t>
  </si>
  <si>
    <t>Uputstvo ili savet po pitanju odluke ili toka radnje</t>
  </si>
  <si>
    <t>savet; uputstvo</t>
  </si>
  <si>
    <t>ENG30-06652242-n</t>
  </si>
  <si>
    <t>Propisano uputstvo za ponašanje ili delovanje.</t>
  </si>
  <si>
    <t>propis; pravilo</t>
  </si>
  <si>
    <t>ENG30-06656408-n</t>
  </si>
  <si>
    <t>Argumentacija kojom se racionalizuje pravac delovanja vlade.</t>
  </si>
  <si>
    <t>ENG30-06658118-n</t>
  </si>
  <si>
    <t>donja granica</t>
  </si>
  <si>
    <t>dno; osnova</t>
  </si>
  <si>
    <t>ENG30-06660942-n</t>
  </si>
  <si>
    <t>politika koja reguliše međunarodne odnose</t>
  </si>
  <si>
    <t>ENG30-06664594-n</t>
  </si>
  <si>
    <t>pravilo ili posebno skup pravila ili principa koji su generalno utvrđeni kao validni i fundamentalni u oblasti, umetnosti ili filozofiji</t>
  </si>
  <si>
    <t>propis; uredba</t>
  </si>
  <si>
    <t>ENG30-06665108-n</t>
  </si>
  <si>
    <t>u računarstvu pravila koja određuju format i način prenosa podataka</t>
  </si>
  <si>
    <t>protokol; komunikacioni protokol</t>
  </si>
  <si>
    <t>ENG30-06667317-n</t>
  </si>
  <si>
    <t>skup pravila ili principa ili zakona (posebno pisanih)</t>
  </si>
  <si>
    <t>code; kod; kodifikacija</t>
  </si>
  <si>
    <t>jednačina</t>
  </si>
  <si>
    <t>ENG30-06669864-n</t>
  </si>
  <si>
    <t>matematički iskaz da su dva izraza jednaka</t>
  </si>
  <si>
    <t>ENG30-06671484-n</t>
  </si>
  <si>
    <t>predlog za odgovarajući pravac delovanja</t>
  </si>
  <si>
    <t>ENG30-06671637-n</t>
  </si>
  <si>
    <t>nešto što se preporučuje kao preporučljivo (kao postupak)</t>
  </si>
  <si>
    <t>ENG30-06672953-n</t>
  </si>
  <si>
    <t>Informacije poznate samo posebnoj grupi.</t>
  </si>
  <si>
    <t>arkana; tajna</t>
  </si>
  <si>
    <t>ENG30-06673142-n</t>
  </si>
  <si>
    <t>nešto što treba da bude sakrivenog od drugih, posebno informacija koja ne treba da se širi</t>
  </si>
  <si>
    <t>ENG30-06675122-n</t>
  </si>
  <si>
    <t>dokument (ili organizacija) iz kojeg se dobijaju informacije</t>
  </si>
  <si>
    <t>ENG30-06676416-n</t>
  </si>
  <si>
    <t>integrirani program akademskih studija</t>
  </si>
  <si>
    <t>studijski program; nastavni plan; nastavni plan i program; program; program studija</t>
  </si>
  <si>
    <t>ENG30-06681551-n</t>
  </si>
  <si>
    <t>kratak opis nekih vesti</t>
  </si>
  <si>
    <t>izveštaj; novinski izveštaj; prikaz</t>
  </si>
  <si>
    <t>ENG30-06684383-n</t>
  </si>
  <si>
    <t>Poruka kojom se daje obećanje, pruzima da izvrši.</t>
  </si>
  <si>
    <t>garancija</t>
  </si>
  <si>
    <t>ENG30-06685456-n</t>
  </si>
  <si>
    <t>pismeno uverenje da će se neki proizvod ili usluga nabaviti ili ispuniti određene specifikacije</t>
  </si>
  <si>
    <t>garancija; jamstvo</t>
  </si>
  <si>
    <t>ENG30-06686174-n</t>
  </si>
  <si>
    <t>zalog da će se nešto dogoditi ili da je nešto istina</t>
  </si>
  <si>
    <t>ENG30-06687358-n</t>
  </si>
  <si>
    <t>Formalno i eksplicitno odobrenje.</t>
  </si>
  <si>
    <t>viza</t>
  </si>
  <si>
    <t>ENG30-06687883-n</t>
  </si>
  <si>
    <t>viza, dozvola (indosament) sadržana u pasošu kojom se dozvoljava ulazak u određenu državu (državu koja zahteva vizu)</t>
  </si>
  <si>
    <t>ENG30-06688274-n</t>
  </si>
  <si>
    <t>odobrenje</t>
  </si>
  <si>
    <t>odobravanje; priznanje</t>
  </si>
  <si>
    <t>ENG30-06689297-n</t>
  </si>
  <si>
    <t>odobrenje da se nešto uradi</t>
  </si>
  <si>
    <t>dozvola; odobrenje; ovlašćenje; dopuštenje</t>
  </si>
  <si>
    <t>ENG30-06694540-n</t>
  </si>
  <si>
    <t>nešto što preporučuje (ili izražava pohvalu) osobu ili stvar kao vrednu ili poželjnu</t>
  </si>
  <si>
    <t>preporuka; referenca; dobra reč</t>
  </si>
  <si>
    <t>referenca</t>
  </si>
  <si>
    <t>ENG30-06696483-n</t>
  </si>
  <si>
    <t>Konkretan simbol kao izraz pohvale ili priznanja.</t>
  </si>
  <si>
    <t>nagrada; priznanje; lovorika</t>
  </si>
  <si>
    <t>ENG30-06706317-n</t>
  </si>
  <si>
    <t>zvanično priznanje zasluga</t>
  </si>
  <si>
    <t>pomen; pomen u čast</t>
  </si>
  <si>
    <t>medalja</t>
  </si>
  <si>
    <t>ENG30-06706676-n</t>
  </si>
  <si>
    <t>Nagrada za osvojno takmičenje ili u znak sećanja na neki događaj.</t>
  </si>
  <si>
    <t>odlikovanje; orden; medalja</t>
  </si>
  <si>
    <t>orden</t>
  </si>
  <si>
    <t>ENG30-06710546-n</t>
  </si>
  <si>
    <t>pokuda koja se izražava ukazivanjem na greške ili nedostatke</t>
  </si>
  <si>
    <t>kritika; nepovoljno mišljenje</t>
  </si>
  <si>
    <t>ENG30-06723908-n</t>
  </si>
  <si>
    <t>Iskaz posmatran kao objekat.</t>
  </si>
  <si>
    <t>stvar; iskaz</t>
  </si>
  <si>
    <t>opis</t>
  </si>
  <si>
    <t>ENG30-06724763-n</t>
  </si>
  <si>
    <t>izjava koja predstavlja nešto rečima</t>
  </si>
  <si>
    <t>ENG30-06725877-n</t>
  </si>
  <si>
    <t>Izjava koja je eksplicitna i naglašena, izgovorena ili pisana.</t>
  </si>
  <si>
    <t>ENG30-06726158-n</t>
  </si>
  <si>
    <t>Formalna javna izjava.</t>
  </si>
  <si>
    <t>objava; deklaracija</t>
  </si>
  <si>
    <t>ENG30-06727224-n</t>
  </si>
  <si>
    <t>javna izjava o namerama (koju je objavila politička stranka ili vlada)</t>
  </si>
  <si>
    <t>proglas; javna izjava</t>
  </si>
  <si>
    <t>optužba</t>
  </si>
  <si>
    <t>ENG30-06730780-n</t>
  </si>
  <si>
    <t>tvrdnja da je neko kriv za grešku ili nepravdu</t>
  </si>
  <si>
    <t>optužba; tužba</t>
  </si>
  <si>
    <t>ENG30-06731802-n</t>
  </si>
  <si>
    <t>grupa simbola koji čine matematički iskaz</t>
  </si>
  <si>
    <t>formula; izraz</t>
  </si>
  <si>
    <t>ENG30-06732710-n</t>
  </si>
  <si>
    <t>tvrdnja koja nudi potvrdu autentičnosti činjenice iz prve ruke</t>
  </si>
  <si>
    <t>pretnja</t>
  </si>
  <si>
    <t>ENG30-06733476-n</t>
  </si>
  <si>
    <t>izjava o nameri ili rešenosti da se nanese šteta drugome</t>
  </si>
  <si>
    <t>ENG30-06734467-n</t>
  </si>
  <si>
    <t>svečana izjava data pod zakletvom</t>
  </si>
  <si>
    <t>ENG30-06736769-n</t>
  </si>
  <si>
    <t>(zakon) pisana izjava priložena iskazu koja potvrđuje istinitost tog iskaza</t>
  </si>
  <si>
    <t>ENG30-06738162-n</t>
  </si>
  <si>
    <t>kratka izjava</t>
  </si>
  <si>
    <t>reč; kratko saopšetenje</t>
  </si>
  <si>
    <t>ENG30-06739990-n</t>
  </si>
  <si>
    <t>objašnjenje uzroka nekog fenomena</t>
  </si>
  <si>
    <t>ENG30-06740402-n</t>
  </si>
  <si>
    <t>opravdanje za nešto što postoji ili se dešava</t>
  </si>
  <si>
    <t>osnova; razlog; uzrok</t>
  </si>
  <si>
    <t>uzrok</t>
  </si>
  <si>
    <t>ENG30-06744154-n</t>
  </si>
  <si>
    <t>(istorijska lingvistika) objašnjenje istorijskog porekla neke reči ili fraze</t>
  </si>
  <si>
    <t>derivacija; poreklo</t>
  </si>
  <si>
    <t>ENG30-06746005-n</t>
  </si>
  <si>
    <t>izjava (bilo izgovorena, bilo pisana) koja se daje kao odgovor na pitanje ili zahtev ili članak ili pismo</t>
  </si>
  <si>
    <t>odgovor; uzvrat</t>
  </si>
  <si>
    <t>ENG30-06747484-n</t>
  </si>
  <si>
    <t>saopštenje distribuirano štampi radi dopune ili zamene usmenog izlaganja</t>
  </si>
  <si>
    <t>saopštenje za štampu; brošura; saopštenje za javnost; objava; puštanje</t>
  </si>
  <si>
    <t>ENG30-06748969-n</t>
  </si>
  <si>
    <t>iskaz koji se odnosi na ono što će se (možda) desiti u budućnosti</t>
  </si>
  <si>
    <t>predikcija; predviđanje; prognoza</t>
  </si>
  <si>
    <t>ENG30-06751142-n</t>
  </si>
  <si>
    <t>mali deo koji može da se posmatra odvojeno od celine</t>
  </si>
  <si>
    <t>detalj; pojedinost</t>
  </si>
  <si>
    <t>ENG30-06751974-n</t>
  </si>
  <si>
    <t>jedan od koncepata koji se poredi ili povezuje u logičkoj propoziciji</t>
  </si>
  <si>
    <t>ENG30-06753800-n</t>
  </si>
  <si>
    <t>iskaz za koji se pretpostavlja da je tačan i iz koga se može izvoditi zaključak</t>
  </si>
  <si>
    <t>premisa; pretpostavka</t>
  </si>
  <si>
    <t>odredba</t>
  </si>
  <si>
    <t>ENG30-06755947-n</t>
  </si>
  <si>
    <t>propisano uslov</t>
  </si>
  <si>
    <t>odredba; klazula</t>
  </si>
  <si>
    <t>fikcija</t>
  </si>
  <si>
    <t>ENG30-06757891-n</t>
  </si>
  <si>
    <t>namerno lažan ili neverovatan račun</t>
  </si>
  <si>
    <t>basna; fable; fabrication; fiction; fikcija</t>
  </si>
  <si>
    <t>komentar</t>
  </si>
  <si>
    <t>ENG30-06762711-n</t>
  </si>
  <si>
    <t>pisano objašnjenje ili osvrt ili ilustracija koja se dodaje knjizi ili drugom pisanom materijalu</t>
  </si>
  <si>
    <t>ENG30-06763681-n</t>
  </si>
  <si>
    <t>kratka beleška kojom se ukazuje na izvor informacije ili navedenog odlomka</t>
  </si>
  <si>
    <t>citat; navod; referenca</t>
  </si>
  <si>
    <t>ENG30-06765044-n</t>
  </si>
  <si>
    <t>izjava koja izražava lićno mišljenje ili uverenje</t>
  </si>
  <si>
    <t>komentar; primedba</t>
  </si>
  <si>
    <t>ENG30-06766190-n</t>
  </si>
  <si>
    <t>opaska koja skreće pažnju na nešto ili nekoga</t>
  </si>
  <si>
    <t>pomen; pominjanje; referenca</t>
  </si>
  <si>
    <t>pominjanje</t>
  </si>
  <si>
    <t>ENG30-06770275-n</t>
  </si>
  <si>
    <t>iskaz (usmeni ili pisani) kojim se razmenjuju uzjamana obećanja</t>
  </si>
  <si>
    <t>sporazum; dogovor</t>
  </si>
  <si>
    <t>ENG30-06770875-n</t>
  </si>
  <si>
    <t>(obično množina) izjava o onome što je potrebno kao deo sporazuma</t>
  </si>
  <si>
    <t>uslov; uvjet</t>
  </si>
  <si>
    <t>ENG30-06773434-n</t>
  </si>
  <si>
    <t>Pismeni sporazum između suverenih država.</t>
  </si>
  <si>
    <t>pakt; sporazum; pogodba</t>
  </si>
  <si>
    <t>savez</t>
  </si>
  <si>
    <t>ENG30-06773684-n</t>
  </si>
  <si>
    <t>formalni sporazum koji uspostavlja udruženje ili savez između nacija ili drugih grupa radi postizanja određenog cilja</t>
  </si>
  <si>
    <t>savez; pakt; sporazum; dogovor</t>
  </si>
  <si>
    <t>mirovni sporazum</t>
  </si>
  <si>
    <t>ENG30-06773976-n</t>
  </si>
  <si>
    <t>Sporazum koji prestaju neprijateljstva.</t>
  </si>
  <si>
    <t>ENG30-06774316-n</t>
  </si>
  <si>
    <t>međunarodni sporazum u diplomatiji</t>
  </si>
  <si>
    <t>duhovitost</t>
  </si>
  <si>
    <t>ENG30-06776138-n</t>
  </si>
  <si>
    <t>poruka čija genijalnost ili verbalna veština ili neskladnost imaju moć da izazovu smeh</t>
  </si>
  <si>
    <t>duhovitost; humor; raspoloženje; lukavost</t>
  </si>
  <si>
    <t>strip</t>
  </si>
  <si>
    <t>ENG30-06780678-n</t>
  </si>
  <si>
    <t>šaljivi ili satirični crtež objavljen u novinama ili časopisu</t>
  </si>
  <si>
    <t>strip; skeč; karikatura</t>
  </si>
  <si>
    <t>ENG30-06782019-n</t>
  </si>
  <si>
    <t>poruka koja izražava uverenje o nečemu; izraz uverenja koje se drži sa sigurnošću, ali nije potkrijepljeno pozitivnim znanjem ili dokazom</t>
  </si>
  <si>
    <t>mišljenje; pogled; stav; verovanje</t>
  </si>
  <si>
    <t>ENG30-06783265-n</t>
  </si>
  <si>
    <t>mišljenje koje se drži u suprotnosti sa drugim u argumentu ili sporu</t>
  </si>
  <si>
    <t>pozicija; strana</t>
  </si>
  <si>
    <t>ENG30-06783768-n</t>
  </si>
  <si>
    <t>predmet razmatranja o kome je reč</t>
  </si>
  <si>
    <t>pitanje; naslov</t>
  </si>
  <si>
    <t>ENG30-06784003-n</t>
  </si>
  <si>
    <t>pitanje postavljeno radi razmatranja ili rešenja</t>
  </si>
  <si>
    <t>ENG30-06784966-n</t>
  </si>
  <si>
    <t>problem koji zahteva istragu</t>
  </si>
  <si>
    <t>ENG30-06788897-n</t>
  </si>
  <si>
    <t>uputstva koja definišu način na koji se igra igra ili sport</t>
  </si>
  <si>
    <t>pravilo; instrukcija; uputstvo</t>
  </si>
  <si>
    <t>ENG30-06793231-n</t>
  </si>
  <si>
    <t>Javno prikazivanje obično pisane poruke.</t>
  </si>
  <si>
    <t>natpis; firma; cimer</t>
  </si>
  <si>
    <t>marka</t>
  </si>
  <si>
    <t>ENG30-06796119-n</t>
  </si>
  <si>
    <t>znak koji govori da su poštanske usluge plaćene</t>
  </si>
  <si>
    <t>marka; poštanska marka</t>
  </si>
  <si>
    <t>ENG30-06797169-n</t>
  </si>
  <si>
    <t>Nešto što služi da ukaže ili predloži.</t>
  </si>
  <si>
    <t>znak; indikacija</t>
  </si>
  <si>
    <t>ENG30-06806469-n</t>
  </si>
  <si>
    <t>Proizvoljni pisani ili štampani znak koji je primio konvencionalno značenje.</t>
  </si>
  <si>
    <t>simbol; znak</t>
  </si>
  <si>
    <t>ENG30-06807056-n</t>
  </si>
  <si>
    <t>mala razdaljina (za dlaku)</t>
  </si>
  <si>
    <t>prsa; dlaka</t>
  </si>
  <si>
    <t>ENG30-06807198-n</t>
  </si>
  <si>
    <t>Simbol koji se koristi za predstavljanje brojeva.</t>
  </si>
  <si>
    <t>brojni sistem</t>
  </si>
  <si>
    <t>ENG30-06809074-n</t>
  </si>
  <si>
    <t>bilo koja notacija za predstavljanje brojeva</t>
  </si>
  <si>
    <t>ENG30-06811625-n</t>
  </si>
  <si>
    <t>karakter koji označava relaciju ili operaciju među veličinama</t>
  </si>
  <si>
    <t>ENG30-06812417-n</t>
  </si>
  <si>
    <t>matematička notacija koja ukazuje koliko puta se neka veličina množi sama sa sobom</t>
  </si>
  <si>
    <t>eksponent; stepen</t>
  </si>
  <si>
    <t>ENG30-06816935-n</t>
  </si>
  <si>
    <t>prikaz supstance koristeći simbole njenih sastavnih elemenata</t>
  </si>
  <si>
    <t>formula; hemijska formula; izraz</t>
  </si>
  <si>
    <t>ENG30-06817782-n</t>
  </si>
  <si>
    <t>Pisani ili štampani simbol, na primer interpunkcijski znak.</t>
  </si>
  <si>
    <t>znak; oznaka</t>
  </si>
  <si>
    <t>dolar</t>
  </si>
  <si>
    <t>ENG30-06821422-n</t>
  </si>
  <si>
    <t>znak ($) koji se stavlja ispred broja i označava vrednost u američkim dolarima</t>
  </si>
  <si>
    <t>dolar; znak za dolar</t>
  </si>
  <si>
    <t>vrh</t>
  </si>
  <si>
    <t>ENG30-06822034-n</t>
  </si>
  <si>
    <t>oznaka u obliku slova V na jednom kraju pokazivača strelice</t>
  </si>
  <si>
    <t>strelica; vrh</t>
  </si>
  <si>
    <t>akcent</t>
  </si>
  <si>
    <t>ENG30-06822198-n</t>
  </si>
  <si>
    <t>dijakritički znak koji označava naglasak ili koji se stavlja iznad vokala kako bi označio naročit izgovor istog</t>
  </si>
  <si>
    <t>akcent; akcenatski znak</t>
  </si>
  <si>
    <t>ENG30-06825120-n</t>
  </si>
  <si>
    <t>štampani karakteri</t>
  </si>
  <si>
    <t>ENG30-06828389-n</t>
  </si>
  <si>
    <t>karakter nalik na zvezdu (*) koji se koristi u štampanim tekstovima</t>
  </si>
  <si>
    <t>asterisk; zvezdica; zvezda</t>
  </si>
  <si>
    <t>zvezdica</t>
  </si>
  <si>
    <t>ENG30-06828818-n</t>
  </si>
  <si>
    <t>Uobičajeni karakter alfabeta koji se koristi za predstavljanje govora.</t>
  </si>
  <si>
    <t>i</t>
  </si>
  <si>
    <t>ENG30-06832033-n</t>
  </si>
  <si>
    <t>deveto slovo latiničnog alfabeta</t>
  </si>
  <si>
    <t>I</t>
  </si>
  <si>
    <t>delta</t>
  </si>
  <si>
    <t>ENG30-06834458-n</t>
  </si>
  <si>
    <t>4. slovo grčkog alfabeta</t>
  </si>
  <si>
    <t>ENG30-06835098-n</t>
  </si>
  <si>
    <t>deseto slovo grčkog alfabeta</t>
  </si>
  <si>
    <t>ENG30-06838005-n</t>
  </si>
  <si>
    <t>13. slovo hebrejske abecede</t>
  </si>
  <si>
    <t>Memima; voda</t>
  </si>
  <si>
    <t>ENG30-06839190-n</t>
  </si>
  <si>
    <t>karakter koji služi da razdvoji dve susedne reči u pisanju ili štampanju</t>
  </si>
  <si>
    <t>blanko; spejs; razmak</t>
  </si>
  <si>
    <t>radikal</t>
  </si>
  <si>
    <t>ENG30-06841159-n</t>
  </si>
  <si>
    <t>deo logograma koji naznačava njegovu semantičku sadržinu</t>
  </si>
  <si>
    <t>radikal; determinativ</t>
  </si>
  <si>
    <t>ENG30-06843520-n</t>
  </si>
  <si>
    <t>znak interpunkcije (.) koji se stavlja na kraj izjavne rečenice ili iza skraćenica</t>
  </si>
  <si>
    <t>ENG30-06845599-n</t>
  </si>
  <si>
    <t>ime koje se daje proizvodu ili usluzi</t>
  </si>
  <si>
    <t>marka; zaštitni znak; brend</t>
  </si>
  <si>
    <t>ENG30-06859056-n</t>
  </si>
  <si>
    <t>muzički interval od dva polutona</t>
  </si>
  <si>
    <t>ton; ceo ton; interval; ceo interval</t>
  </si>
  <si>
    <t>ENG30-06863751-n</t>
  </si>
  <si>
    <t>bilo koja od 24 durske ili molske dijatonske lestvice koje obezbeđuju tonski okvir za muzičko delo</t>
  </si>
  <si>
    <t>ključ; tonalitet</t>
  </si>
  <si>
    <t>ENG30-06874019-n</t>
  </si>
  <si>
    <t>vizuelni signal upozorenja</t>
  </si>
  <si>
    <t>demonstracija</t>
  </si>
  <si>
    <t>ENG30-06879180-n</t>
  </si>
  <si>
    <t>vidljivo predstavljanje koje pokazuje kako nešto radi</t>
  </si>
  <si>
    <t>ENG30-06879521-n</t>
  </si>
  <si>
    <t>nešto što ima za cilj da prenese određeni utisak</t>
  </si>
  <si>
    <t>predstava; prikaz</t>
  </si>
  <si>
    <t>ENG30-06880249-n</t>
  </si>
  <si>
    <t>izraz bez reči</t>
  </si>
  <si>
    <t>izraz; manifestacija; odraz</t>
  </si>
  <si>
    <t>manifestacija</t>
  </si>
  <si>
    <t>ENG30-06888345-n</t>
  </si>
  <si>
    <t>prikaz filmske slike</t>
  </si>
  <si>
    <t>projekcija; prikazivanje; viđenje</t>
  </si>
  <si>
    <t>ENG30-06892016-n</t>
  </si>
  <si>
    <t>kratko pozorišno izvođenje koje je deo dužeg programa</t>
  </si>
  <si>
    <t>predstava; nastup; šou</t>
  </si>
  <si>
    <t>koncert</t>
  </si>
  <si>
    <t>ENG30-06892775-n</t>
  </si>
  <si>
    <t>muzički događaj koji izvode svirači ili pevači koji ne uključuje pozorišno prikazivanje</t>
  </si>
  <si>
    <t>premijera</t>
  </si>
  <si>
    <t>ENG30-06893285-n</t>
  </si>
  <si>
    <t>prvo javno izvođenje predstave ili filma</t>
  </si>
  <si>
    <t>ENG30-06893885-n</t>
  </si>
  <si>
    <t>izvođenje igre</t>
  </si>
  <si>
    <t>pozorišna predstava; teatralnost; predstavljanje; glumljenje</t>
  </si>
  <si>
    <t>esperanto</t>
  </si>
  <si>
    <t>ENG30-06895791-n</t>
  </si>
  <si>
    <t>veštački jezik koji se temelji što je više moguće na rečima zajedničkim za sve evropske jezike</t>
  </si>
  <si>
    <t>programski jezik</t>
  </si>
  <si>
    <t>ENG30-06898352-n</t>
  </si>
  <si>
    <t>u računarstvu, jezik kojim se pišu programi koji će se izvršiti na računaru</t>
  </si>
  <si>
    <t>maternji jezik</t>
  </si>
  <si>
    <t>ENG30-06903396-n</t>
  </si>
  <si>
    <t>Jezik koji je osoba govorila od najranijeg detinjstva.</t>
  </si>
  <si>
    <t>ENG30-06904748-n</t>
  </si>
  <si>
    <t>jezik koji je najpre usvojen u detinjstvu ili onaj kome se daje prednost u višejezičnoj situaciji</t>
  </si>
  <si>
    <t>maternji jezik; prvi jezik; rođeni jezik</t>
  </si>
  <si>
    <t>gvarani</t>
  </si>
  <si>
    <t>ENG30-06917280-n</t>
  </si>
  <si>
    <t>jezik kojim govori narod Gvarani u Paragvaju i Boliviji</t>
  </si>
  <si>
    <t>ENG30-06933279-n</t>
  </si>
  <si>
    <t>kamarupski jezici kojima se govori u zapadnoj Burmi i Bangladešu i na krajnjem istoku Indije</t>
  </si>
  <si>
    <t>kuki; čin; kuki-čin</t>
  </si>
  <si>
    <t>španski jezik</t>
  </si>
  <si>
    <t>ENG30-06966825-n</t>
  </si>
  <si>
    <t>romanski jezik kojim se govori u najvećem delu Španije i u zemljama koje su bile Španske kolonije</t>
  </si>
  <si>
    <t>španski; španski jezik</t>
  </si>
  <si>
    <t>ENG30-06986100-n</t>
  </si>
  <si>
    <t>nezavisna grupa blisko povezanih čadskih jezika kojima se govori u oblasti između biu-mandara i istočnočadskih jezika</t>
  </si>
  <si>
    <t>ENG30-07004057-n</t>
  </si>
  <si>
    <t>grafički zapis srčanog ciklusa koji proizvodi elektrokardiograf</t>
  </si>
  <si>
    <t>EKG; elektrokardiogram; kardiogram</t>
  </si>
  <si>
    <t>radiology</t>
  </si>
  <si>
    <t>fragment</t>
  </si>
  <si>
    <t>ENG30-07008680-n</t>
  </si>
  <si>
    <t>nepotpuni komad</t>
  </si>
  <si>
    <t>fragment; parče; odlomak; odsečak; isečak</t>
  </si>
  <si>
    <t>odlomak</t>
  </si>
  <si>
    <t>ENG30-07009640-n</t>
  </si>
  <si>
    <t>glavni deo drame, baleta ili opere</t>
  </si>
  <si>
    <t>ENG30-07009808-n</t>
  </si>
  <si>
    <t>pododeljak čina u komadu</t>
  </si>
  <si>
    <t>scenario</t>
  </si>
  <si>
    <t>ENG30-07009946-n</t>
  </si>
  <si>
    <t>pisana verzija pozorišnog komada ili drugog dramskog sastava; koristi se za pripremu za izvođenje</t>
  </si>
  <si>
    <t>scenario; scenarij</t>
  </si>
  <si>
    <t>ENG30-07012135-n</t>
  </si>
  <si>
    <t>nacrt ili sinopsis komada (ili drugog kxiževnog dela)</t>
  </si>
  <si>
    <t>ENG30-07012534-n</t>
  </si>
  <si>
    <t>Tekst koji se sastoji od vrste reči ispisane preko stranice ili ekrana računara.</t>
  </si>
  <si>
    <t>red; redak</t>
  </si>
  <si>
    <t>ENG30-07013549-n</t>
  </si>
  <si>
    <t>linearna sekvencija simbola (karaktera, reči ili fraza)</t>
  </si>
  <si>
    <t>lipogram</t>
  </si>
  <si>
    <t>ENG30-07014187-n</t>
  </si>
  <si>
    <t>tekst koji isključuje određeno slovo ili određena slova abecede</t>
  </si>
  <si>
    <t>komedija</t>
  </si>
  <si>
    <t>ENG30-07015510-n</t>
  </si>
  <si>
    <t>laka i humoristična drama sa srećnim krajem</t>
  </si>
  <si>
    <t>tragedija</t>
  </si>
  <si>
    <t>ENG30-07016948-n</t>
  </si>
  <si>
    <t>drama u kojoj protagoniste pobeđuje neka viša sila ili okolnosti; izaziva užas ili sažaljenje</t>
  </si>
  <si>
    <t>ENG30-07018604-n</t>
  </si>
  <si>
    <t>srednjovekovni komad koji predstavlja epizode iz života Isusa Hrista</t>
  </si>
  <si>
    <t>ENG30-07018931-n</t>
  </si>
  <si>
    <t>teatarska izvedba drame</t>
  </si>
  <si>
    <t>predstava; izvođenje; nastup</t>
  </si>
  <si>
    <t>ENG30-07020538-n</t>
  </si>
  <si>
    <t>umetnički oblik neverbalne komunikacije</t>
  </si>
  <si>
    <t>ENG30-07020895-n</t>
  </si>
  <si>
    <t>Umetnichka forma zvučne komunikacije koja obuhvata instrumentalne i vokalne tonove na strukturiran i neprekidan način.</t>
  </si>
  <si>
    <t>ENG30-07026352-n</t>
  </si>
  <si>
    <t>drama koju prati muzika; pevači pevaju i glume uz pratnju orkestra; počinje uvertirom a radnju nekad prekidaju muzička intermeca</t>
  </si>
  <si>
    <t>ENG30-07028373-n</t>
  </si>
  <si>
    <t>Sled nota koje obrazuju prepoznatljivu sekvencu.</t>
  </si>
  <si>
    <t>arija; melodija; tema</t>
  </si>
  <si>
    <t>himna</t>
  </si>
  <si>
    <t>ENG30-07035870-n</t>
  </si>
  <si>
    <t>pesma hvale (Bogu ili svecu ili naciji)</t>
  </si>
  <si>
    <t>ENG30-07037465-n</t>
  </si>
  <si>
    <t>Neko stvoreno muzičko delo.</t>
  </si>
  <si>
    <t>opus; skladba; komad; kompozicija</t>
  </si>
  <si>
    <t>ENG30-07046339-n</t>
  </si>
  <si>
    <t>zaokruženi odeljak muzičkog komada, simfonije ili sonate</t>
  </si>
  <si>
    <t>ENG30-07048000-n</t>
  </si>
  <si>
    <t>Kratka muzička kompozicija sa rečima.</t>
  </si>
  <si>
    <t>ENG30-07048928-n</t>
  </si>
  <si>
    <t>pesma posvećenosti ili vernosti (kao prema naciji ili školi)</t>
  </si>
  <si>
    <t>ENG30-07050619-n</t>
  </si>
  <si>
    <t>pesma ili himna žalosti komponovana ili izvedena kao spomen na umrlu osobu</t>
  </si>
  <si>
    <t>lament; rekvijem; elegija</t>
  </si>
  <si>
    <t>marš</t>
  </si>
  <si>
    <t>ENG30-07058296-n</t>
  </si>
  <si>
    <t>Muzički žanr napisan za marširanje.</t>
  </si>
  <si>
    <t>rok</t>
  </si>
  <si>
    <t>ENG30-07064715-n</t>
  </si>
  <si>
    <t>žanr popularne muzike koji potiče iz 1950-ih; kombinacija crnog ritma i bluza sa belim kantri i vesternom</t>
  </si>
  <si>
    <t>rokenrol; rock-and-roll; rock and roll; rock’n’roll; rock ’n’ roll; rock-n-roll; rok; rok muzija</t>
  </si>
  <si>
    <t>rokenrol</t>
  </si>
  <si>
    <t>rege</t>
  </si>
  <si>
    <t>ENG30-07066285-n</t>
  </si>
  <si>
    <t>popularna muzika poreklom iz Zapadne Indije; ponavljajući bas rifovi i regularni akordi koje gitara svira u off-beatu</t>
  </si>
  <si>
    <t>reggae; rege</t>
  </si>
  <si>
    <t>ENG30-07066659-n</t>
  </si>
  <si>
    <t>Način na koji se nešto izražava (u jezici, umetnosti ili muzici) a što ej karakteristično za određenu osobu, grupu ljudi ili period.</t>
  </si>
  <si>
    <t>stil; stil izražavanja</t>
  </si>
  <si>
    <t>ENG30-07068844-n</t>
  </si>
  <si>
    <t>Nešto u umetničkom delu čija je namera da postigne određeni efekat.</t>
  </si>
  <si>
    <t>figura; stilska figura; izražajno sredstvo</t>
  </si>
  <si>
    <t>ENG30-07069948-n</t>
  </si>
  <si>
    <t>stil izražavanja sebe</t>
  </si>
  <si>
    <t>izraz; izražaj</t>
  </si>
  <si>
    <t>izražaj</t>
  </si>
  <si>
    <t>ENG30-07085375-n</t>
  </si>
  <si>
    <t>relativna istaknutost sloga ili muzičke note (posebno u vezi sa naglaskom ili visinom tona)</t>
  </si>
  <si>
    <t>akcenat; akcent; stres</t>
  </si>
  <si>
    <t>stres</t>
  </si>
  <si>
    <t>ENG30-07092158-n</t>
  </si>
  <si>
    <t>Stil kojim se izražavate pismeno.</t>
  </si>
  <si>
    <t>stil; žanr</t>
  </si>
  <si>
    <t>ENG30-07092356-n</t>
  </si>
  <si>
    <t>uređivanje elemenata u sastavu ili kazivanju</t>
  </si>
  <si>
    <t>poezija</t>
  </si>
  <si>
    <t>ENG30-07092592-n</t>
  </si>
  <si>
    <t>literatura u metričkoj formi</t>
  </si>
  <si>
    <t>ENG30-07094093-n</t>
  </si>
  <si>
    <t>akcenat u metričkoj stopi stiha</t>
  </si>
  <si>
    <t>metar; razmer; ritmička mera</t>
  </si>
  <si>
    <t>ENG30-07109196-n</t>
  </si>
  <si>
    <t>Komunikacija izgovorenim rečima.</t>
  </si>
  <si>
    <t>govor; govorni jezik</t>
  </si>
  <si>
    <t>ENG30-07110615-n</t>
  </si>
  <si>
    <t>Zvuk koji proizvode vibracije glasnih žica modifikovane rezonancom vokalnog trakta.</t>
  </si>
  <si>
    <t>ENG30-07111047-n</t>
  </si>
  <si>
    <t>Pojedina zvučna jedinica jezika bez obzira na to da li je fonema nekog jezika ili nije.</t>
  </si>
  <si>
    <t>zvuk; glas</t>
  </si>
  <si>
    <t>ENG30-07130050-n</t>
  </si>
  <si>
    <t>nešto što se govori</t>
  </si>
  <si>
    <t>beseda; govor; obraćanje; predavanje; pričanje</t>
  </si>
  <si>
    <t>ENG30-07131511-n</t>
  </si>
  <si>
    <t>poseban način oralnog izražavanja</t>
  </si>
  <si>
    <t>akcenat; akcent; dijalekt; naglasak</t>
  </si>
  <si>
    <t>naglasak</t>
  </si>
  <si>
    <t>ENG30-07133701-n</t>
  </si>
  <si>
    <t>Govor koji se koristi za neformalnu razmenu pogleda.</t>
  </si>
  <si>
    <t>konverzacija; razgovor</t>
  </si>
  <si>
    <t>ENG30-07134706-n</t>
  </si>
  <si>
    <t>međusobno izražavanje stavova (naročito neprijatnih)</t>
  </si>
  <si>
    <t>izražavanje</t>
  </si>
  <si>
    <t>ENG30-07139873-n</t>
  </si>
  <si>
    <t>izražavanje (govorom ili pismom) vaših uverenja ili mišljenja.</t>
  </si>
  <si>
    <t>debata</t>
  </si>
  <si>
    <t>ENG30-07140978-n</t>
  </si>
  <si>
    <t>Diskusija u kojoj se iznose argumenti za ili protiv nekog predloga.</t>
  </si>
  <si>
    <t>rasprava; debata; spor</t>
  </si>
  <si>
    <t>konferencija</t>
  </si>
  <si>
    <t>ENG30-07142566-n</t>
  </si>
  <si>
    <t>diskusija među učesnicima na neku dogovorenu ozbiljnu temu</t>
  </si>
  <si>
    <t>konferencija; grupna diskusija</t>
  </si>
  <si>
    <t>konsultacija</t>
  </si>
  <si>
    <t>ENG30-07143137-n</t>
  </si>
  <si>
    <t>konferencija između dvoje ili više ljudi radi razmatranja određenog pitanja</t>
  </si>
  <si>
    <t>konsultacije; konsultacija</t>
  </si>
  <si>
    <t>ENG30-07149107-n</t>
  </si>
  <si>
    <t>eksplicitno i formalno priznanje vlade ili nacionalne nezavisnosti zemlje</t>
  </si>
  <si>
    <t>prepoznavanje; priznanje; priznavanje</t>
  </si>
  <si>
    <t>ENG30-07151380-n</t>
  </si>
  <si>
    <t>Reč ili fraza koje neki ljudi koriste u određenim situacijama.</t>
  </si>
  <si>
    <t>izričaj; izraz; lokucija</t>
  </si>
  <si>
    <t>ENG30-07162194-n</t>
  </si>
  <si>
    <t>Nešto predloženo (kao plan).</t>
  </si>
  <si>
    <t>ENG30-07166281-n</t>
  </si>
  <si>
    <t>ponuda novca za pomoć u pronalaženju kriminalca ili za vraćanje izgubljene imovine</t>
  </si>
  <si>
    <t>ENG30-07168131-n</t>
  </si>
  <si>
    <t>Autoritativna uputa ili naređenje da se nešto uradi.</t>
  </si>
  <si>
    <t>nalog; naredba; komanda</t>
  </si>
  <si>
    <t>nalog</t>
  </si>
  <si>
    <t>naredba</t>
  </si>
  <si>
    <t>ENG30-07169098-n</t>
  </si>
  <si>
    <t>naredba da se neko pojavi lično na određenom mestu u određeno vreme</t>
  </si>
  <si>
    <t>naređenje</t>
  </si>
  <si>
    <t>ENG30-07169848-n</t>
  </si>
  <si>
    <t>Nešto što je zapoveđeno.</t>
  </si>
  <si>
    <t>direktiva</t>
  </si>
  <si>
    <t>ENG30-07170080-n</t>
  </si>
  <si>
    <t>Izjava koja podstiče ili zabranjuje neku aktivnost.</t>
  </si>
  <si>
    <t>ENG30-07172756-n</t>
  </si>
  <si>
    <t>Postupak povečanja zapremine, prostora ili polja.</t>
  </si>
  <si>
    <t>ekspanzija; proširenje</t>
  </si>
  <si>
    <t>ENG30-07173959-n</t>
  </si>
  <si>
    <t>tumačenje teksta ili radnje</t>
  </si>
  <si>
    <t>konstrukcija; način mišljenja</t>
  </si>
  <si>
    <t>ENG30-07176804-n</t>
  </si>
  <si>
    <t>slaganje mišljenja</t>
  </si>
  <si>
    <t>konformizam; saglasnost; sporazum; usklađenost</t>
  </si>
  <si>
    <t>ENG30-07177437-n</t>
  </si>
  <si>
    <t>rešavanje nepodudaranja</t>
  </si>
  <si>
    <t>prilagođavanje; zbrinjavanje</t>
  </si>
  <si>
    <t>kompromis</t>
  </si>
  <si>
    <t>ENG30-07179342-n</t>
  </si>
  <si>
    <t>dogovor u kojem obje strane prave ustupke</t>
  </si>
  <si>
    <t>ENG30-07179943-n</t>
  </si>
  <si>
    <t>davanje formalne potvrde ili potvrđivanje nečega</t>
  </si>
  <si>
    <t>potvrda; ratifikacija; priznanje</t>
  </si>
  <si>
    <t>ratifikacija</t>
  </si>
  <si>
    <t>ENG30-07181935-n</t>
  </si>
  <si>
    <t>Nesporazum ili spor.</t>
  </si>
  <si>
    <t>rasprava; raspra; prepirka</t>
  </si>
  <si>
    <t>ENG30-07185325-n</t>
  </si>
  <si>
    <t>Govorni čin kojim se nešto traži.</t>
  </si>
  <si>
    <t>molba; zahtev</t>
  </si>
  <si>
    <t>ENG30-07185870-n</t>
  </si>
  <si>
    <t>Izraz neke želje ili naklonosti.</t>
  </si>
  <si>
    <t>želja; zahtev</t>
  </si>
  <si>
    <t>ENG30-07186148-n</t>
  </si>
  <si>
    <t>Izgovoren ili pisani zahtev da se učestvuje ili da se bude prisutna na nečemu.</t>
  </si>
  <si>
    <t>ENG30-07189411-n</t>
  </si>
  <si>
    <t>Ceremonijalna molitva koja zaziva božansku zaštitu.</t>
  </si>
  <si>
    <t>ENG30-07190693-n</t>
  </si>
  <si>
    <t>jedan zahtev</t>
  </si>
  <si>
    <t>poziv; poruđbina; narudžba</t>
  </si>
  <si>
    <t>ENG30-07193184-n</t>
  </si>
  <si>
    <t>traženje informacija</t>
  </si>
  <si>
    <t>ENG30-07193596-n</t>
  </si>
  <si>
    <t>Obraćanje s ciljem da se dobije odgovor.</t>
  </si>
  <si>
    <t>upit; pitanje</t>
  </si>
  <si>
    <t>upit</t>
  </si>
  <si>
    <t>ENG30-07193958-n</t>
  </si>
  <si>
    <t>ZvaniÄ_x008d_ni sistemetični proces dobijanja odgovora.</t>
  </si>
  <si>
    <t>ispitivanje; saslušanje</t>
  </si>
  <si>
    <t>intervju</t>
  </si>
  <si>
    <t>ENG30-07196075-n</t>
  </si>
  <si>
    <t>ispitivanje osobe (ili razgovor u kojem se prikupljaju informacije); često provode novinari</t>
  </si>
  <si>
    <t>ENG30-07196682-n</t>
  </si>
  <si>
    <t>rečenica koja traži odgovor</t>
  </si>
  <si>
    <t>ispitivanje; pitanje; upit</t>
  </si>
  <si>
    <t>ENG30-07197021-n</t>
  </si>
  <si>
    <t>Skup pitanja ili vežbanja kojim se procenjuje veština ili znanje.</t>
  </si>
  <si>
    <t>ispit; ispitno pitanje; test</t>
  </si>
  <si>
    <t>ENG30-07198757-n</t>
  </si>
  <si>
    <t>test dat bez prethodnog upozorenja</t>
  </si>
  <si>
    <t>ENG30-07199328-n</t>
  </si>
  <si>
    <t>pismeni ispit</t>
  </si>
  <si>
    <t>kontrolna vežba; pismena vežba; pismeni ispit; pismeni zadatak; test</t>
  </si>
  <si>
    <t>ENG30-07199565-n</t>
  </si>
  <si>
    <t>Govorni čin koji nastavlja razgovor.</t>
  </si>
  <si>
    <t>ENG30-07200527-n</t>
  </si>
  <si>
    <t>govorni čin odgovaranja na pitanje</t>
  </si>
  <si>
    <t>ENG30-07201804-n</t>
  </si>
  <si>
    <t>Grafički ili živ verbalni opis.</t>
  </si>
  <si>
    <t>slika; karakterizacija</t>
  </si>
  <si>
    <t>poricanje</t>
  </si>
  <si>
    <t>ENG30-07206096-n</t>
  </si>
  <si>
    <t>Opovrgavanje ili povlačenje prethodne tvrdnje.</t>
  </si>
  <si>
    <t>povlačenje; poricanje</t>
  </si>
  <si>
    <t>kontradikcija</t>
  </si>
  <si>
    <t>ENG30-07206887-n</t>
  </si>
  <si>
    <t>u logici, iskaz koji je uvek netačan</t>
  </si>
  <si>
    <t>obaveštenje</t>
  </si>
  <si>
    <t>ENG30-07212190-n</t>
  </si>
  <si>
    <t>Govorni čin kojim se saopštava informacija.</t>
  </si>
  <si>
    <t>obaveštenje; obznana; objava</t>
  </si>
  <si>
    <t>ENG30-07213395-n</t>
  </si>
  <si>
    <t>Govorni čin koji jasno pokazuje nešto.</t>
  </si>
  <si>
    <t>otkriće; otkrivanje</t>
  </si>
  <si>
    <t>ENG30-07217349-n</t>
  </si>
  <si>
    <t>formalno predstavljanje osobe drugom ili javnosti</t>
  </si>
  <si>
    <t>intro; prezentacija; predstavljanje</t>
  </si>
  <si>
    <t>ENG30-07217924-n</t>
  </si>
  <si>
    <t>Čin verbalnog obaveštavanja.</t>
  </si>
  <si>
    <t>izveštaj; raport</t>
  </si>
  <si>
    <t>ENG30-07218470-n</t>
  </si>
  <si>
    <t>pismeni dokument koji opisuje otkrića nekog pojedinca ili grupe</t>
  </si>
  <si>
    <t>izveštaj; studija</t>
  </si>
  <si>
    <t>ENG30-07220300-n</t>
  </si>
  <si>
    <t>pisana evaluacija akademskog uspeha i ponašanja studenta</t>
  </si>
  <si>
    <t>izveštaj; izvještaj; ocena</t>
  </si>
  <si>
    <t>ENG30-07221094-n</t>
  </si>
  <si>
    <t>priča o događajima ili dešavanjima</t>
  </si>
  <si>
    <t>naracija; priča; pripovest; pripovetka</t>
  </si>
  <si>
    <t>ENG30-07223170-n</t>
  </si>
  <si>
    <t>vest (često zlonamerna) o radnjama drugih ljudi</t>
  </si>
  <si>
    <t>komentar; ogovaranje; trač</t>
  </si>
  <si>
    <t>glasina</t>
  </si>
  <si>
    <t>ENG30-07223450-n</t>
  </si>
  <si>
    <t>Ogovaranje koje se prenosi usmenim putem, a obično prestavlja mešavinu istine i laži.</t>
  </si>
  <si>
    <t>ENG30-07226841-n</t>
  </si>
  <si>
    <t>svečano obećanje, koje se obično poziva na božanskog svedoka, u vezi sa vašim budućim postupcima ili ponašanjem</t>
  </si>
  <si>
    <t>zakletva; zavet; reč; svečano obećanje</t>
  </si>
  <si>
    <t>zakletva</t>
  </si>
  <si>
    <t>hvala</t>
  </si>
  <si>
    <t>ENG30-07228971-n</t>
  </si>
  <si>
    <t>priznanje zahvalnosti</t>
  </si>
  <si>
    <t>hvala; zahvalnost</t>
  </si>
  <si>
    <t>zahvalnost</t>
  </si>
  <si>
    <t>ENG30-07234230-n</t>
  </si>
  <si>
    <t>zvanična optužba za prekršaj protiv osobe; čin pripisivanja odgovornosti ili krivice</t>
  </si>
  <si>
    <t>optužnica; optužba</t>
  </si>
  <si>
    <t>ENG30-07240549-n</t>
  </si>
  <si>
    <t>Obraćanje publici u kome se nešto tumači, objašnjava.</t>
  </si>
  <si>
    <t>ENG30-07241551-n</t>
  </si>
  <si>
    <t>neka beseda</t>
  </si>
  <si>
    <t>ENG30-07242104-n</t>
  </si>
  <si>
    <t>formalno predstavljanje predloga i suprotstavljanje dotičnom predlogu (obično pre glasanja)</t>
  </si>
  <si>
    <t>debata; rasprava</t>
  </si>
  <si>
    <t>ENG30-07246932-n</t>
  </si>
  <si>
    <t>Sredstva za ubeđivanje ili argumentaciju.</t>
  </si>
  <si>
    <t>ENG30-07248801-n</t>
  </si>
  <si>
    <t>javna promocija nekog proizvoda ili usluge</t>
  </si>
  <si>
    <t>ad; oglas; oglašavanje; reklama; reklamiranje; brošura; flajer; letak; plakat; prospekt; reklamni materijal</t>
  </si>
  <si>
    <t>ENG30-07250034-n</t>
  </si>
  <si>
    <t>komercijalno sponzorisana reklama na radiju ili televiziji</t>
  </si>
  <si>
    <t>ENG30-07251984-n</t>
  </si>
  <si>
    <t>podsticanje napretka ili rasta ili prihvatanja nečega</t>
  </si>
  <si>
    <t>stimulisanje; unapređenje; napredak</t>
  </si>
  <si>
    <t>ENG30-07254267-n</t>
  </si>
  <si>
    <t>čin odustajanja (zahtev ili kancelarije ili poseda, itd.)</t>
  </si>
  <si>
    <t>ENG30-07258664-n</t>
  </si>
  <si>
    <t>publikacija (ili odlomak iz publikacije) na koju se poziva</t>
  </si>
  <si>
    <t>izvor; referenca; literatura; citat; navod; citacija</t>
  </si>
  <si>
    <t>ENG30-07260623-n</t>
  </si>
  <si>
    <t>osnova za poređenje, referentna vrednost u odnosu na koju se račnaju druge</t>
  </si>
  <si>
    <t>doba</t>
  </si>
  <si>
    <t>ENG30-07261300-n</t>
  </si>
  <si>
    <t>Period koji ima svoje karakteristike ili je označen nekim događajem.</t>
  </si>
  <si>
    <t>doba; era</t>
  </si>
  <si>
    <t>era</t>
  </si>
  <si>
    <t>ENG30-07262108-n</t>
  </si>
  <si>
    <t>referentna tačka za pucanje</t>
  </si>
  <si>
    <t>meta; cilj; mark; obeležje; target</t>
  </si>
  <si>
    <t>ENG30-07270179-n</t>
  </si>
  <si>
    <t>Prepoznatljiv simbol.</t>
  </si>
  <si>
    <t>znak; beleg</t>
  </si>
  <si>
    <t>ENG30-07279285-n</t>
  </si>
  <si>
    <t>komunikativna interakcija</t>
  </si>
  <si>
    <t>kontakt; komunikacija; dodir</t>
  </si>
  <si>
    <t>kapital</t>
  </si>
  <si>
    <t>ENG30-07282929-n</t>
  </si>
  <si>
    <t>Knjiga koju je napisao Karl Marx (1867) koja objašnjava neke ekonomske teorije.</t>
  </si>
  <si>
    <t>Kapital</t>
  </si>
  <si>
    <t>ENG30-07283198-n</t>
  </si>
  <si>
    <t>knjiga Ser Tomasa Mora koja opisuje savršeno uređeno društvo na zamišljenom ostrvu</t>
  </si>
  <si>
    <t>dešavanje</t>
  </si>
  <si>
    <t>ENG30-07283608-n</t>
  </si>
  <si>
    <t>Nešto što se dogodi.</t>
  </si>
  <si>
    <t>dešavanje; događaj</t>
  </si>
  <si>
    <t>ENG30-07285403-n</t>
  </si>
  <si>
    <t>Događaj koga se pribojavamo.</t>
  </si>
  <si>
    <t>ENG30-07289014-n</t>
  </si>
  <si>
    <t>Ono što izaziva bol ili patnju.</t>
  </si>
  <si>
    <t>nevolja; teškoća</t>
  </si>
  <si>
    <t>čudo</t>
  </si>
  <si>
    <t>ENG30-07289588-n</t>
  </si>
  <si>
    <t>nešto što izaziva osećanje čuđenja</t>
  </si>
  <si>
    <t>ENG30-07289831-n</t>
  </si>
  <si>
    <t>Neki događaj.</t>
  </si>
  <si>
    <t>ENG30-07290761-n</t>
  </si>
  <si>
    <t>Mogući događaj, pojava ili rezultat.</t>
  </si>
  <si>
    <t>mogućnost; eventualnost; kontingencija</t>
  </si>
  <si>
    <t>ENG30-07291312-n</t>
  </si>
  <si>
    <t>Događaj koji završava nešto.</t>
  </si>
  <si>
    <t>konac; kraj; svršetak; završetak</t>
  </si>
  <si>
    <t>ENG30-07292694-n</t>
  </si>
  <si>
    <t>Nešto što rezultira iz nečega.</t>
  </si>
  <si>
    <t>ENG30-07293546-n</t>
  </si>
  <si>
    <t>Rezultat utakmice ili takmičenja.</t>
  </si>
  <si>
    <t>ENG30-07294019-n</t>
  </si>
  <si>
    <t>Ishod događaja, posebno u odnosu na neku osobu.</t>
  </si>
  <si>
    <t>ENG30-07295629-n</t>
  </si>
  <si>
    <t>nadoknada za zaslužna dela ili naknada za nepravdu</t>
  </si>
  <si>
    <t>nagrada; odšteta; otpremnina</t>
  </si>
  <si>
    <t>odšteta</t>
  </si>
  <si>
    <t>ENG30-07296428-n</t>
  </si>
  <si>
    <t>Događaj koji se desi kada nešto pređe iz jednog stanja u drugo.</t>
  </si>
  <si>
    <t>ENG30-07298982-n</t>
  </si>
  <si>
    <t>neprijatno ili razočaravajuće iznenađenje</t>
  </si>
  <si>
    <t>udarac; udar; šok</t>
  </si>
  <si>
    <t>ENG30-07300960-n</t>
  </si>
  <si>
    <t>bilo šta što se desi slučajno bez očiglednog razloga</t>
  </si>
  <si>
    <t>slučajnost; slučaj</t>
  </si>
  <si>
    <t>slučajnost</t>
  </si>
  <si>
    <t>nesreća</t>
  </si>
  <si>
    <t>ENG30-07301336-n</t>
  </si>
  <si>
    <t>Nezgoda, posebno ona koja prouzrokuje povredu ili smrt.</t>
  </si>
  <si>
    <t>požar</t>
  </si>
  <si>
    <t>ENG30-07302836-n</t>
  </si>
  <si>
    <t>Događaj gorenja (često destruktivnog).</t>
  </si>
  <si>
    <t>nedaća</t>
  </si>
  <si>
    <t>ENG30-07305234-n</t>
  </si>
  <si>
    <t>Uzrok velikih patnji i nesreće.</t>
  </si>
  <si>
    <t>nedaća; beda</t>
  </si>
  <si>
    <t>skandal</t>
  </si>
  <si>
    <t>ENG30-07306252-n</t>
  </si>
  <si>
    <t>Sraman događaj.</t>
  </si>
  <si>
    <t>skandal; bruka; sramota</t>
  </si>
  <si>
    <t>sramota</t>
  </si>
  <si>
    <t>ENG30-07307477-n</t>
  </si>
  <si>
    <t>jedan poseban događaj</t>
  </si>
  <si>
    <t>događaj; incident</t>
  </si>
  <si>
    <t>ENG30-07308889-n</t>
  </si>
  <si>
    <t>primer nečega</t>
  </si>
  <si>
    <t>ENG30-07309599-n</t>
  </si>
  <si>
    <t>Jedan primerak ili jedno pojavljivanje nekog događaja.</t>
  </si>
  <si>
    <t>ENG30-07309781-n</t>
  </si>
  <si>
    <t>Prirodni događaj koji uključuje promenu pozicije ili lokacije nečega.</t>
  </si>
  <si>
    <t>ENG30-07310642-n</t>
  </si>
  <si>
    <t>kretanje jednog objekta u odnosu na drugi</t>
  </si>
  <si>
    <t>prolaz; prolazak</t>
  </si>
  <si>
    <t>smanjenje</t>
  </si>
  <si>
    <t>ENG30-07313004-n</t>
  </si>
  <si>
    <t>proces ili rezultat umanjenja</t>
  </si>
  <si>
    <t>skupljanje; smanjenje</t>
  </si>
  <si>
    <t>ENG30-07313241-n</t>
  </si>
  <si>
    <t>proces ili rezultat postajanja manjim ili pritisnutim zajedno</t>
  </si>
  <si>
    <t>kompresija; kondenzacija; kontrakcija; skupljanje; sažimanje</t>
  </si>
  <si>
    <t>ENG30-07313636-n</t>
  </si>
  <si>
    <t>nesreća koja za posledicu ima fizičko oštećenje ili povredu</t>
  </si>
  <si>
    <t>povreda; ozleda</t>
  </si>
  <si>
    <t>katastrofa</t>
  </si>
  <si>
    <t>ENG30-07314838-n</t>
  </si>
  <si>
    <t>Događaj čiji je rezultat veliki gubitak i nesreća.</t>
  </si>
  <si>
    <t>katastrofa; tragedija; kataklizma</t>
  </si>
  <si>
    <t>Božja volja</t>
  </si>
  <si>
    <t>ENG30-07315350-n</t>
  </si>
  <si>
    <t>Vanredna i neizbežna pojava koja prekida očekivani tok događanja.</t>
  </si>
  <si>
    <t>nepredviđena okolnost; viša sila; Božja volja</t>
  </si>
  <si>
    <t>ENG30-07315790-n</t>
  </si>
  <si>
    <t>ozbiljna nestašica hrane (kao zbog propadanja useva) što dovodi do nasilne gladi, izgladnelosti i smrti</t>
  </si>
  <si>
    <t>ENG30-07317519-n</t>
  </si>
  <si>
    <t>slučajan pogrešan korak koji preti da izazove (ili izaziva) pad</t>
  </si>
  <si>
    <t>brljotina; greška; omaška; pogrešan korak; pogreška</t>
  </si>
  <si>
    <t>ENG30-07317764-n</t>
  </si>
  <si>
    <t>Događaj koji ne postiže željeni cilj.</t>
  </si>
  <si>
    <t>promašaj; neuspeh</t>
  </si>
  <si>
    <t>ENG30-07319103-n</t>
  </si>
  <si>
    <t>Događaj kojim se postiže nameravani cilj.</t>
  </si>
  <si>
    <t>ENG30-07320302-n</t>
  </si>
  <si>
    <t>Događaj nečijeg rođenja.</t>
  </si>
  <si>
    <t>ENG30-07320622-n</t>
  </si>
  <si>
    <t>događaj porođaja</t>
  </si>
  <si>
    <t>ENG30-07321772-n</t>
  </si>
  <si>
    <t>događaj pojavljivanja u vidokrugu</t>
  </si>
  <si>
    <t>pojavljivanje; pojava</t>
  </si>
  <si>
    <t>pojavljivanje</t>
  </si>
  <si>
    <t>ENG30-07324673-n</t>
  </si>
  <si>
    <t>postepeni početak ili izrastanje</t>
  </si>
  <si>
    <t>pojavljivanje; izdanak; rast</t>
  </si>
  <si>
    <t>rast</t>
  </si>
  <si>
    <t>ENG30-07324917-n</t>
  </si>
  <si>
    <t>rast snage, broja ili važnosti</t>
  </si>
  <si>
    <t>rast; uspon; razvoj; razvitak; širenje; uzdizanje</t>
  </si>
  <si>
    <t>širenje</t>
  </si>
  <si>
    <t>ENG30-07325190-n</t>
  </si>
  <si>
    <t>Sa čime nešto počinje.</t>
  </si>
  <si>
    <t>ENG30-07325990-n</t>
  </si>
  <si>
    <t>početak ili rani stadijumi</t>
  </si>
  <si>
    <t>nadolazeći; početak; start; začetak</t>
  </si>
  <si>
    <t>ENG30-07326557-n</t>
  </si>
  <si>
    <t>Događaji koji obezbeđuju pokretačku snagu koja je poreklo nečega.</t>
  </si>
  <si>
    <t>činilac</t>
  </si>
  <si>
    <t>ENG30-07327805-n</t>
  </si>
  <si>
    <t>Bilo šta što uzročno doprinosi rezultatu.</t>
  </si>
  <si>
    <t>činilac; činitelj; faktor</t>
  </si>
  <si>
    <t>ENG30-07328942-n</t>
  </si>
  <si>
    <t>Događaj koji se zbio na početku nečega.</t>
  </si>
  <si>
    <t>stvaranje; koncepcija; začeće</t>
  </si>
  <si>
    <t>ENG30-07332313-n</t>
  </si>
  <si>
    <t>(patologija) širenje patogenih mikroorganizama ili malignih ćelija na nova mesta u telu</t>
  </si>
  <si>
    <t>ENG30-07333649-n</t>
  </si>
  <si>
    <t>eufemistički izrazi za smrt</t>
  </si>
  <si>
    <t>prolaženje; gubitak; odlazak; napuštanje; kraj; odlazak; izbavljenje</t>
  </si>
  <si>
    <t>uništenje</t>
  </si>
  <si>
    <t>ENG30-07335243-n</t>
  </si>
  <si>
    <t>Događaj čiji je rezultat destrukcija.</t>
  </si>
  <si>
    <t>ENG30-07336763-n</t>
  </si>
  <si>
    <t>Nešto što uzrokuje ili uključuje patnju.</t>
  </si>
  <si>
    <t>teškoća; tegoba</t>
  </si>
  <si>
    <t>dejstvo</t>
  </si>
  <si>
    <t>ENG30-07338552-n</t>
  </si>
  <si>
    <t>udaranje jednog tela o drugo</t>
  </si>
  <si>
    <t>uticaj; delovanje; upliv; dejstvo</t>
  </si>
  <si>
    <t>ENG30-07339329-n</t>
  </si>
  <si>
    <t>Fizičko spajanje dve ili više stvari.</t>
  </si>
  <si>
    <t>kontakt; udar</t>
  </si>
  <si>
    <t>ciklus</t>
  </si>
  <si>
    <t>ENG30-07341038-n</t>
  </si>
  <si>
    <t>jedno potpuno izvođenje periodično ponavljanog fenomena</t>
  </si>
  <si>
    <t>ciklus; oscilacija</t>
  </si>
  <si>
    <t>sekvenca</t>
  </si>
  <si>
    <t>ENG30-07342383-n</t>
  </si>
  <si>
    <t>nekoliko ponavljanja melodijske fraze u različitim tonalitetima</t>
  </si>
  <si>
    <t>ENG30-07342495-n</t>
  </si>
  <si>
    <t>periodično ponovljeni niz događaja</t>
  </si>
  <si>
    <t>izlazak sunca</t>
  </si>
  <si>
    <t>ENG30-07343910-n</t>
  </si>
  <si>
    <t>Dnevni događaj izlaska sunca iznad horizonta.</t>
  </si>
  <si>
    <t>zalazak sunca</t>
  </si>
  <si>
    <t>ENG30-07344015-n</t>
  </si>
  <si>
    <t>Dnevni događaj zalaska sunca za horizont.</t>
  </si>
  <si>
    <t>talas</t>
  </si>
  <si>
    <t>ENG30-07345593-n</t>
  </si>
  <si>
    <t>Progresivno ometanje koje se prenosi bez pomeranja samog sredstva (fizika).</t>
  </si>
  <si>
    <t>talas; vibracija</t>
  </si>
  <si>
    <t>ENG30-07348399-n</t>
  </si>
  <si>
    <t>talas koji podiže površinu vode ili zemlje</t>
  </si>
  <si>
    <t>podizanje; porast</t>
  </si>
  <si>
    <t>ENG30-07352190-n</t>
  </si>
  <si>
    <t>Jedan u nizu grebena koji se kreću površinom tečnosti (posebno preko neke velike vodene mase).</t>
  </si>
  <si>
    <t>talas; val</t>
  </si>
  <si>
    <t>brodolom</t>
  </si>
  <si>
    <t>ENG30-07353075-n</t>
  </si>
  <si>
    <t>nesreća koja uništava brod na moru</t>
  </si>
  <si>
    <t>brodolom; razbijanje broda</t>
  </si>
  <si>
    <t>pobeda</t>
  </si>
  <si>
    <t>ENG30-07354731-n</t>
  </si>
  <si>
    <t>pobeda (kao u trci ili drugom takmičenju)</t>
  </si>
  <si>
    <t>pobeda; trijumf</t>
  </si>
  <si>
    <t>ENG30-07355887-n</t>
  </si>
  <si>
    <t>Promena nadole.</t>
  </si>
  <si>
    <t>smanjenje; opadanje</t>
  </si>
  <si>
    <t>ENG30-07356676-n</t>
  </si>
  <si>
    <t>Promena koja dovodi do povećanja.</t>
  </si>
  <si>
    <t>ENG30-07357101-n</t>
  </si>
  <si>
    <t>promena na bolje</t>
  </si>
  <si>
    <t>olakšanje; rasterećenje; poboljšanje</t>
  </si>
  <si>
    <t>ENG30-07357388-n</t>
  </si>
  <si>
    <t>Promena nabolje, napredak u razvoju.</t>
  </si>
  <si>
    <t>napredak; progres; unapređenje</t>
  </si>
  <si>
    <t>ENG30-07358576-n</t>
  </si>
  <si>
    <t>Promena sa jednog mesta ili stanja ili stepena u drugo.</t>
  </si>
  <si>
    <t>prelaz; prelazak; tranzicija</t>
  </si>
  <si>
    <t>pomak</t>
  </si>
  <si>
    <t>ENG30-07359599-n</t>
  </si>
  <si>
    <t>Kvalitativna promena.</t>
  </si>
  <si>
    <t>pomak; transformacija</t>
  </si>
  <si>
    <t>infekcija</t>
  </si>
  <si>
    <t>ENG30-07360647-n</t>
  </si>
  <si>
    <t>incident u kojem se prenosi zarazna bolest</t>
  </si>
  <si>
    <t>infekcija; prenos; zaraza; transfer; transmisija</t>
  </si>
  <si>
    <t>ENG30-07361128-n</t>
  </si>
  <si>
    <t>nesreća izazvana nečim što je iznenada palo ili se srušilo</t>
  </si>
  <si>
    <t>slom; pad</t>
  </si>
  <si>
    <t>ENG30-07363346-n</t>
  </si>
  <si>
    <t>kretanje naniže</t>
  </si>
  <si>
    <t>ENG30-07365849-n</t>
  </si>
  <si>
    <t>Događaj svršetka nečega.</t>
  </si>
  <si>
    <t>stop; kraj</t>
  </si>
  <si>
    <t>ENG30-07367812-n</t>
  </si>
  <si>
    <t>Neki događaj koji prekida.</t>
  </si>
  <si>
    <t>prekid; upad</t>
  </si>
  <si>
    <t>okultacija</t>
  </si>
  <si>
    <t>ENG30-07368646-n</t>
  </si>
  <si>
    <t>jedno nebesko telo zaklanja drugo</t>
  </si>
  <si>
    <t>eklipsa; okultacija; pomračenje</t>
  </si>
  <si>
    <t>pomračenje</t>
  </si>
  <si>
    <t>ENG30-07370125-n</t>
  </si>
  <si>
    <t>pokret u ili unutra</t>
  </si>
  <si>
    <t>ulaz; ulazak</t>
  </si>
  <si>
    <t>ENG30-07371293-n</t>
  </si>
  <si>
    <t>Iznenadna pojava zvučnog događaja.</t>
  </si>
  <si>
    <t>zvuk; glas; šum</t>
  </si>
  <si>
    <t>ENG30-07372959-n</t>
  </si>
  <si>
    <t>neprijatan ili frustrirajući ili katastrofalan događaj</t>
  </si>
  <si>
    <t>suđenje; nedaća; teškoća; kazna božja</t>
  </si>
  <si>
    <t>ENG30-07373277-n</t>
  </si>
  <si>
    <t>pojava objedinjavanja zasebnih delova</t>
  </si>
  <si>
    <t>sjedinjenje; ujedinjavanje; integracija</t>
  </si>
  <si>
    <t>ENG30-07373803-n</t>
  </si>
  <si>
    <t>pojava koja dovodi do toga da se stvari ujedine</t>
  </si>
  <si>
    <t>kombinovanje; spajanje</t>
  </si>
  <si>
    <t>ENG30-07374756-n</t>
  </si>
  <si>
    <t>događaj koji kombinuje stvari u mešavini</t>
  </si>
  <si>
    <t>mešavina; miks; smeša; smesa</t>
  </si>
  <si>
    <t>klizište</t>
  </si>
  <si>
    <t>ENG30-07405411-n</t>
  </si>
  <si>
    <t>deo terena u kome je akutan proces klizanja, ili u kome su sačuvane strukturne i reljefne odlike stvorene procesom klizanja</t>
  </si>
  <si>
    <t>ENG30-07405893-n</t>
  </si>
  <si>
    <t>Pokret koji je karakterističan za fluide (tečnosti i gasove).</t>
  </si>
  <si>
    <t>tok; tečenje</t>
  </si>
  <si>
    <t>inflacija</t>
  </si>
  <si>
    <t>ENG30-07409255-n</t>
  </si>
  <si>
    <t>(kosmologija) kratka eksponencijalna ekspanzija univerzuma (brža od brzine svetlosti) za koju se pretpostavlja da se dogodila ubrzo nakon velikog praska</t>
  </si>
  <si>
    <t>inflacija; kosmička inflacija; kosmološka inflacija</t>
  </si>
  <si>
    <t>ENG30-07414740-n</t>
  </si>
  <si>
    <t>Događaj kada se istovremeno dešavaju dve ili više stvari.</t>
  </si>
  <si>
    <t>konvergencija; sticaj</t>
  </si>
  <si>
    <t>ENG30-07414922-n</t>
  </si>
  <si>
    <t>Slučajno ili neočekivano susretanje.</t>
  </si>
  <si>
    <t>sastanak; susret</t>
  </si>
  <si>
    <t>kriza</t>
  </si>
  <si>
    <t>ENG30-07417644-n</t>
  </si>
  <si>
    <t>Ključni period ili prekretnica u toku nečega.</t>
  </si>
  <si>
    <t>ENG30-07420770-n</t>
  </si>
  <si>
    <t>Pojava promene nagore.</t>
  </si>
  <si>
    <t>kvar; oštećenje</t>
  </si>
  <si>
    <t>ENG30-07423560-n</t>
  </si>
  <si>
    <t>nedavni događaj koji ima neki značaj za sadašnju situaciju</t>
  </si>
  <si>
    <t>ENG30-07423818-n</t>
  </si>
  <si>
    <t>izvanredan razvoj</t>
  </si>
  <si>
    <t>ENG30-07424109-n</t>
  </si>
  <si>
    <t>dramatične i dalekosežne promene u načinu razmišlaxanja i ponašanja</t>
  </si>
  <si>
    <t>ENG30-07427224-n</t>
  </si>
  <si>
    <t>postaje jači</t>
  </si>
  <si>
    <t>jačanje; snaženje</t>
  </si>
  <si>
    <t>epidemija</t>
  </si>
  <si>
    <t>ENG30-07435533-n</t>
  </si>
  <si>
    <t>rasprostranjeno širenje infektivne bolesti; mnogo ljudi je zaraženo istovremeno</t>
  </si>
  <si>
    <t>erupcija</t>
  </si>
  <si>
    <t>ENG30-07436475-n</t>
  </si>
  <si>
    <t>Emisija rastopljenog stenskog materijala, pepela i gasova na različite načine, ali pretežno eksplozivnom aktivnošću.</t>
  </si>
  <si>
    <t>vulkanska erupcija; erupcija</t>
  </si>
  <si>
    <t>samooplodnja</t>
  </si>
  <si>
    <t>ENG30-07437990-n</t>
  </si>
  <si>
    <t>oplodnja spajanjem muških i ženskih polnih ćelija od iste individue</t>
  </si>
  <si>
    <t>samooplodnja; samooprašivanje</t>
  </si>
  <si>
    <t>raspon</t>
  </si>
  <si>
    <t>ENG30-07445896-n</t>
  </si>
  <si>
    <t>proces ili rezultat rasporeda ili zauzimanja neke površine  na širokom prostoru</t>
  </si>
  <si>
    <t>širenje; raspon</t>
  </si>
  <si>
    <t>ENG30-07447261-n</t>
  </si>
  <si>
    <t>nejasno određen društveni događaj</t>
  </si>
  <si>
    <t>prilika; događaj</t>
  </si>
  <si>
    <t>ENG30-07447641-n</t>
  </si>
  <si>
    <t>Prilika o kojoj se ljudi okupljaju radi socijalnog druženja i zabave.</t>
  </si>
  <si>
    <t>ENG30-07450842-n</t>
  </si>
  <si>
    <t>Formalan događaj koji se izvodi u posebnoj prilici.</t>
  </si>
  <si>
    <t>ceremonija; obred</t>
  </si>
  <si>
    <t>sahrana</t>
  </si>
  <si>
    <t>ENG30-07451463-n</t>
  </si>
  <si>
    <t>Ceremonija na kojoj se mrtva osoba pokopava ili spaljuje.</t>
  </si>
  <si>
    <t>pogreb; sahrana; sprovod</t>
  </si>
  <si>
    <t>ENG30-07452251-n</t>
  </si>
  <si>
    <t>bogata i spektakularna ceremonija</t>
  </si>
  <si>
    <t>ceremonija; parada; povorka</t>
  </si>
  <si>
    <t>ENG30-07452699-n</t>
  </si>
  <si>
    <t>svečanost koja prati početak nekog poduhvata</t>
  </si>
  <si>
    <t>krunisanje</t>
  </si>
  <si>
    <t>ENG30-07453638-n</t>
  </si>
  <si>
    <t>svečani čin valdaočevog ustoličenja</t>
  </si>
  <si>
    <t>koronacija; krunisanje</t>
  </si>
  <si>
    <t>ENG30-07454452-n</t>
  </si>
  <si>
    <t>(obično množina) ceremonija koja uključuje paradu i govore</t>
  </si>
  <si>
    <t>parada; smotra; vežba</t>
  </si>
  <si>
    <t>takmičenje</t>
  </si>
  <si>
    <t>ENG30-07456188-n</t>
  </si>
  <si>
    <t>Situacija u kojoj se pobednik bira između dva ili više takmičara.</t>
  </si>
  <si>
    <t>takmičenje; nadmetanje; natecanje</t>
  </si>
  <si>
    <t>ENG30-07456906-n</t>
  </si>
  <si>
    <t>Period igre tokom koga je jedan tim u napadu (u sportovima).</t>
  </si>
  <si>
    <t>inicijativa; napad; akcija</t>
  </si>
  <si>
    <t>olimpijada</t>
  </si>
  <si>
    <t>ENG30-07457126-n</t>
  </si>
  <si>
    <t>Oživljavanje starih grčkih igara koje se održavaju svake četvrte godine u izabranoj zemlji.</t>
  </si>
  <si>
    <t>Olimpijske igre; moderne olimpijske igre; Olimpijada</t>
  </si>
  <si>
    <t>ENG30-07458453-n</t>
  </si>
  <si>
    <t>Brzinsko takmičenje.</t>
  </si>
  <si>
    <t>trka; utrka</t>
  </si>
  <si>
    <t>ENG30-07460104-n</t>
  </si>
  <si>
    <t>takmičenje u trkanju po zemlji</t>
  </si>
  <si>
    <t>turnir</t>
  </si>
  <si>
    <t>ENG30-07464725-n</t>
  </si>
  <si>
    <t>sportsko nadmetanje u kome takmičari igraju niz utakmica da odluče pobednika</t>
  </si>
  <si>
    <t>finale</t>
  </si>
  <si>
    <t>ENG30-07466832-n</t>
  </si>
  <si>
    <t>finalni meč između pobednika svih prethodnih mečeva na eliminacionom turniru</t>
  </si>
  <si>
    <t>polufinale</t>
  </si>
  <si>
    <t>ENG30-07467393-n</t>
  </si>
  <si>
    <t>jedno od dva takmičenja u narednoj rundi eliminacionog turnira</t>
  </si>
  <si>
    <t>meč</t>
  </si>
  <si>
    <t>ENG30-07470671-n</t>
  </si>
  <si>
    <t>Zvanično takmičenje u kome se nadmeće dve ili više osoba ili timova.</t>
  </si>
  <si>
    <t>meč; utakmica</t>
  </si>
  <si>
    <t>utakmica</t>
  </si>
  <si>
    <t>ENG30-07472657-n</t>
  </si>
  <si>
    <t>bilo koje takmičenje</t>
  </si>
  <si>
    <t>ENG30-07472929-n</t>
  </si>
  <si>
    <t>izborna borba među kandidatima za neku funkciju</t>
  </si>
  <si>
    <t>ENG30-07473441-n</t>
  </si>
  <si>
    <t>uspešan kraj takmičenja</t>
  </si>
  <si>
    <t>trijumf; pobeda</t>
  </si>
  <si>
    <t>poraz</t>
  </si>
  <si>
    <t>ENG30-07475364-n</t>
  </si>
  <si>
    <t>neuspešan završetak</t>
  </si>
  <si>
    <t>ENG30-07476404-n</t>
  </si>
  <si>
    <t>ogromni poraz</t>
  </si>
  <si>
    <t>poraz; slom; fijasko; propast; debakl</t>
  </si>
  <si>
    <t>ENG30-07478531-n</t>
  </si>
  <si>
    <t>Pad čovečanstva u greh zbog greha Adama i Eve.</t>
  </si>
  <si>
    <t>praotački greh; prvobitni greh; čovekov pad; pad</t>
  </si>
  <si>
    <t>ENG30-07482521-n</t>
  </si>
  <si>
    <t>U psihologiji skup međusobno povezanih svesnih i nesvesnih ideja, predstava, osećanja, misli i stavova grupisanih oko nekog stožernog objekta (osobe, predmeta ili simbola) koji ima snažnu afektivnu vrednost za subjekta. Kompleks u izvesnoj meri remeti normalno mišljenje i ponašanje, a nekad dovodi i do patoloških poremećaja.</t>
  </si>
  <si>
    <t>kompleks; Complexus</t>
  </si>
  <si>
    <t>ENG30-07484547-n</t>
  </si>
  <si>
    <t>Žudno gajena želja.</t>
  </si>
  <si>
    <t>ambicija; aspiracija; san</t>
  </si>
  <si>
    <t>san</t>
  </si>
  <si>
    <t>ENG30-07486145-n</t>
  </si>
  <si>
    <t>nenormalno jaka žudnja</t>
  </si>
  <si>
    <t>zavisnost; podavanje</t>
  </si>
  <si>
    <t>ENG30-07488340-n</t>
  </si>
  <si>
    <t>duboko osećanje požude i privlačnosti</t>
  </si>
  <si>
    <t>oduševljenje</t>
  </si>
  <si>
    <t>ENG30-07491981-n</t>
  </si>
  <si>
    <t>energično i oduševljeno uživanje</t>
  </si>
  <si>
    <t>polet; oduševljenje; slast</t>
  </si>
  <si>
    <t>bratstvo</t>
  </si>
  <si>
    <t>ENG30-07500042-n</t>
  </si>
  <si>
    <t>Osećanje da bi ljudi trebalo da se ponašaju međusobno kao braća.</t>
  </si>
  <si>
    <t>ENG30-07504343-n</t>
  </si>
  <si>
    <t>Osećanje zahvalnosti i cenjenja.</t>
  </si>
  <si>
    <t>zahvalnost; blagodarnost</t>
  </si>
  <si>
    <t>zabrinutost</t>
  </si>
  <si>
    <t>ENG30-07504841-n</t>
  </si>
  <si>
    <t>Saosećanje sa nekim ili nečim.</t>
  </si>
  <si>
    <t>ENG30-07505871-n</t>
  </si>
  <si>
    <t>emocionalna udaljenost</t>
  </si>
  <si>
    <t>udaljenost; distanca</t>
  </si>
  <si>
    <t>ENG30-07506569-n</t>
  </si>
  <si>
    <t>bolan osećaj koji proizlazi iz svesti o nedovoljnosti ili krivici</t>
  </si>
  <si>
    <t>stid; sramota</t>
  </si>
  <si>
    <t>ENG30-07508705-n</t>
  </si>
  <si>
    <t>osećaj ponosa na sebe</t>
  </si>
  <si>
    <t>samoponos; samopouzdanje; ponos; samouverenost</t>
  </si>
  <si>
    <t>ENG30-07509572-n</t>
  </si>
  <si>
    <t>osećanje velikog iznenađenja</t>
  </si>
  <si>
    <t>nada</t>
  </si>
  <si>
    <t>ENG30-07511733-n</t>
  </si>
  <si>
    <t>poseban slućaj očekivanja</t>
  </si>
  <si>
    <t>ENG30-07515560-n</t>
  </si>
  <si>
    <t>stanje mira i tišine</t>
  </si>
  <si>
    <t>mir; mirnoća; tišina; primirje; tajac</t>
  </si>
  <si>
    <t>strah</t>
  </si>
  <si>
    <t>ENG30-07519253-n</t>
  </si>
  <si>
    <t>Osećaj koji se doživljava u očekivanju nekog određenog bola ili opsasnosti i obično ga prati želja da se pobegne.</t>
  </si>
  <si>
    <t>strah; strahota; bojazan</t>
  </si>
  <si>
    <t>predznak</t>
  </si>
  <si>
    <t>ENG30-07522536-n</t>
  </si>
  <si>
    <t>predosećanje o nečemu što će se dogoditi</t>
  </si>
  <si>
    <t>ENG30-07523485-n</t>
  </si>
  <si>
    <t>osećanje nesigurnosti u vezi s nečim što treba uraditi</t>
  </si>
  <si>
    <t>oklevanje; ustezanje</t>
  </si>
  <si>
    <t>ENG30-07524529-n</t>
  </si>
  <si>
    <t>Osećanje zabrinutosti.</t>
  </si>
  <si>
    <t>briga; zabrinutost</t>
  </si>
  <si>
    <t>hrabrost</t>
  </si>
  <si>
    <t>ENG30-07526182-n</t>
  </si>
  <si>
    <t>osećanje odsustva straha</t>
  </si>
  <si>
    <t>hrabrost; neustrašivost</t>
  </si>
  <si>
    <t>ENG30-07526338-n</t>
  </si>
  <si>
    <t>oslobođenje od anksioznosti ili straha</t>
  </si>
  <si>
    <t>ENG30-07528470-n</t>
  </si>
  <si>
    <t>brzo oslobađanje zalihe uticajne sile</t>
  </si>
  <si>
    <t>nalet; juriš; naboj; uzbuđenje; ushićenje; stimulacija</t>
  </si>
  <si>
    <t>usamljenost</t>
  </si>
  <si>
    <t>ENG30-07534108-n</t>
  </si>
  <si>
    <t>tuga onoga koga je neko napustio ili ostavio</t>
  </si>
  <si>
    <t>napuštenost; usamljenost</t>
  </si>
  <si>
    <t>bol</t>
  </si>
  <si>
    <t>ENG30-07535010-n</t>
  </si>
  <si>
    <t>Velika tuga uzrokovana gubitkom voljene osobe (posebno smrću).</t>
  </si>
  <si>
    <t>skrhanost; bol</t>
  </si>
  <si>
    <t>depresija</t>
  </si>
  <si>
    <t>ENG30-07537485-n</t>
  </si>
  <si>
    <t>Tužna osećaja neadekvatnosti i potištenosti.</t>
  </si>
  <si>
    <t>dosada</t>
  </si>
  <si>
    <t>ENG30-07539790-n</t>
  </si>
  <si>
    <t>osećaj dosade zbog nečega monotonog</t>
  </si>
  <si>
    <t>dosada; smor; monotonija; smorčina; smaračina</t>
  </si>
  <si>
    <t>ENG30-07541053-n</t>
  </si>
  <si>
    <t>Preovlađujuće osećanje da će sve biti dobro.</t>
  </si>
  <si>
    <t>ENG30-07543288-n</t>
  </si>
  <si>
    <t>Jako pozitivno osećanje poštovanja i privreženosti</t>
  </si>
  <si>
    <t>ENG30-07544129-n</t>
  </si>
  <si>
    <t>osećanje intenzivne ljubavi</t>
  </si>
  <si>
    <t>žar; oduševljenje</t>
  </si>
  <si>
    <t>ENG30-07545415-n</t>
  </si>
  <si>
    <t>osećanje prijateljstva i uvažavanja</t>
  </si>
  <si>
    <t>obzir; poštovanje</t>
  </si>
  <si>
    <t>ENG30-07551052-n</t>
  </si>
  <si>
    <t>Karakteristično stanje osećanja, uobičajeno ili relativno privremeno.</t>
  </si>
  <si>
    <t>ćud; raspoloženje</t>
  </si>
  <si>
    <t>ENG30-07553301-n</t>
  </si>
  <si>
    <t>Deljenje osećanja drugih (posebno osećanja žalosti).</t>
  </si>
  <si>
    <t>jelo</t>
  </si>
  <si>
    <t>ENG30-07556970-n</t>
  </si>
  <si>
    <t>Deo obroka koji se služi u jednom trenutku.</t>
  </si>
  <si>
    <t>ENG30-07557434-n</t>
  </si>
  <si>
    <t>Određena stavka pripremljene hrane.</t>
  </si>
  <si>
    <t>jelo; jestivo</t>
  </si>
  <si>
    <t>obrok</t>
  </si>
  <si>
    <t>ENG30-07560652-n</t>
  </si>
  <si>
    <t>hrana i piće koje se redovno konzumira</t>
  </si>
  <si>
    <t>ENG30-07560903-n</t>
  </si>
  <si>
    <t>uobičajena hrana i piće koje konzumira organizam (osoba ili životinja)</t>
  </si>
  <si>
    <t>dijeta; ishrana</t>
  </si>
  <si>
    <t>ENG30-07561112-n</t>
  </si>
  <si>
    <t>propisani izbor namirnica</t>
  </si>
  <si>
    <t>hrana</t>
  </si>
  <si>
    <t>ENG30-07570720-n</t>
  </si>
  <si>
    <t>Izvor supstanci koje hrane telo.</t>
  </si>
  <si>
    <t>ENG30-07573696-n</t>
  </si>
  <si>
    <t>Hrana koja se služi u jednom trenutku.</t>
  </si>
  <si>
    <t>doručak</t>
  </si>
  <si>
    <t>ENG30-07574602-n</t>
  </si>
  <si>
    <t>prvi obrok u toku dana (uglavnom jutarnji)</t>
  </si>
  <si>
    <t>sladoled</t>
  </si>
  <si>
    <t>ENG30-07614500-n</t>
  </si>
  <si>
    <t>hladna poslastica koja sadrži slatku pavlaku, voće i šećer</t>
  </si>
  <si>
    <t>meso</t>
  </si>
  <si>
    <t>ENG30-07649854-n</t>
  </si>
  <si>
    <t>Meso životinja (uključujući ribe, ptice i puževe) koje se koristi kao hrana.</t>
  </si>
  <si>
    <t>ENG30-07651905-n</t>
  </si>
  <si>
    <t>čvrsto i prilično suvo meso (obično govedina ili teletina)</t>
  </si>
  <si>
    <t>ENG30-07652995-n</t>
  </si>
  <si>
    <t>jezik životinja koji se koristi u ishrani</t>
  </si>
  <si>
    <t>ENG30-07655505-n</t>
  </si>
  <si>
    <t>životinjski ud koji se koristi u ishrani</t>
  </si>
  <si>
    <t>noga; batak</t>
  </si>
  <si>
    <t>ENG30-07656452-n</t>
  </si>
  <si>
    <t>deo prednje četvrti od vrata do rebara uključujući i plećku</t>
  </si>
  <si>
    <t>ENG30-07661357-n</t>
  </si>
  <si>
    <t>meso sa vrata životinje</t>
  </si>
  <si>
    <t>ENG30-07668588-n</t>
  </si>
  <si>
    <t>jagnjeća noga pogodna za pečenje</t>
  </si>
  <si>
    <t>jagnjeća noga; noga</t>
  </si>
  <si>
    <t>kora</t>
  </si>
  <si>
    <t>ENG30-07670731-n</t>
  </si>
  <si>
    <t>prirodni spoljni omotoač ploda (obično se ukloni pre jela)</t>
  </si>
  <si>
    <t>kora; ljuska</t>
  </si>
  <si>
    <t>maslinovo ulje</t>
  </si>
  <si>
    <t>ENG30-07674508-n</t>
  </si>
  <si>
    <t>ulje dobijeno ceđenjem maslina</t>
  </si>
  <si>
    <t>ENG30-07677982-n</t>
  </si>
  <si>
    <t>mala svinjska kobasica</t>
  </si>
  <si>
    <t>bečka bela kobasica; brat</t>
  </si>
  <si>
    <t>hleb</t>
  </si>
  <si>
    <t>ENG30-07679356-n</t>
  </si>
  <si>
    <t>Hrana koja se pravi od testa umešenog od finog ili integralnog brašna koje se obično diže kvascem ili praškom za pecivo, a onda peče.</t>
  </si>
  <si>
    <t>hleb; kruh</t>
  </si>
  <si>
    <t>brza hrana</t>
  </si>
  <si>
    <t>ENG30-07702509-n</t>
  </si>
  <si>
    <t>hrana dobrog ukusa ali je puna kalorija i ima malu nutritivnu vrednost</t>
  </si>
  <si>
    <t>povrće</t>
  </si>
  <si>
    <t>ENG30-07707451-n</t>
  </si>
  <si>
    <t>Jestivo seme, korenje, stabljike, lišće, pupoljci, gomolj ili voće koje nije slatko neke od brojnih zeljastih biljaka.</t>
  </si>
  <si>
    <t>zrno</t>
  </si>
  <si>
    <t>ENG30-07709046-n</t>
  </si>
  <si>
    <t>jestivo zrno bilo koje biljke mahunarke (pasulj, grašak, sočivo itd.)</t>
  </si>
  <si>
    <t>ENG30-07719437-n</t>
  </si>
  <si>
    <t>tek izrasla mladica sa pupoljcima</t>
  </si>
  <si>
    <t>ENG30-07726043-n</t>
  </si>
  <si>
    <t>Grupa ljudi koja ima zajedničke etničke, kulturne ili verske karakteristike.</t>
  </si>
  <si>
    <t>ENG30-07735803-n</t>
  </si>
  <si>
    <t>koren neke od biljaka iz porodice slačica</t>
  </si>
  <si>
    <t>jabuka</t>
  </si>
  <si>
    <t>ENG30-07739125-n</t>
  </si>
  <si>
    <t>Voće sa crvenom ili žutom ili zelenom korom i krtim beličastim mesom.</t>
  </si>
  <si>
    <t>vinova loza</t>
  </si>
  <si>
    <t>ENG30-07759816-n</t>
  </si>
  <si>
    <t>grožđe uzgajano širom Evrope zbog pravljenja vina</t>
  </si>
  <si>
    <t>maslina</t>
  </si>
  <si>
    <t>ENG30-07767344-n</t>
  </si>
  <si>
    <t>jednosemeni plod evropskog maslinovog drveta, koji se najčešće kiseli i koristi kao začin ili prilog u jelima.</t>
  </si>
  <si>
    <t>kruška</t>
  </si>
  <si>
    <t>ENG30-07767847-n</t>
  </si>
  <si>
    <t>Sladak i sočan plod čije meso često sadrži sitna zrnca.</t>
  </si>
  <si>
    <t>koledž</t>
  </si>
  <si>
    <t>ENG30-07778422-n</t>
  </si>
  <si>
    <t>institucija višeg obrazovanja stvorena s ciljem da obrazuje i dodeljuje diplome, često kao deo univerziteta</t>
  </si>
  <si>
    <t>fakultet; koledž</t>
  </si>
  <si>
    <t>ENG30-07790601-n</t>
  </si>
  <si>
    <t>meso različitih list riba koje se nalaze u slanim vodama Amerike i Evrope</t>
  </si>
  <si>
    <t>iverak; ploča</t>
  </si>
  <si>
    <t>ENG30-07791274-n</t>
  </si>
  <si>
    <t>nemasno meso više vrsta list riba</t>
  </si>
  <si>
    <t>paša</t>
  </si>
  <si>
    <t>ENG30-07801091-n</t>
  </si>
  <si>
    <t>Životinjska hrana koja se pase po livadama.</t>
  </si>
  <si>
    <t>ispaša; paša</t>
  </si>
  <si>
    <t>ENG30-07802417-n</t>
  </si>
  <si>
    <t>Prehrambena materija koja se dobija od skrobnih zrna žitarica.</t>
  </si>
  <si>
    <t>pirinač</t>
  </si>
  <si>
    <t>ENG30-07804323-n</t>
  </si>
  <si>
    <t>Zrnevlje koje se koristi kao hrana; može da bude obrađen i neobrađen.</t>
  </si>
  <si>
    <t>pirinač; riža</t>
  </si>
  <si>
    <t>ENG30-07840804-n</t>
  </si>
  <si>
    <t>Ovalno rasplodno telo ptice (posebno ženske) koje se koristi kao hrana.</t>
  </si>
  <si>
    <t>mlečni proizvod</t>
  </si>
  <si>
    <t>ENG30-07843775-n</t>
  </si>
  <si>
    <t>Bela hranljiva tečnost koju proizvode sisari a koja se koristi u ishrani ljudi.</t>
  </si>
  <si>
    <t>ENG30-07844042-n</t>
  </si>
  <si>
    <t>Bela hranjiva tečnost koju luče sisari i koristi se za hranu ljudskih bića.</t>
  </si>
  <si>
    <t>sirup</t>
  </si>
  <si>
    <t>ENG30-07859583-n</t>
  </si>
  <si>
    <t>Gusta, slataka, lepljiva tečnost.</t>
  </si>
  <si>
    <t>ENG30-07882497-n</t>
  </si>
  <si>
    <t>svaka materija koja se može jesti a dobijena je mašavinom raznih sastojaka</t>
  </si>
  <si>
    <t>smesa; mešavina</t>
  </si>
  <si>
    <t>napitak</t>
  </si>
  <si>
    <t>ENG30-07883251-n</t>
  </si>
  <si>
    <t>lekovito, magično ili otrovno piće</t>
  </si>
  <si>
    <t>alkohol</t>
  </si>
  <si>
    <t>ENG30-07884567-n</t>
  </si>
  <si>
    <t>Piće koje sadrži alkohol.</t>
  </si>
  <si>
    <t>alkohol; alkoholno piće; piće; šljoka</t>
  </si>
  <si>
    <t>ENG30-07891726-n</t>
  </si>
  <si>
    <t>Fermentisani sok, obično grožđa.</t>
  </si>
  <si>
    <t>kafa</t>
  </si>
  <si>
    <t>ENG30-07929519-n</t>
  </si>
  <si>
    <t>Napitak koji se sastoji od primese mlevenih zrna kafe.</t>
  </si>
  <si>
    <t>kafa; kava</t>
  </si>
  <si>
    <t>ENG30-07935504-n</t>
  </si>
  <si>
    <t>tečnost koja je neophodna za život većine biljaka i životinja</t>
  </si>
  <si>
    <t>food</t>
  </si>
  <si>
    <t>ENG30-07938773-n</t>
  </si>
  <si>
    <t>Sređeno grupisanje stvari ili osoba posmatrano kao celina; rezultat uređivanja.</t>
  </si>
  <si>
    <t>uređenje; aranžman</t>
  </si>
  <si>
    <t>ENG30-07939638-n</t>
  </si>
  <si>
    <t>grupisanje ljudi ili stvari u klase ili kategorije</t>
  </si>
  <si>
    <t>klasifikacija; kategorizacija</t>
  </si>
  <si>
    <t>carstvo</t>
  </si>
  <si>
    <t>ENG30-07940448-n</t>
  </si>
  <si>
    <t>Osnovna grupa prirodnih predmeta.</t>
  </si>
  <si>
    <t>ENG30-07940552-n</t>
  </si>
  <si>
    <t>Jedna od sedam bioloških kategorija: Monera ili Protoctista ili Plantae ili Fungi ili Animalia.</t>
  </si>
  <si>
    <t>ENG30-07941729-n</t>
  </si>
  <si>
    <t>U ekologiji, grupa međusobno zavisnih organizama koji nastanjuju istu oblast i utiču jedan na drugog.</t>
  </si>
  <si>
    <t>zajednica; biološka zajednica</t>
  </si>
  <si>
    <t>ljudi</t>
  </si>
  <si>
    <t>ENG30-07942152-n</t>
  </si>
  <si>
    <t>Bilo koja grupa ljudskih bića, muškaraca, žena ili dece, zajedno (množina).</t>
  </si>
  <si>
    <t>grupa ljudi; ljudi</t>
  </si>
  <si>
    <t>ENG30-07943480-n</t>
  </si>
  <si>
    <t>Grupa ljudi koji imaju približno iste godine.</t>
  </si>
  <si>
    <t>ENG30-07944618-n</t>
  </si>
  <si>
    <t>ljudi koji se smatraju članovima grupe</t>
  </si>
  <si>
    <t>krvni srodnici; rod</t>
  </si>
  <si>
    <t>neprijatelj</t>
  </si>
  <si>
    <t>ENG30-07946851-n</t>
  </si>
  <si>
    <t>bilo koja neprijateljska grupa ljudi</t>
  </si>
  <si>
    <t>narod</t>
  </si>
  <si>
    <t>ENG30-07947255-n</t>
  </si>
  <si>
    <t>Ljudi uopšte.</t>
  </si>
  <si>
    <t>narod; svet</t>
  </si>
  <si>
    <t>nacionalnost</t>
  </si>
  <si>
    <t>ENG30-07949463-n</t>
  </si>
  <si>
    <t>Stanje pripadanje neko naciji po rođenju ili naturalizacijom.</t>
  </si>
  <si>
    <t>ENG30-07951464-n</t>
  </si>
  <si>
    <t>Više stvari grupisanih zajedno.</t>
  </si>
  <si>
    <t>ENG30-07953827-n</t>
  </si>
  <si>
    <t>zbirka srodnih stvari namenjenih da se koriste zajedno</t>
  </si>
  <si>
    <t>baterija; grupa; kolekcija; zbirka</t>
  </si>
  <si>
    <t>ENG30-07954014-n</t>
  </si>
  <si>
    <t>broj ili količina sa kojom se postupa kao sa jedinicom</t>
  </si>
  <si>
    <t>ENG30-07956887-n</t>
  </si>
  <si>
    <t>Karte koje u igri kartama drži neki igrač u bilo koje vreme.</t>
  </si>
  <si>
    <t>ENG30-07959269-n</t>
  </si>
  <si>
    <t>Razbacana kolekcija.</t>
  </si>
  <si>
    <t>aglomeracija; masa</t>
  </si>
  <si>
    <t>ENG30-07959393-n</t>
  </si>
  <si>
    <t>svi identični primeri nečega koji su ponuđeni javnosti istovremeno</t>
  </si>
  <si>
    <t>izdanje; edicija</t>
  </si>
  <si>
    <t>ENG30-07963711-n</t>
  </si>
  <si>
    <t>Grupa stvari koje su udružene; zbir odvojenih delova ili svojstava.</t>
  </si>
  <si>
    <t>ENG30-07965085-n</t>
  </si>
  <si>
    <t>Grupa ljudi koji su povezani nekom zajedničkom vezom ili zanimanjem i posmatraju se kao celina.</t>
  </si>
  <si>
    <t>ENG30-07965937-n</t>
  </si>
  <si>
    <t>Ljudi uopšte; posebno istaknuta grupa ljudi sa nekim zajedničkim interesom.</t>
  </si>
  <si>
    <t>društvo</t>
  </si>
  <si>
    <t>ENG30-07966140-n</t>
  </si>
  <si>
    <t>Veća društvena grupa koja ima posebnu kulturnu i ekonomsku organizaciju.</t>
  </si>
  <si>
    <t>zajednica; društvo</t>
  </si>
  <si>
    <t>etnička grupa</t>
  </si>
  <si>
    <t>ENG30-07967382-n</t>
  </si>
  <si>
    <t>ljudi iste rase i nacionalnosti koji dele iste kuturne tradicije</t>
  </si>
  <si>
    <t>rasa</t>
  </si>
  <si>
    <t>ENG30-07967982-n</t>
  </si>
  <si>
    <t>Ljudi za koje se veruje da pripadaju istom genetskom stablu.</t>
  </si>
  <si>
    <t>pleme</t>
  </si>
  <si>
    <t>ENG30-07969695-n</t>
  </si>
  <si>
    <t>Grupa ljudi koji su krvno povezani ili preko braka.</t>
  </si>
  <si>
    <t>rod; pleme; klan; rodbina; obitelj</t>
  </si>
  <si>
    <t>porodica</t>
  </si>
  <si>
    <t>ENG30-07970406-n</t>
  </si>
  <si>
    <t>Osnovna socijalna grupa, koju čine roditelji i deca.</t>
  </si>
  <si>
    <t>obitelj; porodica</t>
  </si>
  <si>
    <t>ENG30-07970721-n</t>
  </si>
  <si>
    <t>Ljudi koji potiču od istog pretka.</t>
  </si>
  <si>
    <t>porodica; familija</t>
  </si>
  <si>
    <t>ENG30-07971449-n</t>
  </si>
  <si>
    <t>aristokratska porodična linija</t>
  </si>
  <si>
    <t>klasa</t>
  </si>
  <si>
    <t>ENG30-07974025-n</t>
  </si>
  <si>
    <t>Ljudi koji imaju isti socijalni ili ekonomski status.</t>
  </si>
  <si>
    <t>klasa; društvena klasa; sloj</t>
  </si>
  <si>
    <t>skup</t>
  </si>
  <si>
    <t>ENG30-07975026-n</t>
  </si>
  <si>
    <t>Grupa ljudi zajedno na jednom mestu.</t>
  </si>
  <si>
    <t>skupina; skup; okupljanje</t>
  </si>
  <si>
    <t>par</t>
  </si>
  <si>
    <t>ENG30-07976936-n</t>
  </si>
  <si>
    <t>Dvoje ljudi koji se posmatraju zajedno.</t>
  </si>
  <si>
    <t>ENG30-07977592-n</t>
  </si>
  <si>
    <t>Zbirka standardnih programa i podrutina koje se pohranjuju i stavljaju na raspolaganje za trenutnu upotrebu (informatika).</t>
  </si>
  <si>
    <t>biblioteka; programska biblioteka; biblioteka programa</t>
  </si>
  <si>
    <t>ENG30-07977870-n</t>
  </si>
  <si>
    <t>Zbirka književnih dokumenata ili zapisa koji se drže radi čitanja.</t>
  </si>
  <si>
    <t>ENG30-07978055-n</t>
  </si>
  <si>
    <t>zbirka knjiga</t>
  </si>
  <si>
    <t>ENG30-07978423-n</t>
  </si>
  <si>
    <t>Mitovi zbirno; korpus priča povezanih sa kulturom ili institucijom ili osobom.</t>
  </si>
  <si>
    <t>ENG30-07985223-n</t>
  </si>
  <si>
    <t>skup od dve slične stvari koje se smatraju jednim predmetom</t>
  </si>
  <si>
    <t>soba</t>
  </si>
  <si>
    <t>ENG30-07985948-n</t>
  </si>
  <si>
    <t>Ljudi koji su prisutni u prostoriji.</t>
  </si>
  <si>
    <t>trijada</t>
  </si>
  <si>
    <t>ENG30-07986066-n</t>
  </si>
  <si>
    <t>tri osobe se smatraju jedinicom</t>
  </si>
  <si>
    <t>trio; troje; trijada; trojstvo</t>
  </si>
  <si>
    <t>trojstvo</t>
  </si>
  <si>
    <t>kvartet</t>
  </si>
  <si>
    <t>ENG30-07988089-n</t>
  </si>
  <si>
    <t>skup od četiri slične stvari koje se smatraju jedinicom</t>
  </si>
  <si>
    <t>četvorka; kvartet; 4orka; 4-orka</t>
  </si>
  <si>
    <t>ENG30-07988857-n</t>
  </si>
  <si>
    <t>par ljudi koji žive zajedno</t>
  </si>
  <si>
    <t>ENG30-07993109-n</t>
  </si>
  <si>
    <t>celokupan biljni i životinjski život neke regije</t>
  </si>
  <si>
    <t>biologija; flora i fauna</t>
  </si>
  <si>
    <t>fauna</t>
  </si>
  <si>
    <t>ENG30-07993279-n</t>
  </si>
  <si>
    <t>sav životinjski svet u određenoj oblasti</t>
  </si>
  <si>
    <t>fauna; životinjski svet</t>
  </si>
  <si>
    <t>divljina</t>
  </si>
  <si>
    <t>ENG30-07993776-n</t>
  </si>
  <si>
    <t>sva živa bića (osim ljudi) koja nisu pripitomljena</t>
  </si>
  <si>
    <t>divlji svet; divljina</t>
  </si>
  <si>
    <t>ENG30-07995617-n</t>
  </si>
  <si>
    <t>društvena klasa koja je odvojena od drugih po naslednom činu, profesiji ili bogatstvu</t>
  </si>
  <si>
    <t>kasta; klasa</t>
  </si>
  <si>
    <t>ENG30-07997703-n</t>
  </si>
  <si>
    <t>Kolekcija stvari koje dele iste atribute.</t>
  </si>
  <si>
    <t>kategorija; klasa; vrsta; razred; red</t>
  </si>
  <si>
    <t>ENG30-07998712-n</t>
  </si>
  <si>
    <t>Skup koji sadrži sve članove dva ili više datih skupova.</t>
  </si>
  <si>
    <t>ENG30-07999291-n</t>
  </si>
  <si>
    <t>bilo koja od dve kategorije (muškarci ili žene) na koje je podeljena većina organizama</t>
  </si>
  <si>
    <t>pol; spol</t>
  </si>
  <si>
    <t>ENG30-07999699-n</t>
  </si>
  <si>
    <t>apstraktan zbir brojeva i simbola</t>
  </si>
  <si>
    <t>ENG30-08000118-n</t>
  </si>
  <si>
    <t>skup vrednosti nezavisne promenljive za koje je funkcija definisana</t>
  </si>
  <si>
    <t>ENG30-08001685-n</t>
  </si>
  <si>
    <t>Bilo koji skup tačaka koje zadovoljavaju niz postulata neke vrste.</t>
  </si>
  <si>
    <t>prostor; topološki prostor</t>
  </si>
  <si>
    <t>ENG30-08005260-n</t>
  </si>
  <si>
    <t>(matematika) skup elemenata tako da su sabiranje i množenje komutativni i asocijativni, a množenje je distributivno nad sabiranjem i postoje dva elementa 0 i 1</t>
  </si>
  <si>
    <t>ENG30-08005954-n</t>
  </si>
  <si>
    <t>skup vrednosti koji daju istinit iskaz kada se zamene u jednačinu</t>
  </si>
  <si>
    <t>koren; rešenje</t>
  </si>
  <si>
    <t>ENG30-08006094-n</t>
  </si>
  <si>
    <t>Kategorija koja dolazi između nekih određenih granica.</t>
  </si>
  <si>
    <t>sloj; grupa</t>
  </si>
  <si>
    <t>ENG30-08008335-n</t>
  </si>
  <si>
    <t>Grupa ljudi koji rade zajedno.</t>
  </si>
  <si>
    <t>organizacija; kolektiv</t>
  </si>
  <si>
    <t>kanton</t>
  </si>
  <si>
    <t>ENG30-08019750-n</t>
  </si>
  <si>
    <t>mala administrativna jedinica zemlje</t>
  </si>
  <si>
    <t>kanat</t>
  </si>
  <si>
    <t>ENG30-08035893-n</t>
  </si>
  <si>
    <t>carstvo kana</t>
  </si>
  <si>
    <t>kanat; hanat</t>
  </si>
  <si>
    <t>asocijacija</t>
  </si>
  <si>
    <t>ENG30-08049401-n</t>
  </si>
  <si>
    <t>Formalna organizacija ljudi.</t>
  </si>
  <si>
    <t>asocijacija; udruženje</t>
  </si>
  <si>
    <t>ENG30-08050678-n</t>
  </si>
  <si>
    <t>Organizacija koja je upravljačko telo političke jedinice.</t>
  </si>
  <si>
    <t>vlast; režim; vlada</t>
  </si>
  <si>
    <t>ENG30-08052413-n</t>
  </si>
  <si>
    <t>grupa zemalja pod jedinstvenom vlašću</t>
  </si>
  <si>
    <t>carevina; carstvo; imperija</t>
  </si>
  <si>
    <t>imperija</t>
  </si>
  <si>
    <t>ENG30-08053576-n</t>
  </si>
  <si>
    <t>Organizacija osnovana za specijalne potrebe.</t>
  </si>
  <si>
    <t>ustanova; institucija</t>
  </si>
  <si>
    <t>ENG30-08054417-n</t>
  </si>
  <si>
    <t>medicinska ustanova u kojoj se bolesnim ili povređenim osobama pruža medicinska ili hirurška nega</t>
  </si>
  <si>
    <t>bolnica; ambulanta; dom zdravlja; klinika</t>
  </si>
  <si>
    <t>agencija</t>
  </si>
  <si>
    <t>ENG30-08057206-n</t>
  </si>
  <si>
    <t>Firma koja služi druge firme.</t>
  </si>
  <si>
    <t>kompanija</t>
  </si>
  <si>
    <t>ENG30-08058098-n</t>
  </si>
  <si>
    <t>Institucija oformljena da bi se bavila poslovima.</t>
  </si>
  <si>
    <t>proizvođač</t>
  </si>
  <si>
    <t>ENG30-08060446-n</t>
  </si>
  <si>
    <t>preduzeće koje se bavi proizvodnjom nekog proizvoda</t>
  </si>
  <si>
    <t>ENG30-08060694-n</t>
  </si>
  <si>
    <t>članovi poslovnog poduhvata nastalog ugovorom</t>
  </si>
  <si>
    <t>partnerstvo; javno trgovačko društvo</t>
  </si>
  <si>
    <t>izdavačka kuća</t>
  </si>
  <si>
    <t>ENG30-08062623-n</t>
  </si>
  <si>
    <t>firma koja se bavi poslovima izdavanja</t>
  </si>
  <si>
    <t>izdavač; izdavačka kuća; nakladnik</t>
  </si>
  <si>
    <t>ENG30-08062970-n</t>
  </si>
  <si>
    <t>poslovna firma koja izdaje novine</t>
  </si>
  <si>
    <t>izdavač novina; novine; novinski izdavač; izdavač; izdavačka kuća; novinska kuća; štampa; štamparija</t>
  </si>
  <si>
    <t>ENG30-08063303-n</t>
  </si>
  <si>
    <t>poslovna firma koja izdaje časopise</t>
  </si>
  <si>
    <t>izdavač časopisa; izdavač magazina; magazin; izdavač novina; novine; novinski izdavač; izdavač; izdavačka kuća; novinska kuća; štampa; štamparija; časopis</t>
  </si>
  <si>
    <t>ENG30-08064130-n</t>
  </si>
  <si>
    <t>Organizacija branilaca koja obezbeđuje otpor protiv napada.</t>
  </si>
  <si>
    <t>ENG30-08064523-n</t>
  </si>
  <si>
    <t>tužena strana i njen tim pravnih zastupnika</t>
  </si>
  <si>
    <t>ENG30-08065234-n</t>
  </si>
  <si>
    <t>Ljudi uključeni u određenu vrstu komercijalnog posla.</t>
  </si>
  <si>
    <t>ENG30-08072837-n</t>
  </si>
  <si>
    <t>tržišta vrijednosnih papira uzeta u celosti</t>
  </si>
  <si>
    <t>berza; tržište</t>
  </si>
  <si>
    <t>ENG30-08075287-n</t>
  </si>
  <si>
    <t>klasa ljudi koji se bave proizvodnjom hrane</t>
  </si>
  <si>
    <t>agrikultura; agrobiznis; poljoprivreda; zemljoradnja</t>
  </si>
  <si>
    <t>ENG30-08075388-n</t>
  </si>
  <si>
    <t>Ljudi zaokupljeni naročitim zanimanjem.</t>
  </si>
  <si>
    <t>bratstvo; fela</t>
  </si>
  <si>
    <t>domaćinstvo</t>
  </si>
  <si>
    <t>ENG30-08078020-n</t>
  </si>
  <si>
    <t>Socijalna jedinica koja živi zajedno.</t>
  </si>
  <si>
    <t>porodica; familija; domaćinstvo</t>
  </si>
  <si>
    <t>katolička crkva</t>
  </si>
  <si>
    <t>ENG30-08083320-n</t>
  </si>
  <si>
    <t>jedna od više crkava koje tvrde da su održale istorijski kontinuitet sa prvobitnom Hristovom crkvom</t>
  </si>
  <si>
    <t>ENG30-08101937-n</t>
  </si>
  <si>
    <t>Praoci neke osobe.</t>
  </si>
  <si>
    <t>preci; loza; pedigre</t>
  </si>
  <si>
    <t>ENG30-08103777-n</t>
  </si>
  <si>
    <t>Taksonomska grupa koja se sastoji od jednog ili više redova.</t>
  </si>
  <si>
    <t>klasa; razred</t>
  </si>
  <si>
    <t>ENG30-08106934-n</t>
  </si>
  <si>
    <t>Taksonomska grupa koja se sastoji od jedne ili više porodica.</t>
  </si>
  <si>
    <t>ENG30-08107499-n</t>
  </si>
  <si>
    <t>Taksonomska grupa koja sadrži jedan ili više rodova.</t>
  </si>
  <si>
    <t>ENG30-08108784-n</t>
  </si>
  <si>
    <t>u biologiji taksonomska kategorija koja je između roda i podporodice</t>
  </si>
  <si>
    <t>ENG30-08108972-n</t>
  </si>
  <si>
    <t>Taksonomska grupa koja sadrži jednu ili više vrsta.</t>
  </si>
  <si>
    <t>ENG30-08110373-n</t>
  </si>
  <si>
    <t>Klasifikaciona grupa čiji članovi mogu da se razmnožavaju između sebe (biologija).</t>
  </si>
  <si>
    <t>podvrsta</t>
  </si>
  <si>
    <t>ENG30-08110648-n</t>
  </si>
  <si>
    <t>(biologija) taksonomska grupa koja je podela vrste; obično nastaje kao posledica geografske izolacije unutar vrste</t>
  </si>
  <si>
    <t>podvrsta; rasa; rod; familija; porodica; tip; specijes</t>
  </si>
  <si>
    <t>ENG30-08111157-n</t>
  </si>
  <si>
    <t>(biologija) grupa organizama unutar vrste koja se razlikuje na trivijalan način od sličnih grupa</t>
  </si>
  <si>
    <t>forma; oblik; soj; var.; varijanta</t>
  </si>
  <si>
    <t>ENG30-08111419-n</t>
  </si>
  <si>
    <t>Klasifikaciona grupa čije karakteristike se koriste da odrede sledeću višu klasifikacionu grupu (biologija).</t>
  </si>
  <si>
    <t>civilizacija</t>
  </si>
  <si>
    <t>ENG30-08111783-n</t>
  </si>
  <si>
    <t>Društvo u naprednom stadijumu razvoja (na primer, sa složenim zakonskim, političkim i religijskim organizacijama.</t>
  </si>
  <si>
    <t>bezbednost</t>
  </si>
  <si>
    <t>ENG30-08120910-n</t>
  </si>
  <si>
    <t>odeljenje nadležno za bezbednost imovine i radnika ustanove</t>
  </si>
  <si>
    <t>bezbednost; odeljenje za bezbednost</t>
  </si>
  <si>
    <t>ENG30-08147794-n</t>
  </si>
  <si>
    <t>grupa ljudi koja živi po pravilima vere</t>
  </si>
  <si>
    <t>red; sveštenički red</t>
  </si>
  <si>
    <t>ENG30-08151229-n</t>
  </si>
  <si>
    <t>Pristaše jednog posebnog sistema verskih verovanja i običaja.</t>
  </si>
  <si>
    <t>ENG30-08160276-n</t>
  </si>
  <si>
    <t>Telo građana koji čine državu ili zemlju.</t>
  </si>
  <si>
    <t>građanstvo; narod</t>
  </si>
  <si>
    <t>senat</t>
  </si>
  <si>
    <t>ENG30-08161477-n</t>
  </si>
  <si>
    <t>skupština koja ima visoka zakonodavna ovlašenja</t>
  </si>
  <si>
    <t>gornji dom; senat</t>
  </si>
  <si>
    <t>ENG30-08161591-n</t>
  </si>
  <si>
    <t>gornji dom kongresa Sjedinjenih Država</t>
  </si>
  <si>
    <t>kongres</t>
  </si>
  <si>
    <t>ENG30-08161757-n</t>
  </si>
  <si>
    <t>više zakonodavno telo vlade SAD-a</t>
  </si>
  <si>
    <t>Kongres; Kongres SAD-a</t>
  </si>
  <si>
    <t>ENG30-08163025-n</t>
  </si>
  <si>
    <t>Zvanični skup koji ima zakonodavne moći.</t>
  </si>
  <si>
    <t>ENG30-08164585-n</t>
  </si>
  <si>
    <t>Osobe ili komiteti, departmani, i sl. koji čine telo čiji je cilj upravljnja nečim.</t>
  </si>
  <si>
    <t>nacija</t>
  </si>
  <si>
    <t>ENG30-08166552-n</t>
  </si>
  <si>
    <t>Ljudi koji žive u jednoj zemlji.</t>
  </si>
  <si>
    <t>narod; nacija</t>
  </si>
  <si>
    <t>stalež</t>
  </si>
  <si>
    <t>ENG30-08167365-n</t>
  </si>
  <si>
    <t>Velika društvena klasa posmatrana kao deo države, koja poseduje specifična politička prava.</t>
  </si>
  <si>
    <t>ENG30-08168117-n</t>
  </si>
  <si>
    <t>klasa sastavljena od osoba bez plemenitog, viteškog ili aristokratskog ranga</t>
  </si>
  <si>
    <t>narod; plebs; puk</t>
  </si>
  <si>
    <t>ENG30-08168241-n</t>
  </si>
  <si>
    <t>novinski pisci i fotografi</t>
  </si>
  <si>
    <t>novinarstvo; novine; štampa; žurnalizam</t>
  </si>
  <si>
    <t>ENG30-08168531-n</t>
  </si>
  <si>
    <t>federacija (američkih indijanaca)</t>
  </si>
  <si>
    <t>klan; pleme</t>
  </si>
  <si>
    <t>država</t>
  </si>
  <si>
    <t>ENG30-08168978-n</t>
  </si>
  <si>
    <t>Politička organizacija tela ljudi koji su pod jednom vladom.</t>
  </si>
  <si>
    <t>rajh</t>
  </si>
  <si>
    <t>ENG30-08169573-n</t>
  </si>
  <si>
    <t>nemačka država</t>
  </si>
  <si>
    <t>ENG30-08170686-n</t>
  </si>
  <si>
    <t>organizacija koja je član druge organizacije (posebno država koja pripada grupi naroda)</t>
  </si>
  <si>
    <t>član; savezna država</t>
  </si>
  <si>
    <t>savezna država</t>
  </si>
  <si>
    <t>ENG30-08178547-n</t>
  </si>
  <si>
    <t>Grupa ljudi koji čine vlast suverene države.</t>
  </si>
  <si>
    <t>ENG30-08178741-n</t>
  </si>
  <si>
    <t>Grupa organizama iste vrste koji nastanjuju neko područje.</t>
  </si>
  <si>
    <t>javnost</t>
  </si>
  <si>
    <t>ENG30-08179689-n</t>
  </si>
  <si>
    <t>Ljudi uopšte kada se posmatraju kao celina.</t>
  </si>
  <si>
    <t>ENG30-08179879-n</t>
  </si>
  <si>
    <t>Ljudi koji nastanjuju teritoriju ili državu.</t>
  </si>
  <si>
    <t>populacija; stanovništvo</t>
  </si>
  <si>
    <t>stanovništvo</t>
  </si>
  <si>
    <t>ENG30-08180190-n</t>
  </si>
  <si>
    <t>Obični ljudi kao celina.</t>
  </si>
  <si>
    <t>prost narod; puk; plebs; masa</t>
  </si>
  <si>
    <t>armija</t>
  </si>
  <si>
    <t>ENG30-08183290-n</t>
  </si>
  <si>
    <t>Veliki broj ljudi skupljeni s nekim specifičnim ciljem.</t>
  </si>
  <si>
    <t>legija</t>
  </si>
  <si>
    <t>ENG30-08183802-n</t>
  </si>
  <si>
    <t>arhaični izrazi za vojsku</t>
  </si>
  <si>
    <t>legija; legion</t>
  </si>
  <si>
    <t>ENG30-08184861-n</t>
  </si>
  <si>
    <t>Socijalno okupljanje gostiju ili drugara.</t>
  </si>
  <si>
    <t>trupa</t>
  </si>
  <si>
    <t>ENG30-08187033-n</t>
  </si>
  <si>
    <t>Organizacija izvođača i pridruženog osoblja (posebno pozorišnih).</t>
  </si>
  <si>
    <t>trupa; ansambl</t>
  </si>
  <si>
    <t>cirkus</t>
  </si>
  <si>
    <t>ENG30-08189211-n</t>
  </si>
  <si>
    <t>putujuća trupa zabavljača; uključujući dresirane životinje</t>
  </si>
  <si>
    <t>jedinica</t>
  </si>
  <si>
    <t>ENG30-08189659-n</t>
  </si>
  <si>
    <t>Neka organizacija koja se smatra delom veće društvene grupe.</t>
  </si>
  <si>
    <t>skupina; jedinica</t>
  </si>
  <si>
    <t>ENG30-08190482-n</t>
  </si>
  <si>
    <t>suprotstavljena vojna snaga</t>
  </si>
  <si>
    <t>neprijatelj; protivnik</t>
  </si>
  <si>
    <t>protivnik</t>
  </si>
  <si>
    <t>ENG30-08191230-n</t>
  </si>
  <si>
    <t>Organizacija vojnih kopnenih snaga.</t>
  </si>
  <si>
    <t>armija; kopnena vojska; regularna vojska; vojska</t>
  </si>
  <si>
    <t>ENG30-08198398-n</t>
  </si>
  <si>
    <t>jedinica koja je deo nekog roda vojske</t>
  </si>
  <si>
    <t>vojna jedinica; sila; snaga</t>
  </si>
  <si>
    <t>oružane snage</t>
  </si>
  <si>
    <t>ENG30-08199025-n</t>
  </si>
  <si>
    <t>Vojne snage jedne države.</t>
  </si>
  <si>
    <t>vojska; oružane snage</t>
  </si>
  <si>
    <t>ENG30-08208016-n</t>
  </si>
  <si>
    <t>Grupa ljudi koji su spremni da se povinuju naređenjima.</t>
  </si>
  <si>
    <t>sastav; ljudi</t>
  </si>
  <si>
    <t>ekipa</t>
  </si>
  <si>
    <t>ENG30-08208560-n</t>
  </si>
  <si>
    <t>Skupina koja sarađuje.</t>
  </si>
  <si>
    <t>tim; kolektiv; ekipa</t>
  </si>
  <si>
    <t>tim</t>
  </si>
  <si>
    <t>policija</t>
  </si>
  <si>
    <t>ENG30-08209687-n</t>
  </si>
  <si>
    <t>Snage sastavljene od policajaca i službenika.</t>
  </si>
  <si>
    <t>policija; čuvari zakona; policijske snage</t>
  </si>
  <si>
    <t>ENG30-08212527-n</t>
  </si>
  <si>
    <t>Vojna jedinica koja se obično sastoji od dve ili više divizija.</t>
  </si>
  <si>
    <t>ENG30-08213079-n</t>
  </si>
  <si>
    <t>skup ljudi koji su udruženi</t>
  </si>
  <si>
    <t>korpus; vojna jedinica</t>
  </si>
  <si>
    <t>ENG30-08215044-n</t>
  </si>
  <si>
    <t>grupa ljudi koji se bave zajedničkom delatnošću</t>
  </si>
  <si>
    <t>grupa; udruženje; vod</t>
  </si>
  <si>
    <t>garda</t>
  </si>
  <si>
    <t>ENG30-08215603-n</t>
  </si>
  <si>
    <t>grupa muškaraca koji prate i štite važnu osobu</t>
  </si>
  <si>
    <t>garda; telesna straža</t>
  </si>
  <si>
    <t>desetina</t>
  </si>
  <si>
    <t>ENG30-08218122-n</t>
  </si>
  <si>
    <t>Najmanja vojna jedinica.</t>
  </si>
  <si>
    <t>ENG30-08220714-n</t>
  </si>
  <si>
    <t>Administrativna jedinica u vladi ili privredi.</t>
  </si>
  <si>
    <t>odeljenje; sektor</t>
  </si>
  <si>
    <t>ENG30-08220891-n</t>
  </si>
  <si>
    <t>Taksonomska grupa biljaka koja odgovara phylumu (redu) (u bilogiji).</t>
  </si>
  <si>
    <t>tip; odeljak</t>
  </si>
  <si>
    <t>ENG30-08223802-n</t>
  </si>
  <si>
    <t>Grupa ljudi koja živi u određenom lokalnom području.</t>
  </si>
  <si>
    <t>ENG30-08224274-n</t>
  </si>
  <si>
    <t>grupa nacija koja ima zajedničke interese</t>
  </si>
  <si>
    <t>federacija; savez</t>
  </si>
  <si>
    <t>opština</t>
  </si>
  <si>
    <t>ENG30-08225581-n</t>
  </si>
  <si>
    <t>Ljudi koji žive u varoši ili gradu koji ima lokalnu samoupravu.</t>
  </si>
  <si>
    <t>opština; općina</t>
  </si>
  <si>
    <t>grad</t>
  </si>
  <si>
    <t>ENG30-08226335-n</t>
  </si>
  <si>
    <t>Ljudi koji žive u velikoj gusto naseljenoj opštini.</t>
  </si>
  <si>
    <t>naselje</t>
  </si>
  <si>
    <t>ENG30-08226699-n</t>
  </si>
  <si>
    <t>Zajednica ljudi manja od grada.</t>
  </si>
  <si>
    <t>naselje; gradić; selo; varoš</t>
  </si>
  <si>
    <t>selo</t>
  </si>
  <si>
    <t>ENG30-08227214-n</t>
  </si>
  <si>
    <t>Formalna asocijacija ljudi koji imaju slične interese.</t>
  </si>
  <si>
    <t>klub; društvo</t>
  </si>
  <si>
    <t>ENG30-08227916-n</t>
  </si>
  <si>
    <t>udruženje ljudi koji dele zajednička uverenja ili aktivnosti</t>
  </si>
  <si>
    <t>družina; grupa; zajednica; bratstvo</t>
  </si>
  <si>
    <t>sindikat</t>
  </si>
  <si>
    <t>ENG30-08233056-n</t>
  </si>
  <si>
    <t>Organizacija zaposlenih osnovana za pregovaranje sa poslodavcem.</t>
  </si>
  <si>
    <t>ENG30-08238463-n</t>
  </si>
  <si>
    <t>Telo učenika koje zajedno podučavaju.</t>
  </si>
  <si>
    <t>razred; odeljenje</t>
  </si>
  <si>
    <t>ENG30-08238660-n</t>
  </si>
  <si>
    <t>Zajednica studenata ili đaka koji zajedno diplomiraju.</t>
  </si>
  <si>
    <t>klasa; generacija; godina</t>
  </si>
  <si>
    <t>godina</t>
  </si>
  <si>
    <t>ENG30-08239808-n</t>
  </si>
  <si>
    <t>liga rangirana po kvalitetu</t>
  </si>
  <si>
    <t>klasa; sektor</t>
  </si>
  <si>
    <t>ENG30-08240169-n</t>
  </si>
  <si>
    <t>Nezvanična asocijacija ljudi ili grupa.</t>
  </si>
  <si>
    <t>grupa; grupacija; krug</t>
  </si>
  <si>
    <t>frakcija</t>
  </si>
  <si>
    <t>ENG30-08241798-n</t>
  </si>
  <si>
    <t>klika (često tajna) koja traži moć obično kroz spletku</t>
  </si>
  <si>
    <t>cabal; camarilla; faction; frakcija; junto</t>
  </si>
  <si>
    <t>duo</t>
  </si>
  <si>
    <t>ENG30-08247021-n</t>
  </si>
  <si>
    <t>dva izvođača ili pevača koji nastupaju zajedno</t>
  </si>
  <si>
    <t>duet; duo</t>
  </si>
  <si>
    <t>orkestar</t>
  </si>
  <si>
    <t>ENG30-08248157-n</t>
  </si>
  <si>
    <t>Instrumentalisti uključujući gudače.</t>
  </si>
  <si>
    <t>ENG30-08249038-n</t>
  </si>
  <si>
    <t>Instrumentalisi ne uključujući gudače.</t>
  </si>
  <si>
    <t>grupa; sastav</t>
  </si>
  <si>
    <t>ENG30-08256369-n</t>
  </si>
  <si>
    <t>grupa ljudi okupljena da promoviše društvenost i zajedničku aktivnost</t>
  </si>
  <si>
    <t>društveni sastanak; skup; druževne osobe</t>
  </si>
  <si>
    <t>partija</t>
  </si>
  <si>
    <t>ENG30-08256968-n</t>
  </si>
  <si>
    <t>Organizacija čiji je cilj pribavljanje političke moći.</t>
  </si>
  <si>
    <t>partija; stranka</t>
  </si>
  <si>
    <t>ENG30-08264897-n</t>
  </si>
  <si>
    <t>Grupa ljudi koja je privremeno udružena u neku aktivnost.</t>
  </si>
  <si>
    <t>ekipa; tim</t>
  </si>
  <si>
    <t>kalendar</t>
  </si>
  <si>
    <t>ENG30-08266849-n</t>
  </si>
  <si>
    <t>tabularni prikaz dana (obično za jednu godinu)</t>
  </si>
  <si>
    <t>ENG30-08267640-n</t>
  </si>
  <si>
    <t>pravougaoni niz elemenata raspoređenih u vrste i kolone</t>
  </si>
  <si>
    <t>kvadratna matrica</t>
  </si>
  <si>
    <t>ENG30-08268085-n</t>
  </si>
  <si>
    <t>matrica koja ima isti broj vrsta i kolona</t>
  </si>
  <si>
    <t>galaksija</t>
  </si>
  <si>
    <t>ENG30-08271042-n</t>
  </si>
  <si>
    <t>Grupa zvezdanih sistema.</t>
  </si>
  <si>
    <t>galaksija; maglina</t>
  </si>
  <si>
    <t>ENG30-08271801-n</t>
  </si>
  <si>
    <t>velika vojna jedinica</t>
  </si>
  <si>
    <t>ENG30-08272961-n</t>
  </si>
  <si>
    <t>Grupa ljudi, občno privremena koja ima zajednički cilj.</t>
  </si>
  <si>
    <t>ENG30-08273843-n</t>
  </si>
  <si>
    <t>Neformalna grupa prijatelja.</t>
  </si>
  <si>
    <t>klapa; družina; ekipa</t>
  </si>
  <si>
    <t>akademija</t>
  </si>
  <si>
    <t>ENG30-08274923-n</t>
  </si>
  <si>
    <t>akademski svet</t>
  </si>
  <si>
    <t>akademija; univerzitet</t>
  </si>
  <si>
    <t>ENG30-08275185-n</t>
  </si>
  <si>
    <t>grupa umetnika, pisaca ili mislilaca koje okuplja sličan stil ili učenje</t>
  </si>
  <si>
    <t>ENG30-08276720-n</t>
  </si>
  <si>
    <t>Obrazovna institucija.</t>
  </si>
  <si>
    <t>ENG30-08277393-n</t>
  </si>
  <si>
    <t>fakultet i studenti u kakvoj obrazovnoj ustanovi</t>
  </si>
  <si>
    <t>ENG30-08277805-n</t>
  </si>
  <si>
    <t>škola za specijalnu obuku</t>
  </si>
  <si>
    <t>ENG30-08278169-n</t>
  </si>
  <si>
    <t>fakulteta i studenti koji su u sklopu koledža</t>
  </si>
  <si>
    <t>gimnazija</t>
  </si>
  <si>
    <t>ENG30-08284481-n</t>
  </si>
  <si>
    <t>učenička škola između osnovne škole i fakulteta - obično od 9. do 12. razreda</t>
  </si>
  <si>
    <t>gimnazija; licej; srednja škola</t>
  </si>
  <si>
    <t>srednja škola</t>
  </si>
  <si>
    <t>ENG30-08286163-n</t>
  </si>
  <si>
    <t>fakultet i studenti na univerzitetu</t>
  </si>
  <si>
    <t>ENG30-08286569-n</t>
  </si>
  <si>
    <t>velika ustanova višeg učenja s raznovrsnim usmerenjima koja služi za obrazovanje za život i za struku i za dodelu zvanja</t>
  </si>
  <si>
    <t>ENG30-08287436-n</t>
  </si>
  <si>
    <t>fakultet i studenti škole koja se specijalizira za jednu od lepih umetnosti</t>
  </si>
  <si>
    <t>akademija; konzervatorijum</t>
  </si>
  <si>
    <t>konzervatorijum</t>
  </si>
  <si>
    <t>osoblje</t>
  </si>
  <si>
    <t>ENG30-08287586-n</t>
  </si>
  <si>
    <t>skup nastavnika i administratora u školi</t>
  </si>
  <si>
    <t>kadar; osoblje; personal</t>
  </si>
  <si>
    <t>ENG30-08287844-n</t>
  </si>
  <si>
    <t>Neko društvo u određenom vremenskom trenutku i na određenom mesto.</t>
  </si>
  <si>
    <t>kultura; civilizacija</t>
  </si>
  <si>
    <t>flota</t>
  </si>
  <si>
    <t>ENG30-08293336-n</t>
  </si>
  <si>
    <t>Grupa parnih brodova koji prevoze za istog vlasnika.</t>
  </si>
  <si>
    <t>park</t>
  </si>
  <si>
    <t>ENG30-08293490-n</t>
  </si>
  <si>
    <t>Grupa motornih vozila pod istim vlasništvom.</t>
  </si>
  <si>
    <t>vozni park; park</t>
  </si>
  <si>
    <t>koalicija</t>
  </si>
  <si>
    <t>ENG30-08293982-n</t>
  </si>
  <si>
    <t>organizacija ljudi (ili zemalja) uključenih u pakt ili ugovor</t>
  </si>
  <si>
    <t>svrstavanje; alijansa; koalicija</t>
  </si>
  <si>
    <t>ENG30-08303275-n</t>
  </si>
  <si>
    <t>zajednica političkih organizacija</t>
  </si>
  <si>
    <t>konfederacija; federacija</t>
  </si>
  <si>
    <t>konfederacija</t>
  </si>
  <si>
    <t>ENG30-08303504-n</t>
  </si>
  <si>
    <t>Organizacija nastala spajanjem nekoliko grupa ili partija.</t>
  </si>
  <si>
    <t>ENG30-08303692-n</t>
  </si>
  <si>
    <t>federacija plemena (posebno američkih urođeničkih plemena)</t>
  </si>
  <si>
    <t>liga</t>
  </si>
  <si>
    <t>ENG30-08304895-n</t>
  </si>
  <si>
    <t>Politička jedinica koju stvaraju prethodno nezavisni ljudi ili organizacije.</t>
  </si>
  <si>
    <t>unija; liga</t>
  </si>
  <si>
    <t>ENG30-08305114-n</t>
  </si>
  <si>
    <t>udruženje država, organizacija ili pojedinaca za zajedničko djelovanje</t>
  </si>
  <si>
    <t>konfederacija; liga; savez</t>
  </si>
  <si>
    <t>saveznik</t>
  </si>
  <si>
    <t>ENG30-08305942-n</t>
  </si>
  <si>
    <t>Prijateljska država.</t>
  </si>
  <si>
    <t>ENG30-08307589-n</t>
  </si>
  <si>
    <t>Formalno dogovoreno okupljanje.</t>
  </si>
  <si>
    <t>konklava</t>
  </si>
  <si>
    <t>ENG30-08308410-n</t>
  </si>
  <si>
    <t>poverljivi ili tajni sastanak</t>
  </si>
  <si>
    <t>ENG30-08308497-n</t>
  </si>
  <si>
    <t>unaprijed dogovoreni sastanak za konsultacije ili razmjenu informacija ili diskusije (posebno onaj sa formalnim dnevnim redom)</t>
  </si>
  <si>
    <t>ENG30-08309409-n</t>
  </si>
  <si>
    <t>sastanak ljudi radi konsultacija</t>
  </si>
  <si>
    <t>savet; veće; vijeće</t>
  </si>
  <si>
    <t>veće</t>
  </si>
  <si>
    <t>ENG30-08310389-n</t>
  </si>
  <si>
    <t>mali neformalni društveni skup</t>
  </si>
  <si>
    <t>sastanak; druženje</t>
  </si>
  <si>
    <t>ENG30-08310949-n</t>
  </si>
  <si>
    <t>Telo koje služi u administrativnom svojstvu.</t>
  </si>
  <si>
    <t>veće; savet</t>
  </si>
  <si>
    <t>ENG30-08318691-n</t>
  </si>
  <si>
    <t>nacionalna zakonodavna skupština</t>
  </si>
  <si>
    <t>kongres; skupština</t>
  </si>
  <si>
    <t>ENG30-08318904-n</t>
  </si>
  <si>
    <t>savetodavna, zakonodavna, upravna ili sudska skupština</t>
  </si>
  <si>
    <t>parlament</t>
  </si>
  <si>
    <t>ENG30-08319198-n</t>
  </si>
  <si>
    <t>Zakonodavno telo u nekim zemljama (npr. Velikoj Britaniji).</t>
  </si>
  <si>
    <t>parlament; skupština</t>
  </si>
  <si>
    <t>odbor</t>
  </si>
  <si>
    <t>ENG30-08322981-n</t>
  </si>
  <si>
    <t>Komitet koji nadgleda.</t>
  </si>
  <si>
    <t>sekretarijat</t>
  </si>
  <si>
    <t>ENG30-08324274-n</t>
  </si>
  <si>
    <t>administrativna jedinica odgovorna za vođenje evidencije i druge sekretarske dužnosti; posebno za međunarodne organizacije</t>
  </si>
  <si>
    <t>komisija</t>
  </si>
  <si>
    <t>ENG30-08324514-n</t>
  </si>
  <si>
    <t>Specijalna grupa koja je delegirana da razmotri neku stvar.</t>
  </si>
  <si>
    <t>ENG30-08327816-n</t>
  </si>
  <si>
    <t>svaki sastanak za razmenu ideja</t>
  </si>
  <si>
    <t>seminar; predavanje</t>
  </si>
  <si>
    <t>repertoar</t>
  </si>
  <si>
    <t>ENG30-08336627-n</t>
  </si>
  <si>
    <t>kolekcija dela koja neki umetnik ili kompanija mogu da izvedu</t>
  </si>
  <si>
    <t>ENG30-08336844-n</t>
  </si>
  <si>
    <t>ukupan opseg veština ili uređaja koji se koriste u nekom polju ili zanimanju</t>
  </si>
  <si>
    <t>ENG30-08337324-n</t>
  </si>
  <si>
    <t>Administrativna jedinica u vladi.</t>
  </si>
  <si>
    <t>biro; ured; agencija</t>
  </si>
  <si>
    <t>ENG30-08348815-n</t>
  </si>
  <si>
    <t>agencija odgovorna da obezbedi poslušnost prema zakonima</t>
  </si>
  <si>
    <t>ENG30-08349350-n</t>
  </si>
  <si>
    <t>Vladin biro posvećen obavljanju neke specifične funkcije.</t>
  </si>
  <si>
    <t>savezna vlada</t>
  </si>
  <si>
    <t>ENG30-08357129-n</t>
  </si>
  <si>
    <t>savezna vlada Sjedinjenih Država</t>
  </si>
  <si>
    <t>Bela kuća; savezna vlada</t>
  </si>
  <si>
    <t>ENG30-08358594-n</t>
  </si>
  <si>
    <t>mala jedinica koja služi kao deo jezgra ili kao jezgro većeg političkog pokreta</t>
  </si>
  <si>
    <t>ENG30-08360672-n</t>
  </si>
  <si>
    <t>tajna grupa organizovana radi rušenja vlade ili okupacionih snaga</t>
  </si>
  <si>
    <t>otpor; pokret otpora</t>
  </si>
  <si>
    <t>ENG30-08361329-n</t>
  </si>
  <si>
    <t>politički sistem u kome vlada narod ili njegovi predstavnici</t>
  </si>
  <si>
    <t>demokratija; republika</t>
  </si>
  <si>
    <t>republika</t>
  </si>
  <si>
    <t>ENG30-08362917-n</t>
  </si>
  <si>
    <t>oblik vlade čiji šef države nije monarh</t>
  </si>
  <si>
    <t>monarhija</t>
  </si>
  <si>
    <t>ENG30-08363812-n</t>
  </si>
  <si>
    <t>autokratija u kojoj vlada monarh koji nasleđuje vlast</t>
  </si>
  <si>
    <t>ENG30-08366753-n</t>
  </si>
  <si>
    <t>Sistem proizvođnje, distribucije i potrošnje.</t>
  </si>
  <si>
    <t>ekonomija; ekonomika; ekonomski sistem</t>
  </si>
  <si>
    <t>ENG30-08368907-n</t>
  </si>
  <si>
    <t>grupa genetski srodnih organizama koji čine jedan korak u liniji porekla</t>
  </si>
  <si>
    <t>generacija; godište; vršnjak</t>
  </si>
  <si>
    <t>vršnjak</t>
  </si>
  <si>
    <t>ENG30-08369406-n</t>
  </si>
  <si>
    <t>svi ljudi koji žive u isto vreme ili oni koji su približno istih godina</t>
  </si>
  <si>
    <t>vršnjaci; savremenici; generacija</t>
  </si>
  <si>
    <t>ENG30-08372411-n</t>
  </si>
  <si>
    <t>društvena grupa (obično pre pojave pisma)</t>
  </si>
  <si>
    <t>kolonija</t>
  </si>
  <si>
    <t>ENG30-08374049-n</t>
  </si>
  <si>
    <t>Zajednica ljudi koji se nasele daleko od matice ali sa njom održavaju veze.</t>
  </si>
  <si>
    <t>kolonija; naseobina</t>
  </si>
  <si>
    <t>naseobina</t>
  </si>
  <si>
    <t>hijerarhija</t>
  </si>
  <si>
    <t>ENG30-08376051-n</t>
  </si>
  <si>
    <t>organizacija ljudi različitih rangova u organu uprave</t>
  </si>
  <si>
    <t>hijerarhija; redosled; struktura moći</t>
  </si>
  <si>
    <t>ENG30-08376250-n</t>
  </si>
  <si>
    <t>niz stvari koje zavise jedna od druge kao da su povezane</t>
  </si>
  <si>
    <t>konkatenacija; lanac; niz; sled</t>
  </si>
  <si>
    <t>ENG30-08377085-n</t>
  </si>
  <si>
    <t>Povezani niz događaja ili radnji.</t>
  </si>
  <si>
    <t>kurs; pravac</t>
  </si>
  <si>
    <t>ENG30-08377332-n</t>
  </si>
  <si>
    <t>serija pesama koje povezuje ista tema</t>
  </si>
  <si>
    <t>ENG30-08377806-n</t>
  </si>
  <si>
    <t>niz uređenih grupa ljudi ili stvari unutar sistema</t>
  </si>
  <si>
    <t>direkcija</t>
  </si>
  <si>
    <t>ENG30-08380768-n</t>
  </si>
  <si>
    <t>grupa osoba izabranih da upravljaju poslovima korporacije ili druge velike institucije</t>
  </si>
  <si>
    <t>direkcija; direktorat; odbor direktora; upravni odbor; uprava društva; uprava</t>
  </si>
  <si>
    <t>direktorat</t>
  </si>
  <si>
    <t>rukovodstvo</t>
  </si>
  <si>
    <t>ENG30-08381165-n</t>
  </si>
  <si>
    <t>oni koji su zaduženi za vođenje preduzeća</t>
  </si>
  <si>
    <t>uprava; rukovodstvo</t>
  </si>
  <si>
    <t>ENG30-08381436-n</t>
  </si>
  <si>
    <t>Skup ljudi koji vode grupu.</t>
  </si>
  <si>
    <t>vođstvo; rukovodstvo; vođe</t>
  </si>
  <si>
    <t>ENG30-08381820-n</t>
  </si>
  <si>
    <t>osobe koje imenuje šef države da vode izvršna odeljenja vlade i deluju kao zvanični savetnici</t>
  </si>
  <si>
    <t>plemstvo</t>
  </si>
  <si>
    <t>ENG30-08387213-n</t>
  </si>
  <si>
    <t>najsnažniji članovi društva</t>
  </si>
  <si>
    <t>aristokratija; plemstvo</t>
  </si>
  <si>
    <t>ENG30-08388207-n</t>
  </si>
  <si>
    <t>privilegovana klasa koja nosi nasledne titule</t>
  </si>
  <si>
    <t>aristokratija; plemstvo; gospostvo; velikani; velikaši; vlastela; vlastelinstvo; plemstvo; nobles; plava krv; plemić</t>
  </si>
  <si>
    <t>ENG30-08389297-n</t>
  </si>
  <si>
    <t>Vojna jedinica koja koristi velike topove.</t>
  </si>
  <si>
    <t>artiljerija; artiljerijska jedinica</t>
  </si>
  <si>
    <t>konjica</t>
  </si>
  <si>
    <t>ENG30-08389710-n</t>
  </si>
  <si>
    <t>Vrlo pokretna vojna jedinica.</t>
  </si>
  <si>
    <t>pešadija</t>
  </si>
  <si>
    <t>ENG30-08390157-n</t>
  </si>
  <si>
    <t>Vojna jedinica koju čine vojnici koji se bore na svojim nogama.</t>
  </si>
  <si>
    <t>ENG30-08397255-n</t>
  </si>
  <si>
    <t>vojnici kolektivno</t>
  </si>
  <si>
    <t>trupe; vojna lica; vojnici; vojno osoblje; vojska, armija; četa; armija; oružane snage</t>
  </si>
  <si>
    <t>ENG30-08397856-n</t>
  </si>
  <si>
    <t>vojnici obučeni za borbu na konjima</t>
  </si>
  <si>
    <t>konjica; vojna konjica</t>
  </si>
  <si>
    <t>ENG30-08399586-n</t>
  </si>
  <si>
    <t>Raznovrsnost različitih stvari ili aktivnosti.</t>
  </si>
  <si>
    <t>obuhvat; opseg; raspon</t>
  </si>
  <si>
    <t>ENG30-08399818-n</t>
  </si>
  <si>
    <t>asortiman stvari koje možete izabrati</t>
  </si>
  <si>
    <t>odabiranje; odabir</t>
  </si>
  <si>
    <t>članstvo</t>
  </si>
  <si>
    <t>ENG30-08400965-n</t>
  </si>
  <si>
    <t>Telo koje čine članovi organizacije ili grupe.</t>
  </si>
  <si>
    <t>ENG30-08402442-n</t>
  </si>
  <si>
    <t>Grupa predstavnika ili delegata.</t>
  </si>
  <si>
    <t>poverenstvo; izaslanstvo; delegacija; legacija</t>
  </si>
  <si>
    <t>ENG30-08403082-n</t>
  </si>
  <si>
    <t>stalna diplomatska misija na čelu sa ministrom</t>
  </si>
  <si>
    <t>generalštab</t>
  </si>
  <si>
    <t>ENG30-08404735-n</t>
  </si>
  <si>
    <t>vojni oficiri raspoređeni da pomažu višem oficiru u planiranju vojne politike</t>
  </si>
  <si>
    <t>kraljevina</t>
  </si>
  <si>
    <t>ENG30-08405603-n</t>
  </si>
  <si>
    <t>monarhija na čijem je čelu gralj ili kraljica</t>
  </si>
  <si>
    <t>institut</t>
  </si>
  <si>
    <t>ENG30-08407330-n</t>
  </si>
  <si>
    <t>Asocijacija organizovana da podstiče umetnost, nauku ili obrazovanje.</t>
  </si>
  <si>
    <t>izložba</t>
  </si>
  <si>
    <t>ENG30-08407619-n</t>
  </si>
  <si>
    <t>Grupa stvari (dobara ili umetničkih dela itd.) za javno pokazivanje.</t>
  </si>
  <si>
    <t>ENG30-08408709-n</t>
  </si>
  <si>
    <t>jedna od dve ili više takmičarskih grupa</t>
  </si>
  <si>
    <t>ENG30-08409130-n</t>
  </si>
  <si>
    <t>organizovana grupa ljudi koja putuje u određenu svrhu</t>
  </si>
  <si>
    <t>ekspedicija; misija</t>
  </si>
  <si>
    <t>ENG30-08409617-n</t>
  </si>
  <si>
    <t>javna srednja škola koja obično uključuje razrede od 9. do 12.</t>
  </si>
  <si>
    <t>gimnazija; srednja škola; viša škola</t>
  </si>
  <si>
    <t>osnovna škola</t>
  </si>
  <si>
    <t>ENG30-08412749-n</t>
  </si>
  <si>
    <t>škola za malu decu, obično prvih 6 ili 8 razreda</t>
  </si>
  <si>
    <t>ENG30-08413834-n</t>
  </si>
  <si>
    <t>telo imigranata koji stižu u određenom intervalu</t>
  </si>
  <si>
    <t>imigracija; doseljavanje</t>
  </si>
  <si>
    <t>ENG30-08414807-n</t>
  </si>
  <si>
    <t>komisija imenovana da sudi takmičenje</t>
  </si>
  <si>
    <t>panel; porota; komisija</t>
  </si>
  <si>
    <t>ENG30-08416523-n</t>
  </si>
  <si>
    <t>Politički umerene osobe; centraši.</t>
  </si>
  <si>
    <t>konvoj</t>
  </si>
  <si>
    <t>ENG30-08417801-n</t>
  </si>
  <si>
    <t>povorka kopnenih vozila koja putuju zajedno</t>
  </si>
  <si>
    <t>sednica</t>
  </si>
  <si>
    <t>ENG30-08417920-n</t>
  </si>
  <si>
    <t>sastanak sveštenstva</t>
  </si>
  <si>
    <t>seansa spiritirista; zasedenje; sednica</t>
  </si>
  <si>
    <t>banka</t>
  </si>
  <si>
    <t>ENG30-08420278-n</t>
  </si>
  <si>
    <t>Finansijska institucija koja prima depozite i usmerava novac u kreditne aktivnosti.</t>
  </si>
  <si>
    <t>ENG30-08424951-n</t>
  </si>
  <si>
    <t>Mušterije za neki određen proizvod ili uslugu.</t>
  </si>
  <si>
    <t>ENG30-08426461-n</t>
  </si>
  <si>
    <t>Poredak ljudi ili stvari koje deluju kao jedinica.</t>
  </si>
  <si>
    <t>kolona</t>
  </si>
  <si>
    <t>ENG30-08428019-n</t>
  </si>
  <si>
    <t>red ljudi koji hodaju zajedno</t>
  </si>
  <si>
    <t>marš; marš-kolona; kolona</t>
  </si>
  <si>
    <t>ENG30-08430203-n</t>
  </si>
  <si>
    <t>Formacija ljudi ili stvari poređanih jedan iza drugoga.</t>
  </si>
  <si>
    <t>ENG30-08431437-n</t>
  </si>
  <si>
    <t>Skup predmeta ili ljudi smeštenih jedno do drugog u nizu.</t>
  </si>
  <si>
    <t>ENG30-08434259-n</t>
  </si>
  <si>
    <t>međusobno povezani sistem stvari ili ljudi</t>
  </si>
  <si>
    <t>ENG30-08435388-n</t>
  </si>
  <si>
    <t>Grupa nezavisnih ali međusobno povezanih elemenata koji čine jedinstvenu celinu.</t>
  </si>
  <si>
    <t>podsistem</t>
  </si>
  <si>
    <t>ENG30-08435937-n</t>
  </si>
  <si>
    <t>sistem koji je deo nekog većeg sistema</t>
  </si>
  <si>
    <t>ENG30-08436288-n</t>
  </si>
  <si>
    <t>skup pojedinosti koji se smatra sistemom</t>
  </si>
  <si>
    <t>flora</t>
  </si>
  <si>
    <t>ENG30-08436759-n</t>
  </si>
  <si>
    <t>celokupan biljni svet u nekoj regiji</t>
  </si>
  <si>
    <t>flora; biljni svet; vegetacija</t>
  </si>
  <si>
    <t>ENG30-08438533-n</t>
  </si>
  <si>
    <t>Drveće i druge biljke u velikom gusto pošumljenom području.</t>
  </si>
  <si>
    <t>ENG30-08439955-n</t>
  </si>
  <si>
    <t>Zaposleni koji pomažu svom nadređenom u izvođenju dodeljenog zadatka.</t>
  </si>
  <si>
    <t>ENG30-08441203-n</t>
  </si>
  <si>
    <t>Skup pravila koja nameće autoritet.</t>
  </si>
  <si>
    <t>jurisprudencija; pravo</t>
  </si>
  <si>
    <t>ENG30-08456993-n</t>
  </si>
  <si>
    <t>Logično i razumljivo uređivanje odvojenih elemenata.</t>
  </si>
  <si>
    <t>redosled; poredak</t>
  </si>
  <si>
    <t>ENG30-08457976-n</t>
  </si>
  <si>
    <t>Poredak sličnih stvari koje su smeštene ili se dešavaju u poretku jedna za drugom.</t>
  </si>
  <si>
    <t>ENG30-08459648-n</t>
  </si>
  <si>
    <t>uzastopno poređan skup stvari ili događaja ili ideja u kome je svaki naredni član povezan sa prethodnim</t>
  </si>
  <si>
    <t>niz; sled; lanac</t>
  </si>
  <si>
    <t>ENG30-08459908-n</t>
  </si>
  <si>
    <t>Grupa ljudi li stvari uređenih tako da slede jedno za drugim.</t>
  </si>
  <si>
    <t>niz; red</t>
  </si>
  <si>
    <t>ENG30-08461595-n</t>
  </si>
  <si>
    <t>dominantan tok (koji podseća na tekuću vodu) uzastopnih događaja ili ideja</t>
  </si>
  <si>
    <t>tok; proticanje; strujanje</t>
  </si>
  <si>
    <t>metapodatak</t>
  </si>
  <si>
    <t>ENG30-08462721-n</t>
  </si>
  <si>
    <t>podatak o podatku</t>
  </si>
  <si>
    <t>ENG30-08464601-n</t>
  </si>
  <si>
    <t>Grupa ljudi koji imaju zejdničku ideologiju i koji zajedno pokušavaju da ostvare određene opšte ciljeve.</t>
  </si>
  <si>
    <t>ekspresionizam</t>
  </si>
  <si>
    <t>ENG30-08467258-n</t>
  </si>
  <si>
    <t>umetnički pokret na početku 20. veka; naglašen je umetnikov subjektivni izraz unutrašnjih doživljaja; unutrašnje osećanje izražavalo se kroz iskrivljenu predstavu stvarnosti</t>
  </si>
  <si>
    <t>ENG30-08472890-n</t>
  </si>
  <si>
    <t>organizovani pokušaj radnika da poboljšaju svoj status zajedničkim delovanjem, naročito putem sindikata (posebno lidera ovog pokreta)</t>
  </si>
  <si>
    <t>radnički pokret; sindikalni pokret; sindikat</t>
  </si>
  <si>
    <t>ENG30-08478018-n</t>
  </si>
  <si>
    <t>Grupa ljudi koji zajedno žive u kampu.</t>
  </si>
  <si>
    <t>ENG30-08480512-n</t>
  </si>
  <si>
    <t>odabrano društvo ljudi</t>
  </si>
  <si>
    <t>ENG30-08481184-n</t>
  </si>
  <si>
    <t>bilo koja organizacija koja daje sredstva i mogućnosti za neku funkciju ili događaj</t>
  </si>
  <si>
    <t>ENG30-08489497-b</t>
  </si>
  <si>
    <t>trenutna lokacija, ovo mesto, trenutna pozicija</t>
  </si>
  <si>
    <t>ENG30-08490039-n</t>
  </si>
  <si>
    <t>Centar vlasti (kao što je grad iz koga se upravlja)</t>
  </si>
  <si>
    <t>ENG30-08490199-n</t>
  </si>
  <si>
    <t>Zemlja, država ili grad u kome živite.</t>
  </si>
  <si>
    <t>kuća; dom</t>
  </si>
  <si>
    <t>ENG30-08490402-n</t>
  </si>
  <si>
    <t>mesto gde ste stacionirani i odakle misije počinju i završavaju</t>
  </si>
  <si>
    <t>baza; kuća</t>
  </si>
  <si>
    <t>ENG30-08493064-n</t>
  </si>
  <si>
    <t>geografsko područje pod jurisdikcijom suverene države</t>
  </si>
  <si>
    <t>teritorija; tlo; zemljište; zemlja; zona; posed; područje</t>
  </si>
  <si>
    <t>teritorija</t>
  </si>
  <si>
    <t>tlo</t>
  </si>
  <si>
    <t>zemlja</t>
  </si>
  <si>
    <t>zemljište</t>
  </si>
  <si>
    <t>arktički krug</t>
  </si>
  <si>
    <t>ENG30-08496798-n</t>
  </si>
  <si>
    <t>polarni krug koji označava najseverniju tačku u kojoj se sunce vidi u vreme najduže noći zimi</t>
  </si>
  <si>
    <t>ENG30-08497294-n</t>
  </si>
  <si>
    <t>Posebno geografsko područje nedefinisanih granica, obično ima posebno namenu ili se razlikuje po ljudima, kulturi ili zemljištu.</t>
  </si>
  <si>
    <t>oblast; regija; kraj</t>
  </si>
  <si>
    <t>regija</t>
  </si>
  <si>
    <t>ENG30-08499057-n</t>
  </si>
  <si>
    <t>masa vazduha koja okružuje Zemlju</t>
  </si>
  <si>
    <t>atmosfera; vazduh</t>
  </si>
  <si>
    <t>vazduh</t>
  </si>
  <si>
    <t>biosfera</t>
  </si>
  <si>
    <t>ENG30-08499504-n</t>
  </si>
  <si>
    <t>regioni površine i atmosfere Zemlje (ili druge planete) gde postoje živi organizmi</t>
  </si>
  <si>
    <t>ENG30-08499840-n</t>
  </si>
  <si>
    <t>geografsko područje politički kontrolisano od strane udaljene zemlje</t>
  </si>
  <si>
    <t>ENG30-08501114-n</t>
  </si>
  <si>
    <t>međunarodna granica ili područje (često utvrđeno) neposredno unutar granice</t>
  </si>
  <si>
    <t>granica; međa</t>
  </si>
  <si>
    <t>ENG30-08507558-n</t>
  </si>
  <si>
    <t>Mesto gde nešto počine, gde nastaje.</t>
  </si>
  <si>
    <t>izvor; početak; poreklo</t>
  </si>
  <si>
    <t>ENG30-08510350-n</t>
  </si>
  <si>
    <t>Mesto gde je neko rođen.</t>
  </si>
  <si>
    <t>ENG30-08510456-n</t>
  </si>
  <si>
    <t>mesto odakle nešto potiče ili je negovano u svom ranom postojanju</t>
  </si>
  <si>
    <t>kolevka; mesto porekla; mesto rođenja; poreklo</t>
  </si>
  <si>
    <t>ENG30-08510666-n</t>
  </si>
  <si>
    <t>Površina koja predstavlja deo spoljašnjosti nekog objekta.</t>
  </si>
  <si>
    <t>lice; strana</t>
  </si>
  <si>
    <t>ENG30-08511777-n</t>
  </si>
  <si>
    <t>Deo organa najbliži njegovoj tački ležišta (biologija).</t>
  </si>
  <si>
    <t>ENG30-08512259-n</t>
  </si>
  <si>
    <t>Linija ili ravan koja ukazuje na granicu ili opseg nečega.</t>
  </si>
  <si>
    <t>ENG30-08513718-n</t>
  </si>
  <si>
    <t>Bilo koje mesto ostavljeno za neku namenu.</t>
  </si>
  <si>
    <t>ENG30-08514034-n</t>
  </si>
  <si>
    <t>mesto gde je koncentrisana određena aktivnost</t>
  </si>
  <si>
    <t>centar; središte; centar zbivanja; grotlo</t>
  </si>
  <si>
    <t>glavni grad</t>
  </si>
  <si>
    <t>ENG30-08518505-n</t>
  </si>
  <si>
    <t>Sedište vlade.</t>
  </si>
  <si>
    <t>glavni grad; prestonica</t>
  </si>
  <si>
    <t>prestonica</t>
  </si>
  <si>
    <t>ENG30-08521267-n</t>
  </si>
  <si>
    <t>Prividna površina imaginarne sfere na kojoj izgleda kao da se nebeska tela projektuju.</t>
  </si>
  <si>
    <t>nebeska sfera; nebo; nebesa; nebeski svod</t>
  </si>
  <si>
    <t>ENG30-08521623-n</t>
  </si>
  <si>
    <t>komad zemlje koji se koristi za sahrane</t>
  </si>
  <si>
    <t>groblje; grobnica; grobno mesto; memorijalni park; mesto sahrane; nekropola; spomen park; spomen-park</t>
  </si>
  <si>
    <t>ENG30-08521816-n</t>
  </si>
  <si>
    <t>tačka jednako udaljena od krajeva linije ili završetaka lika</t>
  </si>
  <si>
    <t>centar; središte; sredina</t>
  </si>
  <si>
    <t>ENG30-08523483-n</t>
  </si>
  <si>
    <t>Zona koja je približno centralna unutar nekog većeg područja.</t>
  </si>
  <si>
    <t>centar; središte; srce</t>
  </si>
  <si>
    <t>ENG30-08524262-n</t>
  </si>
  <si>
    <t>središte, suština ili centar objekta</t>
  </si>
  <si>
    <t>ENG30-08538426-n</t>
  </si>
  <si>
    <t>Zona grada ili varoši omeđena iz administrativnih razloga.</t>
  </si>
  <si>
    <t>područje; oblast</t>
  </si>
  <si>
    <t>okolina</t>
  </si>
  <si>
    <t>ENG30-08539457-n</t>
  </si>
  <si>
    <t>Zona u kojoj nešto postoji ili živi.</t>
  </si>
  <si>
    <t>okruženje; okolina</t>
  </si>
  <si>
    <t>okrug</t>
  </si>
  <si>
    <t>ENG30-08540016-n</t>
  </si>
  <si>
    <t>engleski grad koji je izborna jedinica za jednog poslanika</t>
  </si>
  <si>
    <t>ENG30-08540903-n</t>
  </si>
  <si>
    <t>Zakonski konstituisano administrativno područje ustanovljeno državno poveljom.</t>
  </si>
  <si>
    <t>ENG30-08544419-n</t>
  </si>
  <si>
    <t>Mesto bliže kraju neke zone.</t>
  </si>
  <si>
    <t>ENG30-08544813-n</t>
  </si>
  <si>
    <t>Teritorija koju zauzima narod.</t>
  </si>
  <si>
    <t>država; zemlja</t>
  </si>
  <si>
    <t>ENG30-08546183-n</t>
  </si>
  <si>
    <t>teritorijalna podela za lokalnu vlast</t>
  </si>
  <si>
    <t>okrug; srez</t>
  </si>
  <si>
    <t>pokrajina</t>
  </si>
  <si>
    <t>ENG30-08546870-n</t>
  </si>
  <si>
    <t>najveći administrativni okrug u zemlji</t>
  </si>
  <si>
    <t>ENG30-08548733-n</t>
  </si>
  <si>
    <t>teritorijalna i administrativna podela nekih zemalja (kao što je Francuska)</t>
  </si>
  <si>
    <t>departman; odsek; deo; pokrajina</t>
  </si>
  <si>
    <t>departman</t>
  </si>
  <si>
    <t>ENG30-08552138-n</t>
  </si>
  <si>
    <t>Predeo označen za administrativne ili druge namene.</t>
  </si>
  <si>
    <t>vojvodstvo</t>
  </si>
  <si>
    <t>ENG30-08557131-n</t>
  </si>
  <si>
    <t>domen koji kontroliše vojvoda ili vojvotkinja</t>
  </si>
  <si>
    <t>ENG30-08557482-n</t>
  </si>
  <si>
    <t>zemlja kojom upravlja car ili carica</t>
  </si>
  <si>
    <t>ENG30-08558155-n</t>
  </si>
  <si>
    <t>Zemlja kojom vlada kralj ili kraljica.</t>
  </si>
  <si>
    <t>kraljevstvo; kraljevina</t>
  </si>
  <si>
    <t>kraljevstvo</t>
  </si>
  <si>
    <t>kneževina</t>
  </si>
  <si>
    <t>ENG30-08558488-n</t>
  </si>
  <si>
    <t>teritorija kojom upravlja knez</t>
  </si>
  <si>
    <t>ENG30-08559508-n</t>
  </si>
  <si>
    <t>Mesto gde neko živi.</t>
  </si>
  <si>
    <t>dom; kuća</t>
  </si>
  <si>
    <t>ENG30-08565506-n</t>
  </si>
  <si>
    <t>bilo koje mesto blaženstva ili užitka</t>
  </si>
  <si>
    <t>raj; nirvana; nebo; nebesa; obećana zemlja; Eldorado</t>
  </si>
  <si>
    <t>ENG30-08565701-n</t>
  </si>
  <si>
    <t>Granica površine.</t>
  </si>
  <si>
    <t>ivica; rub</t>
  </si>
  <si>
    <t>ENG30-08565894-n</t>
  </si>
  <si>
    <t>Granica koja označava krajnosti nečega.</t>
  </si>
  <si>
    <t>ENG30-08566028-n</t>
  </si>
  <si>
    <t>Jedan od dva kraja nečega što ima dužinu.</t>
  </si>
  <si>
    <t>ENG30-08566554-n</t>
  </si>
  <si>
    <t>mesto na kojem nešto završava ili je potpuno</t>
  </si>
  <si>
    <t>krajnja tačka; prekid; završetak; kraj</t>
  </si>
  <si>
    <t>ENG30-08567877-n</t>
  </si>
  <si>
    <t>mesto označeno kao kraj (kao trke ili putovanja)</t>
  </si>
  <si>
    <t>cilj; finiš; destinacija; odredište</t>
  </si>
  <si>
    <t>destinacija</t>
  </si>
  <si>
    <t>ENG30-08568256-n</t>
  </si>
  <si>
    <t>kontekst i okruženje u kojem je nešto postavljeno</t>
  </si>
  <si>
    <t>okruženje; scena</t>
  </si>
  <si>
    <t>ekvator</t>
  </si>
  <si>
    <t>ENG30-08568719-n</t>
  </si>
  <si>
    <t>Zamišljena linija oko Zemlje koja tvori veliki krug koji je jednako udaljen od severnog i južnog pola.</t>
  </si>
  <si>
    <t>ekvator; polutar</t>
  </si>
  <si>
    <t>ENG30-08569998-n</t>
  </si>
  <si>
    <t>Prače zemlje na kome nema drveća i koje je obično ograđeno.</t>
  </si>
  <si>
    <t>ENG30-08572335-n</t>
  </si>
  <si>
    <t>Nepomični reper na konkavnoj strani kupastog preseka.</t>
  </si>
  <si>
    <t>stanište</t>
  </si>
  <si>
    <t>ENG30-08580583-n</t>
  </si>
  <si>
    <t>tip sredine u kojoj organizam ili grupa normalno živi ili se javlja</t>
  </si>
  <si>
    <t>domaći teren; habitat; stanište</t>
  </si>
  <si>
    <t>ENG30-08584787-n</t>
  </si>
  <si>
    <t>vrh brda</t>
  </si>
  <si>
    <t>vrh brda; ćuvik; vrh brega; vrh brežuljka; vrh</t>
  </si>
  <si>
    <t>ENG30-08585158-n</t>
  </si>
  <si>
    <t>mesto gde je nešto počelo i procvetalo</t>
  </si>
  <si>
    <t>ENG30-08585657-n</t>
  </si>
  <si>
    <t>linija na kojoj se nebo i zemlja susreću</t>
  </si>
  <si>
    <t>horizont; linija horizonta</t>
  </si>
  <si>
    <t>enterijer</t>
  </si>
  <si>
    <t>ENG30-08588294-n</t>
  </si>
  <si>
    <t>Prostor koji je unutar nečega.</t>
  </si>
  <si>
    <t>unutrašnjost; enterijer</t>
  </si>
  <si>
    <t>unutrašnjost</t>
  </si>
  <si>
    <t>ENG30-08591269-n</t>
  </si>
  <si>
    <t>država na čijem čelu se nalazi kralj</t>
  </si>
  <si>
    <t>kraljevina; kraljevstvo</t>
  </si>
  <si>
    <t>ENG30-08591680-n</t>
  </si>
  <si>
    <t>Relativno tanak prostor ili regija koji leži preko ili ispod drugog.</t>
  </si>
  <si>
    <t>ENG30-08592165-n</t>
  </si>
  <si>
    <t>Položaj koji trkač sa baze zauzima kada se priprema da napreduje ka sledećoj bazi (bejzbol).</t>
  </si>
  <si>
    <t>ENG30-08593130-n</t>
  </si>
  <si>
    <t>krajnja daljina do koje nešto ide</t>
  </si>
  <si>
    <t>ENG30-08593262-n</t>
  </si>
  <si>
    <t>Prostorna lokacija koju definiše stvarno ili zamišljeno jednodimzenionalno širenje.</t>
  </si>
  <si>
    <t>linija; crta</t>
  </si>
  <si>
    <t>linija</t>
  </si>
  <si>
    <t>ENG30-08593924-n</t>
  </si>
  <si>
    <t>u igricama ili sportu; oznaka koja označava pozicije ili granice prostora za igru</t>
  </si>
  <si>
    <t>orbita</t>
  </si>
  <si>
    <t>ENG30-08612049-n</t>
  </si>
  <si>
    <t>(obično eliptična) putanja koju opisuje jedno nebesko telo u svojoj revoluciji oko drugog</t>
  </si>
  <si>
    <t>nebeska orbita; orbita</t>
  </si>
  <si>
    <t>ENG30-08612340-n</t>
  </si>
  <si>
    <t>putanja elektrona oko jezgra atoma</t>
  </si>
  <si>
    <t>elektronska orbita; orbita; orbita elektrona; atomska orbitala; orbita; orbitala</t>
  </si>
  <si>
    <t>obala</t>
  </si>
  <si>
    <t>ENG30-08613000-n</t>
  </si>
  <si>
    <t>obris obale</t>
  </si>
  <si>
    <t>obala; linija obale</t>
  </si>
  <si>
    <t>ENG30-08615149-n</t>
  </si>
  <si>
    <t>Veliki zemljišnji prostor očuvan u prirodnom stanju kao javno dobro.</t>
  </si>
  <si>
    <t>livada</t>
  </si>
  <si>
    <t>ENG30-08616050-n</t>
  </si>
  <si>
    <t>polja pokrivena travom ili biljem i pogodna za ispašu stoke</t>
  </si>
  <si>
    <t>livada; pašnjak; paša; ispaša; proplanak</t>
  </si>
  <si>
    <t>pašnjak</t>
  </si>
  <si>
    <t>ENG30-08617873-n</t>
  </si>
  <si>
    <t>Jurisdikcija patrijarha.</t>
  </si>
  <si>
    <t>ENG30-08617963-n</t>
  </si>
  <si>
    <t>najviša tačka planine ili uzvišenja</t>
  </si>
  <si>
    <t>prerija</t>
  </si>
  <si>
    <t>ENG30-08619524-n</t>
  </si>
  <si>
    <t>travnata ravnica bez drveća</t>
  </si>
  <si>
    <t>ENG30-08619620-n</t>
  </si>
  <si>
    <t>otvorena zona na susretu dve ili više ulica</t>
  </si>
  <si>
    <t>ENG30-08620061-n</t>
  </si>
  <si>
    <t>Precizno mesto negde; prostorno ograničeno mesto.</t>
  </si>
  <si>
    <t>tačka; pozicija</t>
  </si>
  <si>
    <t>ENG30-08620881-n</t>
  </si>
  <si>
    <t>Jedna od dve antipodne tačke u kojima Zemljina osa rotacije prodire kroz Zemljinu površinu.</t>
  </si>
  <si>
    <t>ENG30-08621598-n</t>
  </si>
  <si>
    <t>Poseban deo prostora koji zauzima fizički objekat.</t>
  </si>
  <si>
    <t>ENG30-08622201-n</t>
  </si>
  <si>
    <t>odgovarajuća ili uobičajena lokacija</t>
  </si>
  <si>
    <t>ENG30-08622586-n</t>
  </si>
  <si>
    <t>Tačka koju trupe zauzimaju iz taktičkih razloga.</t>
  </si>
  <si>
    <t>vojni položaj; položaj</t>
  </si>
  <si>
    <t>ENG30-08622950-n</t>
  </si>
  <si>
    <t>fizički položaj u odnosu na okolinu</t>
  </si>
  <si>
    <t>pozicija; situacija</t>
  </si>
  <si>
    <t>situacija</t>
  </si>
  <si>
    <t>lokus</t>
  </si>
  <si>
    <t>ENG30-08623568-n</t>
  </si>
  <si>
    <t>specifično mesto određenog gena na njegovom hromozomu</t>
  </si>
  <si>
    <t>lokus; locus</t>
  </si>
  <si>
    <t>ENG30-08624196-n</t>
  </si>
  <si>
    <t>Pozicija ili način na koji je nešto smešteno.</t>
  </si>
  <si>
    <t>ENG30-08624385-n</t>
  </si>
  <si>
    <t>Pozicija na kojoj neko ili nešto (kao stražar ili čuvar) stoji ili mu je određeno da stane.</t>
  </si>
  <si>
    <t>ENG30-08625462-n</t>
  </si>
  <si>
    <t>Položaj blizu ili smer prema levoj strani; tj. strana ka severu kada je osoba ili predmet okrenut ka istoku</t>
  </si>
  <si>
    <t>ENG30-08626283-n</t>
  </si>
  <si>
    <t>Gradska oblast koja ima utemeljen status i samoupravu.</t>
  </si>
  <si>
    <t>prefektura</t>
  </si>
  <si>
    <t>ENG30-08626947-n</t>
  </si>
  <si>
    <t>oblast kojom upravlja prefekt (kao u Francuskoj ili Japanu ili Rimskom carstvu)</t>
  </si>
  <si>
    <t>domet</t>
  </si>
  <si>
    <t>ENG30-08628921-n</t>
  </si>
  <si>
    <t>granice unutar kojih nešto može biti efikasno</t>
  </si>
  <si>
    <t>domet; doseg; raspon; dijapazon</t>
  </si>
  <si>
    <t>ENG30-08630039-n</t>
  </si>
  <si>
    <t>Prostorna lokacija nečega.</t>
  </si>
  <si>
    <t>luka</t>
  </si>
  <si>
    <t>ENG30-08633957-n</t>
  </si>
  <si>
    <t>mesto (vazdušna ili morska) gde ljudi i roba mogu da uđu ili izađu iz zemlje</t>
  </si>
  <si>
    <t>ENG30-08639058-n</t>
  </si>
  <si>
    <t>mesto gde brodovi mogu da ukrcavaju ili iskrcavaju tovar</t>
  </si>
  <si>
    <t>luka; pristanište</t>
  </si>
  <si>
    <t>ENG30-08641113-n</t>
  </si>
  <si>
    <t>Regija u okruženju ili u blizini.</t>
  </si>
  <si>
    <t>susedstvo; blizina</t>
  </si>
  <si>
    <t>ENG30-08642145-n</t>
  </si>
  <si>
    <t>pravougaona zona u gradu okružena ulicama koja obično sadrži nekoliko zgrada</t>
  </si>
  <si>
    <t>ENG30-08644213-n</t>
  </si>
  <si>
    <t>Opasno mesto.</t>
  </si>
  <si>
    <t>opasnost; pogibelj; pogibao</t>
  </si>
  <si>
    <t>ENG30-08644722-n</t>
  </si>
  <si>
    <t>područje izvan varoši i gradova</t>
  </si>
  <si>
    <t>ruralna (seoska) oblast; selo</t>
  </si>
  <si>
    <t>ENG30-08645963-n</t>
  </si>
  <si>
    <t>Mesto gde se dešava neka radnja.</t>
  </si>
  <si>
    <t>pejzaž</t>
  </si>
  <si>
    <t>ENG30-08646787-n</t>
  </si>
  <si>
    <t>izgled ili vizuelni prikaz određenog mesta</t>
  </si>
  <si>
    <t>ENG30-08646902-n</t>
  </si>
  <si>
    <t>prostor krajolika koji se može videti u jednom pogledu</t>
  </si>
  <si>
    <t>ENG30-08647616-n</t>
  </si>
  <si>
    <t>prostor rezervisan za sedenje</t>
  </si>
  <si>
    <t>ENG30-08649345-n</t>
  </si>
  <si>
    <t>mesto unutar zone koje se identifikuje kao relativno u odnosu na centar</t>
  </si>
  <si>
    <t>ENG30-08652970-n</t>
  </si>
  <si>
    <t>Zona rezervisana za neku posebnu namenu.</t>
  </si>
  <si>
    <t>ENG30-08653314-n</t>
  </si>
  <si>
    <t>region iznad zemlje</t>
  </si>
  <si>
    <t>vazduh; zrak</t>
  </si>
  <si>
    <t>zrak</t>
  </si>
  <si>
    <t>vakuum</t>
  </si>
  <si>
    <t>ENG30-08653474-n</t>
  </si>
  <si>
    <t>zona lišena materije</t>
  </si>
  <si>
    <t>ENG30-08654360-n</t>
  </si>
  <si>
    <t>Teritorija koju zauzima jedno od konstitutivnih administrativnih područja države.</t>
  </si>
  <si>
    <t>pokrajina; provincija</t>
  </si>
  <si>
    <t>provincija</t>
  </si>
  <si>
    <t>ENG30-08656893-n</t>
  </si>
  <si>
    <t>tačka gde nešto zastaje ili pravi predah</t>
  </si>
  <si>
    <t>ENG30-08658118-n</t>
  </si>
  <si>
    <t>Formalno, stratigrafska jedinica lokalnog značaja. Neformalno tanak sloj sa različitim atributima, biohorizont, litohorizont odnosno seizmički horizont.</t>
  </si>
  <si>
    <t>ENG30-08660339-n</t>
  </si>
  <si>
    <t>Dvodimenzionalna spoljašnja međa trodimenzionalnog objekta.</t>
  </si>
  <si>
    <t>poreski raj</t>
  </si>
  <si>
    <t>ENG30-08661170-n</t>
  </si>
  <si>
    <t>država ili nezavisan region gde su porezi niski</t>
  </si>
  <si>
    <t>ENG30-08663156-n</t>
  </si>
  <si>
    <t>Krajnji deo nečega; posebno nešto zašiljeno.</t>
  </si>
  <si>
    <t>vrh; vršak</t>
  </si>
  <si>
    <t>ENG30-08663354-n</t>
  </si>
  <si>
    <t>najviša ili najgornja strana bilo čega</t>
  </si>
  <si>
    <t>gornja strana; lice; čelo; vrh</t>
  </si>
  <si>
    <t>ENG30-08663860-n</t>
  </si>
  <si>
    <t>Gornji deo nečega.</t>
  </si>
  <si>
    <t>ENG30-08664184-n</t>
  </si>
  <si>
    <t>vrh nečega</t>
  </si>
  <si>
    <t>glava; vrh</t>
  </si>
  <si>
    <t>ENG30-08664443-n</t>
  </si>
  <si>
    <t>Tačka smeštena u odnosu na površinske karakteristike neke oblasti.</t>
  </si>
  <si>
    <t>ENG30-08672199-n</t>
  </si>
  <si>
    <t>Administrativna podela okruga.</t>
  </si>
  <si>
    <t>ENG30-08672397-n</t>
  </si>
  <si>
    <t>deo grada ili mesta koji je podeljen radi administracije i izbora</t>
  </si>
  <si>
    <t>odeljenje; gradska izborna jedinica; opština; jedinica</t>
  </si>
  <si>
    <t>ENG30-08672562-n</t>
  </si>
  <si>
    <t>oblast u kojoj grupa ljudi živi u zajednici</t>
  </si>
  <si>
    <t>naselje; naseobina</t>
  </si>
  <si>
    <t>ENG30-08672738-n</t>
  </si>
  <si>
    <t>naselje manje od grada</t>
  </si>
  <si>
    <t>selo; zaseok; gradiš; varoš; varošica</t>
  </si>
  <si>
    <t>lokacija</t>
  </si>
  <si>
    <t>ENG30-08677628-n</t>
  </si>
  <si>
    <t>scena bilo kakvog događaja ili radnje (naročito mesto sastanka)</t>
  </si>
  <si>
    <t>lokacija; mesto održavanja</t>
  </si>
  <si>
    <t>ENG30-08681222-n</t>
  </si>
  <si>
    <t>Opšta linija orijentacije.</t>
  </si>
  <si>
    <t>zenit</t>
  </si>
  <si>
    <t>ENG30-08684769-n</t>
  </si>
  <si>
    <t>tačka iznad posmatrača direktno nasuprot nadira na zamišljenoj sferi na koju izgleda da su projektovana nebeska tela</t>
  </si>
  <si>
    <t>ENG30-08688247-n</t>
  </si>
  <si>
    <t>Zaokružena geografska oblast koju karakterišu neka izrazita svojstva.</t>
  </si>
  <si>
    <t>ENG30-08757926-n</t>
  </si>
  <si>
    <t>Prestonica i najveći grad Češke Republike u zapadnom delu zemlje; kulturni i trgovački centar od 14. veka.</t>
  </si>
  <si>
    <t>Prag; prestonica Češke; glavni grad Češke Republike</t>
  </si>
  <si>
    <t>sultanat</t>
  </si>
  <si>
    <t>ENG30-08896327-n</t>
  </si>
  <si>
    <t>država kojom upravlja sultan</t>
  </si>
  <si>
    <t>ENG30-09178727-n</t>
  </si>
  <si>
    <t>Stanje ili činjenica postojanja.</t>
  </si>
  <si>
    <t>ENG30-09179606-n</t>
  </si>
  <si>
    <t>uzrok ili namera iza akcije ili situacije, posebno u izrazu "kako i zašto"</t>
  </si>
  <si>
    <t>razlog; svrha</t>
  </si>
  <si>
    <t>ENG30-09179776-n</t>
  </si>
  <si>
    <t>pozitivan motivacioni uticaj</t>
  </si>
  <si>
    <t>podsticaj; motivacija</t>
  </si>
  <si>
    <t>uzročnik</t>
  </si>
  <si>
    <t>ENG30-09190918-n</t>
  </si>
  <si>
    <t>Aktivan i delotvoran uzrok; u stanju da izazove određeni efekat.</t>
  </si>
  <si>
    <t>ENG30-09206985-n</t>
  </si>
  <si>
    <t>brdo ili padina (kao na putu)</t>
  </si>
  <si>
    <t>uzvisina; uzbrdica; uzvušica; uzvišenje; uzlaz; uspon</t>
  </si>
  <si>
    <t>asteroid</t>
  </si>
  <si>
    <t>ENG30-09208702-n</t>
  </si>
  <si>
    <t>malo nebesko telo koje se satoji od stena i metala koji se kreću oko Sunca, uglavnom između Marsa i Jupitera</t>
  </si>
  <si>
    <t>asteroid; planetoid</t>
  </si>
  <si>
    <t>ENG30-09210604-n</t>
  </si>
  <si>
    <t>gasni omotač koji okružuje bilo koje nebesko telo</t>
  </si>
  <si>
    <t>ENG30-09214581-n</t>
  </si>
  <si>
    <t>sve što služi tome da šta razdvojenim zadrži ometanjem vida ili pristupa</t>
  </si>
  <si>
    <t>barijera; barikada; pregrada; prepona; prepreka; zid</t>
  </si>
  <si>
    <t>zaliv</t>
  </si>
  <si>
    <t>ENG30-09215664-n</t>
  </si>
  <si>
    <t>zakrivljenost obale, manjih razmera</t>
  </si>
  <si>
    <t>plaža</t>
  </si>
  <si>
    <t>ENG30-09217230-n</t>
  </si>
  <si>
    <t>Peščana zona koja se spušta do vode mora ili jezera.</t>
  </si>
  <si>
    <t>ENG30-09217638-n</t>
  </si>
  <si>
    <t>Udubljenje koje oblikuje tlo ispod vodene površine.</t>
  </si>
  <si>
    <t>dno; korito</t>
  </si>
  <si>
    <t>ENG30-09217867-n</t>
  </si>
  <si>
    <t>Najmanja formalna litostratigrafska jedinica, koja se može izdvojiti na osnovu litoloških kriterijuma (ekvivalent u vulkanskim izlivnim stenama; tečenje - "flow").</t>
  </si>
  <si>
    <t>ENG30-09224911-n</t>
  </si>
  <si>
    <t>Zaseban 3-dimenzionalni obajekat koji ima masu i razlikuje se od drugih objekata.</t>
  </si>
  <si>
    <t>ENG30-09228324-n</t>
  </si>
  <si>
    <t>potok ili reka koja se uliva u veću</t>
  </si>
  <si>
    <t>kanjon</t>
  </si>
  <si>
    <t>ENG30-09233446-n</t>
  </si>
  <si>
    <t>jaruga koju je formirala reka u oblasti sa malo padavina</t>
  </si>
  <si>
    <t>pećina</t>
  </si>
  <si>
    <t>ENG30-09238926-n</t>
  </si>
  <si>
    <t>Podzemni zatvoreni prostor kome se može prići sa zemljine površine ili sa mora.</t>
  </si>
  <si>
    <t>ENG30-09239302-n</t>
  </si>
  <si>
    <t>velika pećina ili velika komora u pećini</t>
  </si>
  <si>
    <t>kaverna; pećina</t>
  </si>
  <si>
    <t>ENG30-09239451-n</t>
  </si>
  <si>
    <t>bilo koji veliki mračan zatvoreni prostor</t>
  </si>
  <si>
    <t>ENG30-09241247-n</t>
  </si>
  <si>
    <t>duboka i relativno uska vodena površina (recimo u reci ili luci ili moreuz) koji dozvoljava prolaz plovećim objektima</t>
  </si>
  <si>
    <t>litica</t>
  </si>
  <si>
    <t>ENG30-09246464-n</t>
  </si>
  <si>
    <t>strmi visoki obronak ili stena</t>
  </si>
  <si>
    <t>litica; greben</t>
  </si>
  <si>
    <t>ENG30-09246883-n</t>
  </si>
  <si>
    <t>(hemija) lanac atoma u molekulu koji formira zatvorenu petlju</t>
  </si>
  <si>
    <t>prsten; zatvoreni lanac</t>
  </si>
  <si>
    <t>oblak</t>
  </si>
  <si>
    <t>ENG30-09247410-n</t>
  </si>
  <si>
    <t>vidljiva masa vode i leda ili ledenih čestica koje se drže na zamašnoj visini</t>
  </si>
  <si>
    <t>kometa</t>
  </si>
  <si>
    <t>ENG30-09251407-n</t>
  </si>
  <si>
    <t>u astronomiji, relativno malo nebesko telo koje se sastoji od ledene mase koja se kreće oko sunca po veoma eliptičkoj putanji</t>
  </si>
  <si>
    <t>kometa; komet; zvezda begunica</t>
  </si>
  <si>
    <t>kontinent</t>
  </si>
  <si>
    <t>ENG30-09254614-n</t>
  </si>
  <si>
    <t>Jedna od najvećih kopnenih masa na Zemlji.</t>
  </si>
  <si>
    <t>ENG30-09256815-n</t>
  </si>
  <si>
    <t>Centralni deo planete Zemlje, izgrađen od materijala velike gustine, u kojem dominiraju gvožđe i nikl. Sastoji se od čvrstog unutrašnjeg i tečnog spoljašnjeg jezgra.</t>
  </si>
  <si>
    <t>ENG30-09256895-n</t>
  </si>
  <si>
    <t>cilindrični uzorak tla ili kamena dobijen šupljom bušilicom</t>
  </si>
  <si>
    <t>ENG30-09257011-n</t>
  </si>
  <si>
    <t>deo koji je u obliku ugla</t>
  </si>
  <si>
    <t>ENG30-09258715-n</t>
  </si>
  <si>
    <t>Dugačka uska šupljana.</t>
  </si>
  <si>
    <t>pukotina; napuklina</t>
  </si>
  <si>
    <t>krater</t>
  </si>
  <si>
    <t>ENG30-09259219-n</t>
  </si>
  <si>
    <t>Konkavna depresija prečnika obično manja od 1km koja se nalazi na vrhu vulkanske kupe; nastaje kao direktna posledica vulkanske aktivnosti.</t>
  </si>
  <si>
    <t>kraton</t>
  </si>
  <si>
    <t>ENG30-09259500-n</t>
  </si>
  <si>
    <t>deo kontinenta koji je stabilan i čini centralnu masu kontinenta; tipično prekambrijski</t>
  </si>
  <si>
    <t>ENG30-09260010-n</t>
  </si>
  <si>
    <t>spoljašni sloj Zemlje</t>
  </si>
  <si>
    <t>kora; Zemljina kora</t>
  </si>
  <si>
    <t>ENG30-09260218-n</t>
  </si>
  <si>
    <t>Tvrd spoljašnji omotač oko nečega.</t>
  </si>
  <si>
    <t>ENG30-09264803-n</t>
  </si>
  <si>
    <t>Oblik nastao akumulacijom materjala na ušću velikih reka.</t>
  </si>
  <si>
    <t>ENG30-09270894-n</t>
  </si>
  <si>
    <t>Treća planeta od Sunca; planeta na kojoj mi živimo.</t>
  </si>
  <si>
    <t>Zemlja</t>
  </si>
  <si>
    <t>elektron</t>
  </si>
  <si>
    <t>ENG30-09271904-n</t>
  </si>
  <si>
    <t>elementarna čestica sa negativnim nabojem</t>
  </si>
  <si>
    <t>elektron; negatron</t>
  </si>
  <si>
    <t>ugljen</t>
  </si>
  <si>
    <t>ENG30-09273130-n</t>
  </si>
  <si>
    <t>vreo užareni ili tinjajući komad drveta ili uglja koji je ostao od vatre</t>
  </si>
  <si>
    <t>žeravica; žar; ugljen</t>
  </si>
  <si>
    <t>ENG30-09274500-n</t>
  </si>
  <si>
    <t>levkasti oblik rečnog toka kada se približi ušću u more u kome se mešaju morska i slatka voda</t>
  </si>
  <si>
    <t>estuar; delta</t>
  </si>
  <si>
    <t>ENG30-09277538-n</t>
  </si>
  <si>
    <t>Širok i otvoren prostor, kao što su površine, zemlja ili more.</t>
  </si>
  <si>
    <t>prostor; prostranstvo</t>
  </si>
  <si>
    <t>ENG30-09278537-n</t>
  </si>
  <si>
    <t>(geologija) pukotina u zemljinoj kori koja je posledica pomeranja jedne njene strane u odnosu na drugu</t>
  </si>
  <si>
    <t>Egzokinetička pukotina; Prslina; pukotina; Rased; Raselina; Razlom; Ruptura</t>
  </si>
  <si>
    <t>ENG30-09278997-n</t>
  </si>
  <si>
    <t>pritoka koja se uliva u glavni tok</t>
  </si>
  <si>
    <t>ENG30-09279458-n</t>
  </si>
  <si>
    <t>nešto što je pronađeno</t>
  </si>
  <si>
    <t>ENG30-09282208-n</t>
  </si>
  <si>
    <t>Zemlja po kojoj se kreću ljudi i životinje.</t>
  </si>
  <si>
    <t>ENG30-09283623-n</t>
  </si>
  <si>
    <t>plitko područje u potoku koje se može preći</t>
  </si>
  <si>
    <t>ENG30-09284015-n</t>
  </si>
  <si>
    <t>Zemlja koja je prekrivena stablima i grmljem.</t>
  </si>
  <si>
    <t>šuma; šumadija</t>
  </si>
  <si>
    <t>fosil</t>
  </si>
  <si>
    <t>ENG30-09284589-n</t>
  </si>
  <si>
    <t>ostatak ili otisak biljke ili životinje koja je postojala u prošlom geološkom razdoblju</t>
  </si>
  <si>
    <t>arheološki ostatak; fosil</t>
  </si>
  <si>
    <t>ENG30-09285254-n</t>
  </si>
  <si>
    <t>parče odlomljeno ili odsečeno od nečega</t>
  </si>
  <si>
    <t>fragment; odlomak; odsečak</t>
  </si>
  <si>
    <t>glečer</t>
  </si>
  <si>
    <t>ENG30-09289331-n</t>
  </si>
  <si>
    <t>masa leda koja se sporo kreće</t>
  </si>
  <si>
    <t>lednik; glečer</t>
  </si>
  <si>
    <t>klisura</t>
  </si>
  <si>
    <t>ENG30-09290444-n</t>
  </si>
  <si>
    <t>duboka jaruga (obično kroz koju teče reka)</t>
  </si>
  <si>
    <t>ENG30-09296121-n</t>
  </si>
  <si>
    <t>deo mora ili okeana koji je većim delom okružen kopnom</t>
  </si>
  <si>
    <t>brdo</t>
  </si>
  <si>
    <t>ENG30-09303008-n</t>
  </si>
  <si>
    <t>Lokalno i dobro definisano uzvišenje zemlje.</t>
  </si>
  <si>
    <t>ENG30-09308398-n</t>
  </si>
  <si>
    <t>zamrznuti deo vodene površine</t>
  </si>
  <si>
    <t>oceanography</t>
  </si>
  <si>
    <t>ENG30-09316454-n</t>
  </si>
  <si>
    <t>Masa zemlje (manja nego kontinent) koja je okružena vodom.</t>
  </si>
  <si>
    <t>ostrvo; otok</t>
  </si>
  <si>
    <t>otok</t>
  </si>
  <si>
    <t>ENG30-09319456-n</t>
  </si>
  <si>
    <t>malo ostrvo</t>
  </si>
  <si>
    <t>ostrvce; otok; otočić; ostrvo</t>
  </si>
  <si>
    <t>ENG30-09319604-n</t>
  </si>
  <si>
    <t>relativno uzak komad zemlje okružen vodenom površinom</t>
  </si>
  <si>
    <t>zemljouz; prevlaka</t>
  </si>
  <si>
    <t>jezero</t>
  </si>
  <si>
    <t>ENG30-09328904-n</t>
  </si>
  <si>
    <t>Vodena površina okružena zemljom.</t>
  </si>
  <si>
    <t>ENG30-09334396-n</t>
  </si>
  <si>
    <t>Čvrsti deo Zemljine površine.</t>
  </si>
  <si>
    <t>kopno; suho; zemlja</t>
  </si>
  <si>
    <t>ENG30-09335240-n</t>
  </si>
  <si>
    <t>Materija iz gornjeg sloja Zelmljine površine na kojoj mogu da rastu biljke (posebno kada se radi o njenom kvalitetu ili korišćenju).</t>
  </si>
  <si>
    <t>zemlja; tlo</t>
  </si>
  <si>
    <t>litosfera</t>
  </si>
  <si>
    <t>ENG30-09339810-n</t>
  </si>
  <si>
    <t>Tvrdi omotač zemlje.</t>
  </si>
  <si>
    <t>ENG30-09346450-n</t>
  </si>
  <si>
    <t>sloj zemlje između kore i jezgra</t>
  </si>
  <si>
    <t>mantl; omotač jezgra; Zemljin omotač; omotač</t>
  </si>
  <si>
    <t>močvara</t>
  </si>
  <si>
    <t>ENG30-09347779-n</t>
  </si>
  <si>
    <t>Nisko natopljeno zemljište sa travnatom vegetacijom; obično je prelazna zona između zemlje i vode.</t>
  </si>
  <si>
    <t>močvara; rit; baruština</t>
  </si>
  <si>
    <t>masiv</t>
  </si>
  <si>
    <t>ENG30-09348460-n</t>
  </si>
  <si>
    <t>blok zemaljine kore koji je ograničen rasedima i pomeren tako da formira vrhove planinskog područja</t>
  </si>
  <si>
    <t>ENG30-09349055-n</t>
  </si>
  <si>
    <t>prostor u kome nešto nastaje ili se razvija (od latinskog za matericu)</t>
  </si>
  <si>
    <t>ENG30-09349797-n</t>
  </si>
  <si>
    <t>prirodni predmet koji liči na mašinu po strukturi i funkciji</t>
  </si>
  <si>
    <t>mesec</t>
  </si>
  <si>
    <t>ENG30-09358226-n</t>
  </si>
  <si>
    <t>bilo koji prirodni satelit planete</t>
  </si>
  <si>
    <t>ENG30-09358550-n</t>
  </si>
  <si>
    <t>bilo koji predmet koji liči na mesec</t>
  </si>
  <si>
    <t>planina</t>
  </si>
  <si>
    <t>ENG30-09359803-n</t>
  </si>
  <si>
    <t>Masiv koji se uzdiže znatno iznad okoline; viši od brda.</t>
  </si>
  <si>
    <t>gora; planina</t>
  </si>
  <si>
    <t>ENG30-09362469-n</t>
  </si>
  <si>
    <t>otvor koji liči na usta (kao otvor pećine ili klisure)</t>
  </si>
  <si>
    <t>usta; ralje</t>
  </si>
  <si>
    <t>ENG30-09366017-n</t>
  </si>
  <si>
    <t>Ulegnut ili udubljen geološki sastav.</t>
  </si>
  <si>
    <t>ENG30-09366940-n</t>
  </si>
  <si>
    <t>ogromni oblak gasa (uglavnom vodonika) i prašine u međuzvezdanom prostoru</t>
  </si>
  <si>
    <t>maglina; nebula</t>
  </si>
  <si>
    <t>ENG30-09367203-n</t>
  </si>
  <si>
    <t>sve što je potrebno</t>
  </si>
  <si>
    <t>nužnost; osnova; zahtev; potreban; nužan</t>
  </si>
  <si>
    <t>potreba</t>
  </si>
  <si>
    <t>ENG30-09367991-n</t>
  </si>
  <si>
    <t>sve što je potrebno i što nedostaje</t>
  </si>
  <si>
    <t>nužda; potreba; želja; moranje</t>
  </si>
  <si>
    <t>gnezdo</t>
  </si>
  <si>
    <t>ENG30-09369169-n</t>
  </si>
  <si>
    <t>Struktura u kojoj životinje ležu jaja i legu svoje mlade.</t>
  </si>
  <si>
    <t>neutron</t>
  </si>
  <si>
    <t>ENG30-09369412-n</t>
  </si>
  <si>
    <t>elementarna čestica bez naelektrisanja i nulte mase</t>
  </si>
  <si>
    <t>ENG30-09369520-n</t>
  </si>
  <si>
    <t>elementarna čestica sa nultim nabojem i masom približno jednakoj protonu; ulazi u strukturu atomske jezgre</t>
  </si>
  <si>
    <t>okean</t>
  </si>
  <si>
    <t>ENG30-09376198-n</t>
  </si>
  <si>
    <t>velika vodena površina koji čini glavni deo hidrosfere</t>
  </si>
  <si>
    <t>ENG30-09385911-n</t>
  </si>
  <si>
    <t>Deo prirodnog objekta.</t>
  </si>
  <si>
    <t>deo; komad</t>
  </si>
  <si>
    <t>ENG30-09386422-n</t>
  </si>
  <si>
    <t>Telo koje ima konačnu masu i unutrašnju strukturu ali zanamardljive dimenzije.</t>
  </si>
  <si>
    <t>ENG30-09386842-n</t>
  </si>
  <si>
    <t>Mesto u planinskom lancu geološke formacije koje je niže nego okolna brda.</t>
  </si>
  <si>
    <t>prevoj; prelaz</t>
  </si>
  <si>
    <t>ENG30-09387222-n</t>
  </si>
  <si>
    <t>Linija po kojoj nešto putuje ili se kreće.</t>
  </si>
  <si>
    <t>putanja; put</t>
  </si>
  <si>
    <t>poluostrvo</t>
  </si>
  <si>
    <t>ENG30-09388848-n</t>
  </si>
  <si>
    <t>Velika kopnena masa sa tri strane okružena morem.</t>
  </si>
  <si>
    <t>ravnica</t>
  </si>
  <si>
    <t>ENG30-09393605-n</t>
  </si>
  <si>
    <t>Široko prostranstvo ravne otvorene zemlje.</t>
  </si>
  <si>
    <t>nizija; ravnica</t>
  </si>
  <si>
    <t>planeta</t>
  </si>
  <si>
    <t>ENG30-09394007-n</t>
  </si>
  <si>
    <t>bilo koje nebesko telo (osim kometa ili satelita) koje se okreće oko sunca u sunčevom sistemu</t>
  </si>
  <si>
    <t>ENG30-09395457-n</t>
  </si>
  <si>
    <t>tvrdi sloj zemljine kore za koju se veruje da lagano plovi</t>
  </si>
  <si>
    <t>ploča; zemljina ploča</t>
  </si>
  <si>
    <t>potomak</t>
  </si>
  <si>
    <t>ENG30-09398217-n</t>
  </si>
  <si>
    <t>reka na istoku SAD-a</t>
  </si>
  <si>
    <t>Potomak</t>
  </si>
  <si>
    <t>reka</t>
  </si>
  <si>
    <t>ENG30-09411430-n</t>
  </si>
  <si>
    <t>Veliki prirodni tok vode, veći od potoka.</t>
  </si>
  <si>
    <t>stena</t>
  </si>
  <si>
    <t>ENG30-09416076-n</t>
  </si>
  <si>
    <t>Masa ili gruda čvrsto konsolidovane mineralne materije.</t>
  </si>
  <si>
    <t>ENG30-09424270-n</t>
  </si>
  <si>
    <t>bilo koje nebesko telo koje orbitira oko planete ili zvezde</t>
  </si>
  <si>
    <t>more</t>
  </si>
  <si>
    <t>ENG30-09426788-n</t>
  </si>
  <si>
    <t>Deo okeana ili velikog prostranstva slane vode koji je delimično zatvoren kopnom</t>
  </si>
  <si>
    <t>segment</t>
  </si>
  <si>
    <t>ENG30-09429387-n</t>
  </si>
  <si>
    <t>Jedan od delova na koje se nešto prirodno deli.</t>
  </si>
  <si>
    <t>segment; sekcija; odsečak</t>
  </si>
  <si>
    <t>ENG30-09433442-n</t>
  </si>
  <si>
    <t>Zemlja duž ruba neke vode (jezera ili okeana ili reke).</t>
  </si>
  <si>
    <t>ENG30-09433839-n</t>
  </si>
  <si>
    <t>granična linija između zemlje i vode</t>
  </si>
  <si>
    <t>ENG30-09436708-n</t>
  </si>
  <si>
    <t>Svemir kako se vidi sa zemlje.</t>
  </si>
  <si>
    <t>ENG30-09437454-n</t>
  </si>
  <si>
    <t>Uzdiguti teren.</t>
  </si>
  <si>
    <t>strmina; kosina</t>
  </si>
  <si>
    <t>ENG30-09443453-n</t>
  </si>
  <si>
    <t>Prirodan izvor vode iz zemlje.</t>
  </si>
  <si>
    <t>izvor; vrelo</t>
  </si>
  <si>
    <t>ENG30-09444100-n</t>
  </si>
  <si>
    <t>Nebesko telo od vrućih gasova koje emituje energiju iz termonuklearnih reakciju u svom središtu (astronomija).</t>
  </si>
  <si>
    <t>moreuz</t>
  </si>
  <si>
    <t>ENG30-09446115-n</t>
  </si>
  <si>
    <t>uski kanal koji povezuje dve veće vodene površine (obično mora)</t>
  </si>
  <si>
    <t>ENG30-09451517-n</t>
  </si>
  <si>
    <t>Spoljašnji, vanjski omotač zemlje ili mora.</t>
  </si>
  <si>
    <t>zemlja; Zemljina površina</t>
  </si>
  <si>
    <t>ENG30-09452653-n</t>
  </si>
  <si>
    <t>staza ili odsečak (dobijen jednim prelaskom kosilice)</t>
  </si>
  <si>
    <t>pojas; traka</t>
  </si>
  <si>
    <t>ENG30-09460312-n</t>
  </si>
  <si>
    <t>znak ili znamen koji je ostavilo nešto što je prošlo</t>
  </si>
  <si>
    <t>ENG30-09462773-n</t>
  </si>
  <si>
    <t>uska depresija (na primer na zemlji ili između okeanskih talasa ili na dnu okeana)</t>
  </si>
  <si>
    <t>korito; Valov</t>
  </si>
  <si>
    <t>ENG30-09466280-n</t>
  </si>
  <si>
    <t>Sve što negde postoji.</t>
  </si>
  <si>
    <t>svet; priroda</t>
  </si>
  <si>
    <t>dolina</t>
  </si>
  <si>
    <t>ENG30-09468604-n</t>
  </si>
  <si>
    <t>Dugačka depresija na površini zemlje koja obično sadrži reku.</t>
  </si>
  <si>
    <t>dolina; do</t>
  </si>
  <si>
    <t>ENG30-09470550-n</t>
  </si>
  <si>
    <t>procep na zemljinoj kori (ili površini neke druge planete) kroz koju izbija lava ili gasovi</t>
  </si>
  <si>
    <t>krater; vulkan</t>
  </si>
  <si>
    <t>ENG30-09477037-n</t>
  </si>
  <si>
    <t>Zamršena mreža, kao da je nastala tkanjem.</t>
  </si>
  <si>
    <t>splet; mreža</t>
  </si>
  <si>
    <t>ENG30-09480809-n</t>
  </si>
  <si>
    <t>deo Zemlje koji se može posebno razmatrati</t>
  </si>
  <si>
    <t>div</t>
  </si>
  <si>
    <t>ENG30-09488711-n</t>
  </si>
  <si>
    <t>izmišljeno biće izvanredne snage i veličine; javlja se u narodnim pričama i bajkama</t>
  </si>
  <si>
    <t>božanstvo</t>
  </si>
  <si>
    <t>ENG30-09505418-n</t>
  </si>
  <si>
    <t>Natprirodno biće koje se obožava zbog verovanja da upravlja nekim delom sveta ili nekim aspektima života ili zato što personifikuje silu.</t>
  </si>
  <si>
    <t>boginja</t>
  </si>
  <si>
    <t>ENG30-09535622-n</t>
  </si>
  <si>
    <t>žensko božanstvo</t>
  </si>
  <si>
    <t>bog</t>
  </si>
  <si>
    <t>ENG30-09536058-n</t>
  </si>
  <si>
    <t>Natprirodno biće koje se zamišlja kao svemogući stvaralac i vladalac sveta; objekat obožavanja u monoteističkim religijama.</t>
  </si>
  <si>
    <t>Bog</t>
  </si>
  <si>
    <t>eon</t>
  </si>
  <si>
    <t>ENG30-09536584-n</t>
  </si>
  <si>
    <t>(Gnostičnost) božanska moć ili priroda koja ističe iz Vrhovnog Bića i igra različite uloge u pokretanju svemira</t>
  </si>
  <si>
    <t>arhanđel</t>
  </si>
  <si>
    <t>ENG30-09539183-n</t>
  </si>
  <si>
    <t>anđeo rangiran iznad najvišeg ranga u nebeskoj hijerarhiji</t>
  </si>
  <si>
    <t>arhanđel; arhanđeo</t>
  </si>
  <si>
    <t>ENG30-09541125-n</t>
  </si>
  <si>
    <t>legendarno stvorenje koje liči na malog starca i živi u dubinama zemlje i čuva zakopano blago</t>
  </si>
  <si>
    <t>ENG30-09547111-n</t>
  </si>
  <si>
    <t>sablasna figura</t>
  </si>
  <si>
    <t>avet; duh; fantazma; fantom; pojava; privid; senka</t>
  </si>
  <si>
    <t>etar</t>
  </si>
  <si>
    <t>ENG30-09553599-n</t>
  </si>
  <si>
    <t>bog svetla, sin Ereba, boga večne tame i Njukte, boginje noći</t>
  </si>
  <si>
    <t>Etar</t>
  </si>
  <si>
    <t>haos</t>
  </si>
  <si>
    <t>ENG30-09557770-n</t>
  </si>
  <si>
    <t>najstariji bog; predstavlja beskonačnost prostora koji je prethodio nastanku sveta</t>
  </si>
  <si>
    <t>Haos</t>
  </si>
  <si>
    <t>ENG30-09574767-n</t>
  </si>
  <si>
    <t>u grčkoj mitologiji bog beskonačnih i dubokih voda</t>
  </si>
  <si>
    <t>Okean</t>
  </si>
  <si>
    <t>leto</t>
  </si>
  <si>
    <t>ENG30-09577833-n</t>
  </si>
  <si>
    <t>Zevsova žena ili ljubavnica, majka Apolona i Artemide u drevnoj mitologiji</t>
  </si>
  <si>
    <t>Leto; Leta</t>
  </si>
  <si>
    <t>birač</t>
  </si>
  <si>
    <t>ENG30-09611884-n</t>
  </si>
  <si>
    <t>član izborne jedinice, građanin koga u vladi zastupa zvaničnik za koga je glasao</t>
  </si>
  <si>
    <t>potrošač</t>
  </si>
  <si>
    <t>ENG30-09612848-n</t>
  </si>
  <si>
    <t>osoba koja kupuje ili koristi dobra ili usluge</t>
  </si>
  <si>
    <t>potrošač; mušterija</t>
  </si>
  <si>
    <t>autor</t>
  </si>
  <si>
    <t>ENG30-09614315-n</t>
  </si>
  <si>
    <t>Osoba koja uzgaja, pravi ili smišlja stvari.</t>
  </si>
  <si>
    <t>stvaralac; autor</t>
  </si>
  <si>
    <t>čuvar</t>
  </si>
  <si>
    <t>ENG30-09614684-n</t>
  </si>
  <si>
    <t>Osoba koja se brina o ljudima i njihovoj svojini.</t>
  </si>
  <si>
    <t>inženjer</t>
  </si>
  <si>
    <t>ENG30-09615807-n</t>
  </si>
  <si>
    <t>osoba koja koristi naučno znanje da reši praktične probleme</t>
  </si>
  <si>
    <t>egzaktni naučnik; inženjer; tehnolog</t>
  </si>
  <si>
    <t>stručnjak</t>
  </si>
  <si>
    <t>ENG30-09617867-n</t>
  </si>
  <si>
    <t>Osoba koja ima specijalna znanja ili sposobnosti koje vešto obavlja.</t>
  </si>
  <si>
    <t>žena</t>
  </si>
  <si>
    <t>ENG30-09619168-n</t>
  </si>
  <si>
    <t>Osoba koja pripada polu koji može da rađa bebe.</t>
  </si>
  <si>
    <t>žena; žensko</t>
  </si>
  <si>
    <t>stanovnik</t>
  </si>
  <si>
    <t>ENG30-09620078-n</t>
  </si>
  <si>
    <t>Osoba koja nastanjuje neko mesto.</t>
  </si>
  <si>
    <t>stanovnik; žitelj</t>
  </si>
  <si>
    <t>ENG30-09622928-n</t>
  </si>
  <si>
    <t>Voljena osoba; koristi se u izrazima od milja.</t>
  </si>
  <si>
    <t>voljeni; voljena; dragan; dragana; ljubav; cakan; cakana</t>
  </si>
  <si>
    <t>vođa</t>
  </si>
  <si>
    <t>ENG30-09623038-n</t>
  </si>
  <si>
    <t>Osoba koja upravlja drugima, vodi ili ili isnpiriše.</t>
  </si>
  <si>
    <t>vođa; predvodnik</t>
  </si>
  <si>
    <t>muškarac</t>
  </si>
  <si>
    <t>ENG30-09624168-n</t>
  </si>
  <si>
    <t>Osoba koja pripada onom polu koji ne može da rađa decu.</t>
  </si>
  <si>
    <t>muškarac; muška osoba</t>
  </si>
  <si>
    <t>državljanin</t>
  </si>
  <si>
    <t>ENG30-09625401-n</t>
  </si>
  <si>
    <t>osoba koja duguje pokornost toj naciji</t>
  </si>
  <si>
    <t>podanik; državljanin</t>
  </si>
  <si>
    <t>premac</t>
  </si>
  <si>
    <t>ENG30-09626238-n</t>
  </si>
  <si>
    <t>Osoba koja jednaka nekoj drugoj osobi iz grupe.</t>
  </si>
  <si>
    <t>drug; parnjak; premac</t>
  </si>
  <si>
    <t>posmatrač</t>
  </si>
  <si>
    <t>ENG30-09626589-n</t>
  </si>
  <si>
    <t>osoba koja postaje svesna (stvari ili događaja) putem čula</t>
  </si>
  <si>
    <t>prethodnik</t>
  </si>
  <si>
    <t>ENG30-09627117-n</t>
  </si>
  <si>
    <t>osoba koja nastupa pre ili najavljuje dolazak druge osobe ili događaja</t>
  </si>
  <si>
    <t>prekursor; prethodnik</t>
  </si>
  <si>
    <t>putnik</t>
  </si>
  <si>
    <t>ENG30-09629752-n</t>
  </si>
  <si>
    <t>osoba koja menja mesto</t>
  </si>
  <si>
    <t>ENG30-09632518-n</t>
  </si>
  <si>
    <t>Oosba koja ima i bavi se nekim specijalnim zanimanjem.</t>
  </si>
  <si>
    <t>hrišćanin</t>
  </si>
  <si>
    <t>ENG30-09678009-n</t>
  </si>
  <si>
    <t>religiozna osoba koja veruje da je Isus Hrist i koji je član neke hrišćanske denominacije</t>
  </si>
  <si>
    <t>protestant</t>
  </si>
  <si>
    <t>ENG30-09679316-n</t>
  </si>
  <si>
    <t>pristalica protestantizma</t>
  </si>
  <si>
    <t>katolik</t>
  </si>
  <si>
    <t>ENG30-09679925-n</t>
  </si>
  <si>
    <t>pripadnik katoličke crkve</t>
  </si>
  <si>
    <t>Katolik</t>
  </si>
  <si>
    <t>musliman</t>
  </si>
  <si>
    <t>ENG30-09682291-n</t>
  </si>
  <si>
    <t>Vernik, sledbenik islama.</t>
  </si>
  <si>
    <t>igumanija</t>
  </si>
  <si>
    <t>ENG30-09754217-n</t>
  </si>
  <si>
    <t>nadređena grupi časnih sestara</t>
  </si>
  <si>
    <t>igumanija; majka nadređena; majka pretpostavnica; opatica</t>
  </si>
  <si>
    <t>opatica</t>
  </si>
  <si>
    <t>ENG30-09762509-n</t>
  </si>
  <si>
    <t>Neko ko je veoma vešt.</t>
  </si>
  <si>
    <t>as; čarobnjak; čarobnik; zvezda; virtuoz</t>
  </si>
  <si>
    <t>dobitnik</t>
  </si>
  <si>
    <t>ENG30-09762821-n</t>
  </si>
  <si>
    <t>osoba sa uspehom</t>
  </si>
  <si>
    <t>pobednik; dobitnik; uspešna osoba; uspešnost</t>
  </si>
  <si>
    <t>pobednik</t>
  </si>
  <si>
    <t>glumac</t>
  </si>
  <si>
    <t>ENG30-09765278-n</t>
  </si>
  <si>
    <t>pozorišni izvođač</t>
  </si>
  <si>
    <t>glumac; histrion</t>
  </si>
  <si>
    <t>direktor</t>
  </si>
  <si>
    <t>ENG30-09770472-n</t>
  </si>
  <si>
    <t>neko ko upravlja vladinom agencijom ili odeljenjem</t>
  </si>
  <si>
    <t>administrator; direktor; rukovodilac; upravitelj; upravnik</t>
  </si>
  <si>
    <t>rukovodilac</t>
  </si>
  <si>
    <t>upravnik</t>
  </si>
  <si>
    <t>ENG30-09770949-n</t>
  </si>
  <si>
    <t>Neko ko upravlja firmom.</t>
  </si>
  <si>
    <t>administrator; upravljač; upravitelj; upravnik</t>
  </si>
  <si>
    <t>devojka</t>
  </si>
  <si>
    <t>ENG30-09772029-n</t>
  </si>
  <si>
    <t>maloletnik između početka puberteta i zrelosti</t>
  </si>
  <si>
    <t>mladić; devojka; momčić; tinejdžer</t>
  </si>
  <si>
    <t>mladić</t>
  </si>
  <si>
    <t>tinejdžer</t>
  </si>
  <si>
    <t>antagonista</t>
  </si>
  <si>
    <t>ENG30-09773245-n</t>
  </si>
  <si>
    <t>neko ko pruža otpor</t>
  </si>
  <si>
    <t>antagonista; izazivač; konkurencija; konkurent; nadmetač; natjecatelj; neprijatelj; oponent; rival; suparnik; neprijatelj</t>
  </si>
  <si>
    <t>agent</t>
  </si>
  <si>
    <t>ENG30-09777353-n</t>
  </si>
  <si>
    <t>onaj koji radi za nekoga (osobu ili organizaciju)</t>
  </si>
  <si>
    <t>agent; službenik</t>
  </si>
  <si>
    <t>službenik</t>
  </si>
  <si>
    <t>anarhista</t>
  </si>
  <si>
    <t>ENG30-09791816-n</t>
  </si>
  <si>
    <t>zagovornik anarhizma</t>
  </si>
  <si>
    <t>anarhist; anarhista</t>
  </si>
  <si>
    <t>ENG30-09799266-n</t>
  </si>
  <si>
    <t>član radničke klase (nije obavezno zaposlen)</t>
  </si>
  <si>
    <t>proleterski; radnik</t>
  </si>
  <si>
    <t>arhitekta</t>
  </si>
  <si>
    <t>ENG30-09805475-n</t>
  </si>
  <si>
    <t>Neko ko pravi planove koji se koriste u izgradnji zgrada.</t>
  </si>
  <si>
    <t>umetnik</t>
  </si>
  <si>
    <t>ENG30-09812338-n</t>
  </si>
  <si>
    <t>Osoba čiji kreativan rad pokazuje senzitivnost i maštu.</t>
  </si>
  <si>
    <t>pomoćnik</t>
  </si>
  <si>
    <t>ENG30-09815790-n</t>
  </si>
  <si>
    <t>Osoba koja doprinosi zadovoljenju potrebe ili pomaže postizanje namere.</t>
  </si>
  <si>
    <t>pomoćnik; pomagač; asistent</t>
  </si>
  <si>
    <t>astronaut</t>
  </si>
  <si>
    <t>ENG30-09818022-n</t>
  </si>
  <si>
    <t>osoba koja putuje u svemirskom brodu</t>
  </si>
  <si>
    <t>astronaut; kosmonaut; kozmonaut</t>
  </si>
  <si>
    <t>kosmonaut</t>
  </si>
  <si>
    <t>astronom</t>
  </si>
  <si>
    <t>ENG30-09818343-n</t>
  </si>
  <si>
    <t>Fizičar koji izučava astronomij.</t>
  </si>
  <si>
    <t>sportista</t>
  </si>
  <si>
    <t>ENG30-09820263-n</t>
  </si>
  <si>
    <t>Osoba trenirana da se nadmeće u sportu.</t>
  </si>
  <si>
    <t>sportista; atlet; atleta</t>
  </si>
  <si>
    <t>autorka</t>
  </si>
  <si>
    <t>ENG30-09824065-n</t>
  </si>
  <si>
    <t>žena autor</t>
  </si>
  <si>
    <t>ENG30-09824361-n</t>
  </si>
  <si>
    <t>Ekspert čije se mišljenje uzima kao konačno.</t>
  </si>
  <si>
    <t>autoritet; veliki stručnjak</t>
  </si>
  <si>
    <t>ENG30-09824609-n</t>
  </si>
  <si>
    <t>Osobe koje vrše aministrativnu kontrolu nad drugima.</t>
  </si>
  <si>
    <t>vlast; vlasti</t>
  </si>
  <si>
    <t>beba</t>
  </si>
  <si>
    <t>ENG30-09827683-n</t>
  </si>
  <si>
    <t>veoma malo dete koje još nije prohodalo ili progovorilo</t>
  </si>
  <si>
    <t>baron</t>
  </si>
  <si>
    <t>ENG30-09840217-n</t>
  </si>
  <si>
    <t>veoma bogat ili moćan biznismen</t>
  </si>
  <si>
    <t>baron; kralj; magnat; mogul; poslovni lider; tajkun; veliki biznismen; vrhovni izvršni direktor</t>
  </si>
  <si>
    <t>magnat</t>
  </si>
  <si>
    <t>ENG30-09840520-n</t>
  </si>
  <si>
    <t>plemić (u raznim zemljama) različitog ranga</t>
  </si>
  <si>
    <t>Baron</t>
  </si>
  <si>
    <t>biograf</t>
  </si>
  <si>
    <t>ENG30-09855433-n</t>
  </si>
  <si>
    <t>neko ko piše o nečijem životu</t>
  </si>
  <si>
    <t>biograf; životopisac</t>
  </si>
  <si>
    <t>ENG30-09856671-n</t>
  </si>
  <si>
    <t>Rođačke veze potomka sa roditeljima.</t>
  </si>
  <si>
    <t>linija; poreklo</t>
  </si>
  <si>
    <t>biskup</t>
  </si>
  <si>
    <t>ENG30-09857200-n</t>
  </si>
  <si>
    <t>visoki crkveni dostojanstvenik sa duhovnom i administrativnom vlašću, postavljen u hrišćanskim crkvama da nadgleda sveštenike ili propovednike; u nekim crkvama smatran naslednikom dvanaest apostola Hrista</t>
  </si>
  <si>
    <t>moreplovac</t>
  </si>
  <si>
    <t>ENG30-09861395-n</t>
  </si>
  <si>
    <t>vojnik u mornarici</t>
  </si>
  <si>
    <t>mornar ratne mornarice; ratni mornar; moreplovac; momak pomorac</t>
  </si>
  <si>
    <t>bombaš</t>
  </si>
  <si>
    <t>ENG30-09864536-n</t>
  </si>
  <si>
    <t>osoba koja postavlja bombe</t>
  </si>
  <si>
    <t>bombarder; bombaš</t>
  </si>
  <si>
    <t>ENG30-09876454-n</t>
  </si>
  <si>
    <t>muškarac sa istim roditeljima kao neko drugi</t>
  </si>
  <si>
    <t>brat; brat po krvi; bata</t>
  </si>
  <si>
    <t>konstruktor</t>
  </si>
  <si>
    <t>ENG30-09878275-n</t>
  </si>
  <si>
    <t>Neko ko pravi ugovore i nadgleda gradnju zgrade.</t>
  </si>
  <si>
    <t>graditelj; konstruktor; građevinar</t>
  </si>
  <si>
    <t>ENG30-09887496-n</t>
  </si>
  <si>
    <t>građanski i verski vođa muslimanske države koji se smatra Alahovim predstavnikom na zemlji</t>
  </si>
  <si>
    <t>naslednik; zastupnik; duhovni poglavar Kalifata; državni poglavar Kalifata</t>
  </si>
  <si>
    <t>posetilac</t>
  </si>
  <si>
    <t>ENG30-09887850-n</t>
  </si>
  <si>
    <t>Društveni ili poslovni posetilac.</t>
  </si>
  <si>
    <t>posetilac; posetitelj</t>
  </si>
  <si>
    <t>kandidat</t>
  </si>
  <si>
    <t>ENG30-09889691-n</t>
  </si>
  <si>
    <t>političar koji vodi kampanju da bude izabran na javnu funkciju</t>
  </si>
  <si>
    <t>ENG30-09894143-n</t>
  </si>
  <si>
    <t>(Rimokatolička crkva) jedan od grupe od više od 100 istaknutih biskupa u Svetom koledžu koji savetuju papu i biraju nove pape</t>
  </si>
  <si>
    <t>roman_catholic</t>
  </si>
  <si>
    <t>nosilac</t>
  </si>
  <si>
    <t>ENG30-09897696-n</t>
  </si>
  <si>
    <t>neko čiji posao podrazumeva nošenje nečega</t>
  </si>
  <si>
    <t>nosač; donosilac; nosilac; tegljač</t>
  </si>
  <si>
    <t>ENG30-09898892-n</t>
  </si>
  <si>
    <t>osoba kojoj su potrebne profesionalne usluge</t>
  </si>
  <si>
    <t>borac</t>
  </si>
  <si>
    <t>ENG30-09906538-n</t>
  </si>
  <si>
    <t>neko ko se bori za stvar</t>
  </si>
  <si>
    <t>pobornik; borac; heroj; vitez; hrabar čovek</t>
  </si>
  <si>
    <t>ENG30-09906704-n</t>
  </si>
  <si>
    <t>neko ko je osvojio prvo mesto na takmičenju</t>
  </si>
  <si>
    <t>pobednik; šampion; nosilac titule</t>
  </si>
  <si>
    <t>šampion</t>
  </si>
  <si>
    <t>kancelar</t>
  </si>
  <si>
    <t>ENG30-09906986-n</t>
  </si>
  <si>
    <t>Osoba koja je šef džžave (u nekoliko zemalja).</t>
  </si>
  <si>
    <t>kancelar; premijer; prvi ministar</t>
  </si>
  <si>
    <t>premijer</t>
  </si>
  <si>
    <t>ENG30-09909060-n</t>
  </si>
  <si>
    <t>Osoba određene vrste, koja obično ima puno ekscentričnosti.</t>
  </si>
  <si>
    <t>hemičar</t>
  </si>
  <si>
    <t>ENG30-09913824-n</t>
  </si>
  <si>
    <t>naučnik specijalizovan za hemiju</t>
  </si>
  <si>
    <t>dete</t>
  </si>
  <si>
    <t>ENG30-09917593-n</t>
  </si>
  <si>
    <t>Mlada osoba bilo kog pola (između rođenja i puberteta).</t>
  </si>
  <si>
    <t>ENG30-09918248-n</t>
  </si>
  <si>
    <t>Ljudski potomak, sin ili kćerka, u bilo kom dobu.</t>
  </si>
  <si>
    <t>građanin</t>
  </si>
  <si>
    <t>ENG30-09923673-n</t>
  </si>
  <si>
    <t>izvorni ili naturalizovani član države ili druge političke zajednice</t>
  </si>
  <si>
    <t>planinar</t>
  </si>
  <si>
    <t>ENG30-09929298-n</t>
  </si>
  <si>
    <t>osoba koja se bavi penjanjem kao sportom, posebno penjanjem po planininama, sa ciljem dostizanja vrha</t>
  </si>
  <si>
    <t>penjač; planinar</t>
  </si>
  <si>
    <t>ENG30-09931640-n</t>
  </si>
  <si>
    <t>(sport) osoba zadužena za obuku sportiste ili tima</t>
  </si>
  <si>
    <t>trener; menadžer; rukovodilac</t>
  </si>
  <si>
    <t>trener</t>
  </si>
  <si>
    <t>obućar</t>
  </si>
  <si>
    <t>ENG30-09933098-n</t>
  </si>
  <si>
    <t>Osoba koja pravi ili popravlja cipele.</t>
  </si>
  <si>
    <t>obućar; cipelar; postolar</t>
  </si>
  <si>
    <t>student</t>
  </si>
  <si>
    <t>ENG30-09937056-n</t>
  </si>
  <si>
    <t>student (ili bivši student) na koledžu ili univerzitetu</t>
  </si>
  <si>
    <t>pukovnik</t>
  </si>
  <si>
    <t>ENG30-09937250-n</t>
  </si>
  <si>
    <t>komisioni vojni službenik u američkoj vojsci ili vazduhoplovstvu ili marincima koji rangira iznad potpukovnika i ispod brigadnog generala</t>
  </si>
  <si>
    <t>ENG30-09938991-n</t>
  </si>
  <si>
    <t>ličnost od izuzetnog značaja i ugleda</t>
  </si>
  <si>
    <t>gorostas; gigant; velikan; genije; teška kategorija; div</t>
  </si>
  <si>
    <t>velikan</t>
  </si>
  <si>
    <t>ENG30-09939313-n</t>
  </si>
  <si>
    <t>osoba koja se bori</t>
  </si>
  <si>
    <t>borac; ratnik</t>
  </si>
  <si>
    <t>komandant</t>
  </si>
  <si>
    <t>ENG30-09941571-n</t>
  </si>
  <si>
    <t>pomorski oficir koji je iznad poručnika i ispod kapetana</t>
  </si>
  <si>
    <t>ENG30-09941964-n</t>
  </si>
  <si>
    <t>oficir koji komanduje vojnom jedinicom</t>
  </si>
  <si>
    <t>komandant; Komandujući oficir</t>
  </si>
  <si>
    <t>komesar</t>
  </si>
  <si>
    <t>ENG30-09942697-n</t>
  </si>
  <si>
    <t>funkcioner Komunističke partije koji je bio određen da podučava partijske principe u vojnoj jedinici</t>
  </si>
  <si>
    <t>komesar; komisar; politički komesar</t>
  </si>
  <si>
    <t>ENG30-09943811-n</t>
  </si>
  <si>
    <t>vladin činovnik</t>
  </si>
  <si>
    <t>činovnik; komesar; poverenik; rukovodilac</t>
  </si>
  <si>
    <t>komunista</t>
  </si>
  <si>
    <t>ENG30-09945319-n</t>
  </si>
  <si>
    <t>socilaista koji zastupa komunističku ideologiju</t>
  </si>
  <si>
    <t>komunist; komunista</t>
  </si>
  <si>
    <t>ENG30-09945603-n</t>
  </si>
  <si>
    <t>član komunističke partije</t>
  </si>
  <si>
    <t>komunista; komunist</t>
  </si>
  <si>
    <t>dirigent</t>
  </si>
  <si>
    <t>ENG30-09952539-n</t>
  </si>
  <si>
    <t>osoba koja vodi muzičku grupu</t>
  </si>
  <si>
    <t>ENG30-09956147-n</t>
  </si>
  <si>
    <t>Osoba koja je uticajna i sa kojom ste povezani na neki način (porodično ili poznanstvom).</t>
  </si>
  <si>
    <t>ENG30-09960417-n</t>
  </si>
  <si>
    <t>Osoba koja je približno istih godina kao i neka druga.</t>
  </si>
  <si>
    <t>koordinator</t>
  </si>
  <si>
    <t>ENG30-09963914-n</t>
  </si>
  <si>
    <t>neko čiji je zadatak da vidi da posao ide skladno</t>
  </si>
  <si>
    <t>imitator</t>
  </si>
  <si>
    <t>ENG30-09964411-n</t>
  </si>
  <si>
    <t>neko ko kopira reči ili ponašanje drugog</t>
  </si>
  <si>
    <t>ENG30-09968845-n</t>
  </si>
  <si>
    <t>neko ko daje savete o problemima</t>
  </si>
  <si>
    <t>sunarodnik</t>
  </si>
  <si>
    <t>ENG30-09970699-n</t>
  </si>
  <si>
    <t>osoba iz vaše zemlje</t>
  </si>
  <si>
    <t>sunarodnik; zemljak</t>
  </si>
  <si>
    <t>rođak</t>
  </si>
  <si>
    <t>ENG30-09972010-n</t>
  </si>
  <si>
    <t>Dete vašeg strica, ujaka ili tetke.</t>
  </si>
  <si>
    <t>kriminalac</t>
  </si>
  <si>
    <t>ENG30-09977660-n</t>
  </si>
  <si>
    <t>osoba koja je počinila ili je bila pravnosnažno osuđena za neko krivično delo</t>
  </si>
  <si>
    <t>kriminalac; prestupnik; odmetnik; zlonamernik</t>
  </si>
  <si>
    <t>krstaš</t>
  </si>
  <si>
    <t>ENG30-09981365-n</t>
  </si>
  <si>
    <t>ratnik koji ulazi u sveti rat</t>
  </si>
  <si>
    <t>kustos</t>
  </si>
  <si>
    <t>ENG30-09983889-n</t>
  </si>
  <si>
    <t>čuvar kolekcije (kao muzeja ili biblioteke)</t>
  </si>
  <si>
    <t>konzervator; kustos</t>
  </si>
  <si>
    <t>ENG30-09984298-n</t>
  </si>
  <si>
    <t>onaj koji je zadužen za nadgledanje I čuvanje zgrada, poseda ili životinja</t>
  </si>
  <si>
    <t>ENG30-09984659-n</t>
  </si>
  <si>
    <t>onaj koji plaća za robu ili usluge</t>
  </si>
  <si>
    <t>kupac; klijent; mušterija; potrošač</t>
  </si>
  <si>
    <t>biciklista</t>
  </si>
  <si>
    <t>ENG30-09986189-n</t>
  </si>
  <si>
    <t>osoba koja vozi bicikl</t>
  </si>
  <si>
    <t>biciklista; biciklist</t>
  </si>
  <si>
    <t>cycling</t>
  </si>
  <si>
    <t>ćerka</t>
  </si>
  <si>
    <t>ENG30-09992837-n</t>
  </si>
  <si>
    <t>direktni ženski potomak.</t>
  </si>
  <si>
    <t>ćerka; kćerka; kći; devojka</t>
  </si>
  <si>
    <t>đakon</t>
  </si>
  <si>
    <t>ENG30-09994520-n</t>
  </si>
  <si>
    <t>sveštenički čin odmah ispod sveštenika u hrišćanskim crkvama; jedan od svetih redova</t>
  </si>
  <si>
    <t>ENG30-09994673-n</t>
  </si>
  <si>
    <t>protestantski laik koji pomaže ministru</t>
  </si>
  <si>
    <t>đakon; protestantski đakon</t>
  </si>
  <si>
    <t>zločinac</t>
  </si>
  <si>
    <t>ENG30-10000945-n</t>
  </si>
  <si>
    <t>mladi prestupnik</t>
  </si>
  <si>
    <t>zločinac; maloletni delinkvent</t>
  </si>
  <si>
    <t>ENG30-10002760-n</t>
  </si>
  <si>
    <t>neko ko učestvuje u javnom izražavanju grupnih osećanja</t>
  </si>
  <si>
    <t>demonstrant; protestant; učesnik protesta</t>
  </si>
  <si>
    <t>zamenik</t>
  </si>
  <si>
    <t>ENG30-10005280-n</t>
  </si>
  <si>
    <t>pomoćnik sa ovlašćenjem da deluje kada je njegov pretpostavljeni odsutan</t>
  </si>
  <si>
    <t>zamenik; vršilac dužnosti</t>
  </si>
  <si>
    <t>ENG30-10005548-n</t>
  </si>
  <si>
    <t>neko ovlašćen da vrši ovlašćenja šerifa u hitnim slučajevima</t>
  </si>
  <si>
    <t>zamenik; zamenik šerifa</t>
  </si>
  <si>
    <t>ENG30-10005721-n</t>
  </si>
  <si>
    <t>lice imenovano da zastupa ili deluje u ime drugih</t>
  </si>
  <si>
    <t>predstavnik; zastupnik</t>
  </si>
  <si>
    <t>ENG30-10006511-n</t>
  </si>
  <si>
    <t>Osoba koja za koju se smatra da potiče od nekog pretka ili rase.</t>
  </si>
  <si>
    <t>diplomata</t>
  </si>
  <si>
    <t>ENG30-10013927-n</t>
  </si>
  <si>
    <t>službenik uključen u međunarodne pregovore</t>
  </si>
  <si>
    <t>diplomat; diplomata; ataše; konzul</t>
  </si>
  <si>
    <t>ENG30-10014939-n</t>
  </si>
  <si>
    <t>Neko ko kontroliše sredstva i troškove.</t>
  </si>
  <si>
    <t>direktor; menadžer</t>
  </si>
  <si>
    <t>lekar</t>
  </si>
  <si>
    <t>ENG30-10020890-n</t>
  </si>
  <si>
    <t>Medicinski radnik sa dozvolom.</t>
  </si>
  <si>
    <t>lekar; lečnik; doktor</t>
  </si>
  <si>
    <t>partner</t>
  </si>
  <si>
    <t>ENG30-10024362-n</t>
  </si>
  <si>
    <t>Osoba, ne mora biti supružnik, sa kojom neko živi i duže vreme ima seksualne odnose.</t>
  </si>
  <si>
    <t>donator</t>
  </si>
  <si>
    <t>ENG30-10025730-n</t>
  </si>
  <si>
    <t>osoba koja poklanja imovinu</t>
  </si>
  <si>
    <t>darodavac; davalac; donator; donor; pokrovitelj; ktitor</t>
  </si>
  <si>
    <t>pokrovitelj</t>
  </si>
  <si>
    <t>dramski pisac</t>
  </si>
  <si>
    <t>ENG30-10030277-n</t>
  </si>
  <si>
    <t>neko ko piše pozorišne komade</t>
  </si>
  <si>
    <t>dramski pisac; dramaturg; pisac pozorišnih komada</t>
  </si>
  <si>
    <t>ENG30-10032676-n</t>
  </si>
  <si>
    <t>zabavljač koji privlači brojnu publiku</t>
  </si>
  <si>
    <t>atrakcija; mamac za publiku; privlačna osoba; dopadljivost; privlačnost</t>
  </si>
  <si>
    <t>vozač</t>
  </si>
  <si>
    <t>ENG30-10034906-n</t>
  </si>
  <si>
    <t>vozač motornog vozila</t>
  </si>
  <si>
    <t>korisnik</t>
  </si>
  <si>
    <t>ENG30-10036266-n</t>
  </si>
  <si>
    <t>osoba koja uzima drogu</t>
  </si>
  <si>
    <t>uživalac droge; narkoman; korisnik</t>
  </si>
  <si>
    <t>pijanac</t>
  </si>
  <si>
    <t>ENG30-10037385-n</t>
  </si>
  <si>
    <t>hronični alkoholičar</t>
  </si>
  <si>
    <t>alkoholičar; pijanac; pijanica; alkos</t>
  </si>
  <si>
    <t>vojvoda</t>
  </si>
  <si>
    <t>ENG30-10038778-n</t>
  </si>
  <si>
    <t>plemić (u raznim zemljama) visokog ranga</t>
  </si>
  <si>
    <t>vojvoda; plemić</t>
  </si>
  <si>
    <t>ENG30-10055847-n</t>
  </si>
  <si>
    <t>naoružani suparnik (naročito pripadnik protivničke vojne sile)</t>
  </si>
  <si>
    <t>neprijatelj; dušmanin; neprijatelj u ratu; protivnik</t>
  </si>
  <si>
    <t>učesnik</t>
  </si>
  <si>
    <t>ENG30-10060175-n</t>
  </si>
  <si>
    <t>osoba koja se priključuje takmičenju, događaju ili prostoru</t>
  </si>
  <si>
    <t>pisac</t>
  </si>
  <si>
    <t>ENG30-10064405-n</t>
  </si>
  <si>
    <t>pisac književnog dela</t>
  </si>
  <si>
    <t>literat; književnik; pisac</t>
  </si>
  <si>
    <t>ENG30-10069645-n</t>
  </si>
  <si>
    <t>osoba odgovorna za izvršenje posla</t>
  </si>
  <si>
    <t>ENG30-10074735-n</t>
  </si>
  <si>
    <t>osoba koja ima ekstremne poglede</t>
  </si>
  <si>
    <t>ekstremista; radikal</t>
  </si>
  <si>
    <t>seljak</t>
  </si>
  <si>
    <t>ENG30-10078806-n</t>
  </si>
  <si>
    <t>Neko ko poseduje farmu i radi na njoj.</t>
  </si>
  <si>
    <t>seljak; poljoprivrednik; farmer</t>
  </si>
  <si>
    <t>otac</t>
  </si>
  <si>
    <t>ENG30-10080869-n</t>
  </si>
  <si>
    <t>Muški roditelj, koristi se i za obraćanje sopstevnom roditelju.</t>
  </si>
  <si>
    <t>federalista</t>
  </si>
  <si>
    <t>ENG30-10082997-n</t>
  </si>
  <si>
    <t>zagovornik federalizma</t>
  </si>
  <si>
    <t>federalist; federalista</t>
  </si>
  <si>
    <t>sestra</t>
  </si>
  <si>
    <t>ENG30-10084181-n</t>
  </si>
  <si>
    <t>kći istih roditelja u odnosu na drugu decu tih roditelja</t>
  </si>
  <si>
    <t>ENG30-10084295-n</t>
  </si>
  <si>
    <t>mlada ženska osoba</t>
  </si>
  <si>
    <t>dete; devojčica</t>
  </si>
  <si>
    <t>devojčica</t>
  </si>
  <si>
    <t>budala</t>
  </si>
  <si>
    <t>ENG30-10100761-n</t>
  </si>
  <si>
    <t>osoba kojoj nedostaje dobro rasuđivanje</t>
  </si>
  <si>
    <t>budala; kreten; maloumnik</t>
  </si>
  <si>
    <t>fudbaler</t>
  </si>
  <si>
    <t>ENG30-10101634-n</t>
  </si>
  <si>
    <t>sportista koji igra američki fudbal</t>
  </si>
  <si>
    <t>ragbista; fudbaler</t>
  </si>
  <si>
    <t>predak</t>
  </si>
  <si>
    <t>ENG30-10102369-n</t>
  </si>
  <si>
    <t>Osoba od koje potičete.</t>
  </si>
  <si>
    <t>stranac</t>
  </si>
  <si>
    <t>ENG30-10103485-n</t>
  </si>
  <si>
    <t>osoba koja dolazi iz strane zemlje</t>
  </si>
  <si>
    <t>stranac; neznanac; tuđinac</t>
  </si>
  <si>
    <t>šef</t>
  </si>
  <si>
    <t>ENG30-10104209-n</t>
  </si>
  <si>
    <t>Osoba koja upravlja radom radnika.</t>
  </si>
  <si>
    <t>gazda; šef; pretpostavljeni</t>
  </si>
  <si>
    <t>ENG30-10105733-n</t>
  </si>
  <si>
    <t>osoba koja igra napred u košarkaškom timu</t>
  </si>
  <si>
    <t>osnivač</t>
  </si>
  <si>
    <t>ENG30-10107303-n</t>
  </si>
  <si>
    <t>osoba koja osniva ili uspostavlja neku instituciju</t>
  </si>
  <si>
    <t>osnivač; otac; začetnik; tvorac</t>
  </si>
  <si>
    <t>ENG30-10112591-n</t>
  </si>
  <si>
    <t>Osoba koju dobro poznajete i na koju gledate s poverenjem i naklonošću.</t>
  </si>
  <si>
    <t>gejša</t>
  </si>
  <si>
    <t>ENG30-10122858-n</t>
  </si>
  <si>
    <t>Japanka obučena da zabavlja muškarce razgovorom, pevanjem i plesom</t>
  </si>
  <si>
    <t>general</t>
  </si>
  <si>
    <t>ENG30-10125786-n</t>
  </si>
  <si>
    <t>oficir u kopnenoj vojsci, avijaciji ili mornarici koji ima čin iznad pukovničkog</t>
  </si>
  <si>
    <t>geograf</t>
  </si>
  <si>
    <t>ENG30-10127555-n</t>
  </si>
  <si>
    <t>stručnjak za geografiju</t>
  </si>
  <si>
    <t>geograf; geografičar</t>
  </si>
  <si>
    <t>geolog</t>
  </si>
  <si>
    <t>ENG30-10127689-n</t>
  </si>
  <si>
    <t>specijalista geologije</t>
  </si>
  <si>
    <t>ENG30-10128909-n</t>
  </si>
  <si>
    <t>neko ili nešto što je nenormalno veliko i moćno</t>
  </si>
  <si>
    <t>div; gorostas; Golijat; neman; čudovište; kolos</t>
  </si>
  <si>
    <t>kolos</t>
  </si>
  <si>
    <t>ENG30-10129825-n</t>
  </si>
  <si>
    <t>mlada neudata žena</t>
  </si>
  <si>
    <t>devojka; gospođica; mlada dama</t>
  </si>
  <si>
    <t>ENG30-10134001-n</t>
  </si>
  <si>
    <t>fudbalski ili hokej igrač zadužen za zaštitu gola</t>
  </si>
  <si>
    <t>hockey</t>
  </si>
  <si>
    <t>deda</t>
  </si>
  <si>
    <t>ENG30-10142391-n</t>
  </si>
  <si>
    <t>Otac vašeg oca ili majke.</t>
  </si>
  <si>
    <t>deda; ded; deka; dedo</t>
  </si>
  <si>
    <t>bek</t>
  </si>
  <si>
    <t>ENG30-10150281-n</t>
  </si>
  <si>
    <t>osoba koja igra poziciju odbrane u košarkaškom timu</t>
  </si>
  <si>
    <t>ENG30-10150940-n</t>
  </si>
  <si>
    <t>Posetilac kome domaćin iskazuje gostoprimstvo.</t>
  </si>
  <si>
    <t>ENG30-10151133-n</t>
  </si>
  <si>
    <t>klijent hotela ili restorana itd.</t>
  </si>
  <si>
    <t>gost; gošća</t>
  </si>
  <si>
    <t>ENG30-10162991-n</t>
  </si>
  <si>
    <t>Osoba koja je za nešto zadužena.</t>
  </si>
  <si>
    <t>odgovorno lice; glava</t>
  </si>
  <si>
    <t>ENG30-10164233-n</t>
  </si>
  <si>
    <t>predsedavajući škole</t>
  </si>
  <si>
    <t>direktor; direktor škole</t>
  </si>
  <si>
    <t>ENG30-10173086-n</t>
  </si>
  <si>
    <t>(klasična mitologija) biće velike snage i hrabrosti koje se slavi zbog svojih smelih podviga; često potomak smrtnika i boga</t>
  </si>
  <si>
    <t>heteroseksualac</t>
  </si>
  <si>
    <t>ENG30-10173895-n</t>
  </si>
  <si>
    <t>heteroseksualna osoba; neko ko ima seksualnu orijentaciju prema osobama suprotnog pola</t>
  </si>
  <si>
    <t>heteroseksualac; heteroseksualna ličnost; heteroseksualan čovek; heteroseksualan</t>
  </si>
  <si>
    <t>istoričar</t>
  </si>
  <si>
    <t>ENG30-10177150-n</t>
  </si>
  <si>
    <t>osoba koja je autoritet za istoriju i koja je proučava i piše o njoj</t>
  </si>
  <si>
    <t>istoričar; istoriograf</t>
  </si>
  <si>
    <t>gej</t>
  </si>
  <si>
    <t>ENG30-10182913-n</t>
  </si>
  <si>
    <t>onaj koji praktikuje homoseksualizam; imati seksualnu privlačnost prema osobama istog pola</t>
  </si>
  <si>
    <t>homoseksualac; gej</t>
  </si>
  <si>
    <t>ENG30-10184946-n</t>
  </si>
  <si>
    <t>Neko (ili nešto) na šta su upućena očekivanja.</t>
  </si>
  <si>
    <t>nada; uzdanica</t>
  </si>
  <si>
    <t>ENG30-10187130-n</t>
  </si>
  <si>
    <t>osoba koja poziva goste na društveni događaj (kao što je zabava u njenoj kući) i koja je odgovorna za njih dok su tamo</t>
  </si>
  <si>
    <t>talac</t>
  </si>
  <si>
    <t>ENG30-10187557-n</t>
  </si>
  <si>
    <t>zatvorenik koga drži jedna strana da bi se osiguralo da će druga strana ispuniti određene uslove</t>
  </si>
  <si>
    <t>talac; taoc; jemstvo; zalog</t>
  </si>
  <si>
    <t>ENG30-10193719-n</t>
  </si>
  <si>
    <t>osoba koja traži nešto</t>
  </si>
  <si>
    <t>muž</t>
  </si>
  <si>
    <t>ENG30-10193967-n</t>
  </si>
  <si>
    <t>oženjen muškarac, ženin partner u braku</t>
  </si>
  <si>
    <t>bračni drug; muž; suprug</t>
  </si>
  <si>
    <t>suprug</t>
  </si>
  <si>
    <t>doseljenik</t>
  </si>
  <si>
    <t>ENG30-10199489-n</t>
  </si>
  <si>
    <t>osoba koja dolazi u zemlju u kojoj nije rođena da bi se tamo nastanila</t>
  </si>
  <si>
    <t>imigrant; migrant; došljak; doseljenik; dođoš</t>
  </si>
  <si>
    <t>imigrant</t>
  </si>
  <si>
    <t>ENG30-10206887-n</t>
  </si>
  <si>
    <t>neko ko je primljen među članove kakvog naučnog polja</t>
  </si>
  <si>
    <t>ekspert; stručnjak; znalac</t>
  </si>
  <si>
    <t>uljez</t>
  </si>
  <si>
    <t>ENG30-10213652-n</t>
  </si>
  <si>
    <t>neko ko zadire u privatnost ili imovinu drugog bez dozvole</t>
  </si>
  <si>
    <t>novinar</t>
  </si>
  <si>
    <t>ENG30-10224578-n</t>
  </si>
  <si>
    <t>pisac za novine i časopise</t>
  </si>
  <si>
    <t>ENG30-10231515-n</t>
  </si>
  <si>
    <t>muški suveren; vladar kraljevstva</t>
  </si>
  <si>
    <t>kralj; monarh; vladar</t>
  </si>
  <si>
    <t>monarh</t>
  </si>
  <si>
    <t>vladar</t>
  </si>
  <si>
    <t>ENG30-10236304-n</t>
  </si>
  <si>
    <t>Osoba u srodstvu sa drugima.</t>
  </si>
  <si>
    <t>ENG30-10236946-n</t>
  </si>
  <si>
    <t>Muški rođak.</t>
  </si>
  <si>
    <t>učenik</t>
  </si>
  <si>
    <t>ENG30-10251779-n</t>
  </si>
  <si>
    <t>Neko (posebno dete) ko uči od nastavnika.</t>
  </si>
  <si>
    <t>učenik; đak</t>
  </si>
  <si>
    <t>lezbijka</t>
  </si>
  <si>
    <t>ENG30-10254965-n</t>
  </si>
  <si>
    <t>žena homoseksualka</t>
  </si>
  <si>
    <t>lezbejka; lezbijka; gej žena; lezbača; lezba</t>
  </si>
  <si>
    <t>vazal</t>
  </si>
  <si>
    <t>ENG30-10259094-n</t>
  </si>
  <si>
    <t>osoba koja drži feud</t>
  </si>
  <si>
    <t>kmet; feudalni gospodar; zakleti vazal; podan feudalac; vazal</t>
  </si>
  <si>
    <t>ENG30-10260706-n</t>
  </si>
  <si>
    <t>Živa osoba.</t>
  </si>
  <si>
    <t>poliglota</t>
  </si>
  <si>
    <t>ENG30-10264219-n</t>
  </si>
  <si>
    <t>osoba koja govori više jezika</t>
  </si>
  <si>
    <t>ENG30-10271677-n</t>
  </si>
  <si>
    <t>titulirani pripadnik plemstva</t>
  </si>
  <si>
    <t>gospodin; plemić; aga; aristokrat; aristokrata; baron; grof; velikaš; velikan; ser; velmoža; aristokrata</t>
  </si>
  <si>
    <t>grof</t>
  </si>
  <si>
    <t>ser</t>
  </si>
  <si>
    <t>dečak</t>
  </si>
  <si>
    <t>ENG30-10285313-n</t>
  </si>
  <si>
    <t>Mlada muška osoba.</t>
  </si>
  <si>
    <t>dečak; dečko</t>
  </si>
  <si>
    <t>ENG30-10286084-n</t>
  </si>
  <si>
    <t>sin istih roditelja u odnosu na drugu decu tih roditelja</t>
  </si>
  <si>
    <t>ENG30-10287213-n</t>
  </si>
  <si>
    <t>Odrasla muška osoba (nasuprot ženi).</t>
  </si>
  <si>
    <t>ENG30-10288516-n</t>
  </si>
  <si>
    <t>Muška osoba koja igra značajnu ulogu (muž, ljubavnik ili momak) u životu određene žene.</t>
  </si>
  <si>
    <t>ENG30-10288763-n</t>
  </si>
  <si>
    <t>odrasla muška osoba koja ima muževan karakter (muževit i hrabar kompetentan)</t>
  </si>
  <si>
    <t>muškarac; muško; čovek; lik; muž; tip</t>
  </si>
  <si>
    <t>ENG30-10289039-n</t>
  </si>
  <si>
    <t>Generičko korošćenje reči za referisanje bilo kog ljudskog bića.</t>
  </si>
  <si>
    <t>ENG30-10289176-n</t>
  </si>
  <si>
    <t>muški podređeni</t>
  </si>
  <si>
    <t>čovek; ljudi</t>
  </si>
  <si>
    <t>ENG30-10291240-n</t>
  </si>
  <si>
    <t>žena koja nosi odeću da pokaže modne trendove</t>
  </si>
  <si>
    <t>model; manekenka</t>
  </si>
  <si>
    <t>ENG30-10292316-n</t>
  </si>
  <si>
    <t>Neko ko proizvodi nešto.</t>
  </si>
  <si>
    <t>ENG30-10298798-n</t>
  </si>
  <si>
    <t>neko ko ima master sa kakve akademske institucije</t>
  </si>
  <si>
    <t>matematičar</t>
  </si>
  <si>
    <t>ENG30-10301261-n</t>
  </si>
  <si>
    <t>naučnik koji se bavi metematikom</t>
  </si>
  <si>
    <t>gradonačelnik</t>
  </si>
  <si>
    <t>ENG30-10303814-n</t>
  </si>
  <si>
    <t>Predsednik gradske uprave.</t>
  </si>
  <si>
    <t>ENG30-10307234-n</t>
  </si>
  <si>
    <t>Jedna od osoba koje čine socijalnu grupu (posebno osobe koje su pristupile nekoj organizaciji).</t>
  </si>
  <si>
    <t>član; pripadnik</t>
  </si>
  <si>
    <t>pripadnik</t>
  </si>
  <si>
    <t>vojskovođa</t>
  </si>
  <si>
    <t>ENG30-10316862-n</t>
  </si>
  <si>
    <t>predvodnik orkužanih snaga</t>
  </si>
  <si>
    <t>oficir</t>
  </si>
  <si>
    <t>ENG30-10317007-n</t>
  </si>
  <si>
    <t>bilo koja osoba u oružanim snagama koja drži položaj od autoriteta ili komande</t>
  </si>
  <si>
    <t>ENG30-10320863-n</t>
  </si>
  <si>
    <t>osoba postavljena na visoko mesto u vladi</t>
  </si>
  <si>
    <t>ENG30-10324851-n</t>
  </si>
  <si>
    <t>Neko ko je dostojan imitacije.</t>
  </si>
  <si>
    <t>junak; heroj</t>
  </si>
  <si>
    <t>svetac</t>
  </si>
  <si>
    <t>ENG30-10325243-n</t>
  </si>
  <si>
    <t>uzor izvrsnosti ili savršenstva neke vrste; onaj kome nema premca</t>
  </si>
  <si>
    <t>savršenstvo; otelotvorenje vrline; jedinstvena osoba; svetac; velika počast; neupredljiv; uzor</t>
  </si>
  <si>
    <t>majka</t>
  </si>
  <si>
    <t>ENG30-10332385-n</t>
  </si>
  <si>
    <t>Žena koja je rodila dete (koristi se i za obraćanje sopstvenoj majci).</t>
  </si>
  <si>
    <t>ENG30-10334567-n</t>
  </si>
  <si>
    <t>neko ko se penje na planine</t>
  </si>
  <si>
    <t>planinar; alpinista</t>
  </si>
  <si>
    <t>ENG30-10344443-n</t>
  </si>
  <si>
    <t>poznata ili značajna osoba</t>
  </si>
  <si>
    <t>figura; ime; javna ličnost</t>
  </si>
  <si>
    <t>navigator</t>
  </si>
  <si>
    <t>ENG30-10347883-n</t>
  </si>
  <si>
    <t>u ranijim vremenima, osoba koja je istraživala brodom</t>
  </si>
  <si>
    <t>sused</t>
  </si>
  <si>
    <t>ENG30-10352299-n</t>
  </si>
  <si>
    <t>osoba koja živi (ili je smeštena) blizu druge</t>
  </si>
  <si>
    <t>sused; komšija</t>
  </si>
  <si>
    <t>novorođenče</t>
  </si>
  <si>
    <t>ENG30-10353016-n</t>
  </si>
  <si>
    <t>beba od rođenja do četiri nedelje</t>
  </si>
  <si>
    <t>novorođenče; novorođeno dete</t>
  </si>
  <si>
    <t>ENG30-10353355-n</t>
  </si>
  <si>
    <t>sin brata ili sestre</t>
  </si>
  <si>
    <t>nećak; sestrić; bratanac</t>
  </si>
  <si>
    <t>početnik</t>
  </si>
  <si>
    <t>ENG30-10363913-n</t>
  </si>
  <si>
    <t>neko nov u nekoj oblasti ili aktivnosti</t>
  </si>
  <si>
    <t>početnik; amater; gušter; junior; novakljija; novak</t>
  </si>
  <si>
    <t>medicinska sestra</t>
  </si>
  <si>
    <t>ENG30-10366966-n</t>
  </si>
  <si>
    <t>Osoba obučena za brigu o bolesnicima (obično pod nadzorom lekara).</t>
  </si>
  <si>
    <t>sestra; medicinska sestra; bolničarka</t>
  </si>
  <si>
    <t>zvaničnik</t>
  </si>
  <si>
    <t>ENG30-10372076-n</t>
  </si>
  <si>
    <t>neko ko upravlja pravilima igre ili sporta</t>
  </si>
  <si>
    <t>ombudsman</t>
  </si>
  <si>
    <t>ENG30-10377394-n</t>
  </si>
  <si>
    <t>vladin službenik koji istražuje žalbe privatnih lica protiv vlade</t>
  </si>
  <si>
    <t>ombudsman; zaštitnik građana</t>
  </si>
  <si>
    <t>ENG30-10379620-n</t>
  </si>
  <si>
    <t>Takmičar protiv koga se borite.</t>
  </si>
  <si>
    <t>organizator</t>
  </si>
  <si>
    <t>ENG30-10383237-n</t>
  </si>
  <si>
    <t>osoba koja uvodi red i organizaciju u preduzeće</t>
  </si>
  <si>
    <t>orijentalista</t>
  </si>
  <si>
    <t>ENG30-10383689-n</t>
  </si>
  <si>
    <t>stručnjak za orijentalistiku</t>
  </si>
  <si>
    <t>vlasnik</t>
  </si>
  <si>
    <t>ENG30-10388924-n</t>
  </si>
  <si>
    <t>U pravu, neko ko je zakonski poseduje posao.</t>
  </si>
  <si>
    <t>ENG30-10389398-n</t>
  </si>
  <si>
    <t>Osoba koja poseduje nešto.</t>
  </si>
  <si>
    <t>vlasnik; posednik; sopstvenik</t>
  </si>
  <si>
    <t>ENG30-10401829-n</t>
  </si>
  <si>
    <t>neko ko učestvuje u nekoj aktivnosti</t>
  </si>
  <si>
    <t>ENG30-10402824-n</t>
  </si>
  <si>
    <t>Osoba koja je uključena u neki zakonski postupak.</t>
  </si>
  <si>
    <t>stranka; strana</t>
  </si>
  <si>
    <t>ENG30-10403162-n</t>
  </si>
  <si>
    <t>lider koji u političkoj partiji kontroliše glasanje i diktira imenovanja</t>
  </si>
  <si>
    <t>ENG30-10403876-n</t>
  </si>
  <si>
    <t>putnik koji putuje vozilom (brodom, autobusom, automobilom, avionom, vozom itd.) a ne upravlja njime</t>
  </si>
  <si>
    <t>pacijent</t>
  </si>
  <si>
    <t>ENG30-10405694-n</t>
  </si>
  <si>
    <t>osoba kojoj je potrebna medicinska nega</t>
  </si>
  <si>
    <t>siromah</t>
  </si>
  <si>
    <t>ENG30-10409011-n</t>
  </si>
  <si>
    <t>osoba koja je veoma siromašna</t>
  </si>
  <si>
    <t>siromah; prosjak; siromašan čovek</t>
  </si>
  <si>
    <t>ENG30-10410996-n</t>
  </si>
  <si>
    <t>jedan od (uglavnom evropske) klase poljoprivrednih radnika</t>
  </si>
  <si>
    <t>seljak; zemljoradnik; poljoprivrednik; selja; seljanin</t>
  </si>
  <si>
    <t>ENG30-10411163-n</t>
  </si>
  <si>
    <t>osoba koja se vozi vozilom na pedale (kao bicikl)</t>
  </si>
  <si>
    <t>filozof</t>
  </si>
  <si>
    <t>ENG30-10423589-n</t>
  </si>
  <si>
    <t>Specijalista u filozofiji.</t>
  </si>
  <si>
    <t>fotograf</t>
  </si>
  <si>
    <t>ENG30-10426749-n</t>
  </si>
  <si>
    <t>Neko ko profesionalno radi fotografije.</t>
  </si>
  <si>
    <t>fizičar</t>
  </si>
  <si>
    <t>ENG30-10428004-n</t>
  </si>
  <si>
    <t>Naučnik koji se bavi fizikom.</t>
  </si>
  <si>
    <t>igrač</t>
  </si>
  <si>
    <t>ENG30-10439851-n</t>
  </si>
  <si>
    <t>osoba koja učestvuje ili je vešta u nekoj igri</t>
  </si>
  <si>
    <t>igrač; učesnik</t>
  </si>
  <si>
    <t>pesnik</t>
  </si>
  <si>
    <t>ENG30-10444194-n</t>
  </si>
  <si>
    <t>osoba koja piše stihove</t>
  </si>
  <si>
    <t>pesnik; poeta; versifikator; stihotvorac</t>
  </si>
  <si>
    <t>pesnikinja</t>
  </si>
  <si>
    <t>ENG30-10447255-n</t>
  </si>
  <si>
    <t>žena pesnik</t>
  </si>
  <si>
    <t>pesnikinja; poetesa</t>
  </si>
  <si>
    <t>policajac</t>
  </si>
  <si>
    <t>ENG30-10448983-n</t>
  </si>
  <si>
    <t>Pripadnik policijskih snaga.</t>
  </si>
  <si>
    <t>političar</t>
  </si>
  <si>
    <t>ENG30-10450303-n</t>
  </si>
  <si>
    <t>Osoba koja je aktivna u politici.</t>
  </si>
  <si>
    <t>papa</t>
  </si>
  <si>
    <t>ENG30-10453533-n</t>
  </si>
  <si>
    <t>poglavar Rimokatoličke crkve</t>
  </si>
  <si>
    <t>biskup Rima; katolički papa; namesnik Hristov; Papa; poglavar; Pontiff; rimokatolički papa; sveti otac; Vikar Hristov</t>
  </si>
  <si>
    <t>ENG30-10461424-n</t>
  </si>
  <si>
    <t>Neko ko poseduje ili primenjuje silu, uticaj ili autoritet.</t>
  </si>
  <si>
    <t>sila; moć; faktor</t>
  </si>
  <si>
    <t>ENG30-10461747-n</t>
  </si>
  <si>
    <t>Neko ko ima moć da utiče na druge.</t>
  </si>
  <si>
    <t>ENG30-10464711-n</t>
  </si>
  <si>
    <t>onaj koji prethodi u vremenu (kao u zauzimanju položaja ili funkcije)</t>
  </si>
  <si>
    <t>ENG30-10467179-n</t>
  </si>
  <si>
    <t>Glavni šef republike.</t>
  </si>
  <si>
    <t>predsednik republike; predsednik</t>
  </si>
  <si>
    <t>predsednik republike</t>
  </si>
  <si>
    <t>ENG30-10467395-n</t>
  </si>
  <si>
    <t>osoba koja ima funkciju šefa države vlade Sjedinjenih Država</t>
  </si>
  <si>
    <t>glavni izvršni; izvršni direktor; predsednik; predsednik SAD; predsednik Sjedinjenih Američkih Država; predsednik Sjedinjenih Država</t>
  </si>
  <si>
    <t>ENG30-10468559-n</t>
  </si>
  <si>
    <t>Izvršni funkcioner firme ili korporacije.</t>
  </si>
  <si>
    <t>ENG30-10468962-n</t>
  </si>
  <si>
    <t>Službenik koji predsedava sastankom neke organizacije.</t>
  </si>
  <si>
    <t>ENG30-10470460-n</t>
  </si>
  <si>
    <t>osoba koja je cilj napada (posebno žrtva ruganja ili iskorišćavanja) od strane neke neprijateljske osobe ili uticaja</t>
  </si>
  <si>
    <t>plen; lovina; meta</t>
  </si>
  <si>
    <t>sveštenik</t>
  </si>
  <si>
    <t>ENG30-10470779-n</t>
  </si>
  <si>
    <t>Svešteno lice u hršćanskim crkvama koje ima odobrenje da obavlja različite raligijske obrede.</t>
  </si>
  <si>
    <t>pop; sveštenik</t>
  </si>
  <si>
    <t>ENG30-10471250-n</t>
  </si>
  <si>
    <t>duhovni vođa u nehrišćanskim religijama</t>
  </si>
  <si>
    <t>princ</t>
  </si>
  <si>
    <t>ENG30-10472799-n</t>
  </si>
  <si>
    <t>muški član kraljevske porodice osim suverena (posebno sin suverena)</t>
  </si>
  <si>
    <t>princeza</t>
  </si>
  <si>
    <t>ENG30-10474064-n</t>
  </si>
  <si>
    <t>ženski član kraljevske porodice osim kraljice (naročito ćerka suverena)</t>
  </si>
  <si>
    <t>zarobljenik</t>
  </si>
  <si>
    <t>ENG30-10476086-n</t>
  </si>
  <si>
    <t>osoba koja je zatvorena; posebno ratni zarobljenik</t>
  </si>
  <si>
    <t>zatočenik; zarobljenik</t>
  </si>
  <si>
    <t>profesor</t>
  </si>
  <si>
    <t>ENG30-10480730-n</t>
  </si>
  <si>
    <t>Neko ko je član nastavnog osoblja na fakultetu ili univerzitetu.</t>
  </si>
  <si>
    <t>programer</t>
  </si>
  <si>
    <t>ENG30-10481268-n</t>
  </si>
  <si>
    <t>osoba koja smišlja, piše i testira računarske programe</t>
  </si>
  <si>
    <t>programer; softveraš</t>
  </si>
  <si>
    <t>psihijatar</t>
  </si>
  <si>
    <t>ENG30-10488016-n</t>
  </si>
  <si>
    <t>Lekar koji je specijalizirao psihijatriju.</t>
  </si>
  <si>
    <t>psihijatar; lekar za mentalne bolesti</t>
  </si>
  <si>
    <t>ENG30-10499355-n</t>
  </si>
  <si>
    <t>žena suverena vladarka</t>
  </si>
  <si>
    <t>kraljica; ženski monarh</t>
  </si>
  <si>
    <t>ENG30-10503452-n</t>
  </si>
  <si>
    <t>osoba koja ima radikalne ideje ili mišljenja</t>
  </si>
  <si>
    <t>izvestilac</t>
  </si>
  <si>
    <t>ENG30-10507565-n</t>
  </si>
  <si>
    <t>zapisničar koji je imenovan od strane odbora da pripremi izveštaje sa sastanaka</t>
  </si>
  <si>
    <t>ENG30-10521928-n</t>
  </si>
  <si>
    <t>lice kome je poverena tajna</t>
  </si>
  <si>
    <t>osoba poverenja; sekretar</t>
  </si>
  <si>
    <t>ENG30-10522035-n</t>
  </si>
  <si>
    <t>Osoba koja predstavlja druge ljude.</t>
  </si>
  <si>
    <t>ENG30-10523076-n</t>
  </si>
  <si>
    <t>Naučnik koji je posvećen istraživanju.</t>
  </si>
  <si>
    <t>ENG30-10523519-n</t>
  </si>
  <si>
    <t>neko ko živi na određenom mestu duže vreme ili ko je na otm mestu ređen</t>
  </si>
  <si>
    <t>ENG30-10541229-n</t>
  </si>
  <si>
    <t>Osoba koja vlada ili koamnduje.</t>
  </si>
  <si>
    <t>vladar; vladalac</t>
  </si>
  <si>
    <t>ENG30-10547145-n</t>
  </si>
  <si>
    <t>osoba koja je umrla i proglašena za sveca procesom kanonizacije</t>
  </si>
  <si>
    <t>svetac; svetitelj</t>
  </si>
  <si>
    <t>ENG30-10557854-n</t>
  </si>
  <si>
    <t>Učena osoba (posebno u društvenim naukama); neko ko je dugotrajnim učenjem ovladao jednom ili više disciplina.</t>
  </si>
  <si>
    <t>učenjak; učena osoba; student</t>
  </si>
  <si>
    <t>ENG30-10559288-n</t>
  </si>
  <si>
    <t>Dete koje pohađa školu.</t>
  </si>
  <si>
    <t>đak; učenik; školarac</t>
  </si>
  <si>
    <t>nastavnik</t>
  </si>
  <si>
    <t>ENG30-10560352-n</t>
  </si>
  <si>
    <t>Predavač u školi ispod nivoa koledža.</t>
  </si>
  <si>
    <t>nastavnik; profesor</t>
  </si>
  <si>
    <t>naučnik</t>
  </si>
  <si>
    <t>ENG30-10560637-n</t>
  </si>
  <si>
    <t>Osoba sa dosta znanja o jednoj ili više nauka.</t>
  </si>
  <si>
    <t>naučnik; učenjak</t>
  </si>
  <si>
    <t>vajar</t>
  </si>
  <si>
    <t>ENG30-10566072-n</t>
  </si>
  <si>
    <t>Umetnik koji pravi skulpture.</t>
  </si>
  <si>
    <t>skulptor; vajar</t>
  </si>
  <si>
    <t>ENG30-10569744-n</t>
  </si>
  <si>
    <t>Pomoćnik koji obavlja korespondenciju i činovnički rad za šefa ili organizaciju.</t>
  </si>
  <si>
    <t>sekretar; sekretarica</t>
  </si>
  <si>
    <t>ENG30-10570019-n</t>
  </si>
  <si>
    <t>osoba koja je na čelu nekog administrativnog odeljenja ili vlade</t>
  </si>
  <si>
    <t>bolesnik</t>
  </si>
  <si>
    <t>ENG30-10595647-n</t>
  </si>
  <si>
    <t>osoba koja pati od neke bolesti</t>
  </si>
  <si>
    <t>potpisnik</t>
  </si>
  <si>
    <t>ENG30-10597234-n</t>
  </si>
  <si>
    <t>Neko ko potpisuje dokument koji ga na nešto obavezuje.</t>
  </si>
  <si>
    <t>pevač</t>
  </si>
  <si>
    <t>ENG30-10599806-n</t>
  </si>
  <si>
    <t>Osoba koja peva.</t>
  </si>
  <si>
    <t>pevač; vokalni solista</t>
  </si>
  <si>
    <t>ENG30-10601526-n</t>
  </si>
  <si>
    <t>titula koja se koristi ispred imena viteza ili baroneta</t>
  </si>
  <si>
    <t>gospodin; Sir; ser</t>
  </si>
  <si>
    <t>ENG30-10602258-n</t>
  </si>
  <si>
    <t>Ženska osoba koja je član nekog društva (posestrimstva ili sindikata ili druge grupe).</t>
  </si>
  <si>
    <t>ENG30-10602985-n</t>
  </si>
  <si>
    <t>ženska osoba koja ima iste roditelje kao druga osoba</t>
  </si>
  <si>
    <t>sestra; sis</t>
  </si>
  <si>
    <t>rob</t>
  </si>
  <si>
    <t>ENG30-10609325-n</t>
  </si>
  <si>
    <t>osoba koja je u nečijem vlasništvu</t>
  </si>
  <si>
    <t>rob; robinja; sluga; sluškinja</t>
  </si>
  <si>
    <t>snajperista</t>
  </si>
  <si>
    <t>ENG30-10616899-n</t>
  </si>
  <si>
    <t>strelac koji puca na ljude sa skrivenog mesta</t>
  </si>
  <si>
    <t>ENG30-10618342-n</t>
  </si>
  <si>
    <t>sportista koji igra fudbal</t>
  </si>
  <si>
    <t>ENG30-10622053-n</t>
  </si>
  <si>
    <t>Muškarac ili žena koji se prijavio da služi u vojsci.</t>
  </si>
  <si>
    <t>sin</t>
  </si>
  <si>
    <t>ENG30-10624074-n</t>
  </si>
  <si>
    <t>Muški potomak čoveka.</t>
  </si>
  <si>
    <t>ENG30-10628644-n</t>
  </si>
  <si>
    <t>gospodar države koji to postaje nasleđivanjem</t>
  </si>
  <si>
    <t>suveren; krunisana glava; monarh</t>
  </si>
  <si>
    <t>govornik</t>
  </si>
  <si>
    <t>ENG30-10630188-n</t>
  </si>
  <si>
    <t>Neko ko se izražava jezikom (posebno neko ko govori javno).</t>
  </si>
  <si>
    <t>ENG30-10631309-n</t>
  </si>
  <si>
    <t>predsedavajući na kakvoj savetodavnoj skupštini</t>
  </si>
  <si>
    <t>predsedavajući; predsednik</t>
  </si>
  <si>
    <t>ENG30-10640620-n</t>
  </si>
  <si>
    <t>nečiji bračni drug</t>
  </si>
  <si>
    <t>supružnik; partner; drug</t>
  </si>
  <si>
    <t>državnik</t>
  </si>
  <si>
    <t>ENG30-10650162-n</t>
  </si>
  <si>
    <t>Čovek koji je priznati vođa u nacionalnim ili međunarodnim poslovima.</t>
  </si>
  <si>
    <t>ENG30-10663996-n</t>
  </si>
  <si>
    <t>napadač u fudbalskom timu</t>
  </si>
  <si>
    <t>soccer</t>
  </si>
  <si>
    <t>ENG30-10665698-n</t>
  </si>
  <si>
    <t>Polaznik koji se upisao u neku obarzovnu instituciju.</t>
  </si>
  <si>
    <t>đak; učenik</t>
  </si>
  <si>
    <t>ENG30-10666464-n</t>
  </si>
  <si>
    <t>neko ko pamti brzo i lako (kao redove za ulogu u predstavi)</t>
  </si>
  <si>
    <t>nastojanje; marljiv</t>
  </si>
  <si>
    <t>ENG30-10669991-n</t>
  </si>
  <si>
    <t>pomoćnik koji podleže autoritetu ili kontroli drugog</t>
  </si>
  <si>
    <t>podređeni; pomoćnik; pešak</t>
  </si>
  <si>
    <t>ENG30-10671613-n</t>
  </si>
  <si>
    <t>osoba koja nasledi neku titulu ili funkciju</t>
  </si>
  <si>
    <t>ENG30-10671736-n</t>
  </si>
  <si>
    <t>osoba koja sledi sledeća po redu</t>
  </si>
  <si>
    <t>samoubica</t>
  </si>
  <si>
    <t>ENG30-10673669-n</t>
  </si>
  <si>
    <t>osoba koja se namerno ubije</t>
  </si>
  <si>
    <t>dobavljač</t>
  </si>
  <si>
    <t>ENG30-10677271-n</t>
  </si>
  <si>
    <t>Neko čiji je posao da snabdeva potrošače određenom uslugom ili dobrom.</t>
  </si>
  <si>
    <t>dobavljač; isporučilac; snabdevač</t>
  </si>
  <si>
    <t>terorista</t>
  </si>
  <si>
    <t>ENG30-10702781-n</t>
  </si>
  <si>
    <t>radikal koji koristi teror kao političko oružje - obično se sa drugim teroristima udružuje u male ćelije; često koristi religiju da zamaskira svoje terorističke aktivnosti</t>
  </si>
  <si>
    <t>ENG30-10708454-n</t>
  </si>
  <si>
    <t>onaj koji trenira um (obično u pokušaju da donese neku odluku)</t>
  </si>
  <si>
    <t>mislilac; mislitelj; filozof</t>
  </si>
  <si>
    <t>turista</t>
  </si>
  <si>
    <t>ENG30-10718131-n</t>
  </si>
  <si>
    <t>neko ko putuje da ba uživao ili da bi video i upoznao nove predele</t>
  </si>
  <si>
    <t>turista; turist</t>
  </si>
  <si>
    <t>ENG30-10722575-n</t>
  </si>
  <si>
    <t>onaj koji obučava druge osobe ili životinje</t>
  </si>
  <si>
    <t>blizanac</t>
  </si>
  <si>
    <t>ENG30-10734394-n</t>
  </si>
  <si>
    <t>jedan od tva potomka koji su rođeni istovremeno kao rezultat iste trudnoće</t>
  </si>
  <si>
    <t>ENG30-10741590-n</t>
  </si>
  <si>
    <t>Osoba koja koristi neku stvar; neko ko koristi ili upošljava nešto.</t>
  </si>
  <si>
    <t>ENG30-10752093-n</t>
  </si>
  <si>
    <t>nesrećna osoba koja pati od neke nepovoljne okolnosti</t>
  </si>
  <si>
    <t>ENG30-10757193-n</t>
  </si>
  <si>
    <t>Neko ko posećuje.</t>
  </si>
  <si>
    <t>ENG30-10758713-n</t>
  </si>
  <si>
    <t>(metonimija) pevač</t>
  </si>
  <si>
    <t>dobrovoljac</t>
  </si>
  <si>
    <t>ENG30-10759331-n</t>
  </si>
  <si>
    <t>(vojska) osoba koja se slobodno prijavljuje za službu</t>
  </si>
  <si>
    <t>dobrovoljac; vojni dobrovoljac; volonter</t>
  </si>
  <si>
    <t>ENG30-10760340-n</t>
  </si>
  <si>
    <t>građanin koji ima zakonsko pravo glasa</t>
  </si>
  <si>
    <t>birač; glasač</t>
  </si>
  <si>
    <t>ENG30-10770059-n</t>
  </si>
  <si>
    <t>Pazitelj koji je zadužen da budno motri.</t>
  </si>
  <si>
    <t>čuvar; stražar</t>
  </si>
  <si>
    <t>drugarica</t>
  </si>
  <si>
    <t>ENG30-10780632-n</t>
  </si>
  <si>
    <t>Udara žena, čovekova partnerka u braku.</t>
  </si>
  <si>
    <t>udata žena; supruga; drugarica</t>
  </si>
  <si>
    <t>supruga</t>
  </si>
  <si>
    <t>ENG30-10782791-n</t>
  </si>
  <si>
    <t>kockar koji dobija opkladu</t>
  </si>
  <si>
    <t>ENG30-10782940-n</t>
  </si>
  <si>
    <t>takmičar koji pobedi na takmičenju</t>
  </si>
  <si>
    <t>pobednik; prvak</t>
  </si>
  <si>
    <t>ENG30-10787470-n</t>
  </si>
  <si>
    <t>Odrasla ženska osoba (nasuprot odrasloj muškoj osobi).</t>
  </si>
  <si>
    <t>ENG30-10788852-n</t>
  </si>
  <si>
    <t>Ženska osoba koja ima važnu ulogu u životu nekog muškarca, kao njegova supruga, ljubavnica ili devojka.</t>
  </si>
  <si>
    <t>ENG30-10791221-n</t>
  </si>
  <si>
    <t>zaposleni koji obavlja fizički posao ili radi u fabrici</t>
  </si>
  <si>
    <t>ENG30-10794014-n</t>
  </si>
  <si>
    <t>Osoba koja profesionalno (za zaradu) piše knjige, priče i sl.</t>
  </si>
  <si>
    <t>pisac; autor</t>
  </si>
  <si>
    <t>ENG30-10804406-n</t>
  </si>
  <si>
    <t>Mlada osoba, posebno mlad čovek ili dečak.</t>
  </si>
  <si>
    <t>zombi</t>
  </si>
  <si>
    <t>ENG30-10805638-n</t>
  </si>
  <si>
    <t>mrtvo telo koje je natprirodna sila vratila u život</t>
  </si>
  <si>
    <t>živi mrtvac; zombi</t>
  </si>
  <si>
    <t>ENG30-10853628-n</t>
  </si>
  <si>
    <t>Ruski pesnik (1880-1921).</t>
  </si>
  <si>
    <t>Blok; Aleksandar Blok</t>
  </si>
  <si>
    <t>ENG30-11135236-n</t>
  </si>
  <si>
    <t>Mađarski kompozitor i pijanist (1811-1886).</t>
  </si>
  <si>
    <t>List; Franc List; Liszt; Franz Liszt</t>
  </si>
  <si>
    <t>njutn</t>
  </si>
  <si>
    <t>ENG30-11205375-n</t>
  </si>
  <si>
    <t>engleski matematičar i fizičar; zapamćen po razvoju analize i po zakonu kgravitacije i tri zakona kretanja (1642-1727)</t>
  </si>
  <si>
    <t>Newton; Isaac Newton; Sir Isaac Newton; Njutn; Isak Njutn</t>
  </si>
  <si>
    <t>ENG30-11409538-n</t>
  </si>
  <si>
    <t>hemijski proces u kome jedan atom ili jon ili grupa menja mesto sa drugim</t>
  </si>
  <si>
    <t>ENG30-11410625-n</t>
  </si>
  <si>
    <t>Fenomen koji sledi i koga je izazvao neki prethodni fenomen.</t>
  </si>
  <si>
    <t>posledica; ishod; efekat</t>
  </si>
  <si>
    <t>posledica</t>
  </si>
  <si>
    <t>ENG30-11412727-n</t>
  </si>
  <si>
    <t>rezultat izmene ili modifikacije</t>
  </si>
  <si>
    <t>promena; izmena; prepravka</t>
  </si>
  <si>
    <t>ENG30-11414411-n</t>
  </si>
  <si>
    <t>snažna posledica; snažan efekat</t>
  </si>
  <si>
    <t>jak udarac; uticaj; delovanje; dejstvo</t>
  </si>
  <si>
    <t>ENG30-11414608-n</t>
  </si>
  <si>
    <t>Učinak jedne stvari (ili osobe) na drugu.</t>
  </si>
  <si>
    <t>uticaj; upliv</t>
  </si>
  <si>
    <t>ENG30-11416988-n</t>
  </si>
  <si>
    <t>spektar</t>
  </si>
  <si>
    <t>ENG30-11420831-n</t>
  </si>
  <si>
    <t>Usmereni niz komponenata emisije talasa.</t>
  </si>
  <si>
    <t>ENG30-11428023-n</t>
  </si>
  <si>
    <t>Traka svetlosti koja dolazi iz jednog izvora.</t>
  </si>
  <si>
    <t>zrak svetlosti; zrak</t>
  </si>
  <si>
    <t>atmosferski pritisak</t>
  </si>
  <si>
    <t>ENG30-11429458-n</t>
  </si>
  <si>
    <t>pritisak koji ostvaruje atmosfera</t>
  </si>
  <si>
    <t>atmosferski pritisak; atmosferski tlak; vazdušni pritisak</t>
  </si>
  <si>
    <t>ENG30-11434016-n</t>
  </si>
  <si>
    <t>iznenada nasilna promena na površini Zemlje</t>
  </si>
  <si>
    <t>kataklizma; katastrofa</t>
  </si>
  <si>
    <t>kohezija</t>
  </si>
  <si>
    <t>ENG30-11436585-n</t>
  </si>
  <si>
    <t>intermolekularna sila koja drži molekule zajedno u čvrstoj ili tečnoj (fizika)</t>
  </si>
  <si>
    <t>ENG30-11439031-n</t>
  </si>
  <si>
    <t>kretanje kroz krug; posebno kretanje krvi kroz srce i krvne sudove</t>
  </si>
  <si>
    <t>cirkulacija; krvotok</t>
  </si>
  <si>
    <t>ENG30-11439690-n</t>
  </si>
  <si>
    <t>bilo koji skup čestica (npr. dima ili prašine) ili gasova koji je vidljiv u vazduhu</t>
  </si>
  <si>
    <t>ENG30-11444117-n</t>
  </si>
  <si>
    <t>Trajan kraj svih životnih funkcija u organizmu ili delu organizma.</t>
  </si>
  <si>
    <t>difrakcija</t>
  </si>
  <si>
    <t>ENG30-11446934-n</t>
  </si>
  <si>
    <t>kada svetlost prolazi oštre ivice ili prolazi kroz uske proreze, zraci se odbijaju i stvaraju rubove svetlih i tamnih traka</t>
  </si>
  <si>
    <t>energija</t>
  </si>
  <si>
    <t>ENG30-11452079-n</t>
  </si>
  <si>
    <t>Sposobnost fizičkih sistema da rade; jedinice za energiju su džuli i ergi.</t>
  </si>
  <si>
    <t>energija; snaga</t>
  </si>
  <si>
    <t>ENG30-11452218-n</t>
  </si>
  <si>
    <t>U fizici, termodinaička veličina koja koja je jednaka kapacitetu fizičkog sistema da vrši rad; jedinice za energiju su džul i erg</t>
  </si>
  <si>
    <t>ENG30-11453016-n</t>
  </si>
  <si>
    <t>(fizika) stopa obavljanja posla; mereno u vatima (= džulima/sekundi)</t>
  </si>
  <si>
    <t>ENG30-11453860-n</t>
  </si>
  <si>
    <t>fenomen smešten na jednoj tački u prostoru-vremenu; osnovna posmatračka jedinica u teoriji relativnosti</t>
  </si>
  <si>
    <t>događaj; dešavanje</t>
  </si>
  <si>
    <t>olakšavanje</t>
  </si>
  <si>
    <t>ENG30-11454042-n</t>
  </si>
  <si>
    <t>fenomen koji se javlja kada se dva ili više nervnih impulsa koji sami po sebi nisu dovoljni da iniciraju odgovor u neuronu kombinuju da bi pokrenuli akcioni potencijal (neurofiziologija)</t>
  </si>
  <si>
    <t>olakšavanje; olakšanje</t>
  </si>
  <si>
    <t>ENG30-11455695-n</t>
  </si>
  <si>
    <t>tačka sabiranja svetlosti (ili drugog isijavanja) ili tačka iz koje se rasipa</t>
  </si>
  <si>
    <t>žižna tačka; žiža; fokus</t>
  </si>
  <si>
    <t>ENG30-11456760-n</t>
  </si>
  <si>
    <t>prostor oko tela koje zrači u kome njegove elektromagnetne oscilacije mogu da deluju na slično telo koje s njim nije u kontaktu</t>
  </si>
  <si>
    <t>ENG30-11458624-n</t>
  </si>
  <si>
    <t>U fizici dejstvo koje proizvodi promenu u fizičkoj veličini.</t>
  </si>
  <si>
    <t>oluja</t>
  </si>
  <si>
    <t>ENG30-11462526-n</t>
  </si>
  <si>
    <t>Loša vremenska prilika sa vetrovima od 64 do 72 čvora (11 po Boforovoj skali) sa padavinama, grmljavinom i sevanjem.</t>
  </si>
  <si>
    <t>oluja; bura</t>
  </si>
  <si>
    <t>ENG30-11465530-n</t>
  </si>
  <si>
    <t>oborina koju čine komadići leda</t>
  </si>
  <si>
    <t>toplota</t>
  </si>
  <si>
    <t>ENG30-11466043-n</t>
  </si>
  <si>
    <t>Oblik energije koja se prenosi razlikom u temperaturi.</t>
  </si>
  <si>
    <t>toplota; toplotna energija</t>
  </si>
  <si>
    <t>toplotna energija</t>
  </si>
  <si>
    <t>ENG30-11468172-n</t>
  </si>
  <si>
    <t>električna pojava u kojoj se elektromotorna sila (EMS) stvara u zatvorenom kolu promenom protoka struje</t>
  </si>
  <si>
    <t>ENG30-11473291-n</t>
  </si>
  <si>
    <t>Organska pojava koja razlikuje žive organizme od neživih.</t>
  </si>
  <si>
    <t>ENG30-11473954-n</t>
  </si>
  <si>
    <t>Elektromagnetno zračenje koje proizvodi vizuelni osećaj (u fizici).</t>
  </si>
  <si>
    <t>svetlosno zračenje; svetlost</t>
  </si>
  <si>
    <t>ENG30-11474637-n</t>
  </si>
  <si>
    <t>jedna frekvencija (ili veoma uski opseg) zračenja u spektru</t>
  </si>
  <si>
    <t>magnetosfera</t>
  </si>
  <si>
    <t>ENG30-11477041-n</t>
  </si>
  <si>
    <t>magnetno polje planete; zapremina oko planete u kojoj su naelektrisane čestice podložnije magnetnom polju planete nego sunčevom magnetnom polju</t>
  </si>
  <si>
    <t>ENG30-11480930-n</t>
  </si>
  <si>
    <t>mehaničke vibracije koje prenosi elastični medij</t>
  </si>
  <si>
    <t>ENG30-11484975-n</t>
  </si>
  <si>
    <t>Svetlost meseca.</t>
  </si>
  <si>
    <t>mesec; mesečina</t>
  </si>
  <si>
    <t>polimorfizam</t>
  </si>
  <si>
    <t>ENG30-11492388-n</t>
  </si>
  <si>
    <t>postojanje dva ili više oblika jedinki unutar iste životinjske vrste (bez obzira na polne razlike) (biologija)</t>
  </si>
  <si>
    <t>ENG30-11492833-n</t>
  </si>
  <si>
    <t>postojanje različitih vrsta kristala istog hemijskog jedinjenja (hemija)</t>
  </si>
  <si>
    <t>polimorfizam; pleomorfizam</t>
  </si>
  <si>
    <t>padavine</t>
  </si>
  <si>
    <t>ENG30-11494638-n</t>
  </si>
  <si>
    <t>Padanje na zamlju tečnosti u bilo kom obliku (kiša, sneg, grad, rosa).</t>
  </si>
  <si>
    <t>padavine; oborina</t>
  </si>
  <si>
    <t>ENG30-11495041-n</t>
  </si>
  <si>
    <t>Sila na jedinicu površine; meri se u paskalima (SI jedinice) ili dinima (cgs jedinice).</t>
  </si>
  <si>
    <t>pritisak; tlak</t>
  </si>
  <si>
    <t>zračenje</t>
  </si>
  <si>
    <t>ENG30-11499284-n</t>
  </si>
  <si>
    <t>Energije koja se zrači ili emituje u obliku zraka, talasa ili čestica.</t>
  </si>
  <si>
    <t>zračenje; radijacija</t>
  </si>
  <si>
    <t>ENG30-11501230-n</t>
  </si>
  <si>
    <t>radio talas koji se može modulisati za prenos signala</t>
  </si>
  <si>
    <t>nosač talasa; nosilac</t>
  </si>
  <si>
    <t>kiša</t>
  </si>
  <si>
    <t>ENG30-11501381-n</t>
  </si>
  <si>
    <t>Voda koja pada u kapljicama iz pare koja se kondenzovala u atmosferi.</t>
  </si>
  <si>
    <t>ENG30-11503644-n</t>
  </si>
  <si>
    <t>Bilo koa mehanička sila koja teži da uspori ili zaustavi kretanje.</t>
  </si>
  <si>
    <t>ENG30-11505952-n</t>
  </si>
  <si>
    <t>u računarstvu, broj piksela po kvadratnom inču na računarski generisanom prikazu; što je veća rezolucija i slika je sve bolja</t>
  </si>
  <si>
    <t>sneg</t>
  </si>
  <si>
    <t>ENG30-11508382-n</t>
  </si>
  <si>
    <t>Padavine koje dolaze iz oblaka u obliku ledenih kristala.</t>
  </si>
  <si>
    <t>provodljivost</t>
  </si>
  <si>
    <t>ENG30-11512818-n</t>
  </si>
  <si>
    <t>prenos toplote ili elektriciteta ili zvuka</t>
  </si>
  <si>
    <t>kondukcija; provodljivost</t>
  </si>
  <si>
    <t>sumrak</t>
  </si>
  <si>
    <t>ENG30-11515935-n</t>
  </si>
  <si>
    <t>difuzno svetlo sa neba kada je sunce ispod horizonta, ali se njegovi zraci prelamaju u atmosferi zemlje</t>
  </si>
  <si>
    <t>sumrak; veče</t>
  </si>
  <si>
    <t>veče</t>
  </si>
  <si>
    <t>ENG30-11517776-n</t>
  </si>
  <si>
    <t>atmosferske pojave koje prate svakodnevno nestajanje sunca</t>
  </si>
  <si>
    <t>zalazak sunca; veče</t>
  </si>
  <si>
    <t>atmosferski uslovi</t>
  </si>
  <si>
    <t>ENG30-11524662-n</t>
  </si>
  <si>
    <t>Meteorološki uslovi: temperatura, vetar, oblačnost i vlažnost.</t>
  </si>
  <si>
    <t>vreme; atmosferski uslovi</t>
  </si>
  <si>
    <t>vetar</t>
  </si>
  <si>
    <t>ENG30-11525955-n</t>
  </si>
  <si>
    <t>Kretanje vazduha, ponekad velikom snagom, iz područja visokog pritiska ka području niskog pritiska.</t>
  </si>
  <si>
    <t>cvet</t>
  </si>
  <si>
    <t>ENG30-11669335-n</t>
  </si>
  <si>
    <t>Reproduktivni organ cvetnica, posebno onih sa istaknutim i raznobojnim delovima.</t>
  </si>
  <si>
    <t>cvet; cvat</t>
  </si>
  <si>
    <t>seme</t>
  </si>
  <si>
    <t>ENG30-11683989-n</t>
  </si>
  <si>
    <t>zrela oplođena jajovoda biljke koja se sastoji od embriona i njegovog izvora hrane i ima zaštitni omotač ili testa</t>
  </si>
  <si>
    <t>oraščić</t>
  </si>
  <si>
    <t>ENG30-11714382-n</t>
  </si>
  <si>
    <t>Drvo iz istočne Indije koje se gaji u tropskim predelima zbog aromatičnog semena; gaji se zbog dva začina: oraščić i macis.</t>
  </si>
  <si>
    <t>oraščić; orašac; oraškovac; Myristica fragrans</t>
  </si>
  <si>
    <t>lokvanj</t>
  </si>
  <si>
    <t>ENG30-11714853-n</t>
  </si>
  <si>
    <t>Vodena biljka iz familije Nymphaeaceae.</t>
  </si>
  <si>
    <t>lokvanj; plutnjak</t>
  </si>
  <si>
    <t>ENG30-11715810-n</t>
  </si>
  <si>
    <t>Vodeni lokvanj rasprostranjen od Egipta do jugoistočne Azije; smatrao se svetinjom među Egipćanima.</t>
  </si>
  <si>
    <t>lotos; lotus; lokvanj; Nymphaea lotus</t>
  </si>
  <si>
    <t>ENG30-11877473-n</t>
  </si>
  <si>
    <t>Neka od mnogih široko rasprostranjenih biljaka sa jestivim korenom.</t>
  </si>
  <si>
    <t>ENG30-12036226-n</t>
  </si>
  <si>
    <t>krilato često jednosemeno neraspadajuće voće poput jasena ili bresta ili javora</t>
  </si>
  <si>
    <t>seme; plod; glavni plod; ciljanje</t>
  </si>
  <si>
    <t>ENG30-12125890-n</t>
  </si>
  <si>
    <t>Jednogodišnja ili višegodišnja korenska trava močvarnih zemljišta; seme se koristi za hranu, a slama za papir.</t>
  </si>
  <si>
    <t>ENG30-12126084-n</t>
  </si>
  <si>
    <t>Daje osnovnu hranu za 50 posto ljudske populacije.</t>
  </si>
  <si>
    <t>pirinač; Oryza sativa</t>
  </si>
  <si>
    <t>ENG30-12141495-n</t>
  </si>
  <si>
    <t>Trava čija se skrobna zrna koriste kao hrana: pšenica, pirinač, raž, ovas, kukuruz.</t>
  </si>
  <si>
    <t>žitarica; žitna trava</t>
  </si>
  <si>
    <t>ENG30-12142085-n</t>
  </si>
  <si>
    <t>Godišnja ili dvogodišnja trava koja ima uspravno cvetno klasje i svetlosmeđe zrno.</t>
  </si>
  <si>
    <t>pšenica; žito</t>
  </si>
  <si>
    <t>ENG30-12156819-n</t>
  </si>
  <si>
    <t>Suvo seme koje se dobija iz žitnih trava: pšenica, raž, itd.</t>
  </si>
  <si>
    <t>ENG30-12212361-n</t>
  </si>
  <si>
    <t>Neka zeljasta bilja koja se gaji zbog jestivog ploda, korena, lista, semena ili pupoljaka.</t>
  </si>
  <si>
    <t>hrast</t>
  </si>
  <si>
    <t>ENG30-12268246-n</t>
  </si>
  <si>
    <t>Listopadno drvo iz roda Quercus; rađa žirove.</t>
  </si>
  <si>
    <t>hrast; dub</t>
  </si>
  <si>
    <t>ENG30-12300840-n</t>
  </si>
  <si>
    <t>Drvo iz roda Olea koje se gaji zbog ploda.</t>
  </si>
  <si>
    <t>ENG30-12301180-n</t>
  </si>
  <si>
    <t>Zimzeleno drvo sa Mediterana, gaji se od najstarijih vremena; rađa sjajan crni jestivi plod.</t>
  </si>
  <si>
    <t>maslina; uljika; Olea europaea</t>
  </si>
  <si>
    <t>ENG30-12301445-n</t>
  </si>
  <si>
    <t>Mali obli plod drva evropske masline; koristi se kao hrana i za proizvodnju ulja.</t>
  </si>
  <si>
    <t>carica</t>
  </si>
  <si>
    <t>ENG30-12372932-n</t>
  </si>
  <si>
    <t>Tipski rod porodice Caricaceae; tropsko američko drveće; papaja.</t>
  </si>
  <si>
    <t>Carica; rod Carica</t>
  </si>
  <si>
    <t>ENG30-12633638-n</t>
  </si>
  <si>
    <t>Drvo iz roda Malus koje rađa čvrste okrugle i jestive plodove.</t>
  </si>
  <si>
    <t>ENG30-12633994-n</t>
  </si>
  <si>
    <t>Evroazijsko drvo koje je gaji u mnogim varijetetima zbog čvrstog okruglog jestivog ploda.</t>
  </si>
  <si>
    <t>jabuka; Malus pumila</t>
  </si>
  <si>
    <t>ENG30-12651611-n</t>
  </si>
  <si>
    <t>Voćka s glatkim listom i belim cvetovima, plodovi su slatki i sočni sa karakterističnim tvrdim zrncima.</t>
  </si>
  <si>
    <t>kruška; Pyrus communis</t>
  </si>
  <si>
    <t>ENG30-12662772-n</t>
  </si>
  <si>
    <t>Malo drvo ili žbun koji je poreklom iz tropskig predela starog sveta; rađa zrna kafe.</t>
  </si>
  <si>
    <t>kafa; kavovac</t>
  </si>
  <si>
    <t>ruta</t>
  </si>
  <si>
    <t>ENG30-12707040-n</t>
  </si>
  <si>
    <t>Tipski rod porodice Rutaceae; zeljaste biljke jakog mirisa.</t>
  </si>
  <si>
    <t>Ruta; rod Ruta</t>
  </si>
  <si>
    <t>ENG30-12707199-n</t>
  </si>
  <si>
    <t>Evropska višegodišnja zeljasta biljka jakog mirisa, lišće joj je sivozeleno i gorkog ukusa.</t>
  </si>
  <si>
    <t>ruta; petoprsnica; sedef; rutba; Ruta graveolens</t>
  </si>
  <si>
    <t>ENG30-12734128-n</t>
  </si>
  <si>
    <t>proces kojim promene u toku struje u kolu proizvode magnetizam ili EMF</t>
  </si>
  <si>
    <t>balata</t>
  </si>
  <si>
    <t>ENG30-12774299-n</t>
  </si>
  <si>
    <t>tvrdo šumovito tropsko drvo koje daje balata gumu i teško crveno drvo</t>
  </si>
  <si>
    <t>balata; balata drvo; "goveđe drvo"; prvorazredno drvo; Manilkara bidentata; Manilkara</t>
  </si>
  <si>
    <t>ENG30-12774496-n</t>
  </si>
  <si>
    <t>kada se osuši, daje tvrdu supstancu koja se koristi, na primer, u lopticama za golf</t>
  </si>
  <si>
    <t>balata; guta-balata</t>
  </si>
  <si>
    <t>gljiva</t>
  </si>
  <si>
    <t>ENG30-12992868-n</t>
  </si>
  <si>
    <t>Parazitska biljka koja nema ni hlorofil ni lišće ni pravo stablo ni koren a reprodukuje se sporama.</t>
  </si>
  <si>
    <t>gljiva; pečurka</t>
  </si>
  <si>
    <t>preslikavanje</t>
  </si>
  <si>
    <t>ENG30-13008244-n</t>
  </si>
  <si>
    <t>funkcija koja preslikava svaki element jednog skupa u jedan element drugog skupa</t>
  </si>
  <si>
    <t>preslikavanje; mapiranje; korespondencija</t>
  </si>
  <si>
    <t>ENG30-13030104-n</t>
  </si>
  <si>
    <t>Materijal od koga je nesto napravljeno.</t>
  </si>
  <si>
    <t>plesan</t>
  </si>
  <si>
    <t>ENG30-13077033-n</t>
  </si>
  <si>
    <t>Gljivica koja stvara površinski sloj na raznim vrstama vlažne ili raspadajuće organske materije.</t>
  </si>
  <si>
    <t>plesan; buđ</t>
  </si>
  <si>
    <t>ENG30-13077295-n</t>
  </si>
  <si>
    <t>Gljive koje proizvode po površini obično belu naslagu organske materije.</t>
  </si>
  <si>
    <t>ENG30-13096035-n</t>
  </si>
  <si>
    <t>Mek, vlažni deo voćke.</t>
  </si>
  <si>
    <t>meso; pulpa</t>
  </si>
  <si>
    <t>drvo</t>
  </si>
  <si>
    <t>ENG30-13104059-n</t>
  </si>
  <si>
    <t>Visoka drvenasta biljka koja ima glavno stablo i grane koje formiraju istaknutu izdignutu krunu.</t>
  </si>
  <si>
    <t>ENG30-13125117-n</t>
  </si>
  <si>
    <t>U botanici, obično podzemni organ koji nema ni pupoljke, ni lišće ni čvorove; apsorbuje vodu i mineralne soli; obično pričvršćuje biljku za zemlju.</t>
  </si>
  <si>
    <t>klas</t>
  </si>
  <si>
    <t>ENG30-13133438-n</t>
  </si>
  <si>
    <t>Vrsta grozdaste cvasti - cvetovi na nerazgranatoj osi.</t>
  </si>
  <si>
    <t>ENG30-13133613-n</t>
  </si>
  <si>
    <t>Plodonosni deo žitne biljke, posebno kukuruza.</t>
  </si>
  <si>
    <t>glavičica; klas</t>
  </si>
  <si>
    <t>ENG30-13135832-n</t>
  </si>
  <si>
    <t>Mali tvrdi plod.</t>
  </si>
  <si>
    <t>ENG30-13144794-n</t>
  </si>
  <si>
    <t>Neka od brojnih drvenastih penjačica iz roda Vitis koja rađa grozdove jestivih bobica.</t>
  </si>
  <si>
    <t>ENG30-13145444-n</t>
  </si>
  <si>
    <t>grožđe koje se uzgaja radi vina ali i kao stono grožđe, postoji u mnogim varijetetima</t>
  </si>
  <si>
    <t>vinova loza; Vitis vinifera</t>
  </si>
  <si>
    <t>ENG30-13152742-n</t>
  </si>
  <si>
    <t>Glavni organ za fotosintezu i isparavanje kod viših biljaka.</t>
  </si>
  <si>
    <t>list; lišće</t>
  </si>
  <si>
    <t>ENG30-13163250-n</t>
  </si>
  <si>
    <t>Ogranak korena ili sekundarni koren koji izniče iz glavnog korena biljke.</t>
  </si>
  <si>
    <t>ENG30-13164583-n</t>
  </si>
  <si>
    <t>svaki novi rast biljke kao što je nova grana ili pupoljak</t>
  </si>
  <si>
    <t>klica; izdanak</t>
  </si>
  <si>
    <t>ENG30-13164763-n</t>
  </si>
  <si>
    <t>novi izdanak</t>
  </si>
  <si>
    <t>stablo</t>
  </si>
  <si>
    <t>ENG30-13165815-n</t>
  </si>
  <si>
    <t>glavni nadzemni deo drveta, obično pokrivena korom; deo drveta koji se koristi kao materijal za gradnju</t>
  </si>
  <si>
    <t>plants</t>
  </si>
  <si>
    <t>ENG30-13240514-n</t>
  </si>
  <si>
    <t>Relacija vlasnika prema stvari koju poseduje; posedovanje s pravom prenosa poseda na drugog.</t>
  </si>
  <si>
    <t>nekretnina</t>
  </si>
  <si>
    <t>ENG30-13246475-n</t>
  </si>
  <si>
    <t>Imovina koja se sastoji od kuća i zemlje.</t>
  </si>
  <si>
    <t>imanje</t>
  </si>
  <si>
    <t>ENG30-13246662-n</t>
  </si>
  <si>
    <t>prostrani zemljoposed (posebno u unutrašnjosti)</t>
  </si>
  <si>
    <t>imanje; majur; salaš</t>
  </si>
  <si>
    <t>ENG30-13250048-n</t>
  </si>
  <si>
    <t>Zemlja na kojoj se nalazi nekretnina.</t>
  </si>
  <si>
    <t>zemljište; zemlja</t>
  </si>
  <si>
    <t>ENG30-13250398-n</t>
  </si>
  <si>
    <t>Imovina koja ima ekonomsku upotrebljivost: novčana ili razmenjiva vrednost.</t>
  </si>
  <si>
    <t>novac</t>
  </si>
  <si>
    <t>ENG30-13250542-n</t>
  </si>
  <si>
    <t>Bogatstvo izraženo kroz novac.</t>
  </si>
  <si>
    <t>novac; imetak</t>
  </si>
  <si>
    <t>ENG30-13253612-n</t>
  </si>
  <si>
    <t>nešto stečeno kupovinom</t>
  </si>
  <si>
    <t>ENG30-13255145-n</t>
  </si>
  <si>
    <t>Finansijska dobit (zarađena ili nezarađena) koja se nagomilava tokom datog vremenskog perioda.</t>
  </si>
  <si>
    <t>dohodak</t>
  </si>
  <si>
    <t>ENG30-13256691-n</t>
  </si>
  <si>
    <t>ceo iznos prihoda pre bilo kakvih odbitaka</t>
  </si>
  <si>
    <t>ukupna zarada; prihod; dohodak; primanje</t>
  </si>
  <si>
    <t>ENG30-13268146-n</t>
  </si>
  <si>
    <t>Nešto što se daje za pobedu ili nadmoć na takmičenju ili borbi.</t>
  </si>
  <si>
    <t>nagrada; zgoditak</t>
  </si>
  <si>
    <t>ENG30-13270038-n</t>
  </si>
  <si>
    <t>dobrovoljni poklon (kao novac ili usluge ili ideje) napravljen za neki vredan cilj</t>
  </si>
  <si>
    <t>donacija; doprinos</t>
  </si>
  <si>
    <t>doprinos</t>
  </si>
  <si>
    <t>ENG30-13275288-n</t>
  </si>
  <si>
    <t>Isplaćeni novac.</t>
  </si>
  <si>
    <t>ENG30-13275495-n</t>
  </si>
  <si>
    <t>Iznosi plaćeni za robu i usluge za koje je moguć oslobađanje od poreza (nasuprot troškovima kapitala).</t>
  </si>
  <si>
    <t>trošak; izdatak</t>
  </si>
  <si>
    <t>ENG30-13275847-n</t>
  </si>
  <si>
    <t>Ukupan iznos koji se isplaćuje za dobra i usluge, a koji uključuje novac, vreme i rad.</t>
  </si>
  <si>
    <t>potrošnja; rashodi</t>
  </si>
  <si>
    <t>ENG30-13279262-n</t>
  </si>
  <si>
    <t>Naknada.</t>
  </si>
  <si>
    <t>plata; zarada; lični dohodak; nadoknada</t>
  </si>
  <si>
    <t>ENG30-13282550-n</t>
  </si>
  <si>
    <t>Nešto, obično novac, što se daje ili prima kao nadoknada za uslugu, gubitak ili povredu.</t>
  </si>
  <si>
    <t>odšteta; kompenzacija</t>
  </si>
  <si>
    <t>ENG30-13283764-n</t>
  </si>
  <si>
    <t>plaćanje u zamenu za pruženu uslugu</t>
  </si>
  <si>
    <t>naknada; plata</t>
  </si>
  <si>
    <t>udeo</t>
  </si>
  <si>
    <t>ENG30-13285176-n</t>
  </si>
  <si>
    <t>Imovina koja pripada nekoj osobi ili grupi, ona koju su oni uložili ili koja im po pravu pripada.</t>
  </si>
  <si>
    <t>ENG30-13286801-n</t>
  </si>
  <si>
    <t>Pravedni ili zakoniti deo nečega; finansijska uključenost u nešto.</t>
  </si>
  <si>
    <t>ENG30-13289159-n</t>
  </si>
  <si>
    <t>udeo u profitu</t>
  </si>
  <si>
    <t>udeo; deo</t>
  </si>
  <si>
    <t>zadovoljenje</t>
  </si>
  <si>
    <t>ENG30-13292787-n</t>
  </si>
  <si>
    <t>nadoknada za nepravdu</t>
  </si>
  <si>
    <t>iskupljenje; okajanje; zadovoljenje</t>
  </si>
  <si>
    <t>ENG30-13303315-n</t>
  </si>
  <si>
    <t>iznos novca potreban za kupovinu nečega</t>
  </si>
  <si>
    <t>ENG30-13306870-n</t>
  </si>
  <si>
    <t>Cena zaračunata za neki artikal ili uslugu.</t>
  </si>
  <si>
    <t>taksa</t>
  </si>
  <si>
    <t>ENG30-13315999-n</t>
  </si>
  <si>
    <t>vladin porez na uvoz ili izvoz</t>
  </si>
  <si>
    <t>carina; tarifa; taksa</t>
  </si>
  <si>
    <t>tax</t>
  </si>
  <si>
    <t>ENG30-13318584-n</t>
  </si>
  <si>
    <t>fiksna naknada za pozajmljivanje novca; obično procenat pozajmljenog iznosa</t>
  </si>
  <si>
    <t>interes; kamata</t>
  </si>
  <si>
    <t>ENG30-13325010-n</t>
  </si>
  <si>
    <t>iznos naknade ili plaćanja u odnosu na neku osnovu</t>
  </si>
  <si>
    <t>stopa; kurs; tarifa</t>
  </si>
  <si>
    <t>ENG30-13327231-n</t>
  </si>
  <si>
    <t>Iznos za koji trošak poslovanja prelazi sopstveni prihod.</t>
  </si>
  <si>
    <t>ENG30-13327676-n</t>
  </si>
  <si>
    <t>Nešto što je izgubljeno.</t>
  </si>
  <si>
    <t>imovina</t>
  </si>
  <si>
    <t>ENG30-13329641-n</t>
  </si>
  <si>
    <t>Bilo šta što ima materijalnu vrednost ili je korisno.</t>
  </si>
  <si>
    <t>ENG30-13331778-n</t>
  </si>
  <si>
    <t>dostupan izvor bogatstva; novi ili rezervni izvor koji se može koristiti kada je potreban</t>
  </si>
  <si>
    <t>ENG30-13332670-n</t>
  </si>
  <si>
    <t>Nematerijalna dobra koja se mogu prodavati.</t>
  </si>
  <si>
    <t>nematerijalno dobro; dobro</t>
  </si>
  <si>
    <t>investicija</t>
  </si>
  <si>
    <t>ENG30-13333237-n</t>
  </si>
  <si>
    <t>Novac koji se ulaže uz očekivani profit.</t>
  </si>
  <si>
    <t>ulog; investicija</t>
  </si>
  <si>
    <t>ENG30-13333833-n</t>
  </si>
  <si>
    <t>kapital koji je prikupljen od strane korporacije putem izdavanja akcija koje daju pravo vlasništva (kapital)</t>
  </si>
  <si>
    <t>akcija; akcije</t>
  </si>
  <si>
    <t>ENG30-13342135-n</t>
  </si>
  <si>
    <t>bilo koji od jednakih delova na koje je podeljen kapital korporacije i čije je vlasništvo dokazano potvrdom o akcijama</t>
  </si>
  <si>
    <t>akcija; udeo</t>
  </si>
  <si>
    <t>ENG30-13344071-n</t>
  </si>
  <si>
    <t>odbrana protiv gubitka</t>
  </si>
  <si>
    <t>zaštita; obezbeđenje</t>
  </si>
  <si>
    <t>osiguravanje</t>
  </si>
  <si>
    <t>ENG30-13344804-n</t>
  </si>
  <si>
    <t>obećanje naknade u slučaju gubitka; plaćanje ljudima ili kompanijama toliko zabrinutim zbog opasnosti da su unapred izvršili avansne isplate osiguravajućem društvu</t>
  </si>
  <si>
    <t>osiguravanje; osiguranje</t>
  </si>
  <si>
    <t>ENG30-13353004-n</t>
  </si>
  <si>
    <t>ugovor o obezbeđenju da odgovara za dug drugog lica u slučaju da to lice ne ispuni obaveze</t>
  </si>
  <si>
    <t>garancija; jemstvo</t>
  </si>
  <si>
    <t>ENG30-13353280-n</t>
  </si>
  <si>
    <t>an abundance of material possessions and resources</t>
  </si>
  <si>
    <t>ENG30-13353607-n</t>
  </si>
  <si>
    <t>Materijalno bogatstvo u formi novca ili vlasništva koje poseduje osoba ili firma, kao i ljudski resursi koji imaju ekonomsku vrednost.</t>
  </si>
  <si>
    <t>ENG30-13354420-n</t>
  </si>
  <si>
    <t>imovina na raspolaganju u proizvodnji nove imovine</t>
  </si>
  <si>
    <t>kapital; radni kapital</t>
  </si>
  <si>
    <t>fond</t>
  </si>
  <si>
    <t>ENG30-13358549-n</t>
  </si>
  <si>
    <t>rezerva novca ostavljena na stranu za neku svrhu</t>
  </si>
  <si>
    <t>fond; sredstva</t>
  </si>
  <si>
    <t>ENG30-13360498-n</t>
  </si>
  <si>
    <t>Imovina koju poseduje jedna strana (poverenik) zarad druge (opunomoćenika).</t>
  </si>
  <si>
    <t>ENG30-13365698-n</t>
  </si>
  <si>
    <t>finansijska sredstva obezbeđena za omogućavanje nekog projekta</t>
  </si>
  <si>
    <t>finansijska podrška; finansiranje; podrška; sponzorstvo</t>
  </si>
  <si>
    <t>ENG30-13367070-n</t>
  </si>
  <si>
    <t>Nabavka nečega da bi bilo dostupno za buduće korišćenje.</t>
  </si>
  <si>
    <t>zaliha; rezerva</t>
  </si>
  <si>
    <t>zaliha</t>
  </si>
  <si>
    <t>ENG30-13367448-n</t>
  </si>
  <si>
    <t>skladište ili snabdevanje nečim (naročito hrane ili odeće ili oružja)</t>
  </si>
  <si>
    <t>zaliha; nabavljanje</t>
  </si>
  <si>
    <t>ENG30-13368052-n</t>
  </si>
  <si>
    <t>nešto zadržano ili sačuvano za buduću upotrebu ili posebnu svrhu</t>
  </si>
  <si>
    <t>rezerva; zaliha</t>
  </si>
  <si>
    <t>ENG30-13374281-n</t>
  </si>
  <si>
    <t>dogovor o odlaganju plaćanja za dobra i usluge</t>
  </si>
  <si>
    <t>poverenje; pouzdanost; odlaganje plaćanja</t>
  </si>
  <si>
    <t>kreditna kartica</t>
  </si>
  <si>
    <t>ENG30-13376012-n</t>
  </si>
  <si>
    <t>plastična kartica koja potvrđuje prodavcu da osoba koja je koristi ima zadovoljavajući kreditni rejting i da onaj koji ju je izdao garantuje da će prodavac dobiti novac za isporučenu robu</t>
  </si>
  <si>
    <t>ENG30-13384557-n</t>
  </si>
  <si>
    <t>Najčešće sredstvo za razmenu.</t>
  </si>
  <si>
    <t>novac; para</t>
  </si>
  <si>
    <t>ENG30-13384877-n</t>
  </si>
  <si>
    <t>Zvanična valuta koju izdaje vlada ili nacionalna banka.</t>
  </si>
  <si>
    <t>novac; moneta; novčanica</t>
  </si>
  <si>
    <t>novčanica</t>
  </si>
  <si>
    <t>ENG30-13385216-n</t>
  </si>
  <si>
    <t>neformalni izrazi za novac</t>
  </si>
  <si>
    <t>lova; keš; zelembaći; šuška; kinta</t>
  </si>
  <si>
    <t>valuta</t>
  </si>
  <si>
    <t>ENG30-13385913-n</t>
  </si>
  <si>
    <t>Metalni ili papirni medijum za razmenu koji je u tekućoj upotrebi.</t>
  </si>
  <si>
    <t>ENG30-13386614-n</t>
  </si>
  <si>
    <t>Novac u obliku banknota ili kovanica.</t>
  </si>
  <si>
    <t>keš; gotovina</t>
  </si>
  <si>
    <t>ENG30-13387209-n</t>
  </si>
  <si>
    <t>valuta koju izdaje vlada ili centralna banka i koja se sastoji od štampanog papira koji može da cirkuliše kao zamena za metalni novac</t>
  </si>
  <si>
    <t>papirni novac; papirna valuta; novčanica</t>
  </si>
  <si>
    <t>novčić</t>
  </si>
  <si>
    <t>ENG30-13388245-n</t>
  </si>
  <si>
    <t>Metalni komadić (obično ima oblik diska) koji se koristi kao novac.</t>
  </si>
  <si>
    <t>ENG30-13391967-n</t>
  </si>
  <si>
    <t>američki novčić koji vredi jedan dolar</t>
  </si>
  <si>
    <t>ENG30-13393762-n</t>
  </si>
  <si>
    <t>novčanica (posebno ona izdata od strane centralne banke)</t>
  </si>
  <si>
    <t>novčanica; papirni novac</t>
  </si>
  <si>
    <t>ENG30-13400798-n</t>
  </si>
  <si>
    <t>Finansijska obaveza, kao porez.</t>
  </si>
  <si>
    <t>trošak; potraživanje</t>
  </si>
  <si>
    <t>ENG30-13403331-n</t>
  </si>
  <si>
    <t>Pisani zapis o vlasništvu ili obavezi.</t>
  </si>
  <si>
    <t>ugovor; dokument o vlasništvu</t>
  </si>
  <si>
    <t>ENG30-13412321-n</t>
  </si>
  <si>
    <t>Knjiga u kojoj su izlistana imena i transakcije.</t>
  </si>
  <si>
    <t>ENG30-13417071-n</t>
  </si>
  <si>
    <t>dokument koji potvrđuje vlasništvo akcionara u korporaciji</t>
  </si>
  <si>
    <t>budžet</t>
  </si>
  <si>
    <t>ENG30-13421462-n</t>
  </si>
  <si>
    <t>pregled predviđenih troškova zajedno sa predlozima kako ih ostvariti</t>
  </si>
  <si>
    <t>ENG30-13421832-n</t>
  </si>
  <si>
    <t>iznos novca dodeljen za određenu svrhu</t>
  </si>
  <si>
    <t>ENG30-13424477-n</t>
  </si>
  <si>
    <t>proces povećanja dodavanjem (kao na kolekciju ili grupu)</t>
  </si>
  <si>
    <t>pristupanje; pristup</t>
  </si>
  <si>
    <t>ENG30-13427078-n</t>
  </si>
  <si>
    <t>proces prilagođavanja nečemu (kao što su uslovi životne sredine)</t>
  </si>
  <si>
    <t>adaptacija; prilagođavanje</t>
  </si>
  <si>
    <t>starenje</t>
  </si>
  <si>
    <t>ENG30-13429006-n</t>
  </si>
  <si>
    <t>organski proces starenja i pokazivanje efekata starenja</t>
  </si>
  <si>
    <t>ENG30-13440063-n</t>
  </si>
  <si>
    <t>Organski proces koji se odigrava u telu.</t>
  </si>
  <si>
    <t>funkcija; telesna funkcija</t>
  </si>
  <si>
    <t>ENG30-13446390-n</t>
  </si>
  <si>
    <t>proces koga određuju atomski i molekularni sastav i struktura uključenih materija</t>
  </si>
  <si>
    <t>ENG30-13447361-n</t>
  </si>
  <si>
    <t>proces u kome jedna ili više supstanci deluju jedne na druge stvarajući novu supstancu</t>
  </si>
  <si>
    <t>hemijska reakcija; reakcija</t>
  </si>
  <si>
    <t>sagorevanje</t>
  </si>
  <si>
    <t>ENG30-13450206-n</t>
  </si>
  <si>
    <t>proces u kojem supstanca reaguje sa kiseonikom dajući toplotu i svetlost</t>
  </si>
  <si>
    <t>paljenje; sagorevanje</t>
  </si>
  <si>
    <t>ENG30-13451804-n</t>
  </si>
  <si>
    <t>Upotreba privrednih dobara da bi se zadovoljile potrebe, ili u proizvodne svrhe (ekonomija).</t>
  </si>
  <si>
    <t>korišćenje; iskorišćenje</t>
  </si>
  <si>
    <t>hlađenje</t>
  </si>
  <si>
    <t>ENG30-13453160-n</t>
  </si>
  <si>
    <t>proces postaje hladniji; pad temperature</t>
  </si>
  <si>
    <t>rashlađivanje; hlađenje; smanjenje temperature</t>
  </si>
  <si>
    <t>ENG30-13456567-n</t>
  </si>
  <si>
    <t>postepen pad; kao kod skladištene struje ili struje</t>
  </si>
  <si>
    <t>pad; opadanje</t>
  </si>
  <si>
    <t>raspad</t>
  </si>
  <si>
    <t>ENG30-13456899-n</t>
  </si>
  <si>
    <t>Spontana dezintegracija radioaktivne supstance zajedno za emisijom jonizirajuće radijacije.</t>
  </si>
  <si>
    <t>raspad; radioaktivni raspad</t>
  </si>
  <si>
    <t>ENG30-13457378-n</t>
  </si>
  <si>
    <t>promena ka nečemu manjem ili nižem</t>
  </si>
  <si>
    <t>smanjenje; pad</t>
  </si>
  <si>
    <t>ENG30-13464557-n</t>
  </si>
  <si>
    <t>Obrada fotoosetljivog materijala da se dobije vidljiva slika.</t>
  </si>
  <si>
    <t>evolucija</t>
  </si>
  <si>
    <t>ENG30-13464820-n</t>
  </si>
  <si>
    <t>Proces u kome nešto postepeno prelazi u drugo stanje, posebno u naprednije ili zrelije stanje.</t>
  </si>
  <si>
    <t>razvoj; razvitak; evolucija</t>
  </si>
  <si>
    <t>ENG30-13469526-n</t>
  </si>
  <si>
    <t>povećati za faktor dva</t>
  </si>
  <si>
    <t>ENG30-13477023-n</t>
  </si>
  <si>
    <t>U biologiji niz događaja koji dovodi do evolutivnog razvoja vrste ili taksonomatske grupe organizama</t>
  </si>
  <si>
    <t>evolucija; filogeneza</t>
  </si>
  <si>
    <t>ENG30-13478525-n</t>
  </si>
  <si>
    <t>proces dobijanja nečega iz smeše ili jedinjenja hemijskim ili fizičkim ili mehaničkim putem</t>
  </si>
  <si>
    <t>ekstrakcija; izlučivanje; izvlačenje; vađenje</t>
  </si>
  <si>
    <t>plamen</t>
  </si>
  <si>
    <t>ENG30-13480848-n</t>
  </si>
  <si>
    <t>proces sagorevanja zapaljivih materijala koji proizvode toplotu i svetlost i (često) dim</t>
  </si>
  <si>
    <t>plamen; vatra</t>
  </si>
  <si>
    <t>ENG30-13482330-n</t>
  </si>
  <si>
    <t>bilo koji neprekidni mlaz ili izbacivanje</t>
  </si>
  <si>
    <t>ENG30-13483488-n</t>
  </si>
  <si>
    <t>prirodni proces koji uzrokuje formiranje nečega</t>
  </si>
  <si>
    <t>formacija; formiranje</t>
  </si>
  <si>
    <t>globalizacija</t>
  </si>
  <si>
    <t>ENG30-13488110-n</t>
  </si>
  <si>
    <t>rast na globalnom ili svetskom nivou</t>
  </si>
  <si>
    <t>ENG30-13489037-n</t>
  </si>
  <si>
    <t>U biologiji organski proces povećanja telesne mase; potpuno biloški tok događaja u kome se organizmi postepeno menjaju iz jednostavnijih u složenije oblike.</t>
  </si>
  <si>
    <t>rast; ontogeneza</t>
  </si>
  <si>
    <t>izlečenje</t>
  </si>
  <si>
    <t>ENG30-13491616-n</t>
  </si>
  <si>
    <t>prirodan proces kojim se telo samo oporavlja</t>
  </si>
  <si>
    <t>izlečenje; ozdravljenje</t>
  </si>
  <si>
    <t>implantacija</t>
  </si>
  <si>
    <t>ENG30-13496286-n</t>
  </si>
  <si>
    <t>(embriologija) organski proces kojim se oplođeno jaje usađuje u sluzokožu materice placentnih sisara</t>
  </si>
  <si>
    <t>implantacija; začeće</t>
  </si>
  <si>
    <t>saturacija</t>
  </si>
  <si>
    <t>ENG30-13496517-n</t>
  </si>
  <si>
    <t>proces potpunog zasićenja nečim</t>
  </si>
  <si>
    <t>impregnacija; saturacija; zasićenje; zasićenost</t>
  </si>
  <si>
    <t>zasićenost</t>
  </si>
  <si>
    <t>ENG30-13497135-n</t>
  </si>
  <si>
    <t>proces povećavanja</t>
  </si>
  <si>
    <t>povećanje; uvećanje; rast</t>
  </si>
  <si>
    <t>uvećanje</t>
  </si>
  <si>
    <t>ENG30-13498404-n</t>
  </si>
  <si>
    <t>(medicina) invazija tela patogenim mikroorganizmima i njihovo umnožavanje koje može dovesti do oštećenja tkiva i bolesti</t>
  </si>
  <si>
    <t>ENG30-13498828-n</t>
  </si>
  <si>
    <t>Opšti progresivan rast cena.</t>
  </si>
  <si>
    <t>jonizacija</t>
  </si>
  <si>
    <t>ENG30-13502909-n</t>
  </si>
  <si>
    <t>proces jonizacije; formiranje jona razdvajanjem atoma ili molekula ili radikala ili dodavanjem ili oduzimanjem elektrona od atoma jakim električnim poljima u gasu</t>
  </si>
  <si>
    <t>ENG30-13503673-n</t>
  </si>
  <si>
    <t>odbrambeni mehanizam u kojem se sećanje na neprihvatljiv akt ili impuls razdvaja od emocije s kojom je prvobitno bilo povezano</t>
  </si>
  <si>
    <t>ENG30-13507827-n</t>
  </si>
  <si>
    <t>tok promena u razvoju organizma od oplođenog zigota do zrelosti kada može da se proizvede novi zigot</t>
  </si>
  <si>
    <t>ENG30-13509196-n</t>
  </si>
  <si>
    <t>pad aktivnosti</t>
  </si>
  <si>
    <t>mokrenje</t>
  </si>
  <si>
    <t>ENG30-13515958-n</t>
  </si>
  <si>
    <t>izlučivanje urina</t>
  </si>
  <si>
    <t>mokrenje; urinacija; piškenje; pišanje; šoranje</t>
  </si>
  <si>
    <t>suženje</t>
  </si>
  <si>
    <t>ENG30-13518563-n</t>
  </si>
  <si>
    <t>smanjenje u širinu</t>
  </si>
  <si>
    <t>ENG30-13524925-n</t>
  </si>
  <si>
    <t>Obrada podataka kod koje je rezultat potpuno specifikovan pravilom, posebno obrada koje je rezultat jedne instrukcije (u računarstvu).</t>
  </si>
  <si>
    <t>funkcionisanje</t>
  </si>
  <si>
    <t>ENG30-13525549-n</t>
  </si>
  <si>
    <t>Proces ili način kako nešto funkcioniše.</t>
  </si>
  <si>
    <t>operisanje; funkcionisanje</t>
  </si>
  <si>
    <t>ENG30-13532886-n</t>
  </si>
  <si>
    <t>Proces donošenja na svet potomaka.</t>
  </si>
  <si>
    <t>rađanje; porođaj</t>
  </si>
  <si>
    <t>ENG30-13536794-n</t>
  </si>
  <si>
    <t>proces stvaranja slika objekata na fotoosetljivim površinama</t>
  </si>
  <si>
    <t>fotografija; fotografisanje; slikanje</t>
  </si>
  <si>
    <t>polimerizacija</t>
  </si>
  <si>
    <t>ENG30-13538757-n</t>
  </si>
  <si>
    <t>hemijski proces koji kombinuje nekoliko monomera da bi se formirao polimer ili polimerno jedinjenje</t>
  </si>
  <si>
    <t>ENG30-13547677-n</t>
  </si>
  <si>
    <t>bilo koji proces u kome se elektroni dodaju atomu ili jonu (kao uklanjanjem kiseonika ili dodavanjem vodonika); uvek nastaje sa oksidacijom redukcionog sredstva</t>
  </si>
  <si>
    <t>smanjenje; umanjenje; smanjivanje</t>
  </si>
  <si>
    <t>ENG30-13549672-n</t>
  </si>
  <si>
    <t>proces koji oslobađa ili ispušta nešto</t>
  </si>
  <si>
    <t>oslobađanje; otpuštanje; puštanje</t>
  </si>
  <si>
    <t>definisanje</t>
  </si>
  <si>
    <t>ENG30-13555446-n</t>
  </si>
  <si>
    <t>svaki proces koji služi za definisanje oblika nečega</t>
  </si>
  <si>
    <t>oblikovanje; definisanje</t>
  </si>
  <si>
    <t>dim</t>
  </si>
  <si>
    <t>ENG30-13556893-n</t>
  </si>
  <si>
    <t>vruća para koja sadrži fine čestice ugljenika koje nastaje sagorevanjem</t>
  </si>
  <si>
    <t>sinteza</t>
  </si>
  <si>
    <t>ENG30-13565379-n</t>
  </si>
  <si>
    <t>proces proizvodnje hemijskog jedinjenja (obično spajanjem jednostavnijih hemijskih jedinjenja)</t>
  </si>
  <si>
    <t>ENG30-13570236-n</t>
  </si>
  <si>
    <t>razmena molekula (i njihove kinetičke energije i impulsa) između susednih slojeva fluida ili preko ćelijskih membrana</t>
  </si>
  <si>
    <t>ENG30-13574804-n</t>
  </si>
  <si>
    <t>povećanje u širinu</t>
  </si>
  <si>
    <t>metrički sistem</t>
  </si>
  <si>
    <t>ENG30-13577934-n</t>
  </si>
  <si>
    <t>Decimalni sistem mera zasnovan na metru, kilogramu i sekundi.</t>
  </si>
  <si>
    <t>ENG30-13581067-n</t>
  </si>
  <si>
    <t>Više od polovine glasova na izborima.</t>
  </si>
  <si>
    <t>većina; apsolutna većina; majoritet</t>
  </si>
  <si>
    <t>ENG30-13583724-n</t>
  </si>
  <si>
    <t>Svaki deo veličine koja je prihvaćena kao standard merenja ili razmene.</t>
  </si>
  <si>
    <t>jedinica; merna jedinica; jedinica mere</t>
  </si>
  <si>
    <t>merna jedinica</t>
  </si>
  <si>
    <t>ENG30-13585429-n</t>
  </si>
  <si>
    <t>Broj koji predstavlja veličinu za koju se predpostavlja da ima fiksnu vrednost u određenom matematičkom kontekstu.</t>
  </si>
  <si>
    <t>ENG30-13591761-n</t>
  </si>
  <si>
    <t>Ukupno izbrojana veličina.</t>
  </si>
  <si>
    <t>ENG30-13593219-n</t>
  </si>
  <si>
    <t>Bilo koji od brojeva ili simbola koji čine proizvod kada se međusobno pomnože.</t>
  </si>
  <si>
    <t>ENG30-13594585-n</t>
  </si>
  <si>
    <t>broj koji izražava postignuće ekipe ili osobe u igri ili takmičenju</t>
  </si>
  <si>
    <t>skor; rezultat</t>
  </si>
  <si>
    <t>skor</t>
  </si>
  <si>
    <t>ENG30-13597794-n</t>
  </si>
  <si>
    <t>U pozicionom brojnom sistemu pozitivni celi broj koji je ekvivalentan jedinici na sledećem višem rednom mestu (matematika).</t>
  </si>
  <si>
    <t>poen</t>
  </si>
  <si>
    <t>ENG30-13610162-n</t>
  </si>
  <si>
    <t>jedinica brojanja pri postizanju poena u igri ili takmičenju</t>
  </si>
  <si>
    <t>ENG30-13626464-n</t>
  </si>
  <si>
    <t>(računarstvo) sektor ili grupa sektora koji funkcionišu kao najmanja dozvoljena jedinica podataka</t>
  </si>
  <si>
    <t>ENG30-13627327-n</t>
  </si>
  <si>
    <t>Reč je niska bitova uskladištenih u memoriji računara.</t>
  </si>
  <si>
    <t>računarska reč; reč</t>
  </si>
  <si>
    <t>ENG30-13647667-n</t>
  </si>
  <si>
    <t>jedinica sile jednaka sili koja daje ubrzanje od 1 m/sek/sek masi od 1 kilograma; jednako 100.000 dina</t>
  </si>
  <si>
    <t>N; njutn</t>
  </si>
  <si>
    <t>ENG30-13650045-n</t>
  </si>
  <si>
    <t>Dužinska jedinica koja iznosi 12 inča ili trećinu jarde.</t>
  </si>
  <si>
    <t>stopa; ft</t>
  </si>
  <si>
    <t>milja</t>
  </si>
  <si>
    <t>ENG30-13651218-n</t>
  </si>
  <si>
    <t>mera za dužina, jednaka 1609 metara</t>
  </si>
  <si>
    <t>ENG30-13652066-n</t>
  </si>
  <si>
    <t>zastarela jedinica razdaljine promenljive dužine (obično 3 milje)</t>
  </si>
  <si>
    <t>nanometar</t>
  </si>
  <si>
    <t>ENG30-13658278-n</t>
  </si>
  <si>
    <t>jedna jedinica za dužinu koja iznosi jedan milijarditi deo metra</t>
  </si>
  <si>
    <t>nanometar; nm; milimikron</t>
  </si>
  <si>
    <t>ENG30-13659162-n</t>
  </si>
  <si>
    <t>osnovna jedinica za dužinu koja je prihvaćena u međunarodnom sistemu mera</t>
  </si>
  <si>
    <t>metar; m</t>
  </si>
  <si>
    <t>kilometar</t>
  </si>
  <si>
    <t>ENG30-13659760-n</t>
  </si>
  <si>
    <t>jedinica za dužinu koja iznosi 1000 metara</t>
  </si>
  <si>
    <t>kilometar; km</t>
  </si>
  <si>
    <t>ENG30-13661273-n</t>
  </si>
  <si>
    <t>osnovna nočana jedinica u mnogim zemljama; vrednost joj je 100 centi</t>
  </si>
  <si>
    <t>evro</t>
  </si>
  <si>
    <t>ENG30-13661820-n</t>
  </si>
  <si>
    <t>osnovna novčana jedinica velikog broja članica Evropske unije, ušla u upotrebu 1999</t>
  </si>
  <si>
    <t>euro; evro; EUR</t>
  </si>
  <si>
    <t>franak</t>
  </si>
  <si>
    <t>ENG30-13662190-n</t>
  </si>
  <si>
    <t>osnovna novyana jedinica mnogih zemalja; 1 franak je jednak 100 santima</t>
  </si>
  <si>
    <t>ENG30-13666790-n</t>
  </si>
  <si>
    <t>osnovna novčana jedinica Venecuele</t>
  </si>
  <si>
    <t>venecuelanski bolivar; VEB</t>
  </si>
  <si>
    <t>australijski dolar</t>
  </si>
  <si>
    <t>ENG30-13671967-n</t>
  </si>
  <si>
    <t>osnovna novčana jedinica u Australiji i Nauru</t>
  </si>
  <si>
    <t>australijski dolar; AUD</t>
  </si>
  <si>
    <t>američki dolar</t>
  </si>
  <si>
    <t>ENG30-13674350-n</t>
  </si>
  <si>
    <t>osnovna novčana jedinica u SAD-u</t>
  </si>
  <si>
    <t>američki dolar; USD; dolar</t>
  </si>
  <si>
    <t>ENG30-13684632-n</t>
  </si>
  <si>
    <t>osnovna novčana jedinica u Albaniji</t>
  </si>
  <si>
    <t>lek; albanski lek; ALL</t>
  </si>
  <si>
    <t>funta</t>
  </si>
  <si>
    <t>ENG30-13686660-n</t>
  </si>
  <si>
    <t>osnovna novčana jedinica u Velikoj Britaniji</t>
  </si>
  <si>
    <t>britanska funta; funta; funta sterlinga; GBP</t>
  </si>
  <si>
    <t>ENG30-13688033-n</t>
  </si>
  <si>
    <t>bivša osnovna novčana jedinica Nemačke</t>
  </si>
  <si>
    <t>marka; nemačka marka; DEM</t>
  </si>
  <si>
    <t>ENG30-13711855-n</t>
  </si>
  <si>
    <t>jedinica za merenje atmosferskog pritiska</t>
  </si>
  <si>
    <t>ENG30-13712286-n</t>
  </si>
  <si>
    <t>linearna jedinica koja se koristi za merenje veličine slova; približno 1/72 inča</t>
  </si>
  <si>
    <t>ENG30-13714184-n</t>
  </si>
  <si>
    <t>Temperaturna jedinica na specifikovanoj skali.</t>
  </si>
  <si>
    <t>stepen; stupanj</t>
  </si>
  <si>
    <t>ENG30-13715755-n</t>
  </si>
  <si>
    <t>sistem jedinica koje se koriste za izražavanje težine nečega</t>
  </si>
  <si>
    <t>težina; merna jedinica težine</t>
  </si>
  <si>
    <t>kilogram</t>
  </si>
  <si>
    <t>ENG30-13724582-n</t>
  </si>
  <si>
    <t>Hiljadu grama; osnovna jedinica za masu usvojena pod Međunarodnim sistemom jedinica.</t>
  </si>
  <si>
    <t>kilogram; kg; kilo</t>
  </si>
  <si>
    <t>ENG30-13725588-n</t>
  </si>
  <si>
    <t>jedinicu težine koja je ekvivalentna 1000 kilograma</t>
  </si>
  <si>
    <t>prirodni broj</t>
  </si>
  <si>
    <t>ENG30-13728367-n</t>
  </si>
  <si>
    <t>Broj 1 i svaki drugi broj koji se dobija ponovljenim sabiranjem sa 1.</t>
  </si>
  <si>
    <t>ENG30-13729236-n</t>
  </si>
  <si>
    <t>Broj koji je rezultat oduzimanja; kada se sabere sa umanjiocem daje umanjenik.</t>
  </si>
  <si>
    <t>kompleksni broj</t>
  </si>
  <si>
    <t>ENG30-13729428-n</t>
  </si>
  <si>
    <t>Broj u obliku a+bi, gde su a i b realni brojevi a i je kvadratni koren od -1.</t>
  </si>
  <si>
    <t>kompleksni broj; imaginarni broj</t>
  </si>
  <si>
    <t>realni broj</t>
  </si>
  <si>
    <t>ENG30-13729902-n</t>
  </si>
  <si>
    <t>svaki racionalan ili iracionalan broj</t>
  </si>
  <si>
    <t>kvadrat</t>
  </si>
  <si>
    <t>ENG30-13731021-n</t>
  </si>
  <si>
    <t>rezultat množenja dva ista broja</t>
  </si>
  <si>
    <t>ENG30-13731669-n</t>
  </si>
  <si>
    <t>Broj koji kada se pomnoži sam sa sobom određen broj puta daje dati broj.</t>
  </si>
  <si>
    <t>ENG30-13733402-n</t>
  </si>
  <si>
    <t>ceo broj koji deli drugi ceo broj bez ostatka</t>
  </si>
  <si>
    <t>delilac; činilac</t>
  </si>
  <si>
    <t>ostatak</t>
  </si>
  <si>
    <t>ENG30-13733663-n</t>
  </si>
  <si>
    <t>Deo deljenika koji preostaje kada rezultat deljenja deljenika deliocem nije ceo broj.</t>
  </si>
  <si>
    <t>polovina</t>
  </si>
  <si>
    <t>ENG30-13736799-n</t>
  </si>
  <si>
    <t>jedan od dva jednaka dela deljive celine</t>
  </si>
  <si>
    <t>jedna polovina; polovina; polovica</t>
  </si>
  <si>
    <t>trećina</t>
  </si>
  <si>
    <t>ENG30-13737190-n</t>
  </si>
  <si>
    <t>jedan od tri jednaka dela deljive celine</t>
  </si>
  <si>
    <t>jedna trećina; trećina</t>
  </si>
  <si>
    <t>cifra</t>
  </si>
  <si>
    <t>ENG30-13741022-n</t>
  </si>
  <si>
    <t>jedan od elemenata koji kolektivno čine brojni sistem</t>
  </si>
  <si>
    <t>ENG30-13742573-n</t>
  </si>
  <si>
    <t>najmanji ceo broj ili znak koji obeležava taj broj</t>
  </si>
  <si>
    <t>jedan; 1; I; jedinica</t>
  </si>
  <si>
    <t>hiljada</t>
  </si>
  <si>
    <t>ENG30-13750844-n</t>
  </si>
  <si>
    <t>kardinalni broj koji je proizvod 10 i 100</t>
  </si>
  <si>
    <t>1000; hiljada; hiljadu; jedna hiljada; K; M</t>
  </si>
  <si>
    <t>milion</t>
  </si>
  <si>
    <t>ENG30-13751533-n</t>
  </si>
  <si>
    <t>broj koji je predstavljen kao jedinica praćen sa 6 nula</t>
  </si>
  <si>
    <t>1000000; hiljadu hiljada; milion</t>
  </si>
  <si>
    <t>milijarda</t>
  </si>
  <si>
    <t>ENG30-13751829-n</t>
  </si>
  <si>
    <t>broj koji je predstavljen kao jedinica praćen sa 9 nula</t>
  </si>
  <si>
    <t>milijarda; bilion; bilion</t>
  </si>
  <si>
    <t>ENG30-13752172-n</t>
  </si>
  <si>
    <t>broj predstavljen kao jedinica praćen sa 12 nula; upotreba koja se prati u Sjedinjenim Državama često se viđa u Ujedinjenom Кraljevstvu</t>
  </si>
  <si>
    <t>milijarda; bilion; hiljadu milijardi</t>
  </si>
  <si>
    <t>ENG30-13754293-n</t>
  </si>
  <si>
    <t>Veličina koja se dodaje.</t>
  </si>
  <si>
    <t>dodatak; povećanje</t>
  </si>
  <si>
    <t>ENG30-13757249-n</t>
  </si>
  <si>
    <t>Udaljenost koju pokrije jedan koračaj.</t>
  </si>
  <si>
    <t>ENG30-13758296-n</t>
  </si>
  <si>
    <t>najveća količina nečega što je moguće ili dozvoljeno</t>
  </si>
  <si>
    <t>ograničenje; ograničavanje</t>
  </si>
  <si>
    <t>ENG30-13758745-n</t>
  </si>
  <si>
    <t>količina nečega (kao robe) koja je stvorena (obično u datom vremenskom periodu)</t>
  </si>
  <si>
    <t>izlaz; prinos; proizvodnja</t>
  </si>
  <si>
    <t>ENG30-13759146-n</t>
  </si>
  <si>
    <t>približna količina nečega (obično se koristi sa predlozima kao u „u oblasti“)</t>
  </si>
  <si>
    <t>područje; kraj grada</t>
  </si>
  <si>
    <t>ENG30-13764342-n</t>
  </si>
  <si>
    <t>Neodređena količina nečega koja ima određenu vrednost.</t>
  </si>
  <si>
    <t>ENG30-13766080-n</t>
  </si>
  <si>
    <t>Količina koja može da stane u šolju.</t>
  </si>
  <si>
    <t>ENG30-13766436-n</t>
  </si>
  <si>
    <t>količina sadržana u kućištu</t>
  </si>
  <si>
    <t>kap</t>
  </si>
  <si>
    <t>ENG30-13771404-n</t>
  </si>
  <si>
    <t>mala količina tečnosti</t>
  </si>
  <si>
    <t>kap; kapljica</t>
  </si>
  <si>
    <t>ENG30-13772468-n</t>
  </si>
  <si>
    <t>Količina koja se može obraditi ili prevesti odjednom.</t>
  </si>
  <si>
    <t>opterećenje; tovar</t>
  </si>
  <si>
    <t>ENG30-13774404-n</t>
  </si>
  <si>
    <t>Veliki broj, količina ili prostranstvo.</t>
  </si>
  <si>
    <t>gomila; mnoštvo; skupina</t>
  </si>
  <si>
    <t>ENG30-13775093-n</t>
  </si>
  <si>
    <t>veliki neodređeni broj</t>
  </si>
  <si>
    <t>bataljon; veliki broj; gomila; većina; mnoštvo</t>
  </si>
  <si>
    <t>rezervoar</t>
  </si>
  <si>
    <t>ENG30-13776854-n</t>
  </si>
  <si>
    <t>velika ili dodatna zaliha nečega</t>
  </si>
  <si>
    <t>ENG30-13777344-n</t>
  </si>
  <si>
    <t>Količina nečega dostupnog za upotrebu.</t>
  </si>
  <si>
    <t>lager; zaliha</t>
  </si>
  <si>
    <t>ENG30-13777764-n</t>
  </si>
  <si>
    <t>Prostor za kretanje.</t>
  </si>
  <si>
    <t>ENG30-13779032-n</t>
  </si>
  <si>
    <t>količina trodimenzionalnog prostora koju neki objekat zauzima</t>
  </si>
  <si>
    <t>volumen; veličina</t>
  </si>
  <si>
    <t>ENG30-13779244-n</t>
  </si>
  <si>
    <t>relativni iznos</t>
  </si>
  <si>
    <t>ENG30-13779804-n</t>
  </si>
  <si>
    <t>broj stanovnika (bilo ukupan broj ili broj određene rase ili klase) na određenom mestu (država ili grad itd.)</t>
  </si>
  <si>
    <t>ENG30-13780180-n</t>
  </si>
  <si>
    <t>Mera jačine alkoholnih pića izražena kao ceo broj koji iznosi dva puta procenat alkohola po zapre</t>
  </si>
  <si>
    <t>ENG30-13780719-n</t>
  </si>
  <si>
    <t>Odnos među ljudima.</t>
  </si>
  <si>
    <t>ENG30-13782769-n</t>
  </si>
  <si>
    <t>odnos koji je rezultat interakcije ili zavisnosti</t>
  </si>
  <si>
    <t>udruženje; asocijacija; zajednica; zadruga; unija; sindikat; grupa; grupacija; klub; društvo; bratstvo; sestrinstvo</t>
  </si>
  <si>
    <t>ENG30-13783816-n</t>
  </si>
  <si>
    <t>Takva matematička relacija koja jednom element jednog skupa pridružuje bar jedan element drugog sk</t>
  </si>
  <si>
    <t>funkcija; matematička funkcija</t>
  </si>
  <si>
    <t>ENG30-13787379-n</t>
  </si>
  <si>
    <t>odnos naspramne stranice i hipotenuze u pravouglom trouglu</t>
  </si>
  <si>
    <t>sinus; sin; sinusna funkcija</t>
  </si>
  <si>
    <t>ENG30-13790712-n</t>
  </si>
  <si>
    <t>Osnova na kojoj se nešto temelji.</t>
  </si>
  <si>
    <t>osnova; osnov</t>
  </si>
  <si>
    <t>ENG30-13791389-n</t>
  </si>
  <si>
    <t>Veza između stvari ili događaja (kao u slučaju kada jedna uzrokuje drugu ili deli svojstva sa njom).</t>
  </si>
  <si>
    <t>ENG30-13793330-n</t>
  </si>
  <si>
    <t>Nešto što liči na most po obliku ili funkciji.</t>
  </si>
  <si>
    <t>ENG30-13794885-n</t>
  </si>
  <si>
    <t>stil u govoru ili pisanju koji privlači pažnju i ima prodoran ili ubedljiv kvalitet ili efekat</t>
  </si>
  <si>
    <t>ENG30-13801424-n</t>
  </si>
  <si>
    <t>stavovi zasnovani na činjenici, želji, mogućnosti i sl. koje prenose glagol ili klauza</t>
  </si>
  <si>
    <t>modalnost; način; modus</t>
  </si>
  <si>
    <t>ENG30-13802920-n</t>
  </si>
  <si>
    <t>(lingvistika) gramatički odnos (aktivni ili pasivni) gramatičkog subjekta prema radnji izraženoj glagolom</t>
  </si>
  <si>
    <t>stanje; glagolski rod</t>
  </si>
  <si>
    <t>ENG30-13803782-n</t>
  </si>
  <si>
    <t>promena forme reči (često putem dodavanja sufiksa) kojom se označava promena u njenoj gramatičkoj funkciji</t>
  </si>
  <si>
    <t>fleksija; promena</t>
  </si>
  <si>
    <t>ENG30-13804669-n</t>
  </si>
  <si>
    <t>dužina ili tip vremenske aktivnosti označene glagolom</t>
  </si>
  <si>
    <t>vid; aspekt</t>
  </si>
  <si>
    <t>ENG30-13810323-n</t>
  </si>
  <si>
    <t>Individua, grupa, struktura ili neki drugi entitet koji se posmatra kao strukturni ili funkcionalni konstituent celine.</t>
  </si>
  <si>
    <t>ENG30-13810615-n</t>
  </si>
  <si>
    <t>Bilo šta što pripada skupu ili klasi.</t>
  </si>
  <si>
    <t>ENG30-13810818-n</t>
  </si>
  <si>
    <t>Nešto što ostane nakon što se drugi delovi odstrane.</t>
  </si>
  <si>
    <t>ENG30-13812607-n</t>
  </si>
  <si>
    <t>Stanje povezanosti preko krvi, udajom ili usvajanjem.</t>
  </si>
  <si>
    <t>srodstvo; rod; rodbinska veza</t>
  </si>
  <si>
    <t>ENG30-13813042-n</t>
  </si>
  <si>
    <t>odnos srodstva između pojedinca i njegovih predaka</t>
  </si>
  <si>
    <t>loza; pedigre; poreklo; rodoslov</t>
  </si>
  <si>
    <t>ENG30-13814336-n</t>
  </si>
  <si>
    <t>odnos srodstva između muške osobe i njegove braće i sestara</t>
  </si>
  <si>
    <t>ENG30-13815152-n</t>
  </si>
  <si>
    <t>Odnos između veličina.</t>
  </si>
  <si>
    <t>ENG30-13815342-n</t>
  </si>
  <si>
    <t>Relativna veličina.</t>
  </si>
  <si>
    <t>mera; opseg</t>
  </si>
  <si>
    <t>ENG30-13815449-n</t>
  </si>
  <si>
    <t>Relativna veličina dve vrednosti, obično se izražava razlomkom.</t>
  </si>
  <si>
    <t>omer; odnos; proporcija; srazmer</t>
  </si>
  <si>
    <t>ENG30-13816521-n</t>
  </si>
  <si>
    <t>udeo supstance koja je sadržana u smeši ili leguri itd.</t>
  </si>
  <si>
    <t>sadržaj; sadržina</t>
  </si>
  <si>
    <t>ENG30-13816649-n</t>
  </si>
  <si>
    <t>Veličina ili frekvencija, relativno u odnosu na jedinicu vremena.</t>
  </si>
  <si>
    <t>učestalost; učestanost; stopa</t>
  </si>
  <si>
    <t>učestalost</t>
  </si>
  <si>
    <t>ENG30-13820993-n</t>
  </si>
  <si>
    <t>Odnos izlaza ulaza bilo kog sistema.</t>
  </si>
  <si>
    <t>ENG30-13823651-n</t>
  </si>
  <si>
    <t>broj dodeljen odnosu dve količine; dve količine su istog reda veličine ako je jedna manja od druge najviše 10 puta; broj veličina kojima se količine razlikuju je određen unutar stepena 10</t>
  </si>
  <si>
    <t>red veličine; veličina</t>
  </si>
  <si>
    <t>ENG30-13826426-n</t>
  </si>
  <si>
    <t>odnos bruto težine aviona prema nekom faktoru koji određuje njegov uzgonu</t>
  </si>
  <si>
    <t>istok</t>
  </si>
  <si>
    <t>ENG30-13832355-n</t>
  </si>
  <si>
    <t>Glavna strana sveta 90 stepeni od severa ako se ide u smeru kazaljke na satu.</t>
  </si>
  <si>
    <t>jug</t>
  </si>
  <si>
    <t>ENG30-13833375-n</t>
  </si>
  <si>
    <t>kardinalna tačka kompasa koja je na 180 stepeni</t>
  </si>
  <si>
    <t>zapad</t>
  </si>
  <si>
    <t>ENG30-13834399-n</t>
  </si>
  <si>
    <t>kardinalna tačka kompasa koja je na 270 stepeni</t>
  </si>
  <si>
    <t>ENG30-13840719-n</t>
  </si>
  <si>
    <t>Društveni odnosi koji zahtevaju vlast ili moć.</t>
  </si>
  <si>
    <t>ENG30-13843920-n</t>
  </si>
  <si>
    <t>koristiti ili uživati u nečemu zajedno s drugima</t>
  </si>
  <si>
    <t>ENG30-13850304-n</t>
  </si>
  <si>
    <t>strogo raspoređeni referentni standard</t>
  </si>
  <si>
    <t>merilo; razmer; skala</t>
  </si>
  <si>
    <t>ENG30-13857676-n</t>
  </si>
  <si>
    <t>opozicija između dve sukobljene sile ili ideje</t>
  </si>
  <si>
    <t>ENG30-13859043-n</t>
  </si>
  <si>
    <t>relacione razlike između stanja; posebno između stanja pre i posle nekog događaja</t>
  </si>
  <si>
    <t>promena; izmena; modifikacija; prilagođavanje; transformacija; reformacija; preoblikovanje</t>
  </si>
  <si>
    <t>ENG30-13859307-n</t>
  </si>
  <si>
    <t>značajna promena</t>
  </si>
  <si>
    <t>ENG30-13862780-n</t>
  </si>
  <si>
    <t>Kombinacija tačaka, pravih i ravni koje formiraju viđiv i opipljiv oblik.</t>
  </si>
  <si>
    <t>figura; vidljiv oblik</t>
  </si>
  <si>
    <t>ENG30-13863186-n</t>
  </si>
  <si>
    <t>Dvodimenzionalni oblik.</t>
  </si>
  <si>
    <t>lik; dvodimenzionalni oblik; figura u ravni</t>
  </si>
  <si>
    <t>ENG30-13863771-n</t>
  </si>
  <si>
    <t>Prava ili kriva linija bez debljine ili širine; trag tačke koja se kreće.</t>
  </si>
  <si>
    <t>link</t>
  </si>
  <si>
    <t>ENG30-13870805-n</t>
  </si>
  <si>
    <t>Oblik koji spaja.</t>
  </si>
  <si>
    <t>veza; link</t>
  </si>
  <si>
    <t>ENG30-13872421-n</t>
  </si>
  <si>
    <t>malo udubljenje</t>
  </si>
  <si>
    <t>corner; niche; recesija; recess; recession; ugao</t>
  </si>
  <si>
    <t>ENG30-13874073-n</t>
  </si>
  <si>
    <t>krug koji deli sferu ili drugu površinu na dva obično jednaka i simetrična dela</t>
  </si>
  <si>
    <t>ENG30-13875185-n</t>
  </si>
  <si>
    <t>Nešto sa okruglim oblikom kao ravna okrugla tacna.</t>
  </si>
  <si>
    <t>ENG30-13875392-n</t>
  </si>
  <si>
    <t>toroidalni oblik</t>
  </si>
  <si>
    <t>prsten; oreol; prstenast oblik</t>
  </si>
  <si>
    <t>ENG30-13887509-n</t>
  </si>
  <si>
    <t>Prostor između dva pve ili ravni koje se seku; nagib prave prema drugoj pravoj; meri se stepenima ili radijanima.</t>
  </si>
  <si>
    <t>ENG30-13897837-n</t>
  </si>
  <si>
    <t>Donja strana geometrijskog lika sa koje se može konstruisati visina.</t>
  </si>
  <si>
    <t>ravnoteža</t>
  </si>
  <si>
    <t>ENG30-13897996-n</t>
  </si>
  <si>
    <t>Jednakost raspodele.</t>
  </si>
  <si>
    <t>balans; ravnoteža</t>
  </si>
  <si>
    <t>ENG30-13899200-n</t>
  </si>
  <si>
    <t>čvrsto telo ograničeno sfernom površinom (uključujući prostor koji zatvara)</t>
  </si>
  <si>
    <t>ENG30-13899404-n</t>
  </si>
  <si>
    <t>predmet sfernog oblika</t>
  </si>
  <si>
    <t>lopta; globus; kugla</t>
  </si>
  <si>
    <t>zrnce</t>
  </si>
  <si>
    <t>ENG30-13901585-n</t>
  </si>
  <si>
    <t>oblik koji je malen i okrugao</t>
  </si>
  <si>
    <t>zrnce; perla; zrno</t>
  </si>
  <si>
    <t>ENG30-13902482-n</t>
  </si>
  <si>
    <t>V-oblika</t>
  </si>
  <si>
    <t>strelica; vrh; šiljak</t>
  </si>
  <si>
    <t>ENG30-13903387-n</t>
  </si>
  <si>
    <t>granica ili područje neposredno unutar granice</t>
  </si>
  <si>
    <t>ENG30-13907272-n</t>
  </si>
  <si>
    <t>duga uska depresija na površini</t>
  </si>
  <si>
    <t>fisura; pukotina; šupljina</t>
  </si>
  <si>
    <t>ENG30-13910384-n</t>
  </si>
  <si>
    <t>Prazan prostor, obično na neki način ograničen.</t>
  </si>
  <si>
    <t>ENG30-13911151-n</t>
  </si>
  <si>
    <t>Oblik ili način na koji se stvari približavaju i uspostavlja se veza.</t>
  </si>
  <si>
    <t>sastavak; sastav; spoj</t>
  </si>
  <si>
    <t>ENG30-13911872-n</t>
  </si>
  <si>
    <t>veoma mali kružni oblik</t>
  </si>
  <si>
    <t>tačka; tačkica</t>
  </si>
  <si>
    <t>ENG30-13912260-n</t>
  </si>
  <si>
    <t>figura koja se grana iz jedinstvenog korena</t>
  </si>
  <si>
    <t>drvo; stablo</t>
  </si>
  <si>
    <t>ENG30-13914608-n</t>
  </si>
  <si>
    <t>trodimenzionalni oblik sa šest četvrtastih ili pravougaonih stranica</t>
  </si>
  <si>
    <t>blok; kocka</t>
  </si>
  <si>
    <t>piramida</t>
  </si>
  <si>
    <t>ENG30-13914837-n</t>
  </si>
  <si>
    <t>poliedar sa poligonom u osnovi i trougaonim stranama sa zajedniÄ_x008d_kim vrhom</t>
  </si>
  <si>
    <t>ENG30-13916623-n</t>
  </si>
  <si>
    <t>Tkivo koje čini gornji tvrdi omotač, na primer voća.</t>
  </si>
  <si>
    <t>ENG30-13916721-n</t>
  </si>
  <si>
    <t>Heksaedar čije su strane šest podudarnih kvadrata.</t>
  </si>
  <si>
    <t>kocka; heksaedar</t>
  </si>
  <si>
    <t>ENG30-13920429-n</t>
  </si>
  <si>
    <t>Način postojanja ili oblik eszistencije osobe ili stvari.</t>
  </si>
  <si>
    <t>postojanje</t>
  </si>
  <si>
    <t>ENG30-13920835-n</t>
  </si>
  <si>
    <t>Stanje u nekom određenom trenutku.</t>
  </si>
  <si>
    <t>postojanje; stanje</t>
  </si>
  <si>
    <t>zdravlje</t>
  </si>
  <si>
    <t>ENG30-13923779-n</t>
  </si>
  <si>
    <t>opšte stanje tela i uma</t>
  </si>
  <si>
    <t>zdravlje; zdravstveno stanje</t>
  </si>
  <si>
    <t>ENG30-13923929-n</t>
  </si>
  <si>
    <t>karakteristično funkcionisanje nečega</t>
  </si>
  <si>
    <t>ENG30-13924336-n</t>
  </si>
  <si>
    <t>(ekologija) status organizma u okruženju i zajednici (koji utiče na njegov opstanak kao vrste)</t>
  </si>
  <si>
    <t>ekološka niša; niša</t>
  </si>
  <si>
    <t>ENG30-13925188-n</t>
  </si>
  <si>
    <t>satnje u kome neka veličina više ne odgovara na spoljašnje uticaje</t>
  </si>
  <si>
    <t>zasićenje; zasićenost; saturacija</t>
  </si>
  <si>
    <t>ENG30-13925752-n</t>
  </si>
  <si>
    <t>Stanje u kojem ste se našli.</t>
  </si>
  <si>
    <t>položaj; pozicija; situacija</t>
  </si>
  <si>
    <t>ENG30-13926329-n</t>
  </si>
  <si>
    <t>status ili činjenica izbora</t>
  </si>
  <si>
    <t>izbor; izbori</t>
  </si>
  <si>
    <t>ENG30-13926786-n</t>
  </si>
  <si>
    <t>Posebna situacija.</t>
  </si>
  <si>
    <t>mesto; koža</t>
  </si>
  <si>
    <t>ENG30-13928388-n</t>
  </si>
  <si>
    <t>Stanje povezanosti među ljudima, posebno emocionalne prirode,</t>
  </si>
  <si>
    <t>ENG30-13928668-n</t>
  </si>
  <si>
    <t>Stanje koje uključuje uzajamno delovanje ljudi, partija ili zemalja.</t>
  </si>
  <si>
    <t>veza; odnos</t>
  </si>
  <si>
    <t>ENG30-13929037-n</t>
  </si>
  <si>
    <t>Formalni ugovorni odnos uspostavljen radi obezbeđivanja stalnih bankarskih, poslovnih ili berzanskih usluga.</t>
  </si>
  <si>
    <t>ENG30-13930385-n</t>
  </si>
  <si>
    <t>Društvena ili poslovna veza.</t>
  </si>
  <si>
    <t>ENG30-13931145-n</t>
  </si>
  <si>
    <t>Stanje onih koji su prijatelji.</t>
  </si>
  <si>
    <t>ENG30-13931436-n</t>
  </si>
  <si>
    <t>odnos između dvoje ljubavnika</t>
  </si>
  <si>
    <t>veza; romansa</t>
  </si>
  <si>
    <t>ENG30-13931627-n</t>
  </si>
  <si>
    <t>stanje pripadnosti</t>
  </si>
  <si>
    <t>ENG30-13932045-n</t>
  </si>
  <si>
    <t>idealno savršeno stanje; posebno u socijalnom, političkom i moralnom pogledu</t>
  </si>
  <si>
    <t>ENG30-13933560-n</t>
  </si>
  <si>
    <t>nestabilna situacija izuzetne opasnosti ili teškoće</t>
  </si>
  <si>
    <t>ENG30-13934596-n</t>
  </si>
  <si>
    <t>Ukupnost uslova u nepsorednom okruženju.</t>
  </si>
  <si>
    <t>okolina; okruženje</t>
  </si>
  <si>
    <t>ekvilibrijum</t>
  </si>
  <si>
    <t>ENG30-13934900-n</t>
  </si>
  <si>
    <t>stanje u kome su sve sile u ravnoteži, međusobno se neutralizuju</t>
  </si>
  <si>
    <t>ravnoteža; ekvilibrijum</t>
  </si>
  <si>
    <t>ENG30-13937075-n</t>
  </si>
  <si>
    <t>situacija koja se tretira kao osmotriv predmet</t>
  </si>
  <si>
    <t>slika; scena</t>
  </si>
  <si>
    <t>ENG30-13937284-n</t>
  </si>
  <si>
    <t>situacija nalik na zatvor; mesto prividnog zatočeništva</t>
  </si>
  <si>
    <t>zatvor; tamnica</t>
  </si>
  <si>
    <t>ENG30-13937727-n</t>
  </si>
  <si>
    <t>stvarno stanje stvari</t>
  </si>
  <si>
    <t>ENG30-13939353-n</t>
  </si>
  <si>
    <t>Divlje primitivno stanje, nedirnuto civilizacijom.</t>
  </si>
  <si>
    <t>netaknuta priroda; divljina</t>
  </si>
  <si>
    <t>ENG30-13939604-n</t>
  </si>
  <si>
    <t>opšte stanje stvari</t>
  </si>
  <si>
    <t>ENG30-13939892-n</t>
  </si>
  <si>
    <t>Specifična pozicija koja se može identifikovati u kontinuumu, nizu i posebno procesu.</t>
  </si>
  <si>
    <t>stadij; stadijum; stepen; stupanj; nivo</t>
  </si>
  <si>
    <t>ENG30-13940456-n</t>
  </si>
  <si>
    <t>Najviši mogući nivo ili stepen.</t>
  </si>
  <si>
    <t>vrhunac; kulminacija; vrh; klimaks; plafon</t>
  </si>
  <si>
    <t>vrhunac</t>
  </si>
  <si>
    <t>ENG30-13941125-n</t>
  </si>
  <si>
    <t>Tačka ili stepen do koga se nešto širi.</t>
  </si>
  <si>
    <t>opseg; mera</t>
  </si>
  <si>
    <t>ravan</t>
  </si>
  <si>
    <t>ENG30-13941806-n</t>
  </si>
  <si>
    <t>Nivo postojanja ili razvoja.</t>
  </si>
  <si>
    <t>ENG30-13942875-n</t>
  </si>
  <si>
    <t>Uslov koji prati ili utiče na neki događaj ili aktivnost.</t>
  </si>
  <si>
    <t>okolnost; situacija</t>
  </si>
  <si>
    <t>ENG30-13943400-n</t>
  </si>
  <si>
    <t>poseban splet okolnosti</t>
  </si>
  <si>
    <t>ENG30-13943968-n</t>
  </si>
  <si>
    <t>Specijalna situacija.</t>
  </si>
  <si>
    <t>ENG30-13945102-n</t>
  </si>
  <si>
    <t>O vladi i vladinim službenicima, onaj ko ima položaj (ko je na dužnosti) ima vlast.</t>
  </si>
  <si>
    <t>položaj; dužnost</t>
  </si>
  <si>
    <t>ENG30-13945919-n</t>
  </si>
  <si>
    <t>Relativan položaj stvari, a posebno ljudi, u društvu.</t>
  </si>
  <si>
    <t>položaj; pozicija; status</t>
  </si>
  <si>
    <t>status</t>
  </si>
  <si>
    <t>ENG30-13946760-n</t>
  </si>
  <si>
    <t>stanje suštinske jednakosti ili ekvivalencije i uravnoteženog balansa</t>
  </si>
  <si>
    <t>ekvivalencija; ekvivalentnost; izbalansiranost; izjednačenost; jednakost; uravnoteženost</t>
  </si>
  <si>
    <t>ENG30-13947415-n</t>
  </si>
  <si>
    <t>Pozicija u druđtvenoj hijerarhiji.</t>
  </si>
  <si>
    <t>rang; stepen; stupanj; čin</t>
  </si>
  <si>
    <t>ENG30-13947645-n</t>
  </si>
  <si>
    <t>Odgovarajuća ili određena društvena situacija.</t>
  </si>
  <si>
    <t>mesto; položaj</t>
  </si>
  <si>
    <t>ENG30-13948026-n</t>
  </si>
  <si>
    <t>visok društveni status</t>
  </si>
  <si>
    <t>ENG30-13948136-n</t>
  </si>
  <si>
    <t>Društveni ili finansijski ili profesionalni status ili ugled.</t>
  </si>
  <si>
    <t>prvenstvo</t>
  </si>
  <si>
    <t>ENG30-13948912-n</t>
  </si>
  <si>
    <t>status šampiona</t>
  </si>
  <si>
    <t>prvenstvo; titula</t>
  </si>
  <si>
    <t>prioritet</t>
  </si>
  <si>
    <t>ENG30-13949802-n</t>
  </si>
  <si>
    <t>utvrđen status po važnosti ili urgentnosti</t>
  </si>
  <si>
    <t>prvenstvo; prioritet</t>
  </si>
  <si>
    <t>ENG30-13952171-n</t>
  </si>
  <si>
    <t>onaj ko se nalazi u podređenom položaju</t>
  </si>
  <si>
    <t>lakej; podanik; posilni; potčinjeni; rob; robinja; sluga; sluškinja; služavka</t>
  </si>
  <si>
    <t>ENG30-13953608-n</t>
  </si>
  <si>
    <t>položaj najvišeg autoriteta</t>
  </si>
  <si>
    <t>komanda; kontrola; tron; vlast</t>
  </si>
  <si>
    <t>ENG30-13954253-n</t>
  </si>
  <si>
    <t>bivstvo; egzistencija; život; postojanje</t>
  </si>
  <si>
    <t>ENG30-13957601-n</t>
  </si>
  <si>
    <t>Stanje u kme je nešto prisutno.</t>
  </si>
  <si>
    <t>ENG30-13959931-n</t>
  </si>
  <si>
    <t>Stanje nepostojanja.</t>
  </si>
  <si>
    <t>ENG30-13960974-n</t>
  </si>
  <si>
    <t>Stanje odsustvovanja nečega.</t>
  </si>
  <si>
    <t>ENG30-13961399-n</t>
  </si>
  <si>
    <t>Tok postojanja jedne individue; akcije i događaji koji se događaju življenjem.</t>
  </si>
  <si>
    <t>ENG30-13962498-n</t>
  </si>
  <si>
    <t>odsustvo života ili stanje mrtvog</t>
  </si>
  <si>
    <t>smrt; večni san; izdisaj; konac; odlazak na onaj svet; sudnji dan</t>
  </si>
  <si>
    <t>istrebljenje</t>
  </si>
  <si>
    <t>ENG30-13963032-n</t>
  </si>
  <si>
    <t>više ne postoji</t>
  </si>
  <si>
    <t>izumiranje; gašenje; istrebljenje; uništenje</t>
  </si>
  <si>
    <t>ENG30-13963192-n</t>
  </si>
  <si>
    <t>karakteristično stanje ili način života</t>
  </si>
  <si>
    <t>brak</t>
  </si>
  <si>
    <t>ENG30-13963970-n</t>
  </si>
  <si>
    <t>Stanje u kome se nalaze muž i žena.</t>
  </si>
  <si>
    <t>brak; matrimonijum; matrimonij; zajednica</t>
  </si>
  <si>
    <t>nezaposlenost</t>
  </si>
  <si>
    <t>ENG30-13968308-n</t>
  </si>
  <si>
    <t>Stanje biti nezaposlen ili nemati posao.</t>
  </si>
  <si>
    <t>ENG30-13968547-n</t>
  </si>
  <si>
    <t>Utvrđeno uobičajeno stanje, posebno u društvu.</t>
  </si>
  <si>
    <t>red; poredak</t>
  </si>
  <si>
    <t>ENG30-13968859-n</t>
  </si>
  <si>
    <t>Oblik upravljanja društvenom organizcijom.</t>
  </si>
  <si>
    <t>poredak; državno uređenje; vladavina</t>
  </si>
  <si>
    <t>vladavina</t>
  </si>
  <si>
    <t>ENG30-13969243-n</t>
  </si>
  <si>
    <t>Skladno stanje stvari i njihovih karakteristika (kao što su boje i zvuci); saglasnost jednog dela sa drugim i sa celinom.</t>
  </si>
  <si>
    <t>sklad; harmonija</t>
  </si>
  <si>
    <t>ENG30-13969700-n</t>
  </si>
  <si>
    <t>harmonični odnosi; sloboda od sporova</t>
  </si>
  <si>
    <t>mir; spokoj</t>
  </si>
  <si>
    <t>ENG30-13970236-n</t>
  </si>
  <si>
    <t>Stanje koje provlađuje kada nema rata.</t>
  </si>
  <si>
    <t>ENG30-13970912-n</t>
  </si>
  <si>
    <t>stanje mira dogovoreno između protivnika kako bi mogli da razgovaraju o uslovima mira</t>
  </si>
  <si>
    <t>prekid vatre; primirje; odustava vatre</t>
  </si>
  <si>
    <t>ENG30-13975659-n</t>
  </si>
  <si>
    <t>nestabilan poredak</t>
  </si>
  <si>
    <t>nestabilnost; labilnost</t>
  </si>
  <si>
    <t>ENG30-13976322-n</t>
  </si>
  <si>
    <t>stanje ekstremne konfuzije i nereda</t>
  </si>
  <si>
    <t>haos; pandemonijum; cirkus; darmar; džumbus; džungla; galama; gomila; gungula; gužva; jebe lud zbunjenog; kaos; konfuzija; krš; lom; ludilo; metež; nered; pakao; rusvaj; svinjac; trpanac; urnebes; vreva</t>
  </si>
  <si>
    <t>ENG30-13977043-n</t>
  </si>
  <si>
    <t>stanje nereda koje uključuje grupno nasilje</t>
  </si>
  <si>
    <t>nemiri; neredi; pobuna</t>
  </si>
  <si>
    <t>ENG30-13979064-n</t>
  </si>
  <si>
    <t>nedostatak dogovora ili harmonije</t>
  </si>
  <si>
    <t>neslaganje; sukob; svađa; nesloga; nesporazum; nesuglasica; obračun; okršaj; rasprava; razdor; razmirica; spor; razilaženje</t>
  </si>
  <si>
    <t>razdor</t>
  </si>
  <si>
    <t>ENG30-13979977-n</t>
  </si>
  <si>
    <t>turbulentno stanje koje dovodi do povreda i razaranja itd.</t>
  </si>
  <si>
    <t>nasilje; agresija; brutalnost; divljaštvo; nasilništvo; nečoveštvo; okrutnost; pogrom; surovost</t>
  </si>
  <si>
    <t>tenzija</t>
  </si>
  <si>
    <t>ENG30-13980596-n</t>
  </si>
  <si>
    <t>osećanja neprijateljstva koja nisu očigledna</t>
  </si>
  <si>
    <t>naptetost; nelagodnost; neprijatnost; tenzija</t>
  </si>
  <si>
    <t>ENG30-13981403-n</t>
  </si>
  <si>
    <t>Pravno stanje nastalo objavljivanjem rata.</t>
  </si>
  <si>
    <t>rat; ratno stanje</t>
  </si>
  <si>
    <t>ENG30-13983147-n</t>
  </si>
  <si>
    <t>Stepen vidljivosti vaše okoline.</t>
  </si>
  <si>
    <t>osvetljenost; iluminacija</t>
  </si>
  <si>
    <t>ENG30-13983304-n</t>
  </si>
  <si>
    <t>kada ima puno svetla, stepen vidljivosti je veliki</t>
  </si>
  <si>
    <t>svetlost; osvetljenje</t>
  </si>
  <si>
    <t>ENG30-13986372-n</t>
  </si>
  <si>
    <t>stanje zanesenosti snažnim emocijama</t>
  </si>
  <si>
    <t>oduševljenje; ushićenje; strast; strastveno uzbuđenje; izliv gneva</t>
  </si>
  <si>
    <t>ENG30-13988663-n</t>
  </si>
  <si>
    <t>Stanje koje karakterišu osećanja u rasponu od blagog nezadovoljstva do dubokog bola.</t>
  </si>
  <si>
    <t>ENG30-13991823-n</t>
  </si>
  <si>
    <t>Stanje slobode; moć delovanja ili govora ili mišljenja bez ograda. nametnutih spolja</t>
  </si>
  <si>
    <t>autonomija</t>
  </si>
  <si>
    <t>ENG30-13992514-n</t>
  </si>
  <si>
    <t>imunitet od proizvoljne demonstracije vlasti: politička nezavisnost</t>
  </si>
  <si>
    <t>autonomija; sloboda</t>
  </si>
  <si>
    <t>nezavisnost</t>
  </si>
  <si>
    <t>ENG30-13994148-n</t>
  </si>
  <si>
    <t>Sloboda od kontrole ili uticaja drugog ili drugih.</t>
  </si>
  <si>
    <t>nezavisnost; samosvojnost</t>
  </si>
  <si>
    <t>zatočeništvo</t>
  </si>
  <si>
    <t>ENG30-13998576-n</t>
  </si>
  <si>
    <t>Stanje u kome je neko zatvoren (ako u zatvoru).</t>
  </si>
  <si>
    <t>ENG30-13999206-n</t>
  </si>
  <si>
    <t>stanje bivanja u zatočeništvu</t>
  </si>
  <si>
    <t>lišavanje slobode; zarobljeništvo; zatvaranje; zatvor</t>
  </si>
  <si>
    <t>ENG30-14001031-n</t>
  </si>
  <si>
    <t>lična nezavisnost</t>
  </si>
  <si>
    <t>autarkija; nezavisnost; samodovoljnost</t>
  </si>
  <si>
    <t>ENG30-14001213-n</t>
  </si>
  <si>
    <t>politička nezavisnost</t>
  </si>
  <si>
    <t>autonomija; nezavisnost; samouprava; suverenitet</t>
  </si>
  <si>
    <t>kretanje</t>
  </si>
  <si>
    <t>ENG30-14004317-n</t>
  </si>
  <si>
    <t>stanje promene</t>
  </si>
  <si>
    <t>kretanje; kretnja</t>
  </si>
  <si>
    <t>ENG30-14005892-n</t>
  </si>
  <si>
    <t>nešto što liči na potok koji teče u neprekidnom kretanju</t>
  </si>
  <si>
    <t>ENG30-14006179-n</t>
  </si>
  <si>
    <t>stanje bez pokreta ili kretanja</t>
  </si>
  <si>
    <t>mir; nepokretnost; nepomičnost</t>
  </si>
  <si>
    <t>ENG30-14006945-n</t>
  </si>
  <si>
    <t>Stanje u kome je neko aktivan.</t>
  </si>
  <si>
    <t>delovanje; aktivnost</t>
  </si>
  <si>
    <t>ENG30-14008342-n</t>
  </si>
  <si>
    <t>Akcija ili reakcija nečega pod određenim okolnostima.</t>
  </si>
  <si>
    <t>ENG30-14008567-n</t>
  </si>
  <si>
    <t>(odnosi se na vulkane) izlivanje isparenja ili lave (ili na taj način formiran depozit)</t>
  </si>
  <si>
    <t>ENG30-14008806-n</t>
  </si>
  <si>
    <t>stanje kada je nešto aktivno, u funkciji ili u primeni</t>
  </si>
  <si>
    <t>ENG30-14009481-n</t>
  </si>
  <si>
    <t>stanje rada ili funkcionisanja</t>
  </si>
  <si>
    <t>ENG30-14011811-n</t>
  </si>
  <si>
    <t>stanje mirne (ali moguće privremene) neaktivnosti</t>
  </si>
  <si>
    <t>mir; neaktivnost; smirenost; spavanje</t>
  </si>
  <si>
    <t>ENG30-14012173-n</t>
  </si>
  <si>
    <t>koji više nije aktivan; ugašen</t>
  </si>
  <si>
    <t>gašenje; istrebljenje; izumiranje; uništenje</t>
  </si>
  <si>
    <t>ENG30-14024882-n</t>
  </si>
  <si>
    <t>prirodno i periodićno stanje odmora tokom koga se gubi svest o svetu</t>
  </si>
  <si>
    <t>san; počinak</t>
  </si>
  <si>
    <t>ENG30-14031108-n</t>
  </si>
  <si>
    <t>stanje spremnosti ili pripremljenosti za upotrebu ili akciju (posebno vojnu akciju)</t>
  </si>
  <si>
    <t>spremnost; pripremljenost</t>
  </si>
  <si>
    <t>ENG30-14039534-n</t>
  </si>
  <si>
    <t>Psihološka potreba za hranom; posledica uzdržavanja od hrane.</t>
  </si>
  <si>
    <t>ENG30-14040660-n</t>
  </si>
  <si>
    <t>Psihološka potreba za pićem.</t>
  </si>
  <si>
    <t>trudnoća</t>
  </si>
  <si>
    <t>ENG30-14046202-n</t>
  </si>
  <si>
    <t>Stanje u kome je osoba trudna; period od zaćeća do porođaja kada žena nosi fetus u materici.</t>
  </si>
  <si>
    <t>ENG30-14049711-n</t>
  </si>
  <si>
    <t>Stanje u kome je osoba krepka i nema telesne i duševne bolesti.</t>
  </si>
  <si>
    <t>ENG30-14050143-n</t>
  </si>
  <si>
    <t>zdrava sposobnost za energičnu aktivnost</t>
  </si>
  <si>
    <t>energija; snaga; vitalnost; živahnost; živost</t>
  </si>
  <si>
    <t>zdravstveni problem</t>
  </si>
  <si>
    <t>ENG30-14052046-n</t>
  </si>
  <si>
    <t>Stanje u kome čovek ne može da funkcioniše normalno i bez bola.</t>
  </si>
  <si>
    <t>zdravstveni problem; loše zdravstveno stanje</t>
  </si>
  <si>
    <t>ENG30-14052403-n</t>
  </si>
  <si>
    <t>Stanje u kome postoji poremećaj normalnog funkcionisanja.</t>
  </si>
  <si>
    <t>bolest</t>
  </si>
  <si>
    <t>ENG30-14061805-n</t>
  </si>
  <si>
    <t>Oštećenje normalne fiziološke funkcije koje pogađa deo ili ceo organizam.</t>
  </si>
  <si>
    <t>ENG30-14062725-n</t>
  </si>
  <si>
    <t>biti nenormalno tolerantan i zavisan od nečega što stvara psihičku ili fizičku naviku (naročito alkohol ili narkotike)</t>
  </si>
  <si>
    <t>sklonost; ovisnost; zavisnost; navikavanje</t>
  </si>
  <si>
    <t>ENG30-14070360-n</t>
  </si>
  <si>
    <t>Narušenost zdravlja ili stanje nenormalnog funkcionisanja.</t>
  </si>
  <si>
    <t>oboljenje; bolest</t>
  </si>
  <si>
    <t>oboljenje</t>
  </si>
  <si>
    <t>komplikacija</t>
  </si>
  <si>
    <t>ENG30-14074041-n</t>
  </si>
  <si>
    <t>svaka bolest ili poremećaj do kojih dolazi tokom (ili zbog) drugih bolesti</t>
  </si>
  <si>
    <t>ENG30-14081375-n</t>
  </si>
  <si>
    <t>iznenadno ispoljavanje bolesti ili zaraze</t>
  </si>
  <si>
    <t>ENG30-14081941-n</t>
  </si>
  <si>
    <t>iznenadna pojava bolesti</t>
  </si>
  <si>
    <t>epilepsija</t>
  </si>
  <si>
    <t>ENG30-14086143-n</t>
  </si>
  <si>
    <t>poremećaj centralnog nervnog sistema koji karakteriše gubitak svesti i konvulzije</t>
  </si>
  <si>
    <t>hipertenzija</t>
  </si>
  <si>
    <t>ENG30-14103510-n</t>
  </si>
  <si>
    <t>čest poremećaj u kojem krvni pritisak ostaje nenormalno visok (očitavanje od 140/90 mm Hg ili više)</t>
  </si>
  <si>
    <t>visok krvni pritisak; abnormalno visok krvni pritisak; hipertenzija</t>
  </si>
  <si>
    <t>dijabetes</t>
  </si>
  <si>
    <t>ENG30-14117805-n</t>
  </si>
  <si>
    <t>oboljenjee koje nastaje zbor poremećenog metabolizma šećera usled smanjenog lučenja insulina</t>
  </si>
  <si>
    <t>dijabetes; šećerna bolest</t>
  </si>
  <si>
    <t>grip</t>
  </si>
  <si>
    <t>ENG30-14122497-n</t>
  </si>
  <si>
    <t>akutna febrilna visoko zarazna virusna bolest</t>
  </si>
  <si>
    <t>grip; gripa; influenca</t>
  </si>
  <si>
    <t>influenca</t>
  </si>
  <si>
    <t>difterija</t>
  </si>
  <si>
    <t>ENG30-14123510-n</t>
  </si>
  <si>
    <t>Akutna zarazna bolest koju izaziva bakterija Corynebacterium diphtheriae; karakteriše je formiranje membrane u grlu koja sprečava disanje.</t>
  </si>
  <si>
    <t>zarazna bolest</t>
  </si>
  <si>
    <t>ENG30-14127211-n</t>
  </si>
  <si>
    <t>Bolest koja se prenosi određenom vrstom kontakta.</t>
  </si>
  <si>
    <t>infektivna bolest; zarazna bolest</t>
  </si>
  <si>
    <t>kolera</t>
  </si>
  <si>
    <t>ENG30-14129579-n</t>
  </si>
  <si>
    <t>akutna crevna infekcija izazvana gutanjem kontaminirane vode ili hrane</t>
  </si>
  <si>
    <t>azijska kolera; epidemija kolere; indijska kolera; kolera</t>
  </si>
  <si>
    <t>denga</t>
  </si>
  <si>
    <t>ENG30-14129784-n</t>
  </si>
  <si>
    <t>zarazna bolest tropskih krajeva koju prenose komarci i karakterišu je osip, bol u glavi i zglobovima</t>
  </si>
  <si>
    <t>dandi groznica; dendi groznica; denga; denga groznica; groznica lomljenih kostiju; groznica lomljenja kostiju</t>
  </si>
  <si>
    <t>hepatitis</t>
  </si>
  <si>
    <t>ENG30-14130354-n</t>
  </si>
  <si>
    <t>zapaljenje jetre uzrokovano virusom ili toksinom</t>
  </si>
  <si>
    <t>sifilis</t>
  </si>
  <si>
    <t>ENG30-14133985-n</t>
  </si>
  <si>
    <t>česta venerična bolest uzrokovana treponema pallidum spirohetom; simptomi se menjaju kroz progresivne faze; može biti urođena (prenosi se kroz placentu)</t>
  </si>
  <si>
    <t>sifilis; sif; siph</t>
  </si>
  <si>
    <t>lepra</t>
  </si>
  <si>
    <t>ENG30-14136187-n</t>
  </si>
  <si>
    <t>hronična granulomatozna zarazna bolest koja se javlja u tropskim i suptropskim regionima; karakteriše je upaljeni čvorići ispod kože i gubitak delova tela; uzrokovana bakterijom Mycobacterium leprae</t>
  </si>
  <si>
    <t>tuberkuloza</t>
  </si>
  <si>
    <t>ENG30-14143415-n</t>
  </si>
  <si>
    <t>infekcija koja se prenosi udisanjem ili gutanjem bacila tuberkuloze i manifestuje se groznicom i malim lezijama (obično u plućima, ali u raznim drugim delovima tela u akutnim stadijumima)</t>
  </si>
  <si>
    <t>tuberkuloza; T.B.; TB</t>
  </si>
  <si>
    <t>ENG30-14144064-n</t>
  </si>
  <si>
    <t>utičući na pluća sa progresivnim oduzimanjem snage telu</t>
  </si>
  <si>
    <t>plućna tuberkuloza; tuberkuloza; sušica; hronična bolest; bela zaraza; bela kuga</t>
  </si>
  <si>
    <t>prehlada</t>
  </si>
  <si>
    <t>ENG30-14145501-n</t>
  </si>
  <si>
    <t>blaga virusna infekcija koja zahvata nos i disajne puteve (ali ne pluća)</t>
  </si>
  <si>
    <t>astma</t>
  </si>
  <si>
    <t>ENG30-14145911-n</t>
  </si>
  <si>
    <t>respiratorni poremećaj karakterisan zviždanjem; obično alergijskog porekla</t>
  </si>
  <si>
    <t>astma; bronhijalna astma; napad astme</t>
  </si>
  <si>
    <t>bronhitis</t>
  </si>
  <si>
    <t>ENG30-14146273-n</t>
  </si>
  <si>
    <t>upala membrana koje oblažu bronhijalne cevi</t>
  </si>
  <si>
    <t>pneumonija</t>
  </si>
  <si>
    <t>ENG30-14147627-n</t>
  </si>
  <si>
    <t>respiratorna bolest koju karakteriše upala plućnog parenhima (bez bronhija), karakteriše ga otežano disanje, izazivaju ga virusi, bakterije ili iritanti</t>
  </si>
  <si>
    <t>pneumonija; upala pluća</t>
  </si>
  <si>
    <t>upala pluća</t>
  </si>
  <si>
    <t>gastroenteritis</t>
  </si>
  <si>
    <t>ENG30-14172005-n</t>
  </si>
  <si>
    <t>upala želuca i creva; može biti uzrokovan Salmonella enteritidis</t>
  </si>
  <si>
    <t>crevni grip; gastroenteritis; stomačni grip</t>
  </si>
  <si>
    <t>krup</t>
  </si>
  <si>
    <t>ENG30-14174011-n</t>
  </si>
  <si>
    <t>bolest odojčadi i male dece; jak kašalj i promuklost i groznica i otežano disanje</t>
  </si>
  <si>
    <t>sapi; krup; spazmodični laringitis</t>
  </si>
  <si>
    <t>šankr</t>
  </si>
  <si>
    <t>ENG30-14184067-n</t>
  </si>
  <si>
    <t>mali tvrdi bezbolni čvorić na mestu ulaska patogena (kao što je sifilis)</t>
  </si>
  <si>
    <t>lezija</t>
  </si>
  <si>
    <t>ENG30-14211294-n</t>
  </si>
  <si>
    <t>svaka vidljiva abnormalna strukturna promena u nekom delu tela</t>
  </si>
  <si>
    <t>čir</t>
  </si>
  <si>
    <t>ENG30-14211609-n</t>
  </si>
  <si>
    <t>ograničena upalna i često gnojna lezija na koži ili unutrašnjoj sluznici koja rezultira nekrozom tkiva</t>
  </si>
  <si>
    <t>čir; ulcer; ulceracija; cista</t>
  </si>
  <si>
    <t>ENG30-14285662-n</t>
  </si>
  <si>
    <t>Bilo kakva oštetočina na telu izazvana nasiljem, nezgodom ili prelomom.</t>
  </si>
  <si>
    <t>ENG30-14298815-n</t>
  </si>
  <si>
    <t>Bilo koja pukotina na koži ili organu izazvana nasilno ili hirurškim zahvatom.</t>
  </si>
  <si>
    <t>rana; ozleda</t>
  </si>
  <si>
    <t>simptom</t>
  </si>
  <si>
    <t>ENG30-14299637-n</t>
  </si>
  <si>
    <t>U medicini, bilo kakav osećaj ili promena u telesnim funkcijama koje pacijent doživljava a povezuju se s određenom bolešću.</t>
  </si>
  <si>
    <t>ENG30-14301785-n</t>
  </si>
  <si>
    <t>u medicini  objektivan dokaz o prisustvu poremećaja ili bolesti.</t>
  </si>
  <si>
    <t>cijanoza</t>
  </si>
  <si>
    <t>ENG30-14303009-n</t>
  </si>
  <si>
    <t>plavičasta promena boje kože i sluzokože; znak da je kiseonik u krvi opasno nizak (kao kod trovanja ugljen monoksidom)</t>
  </si>
  <si>
    <t>sindrom</t>
  </si>
  <si>
    <t>ENG30-14304060-n</t>
  </si>
  <si>
    <t>Obrazac simptoma koji su indikativni za neku bolest</t>
  </si>
  <si>
    <t>ENG30-14311348-n</t>
  </si>
  <si>
    <t>simptom izazvan bolešću ili drogom</t>
  </si>
  <si>
    <t>efekat; ishod; posledica</t>
  </si>
  <si>
    <t>apsces</t>
  </si>
  <si>
    <t>ENG30-14312172-n</t>
  </si>
  <si>
    <t>simptom koji se sastoji od lokalizovane kolekcije gnoja okruženog upaljenim tkivom</t>
  </si>
  <si>
    <t>apsces; rana; gnojni čir</t>
  </si>
  <si>
    <t>ENG30-14322699-n</t>
  </si>
  <si>
    <t>Simptom neke fizičke povrede ili poremećaja.</t>
  </si>
  <si>
    <t>upala</t>
  </si>
  <si>
    <t>ENG30-14336539-n</t>
  </si>
  <si>
    <t>Odgovor telesnog tkiva na povredu ili nadržaj; karakteriše ga bol, otok, crvenilo i pečenje.</t>
  </si>
  <si>
    <t>zapaljenje; upala</t>
  </si>
  <si>
    <t>zapaljenje</t>
  </si>
  <si>
    <t>ENG30-14349311-n</t>
  </si>
  <si>
    <t>upaljenje grkljana, dušnika i bronhijalnih prolaza</t>
  </si>
  <si>
    <t>laringotraheobronhitis; krup; sapi; subglotični krup; virusni krup</t>
  </si>
  <si>
    <t>laringotraheobronhitis</t>
  </si>
  <si>
    <t>traheitis</t>
  </si>
  <si>
    <t>ENG30-14357370-n</t>
  </si>
  <si>
    <t>upaljenje dušnika</t>
  </si>
  <si>
    <t>ENG30-14359174-n</t>
  </si>
  <si>
    <t>iznenadno izbacivanje vazduha iz pluća koje čisti respiratorne puteve; čest simptom infekcije gornjih disajnih puteva ili bronhitisa ili pneumonije ili tuberkuloze</t>
  </si>
  <si>
    <t>kašalj; kašaljanje</t>
  </si>
  <si>
    <t>ožiljak</t>
  </si>
  <si>
    <t>ENG30-14363483-n</t>
  </si>
  <si>
    <t>trag ostavljen (obično na koži) zarastanjem povređenog tkiva</t>
  </si>
  <si>
    <t>groznica</t>
  </si>
  <si>
    <t>ENG30-14365356-n</t>
  </si>
  <si>
    <t>porast temperature tela; često simptom infekcije</t>
  </si>
  <si>
    <t>fever; feber; temperatura; povišena temperatura; groznica</t>
  </si>
  <si>
    <t>ENG30-14371161-n</t>
  </si>
  <si>
    <t>neredovna i retka ili otežana evakuacija creva; može biti simptom opstrukcije creva ili divertikulitisa</t>
  </si>
  <si>
    <t>konstipacija; zatvor</t>
  </si>
  <si>
    <t>dijareja</t>
  </si>
  <si>
    <t>ENG30-14371913-n</t>
  </si>
  <si>
    <t>često i vodenasto pražnjenje creva; može biti simptom infekcije ili trovanja hranom ili kolitisa ili gastrointestinalnog tumora</t>
  </si>
  <si>
    <t>dijareja; proliv</t>
  </si>
  <si>
    <t>napetost</t>
  </si>
  <si>
    <t>ENG30-14375890-n</t>
  </si>
  <si>
    <t>(psihologija) nervoza koja nastaje usled mentalnog stresa</t>
  </si>
  <si>
    <t>mentalno opterećenje; nervno naprezanje; napetost</t>
  </si>
  <si>
    <t>ENG30-14376188-n</t>
  </si>
  <si>
    <t>(psihologija) stanje mentalnog ili emocionalnog naprezanja ili neizvesnosti</t>
  </si>
  <si>
    <t>napetost; stres</t>
  </si>
  <si>
    <t>mentalno zdravlje</t>
  </si>
  <si>
    <t>ENG30-14379130-n</t>
  </si>
  <si>
    <t>Psihološko stanje nekoga ko funkcioniše na zadovoljavajućem nivou emocionalnog prilagođavanja i ponašanja.</t>
  </si>
  <si>
    <t>mentalno zdravlje; psihičko zdravlje; duševno zdravlje</t>
  </si>
  <si>
    <t>anksioznost</t>
  </si>
  <si>
    <t>ENG30-14380473-n</t>
  </si>
  <si>
    <t>zajednički naziv za razne mentalne poremećaje kod kojih je prisutno bolesno osećanje straha, napetosti i nesigurnosti</t>
  </si>
  <si>
    <t>ENG30-14386590-n</t>
  </si>
  <si>
    <t>Nesređenost u nečijem psihičkom stanju.</t>
  </si>
  <si>
    <t>psihoza</t>
  </si>
  <si>
    <t>ENG30-14398067-n</t>
  </si>
  <si>
    <t>bilo koji ozbiljan mentalni poremećaj u kome se dodir sa stvarnošću gubi ili se umnogome iskrivljuje</t>
  </si>
  <si>
    <t>šizofrenija</t>
  </si>
  <si>
    <t>ENG30-14398523-n</t>
  </si>
  <si>
    <t>bilo koji od nekoliko psihotičnih poremećaja koji se karakterišu distorzijama realnosti i smetnjama mišljenja i jezika i povlačenjem iz društvenog kontakta</t>
  </si>
  <si>
    <t>demencija preekoks; dementia praecok; shizofrenija; šizofrena psihoza; šizofreni poremećaj; šizofrenična psihoza; šizofrenični poremećaj; šizofrenija; demencija; dementnost</t>
  </si>
  <si>
    <t>ENG30-14404160-n</t>
  </si>
  <si>
    <t>mentalno stanje karakterisano pesimističkim osećajem nedovoljnosti i bezvoljnom neaktivnošću</t>
  </si>
  <si>
    <t>depresija; depresivnost; deprimiranost; depra</t>
  </si>
  <si>
    <t>ENG30-14406303-n</t>
  </si>
  <si>
    <t>prikaz zle volje</t>
  </si>
  <si>
    <t>napad; spopadanje; bes; svađa; histerični napad</t>
  </si>
  <si>
    <t>ENG30-14408086-n</t>
  </si>
  <si>
    <t>Stanje stvari koje je skoro izvan nečije mogućnosti da je reši i zahteva veliki napor da se reši ili prevaziđe.</t>
  </si>
  <si>
    <t>teškoća; neprilika</t>
  </si>
  <si>
    <t>ENG30-14410605-n</t>
  </si>
  <si>
    <t>stanje teškoće koje treba rešiti</t>
  </si>
  <si>
    <t>ENG30-14411243-n</t>
  </si>
  <si>
    <t>Složena, kritična ili neuobičajena teškoća.</t>
  </si>
  <si>
    <t>ENG30-14413993-n</t>
  </si>
  <si>
    <t>stanje ekskomuniciranosti</t>
  </si>
  <si>
    <t>izopštenost; isključenost; kritika; osuda</t>
  </si>
  <si>
    <t>ENG30-14414715-n</t>
  </si>
  <si>
    <t>stanje razdvajanja između osoba ili grupa</t>
  </si>
  <si>
    <t>tajnost</t>
  </si>
  <si>
    <t>ENG30-14416089-n</t>
  </si>
  <si>
    <t>stanje skrivenosti ili skrivanja</t>
  </si>
  <si>
    <t>tajnost; privatnost; tajnovitost; skrovitost</t>
  </si>
  <si>
    <t>ENG30-14417551-n</t>
  </si>
  <si>
    <t>Nedostatak veze ili neprekidnosti.</t>
  </si>
  <si>
    <t>jedinstvo</t>
  </si>
  <si>
    <t>ENG30-14418395-n</t>
  </si>
  <si>
    <t>Stanje nečega što je zajedno, ujedinjeno ili povezano.</t>
  </si>
  <si>
    <t>ENG30-14419164-n</t>
  </si>
  <si>
    <t>Stanje u kome je nešto povezano.</t>
  </si>
  <si>
    <t>povezanost; spojenost</t>
  </si>
  <si>
    <t>ENG30-14420954-n</t>
  </si>
  <si>
    <t>stanje spajanja, povezanosti.</t>
  </si>
  <si>
    <t>čvor; konjugacija; sprezanje</t>
  </si>
  <si>
    <t>ENG30-14421139-n</t>
  </si>
  <si>
    <t>Stanje povezanosti u memoriji ili mašti.</t>
  </si>
  <si>
    <t>ENG30-14422179-n</t>
  </si>
  <si>
    <t>Stanje bolje od ranijeg.</t>
  </si>
  <si>
    <t>poboljšanje; napredak</t>
  </si>
  <si>
    <t>ENG30-14422488-n</t>
  </si>
  <si>
    <t>stanje lošije od ranijeg stanja; postepeni pad iz boljeg stanja</t>
  </si>
  <si>
    <t>opadanje; pad; pogoršanje; propadanje</t>
  </si>
  <si>
    <t>ENG30-14424517-n</t>
  </si>
  <si>
    <t>stanje vraćanja u nekadašnje dobro stanje</t>
  </si>
  <si>
    <t>obnova; renovacija; restauracija; obnavljanje; oporavak; vraćanje u ispravno stanje; vraćanje u prethodno stanje</t>
  </si>
  <si>
    <t>ENG30-14427633-n</t>
  </si>
  <si>
    <t>stanje kada je čovek prognan ili ostrakiziran (isključen iz društva sveopštom odlukom)</t>
  </si>
  <si>
    <t>egzil; izgnanstvo; ostrakizam; progonstvo</t>
  </si>
  <si>
    <t>ENG30-14428160-n</t>
  </si>
  <si>
    <t>relativna pozicija ili stepen vrednosti u ocenjivanoj grupi</t>
  </si>
  <si>
    <t>klasa; nivo; ocena; rang; stepen</t>
  </si>
  <si>
    <t>ENG30-14429382-n</t>
  </si>
  <si>
    <t>položaj na kakvoj skali</t>
  </si>
  <si>
    <t>evaluacija; ocena; rejtng</t>
  </si>
  <si>
    <t>ENG30-14429608-n</t>
  </si>
  <si>
    <t>Relativni položaj u stepenovanom nizu.</t>
  </si>
  <si>
    <t>gradacija; korak</t>
  </si>
  <si>
    <t>ENG30-14429885-n</t>
  </si>
  <si>
    <t>stepen na nekoj skali</t>
  </si>
  <si>
    <t>ENG30-14429985-n</t>
  </si>
  <si>
    <t>Relativni status.</t>
  </si>
  <si>
    <t>ENG30-14431471-n</t>
  </si>
  <si>
    <t>status u vojnoj organizaciji</t>
  </si>
  <si>
    <t>vojni čin; čin; rang</t>
  </si>
  <si>
    <t>ENG30-14431902-n</t>
  </si>
  <si>
    <t>Visoki položaj ili pozicija.</t>
  </si>
  <si>
    <t>visok položaj; visok rang; dostojanstvo</t>
  </si>
  <si>
    <t>ENG30-14432032-n</t>
  </si>
  <si>
    <t>Stanje nekog ko je plemenitog porekla.</t>
  </si>
  <si>
    <t>ENG30-14433361-n</t>
  </si>
  <si>
    <t>Status vođe.</t>
  </si>
  <si>
    <t>vođstvo; vodstvo</t>
  </si>
  <si>
    <t>ENG30-14433769-n</t>
  </si>
  <si>
    <t>fokus pažnje javnost</t>
  </si>
  <si>
    <t>fokus; žiža interesovanja</t>
  </si>
  <si>
    <t>ENG30-14434681-n</t>
  </si>
  <si>
    <t>istaknuti status</t>
  </si>
  <si>
    <t>eminencija; istaknutost; prominentnost; reputacija; ugled; uvaženost; važnost; veličina</t>
  </si>
  <si>
    <t>ENG30-14434866-n</t>
  </si>
  <si>
    <t>poseban značaj ili važnost</t>
  </si>
  <si>
    <t>akcenat; akcent; isticanje; naglasak; isticanje; istaknutost</t>
  </si>
  <si>
    <t>ENG30-14435353-n</t>
  </si>
  <si>
    <t>stanje kada je neko prvi po značaju</t>
  </si>
  <si>
    <t>primat; prvenstvo</t>
  </si>
  <si>
    <t>ENG30-14436875-n</t>
  </si>
  <si>
    <t>Stanje u kome je nekome odata počast.</t>
  </si>
  <si>
    <t>ENG30-14437134-n</t>
  </si>
  <si>
    <t>stanje visoke časti</t>
  </si>
  <si>
    <t>aura; slava</t>
  </si>
  <si>
    <t>ENG30-14437386-n</t>
  </si>
  <si>
    <t>Stanje ili kvalitet nekoga ko je poštovan i priznat.</t>
  </si>
  <si>
    <t>slava; počast</t>
  </si>
  <si>
    <t>ENG30-14438541-n</t>
  </si>
  <si>
    <t>reputacija i popularnost koju neka osoba poseduje</t>
  </si>
  <si>
    <t>glas; popularnost; reputacija</t>
  </si>
  <si>
    <t>ENG30-14438788-n</t>
  </si>
  <si>
    <t>reputacija osobe</t>
  </si>
  <si>
    <t>glas; reputacija</t>
  </si>
  <si>
    <t>ENG30-14438898-n</t>
  </si>
  <si>
    <t>povoljna javna reputacija</t>
  </si>
  <si>
    <t>dobar glas; obožavanje; popularnost; respekt; slava; ugled</t>
  </si>
  <si>
    <t>ENG30-14439745-n</t>
  </si>
  <si>
    <t>stanje kada neko nije poštovan</t>
  </si>
  <si>
    <t>nepoštovanje; prezrenje; sramota</t>
  </si>
  <si>
    <t>ENG30-14440137-n</t>
  </si>
  <si>
    <t>stanje obeščašćenja</t>
  </si>
  <si>
    <t>sramota; ljaga</t>
  </si>
  <si>
    <t>ENG30-14441498-n</t>
  </si>
  <si>
    <t>stanje sramote zbog prekora javnost</t>
  </si>
  <si>
    <t>loš glas; loša reputacija; nečasnost; sramota</t>
  </si>
  <si>
    <t>ENG30-14441714-n</t>
  </si>
  <si>
    <t>sramota ili loš glas</t>
  </si>
  <si>
    <t>ENG30-14442933-n</t>
  </si>
  <si>
    <t>dominacija ili moć putem pravnog autoriteta</t>
  </si>
  <si>
    <t>ENG30-14443532-n</t>
  </si>
  <si>
    <t>kraljevska vlast; dominacija monarha</t>
  </si>
  <si>
    <t>suverenitet; suverenost; vladavina</t>
  </si>
  <si>
    <t>ENG30-14446652-n</t>
  </si>
  <si>
    <t>stanje napetosti i osećanja bolova</t>
  </si>
  <si>
    <t>bolnost; iritacija; napetost; nelagodnost; neprijatnost; neudobnost; neugodnost</t>
  </si>
  <si>
    <t>ENG30-14447908-n</t>
  </si>
  <si>
    <t>Stanje zadovoljstva jer nema bolesti.</t>
  </si>
  <si>
    <t>ENG30-14448200-n</t>
  </si>
  <si>
    <t>nedostatak prosperiteta, sreće ili zdravlja</t>
  </si>
  <si>
    <t>ENG30-14449126-n</t>
  </si>
  <si>
    <t>Stanje koje zahteva pomoć.</t>
  </si>
  <si>
    <t>ENG30-14449405-n</t>
  </si>
  <si>
    <t>Stanje potrebe za nečim što je nedostaje ili nije dostupno.</t>
  </si>
  <si>
    <t>onkocercijaza</t>
  </si>
  <si>
    <t>ENG30-14454030-n</t>
  </si>
  <si>
    <t>zaraza tankim crvima (filaria) koji se talože ispod kože ubodom crnih buva; kada su oči zahvaćene, može dovesti do slepila; često se javlja u Africi i tropskoj Americi</t>
  </si>
  <si>
    <t>onkocercijaza; rečno slepilo</t>
  </si>
  <si>
    <t>ENG30-14455206-n</t>
  </si>
  <si>
    <t>stanje odsustva svega</t>
  </si>
  <si>
    <t>praznina; nedostatak; nemanje; nepostojanje; rupa; upražnjen prostor; upražnjenost; vakuum; besmislen; prazan</t>
  </si>
  <si>
    <t>ENG30-14456054-n</t>
  </si>
  <si>
    <t>odsustvo materije</t>
  </si>
  <si>
    <t>praznina; vakuum</t>
  </si>
  <si>
    <t>ENG30-14459715-n</t>
  </si>
  <si>
    <t>Neko ili nešto divno.</t>
  </si>
  <si>
    <t>ENG30-14460974-n</t>
  </si>
  <si>
    <t>stanje potpunog i celovitog; imate sve što vam treba</t>
  </si>
  <si>
    <t>potpunost; savršenost</t>
  </si>
  <si>
    <t>bag</t>
  </si>
  <si>
    <t>ENG30-14464675-n</t>
  </si>
  <si>
    <t>greška ili neispravnost u sistemu ili mašini</t>
  </si>
  <si>
    <t>bag; greška; greška u programu</t>
  </si>
  <si>
    <t>ENG30-14474894-n</t>
  </si>
  <si>
    <t>stanje prosperiteta ili slave</t>
  </si>
  <si>
    <t>ENG30-14475405-n</t>
  </si>
  <si>
    <t>nesrećno stanje koje proizilazi iz nepovoljnih ishoda</t>
  </si>
  <si>
    <t>karma; loša sreća; maler; nesreća; peh</t>
  </si>
  <si>
    <t>ENG30-14475661-n</t>
  </si>
  <si>
    <t>stanje nesreće ili nevolje</t>
  </si>
  <si>
    <t>nedaća; nesreća; nevolja; tegoba; teškoća</t>
  </si>
  <si>
    <t>ENG30-14476290-n</t>
  </si>
  <si>
    <t>stanje ekstremne (obično nepopravljive) propasti i nesreće</t>
  </si>
  <si>
    <t>katastrofa; nesreća</t>
  </si>
  <si>
    <t>ENG30-14476852-n</t>
  </si>
  <si>
    <t>stanje nevolje</t>
  </si>
  <si>
    <t>ENG30-14477076-n</t>
  </si>
  <si>
    <t>opresivno stanje fizičkog ili mentalnog ili socijalnog ili ekonomskog stresa</t>
  </si>
  <si>
    <t>pritisak; pritiskanje; presija</t>
  </si>
  <si>
    <t>bankrot</t>
  </si>
  <si>
    <t>ENG30-14478433-n</t>
  </si>
  <si>
    <t>nemogućnost da se otplate svi dugovi kada dospeju za naplatu</t>
  </si>
  <si>
    <t>faza</t>
  </si>
  <si>
    <t>ENG30-14480065-n</t>
  </si>
  <si>
    <t>(fizička hemija) posebno stanje materije u sistemu; materija koja je identična po hemijskom sastavu i fizičkom stanju i odvojena od drugog materijala faznom granicom</t>
  </si>
  <si>
    <t>oblik; forma; faza</t>
  </si>
  <si>
    <t>ENG30-14481511-n</t>
  </si>
  <si>
    <t>četvrto stanje materije koje se razlikuje od čvrstog, tečnog ili gasovitog i prisutno je u zvezdama i fuzionim reaktorima; gas postaje plazma kada se zagreva sve dok atomi ne izgube sve svoje elektrone, ostavljajući visoko naelektrisanu kolekciju jezgara i slobodnih elektrona (fizička hemija)</t>
  </si>
  <si>
    <t>ENG30-14481929-n</t>
  </si>
  <si>
    <t>Mogućnost da nešto postoji, desis se ili bude tačno.</t>
  </si>
  <si>
    <t>mogućnost; ostvarivost; izvodljivost</t>
  </si>
  <si>
    <t>potencijal</t>
  </si>
  <si>
    <t>ENG30-14482620-n</t>
  </si>
  <si>
    <t>Urođeni kapacitet za nastanak nečega.</t>
  </si>
  <si>
    <t>dan</t>
  </si>
  <si>
    <t>ENG30-14484516-n</t>
  </si>
  <si>
    <t>Period šanse, mogućnosti za nešto.</t>
  </si>
  <si>
    <t>ENG30-14485064-n</t>
  </si>
  <si>
    <t>Prilika da se nešto učini.</t>
  </si>
  <si>
    <t>šansa; prilika</t>
  </si>
  <si>
    <t>šansa</t>
  </si>
  <si>
    <t>ENG30-14485526-n</t>
  </si>
  <si>
    <t>prilika da govorite</t>
  </si>
  <si>
    <t>reč; glas; dati reč; dobiti reč</t>
  </si>
  <si>
    <t>ENG30-14485811-n</t>
  </si>
  <si>
    <t>lokacija koja nudi šansu</t>
  </si>
  <si>
    <t>ENG30-14489113-n</t>
  </si>
  <si>
    <t>Stanje privrede koje karakterišu nezaposlenost, niske cene i nizak nivo trgovine i ulaganja.</t>
  </si>
  <si>
    <t>depresija; ekonomska kriza; pad</t>
  </si>
  <si>
    <t>ENG30-14491271-n</t>
  </si>
  <si>
    <t>Stanje u kome je neko bogat, ima obilno materijalnih dobara i novca.</t>
  </si>
  <si>
    <t>siromaštvo</t>
  </si>
  <si>
    <t>ENG30-14493145-n</t>
  </si>
  <si>
    <t>Stanje u kome se malo novca i materijalnih dobara.</t>
  </si>
  <si>
    <t>ENG30-14493426-n</t>
  </si>
  <si>
    <t>stanje krajnjeg siromaštva</t>
  </si>
  <si>
    <t>nemaština; siromaštvo; oskudica</t>
  </si>
  <si>
    <t>ENG30-14493716-n</t>
  </si>
  <si>
    <t>stanje krajnjeg siromaštva ili nemaštine</t>
  </si>
  <si>
    <t>siromaštvo; nevolja; beda; najveća oskudica; uboštvo; sirotinja; osiromašenje; materijalno propadanje</t>
  </si>
  <si>
    <t>higijena</t>
  </si>
  <si>
    <t>ENG30-14495080-n</t>
  </si>
  <si>
    <t>uslov koji promoviše sanitarnu praksu</t>
  </si>
  <si>
    <t>ENG30-14496710-n</t>
  </si>
  <si>
    <t>Stanje redovnog ili ispravnog poretka.</t>
  </si>
  <si>
    <t>ENG30-14501726-n</t>
  </si>
  <si>
    <t>nenormalno stanje</t>
  </si>
  <si>
    <t>ENG30-14503665-n</t>
  </si>
  <si>
    <t>Stanje ili uslovi koji značajno odstupaju od norme.</t>
  </si>
  <si>
    <t>aberacija; devijacija; nenormalnost</t>
  </si>
  <si>
    <t>ENG30-14509712-n</t>
  </si>
  <si>
    <t>fiziološko stanje izazvano otrovom ili drugom toksičnom supstancom</t>
  </si>
  <si>
    <t>trovanje; intoksikacija; toksično stanje</t>
  </si>
  <si>
    <t>ENG30-14513259-n</t>
  </si>
  <si>
    <t>Stanje okruženja u kome se odvija situacija.</t>
  </si>
  <si>
    <t>ambijent; sredina</t>
  </si>
  <si>
    <t>ENG30-14513489-n</t>
  </si>
  <si>
    <t>Okruženje u kome se odvija priča ili dramska radnja.</t>
  </si>
  <si>
    <t>ENG30-14514039-n</t>
  </si>
  <si>
    <t>Određeno okruženje u životu.</t>
  </si>
  <si>
    <t>imunitet</t>
  </si>
  <si>
    <t>ENG30-14526954-n</t>
  </si>
  <si>
    <t>(medicina) stanje u kojem organizam može da se odupre bolesti</t>
  </si>
  <si>
    <t>imunitet; otpor; otpornost</t>
  </si>
  <si>
    <t>anafilaksa</t>
  </si>
  <si>
    <t>ENG30-14533547-n</t>
  </si>
  <si>
    <t>preosetljiva reakcija na unošenje ili ubrizgavanje supstance (proteina ili leka) kao rezultat prethodnog kontakta sa supstancom</t>
  </si>
  <si>
    <t>anafilaksa; anafilaksija</t>
  </si>
  <si>
    <t>ENG30-14538472-n</t>
  </si>
  <si>
    <t>Stanje u kome je neko siguran da neki uzrok neće izazvati štetne efekte pod definisanim uslovima.</t>
  </si>
  <si>
    <t>ENG30-14539268-n</t>
  </si>
  <si>
    <t>Stanje u kome je neko nije podložan opasnosti ili povredi.</t>
  </si>
  <si>
    <t>ENG30-14540765-n</t>
  </si>
  <si>
    <t>Stanje u kome je neko podložan ozedi.</t>
  </si>
  <si>
    <t>ENG30-14541044-n</t>
  </si>
  <si>
    <t>Stanje podložnosti povredi ili ozledi.</t>
  </si>
  <si>
    <t>ENG30-14541677-n</t>
  </si>
  <si>
    <t>stanje kada je čovek podložan opasnosti ili povredama</t>
  </si>
  <si>
    <t>nebezbednost; nesigurnost; opasnost</t>
  </si>
  <si>
    <t>ENG30-14541852-n</t>
  </si>
  <si>
    <t>izvor opasnosti; mogućnost gubitka ili nesreće</t>
  </si>
  <si>
    <t>opasnost; rizik</t>
  </si>
  <si>
    <t>ENG30-14543231-n</t>
  </si>
  <si>
    <t>nešto što je izvor opasnosti</t>
  </si>
  <si>
    <t>invaliditet</t>
  </si>
  <si>
    <t>ENG30-14548343-n</t>
  </si>
  <si>
    <t>stanje nesposobnosti da radi kao posledica fizičke ili mentalne nesposobnosti</t>
  </si>
  <si>
    <t>hendikep; invaliditet; onesposobljenost</t>
  </si>
  <si>
    <t>disfunkcija</t>
  </si>
  <si>
    <t>ENG30-14557898-n</t>
  </si>
  <si>
    <t>svaki poremećaj u funkciji organa ili dela tela (medicina)</t>
  </si>
  <si>
    <t>disfunkcija; disfunkcionalnost</t>
  </si>
  <si>
    <t>ENG30-14562960-n</t>
  </si>
  <si>
    <t>Završno stanje.</t>
  </si>
  <si>
    <t>stridor</t>
  </si>
  <si>
    <t>ENG30-14568194-n</t>
  </si>
  <si>
    <t>zvižduć zvuk pri disanju (obično se čuje pri udisanju); ukazuje na opstrukciju dušnika ili grkljana</t>
  </si>
  <si>
    <t>stridor; stridorozno disanje; šištanje</t>
  </si>
  <si>
    <t>tinitus</t>
  </si>
  <si>
    <t>ENG30-14568359-n</t>
  </si>
  <si>
    <t>osećaj zvonjenja ili buke u jednom ili oba uha; simptom infekcije uha ili Menierove bolesti</t>
  </si>
  <si>
    <t>ENG30-14575531-n</t>
  </si>
  <si>
    <t>stanje koje treba olakšati (ili lakše)</t>
  </si>
  <si>
    <t>ENG30-14580897-n</t>
  </si>
  <si>
    <t>Opipljiva materija koja ulazi u sastav fizičkih objekata.</t>
  </si>
  <si>
    <t>građa; materija</t>
  </si>
  <si>
    <t>atom</t>
  </si>
  <si>
    <t>ENG30-14585519-n</t>
  </si>
  <si>
    <t>Majušni komadić nečega.</t>
  </si>
  <si>
    <t>atom; trunčica</t>
  </si>
  <si>
    <t>ENG30-14586258-n</t>
  </si>
  <si>
    <t>Supstancija koja se sastoji od dve ili više supstanci pomešanih zajedno (ne u fiksnoj proporciji i ne u hemijskoj vezi).</t>
  </si>
  <si>
    <t>mešavina; smesa; smeša</t>
  </si>
  <si>
    <t>ENG30-14588492-n</t>
  </si>
  <si>
    <t>Mešavina sastojaka.</t>
  </si>
  <si>
    <t>rastvor</t>
  </si>
  <si>
    <t>ENG30-14589223-n</t>
  </si>
  <si>
    <t>Homogena mešavina dva ili više sastojaka; često, ali ne obavezno, tečni rastvor.</t>
  </si>
  <si>
    <t>rastvor; solucija; otopina</t>
  </si>
  <si>
    <t>ENG30-14591091-n</t>
  </si>
  <si>
    <t>Mešavina u kojoj su fine čestice umešane u fluid u kome ih podržava plutanje.</t>
  </si>
  <si>
    <t>suspenzija; rastvor</t>
  </si>
  <si>
    <t>sirovina</t>
  </si>
  <si>
    <t>ENG30-14596700-n</t>
  </si>
  <si>
    <t>Materijal pogodan za proizvodnju ili upotrebu ili zavšnu obradu.</t>
  </si>
  <si>
    <t>građa; sirovina</t>
  </si>
  <si>
    <t>aceton</t>
  </si>
  <si>
    <t>ENG30-14600504-n</t>
  </si>
  <si>
    <t>najjednostavniji keton; lako zapaljiva tečnost koja se široko koristi kao organski rastvarač i kao materijal za izradu plastike</t>
  </si>
  <si>
    <t>aceton; propanon; dimetil keton</t>
  </si>
  <si>
    <t>amino-kiselina</t>
  </si>
  <si>
    <t>ENG30-14601829-n</t>
  </si>
  <si>
    <t>organsko jedinjenje koje sadrži amino-grupu</t>
  </si>
  <si>
    <t>kiselina</t>
  </si>
  <si>
    <t>ENG30-14607521-n</t>
  </si>
  <si>
    <t>Bilo koje jedinjenje koje se u vodi rastvara, ima kiseo ukus, boji lakmus u crveno i reagujući sa bazom daje so.</t>
  </si>
  <si>
    <t>ENG30-14618253-n</t>
  </si>
  <si>
    <t>bilo koje jedinjenje rastopivo u vodi koje može da postane lakmus plavo i koje raeguje na kiselinu i stvara so i vodu</t>
  </si>
  <si>
    <t>alkalije; lužna so; baza</t>
  </si>
  <si>
    <t>ENG30-14619225-n</t>
  </si>
  <si>
    <t>Najmanja komponenta nekog elementa koja ima hemijska svostva tog elementa (fizika ili hemija).</t>
  </si>
  <si>
    <t>izotop</t>
  </si>
  <si>
    <t>ENG30-14619658-n</t>
  </si>
  <si>
    <t>izotopi su atomi hemijskog elementa čije jezgro ima isti atomski broj,  ali različitu atomsku masu, zbog različitog broja neutrona u jezgru.</t>
  </si>
  <si>
    <t>ENG30-14621446-n</t>
  </si>
  <si>
    <t>Dva ili više atoma koji su zajedno pozvezani u jednu jedinicu i koji obrazuju deo molekula.</t>
  </si>
  <si>
    <t>ENG30-14622893-n</t>
  </si>
  <si>
    <t>Jedan od više od 100 poznatih supstanci (od kojih se 92 javlja u prirodi) koje se ne mogu odvojiti u jednostavnije supstance i koje pojedinačno ili u kombinacijama čine sveukupnu materiju.</t>
  </si>
  <si>
    <t>element; hemijski element</t>
  </si>
  <si>
    <t>hemijski element</t>
  </si>
  <si>
    <t>plemeniti gas</t>
  </si>
  <si>
    <t>ENG30-14624369-n</t>
  </si>
  <si>
    <t>Neki od hemijski inertnih gasovitih elemenata iz helijumske grupe periodične tabele.</t>
  </si>
  <si>
    <t>inertni gas; plemeniti gas</t>
  </si>
  <si>
    <t>metal</t>
  </si>
  <si>
    <t>ENG30-14625458-n</t>
  </si>
  <si>
    <t>Jedan od više hemijskih elemenata koji su obično sjajni i čvrsti, provode toplotu i elektricitet, mogu se razvaljati u ploče, itd.</t>
  </si>
  <si>
    <t>metal; kovina</t>
  </si>
  <si>
    <t>aluminijum</t>
  </si>
  <si>
    <t>ENG30-14627820-n</t>
  </si>
  <si>
    <t>lak a tvrd metal srebrnkaste boje, nalazi se pretežno u rudi boksita</t>
  </si>
  <si>
    <t>aluminijum; aluminij; Al; atomski broj 13</t>
  </si>
  <si>
    <t>argon</t>
  </si>
  <si>
    <t>ENG30-14628920-n</t>
  </si>
  <si>
    <t>Inertni gas bez boje i mirisa, ima ga u zemljinoj atmosferi.</t>
  </si>
  <si>
    <t>argon; Ar; atomski broj 18</t>
  </si>
  <si>
    <t>berilijum</t>
  </si>
  <si>
    <t>ENG30-14631295-n</t>
  </si>
  <si>
    <t>Elemenat koji se u prirodi nalazi u mineralu berilu</t>
  </si>
  <si>
    <t>berilijum; Be; berilij; atomski broj 4</t>
  </si>
  <si>
    <t>bizmut</t>
  </si>
  <si>
    <t>ENG30-14631502-n</t>
  </si>
  <si>
    <t>težak, krt trivalentan metal, po hemijskim svojstvima sličan arsenu i antimonu; obično se pornalazi u rudama drugih metala</t>
  </si>
  <si>
    <t>bizmut; Bi; atomski broj 83</t>
  </si>
  <si>
    <t>zlato</t>
  </si>
  <si>
    <t>ENG30-14638799-n</t>
  </si>
  <si>
    <t>Jedan plemeniti metal, nalazi se uglavnom u obliku grduvi u stenama i rečnim koritima; ne reaguje sa većinom hemijskih elemenata.</t>
  </si>
  <si>
    <t>atomski broj 79; zlato; Au</t>
  </si>
  <si>
    <t>helijum</t>
  </si>
  <si>
    <t>ENG30-14639921-n</t>
  </si>
  <si>
    <t>Veoma lagan bezbojni element koji je jedan od 6 gasova u prirodnom stanju; najteže ga je pretvoriti u tečnost; javlja se u nekim prirodnim gasovima u količini koja ekstrakciju čini isplativom.</t>
  </si>
  <si>
    <t>helijum; He; atomski broj 2</t>
  </si>
  <si>
    <t>vodonik</t>
  </si>
  <si>
    <t>ENG30-14640434-n</t>
  </si>
  <si>
    <t>Jednovalentni nemetal koji je obično bez boje i mirisa, veoma zapaljiv diatomski gas; najjednostaviji, najlakši i najprisutniji element u prostoru.</t>
  </si>
  <si>
    <t>vodonik; H; atomski broj 1</t>
  </si>
  <si>
    <t>gvožđe</t>
  </si>
  <si>
    <t>ENG30-14642417-n</t>
  </si>
  <si>
    <t>Teški rastegljivi megnetski metalni element; u čistom obliku je srebrnobeo, ali odmah rđa; koristi se u gradnji i za alate i naoružanje; igra ulogu u prenosu kiseonika kroz krv.</t>
  </si>
  <si>
    <t>gvožđe; Fe; atomski broj 26</t>
  </si>
  <si>
    <t>litijum</t>
  </si>
  <si>
    <t>ENG30-14643793-n</t>
  </si>
  <si>
    <t>najlakši od svih metala; pripada alkalnoj grupi; javlja se u više minerala</t>
  </si>
  <si>
    <t>litijum; Li; atomski broj 3</t>
  </si>
  <si>
    <t>magnezijum</t>
  </si>
  <si>
    <t>ENG30-14644249-n</t>
  </si>
  <si>
    <t>Laki srebrno beli bivalentni metal; u čistom obliku gori sjajnim belim plamenom; u prirodi se ne javlja čist već u kombinacijama, kao magnezit, dolomit, karnalit, itd.</t>
  </si>
  <si>
    <t>magnezijum; Mg; atomski broj 12</t>
  </si>
  <si>
    <t>azot</t>
  </si>
  <si>
    <t>ENG30-14647235-n</t>
  </si>
  <si>
    <t>hemijski element nemetal; u prirodi je u stanju gasa bez boje, mirisa i ukusa; čini 78 posto zapremine zemljine atmosfere; sastavni deo tkiva svih živih bića</t>
  </si>
  <si>
    <t>azot; N; dušik; nitrogen</t>
  </si>
  <si>
    <t>kiseonik</t>
  </si>
  <si>
    <t>ENG30-14648100-n</t>
  </si>
  <si>
    <t>Bivalentni nemetal bez boje, ukusa i mirisa, ne gori; u vazduhu ga ima 12 procenat.</t>
  </si>
  <si>
    <t>kiseonik; kisik; O; atomski broj 8</t>
  </si>
  <si>
    <t>kalijum</t>
  </si>
  <si>
    <t>ENG30-14650807-n</t>
  </si>
  <si>
    <t>Lak mekan srebrnobeli element iz grupe alkalnih metala; brzo oksidira na vazduhu i reaguje burno s vodom; ima ga u prirodi u velikim količinama u mešavinama u morskoj vodi i ???</t>
  </si>
  <si>
    <t>kalijum; K; atomski broj 19</t>
  </si>
  <si>
    <t>siborgijum</t>
  </si>
  <si>
    <t>ENG30-14654058-n</t>
  </si>
  <si>
    <t>transuranski element</t>
  </si>
  <si>
    <t>unnilhexium; Unh; siborgijum; Sg; element 106; atomski broj 106</t>
  </si>
  <si>
    <t>mineral</t>
  </si>
  <si>
    <t>ENG30-14662574-n</t>
  </si>
  <si>
    <t>Čvrsta homogena neorgansa materija koja se javlja u prirodi i koja ima određen hemijski sastav.</t>
  </si>
  <si>
    <t>so</t>
  </si>
  <si>
    <t>ENG30-14672023-n</t>
  </si>
  <si>
    <t>čvrsti beli kristali koga čine mahom natrijum hlorid (NaCl)</t>
  </si>
  <si>
    <t>natrijum hlorid; so</t>
  </si>
  <si>
    <t>molekul</t>
  </si>
  <si>
    <t>ENG30-14682133-n</t>
  </si>
  <si>
    <t>Najjednostavnija strukturna jedinica elementa ili jedinjenja (u fizici ili hemiji).</t>
  </si>
  <si>
    <t>molekul; molekula</t>
  </si>
  <si>
    <t>ENG30-14686186-n</t>
  </si>
  <si>
    <t>Nekada se smatralo da je to jedan od četiri elementa od kojih se sastoji svemir (po Empedoklu, arhaično).</t>
  </si>
  <si>
    <t>ruda</t>
  </si>
  <si>
    <t>ENG30-14688500-n</t>
  </si>
  <si>
    <t>Mineral u čijem je sastavu metal u dovoljnoj količini da bi se eksploatisao.</t>
  </si>
  <si>
    <t>ENG30-14708720-n</t>
  </si>
  <si>
    <t>Bilo koji hidroksilno jedinjenje koje lako isparava dobijeno destilacijom hidrokarbonata.</t>
  </si>
  <si>
    <t>inhibitor</t>
  </si>
  <si>
    <t>ENG30-14724436-n</t>
  </si>
  <si>
    <t>supstanca koja zaustavlja ili usporava neku aktivnost</t>
  </si>
  <si>
    <t>ENG30-14727153-n</t>
  </si>
  <si>
    <t>neaktivna supstanca koja je sredstvo za radioaktivni trag iste supstance i koja pomaže u njenom oporavku nakon neke hemijske reakcije</t>
  </si>
  <si>
    <t>moderator</t>
  </si>
  <si>
    <t>ENG30-14727355-n</t>
  </si>
  <si>
    <t>svaka supstanca koja se koristi za usporavanje neutrona u nuklearnim reaktorima</t>
  </si>
  <si>
    <t>ENG30-14727670-n</t>
  </si>
  <si>
    <t>Bilo koje jedinjenje ugljenika i nekog drugog elementa ili radikala.</t>
  </si>
  <si>
    <t>organsko jedinjenje; organski spoj</t>
  </si>
  <si>
    <t>protein</t>
  </si>
  <si>
    <t>ENG30-14728724-n</t>
  </si>
  <si>
    <t>Bilo koje iz velike grupe nitrogenski organskih jedinjenja koja su suštinski deo živih ćelija; sastoje se od polimera amino-kiselina; značajni su u ishrani životinja za rast i za obnavljanje tkiva; mogu se dobiti iz mesa, jaja, mleka i povrća.</t>
  </si>
  <si>
    <t>protein; belančevina</t>
  </si>
  <si>
    <t>enzim</t>
  </si>
  <si>
    <t>ENG30-14732946-n</t>
  </si>
  <si>
    <t>neki do složenih proteina koje proizvode ćelije koji deluju kao katalizatori određenih biohemijskih reakcija</t>
  </si>
  <si>
    <t>amonijak</t>
  </si>
  <si>
    <t>ENG30-14743582-n</t>
  </si>
  <si>
    <t>jedak gas sastavljen od azota i vodonika (NH3)</t>
  </si>
  <si>
    <t>steroid</t>
  </si>
  <si>
    <t>ENG30-14745635-n</t>
  </si>
  <si>
    <t>hormon koji utiče na razvoj i rast polnih organa</t>
  </si>
  <si>
    <t>polni hormon; steroid</t>
  </si>
  <si>
    <t>progesteron</t>
  </si>
  <si>
    <t>ENG30-14746048-n</t>
  </si>
  <si>
    <t>steroidni hormon (trgovački naziv Lipo-Lutin) koji se proizvodi u jajniku; priprema i održava matericu za trudnoću</t>
  </si>
  <si>
    <t>Lipo-Lutin; progesteron</t>
  </si>
  <si>
    <t>estrogen</t>
  </si>
  <si>
    <t>ENG30-14749794-n</t>
  </si>
  <si>
    <t>opšti naziv za ženski polni hormon koji luče ženske jajne ćelije i koji je zadužen za tipične ženske karakteristike</t>
  </si>
  <si>
    <t>kortikosteroid</t>
  </si>
  <si>
    <t>ENG30-14751417-n</t>
  </si>
  <si>
    <t>hormon steroid koji proizvodi adrenal korteks ili je sintetizovan; ako se koristi kao lek smanjuje otoke</t>
  </si>
  <si>
    <t>deksametazon</t>
  </si>
  <si>
    <t>ENG30-14753808-n</t>
  </si>
  <si>
    <t>kortikosteroidni lek (trgovački nazivi Decadron ili Dekamethasone Intensol ili Dekone ili Hekadrol ili Oradekon) koji se koristi za lečenje alergija ili upala</t>
  </si>
  <si>
    <t>Decadron; Dekadron; Dekamethasone Intensol; Dekone; deksametazon; Deksametazon Intensol; Dekson; Hekadrol; Heksadrol; Oradekon; Oradekson</t>
  </si>
  <si>
    <t>ENG30-14759722-n</t>
  </si>
  <si>
    <t>Glatka i mekana životinjska koža, nastala uklanjanjem dlaka i štavljenjem.</t>
  </si>
  <si>
    <t>ENG30-14778436-n</t>
  </si>
  <si>
    <t>Supstanca koja izaziva neki efekat ili vrši neki uticaj.</t>
  </si>
  <si>
    <t>agens; sredstvo</t>
  </si>
  <si>
    <t>šećer</t>
  </si>
  <si>
    <t>ENG30-14792703-n</t>
  </si>
  <si>
    <t>Osnovna strukurna komponenta živih ćelija i izvorenergije životinja.</t>
  </si>
  <si>
    <t>ugljenohidrat; saharid; šećer</t>
  </si>
  <si>
    <t>fenol</t>
  </si>
  <si>
    <t>ENG30-14796073-n</t>
  </si>
  <si>
    <t>toksični bijeli rastvorljivi kristalni kiseli derivat benzina; koristi se u proizvodnji i kao dezinficijens i antiseptik; otrovan ako se unese oralno</t>
  </si>
  <si>
    <t>fenilna kiselina; fenol; fenolna kiselina; hidroksibenzen; karbolna kiselina; oksibenzen</t>
  </si>
  <si>
    <t>ugljen-dioksid</t>
  </si>
  <si>
    <t>ENG30-14796969-n</t>
  </si>
  <si>
    <t>težak gas bez boje i mirisa koji se oslobađa prilikom disanja i prilikom raspafanja organskih materija; biljke ga apsobruju iz vazduha u procesu fotosinteze</t>
  </si>
  <si>
    <t>ugljen-dioksid; CO2; uglendioksid</t>
  </si>
  <si>
    <t>ENG30-14800034-n</t>
  </si>
  <si>
    <t>tanak karton, obično pravougaonog oblika</t>
  </si>
  <si>
    <t>karneol</t>
  </si>
  <si>
    <t>ENG30-14801594-n</t>
  </si>
  <si>
    <t>prozirna crvena ili narandžasta vrsta kalcitona</t>
  </si>
  <si>
    <t>jedinjenje</t>
  </si>
  <si>
    <t>ENG30-14818238-n</t>
  </si>
  <si>
    <t>(Hemija) Supstancija koja se dobija hemijskim spajanjem dva ili više elemenata ili sastojaka u propisanom odnosu prema težini.</t>
  </si>
  <si>
    <t>jedinjenje; spoj; hemijski spoj</t>
  </si>
  <si>
    <t>cijanid</t>
  </si>
  <si>
    <t>ENG30-14826767-n</t>
  </si>
  <si>
    <t>veoma otrovna so cijanovodonične kiseline</t>
  </si>
  <si>
    <t>dioksid</t>
  </si>
  <si>
    <t>ENG30-14836127-n</t>
  </si>
  <si>
    <t>oksid koji ima dva atoma kiseonika u molekulu</t>
  </si>
  <si>
    <t>ENG30-14840755-n</t>
  </si>
  <si>
    <t>Jedna od četiri supstance za koje se u staroj i srednjevekovnoj kosmologiji verovalo da čine fizički univerzum.</t>
  </si>
  <si>
    <t>ENG30-14841267-n</t>
  </si>
  <si>
    <t>smesa gasova - posebno -kisoenika koja je neophodna za disanje</t>
  </si>
  <si>
    <t>ENG30-14842703-n</t>
  </si>
  <si>
    <t>ENG30-14842992-n</t>
  </si>
  <si>
    <t>Rastresit meki materijal koji čini veliki deo zemljine površine.</t>
  </si>
  <si>
    <t>tlo; zemlja</t>
  </si>
  <si>
    <t>ENG30-14844414-n</t>
  </si>
  <si>
    <t>ENG30-14844693-n</t>
  </si>
  <si>
    <t>Deo zemljine površine koji se sastoji od humusa i raspadnutih stena.</t>
  </si>
  <si>
    <t>ENG30-14845743-n</t>
  </si>
  <si>
    <t>Prozirna tečnost bez mirisa i ukusa.</t>
  </si>
  <si>
    <t>H2O; voda</t>
  </si>
  <si>
    <t>ENG30-14847357-n</t>
  </si>
  <si>
    <t>za koju se nekada smatralo da je jedan od četiri elementa koji čine svemir (Еmpedokles)</t>
  </si>
  <si>
    <t>elektrolit</t>
  </si>
  <si>
    <t>ENG30-14847929-n</t>
  </si>
  <si>
    <t>rastvor koji provodi elektricitet</t>
  </si>
  <si>
    <t>ENG30-14852450-n</t>
  </si>
  <si>
    <t>supstancija koja se emituje ili ispušta</t>
  </si>
  <si>
    <t>fekalije</t>
  </si>
  <si>
    <t>ENG30-14854262-n</t>
  </si>
  <si>
    <t>čvrsti izlučni proizvod koji se izbacuje iz creva</t>
  </si>
  <si>
    <t>fekalne materije; izmet; stolica; fekalije; kaka; kakica; govno; govance</t>
  </si>
  <si>
    <t>izmet</t>
  </si>
  <si>
    <t>otpad</t>
  </si>
  <si>
    <t>ENG30-14856263-n</t>
  </si>
  <si>
    <t>bilo koja građa koja se ne koristi, nego se odbacuje kao bezvredna ili neželjena</t>
  </si>
  <si>
    <t>otpad; otpadak</t>
  </si>
  <si>
    <t>ENG30-14857497-n</t>
  </si>
  <si>
    <t>bezvredni materijal za odlaganje</t>
  </si>
  <si>
    <t>smeće; odpadak; otpad</t>
  </si>
  <si>
    <t>ENG30-14864360-n</t>
  </si>
  <si>
    <t>Meka masna supstanca koja se javlja u organskom tkivu i koju čini mešavina lipida (uglavno trigliceridi).</t>
  </si>
  <si>
    <t>ENG30-14867858-n</t>
  </si>
  <si>
    <t>vrlo tanko prirodno ili sintetičko vlakno</t>
  </si>
  <si>
    <t>fluorid</t>
  </si>
  <si>
    <t>ENG30-14871601-n</t>
  </si>
  <si>
    <t>so hidrofluorne kiseline</t>
  </si>
  <si>
    <t>ENG30-14877585-n</t>
  </si>
  <si>
    <t>Fluid u gasovitom stanju koji nema ni nezavisan oblik ni zapreminu i koji može neograničeno da se širi.</t>
  </si>
  <si>
    <t>kristal</t>
  </si>
  <si>
    <t>ENG30-14883206-n</t>
  </si>
  <si>
    <t>čvrsto telo koje se formira učvršćivanjem hemijske supstance i ima veoma pravilnu atomsku strukturu</t>
  </si>
  <si>
    <t>ENG30-14899152-n</t>
  </si>
  <si>
    <t>supstanca pomoću koje se nešto postiže</t>
  </si>
  <si>
    <t>hidrat</t>
  </si>
  <si>
    <t>ENG30-14910440-n</t>
  </si>
  <si>
    <t>bilo koje jedinjenje koje sadrži kristalnu vodu</t>
  </si>
  <si>
    <t>ENG30-14915184-n</t>
  </si>
  <si>
    <t>smrznuta voda u čvrstom stanju</t>
  </si>
  <si>
    <t>lava</t>
  </si>
  <si>
    <t>ENG30-14930989-n</t>
  </si>
  <si>
    <t>stena koja izlazi iz vulkana u svom rastopljenom obliku (kao magma); lava je ono što se naziva magma kada dospe na površinu</t>
  </si>
  <si>
    <t>lava; magmatska stena</t>
  </si>
  <si>
    <t>hidroksid</t>
  </si>
  <si>
    <t>ENG30-14935555-n</t>
  </si>
  <si>
    <t>jedinjenje oksida sa vodom</t>
  </si>
  <si>
    <t>hidratisani oksid; hidrirani oksid; hidroksid</t>
  </si>
  <si>
    <t>tečnost</t>
  </si>
  <si>
    <t>ENG30-14940100-n</t>
  </si>
  <si>
    <t>tvar u tečnom agregatnom stanju koja nema utvrđen oblik, ali ima utvrđenu zapreminu</t>
  </si>
  <si>
    <t>tečnost; tekućina</t>
  </si>
  <si>
    <t>ENG30-14940386-n</t>
  </si>
  <si>
    <t>Supstanca koja je u tečnom stanju na sobnoj temperaturi i pritisku.</t>
  </si>
  <si>
    <t>nafta</t>
  </si>
  <si>
    <t>ENG30-14958405-n</t>
  </si>
  <si>
    <t>Zapaljiva tečnost organskog porekla koja se nalazi u dubini zemlje u sedimentnim slojevima.</t>
  </si>
  <si>
    <t>sarin</t>
  </si>
  <si>
    <t>ENG30-14961375-n</t>
  </si>
  <si>
    <t>visokotoksični hemijski nervni agens koji inhibira aktivnost holinesteraze</t>
  </si>
  <si>
    <t>GB; sarin</t>
  </si>
  <si>
    <t>ENG30-14961722-n</t>
  </si>
  <si>
    <t>jeftin papir napravljen od drvene pulpe koji se koristi za štampanje novina</t>
  </si>
  <si>
    <t>novine; list; novinski papir</t>
  </si>
  <si>
    <t>ulje</t>
  </si>
  <si>
    <t>ENG30-14966667-n</t>
  </si>
  <si>
    <t>Klizava ili viskozna tečnost ili topljiva supstanca koja se ne rastvara u vodi.</t>
  </si>
  <si>
    <t>oksid</t>
  </si>
  <si>
    <t>ENG30-14971519-n</t>
  </si>
  <si>
    <t>bilo koje jedinjenje kiseonika sa drugim elementom ili radikalom</t>
  </si>
  <si>
    <t>pesticid</t>
  </si>
  <si>
    <t>ENG30-14980215-n</t>
  </si>
  <si>
    <t>hemikalija koja uništava napasti kao što su insekti i glodari</t>
  </si>
  <si>
    <t>ENG30-14980579-n</t>
  </si>
  <si>
    <t>Tamno ulje koje se sastoji od hidrokarbonata.</t>
  </si>
  <si>
    <t>ENG30-14985383-n</t>
  </si>
  <si>
    <t>obično rastopiva tvar za mrljanje ili šaranje, na primer, vlakana ili kose</t>
  </si>
  <si>
    <t>farba; boja</t>
  </si>
  <si>
    <t>ENG30-14997699-n</t>
  </si>
  <si>
    <t>hemijska supstanca koja se formira kao rezultat hemijske reakcije</t>
  </si>
  <si>
    <t>ENG30-15008607-n</t>
  </si>
  <si>
    <t>kapi slatke vode koje padaju kao padavine iz oblaka</t>
  </si>
  <si>
    <t>kiša; kišnica; padavina; pljusak</t>
  </si>
  <si>
    <t>salicilat</t>
  </si>
  <si>
    <t>ENG30-15009843-n</t>
  </si>
  <si>
    <t>so salicilne kiseline (koja se nalazi u nekoliko uobičajenih lekova)</t>
  </si>
  <si>
    <t>ENG30-15010703-n</t>
  </si>
  <si>
    <t>Jedinjenje koje se dobija tako što se vodonik u kiselini zameni metalom ili radikalom koji se ponaša kao metal.</t>
  </si>
  <si>
    <t>barut</t>
  </si>
  <si>
    <t>ENG30-15016314-n</t>
  </si>
  <si>
    <t>smesa kalijum-nitrata, uglja i sumpora u odnosu 75:15:10 koja se koristi u artiljeriji, vremenskim fitiljima i vatrometima</t>
  </si>
  <si>
    <t>barut; prah</t>
  </si>
  <si>
    <t>hlorid</t>
  </si>
  <si>
    <t>ENG30-15017604-n</t>
  </si>
  <si>
    <t>hemijsko jedinjenje koje sadrži hlor</t>
  </si>
  <si>
    <t>pesak</t>
  </si>
  <si>
    <t>ENG30-15019030-n</t>
  </si>
  <si>
    <t>Rastresit materijal koji se sastoji od zrnaca stena ili korala.</t>
  </si>
  <si>
    <t>safir</t>
  </si>
  <si>
    <t>ENG30-15019483-n</t>
  </si>
  <si>
    <t>dragoceni prozirni kamen bogatog plavog korunda koji se cijeni kao dragi kamen</t>
  </si>
  <si>
    <t>antitelo</t>
  </si>
  <si>
    <t>ENG30-15027189-n</t>
  </si>
  <si>
    <t>bilo koji od velikog broja proteina koji su normalno prisutni u telu ili proizvedeni kao odgovor na antigen koji neutrališe, stvarajući tako imuni odgovor</t>
  </si>
  <si>
    <t>endotoksin</t>
  </si>
  <si>
    <t>ENG30-15035505-n</t>
  </si>
  <si>
    <t>toksin koji je zatvoren unutar mikroorganizama i oslobađa se samo kada se mikroorganizmi razgrade ili umru</t>
  </si>
  <si>
    <t>ENG30-15043763-n</t>
  </si>
  <si>
    <t>sloj snežnih pahuljica (beli kristali zamrznute vode) koji pokrivaju zemlju</t>
  </si>
  <si>
    <t>inje; sneg; snežni pokrivač</t>
  </si>
  <si>
    <t>ENG30-15046900-n</t>
  </si>
  <si>
    <t>Materija koja je čvrsta na sobnoj temeperaturi i pritisku.</t>
  </si>
  <si>
    <t>ENG30-15057744-n</t>
  </si>
  <si>
    <t>bilo koje od nekoliko organskih jedinjenja rastvorljivih u mastima koja kao osnovu imaju 17 atoma ugljenika u četiri prstena; mnogi imaju važne fiziološke efekte</t>
  </si>
  <si>
    <t>ENG30-15082198-n</t>
  </si>
  <si>
    <t>plavo do sivo-zeleni mineral koji se sastoji od bakar-aluminijum fosfata; plavo tirkizna je cenjena kao dragi kamen</t>
  </si>
  <si>
    <t>ENG30-15082766-n</t>
  </si>
  <si>
    <t>aminokiselina koja se nalazi u većini proteina; preteča nekoliko hormona</t>
  </si>
  <si>
    <t>vitamin</t>
  </si>
  <si>
    <t>ENG30-15089258-n</t>
  </si>
  <si>
    <t>bilo koja iz grupe organskih supstanci neophodnih u malim količinama za normalan metabolizam</t>
  </si>
  <si>
    <t>ENG30-15098161-n</t>
  </si>
  <si>
    <t>Tvrda fibrozna drvenasta supstanca ispod kore drveta.</t>
  </si>
  <si>
    <t>period</t>
  </si>
  <si>
    <t>ENG30-15113229-n</t>
  </si>
  <si>
    <t>Bilo koji deo vremena.</t>
  </si>
  <si>
    <t>period; vremenski period</t>
  </si>
  <si>
    <t>datum</t>
  </si>
  <si>
    <t>ENG30-15120223-n</t>
  </si>
  <si>
    <t>sadašnjost</t>
  </si>
  <si>
    <t>prošlost</t>
  </si>
  <si>
    <t>ENG30-15120823-n</t>
  </si>
  <si>
    <t>Vreme koje je proteklo.</t>
  </si>
  <si>
    <t>ENG30-15121406-n</t>
  </si>
  <si>
    <t>Ukupnost prošlih događaja.</t>
  </si>
  <si>
    <t>budućnost</t>
  </si>
  <si>
    <t>ENG30-15121625-n</t>
  </si>
  <si>
    <t>Vreme koje treba da dođe.</t>
  </si>
  <si>
    <t>budućnost; sutrašnjica</t>
  </si>
  <si>
    <t>ENG30-15122231-n</t>
  </si>
  <si>
    <t>Nedefinisani period, obično obeležen specifičnim atributima i aktivnostima.</t>
  </si>
  <si>
    <t>vreme; doba</t>
  </si>
  <si>
    <t>ENG30-15123115-n</t>
  </si>
  <si>
    <t>Neka tačka u vremenu ili vremenski period.</t>
  </si>
  <si>
    <t>ENG30-15123996-n</t>
  </si>
  <si>
    <t>Kontinuitet događaja koji se sukcesivno dešavaju od prošlosti do sadašnjosti i vode čak u budućnost.</t>
  </si>
  <si>
    <t>istorija; povest</t>
  </si>
  <si>
    <t>ENG30-15129927-n</t>
  </si>
  <si>
    <t>Vreme koje pokazuje časovnik.</t>
  </si>
  <si>
    <t>ENG30-15133621-n</t>
  </si>
  <si>
    <t>Vremenski period tokom koga se nešto odvija.</t>
  </si>
  <si>
    <t>ENG30-15134340-n</t>
  </si>
  <si>
    <t>potpuno trajanje nečega</t>
  </si>
  <si>
    <t>raspon; vremenski razmak; period</t>
  </si>
  <si>
    <t>ENG30-15135822-n</t>
  </si>
  <si>
    <t>Četvrta koordinata koja je potrebna uz tri prostorne da bi se specifikovao neki događaj.</t>
  </si>
  <si>
    <t>četvrta dimenzija; vreme</t>
  </si>
  <si>
    <t>nedelja</t>
  </si>
  <si>
    <t>ENG30-15135996-n</t>
  </si>
  <si>
    <t>radni sati ili dani tokom kalendarske nedelje</t>
  </si>
  <si>
    <t>nedelja; radna nedelja</t>
  </si>
  <si>
    <t>ENG30-15136147-n</t>
  </si>
  <si>
    <t>period od sedam uzastopnih dana koji počinje u nedelju</t>
  </si>
  <si>
    <t>nedelja; sedmica</t>
  </si>
  <si>
    <t>ENG30-15136453-n</t>
  </si>
  <si>
    <t>Časovi u toku dana kada čovek ne spava (posebno radnih dana).</t>
  </si>
  <si>
    <t>ENG30-15140405-n</t>
  </si>
  <si>
    <t>Period u toku koga je nešto funkcionalno (kao između rođenja i smrti).</t>
  </si>
  <si>
    <t>život; životni vek</t>
  </si>
  <si>
    <t>životni vek</t>
  </si>
  <si>
    <t>vek</t>
  </si>
  <si>
    <t>ENG30-15140744-n</t>
  </si>
  <si>
    <t>Period između rođenja i sadašnjosti.</t>
  </si>
  <si>
    <t>život; vek</t>
  </si>
  <si>
    <t>ENG30-15140892-n</t>
  </si>
  <si>
    <t>Period od sadašnjosti do smrti.</t>
  </si>
  <si>
    <t>okupacija</t>
  </si>
  <si>
    <t>ENG30-15141486-n</t>
  </si>
  <si>
    <t>vremenski period tokom kojeg je neko mesto ili položaj ili nacija okupirana</t>
  </si>
  <si>
    <t>ENG30-15141693-n</t>
  </si>
  <si>
    <t>Raniji period u nečijem životu (posebno neki za koji ima razloga da krije).</t>
  </si>
  <si>
    <t>ENG30-15142167-n</t>
  </si>
  <si>
    <t>vreme kada nešto počinje (naročito život)</t>
  </si>
  <si>
    <t>rođenje; dolazak na svet</t>
  </si>
  <si>
    <t>ENG30-15143276-n</t>
  </si>
  <si>
    <t>vreme kada život završava; traje do smrti</t>
  </si>
  <si>
    <t>umiranje; konac; izdisaj; kraj; svršetak</t>
  </si>
  <si>
    <t>ENG30-15143477-n</t>
  </si>
  <si>
    <t>vreme kada se nešto završava</t>
  </si>
  <si>
    <t>smrt; umiranje; završavanje; nestanak</t>
  </si>
  <si>
    <t>ENG30-15144178-n</t>
  </si>
  <si>
    <t>kraj ili izvršenje nečega</t>
  </si>
  <si>
    <t>ENG30-15145012-n</t>
  </si>
  <si>
    <t>Najtoplije godišnje doba; na severnoj hemisferi traje od najdužeg dana to jesenje ravnodnevice.</t>
  </si>
  <si>
    <t>detinjstvo</t>
  </si>
  <si>
    <t>ENG30-15145586-n</t>
  </si>
  <si>
    <t>Rana faza rasta ili razvoja.</t>
  </si>
  <si>
    <t>detinjstvo; najranije detinjstvo; rano detinjstvo</t>
  </si>
  <si>
    <t>ENG30-15147097-n</t>
  </si>
  <si>
    <t>Doba u životu čoveka kada je on dete.</t>
  </si>
  <si>
    <t>ENG30-15153787-n</t>
  </si>
  <si>
    <t>Pozno doba života.</t>
  </si>
  <si>
    <t>menopauza</t>
  </si>
  <si>
    <t>ENG30-15154462-n</t>
  </si>
  <si>
    <t>vreme u životu žene kada se završava menstrualni ciklus</t>
  </si>
  <si>
    <t>menopauza; klimakterijum; klimakterijum</t>
  </si>
  <si>
    <t>ENG30-15155220-n</t>
  </si>
  <si>
    <t>Vreme koje je potrebno da Zemlja načini kompletnu rotaciju oko svoje ode.</t>
  </si>
  <si>
    <t>dan; solarni dan</t>
  </si>
  <si>
    <t>noć</t>
  </si>
  <si>
    <t>ENG30-15155747-n</t>
  </si>
  <si>
    <t>Tamni deo dnevnog ciklusa shvaćen kao vremenska jedinica.</t>
  </si>
  <si>
    <t>ENG30-15156424-n</t>
  </si>
  <si>
    <t>dan ranije</t>
  </si>
  <si>
    <t>ENG30-15157041-n</t>
  </si>
  <si>
    <t>Dan računat od ponoći do ponoći.</t>
  </si>
  <si>
    <t>kalendarski dan; dan</t>
  </si>
  <si>
    <t>ENG30-15157225-n</t>
  </si>
  <si>
    <t>Dan posvećen nekoj posebnoj nameni.</t>
  </si>
  <si>
    <t>ENG30-15159583-n</t>
  </si>
  <si>
    <t>Određeni dan u mesecu.</t>
  </si>
  <si>
    <t>datum; dan u mesecu</t>
  </si>
  <si>
    <t>ENG30-15160579-n</t>
  </si>
  <si>
    <t>određeni dan, mesec ili godina (obično prema gregorijanskom kalendaru) kada se događaj desio</t>
  </si>
  <si>
    <t>ENG30-15162388-n</t>
  </si>
  <si>
    <t>dan ili vremenski period određen za gozbu i slavlje</t>
  </si>
  <si>
    <t>ponedeljak</t>
  </si>
  <si>
    <t>ENG30-15163979-n</t>
  </si>
  <si>
    <t>drugi dan u nedelji; prvi radni dan</t>
  </si>
  <si>
    <t>Mon; pon; ponedeljak</t>
  </si>
  <si>
    <t>ENG30-15164957-n</t>
  </si>
  <si>
    <t>Vreme posle izlaska sunca a pre zalaska, dok je napolju još svetlo.</t>
  </si>
  <si>
    <t>dan; obdanica</t>
  </si>
  <si>
    <t>ENG30-15167027-n</t>
  </si>
  <si>
    <t>Vreme posle zalaska sunca a pre njegovog izlaska, dok je napolju još mračno.</t>
  </si>
  <si>
    <t>ENG30-15167349-n</t>
  </si>
  <si>
    <t>Vreme između zalaska sunca i ponoći.</t>
  </si>
  <si>
    <t>ENG30-15167474-n</t>
  </si>
  <si>
    <t>Period koji se provede u spavanju.</t>
  </si>
  <si>
    <t>ENG30-15168790-n</t>
  </si>
  <si>
    <t>prva svetlost dana</t>
  </si>
  <si>
    <t>zora; svitanje; jutro; jutarnje rumenilo; prvo svetlo; praskozorje; početak; razdanjivanje; osvit; izlazak sunca; izlazak sunca; oglašavanje petlova</t>
  </si>
  <si>
    <t>ENG30-15169248-n</t>
  </si>
  <si>
    <t>vreme uveče kada sunce počinje da pada ispod horizonta</t>
  </si>
  <si>
    <t>zalazak sunca; veče; suton; zalazak sunca; sumrak</t>
  </si>
  <si>
    <t>ENG30-15169873-n</t>
  </si>
  <si>
    <t>bilo koji period od sedam uzastopnih dana</t>
  </si>
  <si>
    <t>sedmica; nedelja</t>
  </si>
  <si>
    <t>ENG30-15172212-n</t>
  </si>
  <si>
    <t>interval između dva vremena</t>
  </si>
  <si>
    <t>razmak; vremenski razmak</t>
  </si>
  <si>
    <t>ENG30-15173479-n</t>
  </si>
  <si>
    <t>sistem merenja vremena</t>
  </si>
  <si>
    <t>gregorijanski kalendar</t>
  </si>
  <si>
    <t>ENG30-15174218-n</t>
  </si>
  <si>
    <t>solarni kalendar koji je danas u opštoj upotrebi; uveo ga je papa Gregor XIII 1582. godine da bi ispravio grešku Julijanskog kalendara, tako što je preskočio 5 dana čime je 5 oktobar postao 15 oktobar, uy dodatni princip da su prestupne samo one godine deljive sa 100 koje su deljive i sa 400; prihvatila ga V. Britanija i Američke kolonje 1752</t>
  </si>
  <si>
    <t>gregorijanski kalendar; novi kalendar</t>
  </si>
  <si>
    <t>Julijanski kalendar</t>
  </si>
  <si>
    <t>ENG30-15174885-n</t>
  </si>
  <si>
    <t>solarni kalendar koji je uveo u Rimu Julije Cezar 46 godine p.n.e. a zatim neznatno modifikovao Avgust; utvrđuje se godina od 365 dana koja je podeljena u 12 meseci, pri čemu svaka četvrta godina ima 366 dana, a svi meseci imaju 30 ili 31 dana, osim februara</t>
  </si>
  <si>
    <t>Julijanski kalendar; stari kalendar</t>
  </si>
  <si>
    <t>ENG30-15180082-n</t>
  </si>
  <si>
    <t>Vremenska granica do koje nešto mora da se završi.</t>
  </si>
  <si>
    <t>praznik</t>
  </si>
  <si>
    <t>ENG30-15183428-n</t>
  </si>
  <si>
    <t>Dan na koji se ne radi po običaju ili zakonu.</t>
  </si>
  <si>
    <t>hrišćanski praznik</t>
  </si>
  <si>
    <t>ENG30-15184170-n</t>
  </si>
  <si>
    <t>Verski praznik za hrišćane.</t>
  </si>
  <si>
    <t>ENG30-15201505-n</t>
  </si>
  <si>
    <t>Vremenski period koji je potreban planeti (npr, Zemlji ili Marsu) da napravi potpunu revoluciju oko Sunca.</t>
  </si>
  <si>
    <t>prestupna godina</t>
  </si>
  <si>
    <t>ENG30-15202230-n</t>
  </si>
  <si>
    <t>U Gregorijanskom kalendaru svaka godina deljiva sa 4, osim godina deljivih sa 100 koje nisu deljive sa 400.</t>
  </si>
  <si>
    <t>ENG30-15202634-n</t>
  </si>
  <si>
    <t>Godina računata od 1. januara do 31. decembra po Gregorijanskom kalendaru.</t>
  </si>
  <si>
    <t>kalendarska godina; godina</t>
  </si>
  <si>
    <t>ENG30-15203791-n</t>
  </si>
  <si>
    <t>Vremenski period od 365 (ili 366) dana.</t>
  </si>
  <si>
    <t>ENG30-15204297-n</t>
  </si>
  <si>
    <t>Vremenski period koji zauzima stalni deo kalendarske godine i koristi se za neku određenu aktivnost.</t>
  </si>
  <si>
    <t>decenija</t>
  </si>
  <si>
    <t>ENG30-15204983-n</t>
  </si>
  <si>
    <t>period od 10 godina</t>
  </si>
  <si>
    <t>decenija; dekada; desetleće</t>
  </si>
  <si>
    <t>ENG30-15205532-n</t>
  </si>
  <si>
    <t>Sto godina.</t>
  </si>
  <si>
    <t>vek; stoleće</t>
  </si>
  <si>
    <t>ENG30-15206296-n</t>
  </si>
  <si>
    <t>Vremenska jedinica od 30 dana.</t>
  </si>
  <si>
    <t>mesec; mesec dana</t>
  </si>
  <si>
    <t>ENG30-15207872-n</t>
  </si>
  <si>
    <t>Period između dva uzastopna mlada meseca, 29.531 dan.</t>
  </si>
  <si>
    <t>mesec; lunarni mesec</t>
  </si>
  <si>
    <t>ENG30-15208540-n</t>
  </si>
  <si>
    <t>Vreme koje je potrebno nekoj planeti (npr. Marsu) da načini kompletnu rotaciju oko svoje ose.</t>
  </si>
  <si>
    <t>ENG30-15209413-n</t>
  </si>
  <si>
    <t>Jedan od dvanaest delova kalendarske godine.</t>
  </si>
  <si>
    <t>kalendarski mesec; mesec</t>
  </si>
  <si>
    <t>januar</t>
  </si>
  <si>
    <t>ENG30-15210045-n</t>
  </si>
  <si>
    <t>Prvi mesec u godini, počinje 10 dana posle zimske kratkodnevice.</t>
  </si>
  <si>
    <t>januar; siječanj</t>
  </si>
  <si>
    <t>februar</t>
  </si>
  <si>
    <t>ENG30-15210486-n</t>
  </si>
  <si>
    <t>Mesec koji dolazi posle januara a pre marta u kalendaru.</t>
  </si>
  <si>
    <t>februar; veljača</t>
  </si>
  <si>
    <t>mart</t>
  </si>
  <si>
    <t>ENG30-15210870-n</t>
  </si>
  <si>
    <t>Mesec koji dolazi posle februara a pre aprila u kalendaru.</t>
  </si>
  <si>
    <t>mart; ožujak</t>
  </si>
  <si>
    <t>april</t>
  </si>
  <si>
    <t>ENG30-15211189-n</t>
  </si>
  <si>
    <t>Četvrti mesec u godini, posle marta, a pre maja.</t>
  </si>
  <si>
    <t>april; travanj</t>
  </si>
  <si>
    <t>maj</t>
  </si>
  <si>
    <t>ENG30-15211484-n</t>
  </si>
  <si>
    <t>Peti mesec u godini, posle aprila, a pre juna.</t>
  </si>
  <si>
    <t>maj; svibanj</t>
  </si>
  <si>
    <t>jun</t>
  </si>
  <si>
    <t>ENG30-15211806-n</t>
  </si>
  <si>
    <t>Mesec koji je između maja i jula.</t>
  </si>
  <si>
    <t>jun; lipanj</t>
  </si>
  <si>
    <t>avgust</t>
  </si>
  <si>
    <t>ENG30-15212455-n</t>
  </si>
  <si>
    <t>Mesec koji dolazi posle jula a pre septembra.</t>
  </si>
  <si>
    <t>avgust; kolovoz</t>
  </si>
  <si>
    <t>septembar</t>
  </si>
  <si>
    <t>ENG30-15212739-n</t>
  </si>
  <si>
    <t>mesec koji dolazi posle avgusta a pre oktobra u kalendaru.</t>
  </si>
  <si>
    <t>septembar; rujan</t>
  </si>
  <si>
    <t>oktobar</t>
  </si>
  <si>
    <t>ENG30-15213115-n</t>
  </si>
  <si>
    <t>Mesec koji dolazi posle septembra a pre novembra u kalendaru.</t>
  </si>
  <si>
    <t>oktobar; listopad</t>
  </si>
  <si>
    <t>novembar</t>
  </si>
  <si>
    <t>ENG30-15213406-n</t>
  </si>
  <si>
    <t>Mesec koji dolazi posle oktobra a pre decembra u kalendaru.</t>
  </si>
  <si>
    <t>novembar; studeni</t>
  </si>
  <si>
    <t>decembar</t>
  </si>
  <si>
    <t>ENG30-15213774-n</t>
  </si>
  <si>
    <t>Poslednji, dvanaesti mesec u godini.</t>
  </si>
  <si>
    <t>decembar; prosinac</t>
  </si>
  <si>
    <t>ENG30-15221596-n</t>
  </si>
  <si>
    <t>Dan kada se slavi neki svetac.</t>
  </si>
  <si>
    <t>ENG30-15225668-n</t>
  </si>
  <si>
    <t>Sredina akademskog semestra (ili trimestra) ili političkog mandata.</t>
  </si>
  <si>
    <t>čas</t>
  </si>
  <si>
    <t>ENG30-15227846-n</t>
  </si>
  <si>
    <t>period vremena koji iznosi 1/24 dana</t>
  </si>
  <si>
    <t>sat; čas; h</t>
  </si>
  <si>
    <t>ENG30-15228378-n</t>
  </si>
  <si>
    <t>vreme po časovniku</t>
  </si>
  <si>
    <t>čas; sat; vreme</t>
  </si>
  <si>
    <t>ENG30-15228910-n</t>
  </si>
  <si>
    <t>poseban i pamćenja dostojan period</t>
  </si>
  <si>
    <t>doba; vreme</t>
  </si>
  <si>
    <t>gvozdeno doba</t>
  </si>
  <si>
    <t>ENG30-15231634-n</t>
  </si>
  <si>
    <t>(klasična mitologija) poslednje i najgore razdoblje u istoriji sveta</t>
  </si>
  <si>
    <t>minut</t>
  </si>
  <si>
    <t>ENG30-15234764-n</t>
  </si>
  <si>
    <t>jedinica vremena koja iznosi 60 sekundi ili 1/60 sata</t>
  </si>
  <si>
    <t>sekunda</t>
  </si>
  <si>
    <t>ENG30-15235126-n</t>
  </si>
  <si>
    <t>Šezdeseti deo minuta: osnovna jedinica vremena koju je usvojio Međunarodni sitem mernih jedinica.</t>
  </si>
  <si>
    <t>s; sek; sekunda</t>
  </si>
  <si>
    <t>godišnje doba</t>
  </si>
  <si>
    <t>ENG30-15236475-n</t>
  </si>
  <si>
    <t>Jjedan od prirodnih perioda na koje se godina deli po ekvinocijima i solsticijima ili atmosferskim uslovima.</t>
  </si>
  <si>
    <t>jesen</t>
  </si>
  <si>
    <t>ENG30-15236859-n</t>
  </si>
  <si>
    <t>Godišnje doba kada lišće opada sa drveća.</t>
  </si>
  <si>
    <t>ENG30-15237782-n</t>
  </si>
  <si>
    <t>Najhladnije godišnje doba.</t>
  </si>
  <si>
    <t>ENG30-15239579-n</t>
  </si>
  <si>
    <t>period godine koji označavaju posebni događaji ili aktivnosti u nekom polju</t>
  </si>
  <si>
    <t>sezona; doba</t>
  </si>
  <si>
    <t>sezona</t>
  </si>
  <si>
    <t>ENG30-15243730-n</t>
  </si>
  <si>
    <t>najduži period u geološkom vremenu</t>
  </si>
  <si>
    <t>ENG30-15244650-n</t>
  </si>
  <si>
    <t>Određena tačka u vremenu.</t>
  </si>
  <si>
    <t>čas; trenutak; tren; vreme</t>
  </si>
  <si>
    <t>trenutak</t>
  </si>
  <si>
    <t>ENG30-15245515-n</t>
  </si>
  <si>
    <t>Pogodan trenutak.</t>
  </si>
  <si>
    <t>pravo vreme; trenutak; pravi čas</t>
  </si>
  <si>
    <t>ENG30-15245829-n</t>
  </si>
  <si>
    <t>vreme određenog događaja</t>
  </si>
  <si>
    <t>prilika; dešavanje</t>
  </si>
  <si>
    <t>ENG30-15245990-n</t>
  </si>
  <si>
    <t>prilika za jelo koja se dešava po običaju ili navici u manje ili više određeno vreme</t>
  </si>
  <si>
    <t>obrok; jelo</t>
  </si>
  <si>
    <t>ENG30-15246353-n</t>
  </si>
  <si>
    <t>period neodređene dužine (obično kratko) obeležen nekom radnjom ili stanjem</t>
  </si>
  <si>
    <t>čarolija; dok; komad; patch; period; trenutak; čas; časak</t>
  </si>
  <si>
    <t>ENG30-15248020-n</t>
  </si>
  <si>
    <t>Glavna podela geološkog vremena; era se obično deli na dva ili više perioda.</t>
  </si>
  <si>
    <t>era; geološka era</t>
  </si>
  <si>
    <t>ENG30-15249236-n</t>
  </si>
  <si>
    <t>Doba postojanja ili uticaja.</t>
  </si>
  <si>
    <t>naraštaj</t>
  </si>
  <si>
    <t>ENG30-15249636-n</t>
  </si>
  <si>
    <t>normalno vreme između uzastopnih generacija</t>
  </si>
  <si>
    <t>naraštaj; pokoljenje</t>
  </si>
  <si>
    <t>godišnjica</t>
  </si>
  <si>
    <t>ENG30-15249799-n</t>
  </si>
  <si>
    <t>datum kada se neki događaj desio u nekoj prethodnoj godini (ili njegova proslava)</t>
  </si>
  <si>
    <t>dan sećanja; godišnjica</t>
  </si>
  <si>
    <t>ledeno doba</t>
  </si>
  <si>
    <t>ENG30-15255195-n</t>
  </si>
  <si>
    <t>bilo koji period u toku koga je površina Zemlje bila prekrivena ledom</t>
  </si>
  <si>
    <t>ENG30-15256915-n</t>
  </si>
  <si>
    <t>U igrama, dramama i drugim izvođenjima, vreme u toku koga se igra odvija.</t>
  </si>
  <si>
    <t>ENG30-15258281-n</t>
  </si>
  <si>
    <t>jedan od tri perioda igranja u hokejaškim utakmicama</t>
  </si>
  <si>
    <t>ENG30-15260814-n</t>
  </si>
  <si>
    <t>period tokom kojeg je monarh suveren</t>
  </si>
  <si>
    <t>ENG30-15265518-n</t>
  </si>
  <si>
    <t>Početak bilo čega.</t>
  </si>
  <si>
    <t>početak; start</t>
  </si>
  <si>
    <t>ENG30-15266265-n</t>
  </si>
  <si>
    <t>mandat predsednika</t>
  </si>
  <si>
    <t>ENG30-15266685-n</t>
  </si>
  <si>
    <t>vreme između početka i kraja vremenskog perioda</t>
  </si>
  <si>
    <t>ENG30-15266911-n</t>
  </si>
  <si>
    <t>tačka u vremenu kada se nešto završava</t>
  </si>
  <si>
    <t>gotovo; konac; kraj; prestanak; svršetak; završetak</t>
  </si>
  <si>
    <t>ENG30-15267536-n</t>
  </si>
  <si>
    <t>vremenski kraj; vreme završetka</t>
  </si>
  <si>
    <t>finale; finiš; kraj; poslednji; zaključak; zatvaranje; završetak; konac</t>
  </si>
  <si>
    <t>ENG30-15268857-n</t>
  </si>
  <si>
    <t>krajnja ili poslednja granična tačka</t>
  </si>
  <si>
    <t>granica do koje; krajnja tačka; krajnja granica; granica</t>
  </si>
  <si>
    <t>ENG30-15270245-n</t>
  </si>
  <si>
    <t>vreme dodeljeno na rasporedu ili redu događanja</t>
  </si>
  <si>
    <t>ENG30-15270431-n</t>
  </si>
  <si>
    <t>Vremenski period koji je pod nečijom kontrolom i koji ga smatra dovoljnim za postizanje nečega.</t>
  </si>
  <si>
    <t>ENG30-15270862-n</t>
  </si>
  <si>
    <t>vremenski interval tokom kojeg je nešto ili neko odsutan</t>
  </si>
  <si>
    <t>ENG30-15271008-n</t>
  </si>
  <si>
    <t>Vremenski period tokom koga nešto privremeno prestaje.</t>
  </si>
  <si>
    <t>prekid; pauza</t>
  </si>
  <si>
    <t>međuvreme</t>
  </si>
  <si>
    <t>ENG30-15272887-n</t>
  </si>
  <si>
    <t>vreme između jednog događaja, procesa ili perioda i drugog</t>
  </si>
  <si>
    <t>ENG30-15273626-n</t>
  </si>
  <si>
    <t>period vremena koji se provede spavajući</t>
  </si>
  <si>
    <t>dremež; san</t>
  </si>
  <si>
    <t>ENG30-15274074-n</t>
  </si>
  <si>
    <t>pauza za opuštanje</t>
  </si>
  <si>
    <t>odmor; period odmora; predah; relaksacija; pauza</t>
  </si>
  <si>
    <t>ENG30-15275851-n</t>
  </si>
  <si>
    <t>mera promene brzine (fizika)</t>
  </si>
  <si>
    <t>mortalitet</t>
  </si>
  <si>
    <t>ENG30-15277118-n</t>
  </si>
  <si>
    <t>Odnos broja umrlih prema ukupnoj polulaciji na nekom područjy; izražava se na 1000 u toku godine.</t>
  </si>
  <si>
    <t>smrtnost; mortalitet</t>
  </si>
  <si>
    <t>smrtnost</t>
  </si>
  <si>
    <t>protok</t>
  </si>
  <si>
    <t>ENG30-15277730-n</t>
  </si>
  <si>
    <t>količina tečnosti koja protiče za određeno vreme</t>
  </si>
  <si>
    <t>proticanje; protok; brzina protoka</t>
  </si>
  <si>
    <t>frekvencija</t>
  </si>
  <si>
    <t>ENG30-15278281-n</t>
  </si>
  <si>
    <t>broj pojavljivanja u datom vremenskom periodu</t>
  </si>
  <si>
    <t>ENG30-15282696-n</t>
  </si>
  <si>
    <t>pređeni put u jedinici vremena</t>
  </si>
  <si>
    <t>ENG30-15287830-n</t>
  </si>
  <si>
    <t>interval u toku koga se ponavlja sekvencija događaja</t>
  </si>
  <si>
    <t>ENG30-15289779-n</t>
  </si>
  <si>
    <t>interval potreban da se završi jedan ciklus fenomena koji se redovno ponavlja</t>
  </si>
  <si>
    <t>ENG30-15290132-n</t>
  </si>
  <si>
    <t>određena tačka u vremenu ciklusa; mereno od neke proizvoljne nule i izraženo kao ugao</t>
  </si>
  <si>
    <t>faza; fazni ugao</t>
  </si>
  <si>
    <t>ENG30-15290337-n</t>
  </si>
  <si>
    <t>bilo koji odelit vremenski period u toku događaja</t>
  </si>
  <si>
    <t>faza; etapa</t>
  </si>
  <si>
    <t>ENG30-15290930-n</t>
  </si>
  <si>
    <t>stanje tehnološkog razvoja ili inovacije</t>
  </si>
  <si>
    <t>ENG30-15291199-n</t>
  </si>
  <si>
    <t>završna klimaktička faza</t>
  </si>
  <si>
    <t>kulminacija; vrhunac</t>
  </si>
  <si>
    <t>ENG30-15291498-n</t>
  </si>
  <si>
    <t>mandast tokom kojeg se drži određena pozicija</t>
  </si>
  <si>
    <t>ENG30-15292260-n</t>
  </si>
  <si>
    <t>period rada ili dužnosti</t>
  </si>
  <si>
    <t>poslovanje; poslovnost</t>
  </si>
  <si>
    <t>procvat</t>
  </si>
  <si>
    <t>ENG30-15295045-n</t>
  </si>
  <si>
    <t>period najvećeg prosperiteta ili produktivnosti</t>
  </si>
  <si>
    <t>vreme cvetanja; najbolje doba; doba procvata; vrhunac; procvat; procvetavanje; procvat; obilje</t>
  </si>
  <si>
    <t>ENG30-2133435-v</t>
  </si>
  <si>
    <t>Imati izvestan vanjski izraz.</t>
  </si>
  <si>
    <t>SRP-05106700</t>
  </si>
  <si>
    <t>rakija dobijena destilacijom neocedjenog fermentisanog kljuka groždja plemenite vinove loze Vitis Vinifera i sadrži 40-45% vol etanola</t>
  </si>
  <si>
    <t>SRP-1498988473</t>
  </si>
  <si>
    <t>Razvijeno tanko testo za pite i gibanice.</t>
  </si>
  <si>
    <t>kora; jufka</t>
  </si>
  <si>
    <t>veruje se</t>
  </si>
  <si>
    <t>LLM-0348</t>
  </si>
  <si>
    <t>bezlični glagolski oblik koji označava da je neko mišljenje, tvrdnja ili pretpostavka široko rasprostranjena ili opšteprihvaćena, bez navođenja konkretnog izvora ili subjekta koji veruje</t>
  </si>
  <si>
    <t>arhaik</t>
  </si>
  <si>
    <t>Jedan od glavnih geoloških eona, koji je trajao od pre oko 4 milijarde do pre oko 2,5 milijardi godina, karakterisan formiranjem prvih kontinenata i pojavom najranijih oblika života.</t>
  </si>
  <si>
    <t>četvrt</t>
  </si>
  <si>
    <t>Jedna od četiri faze u ciklusu vidljivosti nebeskog tela (ovde Venere) posmatranog sa Zemlje, koja odgovara približno četvrtini njegovog osvetljenog ili vidljivog dela.</t>
  </si>
  <si>
    <t>dana</t>
  </si>
  <si>
    <t>U tradicionalnom japanskom društvu, bogati muški pokrovitelj gejše koji je finansijski podržava.</t>
  </si>
  <si>
    <t>erlajns</t>
  </si>
  <si>
    <t>Deo naziva avio-kompanije (npr. Кroacija erlajns), koji označava vazduhoplovnu kompaniju.</t>
  </si>
  <si>
    <t>ervejz</t>
  </si>
  <si>
    <t>Deo naziva avio-kompanije (npr. Кatar ervejz), koji označava vazduhoplovne puteve ili kompaniju.</t>
  </si>
  <si>
    <t>gledano</t>
  </si>
  <si>
    <t>Кada se posmatra ili razmatra na određeni način (u datoj rečenici: zbirno, ukupno).</t>
  </si>
  <si>
    <t>golubački</t>
  </si>
  <si>
    <t>Кoji se odnosi na Golubac ili potiče iz Golupca (mesto u Srbiji), kao u "Golubačka klisura".</t>
  </si>
  <si>
    <t>greben</t>
  </si>
  <si>
    <t>Izduženi, uzdignuti deo terena, u datoj rečenici specifično uzdignuti deo plaže.</t>
  </si>
  <si>
    <t>hadajk</t>
  </si>
  <si>
    <t>Najraniji geološki eon u istoriji Zemlje, koji je prethodio arhaiku, a trajao je od formiranja Zemlje do pre oko 4 milijarde godina.</t>
  </si>
  <si>
    <t>hangajski</t>
  </si>
  <si>
    <t>Кoji se odnosi na planinski masiv Hangaj u Mongoliji, kao u "Hangajske planine".</t>
  </si>
  <si>
    <t>konzistentan</t>
  </si>
  <si>
    <t>LLM-0349</t>
  </si>
  <si>
    <t>Кoji je dosledan, usklađen, bez unutrašnjih protivrečnosti; koji ima logičku povezanost i jedinstvo delova (ovde se odnosi na nomenklaturu).</t>
  </si>
  <si>
    <t>magelanski</t>
  </si>
  <si>
    <t>LLM-0350</t>
  </si>
  <si>
    <t>Кoji se odnosi na Magelanove oblake (dve patuljaste galaksije vidljive na južnoj nebeskoj hemisferi).</t>
  </si>
  <si>
    <t>milvijski</t>
  </si>
  <si>
    <t>LLM-0351</t>
  </si>
  <si>
    <t>Кoji se odnosi na Milvijski most, drevni most preko reke Tibar u Rimu, kao u "Bici na Milvijskom mostu".</t>
  </si>
  <si>
    <t>mont</t>
  </si>
  <si>
    <t>LLM-0352</t>
  </si>
  <si>
    <t>(fr. Mont) Planina, vrh; deo naziva planine, kao u "Mont Everest".</t>
  </si>
  <si>
    <t>nižnji</t>
  </si>
  <si>
    <t>LLM-0353</t>
  </si>
  <si>
    <t>Deo naziva grada (u datoj rečenici: Nižnji Novgorod), koji označava "donji" ili "niži" položaj.</t>
  </si>
  <si>
    <t>nuev</t>
  </si>
  <si>
    <t>LLM-0354</t>
  </si>
  <si>
    <t>(šp. Nueva) Deo naziva mesta (u datoj rečenici: Nueva Germanija), koji znači "nova".</t>
  </si>
  <si>
    <t>LLM-0355</t>
  </si>
  <si>
    <t>Кoji ima osobinu paramagnetizma, tj. slabog privlačenja spoljašnjem magnetnom polju, pri čemu magnetizacija nestaje uklanjanjem polja (opisuje materijal).</t>
  </si>
  <si>
    <t>perioda</t>
  </si>
  <si>
    <t>LLM-0356</t>
  </si>
  <si>
    <t>U hemiji, horizontalni red u periodnom sistemu elemenata.</t>
  </si>
  <si>
    <t>port</t>
  </si>
  <si>
    <t>LLM-0357</t>
  </si>
  <si>
    <t>(eng. Port) Luka; deo naziva lučkog grada, kao u "Port Vila".</t>
  </si>
  <si>
    <t>prabugarski</t>
  </si>
  <si>
    <t>LLM-0358</t>
  </si>
  <si>
    <t>Кoji se odnosi na Prabugare, turkijski narod koji je učestvovao u etnogenezi Bugara (opisuje religiju).</t>
  </si>
  <si>
    <t>LLM-0359</t>
  </si>
  <si>
    <t>Direktno, neposredno, usmereno (ovde: pogledati pravo u oči).</t>
  </si>
  <si>
    <t>predeo</t>
  </si>
  <si>
    <t>LLM-0360</t>
  </si>
  <si>
    <t>Oblast zemljišta sa svojim karakterističnim geografskim, prirodnim i ponekad kulturnim obeležjima; pejzaž, kraj.</t>
  </si>
  <si>
    <t>prisluškivati</t>
  </si>
  <si>
    <t>LLM-0361</t>
  </si>
  <si>
    <t>Tajno slušati tuđe razgovore ili komunikaciju (ovde: poruke).</t>
  </si>
  <si>
    <t>rekords</t>
  </si>
  <si>
    <t>LLM-0362</t>
  </si>
  <si>
    <t>(eng. Records) Deo naziva izdavačke kuće koja se bavi snimanjem i distribucijom muzike; diskografska kuća (npr. Кolumbija rekords).</t>
  </si>
  <si>
    <t>stočarstvo</t>
  </si>
  <si>
    <t>LLM-0363</t>
  </si>
  <si>
    <t>Grana poljoprivrede koja se bavi uzgojem stoke.</t>
  </si>
  <si>
    <t>sunčev</t>
  </si>
  <si>
    <t>LLM-0364</t>
  </si>
  <si>
    <t>Кoji potiče od Sunca, koji se odnosi na Sunce (ovde: sunčeva energija).</t>
  </si>
  <si>
    <t>svod</t>
  </si>
  <si>
    <t>LLM-0365</t>
  </si>
  <si>
    <t>(ovde) Nebeska sfera; prividna poluloptasta površina na kojoj se sa Zemlje vide nebeska tela.</t>
  </si>
  <si>
    <t>transdukcija</t>
  </si>
  <si>
    <t>LLM-0366</t>
  </si>
  <si>
    <t>U biologiji i biohemiji, proces prenošenja signala iz jednog oblika u drugi unutar ćelije ili između ćelija (ovde: transdukcija signala).</t>
  </si>
  <si>
    <t>tverski</t>
  </si>
  <si>
    <t>LLM-0367</t>
  </si>
  <si>
    <t>Кoji se odnosi na Tver, grad ili oblast u Rusiji (ovde: Tverska kneževina).</t>
  </si>
  <si>
    <t>umrli</t>
  </si>
  <si>
    <t>LLM-0368</t>
  </si>
  <si>
    <t>Кoji više nisu živi; koji su preminuli (ovde se koristi uz imenicu "broj" da označi umrle osobe).</t>
  </si>
  <si>
    <t>vladarka</t>
  </si>
  <si>
    <t>LLM-0369</t>
  </si>
  <si>
    <t>Žena koja vlada ili upravlja državom; u datoj rečenici specifično kraljica koja vlada po sopstvenom pravu (kraljica vladarka).</t>
  </si>
  <si>
    <t>zbirno</t>
  </si>
  <si>
    <t>LLM-0370</t>
  </si>
  <si>
    <t>Uzeto zajedno, ukupno, sabrano (modifikuje "gledano").</t>
  </si>
  <si>
    <t>evropska komisija</t>
  </si>
  <si>
    <t>LLM-0371</t>
  </si>
  <si>
    <t>Izvršni organ Evropske unije, odgovoran za predlaganje zakonodavstva, sprovođenje odluka, poštovanje ugovora EU i upravljanje svakodnevnim poslovima Unije.</t>
  </si>
  <si>
    <t>na snagu</t>
  </si>
  <si>
    <t>LLM-0372</t>
  </si>
  <si>
    <t>U stanje važenja ili primene (obično za zakon, propis, odluku); počinje da važi, postaje obavezujuće.</t>
  </si>
  <si>
    <t>Sense_Entity_Lemma</t>
  </si>
  <si>
    <t>provera</t>
  </si>
  <si>
    <t>imaih</t>
  </si>
  <si>
    <t>Ima veliko slovo</t>
  </si>
  <si>
    <t>legalano</t>
  </si>
  <si>
    <t>transdukciju</t>
  </si>
  <si>
    <t>želiti</t>
  </si>
  <si>
    <t>UPOS</t>
  </si>
  <si>
    <t>Велико слово</t>
  </si>
  <si>
    <t>dodati</t>
  </si>
  <si>
    <t>briši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</si>
</sst>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Aptos Narrow"/>
      <scheme val="minor"/>
    </font>
    <font>
      <b/>
      <color theme="1"/>
      <name val="Arial"/>
    </font>
    <font>
      <b/>
      <sz val="8.0"/>
      <color theme="1"/>
      <name val="Arial"/>
    </font>
    <font>
      <color rgb="FF999999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8.0"/>
      <color theme="1"/>
      <name val="Aptos Narrow"/>
    </font>
    <font>
      <color rgb="FF0000FF"/>
      <name val="Arial"/>
    </font>
    <font>
      <sz val="11.0"/>
      <color rgb="FF0000FF"/>
      <name val="Arial"/>
    </font>
    <font>
      <sz val="8.0"/>
      <color theme="1"/>
      <name val="Arial"/>
    </font>
    <font>
      <sz val="11.0"/>
      <color theme="1"/>
      <name val="Calibri"/>
    </font>
    <font>
      <sz val="11.0"/>
      <color rgb="FF0000FF"/>
      <name val="Aptos Narrow"/>
    </font>
    <font>
      <i/>
      <sz val="11.0"/>
      <color rgb="FF333333"/>
      <name val="Arial"/>
    </font>
    <font>
      <b/>
      <sz val="11.0"/>
      <color rgb="FF000000"/>
      <name val="&quot;Aptos Narrow&quot;"/>
    </font>
    <font>
      <b/>
      <sz val="11.0"/>
      <color theme="1"/>
      <name val="Calibri"/>
    </font>
    <font>
      <sz val="11.0"/>
      <color rgb="FF000000"/>
      <name val="&quot;Aptos Narrow&quot;"/>
    </font>
    <font>
      <color theme="1"/>
      <name val="Aptos Narrow"/>
      <scheme val="minor"/>
    </font>
    <font>
      <sz val="11.0"/>
      <color rgb="FF000000"/>
      <name val="Arial"/>
    </font>
  </fonts>
  <fills count="146">
    <fill>
      <patternFill patternType="none"/>
    </fill>
    <fill>
      <patternFill patternType="lightGray"/>
    </fill>
    <fill>
      <patternFill patternType="solid">
        <fgColor rgb="FFF8FDFA"/>
        <bgColor rgb="FFF8FDFA"/>
      </patternFill>
    </fill>
    <fill>
      <patternFill patternType="solid">
        <fgColor rgb="FFF1FAF6"/>
        <bgColor rgb="FFF1FAF6"/>
      </patternFill>
    </fill>
    <fill>
      <patternFill patternType="solid">
        <fgColor rgb="FFEDF8F2"/>
        <bgColor rgb="FFEDF8F2"/>
      </patternFill>
    </fill>
    <fill>
      <patternFill patternType="solid">
        <fgColor rgb="FFEBF7F1"/>
        <bgColor rgb="FFEBF7F1"/>
      </patternFill>
    </fill>
    <fill>
      <patternFill patternType="solid">
        <fgColor rgb="FFE2F4EB"/>
        <bgColor rgb="FFE2F4EB"/>
      </patternFill>
    </fill>
    <fill>
      <patternFill patternType="solid">
        <fgColor rgb="FFF9FDFB"/>
        <bgColor rgb="FFF9FDFB"/>
      </patternFill>
    </fill>
    <fill>
      <patternFill patternType="solid">
        <fgColor rgb="FFD1EDDF"/>
        <bgColor rgb="FFD1EDDF"/>
      </patternFill>
    </fill>
    <fill>
      <patternFill patternType="solid">
        <fgColor rgb="FFEAF7F0"/>
        <bgColor rgb="FFEAF7F0"/>
      </patternFill>
    </fill>
    <fill>
      <patternFill patternType="solid">
        <fgColor rgb="FFEEF8F3"/>
        <bgColor rgb="FFEEF8F3"/>
      </patternFill>
    </fill>
    <fill>
      <patternFill patternType="solid">
        <fgColor rgb="FFECF7F2"/>
        <bgColor rgb="FFECF7F2"/>
      </patternFill>
    </fill>
    <fill>
      <patternFill patternType="solid">
        <fgColor rgb="FFE8F6EF"/>
        <bgColor rgb="FFE8F6EF"/>
      </patternFill>
    </fill>
    <fill>
      <patternFill patternType="solid">
        <fgColor rgb="FFE6F5EE"/>
        <bgColor rgb="FFE6F5EE"/>
      </patternFill>
    </fill>
    <fill>
      <patternFill patternType="solid">
        <fgColor rgb="FFEFEFEF"/>
        <bgColor rgb="FFEFEFEF"/>
      </patternFill>
    </fill>
    <fill>
      <patternFill patternType="solid">
        <fgColor rgb="FFE4F4EC"/>
        <bgColor rgb="FFE4F4EC"/>
      </patternFill>
    </fill>
    <fill>
      <patternFill patternType="solid">
        <fgColor rgb="FFE1F3EA"/>
        <bgColor rgb="FFE1F3EA"/>
      </patternFill>
    </fill>
    <fill>
      <patternFill patternType="solid">
        <fgColor rgb="FFEEF9F4"/>
        <bgColor rgb="FFEEF9F4"/>
      </patternFill>
    </fill>
    <fill>
      <patternFill patternType="solid">
        <fgColor rgb="FFDFF2E9"/>
        <bgColor rgb="FFDFF2E9"/>
      </patternFill>
    </fill>
    <fill>
      <patternFill patternType="solid">
        <fgColor rgb="FFEFF9F4"/>
        <bgColor rgb="FFEFF9F4"/>
      </patternFill>
    </fill>
    <fill>
      <patternFill patternType="solid">
        <fgColor rgb="FFF2FAF6"/>
        <bgColor rgb="FFF2FAF6"/>
      </patternFill>
    </fill>
    <fill>
      <patternFill patternType="solid">
        <fgColor rgb="FFF5FBF8"/>
        <bgColor rgb="FFF5FBF8"/>
      </patternFill>
    </fill>
    <fill>
      <patternFill patternType="solid">
        <fgColor rgb="FFF3FBF7"/>
        <bgColor rgb="FFF3FBF7"/>
      </patternFill>
    </fill>
    <fill>
      <patternFill patternType="solid">
        <fgColor rgb="FFECF8F2"/>
        <bgColor rgb="FFECF8F2"/>
      </patternFill>
    </fill>
    <fill>
      <patternFill patternType="solid">
        <fgColor rgb="FFF0F9F5"/>
        <bgColor rgb="FFF0F9F5"/>
      </patternFill>
    </fill>
    <fill>
      <patternFill patternType="solid">
        <fgColor rgb="FFF6FBF9"/>
        <bgColor rgb="FFF6FBF9"/>
      </patternFill>
    </fill>
    <fill>
      <patternFill patternType="solid">
        <fgColor rgb="FFF4FBF7"/>
        <bgColor rgb="FFF4FBF7"/>
      </patternFill>
    </fill>
    <fill>
      <patternFill patternType="solid">
        <fgColor rgb="FFD2EDE0"/>
        <bgColor rgb="FFD2EDE0"/>
      </patternFill>
    </fill>
    <fill>
      <patternFill patternType="solid">
        <fgColor rgb="FFFAFDFC"/>
        <bgColor rgb="FFFAFDFC"/>
      </patternFill>
    </fill>
    <fill>
      <patternFill patternType="solid">
        <fgColor rgb="FFF6FCF9"/>
        <bgColor rgb="FFF6FCF9"/>
      </patternFill>
    </fill>
    <fill>
      <patternFill patternType="solid">
        <fgColor rgb="FFFAFDFB"/>
        <bgColor rgb="FFFAFDFB"/>
      </patternFill>
    </fill>
    <fill>
      <patternFill patternType="solid">
        <fgColor rgb="FFE9F6F0"/>
        <bgColor rgb="FFE9F6F0"/>
      </patternFill>
    </fill>
    <fill>
      <patternFill patternType="solid">
        <fgColor rgb="FFD7EFE3"/>
        <bgColor rgb="FFD7EFE3"/>
      </patternFill>
    </fill>
    <fill>
      <patternFill patternType="solid">
        <fgColor rgb="FFDEF2E8"/>
        <bgColor rgb="FFDEF2E8"/>
      </patternFill>
    </fill>
    <fill>
      <patternFill patternType="solid">
        <fgColor rgb="FFD8EFE4"/>
        <bgColor rgb="FFD8EFE4"/>
      </patternFill>
    </fill>
    <fill>
      <patternFill patternType="solid">
        <fgColor rgb="FFD4EEE1"/>
        <bgColor rgb="FFD4EEE1"/>
      </patternFill>
    </fill>
    <fill>
      <patternFill patternType="solid">
        <fgColor rgb="FFEAF7F1"/>
        <bgColor rgb="FFEAF7F1"/>
      </patternFill>
    </fill>
    <fill>
      <patternFill patternType="solid">
        <fgColor rgb="FFE7F6EE"/>
        <bgColor rgb="FFE7F6EE"/>
      </patternFill>
    </fill>
    <fill>
      <patternFill patternType="solid">
        <fgColor rgb="FFF3FAF7"/>
        <bgColor rgb="FFF3FAF7"/>
      </patternFill>
    </fill>
    <fill>
      <patternFill patternType="solid">
        <fgColor rgb="FFF7FCFA"/>
        <bgColor rgb="FFF7FCFA"/>
      </patternFill>
    </fill>
    <fill>
      <patternFill patternType="solid">
        <fgColor rgb="FFE3F4EB"/>
        <bgColor rgb="FFE3F4EB"/>
      </patternFill>
    </fill>
    <fill>
      <patternFill patternType="solid">
        <fgColor rgb="FFDCF1E7"/>
        <bgColor rgb="FFDCF1E7"/>
      </patternFill>
    </fill>
    <fill>
      <patternFill patternType="solid">
        <fgColor rgb="FFC5E8D7"/>
        <bgColor rgb="FFC5E8D7"/>
      </patternFill>
    </fill>
    <fill>
      <patternFill patternType="solid">
        <fgColor rgb="FFDBF1E6"/>
        <bgColor rgb="FFDBF1E6"/>
      </patternFill>
    </fill>
    <fill>
      <patternFill patternType="solid">
        <fgColor rgb="FFE7F5EE"/>
        <bgColor rgb="FFE7F5EE"/>
      </patternFill>
    </fill>
    <fill>
      <patternFill patternType="solid">
        <fgColor rgb="FFD8F0E4"/>
        <bgColor rgb="FFD8F0E4"/>
      </patternFill>
    </fill>
    <fill>
      <patternFill patternType="solid">
        <fgColor rgb="FFF7FCF9"/>
        <bgColor rgb="FFF7FCF9"/>
      </patternFill>
    </fill>
    <fill>
      <patternFill patternType="solid">
        <fgColor rgb="FFDAF0E5"/>
        <bgColor rgb="FFDAF0E5"/>
      </patternFill>
    </fill>
    <fill>
      <patternFill patternType="solid">
        <fgColor rgb="FFF1FAF5"/>
        <bgColor rgb="FFF1FAF5"/>
      </patternFill>
    </fill>
    <fill>
      <patternFill patternType="solid">
        <fgColor rgb="FFD5EEE2"/>
        <bgColor rgb="FFD5EEE2"/>
      </patternFill>
    </fill>
    <fill>
      <patternFill patternType="solid">
        <fgColor rgb="FFBDE5D1"/>
        <bgColor rgb="FFBDE5D1"/>
      </patternFill>
    </fill>
    <fill>
      <patternFill patternType="solid">
        <fgColor rgb="FFD9F0E4"/>
        <bgColor rgb="FFD9F0E4"/>
      </patternFill>
    </fill>
    <fill>
      <patternFill patternType="solid">
        <fgColor rgb="FFC7E9D8"/>
        <bgColor rgb="FFC7E9D8"/>
      </patternFill>
    </fill>
    <fill>
      <patternFill patternType="solid">
        <fgColor rgb="FFEDF8F3"/>
        <bgColor rgb="FFEDF8F3"/>
      </patternFill>
    </fill>
    <fill>
      <patternFill patternType="solid">
        <fgColor rgb="FFE1F3EB"/>
        <bgColor rgb="FFE1F3EB"/>
      </patternFill>
    </fill>
    <fill>
      <patternFill patternType="solid">
        <fgColor rgb="FFE5F5ED"/>
        <bgColor rgb="FFE5F5ED"/>
      </patternFill>
    </fill>
    <fill>
      <patternFill patternType="solid">
        <fgColor rgb="FFE0F3EA"/>
        <bgColor rgb="FFE0F3EA"/>
      </patternFill>
    </fill>
    <fill>
      <patternFill patternType="solid">
        <fgColor rgb="FFCEEBDD"/>
        <bgColor rgb="FFCEEBDD"/>
      </patternFill>
    </fill>
    <fill>
      <patternFill patternType="solid">
        <fgColor rgb="FFE0F3E9"/>
        <bgColor rgb="FFE0F3E9"/>
      </patternFill>
    </fill>
    <fill>
      <patternFill patternType="solid">
        <fgColor rgb="FFFBFEFC"/>
        <bgColor rgb="FFFBFEFC"/>
      </patternFill>
    </fill>
    <fill>
      <patternFill patternType="solid">
        <fgColor rgb="FFDDF2E8"/>
        <bgColor rgb="FFDDF2E8"/>
      </patternFill>
    </fill>
    <fill>
      <patternFill patternType="solid">
        <fgColor rgb="FFE7F6EF"/>
        <bgColor rgb="FFE7F6EF"/>
      </patternFill>
    </fill>
    <fill>
      <patternFill patternType="solid">
        <fgColor rgb="FFAFDFC7"/>
        <bgColor rgb="FFAFDFC7"/>
      </patternFill>
    </fill>
    <fill>
      <patternFill patternType="solid">
        <fgColor rgb="FFE4F5ED"/>
        <bgColor rgb="FFE4F5ED"/>
      </patternFill>
    </fill>
    <fill>
      <patternFill patternType="solid">
        <fgColor rgb="FFDDF1E7"/>
        <bgColor rgb="FFDDF1E7"/>
      </patternFill>
    </fill>
    <fill>
      <patternFill patternType="solid">
        <fgColor rgb="FFF8FCFA"/>
        <bgColor rgb="FFF8FCFA"/>
      </patternFill>
    </fill>
    <fill>
      <patternFill patternType="solid">
        <fgColor rgb="FFFCFEFD"/>
        <bgColor rgb="FFFCFEFD"/>
      </patternFill>
    </fill>
    <fill>
      <patternFill patternType="solid">
        <fgColor rgb="FFCCEBDC"/>
        <bgColor rgb="FFCCEBDC"/>
      </patternFill>
    </fill>
    <fill>
      <patternFill patternType="solid">
        <fgColor rgb="FFE6F5ED"/>
        <bgColor rgb="FFE6F5ED"/>
      </patternFill>
    </fill>
    <fill>
      <patternFill patternType="solid">
        <fgColor rgb="FFC6E8D7"/>
        <bgColor rgb="FFC6E8D7"/>
      </patternFill>
    </fill>
    <fill>
      <patternFill patternType="solid">
        <fgColor rgb="FFBFE5D3"/>
        <bgColor rgb="FFBFE5D3"/>
      </patternFill>
    </fill>
    <fill>
      <patternFill patternType="solid">
        <fgColor rgb="FFE2F3EB"/>
        <bgColor rgb="FFE2F3EB"/>
      </patternFill>
    </fill>
    <fill>
      <patternFill patternType="solid">
        <fgColor rgb="FFF4FBF8"/>
        <bgColor rgb="FFF4FBF8"/>
      </patternFill>
    </fill>
    <fill>
      <patternFill patternType="solid">
        <fgColor rgb="FFD3EDE0"/>
        <bgColor rgb="FFD3EDE0"/>
      </patternFill>
    </fill>
    <fill>
      <patternFill patternType="solid">
        <fgColor rgb="FFE3F4EC"/>
        <bgColor rgb="FFE3F4EC"/>
      </patternFill>
    </fill>
    <fill>
      <patternFill patternType="solid">
        <fgColor rgb="FFCFECDE"/>
        <bgColor rgb="FFCFECDE"/>
      </patternFill>
    </fill>
    <fill>
      <patternFill patternType="solid">
        <fgColor rgb="FFCBEADB"/>
        <bgColor rgb="FFCBEADB"/>
      </patternFill>
    </fill>
    <fill>
      <patternFill patternType="solid">
        <fgColor rgb="FFD0ECDE"/>
        <bgColor rgb="FFD0ECDE"/>
      </patternFill>
    </fill>
    <fill>
      <patternFill patternType="solid">
        <fgColor rgb="FFCDEBDC"/>
        <bgColor rgb="FFCDEBDC"/>
      </patternFill>
    </fill>
    <fill>
      <patternFill patternType="solid">
        <fgColor rgb="FFD3EEE1"/>
        <bgColor rgb="FFD3EEE1"/>
      </patternFill>
    </fill>
    <fill>
      <patternFill patternType="solid">
        <fgColor rgb="FFC9E9DA"/>
        <bgColor rgb="FFC9E9DA"/>
      </patternFill>
    </fill>
    <fill>
      <patternFill patternType="solid">
        <fgColor rgb="FFCAEADB"/>
        <bgColor rgb="FFCAEADB"/>
      </patternFill>
    </fill>
    <fill>
      <patternFill patternType="solid">
        <fgColor rgb="FFB5E1CB"/>
        <bgColor rgb="FFB5E1CB"/>
      </patternFill>
    </fill>
    <fill>
      <patternFill patternType="solid">
        <fgColor rgb="FFFDFEFE"/>
        <bgColor rgb="FFFDFEFE"/>
      </patternFill>
    </fill>
    <fill>
      <patternFill patternType="solid">
        <fgColor rgb="FFBFE6D3"/>
        <bgColor rgb="FFBFE6D3"/>
      </patternFill>
    </fill>
    <fill>
      <patternFill patternType="solid">
        <fgColor rgb="FFFEFFFE"/>
        <bgColor rgb="FFFEFFFE"/>
      </patternFill>
    </fill>
    <fill>
      <patternFill patternType="solid">
        <fgColor rgb="FFB1E0C9"/>
        <bgColor rgb="FFB1E0C9"/>
      </patternFill>
    </fill>
    <fill>
      <patternFill patternType="solid">
        <fgColor rgb="FFCDEBDD"/>
        <bgColor rgb="FFCDEBDD"/>
      </patternFill>
    </fill>
    <fill>
      <patternFill patternType="solid">
        <fgColor rgb="FFBFE5D2"/>
        <bgColor rgb="FFBFE5D2"/>
      </patternFill>
    </fill>
    <fill>
      <patternFill patternType="solid">
        <fgColor rgb="FFBBE4D0"/>
        <bgColor rgb="FFBBE4D0"/>
      </patternFill>
    </fill>
    <fill>
      <patternFill patternType="solid">
        <fgColor rgb="FFC8E9D9"/>
        <bgColor rgb="FFC8E9D9"/>
      </patternFill>
    </fill>
    <fill>
      <patternFill patternType="solid">
        <fgColor rgb="FFD6EFE3"/>
        <bgColor rgb="FFD6EFE3"/>
      </patternFill>
    </fill>
    <fill>
      <patternFill patternType="solid">
        <fgColor rgb="FFC4E7D6"/>
        <bgColor rgb="FFC4E7D6"/>
      </patternFill>
    </fill>
    <fill>
      <patternFill patternType="solid">
        <fgColor rgb="FFFBFEFD"/>
        <bgColor rgb="FFFBFEFD"/>
      </patternFill>
    </fill>
    <fill>
      <patternFill patternType="solid">
        <fgColor rgb="FFA7DBC2"/>
        <bgColor rgb="FFA7DBC2"/>
      </patternFill>
    </fill>
    <fill>
      <patternFill patternType="solid">
        <fgColor rgb="FFC1E6D4"/>
        <bgColor rgb="FFC1E6D4"/>
      </patternFill>
    </fill>
    <fill>
      <patternFill patternType="solid">
        <fgColor rgb="FFFDFEFD"/>
        <bgColor rgb="FFFDFEFD"/>
      </patternFill>
    </fill>
    <fill>
      <patternFill patternType="solid">
        <fgColor rgb="FFC9E9D9"/>
        <bgColor rgb="FFC9E9D9"/>
      </patternFill>
    </fill>
    <fill>
      <patternFill patternType="solid">
        <fgColor rgb="FFC3E7D6"/>
        <bgColor rgb="FFC3E7D6"/>
      </patternFill>
    </fill>
    <fill>
      <patternFill patternType="solid">
        <fgColor rgb="FFD9F0E5"/>
        <bgColor rgb="FFD9F0E5"/>
      </patternFill>
    </fill>
    <fill>
      <patternFill patternType="solid">
        <fgColor rgb="FFD6EFE2"/>
        <bgColor rgb="FFD6EFE2"/>
      </patternFill>
    </fill>
    <fill>
      <patternFill patternType="solid">
        <fgColor rgb="FFFDFFFE"/>
        <bgColor rgb="FFFDFFFE"/>
      </patternFill>
    </fill>
    <fill>
      <patternFill patternType="solid">
        <fgColor rgb="FFC2E7D5"/>
        <bgColor rgb="FFC2E7D5"/>
      </patternFill>
    </fill>
    <fill>
      <patternFill patternType="solid">
        <fgColor rgb="FFCAEADA"/>
        <bgColor rgb="FFCAEADA"/>
      </patternFill>
    </fill>
    <fill>
      <patternFill patternType="solid">
        <fgColor rgb="FFC0E6D3"/>
        <bgColor rgb="FFC0E6D3"/>
      </patternFill>
    </fill>
    <fill>
      <patternFill patternType="solid">
        <fgColor rgb="FFA4DAC0"/>
        <bgColor rgb="FFA4DAC0"/>
      </patternFill>
    </fill>
    <fill>
      <patternFill patternType="solid">
        <fgColor rgb="FFB6E2CC"/>
        <bgColor rgb="FFB6E2CC"/>
      </patternFill>
    </fill>
    <fill>
      <patternFill patternType="solid">
        <fgColor rgb="FFD0ECDF"/>
        <bgColor rgb="FFD0ECDF"/>
      </patternFill>
    </fill>
    <fill>
      <patternFill patternType="solid">
        <fgColor rgb="FFCEECDD"/>
        <bgColor rgb="FFCEECDD"/>
      </patternFill>
    </fill>
    <fill>
      <patternFill patternType="solid">
        <fgColor rgb="FFB7E2CD"/>
        <bgColor rgb="FFB7E2CD"/>
      </patternFill>
    </fill>
    <fill>
      <patternFill patternType="solid">
        <fgColor rgb="FFC3E7D5"/>
        <bgColor rgb="FFC3E7D5"/>
      </patternFill>
    </fill>
    <fill>
      <patternFill patternType="solid">
        <fgColor rgb="FFC5E8D6"/>
        <bgColor rgb="FFC5E8D6"/>
      </patternFill>
    </fill>
    <fill>
      <patternFill patternType="solid">
        <fgColor rgb="FFCCEADB"/>
        <bgColor rgb="FFCCEADB"/>
      </patternFill>
    </fill>
    <fill>
      <patternFill patternType="solid">
        <fgColor rgb="FFB2E0CA"/>
        <bgColor rgb="FFB2E0CA"/>
      </patternFill>
    </fill>
    <fill>
      <patternFill patternType="solid">
        <fgColor rgb="FFA1D9BD"/>
        <bgColor rgb="FFA1D9BD"/>
      </patternFill>
    </fill>
    <fill>
      <patternFill patternType="solid">
        <fgColor rgb="FF82CDA8"/>
        <bgColor rgb="FF82CDA8"/>
      </patternFill>
    </fill>
    <fill>
      <patternFill patternType="solid">
        <fgColor rgb="FFB4E1CB"/>
        <bgColor rgb="FFB4E1CB"/>
      </patternFill>
    </fill>
    <fill>
      <patternFill patternType="solid">
        <fgColor rgb="FFB9E3CF"/>
        <bgColor rgb="FFB9E3C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0DFC8"/>
        <bgColor rgb="FFB0DFC8"/>
      </patternFill>
    </fill>
    <fill>
      <patternFill patternType="solid">
        <fgColor rgb="FFF4CCCC"/>
        <bgColor rgb="FFF4CCCC"/>
      </patternFill>
    </fill>
    <fill>
      <patternFill patternType="solid">
        <fgColor rgb="FFBAE3CF"/>
        <bgColor rgb="FFBAE3CF"/>
      </patternFill>
    </fill>
    <fill>
      <patternFill patternType="solid">
        <fgColor rgb="FFA1D9BE"/>
        <bgColor rgb="FFA1D9BE"/>
      </patternFill>
    </fill>
    <fill>
      <patternFill patternType="solid">
        <fgColor rgb="FF88CFAC"/>
        <bgColor rgb="FF88CFAC"/>
      </patternFill>
    </fill>
    <fill>
      <patternFill patternType="solid">
        <fgColor rgb="FFC6E8D8"/>
        <bgColor rgb="FFC6E8D8"/>
      </patternFill>
    </fill>
    <fill>
      <patternFill patternType="solid">
        <fgColor rgb="FFACDEC5"/>
        <bgColor rgb="FFACDEC5"/>
      </patternFill>
    </fill>
    <fill>
      <patternFill patternType="solid">
        <fgColor rgb="FFABDDC5"/>
        <bgColor rgb="FFABDDC5"/>
      </patternFill>
    </fill>
    <fill>
      <patternFill patternType="solid">
        <fgColor rgb="FFBEE5D2"/>
        <bgColor rgb="FFBEE5D2"/>
      </patternFill>
    </fill>
    <fill>
      <patternFill patternType="solid">
        <fgColor rgb="FFB3E1CA"/>
        <bgColor rgb="FFB3E1CA"/>
      </patternFill>
    </fill>
    <fill>
      <patternFill patternType="solid">
        <fgColor rgb="FFA4DBC0"/>
        <bgColor rgb="FFA4DBC0"/>
      </patternFill>
    </fill>
    <fill>
      <patternFill patternType="solid">
        <fgColor rgb="FFA9DDC3"/>
        <bgColor rgb="FFA9DDC3"/>
      </patternFill>
    </fill>
    <fill>
      <patternFill patternType="solid">
        <fgColor rgb="FFB2E0C9"/>
        <bgColor rgb="FFB2E0C9"/>
      </patternFill>
    </fill>
    <fill>
      <patternFill patternType="solid">
        <fgColor rgb="FFB8E2CE"/>
        <bgColor rgb="FFB8E2CE"/>
      </patternFill>
    </fill>
    <fill>
      <patternFill patternType="solid">
        <fgColor rgb="FF94D4B5"/>
        <bgColor rgb="FF94D4B5"/>
      </patternFill>
    </fill>
    <fill>
      <patternFill patternType="solid">
        <fgColor rgb="FFAEDFC7"/>
        <bgColor rgb="FFAEDFC7"/>
      </patternFill>
    </fill>
    <fill>
      <patternFill patternType="solid">
        <fgColor rgb="FFC9EADA"/>
        <bgColor rgb="FFC9EADA"/>
      </patternFill>
    </fill>
    <fill>
      <patternFill patternType="solid">
        <fgColor rgb="FFA7DCC2"/>
        <bgColor rgb="FFA7DCC2"/>
      </patternFill>
    </fill>
    <fill>
      <patternFill patternType="solid">
        <fgColor rgb="FFBDE4D1"/>
        <bgColor rgb="FFBDE4D1"/>
      </patternFill>
    </fill>
    <fill>
      <patternFill patternType="solid">
        <fgColor rgb="FFA5DBC1"/>
        <bgColor rgb="FFA5DBC1"/>
      </patternFill>
    </fill>
    <fill>
      <patternFill patternType="solid">
        <fgColor rgb="FFB5E1CC"/>
        <bgColor rgb="FFB5E1CC"/>
      </patternFill>
    </fill>
    <fill>
      <patternFill patternType="solid">
        <fgColor rgb="FF57BB8A"/>
        <bgColor rgb="FF57BB8A"/>
      </patternFill>
    </fill>
    <fill>
      <patternFill patternType="solid">
        <fgColor rgb="FFA9DCC3"/>
        <bgColor rgb="FFA9DCC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2" fontId="4" numFmtId="0" xfId="0" applyAlignment="1" applyFill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0" fontId="5" numFmtId="49" xfId="0" applyAlignment="1" applyFont="1" applyNumberFormat="1">
      <alignment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4" fontId="4" numFmtId="0" xfId="0" applyAlignment="1" applyFill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0" fillId="0" fontId="8" numFmtId="0" xfId="0" applyAlignment="1" applyFont="1">
      <alignment shrinkToFit="0" vertical="bottom" wrapText="1"/>
    </xf>
    <xf borderId="0" fillId="6" fontId="4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9" fontId="4" numFmtId="0" xfId="0" applyAlignment="1" applyFill="1" applyFont="1">
      <alignment horizontal="center" vertical="bottom"/>
    </xf>
    <xf borderId="0" fillId="10" fontId="4" numFmtId="0" xfId="0" applyAlignment="1" applyFill="1" applyFont="1">
      <alignment horizontal="center" vertical="bottom"/>
    </xf>
    <xf borderId="0" fillId="11" fontId="4" numFmtId="0" xfId="0" applyAlignment="1" applyFill="1" applyFont="1">
      <alignment horizontal="center" vertical="bottom"/>
    </xf>
    <xf borderId="0" fillId="12" fontId="4" numFmtId="0" xfId="0" applyAlignment="1" applyFill="1" applyFont="1">
      <alignment horizontal="center" vertical="bottom"/>
    </xf>
    <xf borderId="0" fillId="13" fontId="4" numFmtId="0" xfId="0" applyAlignment="1" applyFill="1" applyFont="1">
      <alignment horizontal="center" vertical="bottom"/>
    </xf>
    <xf borderId="0" fillId="14" fontId="1" numFmtId="0" xfId="0" applyAlignment="1" applyFill="1" applyFont="1">
      <alignment horizontal="center" vertical="bottom"/>
    </xf>
    <xf borderId="0" fillId="15" fontId="4" numFmtId="0" xfId="0" applyAlignment="1" applyFill="1" applyFont="1">
      <alignment horizontal="center" vertical="bottom"/>
    </xf>
    <xf borderId="0" fillId="0" fontId="9" numFmtId="0" xfId="0" applyAlignment="1" applyFont="1">
      <alignment shrinkToFit="0" vertical="bottom" wrapText="1"/>
    </xf>
    <xf borderId="0" fillId="16" fontId="4" numFmtId="0" xfId="0" applyAlignment="1" applyFill="1" applyFont="1">
      <alignment horizontal="center" vertical="bottom"/>
    </xf>
    <xf borderId="0" fillId="17" fontId="4" numFmtId="0" xfId="0" applyAlignment="1" applyFill="1" applyFont="1">
      <alignment horizontal="center" vertical="bottom"/>
    </xf>
    <xf borderId="0" fillId="18" fontId="4" numFmtId="0" xfId="0" applyAlignment="1" applyFill="1" applyFont="1">
      <alignment horizontal="center" vertical="bottom"/>
    </xf>
    <xf borderId="0" fillId="19" fontId="4" numFmtId="0" xfId="0" applyAlignment="1" applyFill="1" applyFont="1">
      <alignment horizontal="center" vertical="bottom"/>
    </xf>
    <xf borderId="0" fillId="20" fontId="4" numFmtId="0" xfId="0" applyAlignment="1" applyFill="1" applyFont="1">
      <alignment horizontal="center" vertical="bottom"/>
    </xf>
    <xf borderId="0" fillId="0" fontId="4" numFmtId="49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21" fontId="4" numFmtId="0" xfId="0" applyAlignment="1" applyFill="1" applyFont="1">
      <alignment horizontal="center" vertical="bottom"/>
    </xf>
    <xf borderId="0" fillId="22" fontId="4" numFmtId="0" xfId="0" applyAlignment="1" applyFill="1" applyFont="1">
      <alignment horizontal="center" vertical="bottom"/>
    </xf>
    <xf borderId="0" fillId="23" fontId="4" numFmtId="0" xfId="0" applyAlignment="1" applyFill="1" applyFont="1">
      <alignment horizontal="center" vertical="bottom"/>
    </xf>
    <xf borderId="0" fillId="24" fontId="4" numFmtId="0" xfId="0" applyAlignment="1" applyFill="1" applyFont="1">
      <alignment horizontal="center" vertical="bottom"/>
    </xf>
    <xf borderId="0" fillId="25" fontId="4" numFmtId="0" xfId="0" applyAlignment="1" applyFill="1" applyFont="1">
      <alignment horizontal="center" vertical="bottom"/>
    </xf>
    <xf borderId="0" fillId="26" fontId="4" numFmtId="0" xfId="0" applyAlignment="1" applyFill="1" applyFont="1">
      <alignment horizontal="center" vertical="bottom"/>
    </xf>
    <xf borderId="0" fillId="27" fontId="4" numFmtId="0" xfId="0" applyAlignment="1" applyFill="1" applyFont="1">
      <alignment horizontal="center" vertical="bottom"/>
    </xf>
    <xf borderId="0" fillId="28" fontId="4" numFmtId="0" xfId="0" applyAlignment="1" applyFill="1" applyFont="1">
      <alignment horizontal="center" vertical="bottom"/>
    </xf>
    <xf borderId="0" fillId="29" fontId="4" numFmtId="0" xfId="0" applyAlignment="1" applyFill="1" applyFont="1">
      <alignment horizontal="center" vertical="bottom"/>
    </xf>
    <xf borderId="0" fillId="30" fontId="4" numFmtId="0" xfId="0" applyAlignment="1" applyFill="1" applyFont="1">
      <alignment horizontal="center" vertical="bottom"/>
    </xf>
    <xf borderId="0" fillId="31" fontId="4" numFmtId="0" xfId="0" applyAlignment="1" applyFill="1" applyFont="1">
      <alignment horizontal="center" vertical="bottom"/>
    </xf>
    <xf borderId="0" fillId="32" fontId="4" numFmtId="0" xfId="0" applyAlignment="1" applyFill="1" applyFont="1">
      <alignment horizontal="center" vertical="bottom"/>
    </xf>
    <xf borderId="0" fillId="33" fontId="4" numFmtId="0" xfId="0" applyAlignment="1" applyFill="1" applyFont="1">
      <alignment horizontal="center" vertical="bottom"/>
    </xf>
    <xf borderId="0" fillId="34" fontId="4" numFmtId="0" xfId="0" applyAlignment="1" applyFill="1" applyFont="1">
      <alignment horizontal="center" vertical="bottom"/>
    </xf>
    <xf borderId="0" fillId="35" fontId="4" numFmtId="0" xfId="0" applyAlignment="1" applyFill="1" applyFont="1">
      <alignment horizontal="center" vertical="bottom"/>
    </xf>
    <xf borderId="0" fillId="36" fontId="4" numFmtId="0" xfId="0" applyAlignment="1" applyFill="1" applyFont="1">
      <alignment horizontal="center" vertical="bottom"/>
    </xf>
    <xf borderId="0" fillId="37" fontId="4" numFmtId="0" xfId="0" applyAlignment="1" applyFill="1" applyFont="1">
      <alignment horizontal="center" vertical="bottom"/>
    </xf>
    <xf borderId="0" fillId="38" fontId="4" numFmtId="0" xfId="0" applyAlignment="1" applyFill="1" applyFont="1">
      <alignment horizontal="center" vertical="bottom"/>
    </xf>
    <xf borderId="0" fillId="39" fontId="4" numFmtId="0" xfId="0" applyAlignment="1" applyFill="1" applyFont="1">
      <alignment horizontal="center" vertical="bottom"/>
    </xf>
    <xf borderId="0" fillId="40" fontId="4" numFmtId="0" xfId="0" applyAlignment="1" applyFill="1" applyFont="1">
      <alignment horizontal="center" vertical="bottom"/>
    </xf>
    <xf borderId="0" fillId="41" fontId="4" numFmtId="0" xfId="0" applyAlignment="1" applyFill="1" applyFont="1">
      <alignment horizontal="center" vertical="bottom"/>
    </xf>
    <xf borderId="0" fillId="42" fontId="4" numFmtId="0" xfId="0" applyAlignment="1" applyFill="1" applyFont="1">
      <alignment horizontal="center" vertical="bottom"/>
    </xf>
    <xf borderId="0" fillId="43" fontId="4" numFmtId="0" xfId="0" applyAlignment="1" applyFill="1" applyFont="1">
      <alignment horizontal="center" vertical="bottom"/>
    </xf>
    <xf borderId="0" fillId="44" fontId="4" numFmtId="0" xfId="0" applyAlignment="1" applyFill="1" applyFont="1">
      <alignment horizontal="center" vertical="bottom"/>
    </xf>
    <xf borderId="0" fillId="45" fontId="4" numFmtId="0" xfId="0" applyAlignment="1" applyFill="1" applyFont="1">
      <alignment horizontal="center" vertical="bottom"/>
    </xf>
    <xf borderId="0" fillId="46" fontId="4" numFmtId="0" xfId="0" applyAlignment="1" applyFill="1" applyFont="1">
      <alignment horizontal="center" vertical="bottom"/>
    </xf>
    <xf borderId="0" fillId="47" fontId="4" numFmtId="0" xfId="0" applyAlignment="1" applyFill="1" applyFont="1">
      <alignment horizontal="center" vertical="bottom"/>
    </xf>
    <xf borderId="0" fillId="48" fontId="4" numFmtId="0" xfId="0" applyAlignment="1" applyFill="1" applyFont="1">
      <alignment horizontal="center" vertical="bottom"/>
    </xf>
    <xf borderId="0" fillId="49" fontId="4" numFmtId="0" xfId="0" applyAlignment="1" applyFill="1" applyFont="1">
      <alignment horizontal="center" vertical="bottom"/>
    </xf>
    <xf borderId="0" fillId="50" fontId="4" numFmtId="0" xfId="0" applyAlignment="1" applyFill="1" applyFont="1">
      <alignment horizontal="center" vertical="bottom"/>
    </xf>
    <xf borderId="0" fillId="51" fontId="4" numFmtId="0" xfId="0" applyAlignment="1" applyFill="1" applyFont="1">
      <alignment horizontal="center" vertical="bottom"/>
    </xf>
    <xf borderId="0" fillId="52" fontId="4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49" xfId="0" applyAlignment="1" applyFont="1" applyNumberFormat="1">
      <alignment vertical="bottom"/>
    </xf>
    <xf borderId="0" fillId="53" fontId="4" numFmtId="0" xfId="0" applyAlignment="1" applyFill="1" applyFont="1">
      <alignment horizontal="center" vertical="bottom"/>
    </xf>
    <xf borderId="0" fillId="54" fontId="4" numFmtId="0" xfId="0" applyAlignment="1" applyFill="1" applyFont="1">
      <alignment horizontal="center" vertical="bottom"/>
    </xf>
    <xf borderId="0" fillId="55" fontId="4" numFmtId="0" xfId="0" applyAlignment="1" applyFill="1" applyFont="1">
      <alignment horizontal="center" vertical="bottom"/>
    </xf>
    <xf borderId="0" fillId="56" fontId="4" numFmtId="0" xfId="0" applyAlignment="1" applyFill="1" applyFont="1">
      <alignment horizontal="center" vertical="bottom"/>
    </xf>
    <xf borderId="0" fillId="57" fontId="4" numFmtId="0" xfId="0" applyAlignment="1" applyFill="1" applyFont="1">
      <alignment horizontal="center" vertical="bottom"/>
    </xf>
    <xf borderId="0" fillId="58" fontId="4" numFmtId="0" xfId="0" applyAlignment="1" applyFill="1" applyFont="1">
      <alignment horizontal="center" vertical="bottom"/>
    </xf>
    <xf borderId="0" fillId="59" fontId="4" numFmtId="0" xfId="0" applyAlignment="1" applyFill="1" applyFont="1">
      <alignment horizontal="center" vertical="bottom"/>
    </xf>
    <xf borderId="0" fillId="60" fontId="4" numFmtId="0" xfId="0" applyAlignment="1" applyFill="1" applyFont="1">
      <alignment horizontal="center" vertical="bottom"/>
    </xf>
    <xf borderId="0" fillId="61" fontId="4" numFmtId="0" xfId="0" applyAlignment="1" applyFill="1" applyFont="1">
      <alignment horizontal="center" vertical="bottom"/>
    </xf>
    <xf borderId="0" fillId="62" fontId="4" numFmtId="0" xfId="0" applyAlignment="1" applyFill="1" applyFont="1">
      <alignment horizontal="center" vertical="bottom"/>
    </xf>
    <xf borderId="0" fillId="63" fontId="4" numFmtId="0" xfId="0" applyAlignment="1" applyFill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1" numFmtId="49" xfId="0" applyAlignment="1" applyFont="1" applyNumberFormat="1">
      <alignment vertical="bottom"/>
    </xf>
    <xf borderId="0" fillId="64" fontId="4" numFmtId="0" xfId="0" applyAlignment="1" applyFill="1" applyFont="1">
      <alignment horizontal="center" vertical="bottom"/>
    </xf>
    <xf borderId="0" fillId="65" fontId="4" numFmtId="0" xfId="0" applyAlignment="1" applyFill="1" applyFont="1">
      <alignment horizontal="center" vertical="bottom"/>
    </xf>
    <xf borderId="0" fillId="66" fontId="4" numFmtId="0" xfId="0" applyAlignment="1" applyFill="1" applyFont="1">
      <alignment horizontal="center" vertical="bottom"/>
    </xf>
    <xf borderId="0" fillId="67" fontId="4" numFmtId="0" xfId="0" applyAlignment="1" applyFill="1" applyFont="1">
      <alignment horizontal="center" vertical="bottom"/>
    </xf>
    <xf borderId="0" fillId="68" fontId="4" numFmtId="0" xfId="0" applyAlignment="1" applyFill="1" applyFont="1">
      <alignment horizontal="center" vertical="bottom"/>
    </xf>
    <xf borderId="0" fillId="69" fontId="4" numFmtId="0" xfId="0" applyAlignment="1" applyFill="1" applyFont="1">
      <alignment horizontal="center" vertical="bottom"/>
    </xf>
    <xf borderId="0" fillId="70" fontId="4" numFmtId="0" xfId="0" applyAlignment="1" applyFill="1" applyFont="1">
      <alignment horizontal="center" vertical="bottom"/>
    </xf>
    <xf borderId="0" fillId="71" fontId="4" numFmtId="0" xfId="0" applyAlignment="1" applyFill="1" applyFont="1">
      <alignment horizontal="center" vertical="bottom"/>
    </xf>
    <xf borderId="0" fillId="72" fontId="4" numFmtId="0" xfId="0" applyAlignment="1" applyFill="1" applyFont="1">
      <alignment horizontal="center" vertical="bottom"/>
    </xf>
    <xf borderId="0" fillId="73" fontId="4" numFmtId="0" xfId="0" applyAlignment="1" applyFill="1" applyFont="1">
      <alignment horizontal="center" vertical="bottom"/>
    </xf>
    <xf borderId="0" fillId="74" fontId="4" numFmtId="0" xfId="0" applyAlignment="1" applyFill="1" applyFont="1">
      <alignment horizontal="center" vertical="bottom"/>
    </xf>
    <xf borderId="0" fillId="75" fontId="4" numFmtId="0" xfId="0" applyAlignment="1" applyFill="1" applyFont="1">
      <alignment horizontal="center" vertical="bottom"/>
    </xf>
    <xf borderId="0" fillId="76" fontId="4" numFmtId="0" xfId="0" applyAlignment="1" applyFill="1" applyFont="1">
      <alignment horizontal="center" vertical="bottom"/>
    </xf>
    <xf borderId="0" fillId="77" fontId="4" numFmtId="0" xfId="0" applyAlignment="1" applyFill="1" applyFont="1">
      <alignment horizontal="center" vertical="bottom"/>
    </xf>
    <xf borderId="0" fillId="78" fontId="4" numFmtId="0" xfId="0" applyAlignment="1" applyFill="1" applyFont="1">
      <alignment horizontal="center" vertical="bottom"/>
    </xf>
    <xf borderId="0" fillId="79" fontId="4" numFmtId="0" xfId="0" applyAlignment="1" applyFill="1" applyFont="1">
      <alignment horizontal="center" vertical="bottom"/>
    </xf>
    <xf borderId="0" fillId="80" fontId="4" numFmtId="0" xfId="0" applyAlignment="1" applyFill="1" applyFont="1">
      <alignment horizontal="center" vertical="bottom"/>
    </xf>
    <xf borderId="0" fillId="81" fontId="4" numFmtId="0" xfId="0" applyAlignment="1" applyFill="1" applyFont="1">
      <alignment horizontal="center" vertical="bottom"/>
    </xf>
    <xf borderId="0" fillId="82" fontId="4" numFmtId="0" xfId="0" applyAlignment="1" applyFill="1" applyFont="1">
      <alignment horizontal="center" vertical="bottom"/>
    </xf>
    <xf borderId="0" fillId="83" fontId="4" numFmtId="0" xfId="0" applyAlignment="1" applyFill="1" applyFont="1">
      <alignment horizontal="center" vertical="bottom"/>
    </xf>
    <xf borderId="0" fillId="84" fontId="4" numFmtId="0" xfId="0" applyAlignment="1" applyFill="1" applyFont="1">
      <alignment horizontal="center" vertical="bottom"/>
    </xf>
    <xf borderId="0" fillId="85" fontId="4" numFmtId="0" xfId="0" applyAlignment="1" applyFill="1" applyFont="1">
      <alignment horizontal="center" vertical="bottom"/>
    </xf>
    <xf borderId="0" fillId="0" fontId="6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86" fontId="4" numFmtId="0" xfId="0" applyAlignment="1" applyFill="1" applyFont="1">
      <alignment horizontal="center" vertical="bottom"/>
    </xf>
    <xf borderId="0" fillId="87" fontId="4" numFmtId="0" xfId="0" applyAlignment="1" applyFill="1" applyFont="1">
      <alignment horizontal="center" vertical="bottom"/>
    </xf>
    <xf borderId="0" fillId="88" fontId="4" numFmtId="0" xfId="0" applyAlignment="1" applyFill="1" applyFont="1">
      <alignment horizontal="center" vertical="bottom"/>
    </xf>
    <xf borderId="0" fillId="89" fontId="4" numFmtId="0" xfId="0" applyAlignment="1" applyFill="1" applyFont="1">
      <alignment horizontal="center" vertical="bottom"/>
    </xf>
    <xf borderId="0" fillId="90" fontId="4" numFmtId="0" xfId="0" applyAlignment="1" applyFill="1" applyFont="1">
      <alignment horizontal="center" vertical="bottom"/>
    </xf>
    <xf borderId="0" fillId="91" fontId="4" numFmtId="0" xfId="0" applyAlignment="1" applyFill="1" applyFont="1">
      <alignment horizontal="center" vertical="bottom"/>
    </xf>
    <xf borderId="0" fillId="92" fontId="4" numFmtId="0" xfId="0" applyAlignment="1" applyFill="1" applyFont="1">
      <alignment horizontal="center" vertical="bottom"/>
    </xf>
    <xf borderId="0" fillId="93" fontId="4" numFmtId="0" xfId="0" applyAlignment="1" applyFill="1" applyFont="1">
      <alignment horizontal="center" vertical="bottom"/>
    </xf>
    <xf borderId="0" fillId="94" fontId="4" numFmtId="0" xfId="0" applyAlignment="1" applyFill="1" applyFont="1">
      <alignment horizontal="center" vertical="bottom"/>
    </xf>
    <xf borderId="0" fillId="95" fontId="4" numFmtId="0" xfId="0" applyAlignment="1" applyFill="1" applyFont="1">
      <alignment horizontal="center" vertical="bottom"/>
    </xf>
    <xf borderId="0" fillId="96" fontId="4" numFmtId="0" xfId="0" applyAlignment="1" applyFill="1" applyFont="1">
      <alignment horizontal="center" vertical="bottom"/>
    </xf>
    <xf borderId="0" fillId="97" fontId="4" numFmtId="0" xfId="0" applyAlignment="1" applyFill="1" applyFont="1">
      <alignment horizontal="center" vertical="bottom"/>
    </xf>
    <xf borderId="0" fillId="98" fontId="4" numFmtId="0" xfId="0" applyAlignment="1" applyFill="1" applyFont="1">
      <alignment horizontal="center" vertical="bottom"/>
    </xf>
    <xf borderId="0" fillId="99" fontId="4" numFmtId="0" xfId="0" applyAlignment="1" applyFill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100" fontId="4" numFmtId="0" xfId="0" applyAlignment="1" applyFill="1" applyFont="1">
      <alignment horizontal="center" vertical="bottom"/>
    </xf>
    <xf borderId="0" fillId="101" fontId="4" numFmtId="0" xfId="0" applyAlignment="1" applyFill="1" applyFont="1">
      <alignment horizontal="center" vertical="bottom"/>
    </xf>
    <xf borderId="0" fillId="102" fontId="4" numFmtId="0" xfId="0" applyAlignment="1" applyFill="1" applyFont="1">
      <alignment horizontal="center" vertical="bottom"/>
    </xf>
    <xf borderId="0" fillId="103" fontId="4" numFmtId="0" xfId="0" applyAlignment="1" applyFill="1" applyFont="1">
      <alignment horizontal="center" vertical="bottom"/>
    </xf>
    <xf borderId="0" fillId="104" fontId="4" numFmtId="0" xfId="0" applyAlignment="1" applyFill="1" applyFont="1">
      <alignment horizontal="center" vertical="bottom"/>
    </xf>
    <xf borderId="0" fillId="105" fontId="4" numFmtId="0" xfId="0" applyAlignment="1" applyFill="1" applyFont="1">
      <alignment horizontal="center" vertical="bottom"/>
    </xf>
    <xf borderId="0" fillId="106" fontId="4" numFmtId="0" xfId="0" applyAlignment="1" applyFill="1" applyFont="1">
      <alignment horizontal="center" vertical="bottom"/>
    </xf>
    <xf borderId="0" fillId="107" fontId="4" numFmtId="0" xfId="0" applyAlignment="1" applyFill="1" applyFont="1">
      <alignment horizontal="center" vertical="bottom"/>
    </xf>
    <xf borderId="0" fillId="108" fontId="4" numFmtId="0" xfId="0" applyAlignment="1" applyFill="1" applyFont="1">
      <alignment horizontal="center" vertical="bottom"/>
    </xf>
    <xf borderId="0" fillId="109" fontId="4" numFmtId="0" xfId="0" applyAlignment="1" applyFill="1" applyFont="1">
      <alignment horizontal="center" vertical="bottom"/>
    </xf>
    <xf borderId="0" fillId="110" fontId="4" numFmtId="0" xfId="0" applyAlignment="1" applyFill="1" applyFont="1">
      <alignment horizontal="center" vertical="bottom"/>
    </xf>
    <xf borderId="0" fillId="111" fontId="4" numFmtId="0" xfId="0" applyAlignment="1" applyFill="1" applyFont="1">
      <alignment horizontal="center" vertical="bottom"/>
    </xf>
    <xf borderId="0" fillId="112" fontId="4" numFmtId="0" xfId="0" applyAlignment="1" applyFill="1" applyFont="1">
      <alignment horizontal="center" vertical="bottom"/>
    </xf>
    <xf borderId="0" fillId="113" fontId="4" numFmtId="0" xfId="0" applyAlignment="1" applyFill="1" applyFont="1">
      <alignment horizontal="center" vertical="bottom"/>
    </xf>
    <xf borderId="0" fillId="114" fontId="4" numFmtId="0" xfId="0" applyAlignment="1" applyFill="1" applyFont="1">
      <alignment horizontal="center" vertical="bottom"/>
    </xf>
    <xf borderId="0" fillId="115" fontId="4" numFmtId="0" xfId="0" applyAlignment="1" applyFill="1" applyFont="1">
      <alignment horizontal="center" vertical="bottom"/>
    </xf>
    <xf borderId="0" fillId="0" fontId="10" numFmtId="0" xfId="0" applyAlignment="1" applyFont="1">
      <alignment shrinkToFit="0" vertical="bottom" wrapText="1"/>
    </xf>
    <xf borderId="0" fillId="116" fontId="4" numFmtId="0" xfId="0" applyAlignment="1" applyFill="1" applyFont="1">
      <alignment horizontal="center" vertical="bottom"/>
    </xf>
    <xf borderId="0" fillId="117" fontId="4" numFmtId="0" xfId="0" applyAlignment="1" applyFill="1" applyFont="1">
      <alignment horizontal="center" vertical="bottom"/>
    </xf>
    <xf borderId="0" fillId="0" fontId="12" numFmtId="0" xfId="0" applyAlignment="1" applyFont="1">
      <alignment shrinkToFit="0" vertical="bottom" wrapText="1"/>
    </xf>
    <xf borderId="0" fillId="118" fontId="5" numFmtId="49" xfId="0" applyAlignment="1" applyFill="1" applyFont="1" applyNumberFormat="1">
      <alignment shrinkToFit="0" vertical="bottom" wrapText="1"/>
    </xf>
    <xf borderId="0" fillId="119" fontId="4" numFmtId="0" xfId="0" applyAlignment="1" applyFill="1" applyFont="1">
      <alignment shrinkToFit="0" vertical="bottom" wrapText="1"/>
    </xf>
    <xf borderId="0" fillId="119" fontId="4" numFmtId="49" xfId="0" applyAlignment="1" applyFont="1" applyNumberFormat="1">
      <alignment shrinkToFit="0" vertical="bottom" wrapText="1"/>
    </xf>
    <xf borderId="0" fillId="119" fontId="13" numFmtId="0" xfId="0" applyAlignment="1" applyFont="1">
      <alignment vertical="bottom"/>
    </xf>
    <xf borderId="0" fillId="119" fontId="4" numFmtId="0" xfId="0" applyAlignment="1" applyFont="1">
      <alignment vertical="bottom"/>
    </xf>
    <xf borderId="0" fillId="119" fontId="10" numFmtId="0" xfId="0" applyAlignment="1" applyFont="1">
      <alignment shrinkToFit="0" vertical="bottom" wrapText="1"/>
    </xf>
    <xf borderId="0" fillId="120" fontId="4" numFmtId="0" xfId="0" applyAlignment="1" applyFill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121" fontId="4" numFmtId="0" xfId="0" applyAlignment="1" applyFill="1" applyFont="1">
      <alignment vertical="bottom"/>
    </xf>
    <xf borderId="0" fillId="121" fontId="4" numFmtId="49" xfId="0" applyAlignment="1" applyFont="1" applyNumberFormat="1">
      <alignment vertical="bottom"/>
    </xf>
    <xf borderId="0" fillId="121" fontId="4" numFmtId="0" xfId="0" applyAlignment="1" applyFont="1">
      <alignment shrinkToFit="0" vertical="bottom" wrapText="1"/>
    </xf>
    <xf borderId="0" fillId="121" fontId="10" numFmtId="0" xfId="0" applyAlignment="1" applyFont="1">
      <alignment vertical="bottom"/>
    </xf>
    <xf borderId="0" fillId="121" fontId="4" numFmtId="0" xfId="0" applyAlignment="1" applyFont="1">
      <alignment horizontal="center" vertical="bottom"/>
    </xf>
    <xf borderId="0" fillId="122" fontId="4" numFmtId="0" xfId="0" applyAlignment="1" applyFill="1" applyFont="1">
      <alignment horizontal="center" vertical="bottom"/>
    </xf>
    <xf borderId="0" fillId="123" fontId="4" numFmtId="0" xfId="0" applyAlignment="1" applyFill="1" applyFont="1">
      <alignment horizontal="center" vertical="bottom"/>
    </xf>
    <xf borderId="0" fillId="124" fontId="4" numFmtId="0" xfId="0" applyAlignment="1" applyFill="1" applyFont="1">
      <alignment horizontal="center" vertical="bottom"/>
    </xf>
    <xf borderId="0" fillId="125" fontId="4" numFmtId="0" xfId="0" applyAlignment="1" applyFill="1" applyFont="1">
      <alignment horizontal="center" vertical="bottom"/>
    </xf>
    <xf borderId="0" fillId="118" fontId="4" numFmtId="0" xfId="0" applyAlignment="1" applyFont="1">
      <alignment shrinkToFit="0" vertical="bottom" wrapText="1"/>
    </xf>
    <xf borderId="0" fillId="126" fontId="4" numFmtId="0" xfId="0" applyAlignment="1" applyFill="1" applyFont="1">
      <alignment horizontal="center" vertical="bottom"/>
    </xf>
    <xf borderId="0" fillId="127" fontId="4" numFmtId="0" xfId="0" applyAlignment="1" applyFill="1" applyFont="1">
      <alignment horizontal="center" vertical="bottom"/>
    </xf>
    <xf borderId="0" fillId="128" fontId="4" numFmtId="0" xfId="0" applyAlignment="1" applyFill="1" applyFont="1">
      <alignment horizontal="center" vertical="bottom"/>
    </xf>
    <xf borderId="0" fillId="129" fontId="4" numFmtId="0" xfId="0" applyAlignment="1" applyFill="1" applyFont="1">
      <alignment horizontal="center" vertical="bottom"/>
    </xf>
    <xf borderId="0" fillId="130" fontId="4" numFmtId="0" xfId="0" applyAlignment="1" applyFill="1" applyFont="1">
      <alignment horizontal="center" vertical="bottom"/>
    </xf>
    <xf borderId="0" fillId="131" fontId="4" numFmtId="0" xfId="0" applyAlignment="1" applyFill="1" applyFont="1">
      <alignment horizontal="center" vertical="bottom"/>
    </xf>
    <xf borderId="0" fillId="132" fontId="4" numFmtId="0" xfId="0" applyAlignment="1" applyFill="1" applyFont="1">
      <alignment horizontal="center" vertical="bottom"/>
    </xf>
    <xf borderId="0" fillId="133" fontId="4" numFmtId="0" xfId="0" applyAlignment="1" applyFill="1" applyFont="1">
      <alignment horizontal="center" vertical="bottom"/>
    </xf>
    <xf borderId="0" fillId="134" fontId="4" numFmtId="0" xfId="0" applyAlignment="1" applyFill="1" applyFont="1">
      <alignment horizontal="center" vertical="bottom"/>
    </xf>
    <xf borderId="0" fillId="135" fontId="4" numFmtId="0" xfId="0" applyAlignment="1" applyFill="1" applyFont="1">
      <alignment horizontal="center" vertical="bottom"/>
    </xf>
    <xf borderId="0" fillId="136" fontId="4" numFmtId="0" xfId="0" applyAlignment="1" applyFill="1" applyFont="1">
      <alignment horizontal="center" vertical="bottom"/>
    </xf>
    <xf borderId="0" fillId="137" fontId="4" numFmtId="0" xfId="0" applyAlignment="1" applyFill="1" applyFont="1">
      <alignment horizontal="center" vertical="bottom"/>
    </xf>
    <xf borderId="0" fillId="138" fontId="4" numFmtId="0" xfId="0" applyAlignment="1" applyFill="1" applyFont="1">
      <alignment horizontal="center" vertical="bottom"/>
    </xf>
    <xf borderId="0" fillId="139" fontId="4" numFmtId="0" xfId="0" applyAlignment="1" applyFill="1" applyFont="1">
      <alignment horizontal="center" vertical="bottom"/>
    </xf>
    <xf borderId="0" fillId="140" fontId="4" numFmtId="0" xfId="0" applyAlignment="1" applyFill="1" applyFont="1">
      <alignment horizontal="center" vertical="bottom"/>
    </xf>
    <xf borderId="0" fillId="141" fontId="4" numFmtId="0" xfId="0" applyAlignment="1" applyFill="1" applyFont="1">
      <alignment horizontal="center" vertical="bottom"/>
    </xf>
    <xf borderId="0" fillId="142" fontId="4" numFmtId="0" xfId="0" applyAlignment="1" applyFill="1" applyFont="1">
      <alignment horizontal="center" vertical="bottom"/>
    </xf>
    <xf borderId="0" fillId="143" fontId="4" numFmtId="0" xfId="0" applyAlignment="1" applyFill="1" applyFont="1">
      <alignment horizontal="center" vertical="bottom"/>
    </xf>
    <xf borderId="0" fillId="0" fontId="4" numFmtId="49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0" fillId="118" fontId="6" numFmtId="0" xfId="0" applyAlignment="1" applyFont="1">
      <alignment shrinkToFit="0" vertical="bottom" wrapText="1"/>
    </xf>
    <xf borderId="0" fillId="118" fontId="6" numFmtId="49" xfId="0" applyAlignment="1" applyFont="1" applyNumberForma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144" fontId="15" numFmtId="49" xfId="0" applyAlignment="1" applyFill="1" applyFont="1" applyNumberFormat="1">
      <alignment horizontal="center" readingOrder="0" shrinkToFit="0" vertical="bottom" wrapText="1"/>
    </xf>
    <xf borderId="0" fillId="144" fontId="15" numFmtId="49" xfId="0" applyAlignment="1" applyFont="1" applyNumberFormat="1">
      <alignment readingOrder="0" shrinkToFit="0" vertical="bottom" wrapText="1"/>
    </xf>
    <xf borderId="0" fillId="0" fontId="16" numFmtId="0" xfId="0" applyAlignment="1" applyFont="1">
      <alignment readingOrder="0" shrinkToFit="0" vertical="bottom" wrapText="0"/>
    </xf>
    <xf borderId="0" fillId="0" fontId="17" numFmtId="0" xfId="0" applyFont="1"/>
    <xf borderId="0" fillId="0" fontId="4" numFmtId="0" xfId="0" applyAlignment="1" applyFont="1">
      <alignment vertical="bottom"/>
    </xf>
    <xf borderId="0" fillId="0" fontId="11" numFmtId="49" xfId="0" applyAlignment="1" applyFont="1" applyNumberFormat="1">
      <alignment horizontal="center" readingOrder="0" shrinkToFit="0" vertical="bottom" wrapText="1"/>
    </xf>
    <xf borderId="0" fillId="0" fontId="11" numFmtId="49" xfId="0" applyAlignment="1" applyFont="1" applyNumberFormat="1">
      <alignment readingOrder="0" shrinkToFit="0" vertical="bottom" wrapText="1"/>
    </xf>
    <xf borderId="0" fillId="0" fontId="18" numFmtId="0" xfId="0" applyAlignment="1" applyFont="1">
      <alignment readingOrder="0" shrinkToFit="0" vertical="bottom" wrapText="0"/>
    </xf>
    <xf borderId="0" fillId="145" fontId="18" numFmtId="0" xfId="0" applyAlignment="1" applyFill="1" applyFont="1">
      <alignment readingOrder="0" shrinkToFit="0" vertical="bottom" wrapText="0"/>
    </xf>
    <xf borderId="0" fillId="0" fontId="11" numFmtId="49" xfId="0" applyAlignment="1" applyFont="1" applyNumberFormat="1">
      <alignment readingOrder="0" vertical="bottom"/>
    </xf>
    <xf borderId="0" fillId="0" fontId="11" numFmtId="49" xfId="0" applyAlignment="1" applyFont="1" applyNumberFormat="1">
      <alignment horizontal="center" shrinkToFit="0" vertical="bottom" wrapText="1"/>
    </xf>
    <xf borderId="0" fillId="0" fontId="11" numFmtId="49" xfId="0" applyAlignment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75"/>
    <col customWidth="1" min="3" max="3" width="25.38"/>
    <col customWidth="1" min="4" max="4" width="21.0"/>
    <col customWidth="1" min="5" max="5" width="42.75"/>
    <col customWidth="1" min="6" max="6" width="52.0"/>
    <col customWidth="1" min="7" max="7" width="19.63"/>
    <col customWidth="1" min="8" max="8" width="12.25"/>
    <col customWidth="1" min="9" max="9" width="10.13"/>
    <col customWidth="1" min="10" max="10" width="8.25"/>
    <col customWidth="1" min="11" max="11" width="14.75"/>
    <col customWidth="1" min="12" max="18" width="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  <c r="J1" s="6" t="s">
        <v>9</v>
      </c>
      <c r="K1" s="7"/>
      <c r="L1" s="8" t="s">
        <v>10</v>
      </c>
      <c r="M1" s="9"/>
      <c r="N1" s="9"/>
      <c r="O1" s="9"/>
      <c r="P1" s="9"/>
      <c r="Q1" s="9"/>
      <c r="R1" s="9"/>
    </row>
    <row r="2">
      <c r="A2" s="10" t="s">
        <v>11</v>
      </c>
      <c r="B2" s="11" t="s">
        <v>12</v>
      </c>
      <c r="C2" s="12" t="s">
        <v>13</v>
      </c>
      <c r="D2" s="13" t="s">
        <v>14</v>
      </c>
      <c r="E2" s="11" t="s">
        <v>15</v>
      </c>
      <c r="F2" s="14"/>
      <c r="G2" s="14"/>
      <c r="H2" s="15" t="s">
        <v>16</v>
      </c>
      <c r="I2" s="16" t="s">
        <v>17</v>
      </c>
      <c r="J2" s="17">
        <f t="shared" ref="J2:J12348" si="1">len(E2)</f>
        <v>65</v>
      </c>
      <c r="K2" s="7" t="str">
        <f t="shared" ref="K2:K12348" si="2">D2&amp;C2</f>
        <v>LLM-0009atomski radjus</v>
      </c>
      <c r="L2" s="7" t="str">
        <f>ifna(VLOOKUP(K2,'Лист1'!D:E,2,false))</f>
        <v/>
      </c>
      <c r="M2" s="9"/>
      <c r="N2" s="9"/>
      <c r="O2" s="9"/>
      <c r="P2" s="9"/>
      <c r="Q2" s="9"/>
      <c r="R2" s="9"/>
    </row>
    <row r="3">
      <c r="A3" s="10" t="s">
        <v>11</v>
      </c>
      <c r="B3" s="11" t="s">
        <v>12</v>
      </c>
      <c r="C3" s="12" t="s">
        <v>18</v>
      </c>
      <c r="D3" s="13" t="s">
        <v>19</v>
      </c>
      <c r="E3" s="11" t="s">
        <v>20</v>
      </c>
      <c r="F3" s="14"/>
      <c r="G3" s="14"/>
      <c r="H3" s="15" t="s">
        <v>16</v>
      </c>
      <c r="I3" s="16" t="s">
        <v>17</v>
      </c>
      <c r="J3" s="18">
        <f t="shared" si="1"/>
        <v>118</v>
      </c>
      <c r="K3" s="7" t="str">
        <f t="shared" si="2"/>
        <v>LLM-0015beli pirinač</v>
      </c>
      <c r="L3" s="7" t="str">
        <f>ifna(VLOOKUP(K3,'Лист1'!D:E,2,false))</f>
        <v/>
      </c>
      <c r="M3" s="9"/>
      <c r="N3" s="9"/>
      <c r="O3" s="9"/>
      <c r="P3" s="9"/>
      <c r="Q3" s="9"/>
      <c r="R3" s="9"/>
    </row>
    <row r="4">
      <c r="A4" s="10" t="s">
        <v>21</v>
      </c>
      <c r="B4" s="10" t="s">
        <v>22</v>
      </c>
      <c r="C4" s="19" t="s">
        <v>23</v>
      </c>
      <c r="D4" s="13" t="s">
        <v>24</v>
      </c>
      <c r="E4" s="11" t="s">
        <v>25</v>
      </c>
      <c r="F4" s="14"/>
      <c r="G4" s="14"/>
      <c r="H4" s="15" t="s">
        <v>16</v>
      </c>
      <c r="I4" s="20" t="s">
        <v>26</v>
      </c>
      <c r="J4" s="21">
        <f t="shared" si="1"/>
        <v>27</v>
      </c>
      <c r="K4" s="7" t="str">
        <f t="shared" si="2"/>
        <v>LLM-0020biti u nečijim rukama</v>
      </c>
      <c r="L4" s="7" t="str">
        <f>ifna(VLOOKUP(K4,'Лист1'!D:E,2,false))</f>
        <v/>
      </c>
      <c r="M4" s="9"/>
      <c r="N4" s="9"/>
      <c r="O4" s="9"/>
      <c r="P4" s="9"/>
      <c r="Q4" s="9"/>
      <c r="R4" s="9"/>
    </row>
    <row r="5">
      <c r="A5" s="10" t="s">
        <v>21</v>
      </c>
      <c r="B5" s="10" t="s">
        <v>22</v>
      </c>
      <c r="C5" s="12" t="s">
        <v>27</v>
      </c>
      <c r="D5" s="13" t="s">
        <v>24</v>
      </c>
      <c r="E5" s="11" t="s">
        <v>25</v>
      </c>
      <c r="F5" s="14"/>
      <c r="G5" s="14"/>
      <c r="H5" s="15" t="s">
        <v>16</v>
      </c>
      <c r="I5" s="20" t="s">
        <v>26</v>
      </c>
      <c r="J5" s="22">
        <f t="shared" si="1"/>
        <v>27</v>
      </c>
      <c r="K5" s="7" t="str">
        <f t="shared" si="2"/>
        <v>LLM-0020biti u rukama</v>
      </c>
      <c r="L5" s="7" t="str">
        <f>ifna(VLOOKUP(K5,'Лист1'!D:E,2,false))</f>
        <v/>
      </c>
      <c r="M5" s="9"/>
      <c r="N5" s="9"/>
      <c r="O5" s="9"/>
      <c r="P5" s="9"/>
      <c r="Q5" s="9"/>
      <c r="R5" s="9"/>
    </row>
    <row r="6">
      <c r="A6" s="10" t="s">
        <v>11</v>
      </c>
      <c r="B6" s="11" t="s">
        <v>12</v>
      </c>
      <c r="C6" s="12" t="s">
        <v>28</v>
      </c>
      <c r="D6" s="13" t="s">
        <v>29</v>
      </c>
      <c r="E6" s="23" t="s">
        <v>30</v>
      </c>
      <c r="F6" s="14"/>
      <c r="G6" s="14"/>
      <c r="H6" s="15" t="s">
        <v>16</v>
      </c>
      <c r="I6" s="16" t="s">
        <v>17</v>
      </c>
      <c r="J6" s="24">
        <f t="shared" si="1"/>
        <v>46</v>
      </c>
      <c r="K6" s="7" t="str">
        <f t="shared" si="2"/>
        <v>LLM-0029devizni kurs</v>
      </c>
      <c r="L6" s="7" t="str">
        <f>ifna(VLOOKUP(K6,'Лист1'!D:E,2,false))</f>
        <v/>
      </c>
      <c r="M6" s="9"/>
      <c r="N6" s="9"/>
      <c r="O6" s="9"/>
      <c r="P6" s="9"/>
      <c r="Q6" s="9"/>
      <c r="R6" s="9"/>
    </row>
    <row r="7">
      <c r="A7" s="10" t="s">
        <v>11</v>
      </c>
      <c r="B7" s="11" t="s">
        <v>12</v>
      </c>
      <c r="C7" s="12" t="s">
        <v>31</v>
      </c>
      <c r="D7" s="13" t="s">
        <v>32</v>
      </c>
      <c r="E7" s="11" t="s">
        <v>33</v>
      </c>
      <c r="F7" s="14"/>
      <c r="G7" s="14"/>
      <c r="H7" s="15" t="s">
        <v>16</v>
      </c>
      <c r="I7" s="16" t="s">
        <v>17</v>
      </c>
      <c r="J7" s="25">
        <f t="shared" si="1"/>
        <v>80</v>
      </c>
      <c r="K7" s="7" t="str">
        <f t="shared" si="2"/>
        <v>LLM-0039društvena mreža</v>
      </c>
      <c r="L7" s="7" t="str">
        <f>ifna(VLOOKUP(K7,'Лист1'!D:E,2,false))</f>
        <v/>
      </c>
      <c r="M7" s="9"/>
      <c r="N7" s="9"/>
      <c r="O7" s="9"/>
      <c r="P7" s="9"/>
      <c r="Q7" s="9"/>
      <c r="R7" s="9"/>
    </row>
    <row r="8">
      <c r="A8" s="10" t="s">
        <v>11</v>
      </c>
      <c r="B8" s="11" t="s">
        <v>12</v>
      </c>
      <c r="C8" s="12" t="s">
        <v>34</v>
      </c>
      <c r="D8" s="13" t="s">
        <v>35</v>
      </c>
      <c r="E8" s="11" t="s">
        <v>36</v>
      </c>
      <c r="F8" s="14"/>
      <c r="G8" s="14"/>
      <c r="H8" s="15" t="s">
        <v>16</v>
      </c>
      <c r="I8" s="16" t="s">
        <v>17</v>
      </c>
      <c r="J8" s="26">
        <f t="shared" si="1"/>
        <v>64</v>
      </c>
      <c r="K8" s="7" t="str">
        <f t="shared" si="2"/>
        <v>LLM-0042državne granice</v>
      </c>
      <c r="L8" s="7" t="str">
        <f>ifna(VLOOKUP(K8,'Лист1'!D:E,2,false))</f>
        <v/>
      </c>
      <c r="M8" s="9"/>
      <c r="N8" s="9"/>
      <c r="O8" s="9"/>
      <c r="P8" s="9"/>
      <c r="Q8" s="9"/>
      <c r="R8" s="9"/>
    </row>
    <row r="9">
      <c r="A9" s="10" t="s">
        <v>11</v>
      </c>
      <c r="B9" s="11" t="s">
        <v>12</v>
      </c>
      <c r="C9" s="12" t="s">
        <v>37</v>
      </c>
      <c r="D9" s="13" t="s">
        <v>38</v>
      </c>
      <c r="E9" s="11" t="s">
        <v>39</v>
      </c>
      <c r="F9" s="14"/>
      <c r="G9" s="9"/>
      <c r="H9" s="15" t="s">
        <v>16</v>
      </c>
      <c r="I9" s="16" t="s">
        <v>17</v>
      </c>
      <c r="J9" s="27">
        <f t="shared" si="1"/>
        <v>55</v>
      </c>
      <c r="K9" s="7" t="str">
        <f t="shared" si="2"/>
        <v>LLM-0057geografski položaj</v>
      </c>
      <c r="L9" s="7" t="str">
        <f>ifna(VLOOKUP(K9,'Лист1'!D:E,2,false))</f>
        <v/>
      </c>
      <c r="M9" s="9"/>
      <c r="N9" s="9"/>
      <c r="O9" s="9"/>
      <c r="P9" s="9"/>
      <c r="Q9" s="9"/>
      <c r="R9" s="9"/>
    </row>
    <row r="10">
      <c r="A10" s="10" t="s">
        <v>11</v>
      </c>
      <c r="B10" s="11" t="s">
        <v>12</v>
      </c>
      <c r="C10" s="12" t="s">
        <v>40</v>
      </c>
      <c r="D10" s="13" t="s">
        <v>41</v>
      </c>
      <c r="E10" s="11" t="s">
        <v>42</v>
      </c>
      <c r="F10" s="14"/>
      <c r="G10" s="14"/>
      <c r="H10" s="15" t="s">
        <v>16</v>
      </c>
      <c r="I10" s="16" t="s">
        <v>17</v>
      </c>
      <c r="J10" s="28">
        <f t="shared" si="1"/>
        <v>96</v>
      </c>
      <c r="K10" s="7" t="str">
        <f t="shared" si="2"/>
        <v>LLM-0058gravitacioni bunar</v>
      </c>
      <c r="L10" s="7" t="str">
        <f>ifna(VLOOKUP(K10,'Лист1'!D:E,2,false))</f>
        <v/>
      </c>
      <c r="M10" s="9"/>
      <c r="N10" s="9"/>
      <c r="O10" s="9"/>
      <c r="P10" s="9"/>
      <c r="Q10" s="9"/>
      <c r="R10" s="9"/>
    </row>
    <row r="11">
      <c r="A11" s="10" t="s">
        <v>21</v>
      </c>
      <c r="B11" s="10" t="s">
        <v>22</v>
      </c>
      <c r="C11" s="12" t="s">
        <v>43</v>
      </c>
      <c r="D11" s="13" t="s">
        <v>44</v>
      </c>
      <c r="E11" s="23" t="s">
        <v>45</v>
      </c>
      <c r="F11" s="14"/>
      <c r="G11" s="14"/>
      <c r="H11" s="15" t="s">
        <v>16</v>
      </c>
      <c r="I11" s="16" t="s">
        <v>46</v>
      </c>
      <c r="J11" s="29">
        <f t="shared" si="1"/>
        <v>62</v>
      </c>
      <c r="K11" s="7" t="str">
        <f t="shared" si="2"/>
        <v>LLM-0068ima uticaj</v>
      </c>
      <c r="L11" s="7" t="str">
        <f>ifna(VLOOKUP(K11,'Лист1'!D:E,2,false))</f>
        <v/>
      </c>
      <c r="M11" s="9"/>
      <c r="N11" s="9"/>
      <c r="O11" s="9"/>
      <c r="P11" s="9"/>
      <c r="Q11" s="9"/>
      <c r="R11" s="9"/>
    </row>
    <row r="12">
      <c r="A12" s="10" t="s">
        <v>11</v>
      </c>
      <c r="B12" s="11" t="s">
        <v>12</v>
      </c>
      <c r="C12" s="12" t="s">
        <v>47</v>
      </c>
      <c r="D12" s="13" t="s">
        <v>48</v>
      </c>
      <c r="E12" s="11" t="s">
        <v>49</v>
      </c>
      <c r="F12" s="14"/>
      <c r="G12" s="14"/>
      <c r="H12" s="15" t="s">
        <v>16</v>
      </c>
      <c r="I12" s="16" t="s">
        <v>17</v>
      </c>
      <c r="J12" s="30">
        <f t="shared" si="1"/>
        <v>90</v>
      </c>
      <c r="K12" s="7" t="str">
        <f t="shared" si="2"/>
        <v>LLM-0072industrijska revolucija</v>
      </c>
      <c r="L12" s="7" t="str">
        <f>ifna(VLOOKUP(K12,'Лист1'!D:E,2,false))</f>
        <v/>
      </c>
      <c r="M12" s="9"/>
      <c r="N12" s="9"/>
      <c r="O12" s="9"/>
      <c r="P12" s="9"/>
      <c r="Q12" s="9"/>
      <c r="R12" s="9"/>
    </row>
    <row r="13">
      <c r="A13" s="10" t="s">
        <v>11</v>
      </c>
      <c r="B13" s="11" t="s">
        <v>12</v>
      </c>
      <c r="C13" s="12" t="s">
        <v>50</v>
      </c>
      <c r="D13" s="13" t="s">
        <v>51</v>
      </c>
      <c r="E13" s="11" t="s">
        <v>52</v>
      </c>
      <c r="F13" s="14"/>
      <c r="G13" s="9"/>
      <c r="H13" s="15" t="s">
        <v>16</v>
      </c>
      <c r="I13" s="16" t="s">
        <v>17</v>
      </c>
      <c r="J13" s="31">
        <f t="shared" si="1"/>
        <v>78</v>
      </c>
      <c r="K13" s="7" t="str">
        <f t="shared" si="2"/>
        <v>LLM-0073informaciona tehnologija</v>
      </c>
      <c r="L13" s="7" t="str">
        <f>ifna(VLOOKUP(K13,'Лист1'!D:E,2,false))</f>
        <v/>
      </c>
      <c r="M13" s="9"/>
      <c r="N13" s="9"/>
      <c r="O13" s="9"/>
      <c r="P13" s="9"/>
      <c r="Q13" s="9"/>
      <c r="R13" s="9"/>
    </row>
    <row r="14">
      <c r="A14" s="10" t="s">
        <v>11</v>
      </c>
      <c r="B14" s="11" t="s">
        <v>12</v>
      </c>
      <c r="C14" s="12" t="s">
        <v>53</v>
      </c>
      <c r="D14" s="13" t="s">
        <v>54</v>
      </c>
      <c r="E14" s="11" t="s">
        <v>55</v>
      </c>
      <c r="F14" s="14"/>
      <c r="G14" s="14"/>
      <c r="H14" s="15" t="s">
        <v>16</v>
      </c>
      <c r="I14" s="16" t="s">
        <v>17</v>
      </c>
      <c r="J14" s="25">
        <f t="shared" si="1"/>
        <v>74</v>
      </c>
      <c r="K14" s="7" t="str">
        <f t="shared" si="2"/>
        <v>LLM-0074intenzivna nega</v>
      </c>
      <c r="L14" s="7" t="str">
        <f>ifna(VLOOKUP(K14,'Лист1'!D:E,2,false))</f>
        <v/>
      </c>
      <c r="M14" s="9"/>
      <c r="N14" s="9"/>
      <c r="O14" s="9"/>
      <c r="P14" s="9"/>
      <c r="Q14" s="9"/>
      <c r="R14" s="9"/>
    </row>
    <row r="15">
      <c r="A15" s="11" t="s">
        <v>56</v>
      </c>
      <c r="B15" s="11" t="s">
        <v>56</v>
      </c>
      <c r="C15" s="12" t="s">
        <v>57</v>
      </c>
      <c r="D15" s="13" t="s">
        <v>58</v>
      </c>
      <c r="E15" s="11" t="s">
        <v>59</v>
      </c>
      <c r="F15" s="14"/>
      <c r="G15" s="14"/>
      <c r="H15" s="15" t="s">
        <v>16</v>
      </c>
      <c r="I15" s="32" t="s">
        <v>60</v>
      </c>
      <c r="J15" s="33">
        <f t="shared" si="1"/>
        <v>31</v>
      </c>
      <c r="K15" s="7" t="str">
        <f t="shared" si="2"/>
        <v>LLM-0076ispod nivoa mora</v>
      </c>
      <c r="L15" s="7" t="str">
        <f>ifna(VLOOKUP(K15,'Лист1'!D:E,2,false))</f>
        <v/>
      </c>
      <c r="M15" s="9"/>
      <c r="N15" s="9"/>
      <c r="O15" s="9"/>
      <c r="P15" s="9"/>
      <c r="Q15" s="9"/>
      <c r="R15" s="9"/>
    </row>
    <row r="16">
      <c r="A16" s="10" t="s">
        <v>21</v>
      </c>
      <c r="B16" s="10" t="s">
        <v>22</v>
      </c>
      <c r="C16" s="12" t="s">
        <v>61</v>
      </c>
      <c r="D16" s="13" t="s">
        <v>62</v>
      </c>
      <c r="E16" s="34" t="s">
        <v>63</v>
      </c>
      <c r="F16" s="14"/>
      <c r="G16" s="14"/>
      <c r="H16" s="15" t="s">
        <v>16</v>
      </c>
      <c r="I16" s="16" t="s">
        <v>46</v>
      </c>
      <c r="J16" s="33">
        <f t="shared" si="1"/>
        <v>45</v>
      </c>
      <c r="K16" s="7" t="str">
        <f t="shared" si="2"/>
        <v>LLM-0077ispunjavati uslov</v>
      </c>
      <c r="L16" s="7" t="str">
        <f>ifna(VLOOKUP(K16,'Лист1'!D:E,2,false))</f>
        <v/>
      </c>
      <c r="M16" s="9"/>
      <c r="N16" s="9"/>
      <c r="O16" s="9"/>
      <c r="P16" s="9"/>
      <c r="Q16" s="9"/>
      <c r="R16" s="9"/>
    </row>
    <row r="17">
      <c r="A17" s="10" t="s">
        <v>11</v>
      </c>
      <c r="B17" s="11" t="s">
        <v>12</v>
      </c>
      <c r="C17" s="12" t="s">
        <v>64</v>
      </c>
      <c r="D17" s="13" t="s">
        <v>65</v>
      </c>
      <c r="E17" s="11" t="s">
        <v>66</v>
      </c>
      <c r="F17" s="14"/>
      <c r="G17" s="14"/>
      <c r="H17" s="15" t="s">
        <v>16</v>
      </c>
      <c r="I17" s="16" t="s">
        <v>17</v>
      </c>
      <c r="J17" s="35">
        <f t="shared" si="1"/>
        <v>61</v>
      </c>
      <c r="K17" s="7" t="str">
        <f t="shared" si="2"/>
        <v>LLM-0078istorijski izvori</v>
      </c>
      <c r="L17" s="7" t="str">
        <f>ifna(VLOOKUP(K17,'Лист1'!D:E,2,false))</f>
        <v/>
      </c>
      <c r="M17" s="9"/>
      <c r="N17" s="9"/>
      <c r="O17" s="9"/>
      <c r="P17" s="9"/>
      <c r="Q17" s="9"/>
      <c r="R17" s="9"/>
    </row>
    <row r="18">
      <c r="A18" s="10" t="s">
        <v>11</v>
      </c>
      <c r="B18" s="11" t="s">
        <v>12</v>
      </c>
      <c r="C18" s="12" t="s">
        <v>67</v>
      </c>
      <c r="D18" s="13" t="s">
        <v>68</v>
      </c>
      <c r="E18" s="11" t="s">
        <v>69</v>
      </c>
      <c r="F18" s="14"/>
      <c r="G18" s="14"/>
      <c r="H18" s="15" t="s">
        <v>16</v>
      </c>
      <c r="I18" s="16" t="s">
        <v>17</v>
      </c>
      <c r="J18" s="36">
        <f t="shared" si="1"/>
        <v>45</v>
      </c>
      <c r="K18" s="7" t="str">
        <f t="shared" si="2"/>
        <v>LLM-0079istraživački centar</v>
      </c>
      <c r="L18" s="7" t="str">
        <f>ifna(VLOOKUP(K18,'Лист1'!D:E,2,false))</f>
        <v/>
      </c>
      <c r="M18" s="9"/>
      <c r="N18" s="9"/>
      <c r="O18" s="9"/>
      <c r="P18" s="9"/>
      <c r="Q18" s="9"/>
      <c r="R18" s="9"/>
    </row>
    <row r="19">
      <c r="A19" s="10" t="s">
        <v>11</v>
      </c>
      <c r="B19" s="11" t="s">
        <v>12</v>
      </c>
      <c r="C19" s="12" t="s">
        <v>70</v>
      </c>
      <c r="D19" s="13" t="s">
        <v>71</v>
      </c>
      <c r="E19" s="11" t="s">
        <v>72</v>
      </c>
      <c r="F19" s="14"/>
      <c r="G19" s="14"/>
      <c r="H19" s="15" t="s">
        <v>16</v>
      </c>
      <c r="I19" s="16" t="s">
        <v>17</v>
      </c>
      <c r="J19" s="37">
        <f t="shared" si="1"/>
        <v>70</v>
      </c>
      <c r="K19" s="7" t="str">
        <f t="shared" si="2"/>
        <v>LLM-0083javna uprava</v>
      </c>
      <c r="L19" s="7" t="str">
        <f>ifna(VLOOKUP(K19,'Лист1'!D:E,2,false))</f>
        <v/>
      </c>
      <c r="M19" s="9"/>
      <c r="N19" s="9"/>
      <c r="O19" s="9"/>
      <c r="P19" s="9"/>
      <c r="Q19" s="9"/>
      <c r="R19" s="9"/>
    </row>
    <row r="20">
      <c r="A20" s="10" t="s">
        <v>11</v>
      </c>
      <c r="B20" s="11" t="s">
        <v>12</v>
      </c>
      <c r="C20" s="12" t="s">
        <v>73</v>
      </c>
      <c r="D20" s="13" t="s">
        <v>74</v>
      </c>
      <c r="E20" s="11" t="s">
        <v>75</v>
      </c>
      <c r="F20" s="14"/>
      <c r="G20" s="14"/>
      <c r="H20" s="15" t="s">
        <v>16</v>
      </c>
      <c r="I20" s="16" t="s">
        <v>17</v>
      </c>
      <c r="J20" s="38">
        <f t="shared" si="1"/>
        <v>54</v>
      </c>
      <c r="K20" s="7" t="str">
        <f t="shared" si="2"/>
        <v>LLM-0087kamatna stopa</v>
      </c>
      <c r="L20" s="7" t="str">
        <f>ifna(VLOOKUP(K20,'Лист1'!D:E,2,false))</f>
        <v/>
      </c>
      <c r="M20" s="9"/>
      <c r="N20" s="9"/>
      <c r="O20" s="9"/>
      <c r="P20" s="9"/>
      <c r="Q20" s="9"/>
      <c r="R20" s="9"/>
    </row>
    <row r="21" ht="15.75" customHeight="1">
      <c r="A21" s="10" t="s">
        <v>11</v>
      </c>
      <c r="B21" s="11" t="s">
        <v>12</v>
      </c>
      <c r="C21" s="12" t="s">
        <v>76</v>
      </c>
      <c r="D21" s="13" t="s">
        <v>77</v>
      </c>
      <c r="E21" s="11" t="s">
        <v>78</v>
      </c>
      <c r="F21" s="14"/>
      <c r="G21" s="9"/>
      <c r="H21" s="15" t="s">
        <v>16</v>
      </c>
      <c r="I21" s="16" t="s">
        <v>17</v>
      </c>
      <c r="J21" s="39">
        <f t="shared" si="1"/>
        <v>72</v>
      </c>
      <c r="K21" s="7" t="str">
        <f t="shared" si="2"/>
        <v>LLM-0088kameno doba</v>
      </c>
      <c r="L21" s="7" t="str">
        <f>ifna(VLOOKUP(K21,'Лист1'!D:E,2,false))</f>
        <v/>
      </c>
      <c r="M21" s="9"/>
      <c r="N21" s="9"/>
      <c r="O21" s="9"/>
      <c r="P21" s="9"/>
      <c r="Q21" s="9"/>
      <c r="R21" s="9"/>
    </row>
    <row r="22" ht="15.75" customHeight="1">
      <c r="A22" s="14" t="s">
        <v>79</v>
      </c>
      <c r="B22" s="14" t="s">
        <v>80</v>
      </c>
      <c r="C22" s="40" t="s">
        <v>81</v>
      </c>
      <c r="D22" s="14" t="s">
        <v>82</v>
      </c>
      <c r="E22" s="13" t="s">
        <v>83</v>
      </c>
      <c r="F22" s="14"/>
      <c r="G22" s="14"/>
      <c r="H22" s="41" t="s">
        <v>84</v>
      </c>
      <c r="I22" s="42" t="s">
        <v>85</v>
      </c>
      <c r="J22" s="43">
        <f t="shared" si="1"/>
        <v>24</v>
      </c>
      <c r="K22" s="7" t="str">
        <f t="shared" si="2"/>
        <v>CVDf-101/0amijenski</v>
      </c>
      <c r="L22" s="7" t="str">
        <f>ifna(VLOOKUP(K22,'Лист1'!D:E,2,false))</f>
        <v/>
      </c>
      <c r="M22" s="9"/>
      <c r="N22" s="9"/>
      <c r="O22" s="9"/>
      <c r="P22" s="9"/>
      <c r="Q22" s="9"/>
      <c r="R22" s="9"/>
    </row>
    <row r="23" ht="15.75" customHeight="1">
      <c r="A23" s="14" t="s">
        <v>79</v>
      </c>
      <c r="B23" s="14" t="s">
        <v>80</v>
      </c>
      <c r="C23" s="40" t="s">
        <v>86</v>
      </c>
      <c r="D23" s="14" t="s">
        <v>87</v>
      </c>
      <c r="E23" s="13" t="s">
        <v>88</v>
      </c>
      <c r="F23" s="14"/>
      <c r="G23" s="14"/>
      <c r="H23" s="41" t="s">
        <v>84</v>
      </c>
      <c r="I23" s="42" t="s">
        <v>85</v>
      </c>
      <c r="J23" s="44">
        <f t="shared" si="1"/>
        <v>29</v>
      </c>
      <c r="K23" s="7" t="str">
        <f t="shared" si="2"/>
        <v>CVDf-102/0anonimiziran</v>
      </c>
      <c r="L23" s="7" t="str">
        <f>ifna(VLOOKUP(K23,'Лист1'!D:E,2,false))</f>
        <v/>
      </c>
      <c r="M23" s="9"/>
      <c r="N23" s="9"/>
      <c r="O23" s="9"/>
      <c r="P23" s="9"/>
      <c r="Q23" s="9"/>
      <c r="R23" s="9"/>
    </row>
    <row r="24" ht="15.75" customHeight="1">
      <c r="A24" s="14" t="s">
        <v>79</v>
      </c>
      <c r="B24" s="14" t="s">
        <v>80</v>
      </c>
      <c r="C24" s="40" t="s">
        <v>89</v>
      </c>
      <c r="D24" s="14" t="s">
        <v>90</v>
      </c>
      <c r="E24" s="13" t="s">
        <v>91</v>
      </c>
      <c r="F24" s="14"/>
      <c r="G24" s="14"/>
      <c r="H24" s="41" t="s">
        <v>84</v>
      </c>
      <c r="I24" s="42" t="s">
        <v>85</v>
      </c>
      <c r="J24" s="45">
        <f t="shared" si="1"/>
        <v>27</v>
      </c>
      <c r="K24" s="7" t="str">
        <f t="shared" si="2"/>
        <v>CVDf-103/0asteroidni</v>
      </c>
      <c r="L24" s="7" t="str">
        <f>ifna(VLOOKUP(K24,'Лист1'!D:E,2,false))</f>
        <v/>
      </c>
      <c r="M24" s="9"/>
      <c r="N24" s="9"/>
      <c r="O24" s="9"/>
      <c r="P24" s="9"/>
      <c r="Q24" s="9"/>
      <c r="R24" s="9"/>
    </row>
    <row r="25" ht="15.75" customHeight="1">
      <c r="A25" s="14" t="s">
        <v>79</v>
      </c>
      <c r="B25" s="14" t="s">
        <v>80</v>
      </c>
      <c r="C25" s="40" t="s">
        <v>92</v>
      </c>
      <c r="D25" s="14" t="s">
        <v>93</v>
      </c>
      <c r="E25" s="13" t="s">
        <v>94</v>
      </c>
      <c r="F25" s="14"/>
      <c r="G25" s="14"/>
      <c r="H25" s="41" t="s">
        <v>84</v>
      </c>
      <c r="I25" s="42" t="s">
        <v>85</v>
      </c>
      <c r="J25" s="46">
        <f t="shared" si="1"/>
        <v>34</v>
      </c>
      <c r="K25" s="7" t="str">
        <f t="shared" si="2"/>
        <v>CVDf-104/0astrofotografski</v>
      </c>
      <c r="L25" s="7" t="str">
        <f>ifna(VLOOKUP(K25,'Лист1'!D:E,2,false))</f>
        <v/>
      </c>
      <c r="M25" s="9"/>
      <c r="N25" s="9"/>
      <c r="O25" s="9"/>
      <c r="P25" s="9"/>
      <c r="Q25" s="9"/>
      <c r="R25" s="9"/>
    </row>
    <row r="26" ht="15.75" customHeight="1">
      <c r="A26" s="14" t="s">
        <v>79</v>
      </c>
      <c r="B26" s="14" t="s">
        <v>80</v>
      </c>
      <c r="C26" s="40" t="s">
        <v>95</v>
      </c>
      <c r="D26" s="14" t="s">
        <v>96</v>
      </c>
      <c r="E26" s="13" t="s">
        <v>97</v>
      </c>
      <c r="F26" s="14"/>
      <c r="G26" s="14"/>
      <c r="H26" s="41" t="s">
        <v>84</v>
      </c>
      <c r="I26" s="42" t="s">
        <v>85</v>
      </c>
      <c r="J26" s="22">
        <f t="shared" si="1"/>
        <v>26</v>
      </c>
      <c r="K26" s="7" t="str">
        <f t="shared" si="2"/>
        <v>CVDf-105/0avanzirani</v>
      </c>
      <c r="L26" s="7" t="str">
        <f>ifna(VLOOKUP(K26,'Лист1'!D:E,2,false))</f>
        <v/>
      </c>
      <c r="M26" s="9"/>
      <c r="N26" s="9"/>
      <c r="O26" s="9"/>
      <c r="P26" s="9"/>
      <c r="Q26" s="9"/>
      <c r="R26" s="9"/>
    </row>
    <row r="27" ht="15.75" customHeight="1">
      <c r="A27" s="14" t="s">
        <v>79</v>
      </c>
      <c r="B27" s="14" t="s">
        <v>80</v>
      </c>
      <c r="C27" s="40" t="s">
        <v>98</v>
      </c>
      <c r="D27" s="14" t="s">
        <v>99</v>
      </c>
      <c r="E27" s="13" t="s">
        <v>100</v>
      </c>
      <c r="F27" s="14"/>
      <c r="G27" s="14"/>
      <c r="H27" s="41" t="s">
        <v>84</v>
      </c>
      <c r="I27" s="42" t="s">
        <v>85</v>
      </c>
      <c r="J27" s="28">
        <f t="shared" si="1"/>
        <v>30</v>
      </c>
      <c r="K27" s="7" t="str">
        <f t="shared" si="2"/>
        <v>CVDf-106/0bakteriofagni</v>
      </c>
      <c r="L27" s="7" t="str">
        <f>ifna(VLOOKUP(K27,'Лист1'!D:E,2,false))</f>
        <v/>
      </c>
      <c r="M27" s="9"/>
      <c r="N27" s="9"/>
      <c r="O27" s="9"/>
      <c r="P27" s="9"/>
      <c r="Q27" s="9"/>
      <c r="R27" s="9"/>
    </row>
    <row r="28" ht="15.75" customHeight="1">
      <c r="A28" s="14" t="s">
        <v>79</v>
      </c>
      <c r="B28" s="14" t="s">
        <v>80</v>
      </c>
      <c r="C28" s="40" t="s">
        <v>101</v>
      </c>
      <c r="D28" s="14" t="s">
        <v>102</v>
      </c>
      <c r="E28" s="13" t="s">
        <v>103</v>
      </c>
      <c r="F28" s="9"/>
      <c r="G28" s="9"/>
      <c r="H28" s="41" t="s">
        <v>84</v>
      </c>
      <c r="I28" s="42" t="s">
        <v>85</v>
      </c>
      <c r="J28" s="38">
        <f t="shared" si="1"/>
        <v>24</v>
      </c>
      <c r="K28" s="7" t="str">
        <f t="shared" si="2"/>
        <v>CVDf-107/0berlinski</v>
      </c>
      <c r="L28" s="7" t="str">
        <f>ifna(VLOOKUP(K28,'Лист1'!D:E,2,false))</f>
        <v/>
      </c>
      <c r="M28" s="9"/>
      <c r="N28" s="9"/>
      <c r="O28" s="9"/>
      <c r="P28" s="9"/>
      <c r="Q28" s="9"/>
      <c r="R28" s="9"/>
    </row>
    <row r="29" ht="15.75" customHeight="1">
      <c r="A29" s="14" t="s">
        <v>79</v>
      </c>
      <c r="B29" s="14" t="s">
        <v>80</v>
      </c>
      <c r="C29" s="40" t="s">
        <v>104</v>
      </c>
      <c r="D29" s="14" t="s">
        <v>105</v>
      </c>
      <c r="E29" s="13" t="s">
        <v>106</v>
      </c>
      <c r="F29" s="14"/>
      <c r="G29" s="14"/>
      <c r="H29" s="41" t="s">
        <v>84</v>
      </c>
      <c r="I29" s="42" t="s">
        <v>85</v>
      </c>
      <c r="J29" s="47">
        <f t="shared" si="1"/>
        <v>65</v>
      </c>
      <c r="K29" s="7" t="str">
        <f t="shared" si="2"/>
        <v>CVDf-108/0biogeohemijski</v>
      </c>
      <c r="L29" s="7" t="str">
        <f>ifna(VLOOKUP(K29,'Лист1'!D:E,2,false))</f>
        <v/>
      </c>
      <c r="M29" s="9"/>
      <c r="N29" s="9"/>
      <c r="O29" s="9"/>
      <c r="P29" s="9"/>
      <c r="Q29" s="9"/>
      <c r="R29" s="9"/>
    </row>
    <row r="30" ht="15.75" customHeight="1">
      <c r="A30" s="14" t="s">
        <v>79</v>
      </c>
      <c r="B30" s="14" t="s">
        <v>80</v>
      </c>
      <c r="C30" s="40" t="s">
        <v>107</v>
      </c>
      <c r="D30" s="14" t="s">
        <v>108</v>
      </c>
      <c r="E30" s="13" t="s">
        <v>109</v>
      </c>
      <c r="F30" s="14"/>
      <c r="G30" s="14"/>
      <c r="H30" s="41" t="s">
        <v>84</v>
      </c>
      <c r="I30" s="42" t="s">
        <v>85</v>
      </c>
      <c r="J30" s="48">
        <f t="shared" si="1"/>
        <v>24</v>
      </c>
      <c r="K30" s="7" t="str">
        <f t="shared" si="2"/>
        <v>CVDf-109/0briselski</v>
      </c>
      <c r="L30" s="7" t="str">
        <f>ifna(VLOOKUP(K30,'Лист1'!D:E,2,false))</f>
        <v/>
      </c>
      <c r="M30" s="9"/>
      <c r="N30" s="9"/>
      <c r="O30" s="9"/>
      <c r="P30" s="9"/>
      <c r="Q30" s="9"/>
      <c r="R30" s="9"/>
    </row>
    <row r="31" ht="15.75" customHeight="1">
      <c r="A31" s="14" t="s">
        <v>79</v>
      </c>
      <c r="B31" s="14" t="s">
        <v>80</v>
      </c>
      <c r="C31" s="40" t="s">
        <v>110</v>
      </c>
      <c r="D31" s="14" t="s">
        <v>111</v>
      </c>
      <c r="E31" s="13" t="s">
        <v>112</v>
      </c>
      <c r="F31" s="14"/>
      <c r="G31" s="14"/>
      <c r="H31" s="41" t="s">
        <v>84</v>
      </c>
      <c r="I31" s="42" t="s">
        <v>85</v>
      </c>
      <c r="J31" s="22">
        <f t="shared" si="1"/>
        <v>31</v>
      </c>
      <c r="K31" s="7" t="str">
        <f t="shared" si="2"/>
        <v>CVDf-110/0čitan</v>
      </c>
      <c r="L31" s="7" t="str">
        <f>ifna(VLOOKUP(K31,'Лист1'!D:E,2,false))</f>
        <v/>
      </c>
      <c r="M31" s="9"/>
      <c r="N31" s="9"/>
      <c r="O31" s="9"/>
      <c r="P31" s="9"/>
      <c r="Q31" s="9"/>
      <c r="R31" s="9"/>
    </row>
    <row r="32" ht="15.75" customHeight="1">
      <c r="A32" s="14" t="s">
        <v>79</v>
      </c>
      <c r="B32" s="14" t="s">
        <v>80</v>
      </c>
      <c r="C32" s="40" t="s">
        <v>113</v>
      </c>
      <c r="D32" s="14" t="s">
        <v>114</v>
      </c>
      <c r="E32" s="13" t="s">
        <v>115</v>
      </c>
      <c r="F32" s="14"/>
      <c r="G32" s="14"/>
      <c r="H32" s="41" t="s">
        <v>84</v>
      </c>
      <c r="I32" s="42" t="s">
        <v>85</v>
      </c>
      <c r="J32" s="36">
        <f t="shared" si="1"/>
        <v>24</v>
      </c>
      <c r="K32" s="7" t="str">
        <f t="shared" si="2"/>
        <v>CVDf-111/0dablinski</v>
      </c>
      <c r="L32" s="7" t="str">
        <f>ifna(VLOOKUP(K32,'Лист1'!D:E,2,false))</f>
        <v/>
      </c>
      <c r="M32" s="9"/>
      <c r="N32" s="9"/>
      <c r="O32" s="9"/>
      <c r="P32" s="9"/>
      <c r="Q32" s="9"/>
      <c r="R32" s="9"/>
    </row>
    <row r="33" ht="15.75" customHeight="1">
      <c r="A33" s="14" t="s">
        <v>79</v>
      </c>
      <c r="B33" s="14" t="s">
        <v>80</v>
      </c>
      <c r="C33" s="40" t="s">
        <v>116</v>
      </c>
      <c r="D33" s="14" t="s">
        <v>117</v>
      </c>
      <c r="E33" s="13" t="s">
        <v>118</v>
      </c>
      <c r="F33" s="14"/>
      <c r="G33" s="14"/>
      <c r="H33" s="41" t="s">
        <v>84</v>
      </c>
      <c r="I33" s="42" t="s">
        <v>85</v>
      </c>
      <c r="J33" s="45">
        <f t="shared" si="1"/>
        <v>75</v>
      </c>
      <c r="K33" s="7" t="str">
        <f t="shared" si="2"/>
        <v>CVDf-114/0endotrahealni</v>
      </c>
      <c r="L33" s="7" t="str">
        <f>ifna(VLOOKUP(K33,'Лист1'!D:E,2,false))</f>
        <v/>
      </c>
      <c r="M33" s="9"/>
      <c r="N33" s="9"/>
      <c r="O33" s="9"/>
      <c r="P33" s="9"/>
      <c r="Q33" s="9"/>
      <c r="R33" s="9"/>
    </row>
    <row r="34" ht="15.75" customHeight="1">
      <c r="A34" s="14" t="s">
        <v>79</v>
      </c>
      <c r="B34" s="14" t="s">
        <v>80</v>
      </c>
      <c r="C34" s="40" t="s">
        <v>119</v>
      </c>
      <c r="D34" s="14" t="s">
        <v>120</v>
      </c>
      <c r="E34" s="13" t="s">
        <v>121</v>
      </c>
      <c r="F34" s="14"/>
      <c r="G34" s="14"/>
      <c r="H34" s="41" t="s">
        <v>84</v>
      </c>
      <c r="I34" s="42" t="s">
        <v>85</v>
      </c>
      <c r="J34" s="25">
        <f t="shared" si="1"/>
        <v>26</v>
      </c>
      <c r="K34" s="7" t="str">
        <f t="shared" si="2"/>
        <v>CVDf-115/0franački</v>
      </c>
      <c r="L34" s="7" t="str">
        <f>ifna(VLOOKUP(K34,'Лист1'!D:E,2,false))</f>
        <v/>
      </c>
      <c r="M34" s="9"/>
      <c r="N34" s="9"/>
      <c r="O34" s="9"/>
      <c r="P34" s="9"/>
      <c r="Q34" s="9"/>
      <c r="R34" s="9"/>
    </row>
    <row r="35" ht="15.75" customHeight="1">
      <c r="A35" s="14" t="s">
        <v>79</v>
      </c>
      <c r="B35" s="14" t="s">
        <v>80</v>
      </c>
      <c r="C35" s="40" t="s">
        <v>122</v>
      </c>
      <c r="D35" s="14" t="s">
        <v>123</v>
      </c>
      <c r="E35" s="13" t="s">
        <v>124</v>
      </c>
      <c r="F35" s="14"/>
      <c r="G35" s="14"/>
      <c r="H35" s="41" t="s">
        <v>84</v>
      </c>
      <c r="I35" s="42" t="s">
        <v>85</v>
      </c>
      <c r="J35" s="49">
        <f t="shared" si="1"/>
        <v>27</v>
      </c>
      <c r="K35" s="7" t="str">
        <f t="shared" si="2"/>
        <v>CVDf-116/0frankfurtski</v>
      </c>
      <c r="L35" s="7" t="str">
        <f>ifna(VLOOKUP(K35,'Лист1'!D:E,2,false))</f>
        <v/>
      </c>
      <c r="M35" s="9"/>
      <c r="N35" s="9"/>
      <c r="O35" s="9"/>
      <c r="P35" s="9"/>
      <c r="Q35" s="9"/>
      <c r="R35" s="9"/>
    </row>
    <row r="36" ht="15.75" customHeight="1">
      <c r="A36" s="14" t="s">
        <v>79</v>
      </c>
      <c r="B36" s="14" t="s">
        <v>80</v>
      </c>
      <c r="C36" s="40" t="s">
        <v>125</v>
      </c>
      <c r="D36" s="14" t="s">
        <v>126</v>
      </c>
      <c r="E36" s="13" t="s">
        <v>127</v>
      </c>
      <c r="F36" s="14"/>
      <c r="G36" s="14"/>
      <c r="H36" s="41" t="s">
        <v>84</v>
      </c>
      <c r="I36" s="42" t="s">
        <v>85</v>
      </c>
      <c r="J36" s="50">
        <f t="shared" si="1"/>
        <v>98</v>
      </c>
      <c r="K36" s="7" t="str">
        <f t="shared" si="2"/>
        <v>CVDf-119/0interoperabilan</v>
      </c>
      <c r="L36" s="7" t="str">
        <f>ifna(VLOOKUP(K36,'Лист1'!D:E,2,false))</f>
        <v/>
      </c>
      <c r="M36" s="9"/>
      <c r="N36" s="9"/>
      <c r="O36" s="9"/>
      <c r="P36" s="9"/>
      <c r="Q36" s="9"/>
      <c r="R36" s="9"/>
    </row>
    <row r="37" ht="15.75" customHeight="1">
      <c r="A37" s="14" t="s">
        <v>79</v>
      </c>
      <c r="B37" s="14" t="s">
        <v>80</v>
      </c>
      <c r="C37" s="40" t="s">
        <v>128</v>
      </c>
      <c r="D37" s="14" t="s">
        <v>129</v>
      </c>
      <c r="E37" s="13" t="s">
        <v>130</v>
      </c>
      <c r="F37" s="14"/>
      <c r="G37" s="14"/>
      <c r="H37" s="41" t="s">
        <v>84</v>
      </c>
      <c r="I37" s="42" t="s">
        <v>85</v>
      </c>
      <c r="J37" s="51">
        <f t="shared" si="1"/>
        <v>27</v>
      </c>
      <c r="K37" s="7" t="str">
        <f t="shared" si="2"/>
        <v>CVDf-120/0inžinjerijski</v>
      </c>
      <c r="L37" s="7" t="str">
        <f>ifna(VLOOKUP(K37,'Лист1'!D:E,2,false))</f>
        <v/>
      </c>
      <c r="M37" s="9"/>
      <c r="N37" s="9"/>
      <c r="O37" s="9"/>
      <c r="P37" s="9"/>
      <c r="Q37" s="9"/>
      <c r="R37" s="9"/>
    </row>
    <row r="38" ht="15.75" customHeight="1">
      <c r="A38" s="14" t="s">
        <v>79</v>
      </c>
      <c r="B38" s="14" t="s">
        <v>80</v>
      </c>
      <c r="C38" s="40" t="s">
        <v>131</v>
      </c>
      <c r="D38" s="14" t="s">
        <v>132</v>
      </c>
      <c r="E38" s="13" t="s">
        <v>133</v>
      </c>
      <c r="F38" s="14"/>
      <c r="G38" s="14"/>
      <c r="H38" s="41" t="s">
        <v>84</v>
      </c>
      <c r="I38" s="42" t="s">
        <v>85</v>
      </c>
      <c r="J38" s="33">
        <f t="shared" si="1"/>
        <v>62</v>
      </c>
      <c r="K38" s="7" t="str">
        <f t="shared" si="2"/>
        <v>CVDf-121/0jednonukleotidni</v>
      </c>
      <c r="L38" s="7" t="str">
        <f>ifna(VLOOKUP(K38,'Лист1'!D:E,2,false))</f>
        <v/>
      </c>
      <c r="M38" s="9"/>
      <c r="N38" s="9"/>
      <c r="O38" s="9"/>
      <c r="P38" s="9"/>
      <c r="Q38" s="9"/>
      <c r="R38" s="9"/>
    </row>
    <row r="39" ht="15.75" customHeight="1">
      <c r="A39" s="14" t="s">
        <v>79</v>
      </c>
      <c r="B39" s="14" t="s">
        <v>80</v>
      </c>
      <c r="C39" s="40" t="s">
        <v>134</v>
      </c>
      <c r="D39" s="14" t="s">
        <v>135</v>
      </c>
      <c r="E39" s="13" t="s">
        <v>136</v>
      </c>
      <c r="F39" s="9"/>
      <c r="G39" s="9"/>
      <c r="H39" s="41" t="s">
        <v>84</v>
      </c>
      <c r="I39" s="42" t="s">
        <v>85</v>
      </c>
      <c r="J39" s="38">
        <f t="shared" si="1"/>
        <v>31</v>
      </c>
      <c r="K39" s="7" t="str">
        <f t="shared" si="2"/>
        <v>CVDf-122/0južnoamerički</v>
      </c>
      <c r="L39" s="7" t="str">
        <f>ifna(VLOOKUP(K39,'Лист1'!D:E,2,false))</f>
        <v/>
      </c>
      <c r="M39" s="9"/>
      <c r="N39" s="9"/>
      <c r="O39" s="9"/>
      <c r="P39" s="9"/>
      <c r="Q39" s="9"/>
      <c r="R39" s="9"/>
    </row>
    <row r="40" ht="15.75" customHeight="1">
      <c r="A40" s="14" t="s">
        <v>79</v>
      </c>
      <c r="B40" s="14" t="s">
        <v>80</v>
      </c>
      <c r="C40" s="40" t="s">
        <v>137</v>
      </c>
      <c r="D40" s="14" t="s">
        <v>138</v>
      </c>
      <c r="E40" s="13" t="s">
        <v>139</v>
      </c>
      <c r="F40" s="14"/>
      <c r="G40" s="14"/>
      <c r="H40" s="41" t="s">
        <v>84</v>
      </c>
      <c r="I40" s="42" t="s">
        <v>85</v>
      </c>
      <c r="J40" s="52">
        <f t="shared" si="1"/>
        <v>32</v>
      </c>
      <c r="K40" s="7" t="str">
        <f t="shared" si="2"/>
        <v>CVDf-123/0južnovijetnamski</v>
      </c>
      <c r="L40" s="7" t="str">
        <f>ifna(VLOOKUP(K40,'Лист1'!D:E,2,false))</f>
        <v/>
      </c>
      <c r="M40" s="9"/>
      <c r="N40" s="9"/>
      <c r="O40" s="9"/>
      <c r="P40" s="9"/>
      <c r="Q40" s="9"/>
      <c r="R40" s="9"/>
    </row>
    <row r="41" ht="15.75" customHeight="1">
      <c r="A41" s="14" t="s">
        <v>79</v>
      </c>
      <c r="B41" s="14" t="s">
        <v>80</v>
      </c>
      <c r="C41" s="40" t="s">
        <v>140</v>
      </c>
      <c r="D41" s="14" t="s">
        <v>141</v>
      </c>
      <c r="E41" s="13" t="s">
        <v>142</v>
      </c>
      <c r="F41" s="14"/>
      <c r="G41" s="14"/>
      <c r="H41" s="41" t="s">
        <v>84</v>
      </c>
      <c r="I41" s="42" t="s">
        <v>85</v>
      </c>
      <c r="J41" s="37">
        <f t="shared" si="1"/>
        <v>25</v>
      </c>
      <c r="K41" s="7" t="str">
        <f t="shared" si="2"/>
        <v>CVDf-124/0kajmanski</v>
      </c>
      <c r="L41" s="7" t="str">
        <f>ifna(VLOOKUP(K41,'Лист1'!D:E,2,false))</f>
        <v/>
      </c>
      <c r="M41" s="9"/>
      <c r="N41" s="9"/>
      <c r="O41" s="9"/>
      <c r="P41" s="9"/>
      <c r="Q41" s="9"/>
      <c r="R41" s="9"/>
    </row>
    <row r="42" ht="15.75" customHeight="1">
      <c r="A42" s="14" t="s">
        <v>79</v>
      </c>
      <c r="B42" s="14" t="s">
        <v>80</v>
      </c>
      <c r="C42" s="40" t="s">
        <v>143</v>
      </c>
      <c r="D42" s="14" t="s">
        <v>144</v>
      </c>
      <c r="E42" s="13" t="s">
        <v>145</v>
      </c>
      <c r="F42" s="14"/>
      <c r="G42" s="14"/>
      <c r="H42" s="41" t="s">
        <v>84</v>
      </c>
      <c r="I42" s="42" t="s">
        <v>85</v>
      </c>
      <c r="J42" s="53">
        <f t="shared" si="1"/>
        <v>29</v>
      </c>
      <c r="K42" s="7" t="str">
        <f t="shared" si="2"/>
        <v>CVDf-125/0kalifornijski</v>
      </c>
      <c r="L42" s="7" t="str">
        <f>ifna(VLOOKUP(K42,'Лист1'!D:E,2,false))</f>
        <v/>
      </c>
      <c r="M42" s="9"/>
      <c r="N42" s="9"/>
      <c r="O42" s="9"/>
      <c r="P42" s="9"/>
      <c r="Q42" s="9"/>
      <c r="R42" s="9"/>
    </row>
    <row r="43" ht="15.75" customHeight="1">
      <c r="A43" s="14" t="s">
        <v>79</v>
      </c>
      <c r="B43" s="14" t="s">
        <v>80</v>
      </c>
      <c r="C43" s="40" t="s">
        <v>146</v>
      </c>
      <c r="D43" s="14" t="s">
        <v>147</v>
      </c>
      <c r="E43" s="13" t="s">
        <v>148</v>
      </c>
      <c r="F43" s="14"/>
      <c r="G43" s="14"/>
      <c r="H43" s="41" t="s">
        <v>84</v>
      </c>
      <c r="I43" s="42" t="s">
        <v>85</v>
      </c>
      <c r="J43" s="54">
        <f t="shared" si="1"/>
        <v>17</v>
      </c>
      <c r="K43" s="7" t="str">
        <f t="shared" si="2"/>
        <v>CVDf-126/0kanov</v>
      </c>
      <c r="L43" s="7" t="str">
        <f>ifna(VLOOKUP(K43,'Лист1'!D:E,2,false))</f>
        <v/>
      </c>
      <c r="M43" s="9"/>
      <c r="N43" s="9"/>
      <c r="O43" s="9"/>
      <c r="P43" s="9"/>
      <c r="Q43" s="9"/>
      <c r="R43" s="9"/>
    </row>
    <row r="44" ht="15.75" customHeight="1">
      <c r="A44" s="14" t="s">
        <v>79</v>
      </c>
      <c r="B44" s="14" t="s">
        <v>80</v>
      </c>
      <c r="C44" s="40" t="s">
        <v>149</v>
      </c>
      <c r="D44" s="14" t="s">
        <v>150</v>
      </c>
      <c r="E44" s="13" t="s">
        <v>151</v>
      </c>
      <c r="F44" s="14"/>
      <c r="G44" s="14"/>
      <c r="H44" s="41" t="s">
        <v>84</v>
      </c>
      <c r="I44" s="42" t="s">
        <v>85</v>
      </c>
      <c r="J44" s="55">
        <f t="shared" si="1"/>
        <v>84</v>
      </c>
      <c r="K44" s="7" t="str">
        <f t="shared" si="2"/>
        <v>CVDf-127/0karolinški</v>
      </c>
      <c r="L44" s="7" t="str">
        <f>ifna(VLOOKUP(K44,'Лист1'!D:E,2,false))</f>
        <v/>
      </c>
      <c r="M44" s="9"/>
      <c r="N44" s="9"/>
      <c r="O44" s="9"/>
      <c r="P44" s="9"/>
      <c r="Q44" s="9"/>
      <c r="R44" s="9"/>
    </row>
    <row r="45" ht="15.75" customHeight="1">
      <c r="A45" s="14" t="s">
        <v>79</v>
      </c>
      <c r="B45" s="14" t="s">
        <v>80</v>
      </c>
      <c r="C45" s="40" t="s">
        <v>152</v>
      </c>
      <c r="D45" s="14" t="s">
        <v>153</v>
      </c>
      <c r="E45" s="13" t="s">
        <v>154</v>
      </c>
      <c r="F45" s="14"/>
      <c r="G45" s="14"/>
      <c r="H45" s="41" t="s">
        <v>84</v>
      </c>
      <c r="I45" s="42" t="s">
        <v>85</v>
      </c>
      <c r="J45" s="44">
        <f t="shared" si="1"/>
        <v>109</v>
      </c>
      <c r="K45" s="7" t="str">
        <f t="shared" si="2"/>
        <v>CVDf-128/0katadioptrički</v>
      </c>
      <c r="L45" s="7" t="str">
        <f>ifna(VLOOKUP(K45,'Лист1'!D:E,2,false))</f>
        <v/>
      </c>
      <c r="M45" s="9"/>
      <c r="N45" s="9"/>
      <c r="O45" s="9"/>
      <c r="P45" s="9"/>
      <c r="Q45" s="9"/>
      <c r="R45" s="9"/>
    </row>
    <row r="46" ht="15.75" customHeight="1">
      <c r="A46" s="14" t="s">
        <v>79</v>
      </c>
      <c r="B46" s="14" t="s">
        <v>80</v>
      </c>
      <c r="C46" s="40" t="s">
        <v>155</v>
      </c>
      <c r="D46" s="14" t="s">
        <v>156</v>
      </c>
      <c r="E46" s="13" t="s">
        <v>157</v>
      </c>
      <c r="F46" s="14"/>
      <c r="G46" s="14"/>
      <c r="H46" s="41" t="s">
        <v>84</v>
      </c>
      <c r="I46" s="42" t="s">
        <v>85</v>
      </c>
      <c r="J46" s="51">
        <f t="shared" si="1"/>
        <v>22</v>
      </c>
      <c r="K46" s="7" t="str">
        <f t="shared" si="2"/>
        <v>CVDf-129/0kompanijin</v>
      </c>
      <c r="L46" s="7" t="str">
        <f>ifna(VLOOKUP(K46,'Лист1'!D:E,2,false))</f>
        <v/>
      </c>
      <c r="M46" s="9"/>
      <c r="N46" s="9"/>
      <c r="O46" s="9"/>
      <c r="P46" s="9"/>
      <c r="Q46" s="9"/>
      <c r="R46" s="9"/>
    </row>
    <row r="47" ht="15.75" customHeight="1">
      <c r="A47" s="14" t="s">
        <v>79</v>
      </c>
      <c r="B47" s="14" t="s">
        <v>80</v>
      </c>
      <c r="C47" s="40" t="s">
        <v>158</v>
      </c>
      <c r="D47" s="14" t="s">
        <v>159</v>
      </c>
      <c r="E47" s="13" t="s">
        <v>160</v>
      </c>
      <c r="F47" s="14"/>
      <c r="G47" s="14"/>
      <c r="H47" s="41" t="s">
        <v>84</v>
      </c>
      <c r="I47" s="42" t="s">
        <v>85</v>
      </c>
      <c r="J47" s="28">
        <f t="shared" si="1"/>
        <v>28</v>
      </c>
      <c r="K47" s="7" t="str">
        <f t="shared" si="2"/>
        <v>CVDf-131/0lenjingradski</v>
      </c>
      <c r="L47" s="7" t="str">
        <f>ifna(VLOOKUP(K47,'Лист1'!D:E,2,false))</f>
        <v/>
      </c>
      <c r="M47" s="9"/>
      <c r="N47" s="9"/>
      <c r="O47" s="9"/>
      <c r="P47" s="9"/>
      <c r="Q47" s="9"/>
      <c r="R47" s="9"/>
    </row>
    <row r="48" ht="15.75" customHeight="1">
      <c r="A48" s="14" t="s">
        <v>79</v>
      </c>
      <c r="B48" s="14" t="s">
        <v>80</v>
      </c>
      <c r="C48" s="40" t="s">
        <v>161</v>
      </c>
      <c r="D48" s="14" t="s">
        <v>162</v>
      </c>
      <c r="E48" s="13" t="s">
        <v>163</v>
      </c>
      <c r="F48" s="14"/>
      <c r="G48" s="14"/>
      <c r="H48" s="41" t="s">
        <v>84</v>
      </c>
      <c r="I48" s="42" t="s">
        <v>85</v>
      </c>
      <c r="J48" s="30">
        <f t="shared" si="1"/>
        <v>25</v>
      </c>
      <c r="K48" s="7" t="str">
        <f t="shared" si="2"/>
        <v>CVDf-132/0lisabonski</v>
      </c>
      <c r="L48" s="7" t="str">
        <f>ifna(VLOOKUP(K48,'Лист1'!D:E,2,false))</f>
        <v/>
      </c>
      <c r="M48" s="9"/>
      <c r="N48" s="9"/>
      <c r="O48" s="9"/>
      <c r="P48" s="9"/>
      <c r="Q48" s="9"/>
      <c r="R48" s="9"/>
    </row>
    <row r="49" ht="15.75" customHeight="1">
      <c r="A49" s="14" t="s">
        <v>79</v>
      </c>
      <c r="B49" s="14" t="s">
        <v>80</v>
      </c>
      <c r="C49" s="40" t="s">
        <v>164</v>
      </c>
      <c r="D49" s="14" t="s">
        <v>165</v>
      </c>
      <c r="E49" s="13" t="s">
        <v>166</v>
      </c>
      <c r="F49" s="14"/>
      <c r="G49" s="14"/>
      <c r="H49" s="41" t="s">
        <v>84</v>
      </c>
      <c r="I49" s="42" t="s">
        <v>85</v>
      </c>
      <c r="J49" s="27">
        <f t="shared" si="1"/>
        <v>28</v>
      </c>
      <c r="K49" s="7" t="str">
        <f t="shared" si="2"/>
        <v>CVDf-133/0lombardijski</v>
      </c>
      <c r="L49" s="7" t="str">
        <f>ifna(VLOOKUP(K49,'Лист1'!D:E,2,false))</f>
        <v/>
      </c>
      <c r="M49" s="9"/>
      <c r="N49" s="9"/>
      <c r="O49" s="9"/>
      <c r="P49" s="9"/>
      <c r="Q49" s="9"/>
      <c r="R49" s="9"/>
    </row>
    <row r="50" ht="15.75" customHeight="1">
      <c r="A50" s="14" t="s">
        <v>79</v>
      </c>
      <c r="B50" s="14" t="s">
        <v>80</v>
      </c>
      <c r="C50" s="40" t="s">
        <v>167</v>
      </c>
      <c r="D50" s="14" t="s">
        <v>168</v>
      </c>
      <c r="E50" s="13" t="s">
        <v>169</v>
      </c>
      <c r="F50" s="14"/>
      <c r="G50" s="14"/>
      <c r="H50" s="41" t="s">
        <v>84</v>
      </c>
      <c r="I50" s="42" t="s">
        <v>85</v>
      </c>
      <c r="J50" s="46">
        <f t="shared" si="1"/>
        <v>24</v>
      </c>
      <c r="K50" s="7" t="str">
        <f t="shared" si="2"/>
        <v>CVDf-134/0londonski</v>
      </c>
      <c r="L50" s="7" t="str">
        <f>ifna(VLOOKUP(K50,'Лист1'!D:E,2,false))</f>
        <v/>
      </c>
      <c r="M50" s="9"/>
      <c r="N50" s="9"/>
      <c r="O50" s="9"/>
      <c r="P50" s="9"/>
      <c r="Q50" s="9"/>
      <c r="R50" s="9"/>
    </row>
    <row r="51" ht="15.75" customHeight="1">
      <c r="A51" s="14" t="s">
        <v>79</v>
      </c>
      <c r="B51" s="14" t="s">
        <v>80</v>
      </c>
      <c r="C51" s="40" t="s">
        <v>170</v>
      </c>
      <c r="D51" s="14" t="s">
        <v>171</v>
      </c>
      <c r="E51" s="13" t="s">
        <v>172</v>
      </c>
      <c r="F51" s="14"/>
      <c r="G51" s="14"/>
      <c r="H51" s="41" t="s">
        <v>84</v>
      </c>
      <c r="I51" s="42" t="s">
        <v>85</v>
      </c>
      <c r="J51" s="46">
        <f t="shared" si="1"/>
        <v>83</v>
      </c>
      <c r="K51" s="7" t="str">
        <f t="shared" si="2"/>
        <v>CVDf-136/0maglemozijanski</v>
      </c>
      <c r="L51" s="7" t="str">
        <f>ifna(VLOOKUP(K51,'Лист1'!D:E,2,false))</f>
        <v/>
      </c>
      <c r="M51" s="9"/>
      <c r="N51" s="9"/>
      <c r="O51" s="9"/>
      <c r="P51" s="9"/>
      <c r="Q51" s="9"/>
      <c r="R51" s="9"/>
    </row>
    <row r="52" ht="15.75" customHeight="1">
      <c r="A52" s="14" t="s">
        <v>79</v>
      </c>
      <c r="B52" s="14" t="s">
        <v>80</v>
      </c>
      <c r="C52" s="40" t="s">
        <v>173</v>
      </c>
      <c r="D52" s="14" t="s">
        <v>174</v>
      </c>
      <c r="E52" s="13" t="s">
        <v>175</v>
      </c>
      <c r="F52" s="14"/>
      <c r="G52" s="14"/>
      <c r="H52" s="41" t="s">
        <v>84</v>
      </c>
      <c r="I52" s="42" t="s">
        <v>85</v>
      </c>
      <c r="J52" s="27">
        <f t="shared" si="1"/>
        <v>24</v>
      </c>
      <c r="K52" s="7" t="str">
        <f t="shared" si="2"/>
        <v>CVDf-137/0milanski</v>
      </c>
      <c r="L52" s="7" t="str">
        <f>ifna(VLOOKUP(K52,'Лист1'!D:E,2,false))</f>
        <v/>
      </c>
      <c r="M52" s="9"/>
      <c r="N52" s="9"/>
      <c r="O52" s="9"/>
      <c r="P52" s="9"/>
      <c r="Q52" s="9"/>
      <c r="R52" s="9"/>
    </row>
    <row r="53" ht="15.75" customHeight="1">
      <c r="A53" s="14" t="s">
        <v>79</v>
      </c>
      <c r="B53" s="14" t="s">
        <v>80</v>
      </c>
      <c r="C53" s="40" t="s">
        <v>176</v>
      </c>
      <c r="D53" s="14" t="s">
        <v>177</v>
      </c>
      <c r="E53" s="13" t="s">
        <v>178</v>
      </c>
      <c r="F53" s="14"/>
      <c r="G53" s="14"/>
      <c r="H53" s="41" t="s">
        <v>84</v>
      </c>
      <c r="I53" s="42" t="s">
        <v>85</v>
      </c>
      <c r="J53" s="56">
        <f t="shared" si="1"/>
        <v>24</v>
      </c>
      <c r="K53" s="7" t="str">
        <f t="shared" si="2"/>
        <v>CVDf-139/0moskovski</v>
      </c>
      <c r="L53" s="7" t="str">
        <f>ifna(VLOOKUP(K53,'Лист1'!D:E,2,false))</f>
        <v/>
      </c>
      <c r="M53" s="9"/>
      <c r="N53" s="9"/>
      <c r="O53" s="9"/>
      <c r="P53" s="9"/>
      <c r="Q53" s="9"/>
      <c r="R53" s="9"/>
    </row>
    <row r="54" ht="15.75" customHeight="1">
      <c r="A54" s="14" t="s">
        <v>79</v>
      </c>
      <c r="B54" s="14" t="s">
        <v>80</v>
      </c>
      <c r="C54" s="40" t="s">
        <v>179</v>
      </c>
      <c r="D54" s="14" t="s">
        <v>180</v>
      </c>
      <c r="E54" s="13" t="s">
        <v>181</v>
      </c>
      <c r="F54" s="14"/>
      <c r="G54" s="14"/>
      <c r="H54" s="41" t="s">
        <v>84</v>
      </c>
      <c r="I54" s="42" t="s">
        <v>85</v>
      </c>
      <c r="J54" s="57">
        <f t="shared" si="1"/>
        <v>164</v>
      </c>
      <c r="K54" s="7" t="str">
        <f t="shared" si="2"/>
        <v>CVDf-140/0nestehiometrijski</v>
      </c>
      <c r="L54" s="7" t="str">
        <f>ifna(VLOOKUP(K54,'Лист1'!D:E,2,false))</f>
        <v/>
      </c>
      <c r="M54" s="9"/>
      <c r="N54" s="9"/>
      <c r="O54" s="9"/>
      <c r="P54" s="9"/>
      <c r="Q54" s="9"/>
      <c r="R54" s="9"/>
    </row>
    <row r="55" ht="15.75" customHeight="1">
      <c r="A55" s="14" t="s">
        <v>79</v>
      </c>
      <c r="B55" s="14" t="s">
        <v>80</v>
      </c>
      <c r="C55" s="40" t="s">
        <v>182</v>
      </c>
      <c r="D55" s="14" t="s">
        <v>183</v>
      </c>
      <c r="E55" s="13" t="s">
        <v>184</v>
      </c>
      <c r="F55" s="14"/>
      <c r="G55" s="14"/>
      <c r="H55" s="41" t="s">
        <v>84</v>
      </c>
      <c r="I55" s="42" t="s">
        <v>85</v>
      </c>
      <c r="J55" s="58">
        <f t="shared" si="1"/>
        <v>29</v>
      </c>
      <c r="K55" s="7" t="str">
        <f t="shared" si="2"/>
        <v>CVDf-141/0nesvaren</v>
      </c>
      <c r="L55" s="7" t="str">
        <f>ifna(VLOOKUP(K55,'Лист1'!D:E,2,false))</f>
        <v/>
      </c>
      <c r="M55" s="9"/>
      <c r="N55" s="9"/>
      <c r="O55" s="9"/>
      <c r="P55" s="9"/>
      <c r="Q55" s="9"/>
      <c r="R55" s="9"/>
    </row>
    <row r="56" ht="15.75" customHeight="1">
      <c r="A56" s="14" t="s">
        <v>79</v>
      </c>
      <c r="B56" s="14" t="s">
        <v>80</v>
      </c>
      <c r="C56" s="40" t="s">
        <v>185</v>
      </c>
      <c r="D56" s="14" t="s">
        <v>186</v>
      </c>
      <c r="E56" s="13" t="s">
        <v>187</v>
      </c>
      <c r="F56" s="9"/>
      <c r="G56" s="9"/>
      <c r="H56" s="41" t="s">
        <v>84</v>
      </c>
      <c r="I56" s="42" t="s">
        <v>85</v>
      </c>
      <c r="J56" s="55">
        <f t="shared" si="1"/>
        <v>35</v>
      </c>
      <c r="K56" s="7" t="str">
        <f t="shared" si="2"/>
        <v>CVDf-142/0niskofrekventan</v>
      </c>
      <c r="L56" s="7" t="str">
        <f>ifna(VLOOKUP(K56,'Лист1'!D:E,2,false))</f>
        <v/>
      </c>
      <c r="M56" s="9"/>
      <c r="N56" s="9"/>
      <c r="O56" s="9"/>
      <c r="P56" s="9"/>
      <c r="Q56" s="9"/>
      <c r="R56" s="9"/>
    </row>
    <row r="57" ht="15.75" customHeight="1">
      <c r="A57" s="14" t="s">
        <v>79</v>
      </c>
      <c r="B57" s="14" t="s">
        <v>80</v>
      </c>
      <c r="C57" s="40" t="s">
        <v>188</v>
      </c>
      <c r="D57" s="14" t="s">
        <v>189</v>
      </c>
      <c r="E57" s="13" t="s">
        <v>190</v>
      </c>
      <c r="F57" s="14"/>
      <c r="G57" s="14"/>
      <c r="H57" s="41" t="s">
        <v>84</v>
      </c>
      <c r="I57" s="42" t="s">
        <v>85</v>
      </c>
      <c r="J57" s="28">
        <f t="shared" si="1"/>
        <v>29</v>
      </c>
      <c r="K57" s="7" t="str">
        <f t="shared" si="2"/>
        <v>CVDf-144/0novosibirski</v>
      </c>
      <c r="L57" s="7" t="str">
        <f>ifna(VLOOKUP(K57,'Лист1'!D:E,2,false))</f>
        <v/>
      </c>
      <c r="M57" s="9"/>
      <c r="N57" s="9"/>
      <c r="O57" s="9"/>
      <c r="P57" s="9"/>
      <c r="Q57" s="9"/>
      <c r="R57" s="9"/>
    </row>
    <row r="58" ht="15.75" customHeight="1">
      <c r="A58" s="14" t="s">
        <v>79</v>
      </c>
      <c r="B58" s="14" t="s">
        <v>80</v>
      </c>
      <c r="C58" s="40" t="s">
        <v>191</v>
      </c>
      <c r="D58" s="14" t="s">
        <v>192</v>
      </c>
      <c r="E58" s="13" t="s">
        <v>193</v>
      </c>
      <c r="F58" s="14"/>
      <c r="G58" s="14"/>
      <c r="H58" s="41" t="s">
        <v>84</v>
      </c>
      <c r="I58" s="42" t="s">
        <v>85</v>
      </c>
      <c r="J58" s="25">
        <f t="shared" si="1"/>
        <v>24</v>
      </c>
      <c r="K58" s="7" t="str">
        <f t="shared" si="2"/>
        <v>CVDf-146/0oboleo</v>
      </c>
      <c r="L58" s="7" t="str">
        <f>ifna(VLOOKUP(K58,'Лист1'!D:E,2,false))</f>
        <v/>
      </c>
      <c r="M58" s="9"/>
      <c r="N58" s="9"/>
      <c r="O58" s="9"/>
      <c r="P58" s="9"/>
      <c r="Q58" s="9"/>
      <c r="R58" s="9"/>
    </row>
    <row r="59" ht="15.75" customHeight="1">
      <c r="A59" s="14" t="s">
        <v>79</v>
      </c>
      <c r="B59" s="14" t="s">
        <v>80</v>
      </c>
      <c r="C59" s="40" t="s">
        <v>194</v>
      </c>
      <c r="D59" s="14" t="s">
        <v>195</v>
      </c>
      <c r="E59" s="13" t="s">
        <v>196</v>
      </c>
      <c r="F59" s="14"/>
      <c r="G59" s="14"/>
      <c r="H59" s="41" t="s">
        <v>84</v>
      </c>
      <c r="I59" s="42" t="s">
        <v>85</v>
      </c>
      <c r="J59" s="30">
        <f t="shared" si="1"/>
        <v>102</v>
      </c>
      <c r="K59" s="7" t="str">
        <f t="shared" si="2"/>
        <v>CVDf-148/0piroklastički</v>
      </c>
      <c r="L59" s="7" t="str">
        <f>ifna(VLOOKUP(K59,'Лист1'!D:E,2,false))</f>
        <v/>
      </c>
      <c r="M59" s="9"/>
      <c r="N59" s="9"/>
      <c r="O59" s="9"/>
      <c r="P59" s="9"/>
      <c r="Q59" s="9"/>
      <c r="R59" s="9"/>
    </row>
    <row r="60" ht="15.75" customHeight="1">
      <c r="A60" s="14" t="s">
        <v>79</v>
      </c>
      <c r="B60" s="14" t="s">
        <v>80</v>
      </c>
      <c r="C60" s="40" t="s">
        <v>197</v>
      </c>
      <c r="D60" s="14" t="s">
        <v>198</v>
      </c>
      <c r="E60" s="13" t="s">
        <v>199</v>
      </c>
      <c r="F60" s="14"/>
      <c r="G60" s="14"/>
      <c r="H60" s="41" t="s">
        <v>84</v>
      </c>
      <c r="I60" s="42" t="s">
        <v>85</v>
      </c>
      <c r="J60" s="56">
        <f t="shared" si="1"/>
        <v>51</v>
      </c>
      <c r="K60" s="7" t="str">
        <f t="shared" si="2"/>
        <v>CVDf-149/0podsaharski</v>
      </c>
      <c r="L60" s="7" t="str">
        <f>ifna(VLOOKUP(K60,'Лист1'!D:E,2,false))</f>
        <v/>
      </c>
      <c r="M60" s="9"/>
      <c r="N60" s="9"/>
      <c r="O60" s="9"/>
      <c r="P60" s="9"/>
      <c r="Q60" s="9"/>
      <c r="R60" s="9"/>
    </row>
    <row r="61" ht="15.75" customHeight="1">
      <c r="A61" s="14" t="s">
        <v>79</v>
      </c>
      <c r="B61" s="14" t="s">
        <v>80</v>
      </c>
      <c r="C61" s="40" t="s">
        <v>200</v>
      </c>
      <c r="D61" s="14" t="s">
        <v>201</v>
      </c>
      <c r="E61" s="13" t="s">
        <v>202</v>
      </c>
      <c r="F61" s="9"/>
      <c r="G61" s="9"/>
      <c r="H61" s="41" t="s">
        <v>84</v>
      </c>
      <c r="I61" s="42" t="s">
        <v>85</v>
      </c>
      <c r="J61" s="59">
        <f t="shared" si="1"/>
        <v>63</v>
      </c>
      <c r="K61" s="7" t="str">
        <f t="shared" si="2"/>
        <v>CVDf-150/0predvođen</v>
      </c>
      <c r="L61" s="7" t="str">
        <f>ifna(VLOOKUP(K61,'Лист1'!D:E,2,false))</f>
        <v/>
      </c>
      <c r="M61" s="9"/>
      <c r="N61" s="9"/>
      <c r="O61" s="9"/>
      <c r="P61" s="9"/>
      <c r="Q61" s="9"/>
      <c r="R61" s="9"/>
    </row>
    <row r="62" ht="15.75" customHeight="1">
      <c r="A62" s="14" t="s">
        <v>79</v>
      </c>
      <c r="B62" s="14" t="s">
        <v>80</v>
      </c>
      <c r="C62" s="40" t="s">
        <v>203</v>
      </c>
      <c r="D62" s="14" t="s">
        <v>204</v>
      </c>
      <c r="E62" s="13" t="s">
        <v>205</v>
      </c>
      <c r="F62" s="9"/>
      <c r="G62" s="9"/>
      <c r="H62" s="41" t="s">
        <v>84</v>
      </c>
      <c r="I62" s="42" t="s">
        <v>85</v>
      </c>
      <c r="J62" s="17">
        <f t="shared" si="1"/>
        <v>22</v>
      </c>
      <c r="K62" s="7" t="str">
        <f t="shared" si="2"/>
        <v>CVDf-151/0punski</v>
      </c>
      <c r="L62" s="7" t="str">
        <f>ifna(VLOOKUP(K62,'Лист1'!D:E,2,false))</f>
        <v/>
      </c>
      <c r="M62" s="9"/>
      <c r="N62" s="9"/>
      <c r="O62" s="9"/>
      <c r="P62" s="9"/>
      <c r="Q62" s="9"/>
      <c r="R62" s="9"/>
    </row>
    <row r="63" ht="15.75" customHeight="1">
      <c r="A63" s="14" t="s">
        <v>79</v>
      </c>
      <c r="B63" s="14" t="s">
        <v>80</v>
      </c>
      <c r="C63" s="40" t="s">
        <v>206</v>
      </c>
      <c r="D63" s="14" t="s">
        <v>207</v>
      </c>
      <c r="E63" s="13" t="s">
        <v>208</v>
      </c>
      <c r="F63" s="14"/>
      <c r="G63" s="14"/>
      <c r="H63" s="41" t="s">
        <v>84</v>
      </c>
      <c r="I63" s="42" t="s">
        <v>85</v>
      </c>
      <c r="J63" s="60">
        <f t="shared" si="1"/>
        <v>106</v>
      </c>
      <c r="K63" s="7" t="str">
        <f t="shared" si="2"/>
        <v>CVDf-153/0redistrobutivan</v>
      </c>
      <c r="L63" s="7" t="str">
        <f>ifna(VLOOKUP(K63,'Лист1'!D:E,2,false))</f>
        <v/>
      </c>
      <c r="M63" s="9"/>
      <c r="N63" s="9"/>
      <c r="O63" s="9"/>
      <c r="P63" s="9"/>
      <c r="Q63" s="9"/>
      <c r="R63" s="9"/>
    </row>
    <row r="64" ht="15.75" customHeight="1">
      <c r="A64" s="14" t="s">
        <v>79</v>
      </c>
      <c r="B64" s="14" t="s">
        <v>80</v>
      </c>
      <c r="C64" s="40" t="s">
        <v>209</v>
      </c>
      <c r="D64" s="14" t="s">
        <v>210</v>
      </c>
      <c r="E64" s="13" t="s">
        <v>211</v>
      </c>
      <c r="F64" s="14"/>
      <c r="G64" s="14"/>
      <c r="H64" s="41" t="s">
        <v>84</v>
      </c>
      <c r="I64" s="42" t="s">
        <v>85</v>
      </c>
      <c r="J64" s="44">
        <f t="shared" si="1"/>
        <v>64</v>
      </c>
      <c r="K64" s="7" t="str">
        <f t="shared" si="2"/>
        <v>CVDf-154/0samoograničavajući</v>
      </c>
      <c r="L64" s="7" t="str">
        <f>ifna(VLOOKUP(K64,'Лист1'!D:E,2,false))</f>
        <v/>
      </c>
      <c r="M64" s="9"/>
      <c r="N64" s="9"/>
      <c r="O64" s="9"/>
      <c r="P64" s="9"/>
      <c r="Q64" s="9"/>
      <c r="R64" s="9"/>
    </row>
    <row r="65" ht="15.75" customHeight="1">
      <c r="A65" s="14" t="s">
        <v>79</v>
      </c>
      <c r="B65" s="14" t="s">
        <v>80</v>
      </c>
      <c r="C65" s="40" t="s">
        <v>212</v>
      </c>
      <c r="D65" s="14" t="s">
        <v>213</v>
      </c>
      <c r="E65" s="13" t="s">
        <v>214</v>
      </c>
      <c r="F65" s="14"/>
      <c r="G65" s="14"/>
      <c r="H65" s="41" t="s">
        <v>84</v>
      </c>
      <c r="I65" s="42" t="s">
        <v>85</v>
      </c>
      <c r="J65" s="45">
        <f t="shared" si="1"/>
        <v>45</v>
      </c>
      <c r="K65" s="7" t="str">
        <f t="shared" si="2"/>
        <v>CVDf-155/0sedentaran</v>
      </c>
      <c r="L65" s="7" t="str">
        <f>ifna(VLOOKUP(K65,'Лист1'!D:E,2,false))</f>
        <v/>
      </c>
      <c r="M65" s="9"/>
      <c r="N65" s="9"/>
      <c r="O65" s="9"/>
      <c r="P65" s="9"/>
      <c r="Q65" s="9"/>
      <c r="R65" s="9"/>
    </row>
    <row r="66" ht="15.75" customHeight="1">
      <c r="A66" s="14" t="s">
        <v>79</v>
      </c>
      <c r="B66" s="14" t="s">
        <v>80</v>
      </c>
      <c r="C66" s="40" t="s">
        <v>215</v>
      </c>
      <c r="D66" s="14" t="s">
        <v>216</v>
      </c>
      <c r="E66" s="13" t="s">
        <v>217</v>
      </c>
      <c r="F66" s="14"/>
      <c r="G66" s="14"/>
      <c r="H66" s="41" t="s">
        <v>84</v>
      </c>
      <c r="I66" s="42" t="s">
        <v>85</v>
      </c>
      <c r="J66" s="38">
        <f t="shared" si="1"/>
        <v>42</v>
      </c>
      <c r="K66" s="7" t="str">
        <f t="shared" si="2"/>
        <v>CVDf-156/0sincicijalni</v>
      </c>
      <c r="L66" s="7" t="str">
        <f>ifna(VLOOKUP(K66,'Лист1'!D:E,2,false))</f>
        <v/>
      </c>
      <c r="M66" s="9"/>
      <c r="N66" s="9"/>
      <c r="O66" s="9"/>
      <c r="P66" s="9"/>
      <c r="Q66" s="9"/>
      <c r="R66" s="9"/>
    </row>
    <row r="67" ht="15.75" customHeight="1">
      <c r="A67" s="14" t="s">
        <v>79</v>
      </c>
      <c r="B67" s="14" t="s">
        <v>80</v>
      </c>
      <c r="C67" s="40" t="s">
        <v>218</v>
      </c>
      <c r="D67" s="14" t="s">
        <v>219</v>
      </c>
      <c r="E67" s="13" t="s">
        <v>220</v>
      </c>
      <c r="F67" s="14"/>
      <c r="G67" s="14"/>
      <c r="H67" s="41" t="s">
        <v>84</v>
      </c>
      <c r="I67" s="42" t="s">
        <v>85</v>
      </c>
      <c r="J67" s="29">
        <f t="shared" si="1"/>
        <v>32</v>
      </c>
      <c r="K67" s="7" t="str">
        <f t="shared" si="2"/>
        <v>CVDf-157/0širokotrupni</v>
      </c>
      <c r="L67" s="7" t="str">
        <f>ifna(VLOOKUP(K67,'Лист1'!D:E,2,false))</f>
        <v/>
      </c>
      <c r="M67" s="9"/>
      <c r="N67" s="9"/>
      <c r="O67" s="9"/>
      <c r="P67" s="9"/>
      <c r="Q67" s="9"/>
      <c r="R67" s="9"/>
    </row>
    <row r="68" ht="15.75" customHeight="1">
      <c r="A68" s="14" t="s">
        <v>79</v>
      </c>
      <c r="B68" s="14" t="s">
        <v>80</v>
      </c>
      <c r="C68" s="40" t="s">
        <v>221</v>
      </c>
      <c r="D68" s="14" t="s">
        <v>222</v>
      </c>
      <c r="E68" s="13" t="s">
        <v>223</v>
      </c>
      <c r="F68" s="14"/>
      <c r="G68" s="14"/>
      <c r="H68" s="41" t="s">
        <v>84</v>
      </c>
      <c r="I68" s="42" t="s">
        <v>85</v>
      </c>
      <c r="J68" s="29">
        <f t="shared" si="1"/>
        <v>26</v>
      </c>
      <c r="K68" s="7" t="str">
        <f t="shared" si="2"/>
        <v>CVDf-158/0sjajnosrebrn</v>
      </c>
      <c r="L68" s="7" t="str">
        <f>ifna(VLOOKUP(K68,'Лист1'!D:E,2,false))</f>
        <v/>
      </c>
      <c r="M68" s="9"/>
      <c r="N68" s="9"/>
      <c r="O68" s="9"/>
      <c r="P68" s="9"/>
      <c r="Q68" s="9"/>
      <c r="R68" s="9"/>
    </row>
    <row r="69" ht="15.75" customHeight="1">
      <c r="A69" s="14" t="s">
        <v>79</v>
      </c>
      <c r="B69" s="14" t="s">
        <v>80</v>
      </c>
      <c r="C69" s="40" t="s">
        <v>224</v>
      </c>
      <c r="D69" s="14" t="s">
        <v>225</v>
      </c>
      <c r="E69" s="13" t="s">
        <v>226</v>
      </c>
      <c r="F69" s="14"/>
      <c r="G69" s="14"/>
      <c r="H69" s="41" t="s">
        <v>84</v>
      </c>
      <c r="I69" s="42" t="s">
        <v>85</v>
      </c>
      <c r="J69" s="26">
        <f t="shared" si="1"/>
        <v>18</v>
      </c>
      <c r="K69" s="7" t="str">
        <f t="shared" si="2"/>
        <v>CVDf-159/0Šmitov</v>
      </c>
      <c r="L69" s="7" t="str">
        <f>ifna(VLOOKUP(K69,'Лист1'!D:E,2,false))</f>
        <v/>
      </c>
      <c r="M69" s="9"/>
      <c r="N69" s="9"/>
      <c r="O69" s="9"/>
      <c r="P69" s="9"/>
      <c r="Q69" s="9"/>
      <c r="R69" s="9"/>
    </row>
    <row r="70" ht="15.75" customHeight="1">
      <c r="A70" s="14" t="s">
        <v>79</v>
      </c>
      <c r="B70" s="14" t="s">
        <v>80</v>
      </c>
      <c r="C70" s="40" t="s">
        <v>227</v>
      </c>
      <c r="D70" s="14" t="s">
        <v>228</v>
      </c>
      <c r="E70" s="13" t="s">
        <v>229</v>
      </c>
      <c r="F70" s="14"/>
      <c r="G70" s="14"/>
      <c r="H70" s="41" t="s">
        <v>84</v>
      </c>
      <c r="I70" s="42" t="s">
        <v>85</v>
      </c>
      <c r="J70" s="46">
        <f t="shared" si="1"/>
        <v>72</v>
      </c>
      <c r="K70" s="7" t="str">
        <f t="shared" si="2"/>
        <v>CVDf-160/0starobugarski</v>
      </c>
      <c r="L70" s="7" t="str">
        <f>ifna(VLOOKUP(K70,'Лист1'!D:E,2,false))</f>
        <v/>
      </c>
      <c r="M70" s="9"/>
      <c r="N70" s="9"/>
      <c r="O70" s="9"/>
      <c r="P70" s="9"/>
      <c r="Q70" s="9"/>
      <c r="R70" s="9"/>
    </row>
    <row r="71" ht="15.75" customHeight="1">
      <c r="A71" s="14" t="s">
        <v>79</v>
      </c>
      <c r="B71" s="14" t="s">
        <v>80</v>
      </c>
      <c r="C71" s="40" t="s">
        <v>230</v>
      </c>
      <c r="D71" s="14" t="s">
        <v>231</v>
      </c>
      <c r="E71" s="13" t="s">
        <v>232</v>
      </c>
      <c r="F71" s="14"/>
      <c r="G71" s="14"/>
      <c r="H71" s="41" t="s">
        <v>84</v>
      </c>
      <c r="I71" s="42" t="s">
        <v>85</v>
      </c>
      <c r="J71" s="17">
        <f t="shared" si="1"/>
        <v>20</v>
      </c>
      <c r="K71" s="7" t="str">
        <f t="shared" si="2"/>
        <v>CVDf-161/0stočlani</v>
      </c>
      <c r="L71" s="7" t="str">
        <f>ifna(VLOOKUP(K71,'Лист1'!D:E,2,false))</f>
        <v/>
      </c>
      <c r="M71" s="9"/>
      <c r="N71" s="9"/>
      <c r="O71" s="9"/>
      <c r="P71" s="9"/>
      <c r="Q71" s="9"/>
      <c r="R71" s="9"/>
    </row>
    <row r="72" ht="15.75" customHeight="1">
      <c r="A72" s="14" t="s">
        <v>79</v>
      </c>
      <c r="B72" s="14" t="s">
        <v>80</v>
      </c>
      <c r="C72" s="40" t="s">
        <v>233</v>
      </c>
      <c r="D72" s="14" t="s">
        <v>234</v>
      </c>
      <c r="E72" s="13" t="s">
        <v>235</v>
      </c>
      <c r="F72" s="14"/>
      <c r="G72" s="14"/>
      <c r="H72" s="41" t="s">
        <v>84</v>
      </c>
      <c r="I72" s="42" t="s">
        <v>85</v>
      </c>
      <c r="J72" s="50">
        <f t="shared" si="1"/>
        <v>46</v>
      </c>
      <c r="K72" s="7" t="str">
        <f t="shared" si="2"/>
        <v>CVDf-162/0sumerski</v>
      </c>
      <c r="L72" s="7" t="str">
        <f>ifna(VLOOKUP(K72,'Лист1'!D:E,2,false))</f>
        <v/>
      </c>
      <c r="M72" s="9"/>
      <c r="N72" s="9"/>
      <c r="O72" s="9"/>
      <c r="P72" s="9"/>
      <c r="Q72" s="9"/>
      <c r="R72" s="9"/>
    </row>
    <row r="73" ht="15.75" customHeight="1">
      <c r="A73" s="14" t="s">
        <v>79</v>
      </c>
      <c r="B73" s="14" t="s">
        <v>80</v>
      </c>
      <c r="C73" s="40" t="s">
        <v>236</v>
      </c>
      <c r="D73" s="14" t="s">
        <v>237</v>
      </c>
      <c r="E73" s="13" t="s">
        <v>238</v>
      </c>
      <c r="F73" s="14"/>
      <c r="G73" s="14"/>
      <c r="H73" s="41" t="s">
        <v>84</v>
      </c>
      <c r="I73" s="42" t="s">
        <v>85</v>
      </c>
      <c r="J73" s="51">
        <f t="shared" si="1"/>
        <v>28</v>
      </c>
      <c r="K73" s="7" t="str">
        <f t="shared" si="2"/>
        <v>CVDf-163/0tihookeanski</v>
      </c>
      <c r="L73" s="7" t="str">
        <f>ifna(VLOOKUP(K73,'Лист1'!D:E,2,false))</f>
        <v/>
      </c>
      <c r="M73" s="9"/>
      <c r="N73" s="9"/>
      <c r="O73" s="9"/>
      <c r="P73" s="9"/>
      <c r="Q73" s="9"/>
      <c r="R73" s="9"/>
    </row>
    <row r="74" ht="15.75" customHeight="1">
      <c r="A74" s="14" t="s">
        <v>79</v>
      </c>
      <c r="B74" s="14" t="s">
        <v>80</v>
      </c>
      <c r="C74" s="40" t="s">
        <v>239</v>
      </c>
      <c r="D74" s="14" t="s">
        <v>240</v>
      </c>
      <c r="E74" s="13" t="s">
        <v>241</v>
      </c>
      <c r="F74" s="9"/>
      <c r="G74" s="9"/>
      <c r="H74" s="41" t="s">
        <v>84</v>
      </c>
      <c r="I74" s="42" t="s">
        <v>85</v>
      </c>
      <c r="J74" s="50">
        <f t="shared" si="1"/>
        <v>26</v>
      </c>
      <c r="K74" s="7" t="str">
        <f t="shared" si="2"/>
        <v>CVDf-164/0troglasan</v>
      </c>
      <c r="L74" s="7" t="str">
        <f>ifna(VLOOKUP(K74,'Лист1'!D:E,2,false))</f>
        <v/>
      </c>
      <c r="M74" s="9"/>
      <c r="N74" s="9"/>
      <c r="O74" s="9"/>
      <c r="P74" s="9"/>
      <c r="Q74" s="9"/>
      <c r="R74" s="9"/>
    </row>
    <row r="75" ht="15.75" customHeight="1">
      <c r="A75" s="14" t="s">
        <v>79</v>
      </c>
      <c r="B75" s="14" t="s">
        <v>80</v>
      </c>
      <c r="C75" s="40" t="s">
        <v>242</v>
      </c>
      <c r="D75" s="14" t="s">
        <v>243</v>
      </c>
      <c r="E75" s="13" t="s">
        <v>244</v>
      </c>
      <c r="F75" s="9"/>
      <c r="G75" s="9"/>
      <c r="H75" s="41" t="s">
        <v>84</v>
      </c>
      <c r="I75" s="42" t="s">
        <v>85</v>
      </c>
      <c r="J75" s="53">
        <f t="shared" si="1"/>
        <v>22</v>
      </c>
      <c r="K75" s="7" t="str">
        <f t="shared" si="2"/>
        <v>CVDf-165/0trovalentan</v>
      </c>
      <c r="L75" s="7" t="str">
        <f>ifna(VLOOKUP(K75,'Лист1'!D:E,2,false))</f>
        <v/>
      </c>
      <c r="M75" s="9"/>
      <c r="N75" s="9"/>
      <c r="O75" s="9"/>
      <c r="P75" s="9"/>
      <c r="Q75" s="9"/>
      <c r="R75" s="9"/>
    </row>
    <row r="76" ht="15.75" customHeight="1">
      <c r="A76" s="14" t="s">
        <v>79</v>
      </c>
      <c r="B76" s="14" t="s">
        <v>80</v>
      </c>
      <c r="C76" s="40" t="s">
        <v>245</v>
      </c>
      <c r="D76" s="14" t="s">
        <v>246</v>
      </c>
      <c r="E76" s="13" t="s">
        <v>247</v>
      </c>
      <c r="F76" s="14"/>
      <c r="G76" s="14"/>
      <c r="H76" s="41" t="s">
        <v>84</v>
      </c>
      <c r="I76" s="42" t="s">
        <v>85</v>
      </c>
      <c r="J76" s="61">
        <f t="shared" si="1"/>
        <v>23</v>
      </c>
      <c r="K76" s="7" t="str">
        <f t="shared" si="2"/>
        <v>CVDf-166/0tuluski</v>
      </c>
      <c r="L76" s="7" t="str">
        <f>ifna(VLOOKUP(K76,'Лист1'!D:E,2,false))</f>
        <v/>
      </c>
      <c r="M76" s="9"/>
      <c r="N76" s="9"/>
      <c r="O76" s="9"/>
      <c r="P76" s="9"/>
      <c r="Q76" s="9"/>
      <c r="R76" s="9"/>
    </row>
    <row r="77" ht="15.75" customHeight="1">
      <c r="A77" s="14" t="s">
        <v>79</v>
      </c>
      <c r="B77" s="14" t="s">
        <v>80</v>
      </c>
      <c r="C77" s="40" t="s">
        <v>248</v>
      </c>
      <c r="D77" s="14" t="s">
        <v>249</v>
      </c>
      <c r="E77" s="13" t="s">
        <v>250</v>
      </c>
      <c r="F77" s="14"/>
      <c r="G77" s="14"/>
      <c r="H77" s="41" t="s">
        <v>84</v>
      </c>
      <c r="I77" s="42" t="s">
        <v>85</v>
      </c>
      <c r="J77" s="43">
        <f t="shared" si="1"/>
        <v>32</v>
      </c>
      <c r="K77" s="7" t="str">
        <f t="shared" si="2"/>
        <v>CVDf-168/0zapadnoevropski</v>
      </c>
      <c r="L77" s="7" t="str">
        <f>ifna(VLOOKUP(K77,'Лист1'!D:E,2,false))</f>
        <v/>
      </c>
      <c r="M77" s="9"/>
      <c r="N77" s="9"/>
      <c r="O77" s="9"/>
      <c r="P77" s="9"/>
      <c r="Q77" s="9"/>
      <c r="R77" s="9"/>
    </row>
    <row r="78" ht="15.75" customHeight="1">
      <c r="A78" s="14" t="s">
        <v>79</v>
      </c>
      <c r="B78" s="14" t="s">
        <v>80</v>
      </c>
      <c r="C78" s="40" t="s">
        <v>251</v>
      </c>
      <c r="D78" s="14" t="s">
        <v>252</v>
      </c>
      <c r="E78" s="13" t="s">
        <v>253</v>
      </c>
      <c r="F78" s="14"/>
      <c r="G78" s="14"/>
      <c r="H78" s="41" t="s">
        <v>84</v>
      </c>
      <c r="I78" s="42" t="s">
        <v>85</v>
      </c>
      <c r="J78" s="39">
        <f t="shared" si="1"/>
        <v>91</v>
      </c>
      <c r="K78" s="7" t="str">
        <f t="shared" si="2"/>
        <v>CVDf-170/0zvezdorodan</v>
      </c>
      <c r="L78" s="7" t="str">
        <f>ifna(VLOOKUP(K78,'Лист1'!D:E,2,false))</f>
        <v/>
      </c>
      <c r="M78" s="9"/>
      <c r="N78" s="9"/>
      <c r="O78" s="9"/>
      <c r="P78" s="9"/>
      <c r="Q78" s="9"/>
      <c r="R78" s="9"/>
    </row>
    <row r="79" ht="15.75" customHeight="1">
      <c r="A79" s="14" t="s">
        <v>254</v>
      </c>
      <c r="B79" s="14" t="s">
        <v>56</v>
      </c>
      <c r="C79" s="40" t="s">
        <v>255</v>
      </c>
      <c r="D79" s="14" t="s">
        <v>256</v>
      </c>
      <c r="E79" s="13" t="s">
        <v>257</v>
      </c>
      <c r="F79" s="14"/>
      <c r="G79" s="14"/>
      <c r="H79" s="41" t="s">
        <v>84</v>
      </c>
      <c r="I79" s="42" t="s">
        <v>85</v>
      </c>
      <c r="J79" s="61">
        <f t="shared" si="1"/>
        <v>20</v>
      </c>
      <c r="K79" s="7" t="str">
        <f t="shared" si="2"/>
        <v>CVDf-171/0sl.</v>
      </c>
      <c r="L79" s="7" t="str">
        <f>ifna(VLOOKUP(K79,'Лист1'!D:E,2,false))</f>
        <v/>
      </c>
      <c r="M79" s="9"/>
      <c r="N79" s="9"/>
      <c r="O79" s="9"/>
      <c r="P79" s="9"/>
      <c r="Q79" s="9"/>
      <c r="R79" s="9"/>
    </row>
    <row r="80" ht="15.75" customHeight="1">
      <c r="A80" s="14" t="s">
        <v>56</v>
      </c>
      <c r="B80" s="14" t="s">
        <v>56</v>
      </c>
      <c r="C80" s="40" t="s">
        <v>258</v>
      </c>
      <c r="D80" s="14" t="s">
        <v>259</v>
      </c>
      <c r="E80" s="13" t="s">
        <v>260</v>
      </c>
      <c r="F80" s="14"/>
      <c r="G80" s="9"/>
      <c r="H80" s="41" t="s">
        <v>84</v>
      </c>
      <c r="I80" s="42" t="s">
        <v>85</v>
      </c>
      <c r="J80" s="62">
        <f t="shared" si="1"/>
        <v>24</v>
      </c>
      <c r="K80" s="7" t="str">
        <f t="shared" si="2"/>
        <v>CVDf-172/0češće</v>
      </c>
      <c r="L80" s="7" t="str">
        <f>ifna(VLOOKUP(K80,'Лист1'!D:E,2,false))</f>
        <v/>
      </c>
      <c r="M80" s="9"/>
      <c r="N80" s="9"/>
      <c r="O80" s="9"/>
      <c r="P80" s="9"/>
      <c r="Q80" s="9"/>
      <c r="R80" s="9"/>
    </row>
    <row r="81" ht="15.75" customHeight="1">
      <c r="A81" s="14" t="s">
        <v>56</v>
      </c>
      <c r="B81" s="14" t="s">
        <v>56</v>
      </c>
      <c r="C81" s="40" t="s">
        <v>261</v>
      </c>
      <c r="D81" s="14" t="s">
        <v>262</v>
      </c>
      <c r="E81" s="13" t="s">
        <v>263</v>
      </c>
      <c r="F81" s="14"/>
      <c r="G81" s="14"/>
      <c r="H81" s="41" t="s">
        <v>84</v>
      </c>
      <c r="I81" s="42" t="s">
        <v>85</v>
      </c>
      <c r="J81" s="39">
        <f t="shared" si="1"/>
        <v>44</v>
      </c>
      <c r="K81" s="7" t="str">
        <f t="shared" si="2"/>
        <v>CVDf-174/0međunarodno</v>
      </c>
      <c r="L81" s="7" t="str">
        <f>ifna(VLOOKUP(K81,'Лист1'!D:E,2,false))</f>
        <v/>
      </c>
      <c r="M81" s="9"/>
      <c r="N81" s="9"/>
      <c r="O81" s="9"/>
      <c r="P81" s="9"/>
      <c r="Q81" s="9"/>
      <c r="R81" s="9"/>
    </row>
    <row r="82" ht="15.75" customHeight="1">
      <c r="A82" s="14" t="s">
        <v>56</v>
      </c>
      <c r="B82" s="14" t="s">
        <v>56</v>
      </c>
      <c r="C82" s="40" t="s">
        <v>264</v>
      </c>
      <c r="D82" s="14" t="s">
        <v>265</v>
      </c>
      <c r="E82" s="13" t="s">
        <v>266</v>
      </c>
      <c r="F82" s="14"/>
      <c r="G82" s="14"/>
      <c r="H82" s="41" t="s">
        <v>84</v>
      </c>
      <c r="I82" s="42" t="s">
        <v>85</v>
      </c>
      <c r="J82" s="36">
        <f t="shared" si="1"/>
        <v>23</v>
      </c>
      <c r="K82" s="7" t="str">
        <f t="shared" si="2"/>
        <v>CVDf-175/0najranije</v>
      </c>
      <c r="L82" s="7" t="str">
        <f>ifna(VLOOKUP(K82,'Лист1'!D:E,2,false))</f>
        <v/>
      </c>
      <c r="M82" s="9"/>
      <c r="N82" s="9"/>
      <c r="O82" s="9"/>
      <c r="P82" s="9"/>
      <c r="Q82" s="9"/>
      <c r="R82" s="9"/>
    </row>
    <row r="83" ht="15.75" customHeight="1">
      <c r="A83" s="14" t="s">
        <v>56</v>
      </c>
      <c r="B83" s="14" t="s">
        <v>56</v>
      </c>
      <c r="C83" s="40" t="s">
        <v>267</v>
      </c>
      <c r="D83" s="14" t="s">
        <v>268</v>
      </c>
      <c r="E83" s="13" t="s">
        <v>269</v>
      </c>
      <c r="F83" s="14"/>
      <c r="G83" s="14"/>
      <c r="H83" s="41" t="s">
        <v>84</v>
      </c>
      <c r="I83" s="42" t="s">
        <v>85</v>
      </c>
      <c r="J83" s="28">
        <f t="shared" si="1"/>
        <v>34</v>
      </c>
      <c r="K83" s="7" t="str">
        <f t="shared" si="2"/>
        <v>CVDf-176/0premijerno</v>
      </c>
      <c r="L83" s="7" t="str">
        <f>ifna(VLOOKUP(K83,'Лист1'!D:E,2,false))</f>
        <v/>
      </c>
      <c r="M83" s="9"/>
      <c r="N83" s="9"/>
      <c r="O83" s="9"/>
      <c r="P83" s="9"/>
      <c r="Q83" s="9"/>
      <c r="R83" s="9"/>
    </row>
    <row r="84" ht="15.75" customHeight="1">
      <c r="A84" s="14" t="s">
        <v>56</v>
      </c>
      <c r="B84" s="14" t="s">
        <v>56</v>
      </c>
      <c r="C84" s="40" t="s">
        <v>270</v>
      </c>
      <c r="D84" s="14" t="s">
        <v>271</v>
      </c>
      <c r="E84" s="13" t="s">
        <v>272</v>
      </c>
      <c r="F84" s="14"/>
      <c r="G84" s="14"/>
      <c r="H84" s="41" t="s">
        <v>84</v>
      </c>
      <c r="I84" s="42" t="s">
        <v>85</v>
      </c>
      <c r="J84" s="27">
        <f t="shared" si="1"/>
        <v>28</v>
      </c>
      <c r="K84" s="7" t="str">
        <f t="shared" si="2"/>
        <v>CVDf-177/0verovatnije</v>
      </c>
      <c r="L84" s="7" t="str">
        <f>ifna(VLOOKUP(K84,'Лист1'!D:E,2,false))</f>
        <v/>
      </c>
      <c r="M84" s="9"/>
      <c r="N84" s="9"/>
      <c r="O84" s="9"/>
      <c r="P84" s="9"/>
      <c r="Q84" s="9"/>
      <c r="R84" s="9"/>
    </row>
    <row r="85" ht="15.75" customHeight="1">
      <c r="A85" s="14" t="s">
        <v>11</v>
      </c>
      <c r="B85" s="14" t="s">
        <v>12</v>
      </c>
      <c r="C85" s="40" t="s">
        <v>273</v>
      </c>
      <c r="D85" s="14" t="s">
        <v>274</v>
      </c>
      <c r="E85" s="13" t="s">
        <v>275</v>
      </c>
      <c r="F85" s="9"/>
      <c r="G85" s="9"/>
      <c r="H85" s="41" t="s">
        <v>84</v>
      </c>
      <c r="I85" s="42" t="s">
        <v>85</v>
      </c>
      <c r="J85" s="33">
        <f t="shared" si="1"/>
        <v>75</v>
      </c>
      <c r="K85" s="7" t="str">
        <f t="shared" si="2"/>
        <v>CVDf-179/0albendazol</v>
      </c>
      <c r="L85" s="7" t="str">
        <f>ifna(VLOOKUP(K85,'Лист1'!D:E,2,false))</f>
        <v/>
      </c>
      <c r="M85" s="9"/>
      <c r="N85" s="9"/>
      <c r="O85" s="9"/>
      <c r="P85" s="9"/>
      <c r="Q85" s="9"/>
      <c r="R85" s="9"/>
    </row>
    <row r="86" ht="15.75" customHeight="1">
      <c r="A86" s="14" t="s">
        <v>11</v>
      </c>
      <c r="B86" s="14" t="s">
        <v>12</v>
      </c>
      <c r="C86" s="40" t="s">
        <v>276</v>
      </c>
      <c r="D86" s="14" t="s">
        <v>277</v>
      </c>
      <c r="E86" s="13" t="s">
        <v>278</v>
      </c>
      <c r="F86" s="14"/>
      <c r="G86" s="14"/>
      <c r="H86" s="41" t="s">
        <v>84</v>
      </c>
      <c r="I86" s="42" t="s">
        <v>85</v>
      </c>
      <c r="J86" s="63">
        <f t="shared" si="1"/>
        <v>65</v>
      </c>
      <c r="K86" s="7" t="str">
        <f t="shared" si="2"/>
        <v>CVDf-180/0aureus</v>
      </c>
      <c r="L86" s="7" t="str">
        <f>ifna(VLOOKUP(K86,'Лист1'!D:E,2,false))</f>
        <v/>
      </c>
      <c r="M86" s="9"/>
      <c r="N86" s="9"/>
      <c r="O86" s="9"/>
      <c r="P86" s="9"/>
      <c r="Q86" s="9"/>
      <c r="R86" s="9"/>
    </row>
    <row r="87" ht="15.75" customHeight="1">
      <c r="A87" s="14" t="s">
        <v>11</v>
      </c>
      <c r="B87" s="14" t="s">
        <v>12</v>
      </c>
      <c r="C87" s="40" t="s">
        <v>279</v>
      </c>
      <c r="D87" s="14" t="s">
        <v>280</v>
      </c>
      <c r="E87" s="13" t="s">
        <v>281</v>
      </c>
      <c r="F87" s="14"/>
      <c r="G87" s="14"/>
      <c r="H87" s="41" t="s">
        <v>84</v>
      </c>
      <c r="I87" s="42" t="s">
        <v>85</v>
      </c>
      <c r="J87" s="64">
        <f t="shared" si="1"/>
        <v>67</v>
      </c>
      <c r="K87" s="7" t="str">
        <f t="shared" si="2"/>
        <v>CVDf-181/0butovanje</v>
      </c>
      <c r="L87" s="7" t="str">
        <f>ifna(VLOOKUP(K87,'Лист1'!D:E,2,false))</f>
        <v/>
      </c>
      <c r="M87" s="9"/>
      <c r="N87" s="9"/>
      <c r="O87" s="9"/>
      <c r="P87" s="9"/>
      <c r="Q87" s="9"/>
      <c r="R87" s="9"/>
    </row>
    <row r="88" ht="15.75" customHeight="1">
      <c r="A88" s="14" t="s">
        <v>11</v>
      </c>
      <c r="B88" s="14" t="s">
        <v>12</v>
      </c>
      <c r="C88" s="40" t="s">
        <v>282</v>
      </c>
      <c r="D88" s="14" t="s">
        <v>283</v>
      </c>
      <c r="E88" s="13" t="s">
        <v>284</v>
      </c>
      <c r="F88" s="9"/>
      <c r="G88" s="9"/>
      <c r="H88" s="41" t="s">
        <v>84</v>
      </c>
      <c r="I88" s="42" t="s">
        <v>85</v>
      </c>
      <c r="J88" s="65">
        <f t="shared" si="1"/>
        <v>22</v>
      </c>
      <c r="K88" s="7" t="str">
        <f t="shared" si="2"/>
        <v>CVDf-182/0centim</v>
      </c>
      <c r="L88" s="7" t="str">
        <f>ifna(VLOOKUP(K88,'Лист1'!D:E,2,false))</f>
        <v/>
      </c>
      <c r="M88" s="9"/>
      <c r="N88" s="9"/>
      <c r="O88" s="9"/>
      <c r="P88" s="9"/>
      <c r="Q88" s="9"/>
      <c r="R88" s="9"/>
    </row>
    <row r="89" ht="15.75" customHeight="1">
      <c r="A89" s="14" t="s">
        <v>11</v>
      </c>
      <c r="B89" s="14" t="s">
        <v>12</v>
      </c>
      <c r="C89" s="40" t="s">
        <v>285</v>
      </c>
      <c r="D89" s="14" t="s">
        <v>286</v>
      </c>
      <c r="E89" s="13" t="s">
        <v>287</v>
      </c>
      <c r="F89" s="9"/>
      <c r="G89" s="9"/>
      <c r="H89" s="41" t="s">
        <v>84</v>
      </c>
      <c r="I89" s="42" t="s">
        <v>85</v>
      </c>
      <c r="J89" s="53">
        <f t="shared" si="1"/>
        <v>98</v>
      </c>
      <c r="K89" s="7" t="str">
        <f t="shared" si="2"/>
        <v>CVDf-183/0četbot</v>
      </c>
      <c r="L89" s="7" t="str">
        <f>ifna(VLOOKUP(K89,'Лист1'!D:E,2,false))</f>
        <v/>
      </c>
      <c r="M89" s="9"/>
      <c r="N89" s="9"/>
      <c r="O89" s="9"/>
      <c r="P89" s="9"/>
      <c r="Q89" s="9"/>
      <c r="R89" s="9"/>
    </row>
    <row r="90" ht="15.75" customHeight="1">
      <c r="A90" s="14" t="s">
        <v>11</v>
      </c>
      <c r="B90" s="14" t="s">
        <v>12</v>
      </c>
      <c r="C90" s="40" t="s">
        <v>288</v>
      </c>
      <c r="D90" s="14" t="s">
        <v>289</v>
      </c>
      <c r="E90" s="13" t="s">
        <v>290</v>
      </c>
      <c r="F90" s="9"/>
      <c r="G90" s="9"/>
      <c r="H90" s="41" t="s">
        <v>84</v>
      </c>
      <c r="I90" s="42" t="s">
        <v>85</v>
      </c>
      <c r="J90" s="47">
        <f t="shared" si="1"/>
        <v>60</v>
      </c>
      <c r="K90" s="7" t="str">
        <f t="shared" si="2"/>
        <v>CVDf-185/0đakuzi</v>
      </c>
      <c r="L90" s="7" t="str">
        <f>ifna(VLOOKUP(K90,'Лист1'!D:E,2,false))</f>
        <v/>
      </c>
      <c r="M90" s="9"/>
      <c r="N90" s="9"/>
      <c r="O90" s="9"/>
      <c r="P90" s="9"/>
      <c r="Q90" s="9"/>
      <c r="R90" s="9"/>
    </row>
    <row r="91" ht="15.75" customHeight="1">
      <c r="A91" s="14" t="s">
        <v>11</v>
      </c>
      <c r="B91" s="14" t="s">
        <v>12</v>
      </c>
      <c r="C91" s="40" t="s">
        <v>291</v>
      </c>
      <c r="D91" s="14" t="s">
        <v>292</v>
      </c>
      <c r="E91" s="13" t="s">
        <v>293</v>
      </c>
      <c r="F91" s="14"/>
      <c r="G91" s="14"/>
      <c r="H91" s="41" t="s">
        <v>84</v>
      </c>
      <c r="I91" s="42" t="s">
        <v>85</v>
      </c>
      <c r="J91" s="31">
        <f t="shared" si="1"/>
        <v>12</v>
      </c>
      <c r="K91" s="7" t="str">
        <f t="shared" si="2"/>
        <v>CVDf-186/0demonka</v>
      </c>
      <c r="L91" s="7" t="str">
        <f>ifna(VLOOKUP(K91,'Лист1'!D:E,2,false))</f>
        <v/>
      </c>
      <c r="M91" s="9"/>
      <c r="N91" s="9"/>
      <c r="O91" s="9"/>
      <c r="P91" s="9"/>
      <c r="Q91" s="9"/>
      <c r="R91" s="9"/>
    </row>
    <row r="92" ht="15.75" customHeight="1">
      <c r="A92" s="14" t="s">
        <v>11</v>
      </c>
      <c r="B92" s="14" t="s">
        <v>12</v>
      </c>
      <c r="C92" s="40" t="s">
        <v>294</v>
      </c>
      <c r="D92" s="14" t="s">
        <v>295</v>
      </c>
      <c r="E92" s="13" t="s">
        <v>296</v>
      </c>
      <c r="F92" s="9"/>
      <c r="G92" s="9"/>
      <c r="H92" s="41" t="s">
        <v>84</v>
      </c>
      <c r="I92" s="42" t="s">
        <v>85</v>
      </c>
      <c r="J92" s="66">
        <f t="shared" si="1"/>
        <v>87</v>
      </c>
      <c r="K92" s="7" t="str">
        <f t="shared" si="2"/>
        <v>CVDf-187/0di-džej</v>
      </c>
      <c r="L92" s="7" t="str">
        <f>ifna(VLOOKUP(K92,'Лист1'!D:E,2,false))</f>
        <v/>
      </c>
      <c r="M92" s="9"/>
      <c r="N92" s="9"/>
      <c r="O92" s="9"/>
      <c r="P92" s="9"/>
      <c r="Q92" s="9"/>
      <c r="R92" s="9"/>
    </row>
    <row r="93" ht="15.75" customHeight="1">
      <c r="A93" s="14" t="s">
        <v>11</v>
      </c>
      <c r="B93" s="14" t="s">
        <v>12</v>
      </c>
      <c r="C93" s="40" t="s">
        <v>297</v>
      </c>
      <c r="D93" s="14" t="s">
        <v>298</v>
      </c>
      <c r="E93" s="13" t="s">
        <v>299</v>
      </c>
      <c r="F93" s="14"/>
      <c r="G93" s="14"/>
      <c r="H93" s="41" t="s">
        <v>84</v>
      </c>
      <c r="I93" s="42" t="s">
        <v>85</v>
      </c>
      <c r="J93" s="60">
        <f t="shared" si="1"/>
        <v>110</v>
      </c>
      <c r="K93" s="7" t="str">
        <f t="shared" si="2"/>
        <v>CVDf-188/0eksklava</v>
      </c>
      <c r="L93" s="7" t="str">
        <f>ifna(VLOOKUP(K93,'Лист1'!D:E,2,false))</f>
        <v/>
      </c>
      <c r="M93" s="9"/>
      <c r="N93" s="9"/>
      <c r="O93" s="9"/>
      <c r="P93" s="9"/>
      <c r="Q93" s="9"/>
      <c r="R93" s="9"/>
    </row>
    <row r="94" ht="15.75" customHeight="1">
      <c r="A94" s="14" t="s">
        <v>11</v>
      </c>
      <c r="B94" s="14" t="s">
        <v>12</v>
      </c>
      <c r="C94" s="40" t="s">
        <v>300</v>
      </c>
      <c r="D94" s="14" t="s">
        <v>301</v>
      </c>
      <c r="E94" s="13" t="s">
        <v>302</v>
      </c>
      <c r="F94" s="14"/>
      <c r="G94" s="14"/>
      <c r="H94" s="41" t="s">
        <v>84</v>
      </c>
      <c r="I94" s="42" t="s">
        <v>85</v>
      </c>
      <c r="J94" s="46">
        <f t="shared" si="1"/>
        <v>107</v>
      </c>
      <c r="K94" s="7" t="str">
        <f t="shared" si="2"/>
        <v>CVDf-189/0epoksid</v>
      </c>
      <c r="L94" s="7" t="str">
        <f>ifna(VLOOKUP(K94,'Лист1'!D:E,2,false))</f>
        <v/>
      </c>
      <c r="M94" s="9"/>
      <c r="N94" s="9"/>
      <c r="O94" s="9"/>
      <c r="P94" s="9"/>
      <c r="Q94" s="9"/>
      <c r="R94" s="9"/>
    </row>
    <row r="95" ht="15.75" customHeight="1">
      <c r="A95" s="14" t="s">
        <v>11</v>
      </c>
      <c r="B95" s="14" t="s">
        <v>12</v>
      </c>
      <c r="C95" s="40" t="s">
        <v>303</v>
      </c>
      <c r="D95" s="14" t="s">
        <v>304</v>
      </c>
      <c r="E95" s="13" t="s">
        <v>305</v>
      </c>
      <c r="F95" s="14"/>
      <c r="G95" s="14"/>
      <c r="H95" s="41" t="s">
        <v>84</v>
      </c>
      <c r="I95" s="42" t="s">
        <v>85</v>
      </c>
      <c r="J95" s="27">
        <f t="shared" si="1"/>
        <v>104</v>
      </c>
      <c r="K95" s="7" t="str">
        <f t="shared" si="2"/>
        <v>CVDf-192/0evrozona</v>
      </c>
      <c r="L95" s="7" t="str">
        <f>ifna(VLOOKUP(K95,'Лист1'!D:E,2,false))</f>
        <v/>
      </c>
      <c r="M95" s="9"/>
      <c r="N95" s="9"/>
      <c r="O95" s="9"/>
      <c r="P95" s="9"/>
      <c r="Q95" s="9"/>
      <c r="R95" s="9"/>
    </row>
    <row r="96" ht="15.75" customHeight="1">
      <c r="A96" s="14" t="s">
        <v>11</v>
      </c>
      <c r="B96" s="14" t="s">
        <v>12</v>
      </c>
      <c r="C96" s="40" t="s">
        <v>306</v>
      </c>
      <c r="D96" s="14" t="s">
        <v>307</v>
      </c>
      <c r="E96" s="13" t="s">
        <v>308</v>
      </c>
      <c r="F96" s="14"/>
      <c r="G96" s="9"/>
      <c r="H96" s="41" t="s">
        <v>84</v>
      </c>
      <c r="I96" s="42" t="s">
        <v>85</v>
      </c>
      <c r="J96" s="67">
        <f t="shared" si="1"/>
        <v>95</v>
      </c>
      <c r="K96" s="7" t="str">
        <f t="shared" si="2"/>
        <v>CVDf-195/0fenotip</v>
      </c>
      <c r="L96" s="7" t="str">
        <f>ifna(VLOOKUP(K96,'Лист1'!D:E,2,false))</f>
        <v/>
      </c>
      <c r="M96" s="9"/>
      <c r="N96" s="9"/>
      <c r="O96" s="9"/>
      <c r="P96" s="9"/>
      <c r="Q96" s="9"/>
      <c r="R96" s="9"/>
    </row>
    <row r="97" ht="15.75" customHeight="1">
      <c r="A97" s="14" t="s">
        <v>11</v>
      </c>
      <c r="B97" s="14" t="s">
        <v>12</v>
      </c>
      <c r="C97" s="40" t="s">
        <v>309</v>
      </c>
      <c r="D97" s="14" t="s">
        <v>310</v>
      </c>
      <c r="E97" s="13" t="s">
        <v>311</v>
      </c>
      <c r="F97" s="14"/>
      <c r="G97" s="14"/>
      <c r="H97" s="41" t="s">
        <v>84</v>
      </c>
      <c r="I97" s="42" t="s">
        <v>85</v>
      </c>
      <c r="J97" s="51">
        <f t="shared" si="1"/>
        <v>62</v>
      </c>
      <c r="K97" s="7" t="str">
        <f t="shared" si="2"/>
        <v>CVDf-196/0fonon</v>
      </c>
      <c r="L97" s="7" t="str">
        <f>ifna(VLOOKUP(K97,'Лист1'!D:E,2,false))</f>
        <v/>
      </c>
      <c r="M97" s="9"/>
      <c r="N97" s="9"/>
      <c r="O97" s="9"/>
      <c r="P97" s="9"/>
      <c r="Q97" s="9"/>
      <c r="R97" s="9"/>
    </row>
    <row r="98" ht="15.75" customHeight="1">
      <c r="A98" s="14" t="s">
        <v>11</v>
      </c>
      <c r="B98" s="14" t="s">
        <v>12</v>
      </c>
      <c r="C98" s="40" t="s">
        <v>312</v>
      </c>
      <c r="D98" s="14" t="s">
        <v>313</v>
      </c>
      <c r="E98" s="13" t="s">
        <v>314</v>
      </c>
      <c r="F98" s="14"/>
      <c r="G98" s="14"/>
      <c r="H98" s="41" t="s">
        <v>84</v>
      </c>
      <c r="I98" s="42" t="s">
        <v>85</v>
      </c>
      <c r="J98" s="37">
        <f t="shared" si="1"/>
        <v>99</v>
      </c>
      <c r="K98" s="7" t="str">
        <f t="shared" si="2"/>
        <v>CVDf-198/0gbe</v>
      </c>
      <c r="L98" s="7" t="str">
        <f>ifna(VLOOKUP(K98,'Лист1'!D:E,2,false))</f>
        <v/>
      </c>
      <c r="M98" s="9"/>
      <c r="N98" s="9"/>
      <c r="O98" s="9"/>
      <c r="P98" s="9"/>
      <c r="Q98" s="9"/>
      <c r="R98" s="9"/>
    </row>
    <row r="99" ht="15.75" customHeight="1">
      <c r="A99" s="14" t="s">
        <v>11</v>
      </c>
      <c r="B99" s="14" t="s">
        <v>12</v>
      </c>
      <c r="C99" s="40" t="s">
        <v>315</v>
      </c>
      <c r="D99" s="14" t="s">
        <v>316</v>
      </c>
      <c r="E99" s="13" t="s">
        <v>317</v>
      </c>
      <c r="F99" s="14"/>
      <c r="G99" s="14"/>
      <c r="H99" s="41" t="s">
        <v>84</v>
      </c>
      <c r="I99" s="42" t="s">
        <v>85</v>
      </c>
      <c r="J99" s="39">
        <f t="shared" si="1"/>
        <v>86</v>
      </c>
      <c r="K99" s="7" t="str">
        <f t="shared" si="2"/>
        <v>CVDf-199/0genofond</v>
      </c>
      <c r="L99" s="7" t="str">
        <f>ifna(VLOOKUP(K99,'Лист1'!D:E,2,false))</f>
        <v/>
      </c>
      <c r="M99" s="9"/>
      <c r="N99" s="9"/>
      <c r="O99" s="9"/>
      <c r="P99" s="9"/>
      <c r="Q99" s="9"/>
      <c r="R99" s="9"/>
    </row>
    <row r="100" ht="15.75" customHeight="1">
      <c r="A100" s="14" t="s">
        <v>11</v>
      </c>
      <c r="B100" s="14" t="s">
        <v>12</v>
      </c>
      <c r="C100" s="40" t="s">
        <v>318</v>
      </c>
      <c r="D100" s="14" t="s">
        <v>319</v>
      </c>
      <c r="E100" s="13" t="s">
        <v>320</v>
      </c>
      <c r="F100" s="14"/>
      <c r="G100" s="14"/>
      <c r="H100" s="41" t="s">
        <v>84</v>
      </c>
      <c r="I100" s="42" t="s">
        <v>85</v>
      </c>
      <c r="J100" s="44">
        <f t="shared" si="1"/>
        <v>46</v>
      </c>
      <c r="K100" s="7" t="str">
        <f t="shared" si="2"/>
        <v>CVDf-200/0helmint</v>
      </c>
      <c r="L100" s="7" t="str">
        <f>ifna(VLOOKUP(K100,'Лист1'!D:E,2,false))</f>
        <v/>
      </c>
      <c r="M100" s="9"/>
      <c r="N100" s="9"/>
      <c r="O100" s="9"/>
      <c r="P100" s="9"/>
      <c r="Q100" s="9"/>
      <c r="R100" s="9"/>
    </row>
    <row r="101" ht="15.75" customHeight="1">
      <c r="A101" s="14" t="s">
        <v>11</v>
      </c>
      <c r="B101" s="14" t="s">
        <v>12</v>
      </c>
      <c r="C101" s="40" t="s">
        <v>321</v>
      </c>
      <c r="D101" s="14" t="s">
        <v>322</v>
      </c>
      <c r="E101" s="13" t="s">
        <v>323</v>
      </c>
      <c r="F101" s="14"/>
      <c r="G101" s="14"/>
      <c r="H101" s="41" t="s">
        <v>84</v>
      </c>
      <c r="I101" s="42" t="s">
        <v>85</v>
      </c>
      <c r="J101" s="60">
        <f t="shared" si="1"/>
        <v>84</v>
      </c>
      <c r="K101" s="7" t="str">
        <f t="shared" si="2"/>
        <v>CVDf-201/0hemofilus</v>
      </c>
      <c r="L101" s="7" t="str">
        <f>ifna(VLOOKUP(K101,'Лист1'!D:E,2,false))</f>
        <v/>
      </c>
      <c r="M101" s="9"/>
      <c r="N101" s="9"/>
      <c r="O101" s="9"/>
      <c r="P101" s="9"/>
      <c r="Q101" s="9"/>
      <c r="R101" s="9"/>
    </row>
    <row r="102" ht="15.75" customHeight="1">
      <c r="A102" s="14" t="s">
        <v>11</v>
      </c>
      <c r="B102" s="14" t="s">
        <v>12</v>
      </c>
      <c r="C102" s="40" t="s">
        <v>324</v>
      </c>
      <c r="D102" s="14" t="s">
        <v>325</v>
      </c>
      <c r="E102" s="13" t="s">
        <v>326</v>
      </c>
      <c r="F102" s="14"/>
      <c r="G102" s="14"/>
      <c r="H102" s="41" t="s">
        <v>84</v>
      </c>
      <c r="I102" s="42" t="s">
        <v>85</v>
      </c>
      <c r="J102" s="17">
        <f t="shared" si="1"/>
        <v>33</v>
      </c>
      <c r="K102" s="7" t="str">
        <f t="shared" si="2"/>
        <v>CVDf-202/0intervjuerka</v>
      </c>
      <c r="L102" s="7" t="str">
        <f>ifna(VLOOKUP(K102,'Лист1'!D:E,2,false))</f>
        <v/>
      </c>
      <c r="M102" s="9"/>
      <c r="N102" s="9"/>
      <c r="O102" s="9"/>
      <c r="P102" s="9"/>
      <c r="Q102" s="9"/>
      <c r="R102" s="9"/>
    </row>
    <row r="103" ht="15.75" customHeight="1">
      <c r="A103" s="14" t="s">
        <v>11</v>
      </c>
      <c r="B103" s="14" t="s">
        <v>12</v>
      </c>
      <c r="C103" s="40" t="s">
        <v>327</v>
      </c>
      <c r="D103" s="14" t="s">
        <v>328</v>
      </c>
      <c r="E103" s="13" t="s">
        <v>329</v>
      </c>
      <c r="F103" s="9"/>
      <c r="G103" s="9"/>
      <c r="H103" s="41" t="s">
        <v>84</v>
      </c>
      <c r="I103" s="42" t="s">
        <v>85</v>
      </c>
      <c r="J103" s="65">
        <f t="shared" si="1"/>
        <v>121</v>
      </c>
      <c r="K103" s="7" t="str">
        <f t="shared" si="2"/>
        <v>CVDf-203/0klaritromicin</v>
      </c>
      <c r="L103" s="7" t="str">
        <f>ifna(VLOOKUP(K103,'Лист1'!D:E,2,false))</f>
        <v/>
      </c>
      <c r="M103" s="9"/>
      <c r="N103" s="9"/>
      <c r="O103" s="9"/>
      <c r="P103" s="9"/>
      <c r="Q103" s="9"/>
      <c r="R103" s="9"/>
    </row>
    <row r="104" ht="15.75" customHeight="1">
      <c r="A104" s="14" t="s">
        <v>11</v>
      </c>
      <c r="B104" s="14" t="s">
        <v>12</v>
      </c>
      <c r="C104" s="40" t="s">
        <v>330</v>
      </c>
      <c r="D104" s="14" t="s">
        <v>331</v>
      </c>
      <c r="E104" s="13" t="s">
        <v>332</v>
      </c>
      <c r="F104" s="14"/>
      <c r="G104" s="14"/>
      <c r="H104" s="41" t="s">
        <v>84</v>
      </c>
      <c r="I104" s="42" t="s">
        <v>85</v>
      </c>
      <c r="J104" s="66">
        <f t="shared" si="1"/>
        <v>80</v>
      </c>
      <c r="K104" s="7" t="str">
        <f t="shared" si="2"/>
        <v>CVDf-204/0kleveit</v>
      </c>
      <c r="L104" s="7" t="str">
        <f>ifna(VLOOKUP(K104,'Лист1'!D:E,2,false))</f>
        <v/>
      </c>
      <c r="M104" s="9"/>
      <c r="N104" s="9"/>
      <c r="O104" s="9"/>
      <c r="P104" s="9"/>
      <c r="Q104" s="9"/>
      <c r="R104" s="9"/>
    </row>
    <row r="105" ht="15.75" customHeight="1">
      <c r="A105" s="14" t="s">
        <v>11</v>
      </c>
      <c r="B105" s="14" t="s">
        <v>12</v>
      </c>
      <c r="C105" s="40" t="s">
        <v>333</v>
      </c>
      <c r="D105" s="14" t="s">
        <v>334</v>
      </c>
      <c r="E105" s="13" t="s">
        <v>335</v>
      </c>
      <c r="F105" s="14"/>
      <c r="G105" s="14"/>
      <c r="H105" s="41" t="s">
        <v>84</v>
      </c>
      <c r="I105" s="42" t="s">
        <v>85</v>
      </c>
      <c r="J105" s="59">
        <f t="shared" si="1"/>
        <v>89</v>
      </c>
      <c r="K105" s="7" t="str">
        <f t="shared" si="2"/>
        <v>CVDf-205/0koinfekcija</v>
      </c>
      <c r="L105" s="7" t="str">
        <f>ifna(VLOOKUP(K105,'Лист1'!D:E,2,false))</f>
        <v/>
      </c>
      <c r="M105" s="9"/>
      <c r="N105" s="9"/>
      <c r="O105" s="9"/>
      <c r="P105" s="9"/>
      <c r="Q105" s="9"/>
      <c r="R105" s="9"/>
    </row>
    <row r="106" ht="15.75" customHeight="1">
      <c r="A106" s="14" t="s">
        <v>11</v>
      </c>
      <c r="B106" s="14" t="s">
        <v>12</v>
      </c>
      <c r="C106" s="40" t="s">
        <v>336</v>
      </c>
      <c r="D106" s="14" t="s">
        <v>337</v>
      </c>
      <c r="E106" s="13" t="s">
        <v>338</v>
      </c>
      <c r="F106" s="14"/>
      <c r="G106" s="14"/>
      <c r="H106" s="41" t="s">
        <v>84</v>
      </c>
      <c r="I106" s="42" t="s">
        <v>85</v>
      </c>
      <c r="J106" s="44">
        <f t="shared" si="1"/>
        <v>32</v>
      </c>
      <c r="K106" s="7" t="str">
        <f t="shared" si="2"/>
        <v>CVDf-208/0laringotraheobronhopneumonitis</v>
      </c>
      <c r="L106" s="7" t="str">
        <f>ifna(VLOOKUP(K106,'Лист1'!D:E,2,false))</f>
        <v/>
      </c>
      <c r="M106" s="9"/>
      <c r="N106" s="9"/>
      <c r="O106" s="9"/>
      <c r="P106" s="9"/>
      <c r="Q106" s="9"/>
      <c r="R106" s="9"/>
    </row>
    <row r="107" ht="15.75" customHeight="1">
      <c r="A107" s="14" t="s">
        <v>11</v>
      </c>
      <c r="B107" s="14" t="s">
        <v>12</v>
      </c>
      <c r="C107" s="40" t="s">
        <v>339</v>
      </c>
      <c r="D107" s="14" t="s">
        <v>340</v>
      </c>
      <c r="E107" s="13" t="s">
        <v>341</v>
      </c>
      <c r="F107" s="14"/>
      <c r="G107" s="14"/>
      <c r="H107" s="41" t="s">
        <v>84</v>
      </c>
      <c r="I107" s="42" t="s">
        <v>85</v>
      </c>
      <c r="J107" s="61">
        <f t="shared" si="1"/>
        <v>30</v>
      </c>
      <c r="K107" s="7" t="str">
        <f t="shared" si="2"/>
        <v>CVDf-210/0lejdi</v>
      </c>
      <c r="L107" s="7" t="str">
        <f>ifna(VLOOKUP(K107,'Лист1'!D:E,2,false))</f>
        <v/>
      </c>
      <c r="M107" s="9"/>
      <c r="N107" s="9"/>
      <c r="O107" s="9"/>
      <c r="P107" s="9"/>
      <c r="Q107" s="9"/>
      <c r="R107" s="9"/>
    </row>
    <row r="108" ht="15.75" customHeight="1">
      <c r="A108" s="14" t="s">
        <v>11</v>
      </c>
      <c r="B108" s="14" t="s">
        <v>12</v>
      </c>
      <c r="C108" s="40" t="s">
        <v>342</v>
      </c>
      <c r="D108" s="14" t="s">
        <v>343</v>
      </c>
      <c r="E108" s="13" t="s">
        <v>344</v>
      </c>
      <c r="F108" s="14"/>
      <c r="G108" s="14"/>
      <c r="H108" s="41" t="s">
        <v>84</v>
      </c>
      <c r="I108" s="42" t="s">
        <v>85</v>
      </c>
      <c r="J108" s="25">
        <f t="shared" si="1"/>
        <v>102</v>
      </c>
      <c r="K108" s="7" t="str">
        <f t="shared" si="2"/>
        <v>CVDf-211/0levamisol</v>
      </c>
      <c r="L108" s="7" t="str">
        <f>ifna(VLOOKUP(K108,'Лист1'!D:E,2,false))</f>
        <v/>
      </c>
      <c r="M108" s="9"/>
      <c r="N108" s="9"/>
      <c r="O108" s="9"/>
      <c r="P108" s="9"/>
      <c r="Q108" s="9"/>
      <c r="R108" s="9"/>
    </row>
    <row r="109" ht="15.75" customHeight="1">
      <c r="A109" s="14" t="s">
        <v>11</v>
      </c>
      <c r="B109" s="14" t="s">
        <v>12</v>
      </c>
      <c r="C109" s="40" t="s">
        <v>345</v>
      </c>
      <c r="D109" s="14" t="s">
        <v>346</v>
      </c>
      <c r="E109" s="13" t="s">
        <v>347</v>
      </c>
      <c r="F109" s="14"/>
      <c r="G109" s="14"/>
      <c r="H109" s="41" t="s">
        <v>84</v>
      </c>
      <c r="I109" s="42" t="s">
        <v>85</v>
      </c>
      <c r="J109" s="58">
        <f t="shared" si="1"/>
        <v>87</v>
      </c>
      <c r="K109" s="7" t="str">
        <f t="shared" si="2"/>
        <v>CVDf-213/0mem</v>
      </c>
      <c r="L109" s="7" t="str">
        <f>ifna(VLOOKUP(K109,'Лист1'!D:E,2,false))</f>
        <v/>
      </c>
      <c r="M109" s="9"/>
      <c r="N109" s="9"/>
      <c r="O109" s="9"/>
      <c r="P109" s="9"/>
      <c r="Q109" s="9"/>
      <c r="R109" s="9"/>
    </row>
    <row r="110" ht="15.75" customHeight="1">
      <c r="A110" s="14" t="s">
        <v>11</v>
      </c>
      <c r="B110" s="14" t="s">
        <v>12</v>
      </c>
      <c r="C110" s="40" t="s">
        <v>348</v>
      </c>
      <c r="D110" s="14" t="s">
        <v>349</v>
      </c>
      <c r="E110" s="13" t="s">
        <v>350</v>
      </c>
      <c r="F110" s="14"/>
      <c r="G110" s="14"/>
      <c r="H110" s="41" t="s">
        <v>84</v>
      </c>
      <c r="I110" s="42" t="s">
        <v>85</v>
      </c>
      <c r="J110" s="48">
        <f t="shared" si="1"/>
        <v>139</v>
      </c>
      <c r="K110" s="7" t="str">
        <f t="shared" si="2"/>
        <v>CVDf-215/0moksifloksacin</v>
      </c>
      <c r="L110" s="7" t="str">
        <f>ifna(VLOOKUP(K110,'Лист1'!D:E,2,false))</f>
        <v/>
      </c>
      <c r="M110" s="9"/>
      <c r="N110" s="9"/>
      <c r="O110" s="9"/>
      <c r="P110" s="9"/>
      <c r="Q110" s="9"/>
      <c r="R110" s="9"/>
    </row>
    <row r="111" ht="15.75" customHeight="1">
      <c r="A111" s="14" t="s">
        <v>11</v>
      </c>
      <c r="B111" s="14" t="s">
        <v>12</v>
      </c>
      <c r="C111" s="40" t="s">
        <v>351</v>
      </c>
      <c r="D111" s="14" t="s">
        <v>352</v>
      </c>
      <c r="E111" s="13" t="s">
        <v>353</v>
      </c>
      <c r="F111" s="14"/>
      <c r="G111" s="14"/>
      <c r="H111" s="41" t="s">
        <v>84</v>
      </c>
      <c r="I111" s="42" t="s">
        <v>85</v>
      </c>
      <c r="J111" s="54">
        <f t="shared" si="1"/>
        <v>37</v>
      </c>
      <c r="K111" s="7" t="str">
        <f t="shared" si="2"/>
        <v>CVDf-218/0nadogradivnost</v>
      </c>
      <c r="L111" s="7" t="str">
        <f>ifna(VLOOKUP(K111,'Лист1'!D:E,2,false))</f>
        <v/>
      </c>
      <c r="M111" s="9"/>
      <c r="N111" s="9"/>
      <c r="O111" s="9"/>
      <c r="P111" s="9"/>
      <c r="Q111" s="9"/>
      <c r="R111" s="9"/>
    </row>
    <row r="112" ht="15.75" customHeight="1">
      <c r="A112" s="14" t="s">
        <v>11</v>
      </c>
      <c r="B112" s="14" t="s">
        <v>12</v>
      </c>
      <c r="C112" s="40" t="s">
        <v>354</v>
      </c>
      <c r="D112" s="14" t="s">
        <v>355</v>
      </c>
      <c r="E112" s="13" t="s">
        <v>356</v>
      </c>
      <c r="F112" s="9"/>
      <c r="G112" s="9"/>
      <c r="H112" s="41" t="s">
        <v>84</v>
      </c>
      <c r="I112" s="42" t="s">
        <v>85</v>
      </c>
      <c r="J112" s="68">
        <f t="shared" si="1"/>
        <v>100</v>
      </c>
      <c r="K112" s="7" t="str">
        <f t="shared" si="2"/>
        <v>CVDf-219/0neubijanje</v>
      </c>
      <c r="L112" s="7" t="str">
        <f>ifna(VLOOKUP(K112,'Лист1'!D:E,2,false))</f>
        <v/>
      </c>
      <c r="M112" s="9"/>
      <c r="N112" s="9"/>
      <c r="O112" s="9"/>
      <c r="P112" s="9"/>
      <c r="Q112" s="9"/>
      <c r="R112" s="9"/>
    </row>
    <row r="113" ht="15.75" customHeight="1">
      <c r="A113" s="14" t="s">
        <v>11</v>
      </c>
      <c r="B113" s="14" t="s">
        <v>12</v>
      </c>
      <c r="C113" s="40" t="s">
        <v>357</v>
      </c>
      <c r="D113" s="14" t="s">
        <v>358</v>
      </c>
      <c r="E113" s="13" t="s">
        <v>359</v>
      </c>
      <c r="F113" s="14"/>
      <c r="G113" s="14"/>
      <c r="H113" s="41" t="s">
        <v>84</v>
      </c>
      <c r="I113" s="42" t="s">
        <v>85</v>
      </c>
      <c r="J113" s="46">
        <f t="shared" si="1"/>
        <v>138</v>
      </c>
      <c r="K113" s="7" t="str">
        <f t="shared" si="2"/>
        <v>CVDf-220/0neuraminidaze</v>
      </c>
      <c r="L113" s="7" t="str">
        <f>ifna(VLOOKUP(K113,'Лист1'!D:E,2,false))</f>
        <v/>
      </c>
      <c r="M113" s="9"/>
      <c r="N113" s="9"/>
      <c r="O113" s="9"/>
      <c r="P113" s="9"/>
      <c r="Q113" s="9"/>
      <c r="R113" s="9"/>
    </row>
    <row r="114" ht="15.75" customHeight="1">
      <c r="A114" s="14" t="s">
        <v>11</v>
      </c>
      <c r="B114" s="14" t="s">
        <v>12</v>
      </c>
      <c r="C114" s="40" t="s">
        <v>360</v>
      </c>
      <c r="D114" s="14" t="s">
        <v>361</v>
      </c>
      <c r="E114" s="13" t="s">
        <v>362</v>
      </c>
      <c r="F114" s="14"/>
      <c r="G114" s="14"/>
      <c r="H114" s="41" t="s">
        <v>84</v>
      </c>
      <c r="I114" s="42" t="s">
        <v>85</v>
      </c>
      <c r="J114" s="38">
        <f t="shared" si="1"/>
        <v>59</v>
      </c>
      <c r="K114" s="7" t="str">
        <f t="shared" si="2"/>
        <v>CVDf-221/0neutrino</v>
      </c>
      <c r="L114" s="7" t="str">
        <f>ifna(VLOOKUP(K114,'Лист1'!D:E,2,false))</f>
        <v/>
      </c>
      <c r="M114" s="9"/>
      <c r="N114" s="9"/>
      <c r="O114" s="9"/>
      <c r="P114" s="9"/>
      <c r="Q114" s="9"/>
      <c r="R114" s="9"/>
    </row>
    <row r="115" ht="15.75" customHeight="1">
      <c r="A115" s="14" t="s">
        <v>11</v>
      </c>
      <c r="B115" s="14" t="s">
        <v>12</v>
      </c>
      <c r="C115" s="40" t="s">
        <v>363</v>
      </c>
      <c r="D115" s="14" t="s">
        <v>364</v>
      </c>
      <c r="E115" s="13" t="s">
        <v>365</v>
      </c>
      <c r="F115" s="14"/>
      <c r="G115" s="14"/>
      <c r="H115" s="41" t="s">
        <v>84</v>
      </c>
      <c r="I115" s="42" t="s">
        <v>85</v>
      </c>
      <c r="J115" s="26">
        <f t="shared" si="1"/>
        <v>81</v>
      </c>
      <c r="K115" s="7" t="str">
        <f t="shared" si="2"/>
        <v>CVDf-222/0obaveštavanje</v>
      </c>
      <c r="L115" s="7" t="str">
        <f>ifna(VLOOKUP(K115,'Лист1'!D:E,2,false))</f>
        <v/>
      </c>
      <c r="M115" s="9"/>
      <c r="N115" s="9"/>
      <c r="O115" s="9"/>
      <c r="P115" s="9"/>
      <c r="Q115" s="9"/>
      <c r="R115" s="9"/>
    </row>
    <row r="116" ht="15.75" customHeight="1">
      <c r="A116" s="14" t="s">
        <v>11</v>
      </c>
      <c r="B116" s="14" t="s">
        <v>12</v>
      </c>
      <c r="C116" s="40" t="s">
        <v>366</v>
      </c>
      <c r="D116" s="14" t="s">
        <v>367</v>
      </c>
      <c r="E116" s="13" t="s">
        <v>368</v>
      </c>
      <c r="F116" s="14"/>
      <c r="G116" s="14"/>
      <c r="H116" s="41" t="s">
        <v>84</v>
      </c>
      <c r="I116" s="42" t="s">
        <v>85</v>
      </c>
      <c r="J116" s="46">
        <f t="shared" si="1"/>
        <v>76</v>
      </c>
      <c r="K116" s="7" t="str">
        <f t="shared" si="2"/>
        <v>CVDf-223/0obavljanje</v>
      </c>
      <c r="L116" s="7" t="str">
        <f>ifna(VLOOKUP(K116,'Лист1'!D:E,2,false))</f>
        <v/>
      </c>
      <c r="M116" s="9"/>
      <c r="N116" s="9"/>
      <c r="O116" s="9"/>
      <c r="P116" s="9"/>
      <c r="Q116" s="9"/>
      <c r="R116" s="9"/>
    </row>
    <row r="117" ht="15.75" customHeight="1">
      <c r="A117" s="14" t="s">
        <v>11</v>
      </c>
      <c r="B117" s="14" t="s">
        <v>12</v>
      </c>
      <c r="C117" s="40" t="s">
        <v>369</v>
      </c>
      <c r="D117" s="14" t="s">
        <v>370</v>
      </c>
      <c r="E117" s="13" t="s">
        <v>371</v>
      </c>
      <c r="F117" s="14"/>
      <c r="G117" s="9"/>
      <c r="H117" s="41" t="s">
        <v>84</v>
      </c>
      <c r="I117" s="42" t="s">
        <v>85</v>
      </c>
      <c r="J117" s="33">
        <f t="shared" si="1"/>
        <v>66</v>
      </c>
      <c r="K117" s="7" t="str">
        <f t="shared" si="2"/>
        <v>CVDf-224/0odavanje</v>
      </c>
      <c r="L117" s="7" t="str">
        <f>ifna(VLOOKUP(K117,'Лист1'!D:E,2,false))</f>
        <v/>
      </c>
      <c r="M117" s="9"/>
      <c r="N117" s="9"/>
      <c r="O117" s="9"/>
      <c r="P117" s="9"/>
      <c r="Q117" s="9"/>
      <c r="R117" s="9"/>
    </row>
    <row r="118" ht="15.75" customHeight="1">
      <c r="A118" s="14" t="s">
        <v>11</v>
      </c>
      <c r="B118" s="14" t="s">
        <v>12</v>
      </c>
      <c r="C118" s="40" t="s">
        <v>372</v>
      </c>
      <c r="D118" s="14" t="s">
        <v>373</v>
      </c>
      <c r="E118" s="13" t="s">
        <v>374</v>
      </c>
      <c r="F118" s="14"/>
      <c r="G118" s="14"/>
      <c r="H118" s="41" t="s">
        <v>84</v>
      </c>
      <c r="I118" s="42" t="s">
        <v>85</v>
      </c>
      <c r="J118" s="37">
        <f t="shared" si="1"/>
        <v>71</v>
      </c>
      <c r="K118" s="7" t="str">
        <f t="shared" si="2"/>
        <v>CVDf-225/0onkocerijaza</v>
      </c>
      <c r="L118" s="7" t="str">
        <f>ifna(VLOOKUP(K118,'Лист1'!D:E,2,false))</f>
        <v/>
      </c>
      <c r="M118" s="9"/>
      <c r="N118" s="9"/>
      <c r="O118" s="9"/>
      <c r="P118" s="9"/>
      <c r="Q118" s="9"/>
      <c r="R118" s="9"/>
    </row>
    <row r="119" ht="15.75" customHeight="1">
      <c r="A119" s="14" t="s">
        <v>11</v>
      </c>
      <c r="B119" s="14" t="s">
        <v>12</v>
      </c>
      <c r="C119" s="40" t="s">
        <v>375</v>
      </c>
      <c r="D119" s="14" t="s">
        <v>376</v>
      </c>
      <c r="E119" s="13" t="s">
        <v>377</v>
      </c>
      <c r="F119" s="14"/>
      <c r="G119" s="14"/>
      <c r="H119" s="41" t="s">
        <v>84</v>
      </c>
      <c r="I119" s="42" t="s">
        <v>85</v>
      </c>
      <c r="J119" s="54">
        <f t="shared" si="1"/>
        <v>55</v>
      </c>
      <c r="K119" s="7" t="str">
        <f t="shared" si="2"/>
        <v>CVDf-227/0pangram</v>
      </c>
      <c r="L119" s="7" t="str">
        <f>ifna(VLOOKUP(K119,'Лист1'!D:E,2,false))</f>
        <v/>
      </c>
      <c r="M119" s="9"/>
      <c r="N119" s="9"/>
      <c r="O119" s="9"/>
      <c r="P119" s="9"/>
      <c r="Q119" s="9"/>
      <c r="R119" s="9"/>
    </row>
    <row r="120" ht="15.75" customHeight="1">
      <c r="A120" s="14" t="s">
        <v>11</v>
      </c>
      <c r="B120" s="14" t="s">
        <v>12</v>
      </c>
      <c r="C120" s="40" t="s">
        <v>378</v>
      </c>
      <c r="D120" s="14" t="s">
        <v>379</v>
      </c>
      <c r="E120" s="13" t="s">
        <v>380</v>
      </c>
      <c r="F120" s="14"/>
      <c r="G120" s="14"/>
      <c r="H120" s="41" t="s">
        <v>84</v>
      </c>
      <c r="I120" s="42" t="s">
        <v>85</v>
      </c>
      <c r="J120" s="69">
        <f t="shared" si="1"/>
        <v>71</v>
      </c>
      <c r="K120" s="7" t="str">
        <f t="shared" si="2"/>
        <v>CVDf-228/0parainfluenca</v>
      </c>
      <c r="L120" s="7" t="str">
        <f>ifna(VLOOKUP(K120,'Лист1'!D:E,2,false))</f>
        <v/>
      </c>
      <c r="M120" s="9"/>
      <c r="N120" s="9"/>
      <c r="O120" s="9"/>
      <c r="P120" s="9"/>
      <c r="Q120" s="9"/>
      <c r="R120" s="9"/>
    </row>
    <row r="121" ht="15.75" customHeight="1">
      <c r="A121" s="14" t="s">
        <v>11</v>
      </c>
      <c r="B121" s="14" t="s">
        <v>12</v>
      </c>
      <c r="C121" s="40" t="s">
        <v>381</v>
      </c>
      <c r="D121" s="14" t="s">
        <v>382</v>
      </c>
      <c r="E121" s="13" t="s">
        <v>383</v>
      </c>
      <c r="F121" s="14"/>
      <c r="G121" s="14"/>
      <c r="H121" s="41" t="s">
        <v>84</v>
      </c>
      <c r="I121" s="42" t="s">
        <v>85</v>
      </c>
      <c r="J121" s="39">
        <f t="shared" si="1"/>
        <v>16</v>
      </c>
      <c r="K121" s="7" t="str">
        <f t="shared" si="2"/>
        <v>CVDf-229/0pentamidin</v>
      </c>
      <c r="L121" s="7" t="str">
        <f>ifna(VLOOKUP(K121,'Лист1'!D:E,2,false))</f>
        <v/>
      </c>
      <c r="M121" s="9"/>
      <c r="N121" s="9"/>
      <c r="O121" s="9"/>
      <c r="P121" s="9"/>
      <c r="Q121" s="9"/>
      <c r="R121" s="9"/>
    </row>
    <row r="122" ht="15.75" customHeight="1">
      <c r="A122" s="14" t="s">
        <v>11</v>
      </c>
      <c r="B122" s="14" t="s">
        <v>12</v>
      </c>
      <c r="C122" s="40" t="s">
        <v>384</v>
      </c>
      <c r="D122" s="14" t="s">
        <v>385</v>
      </c>
      <c r="E122" s="13" t="s">
        <v>386</v>
      </c>
      <c r="F122" s="14"/>
      <c r="G122" s="14"/>
      <c r="H122" s="41" t="s">
        <v>84</v>
      </c>
      <c r="I122" s="42" t="s">
        <v>85</v>
      </c>
      <c r="J122" s="70">
        <f t="shared" si="1"/>
        <v>47</v>
      </c>
      <c r="K122" s="7" t="str">
        <f t="shared" si="2"/>
        <v>CVDf-232/0poststrukturalizam</v>
      </c>
      <c r="L122" s="7" t="str">
        <f>ifna(VLOOKUP(K122,'Лист1'!D:E,2,false))</f>
        <v/>
      </c>
      <c r="M122" s="9"/>
      <c r="N122" s="9"/>
      <c r="O122" s="9"/>
      <c r="P122" s="9"/>
      <c r="Q122" s="9"/>
      <c r="R122" s="9"/>
    </row>
    <row r="123" ht="15.75" customHeight="1">
      <c r="A123" s="14" t="s">
        <v>11</v>
      </c>
      <c r="B123" s="14" t="s">
        <v>12</v>
      </c>
      <c r="C123" s="40" t="s">
        <v>387</v>
      </c>
      <c r="D123" s="14" t="s">
        <v>388</v>
      </c>
      <c r="E123" s="13" t="s">
        <v>389</v>
      </c>
      <c r="F123" s="14"/>
      <c r="G123" s="14"/>
      <c r="H123" s="41" t="s">
        <v>84</v>
      </c>
      <c r="I123" s="42" t="s">
        <v>85</v>
      </c>
      <c r="J123" s="17">
        <f t="shared" si="1"/>
        <v>33</v>
      </c>
      <c r="K123" s="7" t="str">
        <f t="shared" si="2"/>
        <v>CVDf-233/0pterosauri</v>
      </c>
      <c r="L123" s="7" t="str">
        <f>ifna(VLOOKUP(K123,'Лист1'!D:E,2,false))</f>
        <v/>
      </c>
      <c r="M123" s="9"/>
      <c r="N123" s="9"/>
      <c r="O123" s="9"/>
      <c r="P123" s="9"/>
      <c r="Q123" s="9"/>
      <c r="R123" s="9"/>
    </row>
    <row r="124" ht="15.75" customHeight="1">
      <c r="A124" s="14" t="s">
        <v>11</v>
      </c>
      <c r="B124" s="14" t="s">
        <v>12</v>
      </c>
      <c r="C124" s="40" t="s">
        <v>390</v>
      </c>
      <c r="D124" s="14" t="s">
        <v>391</v>
      </c>
      <c r="E124" s="13" t="s">
        <v>392</v>
      </c>
      <c r="F124" s="14"/>
      <c r="G124" s="14"/>
      <c r="H124" s="41" t="s">
        <v>84</v>
      </c>
      <c r="I124" s="42" t="s">
        <v>85</v>
      </c>
      <c r="J124" s="17">
        <f t="shared" si="1"/>
        <v>98</v>
      </c>
      <c r="K124" s="7" t="str">
        <f t="shared" si="2"/>
        <v>CVDf-234/0radio-talasi</v>
      </c>
      <c r="L124" s="7" t="str">
        <f>ifna(VLOOKUP(K124,'Лист1'!D:E,2,false))</f>
        <v/>
      </c>
      <c r="M124" s="9"/>
      <c r="N124" s="9"/>
      <c r="O124" s="9"/>
      <c r="P124" s="9"/>
      <c r="Q124" s="9"/>
      <c r="R124" s="9"/>
    </row>
    <row r="125" ht="15.75" customHeight="1">
      <c r="A125" s="14" t="s">
        <v>11</v>
      </c>
      <c r="B125" s="14" t="s">
        <v>12</v>
      </c>
      <c r="C125" s="40" t="s">
        <v>393</v>
      </c>
      <c r="D125" s="14" t="s">
        <v>394</v>
      </c>
      <c r="E125" s="13" t="s">
        <v>395</v>
      </c>
      <c r="F125" s="14"/>
      <c r="G125" s="9"/>
      <c r="H125" s="41" t="s">
        <v>84</v>
      </c>
      <c r="I125" s="42" t="s">
        <v>85</v>
      </c>
      <c r="J125" s="33">
        <f t="shared" si="1"/>
        <v>50</v>
      </c>
      <c r="K125" s="7" t="str">
        <f t="shared" si="2"/>
        <v>CVDf-235/0reaktivacija</v>
      </c>
      <c r="L125" s="7" t="str">
        <f>ifna(VLOOKUP(K125,'Лист1'!D:E,2,false))</f>
        <v/>
      </c>
      <c r="M125" s="9"/>
      <c r="N125" s="9"/>
      <c r="O125" s="9"/>
      <c r="P125" s="9"/>
      <c r="Q125" s="9"/>
      <c r="R125" s="9"/>
    </row>
    <row r="126" ht="15.75" customHeight="1">
      <c r="A126" s="14" t="s">
        <v>11</v>
      </c>
      <c r="B126" s="14" t="s">
        <v>12</v>
      </c>
      <c r="C126" s="40" t="s">
        <v>396</v>
      </c>
      <c r="D126" s="14" t="s">
        <v>397</v>
      </c>
      <c r="E126" s="13" t="s">
        <v>398</v>
      </c>
      <c r="F126" s="14"/>
      <c r="G126" s="14"/>
      <c r="H126" s="41" t="s">
        <v>84</v>
      </c>
      <c r="I126" s="42" t="s">
        <v>85</v>
      </c>
      <c r="J126" s="36">
        <f t="shared" si="1"/>
        <v>50</v>
      </c>
      <c r="K126" s="7" t="str">
        <f t="shared" si="2"/>
        <v>CVDf-237/0remiks</v>
      </c>
      <c r="L126" s="7" t="str">
        <f>ifna(VLOOKUP(K126,'Лист1'!D:E,2,false))</f>
        <v/>
      </c>
      <c r="M126" s="9"/>
      <c r="N126" s="9"/>
      <c r="O126" s="9"/>
      <c r="P126" s="9"/>
      <c r="Q126" s="9"/>
      <c r="R126" s="9"/>
    </row>
    <row r="127" ht="15.75" customHeight="1">
      <c r="A127" s="14" t="s">
        <v>11</v>
      </c>
      <c r="B127" s="14" t="s">
        <v>12</v>
      </c>
      <c r="C127" s="40" t="s">
        <v>399</v>
      </c>
      <c r="D127" s="14" t="s">
        <v>400</v>
      </c>
      <c r="E127" s="13" t="s">
        <v>401</v>
      </c>
      <c r="F127" s="9"/>
      <c r="G127" s="9"/>
      <c r="H127" s="41" t="s">
        <v>84</v>
      </c>
      <c r="I127" s="42" t="s">
        <v>85</v>
      </c>
      <c r="J127" s="61">
        <f t="shared" si="1"/>
        <v>66</v>
      </c>
      <c r="K127" s="7" t="str">
        <f t="shared" si="2"/>
        <v>CVDf-239/0sento</v>
      </c>
      <c r="L127" s="7" t="str">
        <f>ifna(VLOOKUP(K127,'Лист1'!D:E,2,false))</f>
        <v/>
      </c>
      <c r="M127" s="9"/>
      <c r="N127" s="9"/>
      <c r="O127" s="9"/>
      <c r="P127" s="9"/>
      <c r="Q127" s="9"/>
      <c r="R127" s="9"/>
    </row>
    <row r="128" ht="15.75" customHeight="1">
      <c r="A128" s="14" t="s">
        <v>11</v>
      </c>
      <c r="B128" s="14" t="s">
        <v>12</v>
      </c>
      <c r="C128" s="40" t="s">
        <v>402</v>
      </c>
      <c r="D128" s="14" t="s">
        <v>403</v>
      </c>
      <c r="E128" s="13" t="s">
        <v>404</v>
      </c>
      <c r="F128" s="14"/>
      <c r="G128" s="14"/>
      <c r="H128" s="41" t="s">
        <v>84</v>
      </c>
      <c r="I128" s="42" t="s">
        <v>85</v>
      </c>
      <c r="J128" s="68">
        <f t="shared" si="1"/>
        <v>101</v>
      </c>
      <c r="K128" s="7" t="str">
        <f t="shared" si="2"/>
        <v>CVDf-240/0serotip</v>
      </c>
      <c r="L128" s="7" t="str">
        <f>ifna(VLOOKUP(K128,'Лист1'!D:E,2,false))</f>
        <v/>
      </c>
      <c r="M128" s="9"/>
      <c r="N128" s="9"/>
      <c r="O128" s="9"/>
      <c r="P128" s="9"/>
      <c r="Q128" s="9"/>
      <c r="R128" s="9"/>
    </row>
    <row r="129" ht="15.75" customHeight="1">
      <c r="A129" s="14" t="s">
        <v>11</v>
      </c>
      <c r="B129" s="14" t="s">
        <v>12</v>
      </c>
      <c r="C129" s="40" t="s">
        <v>405</v>
      </c>
      <c r="D129" s="14" t="s">
        <v>406</v>
      </c>
      <c r="E129" s="13" t="s">
        <v>407</v>
      </c>
      <c r="F129" s="14"/>
      <c r="G129" s="14"/>
      <c r="H129" s="41" t="s">
        <v>84</v>
      </c>
      <c r="I129" s="42" t="s">
        <v>85</v>
      </c>
      <c r="J129" s="39">
        <f t="shared" si="1"/>
        <v>89</v>
      </c>
      <c r="K129" s="7" t="str">
        <f t="shared" si="2"/>
        <v>CVDf-241/0sinklavir</v>
      </c>
      <c r="L129" s="7" t="str">
        <f>ifna(VLOOKUP(K129,'Лист1'!D:E,2,false))</f>
        <v/>
      </c>
      <c r="M129" s="9"/>
      <c r="N129" s="9"/>
      <c r="O129" s="9"/>
      <c r="P129" s="9"/>
      <c r="Q129" s="9"/>
      <c r="R129" s="9"/>
    </row>
    <row r="130" ht="15.75" customHeight="1">
      <c r="A130" s="14" t="s">
        <v>11</v>
      </c>
      <c r="B130" s="14" t="s">
        <v>12</v>
      </c>
      <c r="C130" s="40" t="s">
        <v>408</v>
      </c>
      <c r="D130" s="14" t="s">
        <v>409</v>
      </c>
      <c r="E130" s="13" t="s">
        <v>410</v>
      </c>
      <c r="F130" s="14"/>
      <c r="G130" s="14"/>
      <c r="H130" s="41" t="s">
        <v>84</v>
      </c>
      <c r="I130" s="42" t="s">
        <v>85</v>
      </c>
      <c r="J130" s="68">
        <f t="shared" si="1"/>
        <v>86</v>
      </c>
      <c r="K130" s="7" t="str">
        <f t="shared" si="2"/>
        <v>CVDf-242/0skriptorijum</v>
      </c>
      <c r="L130" s="7" t="str">
        <f>ifna(VLOOKUP(K130,'Лист1'!D:E,2,false))</f>
        <v/>
      </c>
      <c r="M130" s="9"/>
      <c r="N130" s="9"/>
      <c r="O130" s="9"/>
      <c r="P130" s="9"/>
      <c r="Q130" s="9"/>
      <c r="R130" s="9"/>
    </row>
    <row r="131" ht="15.75" customHeight="1">
      <c r="A131" s="14" t="s">
        <v>11</v>
      </c>
      <c r="B131" s="14" t="s">
        <v>12</v>
      </c>
      <c r="C131" s="40" t="s">
        <v>411</v>
      </c>
      <c r="D131" s="14" t="s">
        <v>412</v>
      </c>
      <c r="E131" s="13" t="s">
        <v>413</v>
      </c>
      <c r="F131" s="14"/>
      <c r="G131" s="14"/>
      <c r="H131" s="41" t="s">
        <v>84</v>
      </c>
      <c r="I131" s="42" t="s">
        <v>85</v>
      </c>
      <c r="J131" s="71">
        <f t="shared" si="1"/>
        <v>65</v>
      </c>
      <c r="K131" s="7" t="str">
        <f t="shared" si="2"/>
        <v>CVDf-243/0šogunat</v>
      </c>
      <c r="L131" s="7" t="str">
        <f>ifna(VLOOKUP(K131,'Лист1'!D:E,2,false))</f>
        <v/>
      </c>
      <c r="M131" s="9"/>
      <c r="N131" s="9"/>
      <c r="O131" s="9"/>
      <c r="P131" s="9"/>
      <c r="Q131" s="9"/>
      <c r="R131" s="9"/>
    </row>
    <row r="132" ht="15.75" customHeight="1">
      <c r="A132" s="14" t="s">
        <v>11</v>
      </c>
      <c r="B132" s="14" t="s">
        <v>12</v>
      </c>
      <c r="C132" s="40" t="s">
        <v>414</v>
      </c>
      <c r="D132" s="14" t="s">
        <v>415</v>
      </c>
      <c r="E132" s="13" t="s">
        <v>416</v>
      </c>
      <c r="F132" s="14"/>
      <c r="G132" s="14"/>
      <c r="H132" s="41" t="s">
        <v>84</v>
      </c>
      <c r="I132" s="42" t="s">
        <v>85</v>
      </c>
      <c r="J132" s="60">
        <f t="shared" si="1"/>
        <v>32</v>
      </c>
      <c r="K132" s="7" t="str">
        <f t="shared" si="2"/>
        <v>CVDf-245/0stearat</v>
      </c>
      <c r="L132" s="7" t="str">
        <f>ifna(VLOOKUP(K132,'Лист1'!D:E,2,false))</f>
        <v/>
      </c>
      <c r="M132" s="9"/>
      <c r="N132" s="9"/>
      <c r="O132" s="9"/>
      <c r="P132" s="9"/>
      <c r="Q132" s="9"/>
      <c r="R132" s="9"/>
    </row>
    <row r="133" ht="15.75" customHeight="1">
      <c r="A133" s="14" t="s">
        <v>11</v>
      </c>
      <c r="B133" s="14" t="s">
        <v>12</v>
      </c>
      <c r="C133" s="40" t="s">
        <v>417</v>
      </c>
      <c r="D133" s="14" t="s">
        <v>418</v>
      </c>
      <c r="E133" s="13" t="s">
        <v>419</v>
      </c>
      <c r="F133" s="9"/>
      <c r="G133" s="9"/>
      <c r="H133" s="41" t="s">
        <v>84</v>
      </c>
      <c r="I133" s="42" t="s">
        <v>85</v>
      </c>
      <c r="J133" s="43">
        <f t="shared" si="1"/>
        <v>83</v>
      </c>
      <c r="K133" s="7" t="str">
        <f t="shared" si="2"/>
        <v>CVDf-246/0studije</v>
      </c>
      <c r="L133" s="7" t="str">
        <f>ifna(VLOOKUP(K133,'Лист1'!D:E,2,false))</f>
        <v/>
      </c>
      <c r="M133" s="9"/>
      <c r="N133" s="9"/>
      <c r="O133" s="9"/>
      <c r="P133" s="9"/>
      <c r="Q133" s="9"/>
      <c r="R133" s="9"/>
    </row>
    <row r="134" ht="15.75" customHeight="1">
      <c r="A134" s="14" t="s">
        <v>11</v>
      </c>
      <c r="B134" s="14" t="s">
        <v>12</v>
      </c>
      <c r="C134" s="40" t="s">
        <v>420</v>
      </c>
      <c r="D134" s="14" t="s">
        <v>421</v>
      </c>
      <c r="E134" s="13" t="s">
        <v>422</v>
      </c>
      <c r="F134" s="14"/>
      <c r="G134" s="14"/>
      <c r="H134" s="41" t="s">
        <v>84</v>
      </c>
      <c r="I134" s="42" t="s">
        <v>85</v>
      </c>
      <c r="J134" s="25">
        <f t="shared" si="1"/>
        <v>72</v>
      </c>
      <c r="K134" s="7" t="str">
        <f t="shared" si="2"/>
        <v>CVDf-248/0suramin</v>
      </c>
      <c r="L134" s="7" t="str">
        <f>ifna(VLOOKUP(K134,'Лист1'!D:E,2,false))</f>
        <v/>
      </c>
      <c r="M134" s="9"/>
      <c r="N134" s="9"/>
      <c r="O134" s="9"/>
      <c r="P134" s="9"/>
      <c r="Q134" s="9"/>
      <c r="R134" s="9"/>
    </row>
    <row r="135" ht="15.75" customHeight="1">
      <c r="A135" s="14" t="s">
        <v>11</v>
      </c>
      <c r="B135" s="14" t="s">
        <v>12</v>
      </c>
      <c r="C135" s="40" t="s">
        <v>423</v>
      </c>
      <c r="D135" s="14" t="s">
        <v>424</v>
      </c>
      <c r="E135" s="13" t="s">
        <v>425</v>
      </c>
      <c r="F135" s="9"/>
      <c r="G135" s="9"/>
      <c r="H135" s="41" t="s">
        <v>84</v>
      </c>
      <c r="I135" s="42" t="s">
        <v>85</v>
      </c>
      <c r="J135" s="72">
        <f t="shared" si="1"/>
        <v>95</v>
      </c>
      <c r="K135" s="7" t="str">
        <f t="shared" si="2"/>
        <v>CVDf-249/0tatami</v>
      </c>
      <c r="L135" s="7" t="str">
        <f>ifna(VLOOKUP(K135,'Лист1'!D:E,2,false))</f>
        <v/>
      </c>
      <c r="M135" s="9"/>
      <c r="N135" s="9"/>
      <c r="O135" s="9"/>
      <c r="P135" s="9"/>
      <c r="Q135" s="9"/>
      <c r="R135" s="9"/>
    </row>
    <row r="136" ht="15.75" customHeight="1">
      <c r="A136" s="14" t="s">
        <v>11</v>
      </c>
      <c r="B136" s="14" t="s">
        <v>12</v>
      </c>
      <c r="C136" s="40" t="s">
        <v>426</v>
      </c>
      <c r="D136" s="14" t="s">
        <v>427</v>
      </c>
      <c r="E136" s="13" t="s">
        <v>428</v>
      </c>
      <c r="F136" s="14"/>
      <c r="G136" s="14"/>
      <c r="H136" s="41" t="s">
        <v>84</v>
      </c>
      <c r="I136" s="42" t="s">
        <v>85</v>
      </c>
      <c r="J136" s="73">
        <f t="shared" si="1"/>
        <v>105</v>
      </c>
      <c r="K136" s="7" t="str">
        <f t="shared" si="2"/>
        <v>CVDf-250/0tokonoma</v>
      </c>
      <c r="L136" s="7" t="str">
        <f>ifna(VLOOKUP(K136,'Лист1'!D:E,2,false))</f>
        <v/>
      </c>
      <c r="M136" s="9"/>
      <c r="N136" s="9"/>
      <c r="O136" s="9"/>
      <c r="P136" s="9"/>
      <c r="Q136" s="9"/>
      <c r="R136" s="9"/>
    </row>
    <row r="137" ht="15.75" customHeight="1">
      <c r="A137" s="14" t="s">
        <v>11</v>
      </c>
      <c r="B137" s="14" t="s">
        <v>12</v>
      </c>
      <c r="C137" s="40" t="s">
        <v>429</v>
      </c>
      <c r="D137" s="14" t="s">
        <v>430</v>
      </c>
      <c r="E137" s="13" t="s">
        <v>431</v>
      </c>
      <c r="F137" s="14"/>
      <c r="G137" s="14"/>
      <c r="H137" s="41" t="s">
        <v>84</v>
      </c>
      <c r="I137" s="42" t="s">
        <v>85</v>
      </c>
      <c r="J137" s="22">
        <f t="shared" si="1"/>
        <v>90</v>
      </c>
      <c r="K137" s="7" t="str">
        <f t="shared" si="2"/>
        <v>CVDf-252/0urinokultura</v>
      </c>
      <c r="L137" s="7" t="str">
        <f>ifna(VLOOKUP(K137,'Лист1'!D:E,2,false))</f>
        <v/>
      </c>
      <c r="M137" s="9"/>
      <c r="N137" s="9"/>
      <c r="O137" s="9"/>
      <c r="P137" s="9"/>
      <c r="Q137" s="9"/>
      <c r="R137" s="9"/>
    </row>
    <row r="138" ht="15.75" customHeight="1">
      <c r="A138" s="14" t="s">
        <v>21</v>
      </c>
      <c r="B138" s="14" t="s">
        <v>22</v>
      </c>
      <c r="C138" s="40" t="s">
        <v>432</v>
      </c>
      <c r="D138" s="14" t="s">
        <v>433</v>
      </c>
      <c r="E138" s="13" t="s">
        <v>434</v>
      </c>
      <c r="F138" s="14"/>
      <c r="G138" s="14"/>
      <c r="H138" s="41" t="s">
        <v>84</v>
      </c>
      <c r="I138" s="42" t="s">
        <v>85</v>
      </c>
      <c r="J138" s="74">
        <f t="shared" si="1"/>
        <v>47</v>
      </c>
      <c r="K138" s="7" t="str">
        <f t="shared" si="2"/>
        <v>CVDf-253/0katalogizovati</v>
      </c>
      <c r="L138" s="7" t="str">
        <f>ifna(VLOOKUP(K138,'Лист1'!D:E,2,false))</f>
        <v/>
      </c>
      <c r="M138" s="9"/>
      <c r="N138" s="9"/>
      <c r="O138" s="9"/>
      <c r="P138" s="9"/>
      <c r="Q138" s="9"/>
      <c r="R138" s="9"/>
    </row>
    <row r="139" ht="15.75" customHeight="1">
      <c r="A139" s="14" t="s">
        <v>21</v>
      </c>
      <c r="B139" s="14" t="s">
        <v>22</v>
      </c>
      <c r="C139" s="40" t="s">
        <v>435</v>
      </c>
      <c r="D139" s="14" t="s">
        <v>436</v>
      </c>
      <c r="E139" s="13" t="s">
        <v>437</v>
      </c>
      <c r="F139" s="9"/>
      <c r="G139" s="9"/>
      <c r="H139" s="41" t="s">
        <v>84</v>
      </c>
      <c r="I139" s="42" t="s">
        <v>85</v>
      </c>
      <c r="J139" s="45">
        <f t="shared" si="1"/>
        <v>39</v>
      </c>
      <c r="K139" s="7" t="str">
        <f t="shared" si="2"/>
        <v>CVDf-254/0strukturiran</v>
      </c>
      <c r="L139" s="7" t="str">
        <f>ifna(VLOOKUP(K139,'Лист1'!D:E,2,false))</f>
        <v/>
      </c>
      <c r="M139" s="9"/>
      <c r="N139" s="9"/>
      <c r="O139" s="9"/>
      <c r="P139" s="9"/>
      <c r="Q139" s="9"/>
      <c r="R139" s="9"/>
    </row>
    <row r="140" ht="15.75" customHeight="1">
      <c r="A140" s="75" t="s">
        <v>11</v>
      </c>
      <c r="B140" s="75" t="s">
        <v>12</v>
      </c>
      <c r="C140" s="76" t="s">
        <v>438</v>
      </c>
      <c r="D140" s="14" t="s">
        <v>439</v>
      </c>
      <c r="E140" s="14" t="s">
        <v>440</v>
      </c>
      <c r="F140" s="14"/>
      <c r="G140" s="14"/>
      <c r="H140" s="41" t="s">
        <v>84</v>
      </c>
      <c r="I140" s="42" t="s">
        <v>85</v>
      </c>
      <c r="J140" s="28">
        <f t="shared" si="1"/>
        <v>91</v>
      </c>
      <c r="K140" s="7" t="str">
        <f t="shared" si="2"/>
        <v>CVDf-301/0anime</v>
      </c>
      <c r="L140" s="7" t="str">
        <f>ifna(VLOOKUP(K140,'Лист1'!D:E,2,false))</f>
        <v/>
      </c>
      <c r="M140" s="9"/>
      <c r="N140" s="9"/>
      <c r="O140" s="9"/>
      <c r="P140" s="9"/>
      <c r="Q140" s="9"/>
      <c r="R140" s="9"/>
    </row>
    <row r="141" ht="15.75" customHeight="1">
      <c r="A141" s="75" t="s">
        <v>11</v>
      </c>
      <c r="B141" s="75" t="s">
        <v>12</v>
      </c>
      <c r="C141" s="76" t="s">
        <v>441</v>
      </c>
      <c r="D141" s="14" t="s">
        <v>442</v>
      </c>
      <c r="E141" s="14" t="s">
        <v>443</v>
      </c>
      <c r="F141" s="14"/>
      <c r="G141" s="14"/>
      <c r="H141" s="41" t="s">
        <v>84</v>
      </c>
      <c r="I141" s="42" t="s">
        <v>85</v>
      </c>
      <c r="J141" s="28">
        <f t="shared" si="1"/>
        <v>90</v>
      </c>
      <c r="K141" s="7" t="str">
        <f t="shared" si="2"/>
        <v>CVDf-302/0citrus</v>
      </c>
      <c r="L141" s="7" t="str">
        <f>ifna(VLOOKUP(K141,'Лист1'!D:E,2,false))</f>
        <v/>
      </c>
      <c r="M141" s="9"/>
      <c r="N141" s="9"/>
      <c r="O141" s="9"/>
      <c r="P141" s="9"/>
      <c r="Q141" s="9"/>
      <c r="R141" s="9"/>
    </row>
    <row r="142" ht="15.75" customHeight="1">
      <c r="A142" s="75" t="s">
        <v>79</v>
      </c>
      <c r="B142" s="75" t="s">
        <v>80</v>
      </c>
      <c r="C142" s="76" t="s">
        <v>444</v>
      </c>
      <c r="D142" s="14" t="s">
        <v>445</v>
      </c>
      <c r="E142" s="14" t="s">
        <v>446</v>
      </c>
      <c r="F142" s="14"/>
      <c r="G142" s="14"/>
      <c r="H142" s="41" t="s">
        <v>84</v>
      </c>
      <c r="I142" s="42" t="s">
        <v>85</v>
      </c>
      <c r="J142" s="77">
        <f t="shared" si="1"/>
        <v>54</v>
      </c>
      <c r="K142" s="7" t="str">
        <f t="shared" si="2"/>
        <v>CVDf-303/0dvadesetosmogodišnji</v>
      </c>
      <c r="L142" s="7" t="str">
        <f>ifna(VLOOKUP(K142,'Лист1'!D:E,2,false))</f>
        <v/>
      </c>
      <c r="M142" s="9"/>
      <c r="N142" s="9"/>
      <c r="O142" s="9"/>
      <c r="P142" s="9"/>
      <c r="Q142" s="9"/>
      <c r="R142" s="9"/>
    </row>
    <row r="143" ht="15.75" customHeight="1">
      <c r="A143" s="75" t="s">
        <v>11</v>
      </c>
      <c r="B143" s="75" t="s">
        <v>12</v>
      </c>
      <c r="C143" s="76" t="s">
        <v>447</v>
      </c>
      <c r="D143" s="14" t="s">
        <v>448</v>
      </c>
      <c r="E143" s="14" t="s">
        <v>449</v>
      </c>
      <c r="F143" s="14"/>
      <c r="G143" s="14"/>
      <c r="H143" s="41" t="s">
        <v>84</v>
      </c>
      <c r="I143" s="42" t="s">
        <v>85</v>
      </c>
      <c r="J143" s="78">
        <f t="shared" si="1"/>
        <v>71</v>
      </c>
      <c r="K143" s="7" t="str">
        <f t="shared" si="2"/>
        <v>CVDf-305/0interfejs</v>
      </c>
      <c r="L143" s="7" t="str">
        <f>ifna(VLOOKUP(K143,'Лист1'!D:E,2,false))</f>
        <v/>
      </c>
      <c r="M143" s="9"/>
      <c r="N143" s="9"/>
      <c r="O143" s="9"/>
      <c r="P143" s="9"/>
      <c r="Q143" s="9"/>
      <c r="R143" s="9"/>
    </row>
    <row r="144" ht="15.75" customHeight="1">
      <c r="A144" s="75" t="s">
        <v>79</v>
      </c>
      <c r="B144" s="75" t="s">
        <v>80</v>
      </c>
      <c r="C144" s="76" t="s">
        <v>450</v>
      </c>
      <c r="D144" s="14" t="s">
        <v>451</v>
      </c>
      <c r="E144" s="14" t="s">
        <v>452</v>
      </c>
      <c r="F144" s="14"/>
      <c r="G144" s="14"/>
      <c r="H144" s="41" t="s">
        <v>84</v>
      </c>
      <c r="I144" s="42" t="s">
        <v>85</v>
      </c>
      <c r="J144" s="43">
        <f t="shared" si="1"/>
        <v>50</v>
      </c>
      <c r="K144" s="7" t="str">
        <f t="shared" si="2"/>
        <v>CVDf-306/0interspecifičan</v>
      </c>
      <c r="L144" s="7" t="str">
        <f>ifna(VLOOKUP(K144,'Лист1'!D:E,2,false))</f>
        <v/>
      </c>
      <c r="M144" s="9"/>
      <c r="N144" s="9"/>
      <c r="O144" s="9"/>
      <c r="P144" s="9"/>
      <c r="Q144" s="9"/>
      <c r="R144" s="9"/>
    </row>
    <row r="145" ht="15.75" customHeight="1">
      <c r="A145" s="75" t="s">
        <v>79</v>
      </c>
      <c r="B145" s="75" t="s">
        <v>80</v>
      </c>
      <c r="C145" s="76" t="s">
        <v>453</v>
      </c>
      <c r="D145" s="14" t="s">
        <v>454</v>
      </c>
      <c r="E145" s="14" t="s">
        <v>455</v>
      </c>
      <c r="F145" s="14"/>
      <c r="G145" s="14"/>
      <c r="H145" s="41" t="s">
        <v>84</v>
      </c>
      <c r="I145" s="42" t="s">
        <v>85</v>
      </c>
      <c r="J145" s="51">
        <f t="shared" si="1"/>
        <v>86</v>
      </c>
      <c r="K145" s="7" t="str">
        <f t="shared" si="2"/>
        <v>CVDf-307/0intraspecifičan</v>
      </c>
      <c r="L145" s="7" t="str">
        <f>ifna(VLOOKUP(K145,'Лист1'!D:E,2,false))</f>
        <v/>
      </c>
      <c r="M145" s="9"/>
      <c r="N145" s="9"/>
      <c r="O145" s="9"/>
      <c r="P145" s="9"/>
      <c r="Q145" s="9"/>
      <c r="R145" s="9"/>
    </row>
    <row r="146" ht="15.75" customHeight="1">
      <c r="A146" s="75" t="s">
        <v>11</v>
      </c>
      <c r="B146" s="75" t="s">
        <v>12</v>
      </c>
      <c r="C146" s="76" t="s">
        <v>456</v>
      </c>
      <c r="D146" s="14" t="s">
        <v>457</v>
      </c>
      <c r="E146" s="14" t="s">
        <v>458</v>
      </c>
      <c r="F146" s="14"/>
      <c r="G146" s="9"/>
      <c r="H146" s="41" t="s">
        <v>84</v>
      </c>
      <c r="I146" s="42" t="s">
        <v>85</v>
      </c>
      <c r="J146" s="79">
        <f t="shared" si="1"/>
        <v>61</v>
      </c>
      <c r="K146" s="7" t="str">
        <f t="shared" si="2"/>
        <v>CVDf-308/0kontraprimer</v>
      </c>
      <c r="L146" s="7" t="str">
        <f>ifna(VLOOKUP(K146,'Лист1'!D:E,2,false))</f>
        <v/>
      </c>
      <c r="M146" s="9"/>
      <c r="N146" s="9"/>
      <c r="O146" s="9"/>
      <c r="P146" s="9"/>
      <c r="Q146" s="9"/>
      <c r="R146" s="9"/>
    </row>
    <row r="147" ht="15.75" customHeight="1">
      <c r="A147" s="75" t="s">
        <v>11</v>
      </c>
      <c r="B147" s="75" t="s">
        <v>12</v>
      </c>
      <c r="C147" s="76" t="s">
        <v>459</v>
      </c>
      <c r="D147" s="14" t="s">
        <v>460</v>
      </c>
      <c r="E147" s="14" t="s">
        <v>461</v>
      </c>
      <c r="F147" s="14"/>
      <c r="G147" s="14"/>
      <c r="H147" s="41" t="s">
        <v>84</v>
      </c>
      <c r="I147" s="42" t="s">
        <v>85</v>
      </c>
      <c r="J147" s="69">
        <f t="shared" si="1"/>
        <v>39</v>
      </c>
      <c r="K147" s="7" t="str">
        <f t="shared" si="2"/>
        <v>CVDf-310/0nadogradivost</v>
      </c>
      <c r="L147" s="7" t="str">
        <f>ifna(VLOOKUP(K147,'Лист1'!D:E,2,false))</f>
        <v/>
      </c>
      <c r="M147" s="9"/>
      <c r="N147" s="9"/>
      <c r="O147" s="9"/>
      <c r="P147" s="9"/>
      <c r="Q147" s="9"/>
      <c r="R147" s="9"/>
    </row>
    <row r="148" ht="15.75" customHeight="1">
      <c r="A148" s="75" t="s">
        <v>79</v>
      </c>
      <c r="B148" s="75" t="s">
        <v>80</v>
      </c>
      <c r="C148" s="76" t="s">
        <v>462</v>
      </c>
      <c r="D148" s="14" t="s">
        <v>463</v>
      </c>
      <c r="E148" s="14" t="s">
        <v>464</v>
      </c>
      <c r="F148" s="14"/>
      <c r="G148" s="14"/>
      <c r="H148" s="41" t="s">
        <v>84</v>
      </c>
      <c r="I148" s="42" t="s">
        <v>85</v>
      </c>
      <c r="J148" s="38">
        <f t="shared" si="1"/>
        <v>65</v>
      </c>
      <c r="K148" s="7" t="str">
        <f t="shared" si="2"/>
        <v>CVDf-311/0redistributivan</v>
      </c>
      <c r="L148" s="7" t="str">
        <f>ifna(VLOOKUP(K148,'Лист1'!D:E,2,false))</f>
        <v/>
      </c>
      <c r="M148" s="9"/>
      <c r="N148" s="9"/>
      <c r="O148" s="9"/>
      <c r="P148" s="9"/>
      <c r="Q148" s="9"/>
      <c r="R148" s="9"/>
    </row>
    <row r="149" ht="15.75" customHeight="1">
      <c r="A149" s="75" t="s">
        <v>79</v>
      </c>
      <c r="B149" s="75" t="s">
        <v>80</v>
      </c>
      <c r="C149" s="76" t="s">
        <v>465</v>
      </c>
      <c r="D149" s="14" t="s">
        <v>466</v>
      </c>
      <c r="E149" s="14" t="s">
        <v>467</v>
      </c>
      <c r="F149" s="14"/>
      <c r="G149" s="9"/>
      <c r="H149" s="41" t="s">
        <v>84</v>
      </c>
      <c r="I149" s="42" t="s">
        <v>85</v>
      </c>
      <c r="J149" s="54">
        <f t="shared" si="1"/>
        <v>47</v>
      </c>
      <c r="K149" s="7" t="str">
        <f t="shared" si="2"/>
        <v>CVDf-312/0terestrički</v>
      </c>
      <c r="L149" s="7" t="str">
        <f>ifna(VLOOKUP(K149,'Лист1'!D:E,2,false))</f>
        <v/>
      </c>
      <c r="M149" s="9"/>
      <c r="N149" s="9"/>
      <c r="O149" s="9"/>
      <c r="P149" s="9"/>
      <c r="Q149" s="9"/>
      <c r="R149" s="9"/>
    </row>
    <row r="150" ht="15.75" customHeight="1">
      <c r="A150" s="14" t="s">
        <v>79</v>
      </c>
      <c r="B150" s="14" t="s">
        <v>80</v>
      </c>
      <c r="C150" s="40" t="s">
        <v>468</v>
      </c>
      <c r="D150" s="14" t="s">
        <v>469</v>
      </c>
      <c r="E150" s="14" t="s">
        <v>470</v>
      </c>
      <c r="F150" s="14"/>
      <c r="G150" s="9"/>
      <c r="H150" s="41" t="s">
        <v>84</v>
      </c>
      <c r="I150" s="42" t="s">
        <v>85</v>
      </c>
      <c r="J150" s="79">
        <f t="shared" si="1"/>
        <v>29</v>
      </c>
      <c r="K150" s="7" t="str">
        <f t="shared" si="2"/>
        <v>CVDf-313/0Afanasjev</v>
      </c>
      <c r="L150" s="7" t="str">
        <f>ifna(VLOOKUP(K150,'Лист1'!D:E,2,false))</f>
        <v/>
      </c>
      <c r="M150" s="9"/>
      <c r="N150" s="9"/>
      <c r="O150" s="9"/>
      <c r="P150" s="9"/>
      <c r="Q150" s="9"/>
      <c r="R150" s="9"/>
    </row>
    <row r="151" ht="15.75" customHeight="1">
      <c r="A151" s="14" t="s">
        <v>79</v>
      </c>
      <c r="B151" s="14" t="s">
        <v>80</v>
      </c>
      <c r="C151" s="40" t="s">
        <v>471</v>
      </c>
      <c r="D151" s="14" t="s">
        <v>472</v>
      </c>
      <c r="E151" s="14" t="s">
        <v>473</v>
      </c>
      <c r="F151" s="14"/>
      <c r="G151" s="9"/>
      <c r="H151" s="41" t="s">
        <v>84</v>
      </c>
      <c r="I151" s="42" t="s">
        <v>85</v>
      </c>
      <c r="J151" s="80">
        <f t="shared" si="1"/>
        <v>30</v>
      </c>
      <c r="K151" s="7" t="str">
        <f t="shared" si="2"/>
        <v>CVDf-314/0Aleksandrov</v>
      </c>
      <c r="L151" s="7" t="str">
        <f>ifna(VLOOKUP(K151,'Лист1'!D:E,2,false))</f>
        <v/>
      </c>
      <c r="M151" s="9"/>
      <c r="N151" s="9"/>
      <c r="O151" s="9"/>
      <c r="P151" s="9"/>
      <c r="Q151" s="9"/>
      <c r="R151" s="9"/>
    </row>
    <row r="152" ht="15.75" customHeight="1">
      <c r="A152" s="14" t="s">
        <v>79</v>
      </c>
      <c r="B152" s="14" t="s">
        <v>80</v>
      </c>
      <c r="C152" s="40" t="s">
        <v>474</v>
      </c>
      <c r="D152" s="14" t="s">
        <v>475</v>
      </c>
      <c r="E152" s="14" t="s">
        <v>476</v>
      </c>
      <c r="F152" s="14"/>
      <c r="G152" s="9"/>
      <c r="H152" s="41" t="s">
        <v>84</v>
      </c>
      <c r="I152" s="42" t="s">
        <v>85</v>
      </c>
      <c r="J152" s="30">
        <f t="shared" si="1"/>
        <v>27</v>
      </c>
      <c r="K152" s="7" t="str">
        <f t="shared" si="2"/>
        <v>CVDf-315/0Aleksejevni</v>
      </c>
      <c r="L152" s="7" t="str">
        <f>ifna(VLOOKUP(K152,'Лист1'!D:E,2,false))</f>
        <v/>
      </c>
      <c r="M152" s="9"/>
      <c r="N152" s="9"/>
      <c r="O152" s="9"/>
      <c r="P152" s="9"/>
      <c r="Q152" s="9"/>
      <c r="R152" s="9"/>
    </row>
    <row r="153" ht="15.75" customHeight="1">
      <c r="A153" s="14" t="s">
        <v>79</v>
      </c>
      <c r="B153" s="14" t="s">
        <v>80</v>
      </c>
      <c r="C153" s="40" t="s">
        <v>477</v>
      </c>
      <c r="D153" s="14" t="s">
        <v>478</v>
      </c>
      <c r="E153" s="14" t="s">
        <v>479</v>
      </c>
      <c r="F153" s="14"/>
      <c r="G153" s="14"/>
      <c r="H153" s="41" t="s">
        <v>84</v>
      </c>
      <c r="I153" s="42" t="s">
        <v>85</v>
      </c>
      <c r="J153" s="18">
        <f t="shared" si="1"/>
        <v>26</v>
      </c>
      <c r="K153" s="7" t="str">
        <f t="shared" si="2"/>
        <v>CVDf-318/0Avgustov</v>
      </c>
      <c r="L153" s="7" t="str">
        <f>ifna(VLOOKUP(K153,'Лист1'!D:E,2,false))</f>
        <v/>
      </c>
      <c r="M153" s="9"/>
      <c r="N153" s="9"/>
      <c r="O153" s="9"/>
      <c r="P153" s="9"/>
      <c r="Q153" s="9"/>
      <c r="R153" s="9"/>
    </row>
    <row r="154" ht="15.75" customHeight="1">
      <c r="A154" s="14" t="s">
        <v>79</v>
      </c>
      <c r="B154" s="14" t="s">
        <v>80</v>
      </c>
      <c r="C154" s="40" t="s">
        <v>480</v>
      </c>
      <c r="D154" s="14" t="s">
        <v>481</v>
      </c>
      <c r="E154" s="14" t="s">
        <v>482</v>
      </c>
      <c r="F154" s="14"/>
      <c r="G154" s="14"/>
      <c r="H154" s="41" t="s">
        <v>84</v>
      </c>
      <c r="I154" s="42" t="s">
        <v>85</v>
      </c>
      <c r="J154" s="28">
        <f t="shared" si="1"/>
        <v>25</v>
      </c>
      <c r="K154" s="7" t="str">
        <f t="shared" si="2"/>
        <v>CVDf-320/0Baretov</v>
      </c>
      <c r="L154" s="7" t="str">
        <f>ifna(VLOOKUP(K154,'Лист1'!D:E,2,false))</f>
        <v/>
      </c>
      <c r="M154" s="9"/>
      <c r="N154" s="9"/>
      <c r="O154" s="9"/>
      <c r="P154" s="9"/>
      <c r="Q154" s="9"/>
      <c r="R154" s="9"/>
    </row>
    <row r="155" ht="15.75" customHeight="1">
      <c r="A155" s="14" t="s">
        <v>79</v>
      </c>
      <c r="B155" s="14" t="s">
        <v>80</v>
      </c>
      <c r="C155" s="40" t="s">
        <v>483</v>
      </c>
      <c r="D155" s="14" t="s">
        <v>484</v>
      </c>
      <c r="E155" s="14" t="s">
        <v>485</v>
      </c>
      <c r="F155" s="14"/>
      <c r="G155" s="14"/>
      <c r="H155" s="41" t="s">
        <v>84</v>
      </c>
      <c r="I155" s="42" t="s">
        <v>85</v>
      </c>
      <c r="J155" s="27">
        <f t="shared" si="1"/>
        <v>24</v>
      </c>
      <c r="K155" s="7" t="str">
        <f t="shared" si="2"/>
        <v>CVDf-321/0Belin</v>
      </c>
      <c r="L155" s="7" t="str">
        <f>ifna(VLOOKUP(K155,'Лист1'!D:E,2,false))</f>
        <v/>
      </c>
      <c r="M155" s="9"/>
      <c r="N155" s="9"/>
      <c r="O155" s="9"/>
      <c r="P155" s="9"/>
      <c r="Q155" s="9"/>
      <c r="R155" s="9"/>
    </row>
    <row r="156" ht="15.75" customHeight="1">
      <c r="A156" s="14" t="s">
        <v>79</v>
      </c>
      <c r="B156" s="14" t="s">
        <v>80</v>
      </c>
      <c r="C156" s="40" t="s">
        <v>486</v>
      </c>
      <c r="D156" s="14" t="s">
        <v>487</v>
      </c>
      <c r="E156" s="14" t="s">
        <v>488</v>
      </c>
      <c r="F156" s="14"/>
      <c r="G156" s="14"/>
      <c r="H156" s="41" t="s">
        <v>84</v>
      </c>
      <c r="I156" s="42" t="s">
        <v>85</v>
      </c>
      <c r="J156" s="30">
        <f t="shared" si="1"/>
        <v>25</v>
      </c>
      <c r="K156" s="7" t="str">
        <f t="shared" si="2"/>
        <v>CVDf-323/0Bezjeov</v>
      </c>
      <c r="L156" s="7" t="str">
        <f>ifna(VLOOKUP(K156,'Лист1'!D:E,2,false))</f>
        <v/>
      </c>
      <c r="M156" s="9"/>
      <c r="N156" s="9"/>
      <c r="O156" s="9"/>
      <c r="P156" s="9"/>
      <c r="Q156" s="9"/>
      <c r="R156" s="9"/>
    </row>
    <row r="157" ht="15.75" customHeight="1">
      <c r="A157" s="14" t="s">
        <v>79</v>
      </c>
      <c r="B157" s="14" t="s">
        <v>80</v>
      </c>
      <c r="C157" s="40" t="s">
        <v>489</v>
      </c>
      <c r="D157" s="14" t="s">
        <v>490</v>
      </c>
      <c r="E157" s="14" t="s">
        <v>491</v>
      </c>
      <c r="F157" s="14"/>
      <c r="G157" s="14"/>
      <c r="H157" s="41" t="s">
        <v>84</v>
      </c>
      <c r="I157" s="42" t="s">
        <v>85</v>
      </c>
      <c r="J157" s="81">
        <f t="shared" si="1"/>
        <v>26</v>
      </c>
      <c r="K157" s="7" t="str">
        <f t="shared" si="2"/>
        <v>CVDf-324/0Bibisijev</v>
      </c>
      <c r="L157" s="7" t="str">
        <f>ifna(VLOOKUP(K157,'Лист1'!D:E,2,false))</f>
        <v/>
      </c>
      <c r="M157" s="9"/>
      <c r="N157" s="9"/>
      <c r="O157" s="9"/>
      <c r="P157" s="9"/>
      <c r="Q157" s="9"/>
      <c r="R157" s="9"/>
    </row>
    <row r="158" ht="15.75" customHeight="1">
      <c r="A158" s="14" t="s">
        <v>79</v>
      </c>
      <c r="B158" s="14" t="s">
        <v>80</v>
      </c>
      <c r="C158" s="40" t="s">
        <v>492</v>
      </c>
      <c r="D158" s="14" t="s">
        <v>493</v>
      </c>
      <c r="E158" s="14" t="s">
        <v>494</v>
      </c>
      <c r="F158" s="14"/>
      <c r="G158" s="14"/>
      <c r="H158" s="41" t="s">
        <v>84</v>
      </c>
      <c r="I158" s="42" t="s">
        <v>85</v>
      </c>
      <c r="J158" s="27">
        <f t="shared" si="1"/>
        <v>29</v>
      </c>
      <c r="K158" s="7" t="str">
        <f t="shared" si="2"/>
        <v>CVDf-325/0Birkelandov</v>
      </c>
      <c r="L158" s="7" t="str">
        <f>ifna(VLOOKUP(K158,'Лист1'!D:E,2,false))</f>
        <v/>
      </c>
      <c r="M158" s="9"/>
      <c r="N158" s="9"/>
      <c r="O158" s="9"/>
      <c r="P158" s="9"/>
      <c r="Q158" s="9"/>
      <c r="R158" s="9"/>
    </row>
    <row r="159" ht="15.75" customHeight="1">
      <c r="A159" s="14" t="s">
        <v>79</v>
      </c>
      <c r="B159" s="14" t="s">
        <v>80</v>
      </c>
      <c r="C159" s="40" t="s">
        <v>495</v>
      </c>
      <c r="D159" s="14" t="s">
        <v>496</v>
      </c>
      <c r="E159" s="14" t="s">
        <v>497</v>
      </c>
      <c r="F159" s="14"/>
      <c r="G159" s="14"/>
      <c r="H159" s="41" t="s">
        <v>84</v>
      </c>
      <c r="I159" s="42" t="s">
        <v>85</v>
      </c>
      <c r="J159" s="58">
        <f t="shared" si="1"/>
        <v>30</v>
      </c>
      <c r="K159" s="7" t="str">
        <f t="shared" si="2"/>
        <v>CVDf-326/0Bonifacijev</v>
      </c>
      <c r="L159" s="7" t="str">
        <f>ifna(VLOOKUP(K159,'Лист1'!D:E,2,false))</f>
        <v/>
      </c>
      <c r="M159" s="9"/>
      <c r="N159" s="9"/>
      <c r="O159" s="9"/>
      <c r="P159" s="9"/>
      <c r="Q159" s="9"/>
      <c r="R159" s="9"/>
    </row>
    <row r="160" ht="15.75" customHeight="1">
      <c r="A160" s="14" t="s">
        <v>79</v>
      </c>
      <c r="B160" s="14" t="s">
        <v>80</v>
      </c>
      <c r="C160" s="40" t="s">
        <v>498</v>
      </c>
      <c r="D160" s="14" t="s">
        <v>499</v>
      </c>
      <c r="E160" s="14" t="s">
        <v>500</v>
      </c>
      <c r="F160" s="14"/>
      <c r="G160" s="14"/>
      <c r="H160" s="41" t="s">
        <v>84</v>
      </c>
      <c r="I160" s="42" t="s">
        <v>85</v>
      </c>
      <c r="J160" s="46">
        <f t="shared" si="1"/>
        <v>26</v>
      </c>
      <c r="K160" s="7" t="str">
        <f t="shared" si="2"/>
        <v>CVDf-327/0Brunelov</v>
      </c>
      <c r="L160" s="7" t="str">
        <f>ifna(VLOOKUP(K160,'Лист1'!D:E,2,false))</f>
        <v/>
      </c>
      <c r="M160" s="9"/>
      <c r="N160" s="9"/>
      <c r="O160" s="9"/>
      <c r="P160" s="9"/>
      <c r="Q160" s="9"/>
      <c r="R160" s="9"/>
    </row>
    <row r="161" ht="15.75" customHeight="1">
      <c r="A161" s="14" t="s">
        <v>79</v>
      </c>
      <c r="B161" s="14" t="s">
        <v>80</v>
      </c>
      <c r="C161" s="40" t="s">
        <v>501</v>
      </c>
      <c r="D161" s="14" t="s">
        <v>502</v>
      </c>
      <c r="E161" s="14" t="s">
        <v>503</v>
      </c>
      <c r="F161" s="14"/>
      <c r="G161" s="9"/>
      <c r="H161" s="41" t="s">
        <v>84</v>
      </c>
      <c r="I161" s="42" t="s">
        <v>85</v>
      </c>
      <c r="J161" s="53">
        <f t="shared" si="1"/>
        <v>25</v>
      </c>
      <c r="K161" s="7" t="str">
        <f t="shared" si="2"/>
        <v>CVDf-328/0Cezarov</v>
      </c>
      <c r="L161" s="7" t="str">
        <f>ifna(VLOOKUP(K161,'Лист1'!D:E,2,false))</f>
        <v/>
      </c>
      <c r="M161" s="9"/>
      <c r="N161" s="9"/>
      <c r="O161" s="9"/>
      <c r="P161" s="9"/>
      <c r="Q161" s="9"/>
      <c r="R161" s="9"/>
    </row>
    <row r="162" ht="15.75" customHeight="1">
      <c r="A162" s="14" t="s">
        <v>79</v>
      </c>
      <c r="B162" s="14" t="s">
        <v>80</v>
      </c>
      <c r="C162" s="40" t="s">
        <v>504</v>
      </c>
      <c r="D162" s="14" t="s">
        <v>505</v>
      </c>
      <c r="E162" s="14" t="s">
        <v>506</v>
      </c>
      <c r="F162" s="14"/>
      <c r="G162" s="14"/>
      <c r="H162" s="41" t="s">
        <v>84</v>
      </c>
      <c r="I162" s="42" t="s">
        <v>85</v>
      </c>
      <c r="J162" s="22">
        <f t="shared" si="1"/>
        <v>26</v>
      </c>
      <c r="K162" s="7" t="str">
        <f t="shared" si="2"/>
        <v>CVDf-329/0Daltonov</v>
      </c>
      <c r="L162" s="7" t="str">
        <f>ifna(VLOOKUP(K162,'Лист1'!D:E,2,false))</f>
        <v/>
      </c>
      <c r="M162" s="9"/>
      <c r="N162" s="9"/>
      <c r="O162" s="9"/>
      <c r="P162" s="9"/>
      <c r="Q162" s="9"/>
      <c r="R162" s="9"/>
    </row>
    <row r="163" ht="15.75" customHeight="1">
      <c r="A163" s="14" t="s">
        <v>79</v>
      </c>
      <c r="B163" s="14" t="s">
        <v>80</v>
      </c>
      <c r="C163" s="40" t="s">
        <v>507</v>
      </c>
      <c r="D163" s="14" t="s">
        <v>508</v>
      </c>
      <c r="E163" s="14" t="s">
        <v>509</v>
      </c>
      <c r="F163" s="14"/>
      <c r="G163" s="14"/>
      <c r="H163" s="41" t="s">
        <v>84</v>
      </c>
      <c r="I163" s="42" t="s">
        <v>85</v>
      </c>
      <c r="J163" s="46">
        <f t="shared" si="1"/>
        <v>26</v>
      </c>
      <c r="K163" s="7" t="str">
        <f t="shared" si="2"/>
        <v>CVDf-330/0Denžoaov</v>
      </c>
      <c r="L163" s="7" t="str">
        <f>ifna(VLOOKUP(K163,'Лист1'!D:E,2,false))</f>
        <v/>
      </c>
      <c r="M163" s="9"/>
      <c r="N163" s="9"/>
      <c r="O163" s="9"/>
      <c r="P163" s="9"/>
      <c r="Q163" s="9"/>
      <c r="R163" s="9"/>
    </row>
    <row r="164" ht="15.75" customHeight="1">
      <c r="A164" s="14" t="s">
        <v>79</v>
      </c>
      <c r="B164" s="14" t="s">
        <v>80</v>
      </c>
      <c r="C164" s="40" t="s">
        <v>510</v>
      </c>
      <c r="D164" s="14" t="s">
        <v>511</v>
      </c>
      <c r="E164" s="14" t="s">
        <v>512</v>
      </c>
      <c r="F164" s="14"/>
      <c r="G164" s="9"/>
      <c r="H164" s="41" t="s">
        <v>84</v>
      </c>
      <c r="I164" s="42" t="s">
        <v>85</v>
      </c>
      <c r="J164" s="82">
        <f t="shared" si="1"/>
        <v>26</v>
      </c>
      <c r="K164" s="7" t="str">
        <f t="shared" si="2"/>
        <v>CVDf-331/0Doplerov</v>
      </c>
      <c r="L164" s="7" t="str">
        <f>ifna(VLOOKUP(K164,'Лист1'!D:E,2,false))</f>
        <v/>
      </c>
      <c r="M164" s="9"/>
      <c r="N164" s="9"/>
      <c r="O164" s="9"/>
      <c r="P164" s="9"/>
      <c r="Q164" s="9"/>
      <c r="R164" s="9"/>
    </row>
    <row r="165" ht="15.75" customHeight="1">
      <c r="A165" s="14" t="s">
        <v>79</v>
      </c>
      <c r="B165" s="14" t="s">
        <v>80</v>
      </c>
      <c r="C165" s="40" t="s">
        <v>513</v>
      </c>
      <c r="D165" s="14" t="s">
        <v>514</v>
      </c>
      <c r="E165" s="14" t="s">
        <v>515</v>
      </c>
      <c r="F165" s="14"/>
      <c r="G165" s="14"/>
      <c r="H165" s="41" t="s">
        <v>84</v>
      </c>
      <c r="I165" s="42" t="s">
        <v>85</v>
      </c>
      <c r="J165" s="78">
        <f t="shared" si="1"/>
        <v>25</v>
      </c>
      <c r="K165" s="7" t="str">
        <f t="shared" si="2"/>
        <v>CVDf-332/0Edvinov</v>
      </c>
      <c r="L165" s="7" t="str">
        <f>ifna(VLOOKUP(K165,'Лист1'!D:E,2,false))</f>
        <v/>
      </c>
      <c r="M165" s="9"/>
      <c r="N165" s="9"/>
      <c r="O165" s="9"/>
      <c r="P165" s="9"/>
      <c r="Q165" s="9"/>
      <c r="R165" s="9"/>
    </row>
    <row r="166" ht="15.75" customHeight="1">
      <c r="A166" s="14" t="s">
        <v>79</v>
      </c>
      <c r="B166" s="14" t="s">
        <v>80</v>
      </c>
      <c r="C166" s="40" t="s">
        <v>516</v>
      </c>
      <c r="D166" s="14" t="s">
        <v>517</v>
      </c>
      <c r="E166" s="14" t="s">
        <v>518</v>
      </c>
      <c r="F166" s="14"/>
      <c r="G166" s="14"/>
      <c r="H166" s="41" t="s">
        <v>84</v>
      </c>
      <c r="I166" s="42" t="s">
        <v>85</v>
      </c>
      <c r="J166" s="35">
        <f t="shared" si="1"/>
        <v>27</v>
      </c>
      <c r="K166" s="7" t="str">
        <f t="shared" si="2"/>
        <v>CVDf-333/0Enskombov</v>
      </c>
      <c r="L166" s="7" t="str">
        <f>ifna(VLOOKUP(K166,'Лист1'!D:E,2,false))</f>
        <v/>
      </c>
      <c r="M166" s="9"/>
      <c r="N166" s="9"/>
      <c r="O166" s="9"/>
      <c r="P166" s="9"/>
      <c r="Q166" s="9"/>
      <c r="R166" s="9"/>
    </row>
    <row r="167" ht="15.75" customHeight="1">
      <c r="A167" s="14" t="s">
        <v>79</v>
      </c>
      <c r="B167" s="14" t="s">
        <v>80</v>
      </c>
      <c r="C167" s="40" t="s">
        <v>519</v>
      </c>
      <c r="D167" s="14" t="s">
        <v>520</v>
      </c>
      <c r="E167" s="14" t="s">
        <v>521</v>
      </c>
      <c r="F167" s="14"/>
      <c r="G167" s="14"/>
      <c r="H167" s="41" t="s">
        <v>84</v>
      </c>
      <c r="I167" s="42" t="s">
        <v>85</v>
      </c>
      <c r="J167" s="24">
        <f t="shared" si="1"/>
        <v>23</v>
      </c>
      <c r="K167" s="7" t="str">
        <f t="shared" si="2"/>
        <v>CVDf-334/0Eplov</v>
      </c>
      <c r="L167" s="7" t="str">
        <f>ifna(VLOOKUP(K167,'Лист1'!D:E,2,false))</f>
        <v/>
      </c>
      <c r="M167" s="9"/>
      <c r="N167" s="9"/>
      <c r="O167" s="9"/>
      <c r="P167" s="9"/>
      <c r="Q167" s="9"/>
      <c r="R167" s="9"/>
    </row>
    <row r="168" ht="15.75" customHeight="1">
      <c r="A168" s="14" t="s">
        <v>79</v>
      </c>
      <c r="B168" s="14" t="s">
        <v>80</v>
      </c>
      <c r="C168" s="40" t="s">
        <v>522</v>
      </c>
      <c r="D168" s="14" t="s">
        <v>523</v>
      </c>
      <c r="E168" s="14" t="s">
        <v>524</v>
      </c>
      <c r="F168" s="14"/>
      <c r="G168" s="14"/>
      <c r="H168" s="41" t="s">
        <v>84</v>
      </c>
      <c r="I168" s="42" t="s">
        <v>85</v>
      </c>
      <c r="J168" s="21">
        <f t="shared" si="1"/>
        <v>26</v>
      </c>
      <c r="K168" s="7" t="str">
        <f t="shared" si="2"/>
        <v>CVDf-335/0Erstedov</v>
      </c>
      <c r="L168" s="7" t="str">
        <f>ifna(VLOOKUP(K168,'Лист1'!D:E,2,false))</f>
        <v/>
      </c>
      <c r="M168" s="9"/>
      <c r="N168" s="9"/>
      <c r="O168" s="9"/>
      <c r="P168" s="9"/>
      <c r="Q168" s="9"/>
      <c r="R168" s="9"/>
    </row>
    <row r="169" ht="15.75" customHeight="1">
      <c r="A169" s="14" t="s">
        <v>79</v>
      </c>
      <c r="B169" s="14" t="s">
        <v>80</v>
      </c>
      <c r="C169" s="40" t="s">
        <v>525</v>
      </c>
      <c r="D169" s="14" t="s">
        <v>526</v>
      </c>
      <c r="E169" s="14" t="s">
        <v>527</v>
      </c>
      <c r="F169" s="14"/>
      <c r="G169" s="14"/>
      <c r="H169" s="41" t="s">
        <v>84</v>
      </c>
      <c r="I169" s="42" t="s">
        <v>85</v>
      </c>
      <c r="J169" s="45">
        <f t="shared" si="1"/>
        <v>27</v>
      </c>
      <c r="K169" s="7" t="str">
        <f t="shared" si="2"/>
        <v>CVDf-336/0Fejsbukov</v>
      </c>
      <c r="L169" s="7" t="str">
        <f>ifna(VLOOKUP(K169,'Лист1'!D:E,2,false))</f>
        <v/>
      </c>
      <c r="M169" s="9"/>
      <c r="N169" s="9"/>
      <c r="O169" s="9"/>
      <c r="P169" s="9"/>
      <c r="Q169" s="9"/>
      <c r="R169" s="9"/>
    </row>
    <row r="170" ht="15.75" customHeight="1">
      <c r="A170" s="14" t="s">
        <v>79</v>
      </c>
      <c r="B170" s="14" t="s">
        <v>80</v>
      </c>
      <c r="C170" s="40" t="s">
        <v>528</v>
      </c>
      <c r="D170" s="14" t="s">
        <v>529</v>
      </c>
      <c r="E170" s="14" t="s">
        <v>530</v>
      </c>
      <c r="F170" s="14"/>
      <c r="G170" s="14"/>
      <c r="H170" s="41" t="s">
        <v>84</v>
      </c>
      <c r="I170" s="42" t="s">
        <v>85</v>
      </c>
      <c r="J170" s="39">
        <f t="shared" si="1"/>
        <v>25</v>
      </c>
      <c r="K170" s="7" t="str">
        <f t="shared" si="2"/>
        <v>CVDf-337/0Frankov</v>
      </c>
      <c r="L170" s="7" t="str">
        <f>ifna(VLOOKUP(K170,'Лист1'!D:E,2,false))</f>
        <v/>
      </c>
      <c r="M170" s="9"/>
      <c r="N170" s="9"/>
      <c r="O170" s="9"/>
      <c r="P170" s="9"/>
      <c r="Q170" s="9"/>
      <c r="R170" s="9"/>
    </row>
    <row r="171" ht="15.75" customHeight="1">
      <c r="A171" s="14" t="s">
        <v>79</v>
      </c>
      <c r="B171" s="14" t="s">
        <v>80</v>
      </c>
      <c r="C171" s="40" t="s">
        <v>531</v>
      </c>
      <c r="D171" s="14" t="s">
        <v>532</v>
      </c>
      <c r="E171" s="14" t="s">
        <v>533</v>
      </c>
      <c r="F171" s="14"/>
      <c r="G171" s="14"/>
      <c r="H171" s="41" t="s">
        <v>84</v>
      </c>
      <c r="I171" s="42" t="s">
        <v>85</v>
      </c>
      <c r="J171" s="46">
        <f t="shared" si="1"/>
        <v>28</v>
      </c>
      <c r="K171" s="7" t="str">
        <f t="shared" si="2"/>
        <v>CVDf-338/0Frenklinov</v>
      </c>
      <c r="L171" s="7" t="str">
        <f>ifna(VLOOKUP(K171,'Лист1'!D:E,2,false))</f>
        <v/>
      </c>
      <c r="M171" s="9"/>
      <c r="N171" s="9"/>
      <c r="O171" s="9"/>
      <c r="P171" s="9"/>
      <c r="Q171" s="9"/>
      <c r="R171" s="9"/>
    </row>
    <row r="172" ht="15.75" customHeight="1">
      <c r="A172" s="14" t="s">
        <v>79</v>
      </c>
      <c r="B172" s="14" t="s">
        <v>80</v>
      </c>
      <c r="C172" s="40" t="s">
        <v>534</v>
      </c>
      <c r="D172" s="14" t="s">
        <v>535</v>
      </c>
      <c r="E172" s="14" t="s">
        <v>536</v>
      </c>
      <c r="F172" s="14"/>
      <c r="G172" s="14"/>
      <c r="H172" s="41" t="s">
        <v>84</v>
      </c>
      <c r="I172" s="42" t="s">
        <v>85</v>
      </c>
      <c r="J172" s="83">
        <f t="shared" si="1"/>
        <v>25</v>
      </c>
      <c r="K172" s="7" t="str">
        <f t="shared" si="2"/>
        <v>CVDf-339/0Ginisov</v>
      </c>
      <c r="L172" s="7" t="str">
        <f>ifna(VLOOKUP(K172,'Лист1'!D:E,2,false))</f>
        <v/>
      </c>
      <c r="M172" s="9"/>
      <c r="N172" s="9"/>
      <c r="O172" s="9"/>
      <c r="P172" s="9"/>
      <c r="Q172" s="9"/>
      <c r="R172" s="9"/>
    </row>
    <row r="173" ht="15.75" customHeight="1">
      <c r="A173" s="14" t="s">
        <v>79</v>
      </c>
      <c r="B173" s="14" t="s">
        <v>80</v>
      </c>
      <c r="C173" s="40" t="s">
        <v>537</v>
      </c>
      <c r="D173" s="14" t="s">
        <v>538</v>
      </c>
      <c r="E173" s="14" t="s">
        <v>539</v>
      </c>
      <c r="F173" s="14"/>
      <c r="G173" s="14"/>
      <c r="H173" s="41" t="s">
        <v>84</v>
      </c>
      <c r="I173" s="42" t="s">
        <v>85</v>
      </c>
      <c r="J173" s="51">
        <f t="shared" si="1"/>
        <v>24</v>
      </c>
      <c r="K173" s="7" t="str">
        <f t="shared" si="2"/>
        <v>CVDf-340/0Hablov</v>
      </c>
      <c r="L173" s="7" t="str">
        <f>ifna(VLOOKUP(K173,'Лист1'!D:E,2,false))</f>
        <v/>
      </c>
      <c r="M173" s="9"/>
      <c r="N173" s="9"/>
      <c r="O173" s="9"/>
      <c r="P173" s="9"/>
      <c r="Q173" s="9"/>
      <c r="R173" s="9"/>
    </row>
    <row r="174" ht="15.75" customHeight="1">
      <c r="A174" s="14" t="s">
        <v>79</v>
      </c>
      <c r="B174" s="14" t="s">
        <v>80</v>
      </c>
      <c r="C174" s="40" t="s">
        <v>540</v>
      </c>
      <c r="D174" s="14" t="s">
        <v>541</v>
      </c>
      <c r="E174" s="14" t="s">
        <v>542</v>
      </c>
      <c r="F174" s="14"/>
      <c r="G174" s="14"/>
      <c r="H174" s="41" t="s">
        <v>84</v>
      </c>
      <c r="I174" s="42" t="s">
        <v>85</v>
      </c>
      <c r="J174" s="68">
        <f t="shared" si="1"/>
        <v>28</v>
      </c>
      <c r="K174" s="7" t="str">
        <f t="shared" si="2"/>
        <v>CVDf-341/0Hamiltonov</v>
      </c>
      <c r="L174" s="7" t="str">
        <f>ifna(VLOOKUP(K174,'Лист1'!D:E,2,false))</f>
        <v/>
      </c>
      <c r="M174" s="9"/>
      <c r="N174" s="9"/>
      <c r="O174" s="9"/>
      <c r="P174" s="9"/>
      <c r="Q174" s="9"/>
      <c r="R174" s="9"/>
    </row>
    <row r="175" ht="15.75" customHeight="1">
      <c r="A175" s="14" t="s">
        <v>79</v>
      </c>
      <c r="B175" s="14" t="s">
        <v>80</v>
      </c>
      <c r="C175" s="40" t="s">
        <v>543</v>
      </c>
      <c r="D175" s="14" t="s">
        <v>544</v>
      </c>
      <c r="E175" s="14" t="s">
        <v>545</v>
      </c>
      <c r="F175" s="14"/>
      <c r="G175" s="14"/>
      <c r="H175" s="41" t="s">
        <v>84</v>
      </c>
      <c r="I175" s="42" t="s">
        <v>85</v>
      </c>
      <c r="J175" s="84">
        <f t="shared" si="1"/>
        <v>25</v>
      </c>
      <c r="K175" s="7" t="str">
        <f t="shared" si="2"/>
        <v>CVDf-342/0Hegelov</v>
      </c>
      <c r="L175" s="7" t="str">
        <f>ifna(VLOOKUP(K175,'Лист1'!D:E,2,false))</f>
        <v/>
      </c>
      <c r="M175" s="9"/>
      <c r="N175" s="9"/>
      <c r="O175" s="9"/>
      <c r="P175" s="9"/>
      <c r="Q175" s="9"/>
      <c r="R175" s="9"/>
    </row>
    <row r="176" ht="15.75" customHeight="1">
      <c r="A176" s="14" t="s">
        <v>79</v>
      </c>
      <c r="B176" s="14" t="s">
        <v>80</v>
      </c>
      <c r="C176" s="40" t="s">
        <v>546</v>
      </c>
      <c r="D176" s="14" t="s">
        <v>547</v>
      </c>
      <c r="E176" s="14" t="s">
        <v>548</v>
      </c>
      <c r="F176" s="14"/>
      <c r="G176" s="14"/>
      <c r="H176" s="41" t="s">
        <v>84</v>
      </c>
      <c r="I176" s="42" t="s">
        <v>85</v>
      </c>
      <c r="J176" s="22">
        <f t="shared" si="1"/>
        <v>31</v>
      </c>
      <c r="K176" s="7" t="str">
        <f t="shared" si="2"/>
        <v>CVDf-343/0Herkshajmerov</v>
      </c>
      <c r="L176" s="7" t="str">
        <f>ifna(VLOOKUP(K176,'Лист1'!D:E,2,false))</f>
        <v/>
      </c>
      <c r="M176" s="9"/>
      <c r="N176" s="9"/>
      <c r="O176" s="9"/>
      <c r="P176" s="9"/>
      <c r="Q176" s="9"/>
      <c r="R176" s="9"/>
    </row>
    <row r="177" ht="15.75" customHeight="1">
      <c r="A177" s="14" t="s">
        <v>79</v>
      </c>
      <c r="B177" s="14" t="s">
        <v>80</v>
      </c>
      <c r="C177" s="40" t="s">
        <v>549</v>
      </c>
      <c r="D177" s="14" t="s">
        <v>550</v>
      </c>
      <c r="E177" s="14" t="s">
        <v>551</v>
      </c>
      <c r="F177" s="14"/>
      <c r="G177" s="14"/>
      <c r="H177" s="41" t="s">
        <v>84</v>
      </c>
      <c r="I177" s="42" t="s">
        <v>85</v>
      </c>
      <c r="J177" s="60">
        <f t="shared" si="1"/>
        <v>25</v>
      </c>
      <c r="K177" s="7" t="str">
        <f t="shared" si="2"/>
        <v>CVDf-344/0Hristov</v>
      </c>
      <c r="L177" s="7" t="str">
        <f>ifna(VLOOKUP(K177,'Лист1'!D:E,2,false))</f>
        <v/>
      </c>
      <c r="M177" s="9"/>
      <c r="N177" s="9"/>
      <c r="O177" s="9"/>
      <c r="P177" s="9"/>
      <c r="Q177" s="9"/>
      <c r="R177" s="9"/>
    </row>
    <row r="178" ht="15.75" customHeight="1">
      <c r="A178" s="14" t="s">
        <v>79</v>
      </c>
      <c r="B178" s="14" t="s">
        <v>80</v>
      </c>
      <c r="C178" s="40" t="s">
        <v>552</v>
      </c>
      <c r="D178" s="14" t="s">
        <v>553</v>
      </c>
      <c r="E178" s="14" t="s">
        <v>554</v>
      </c>
      <c r="F178" s="14"/>
      <c r="G178" s="14"/>
      <c r="H178" s="41" t="s">
        <v>84</v>
      </c>
      <c r="I178" s="42" t="s">
        <v>85</v>
      </c>
      <c r="J178" s="25">
        <f t="shared" si="1"/>
        <v>27</v>
      </c>
      <c r="K178" s="7" t="str">
        <f t="shared" si="2"/>
        <v>CVDf-345/0Jamamotov</v>
      </c>
      <c r="L178" s="7" t="str">
        <f>ifna(VLOOKUP(K178,'Лист1'!D:E,2,false))</f>
        <v/>
      </c>
      <c r="M178" s="9"/>
      <c r="N178" s="9"/>
      <c r="O178" s="9"/>
      <c r="P178" s="9"/>
      <c r="Q178" s="9"/>
      <c r="R178" s="9"/>
    </row>
    <row r="179" ht="15.75" customHeight="1">
      <c r="A179" s="14" t="s">
        <v>79</v>
      </c>
      <c r="B179" s="14" t="s">
        <v>80</v>
      </c>
      <c r="C179" s="40" t="s">
        <v>555</v>
      </c>
      <c r="D179" s="14" t="s">
        <v>556</v>
      </c>
      <c r="E179" s="14" t="s">
        <v>557</v>
      </c>
      <c r="F179" s="14"/>
      <c r="G179" s="14"/>
      <c r="H179" s="41" t="s">
        <v>84</v>
      </c>
      <c r="I179" s="42" t="s">
        <v>85</v>
      </c>
      <c r="J179" s="48">
        <f t="shared" si="1"/>
        <v>27</v>
      </c>
      <c r="K179" s="7" t="str">
        <f t="shared" si="2"/>
        <v>CVDf-346/0Karnoovog</v>
      </c>
      <c r="L179" s="7" t="str">
        <f>ifna(VLOOKUP(K179,'Лист1'!D:E,2,false))</f>
        <v/>
      </c>
      <c r="M179" s="9"/>
      <c r="N179" s="9"/>
      <c r="O179" s="9"/>
      <c r="P179" s="9"/>
      <c r="Q179" s="9"/>
      <c r="R179" s="9"/>
    </row>
    <row r="180" ht="15.75" customHeight="1">
      <c r="A180" s="14" t="s">
        <v>79</v>
      </c>
      <c r="B180" s="14" t="s">
        <v>80</v>
      </c>
      <c r="C180" s="40" t="s">
        <v>558</v>
      </c>
      <c r="D180" s="14" t="s">
        <v>559</v>
      </c>
      <c r="E180" s="14" t="s">
        <v>560</v>
      </c>
      <c r="F180" s="14"/>
      <c r="G180" s="14"/>
      <c r="H180" s="41" t="s">
        <v>84</v>
      </c>
      <c r="I180" s="42" t="s">
        <v>85</v>
      </c>
      <c r="J180" s="46">
        <f t="shared" si="1"/>
        <v>26</v>
      </c>
      <c r="K180" s="7" t="str">
        <f t="shared" si="2"/>
        <v>CVDf-347/0Kirijev</v>
      </c>
      <c r="L180" s="7" t="str">
        <f>ifna(VLOOKUP(K180,'Лист1'!D:E,2,false))</f>
        <v/>
      </c>
      <c r="M180" s="9"/>
      <c r="N180" s="9"/>
      <c r="O180" s="9"/>
      <c r="P180" s="9"/>
      <c r="Q180" s="9"/>
      <c r="R180" s="9"/>
    </row>
    <row r="181" ht="15.75" customHeight="1">
      <c r="A181" s="14" t="s">
        <v>79</v>
      </c>
      <c r="B181" s="14" t="s">
        <v>80</v>
      </c>
      <c r="C181" s="40" t="s">
        <v>561</v>
      </c>
      <c r="D181" s="14" t="s">
        <v>562</v>
      </c>
      <c r="E181" s="14" t="s">
        <v>563</v>
      </c>
      <c r="F181" s="14"/>
      <c r="G181" s="9"/>
      <c r="H181" s="41" t="s">
        <v>84</v>
      </c>
      <c r="I181" s="42" t="s">
        <v>85</v>
      </c>
      <c r="J181" s="43">
        <f t="shared" si="1"/>
        <v>26</v>
      </c>
      <c r="K181" s="7" t="str">
        <f t="shared" si="2"/>
        <v>CVDf-348/0Komtonov</v>
      </c>
      <c r="L181" s="7" t="str">
        <f>ifna(VLOOKUP(K181,'Лист1'!D:E,2,false))</f>
        <v/>
      </c>
      <c r="M181" s="9"/>
      <c r="N181" s="9"/>
      <c r="O181" s="9"/>
      <c r="P181" s="9"/>
      <c r="Q181" s="9"/>
      <c r="R181" s="9"/>
    </row>
    <row r="182" ht="15.75" customHeight="1">
      <c r="A182" s="14" t="s">
        <v>79</v>
      </c>
      <c r="B182" s="14" t="s">
        <v>80</v>
      </c>
      <c r="C182" s="40" t="s">
        <v>564</v>
      </c>
      <c r="D182" s="14" t="s">
        <v>565</v>
      </c>
      <c r="E182" s="14" t="s">
        <v>566</v>
      </c>
      <c r="F182" s="14"/>
      <c r="G182" s="14"/>
      <c r="H182" s="41" t="s">
        <v>84</v>
      </c>
      <c r="I182" s="42" t="s">
        <v>85</v>
      </c>
      <c r="J182" s="39">
        <f t="shared" si="1"/>
        <v>26</v>
      </c>
      <c r="K182" s="7" t="str">
        <f t="shared" si="2"/>
        <v>CVDf-349/0Krugerov</v>
      </c>
      <c r="L182" s="7" t="str">
        <f>ifna(VLOOKUP(K182,'Лист1'!D:E,2,false))</f>
        <v/>
      </c>
      <c r="M182" s="9"/>
      <c r="N182" s="9"/>
      <c r="O182" s="9"/>
      <c r="P182" s="9"/>
      <c r="Q182" s="9"/>
      <c r="R182" s="9"/>
    </row>
    <row r="183" ht="15.75" customHeight="1">
      <c r="A183" s="14" t="s">
        <v>79</v>
      </c>
      <c r="B183" s="14" t="s">
        <v>80</v>
      </c>
      <c r="C183" s="40" t="s">
        <v>567</v>
      </c>
      <c r="D183" s="14" t="s">
        <v>568</v>
      </c>
      <c r="E183" s="14" t="s">
        <v>569</v>
      </c>
      <c r="F183" s="14"/>
      <c r="G183" s="9"/>
      <c r="H183" s="41" t="s">
        <v>84</v>
      </c>
      <c r="I183" s="42" t="s">
        <v>85</v>
      </c>
      <c r="J183" s="60">
        <f t="shared" si="1"/>
        <v>28</v>
      </c>
      <c r="K183" s="7" t="str">
        <f t="shared" si="2"/>
        <v>CVDf-350/0Leonardov</v>
      </c>
      <c r="L183" s="7" t="str">
        <f>ifna(VLOOKUP(K183,'Лист1'!D:E,2,false))</f>
        <v/>
      </c>
      <c r="M183" s="9"/>
      <c r="N183" s="9"/>
      <c r="O183" s="9"/>
      <c r="P183" s="9"/>
      <c r="Q183" s="9"/>
      <c r="R183" s="9"/>
    </row>
    <row r="184" ht="15.75" customHeight="1">
      <c r="A184" s="14" t="s">
        <v>79</v>
      </c>
      <c r="B184" s="14" t="s">
        <v>80</v>
      </c>
      <c r="C184" s="40" t="s">
        <v>570</v>
      </c>
      <c r="D184" s="14" t="s">
        <v>571</v>
      </c>
      <c r="E184" s="14" t="s">
        <v>572</v>
      </c>
      <c r="F184" s="14"/>
      <c r="G184" s="14"/>
      <c r="H184" s="41" t="s">
        <v>84</v>
      </c>
      <c r="I184" s="42" t="s">
        <v>85</v>
      </c>
      <c r="J184" s="43">
        <f t="shared" si="1"/>
        <v>30</v>
      </c>
      <c r="K184" s="7" t="str">
        <f t="shared" si="2"/>
        <v>CVDf-351/0Majkrosoftov</v>
      </c>
      <c r="L184" s="7" t="str">
        <f>ifna(VLOOKUP(K184,'Лист1'!D:E,2,false))</f>
        <v/>
      </c>
      <c r="M184" s="9"/>
      <c r="N184" s="9"/>
      <c r="O184" s="9"/>
      <c r="P184" s="9"/>
      <c r="Q184" s="9"/>
      <c r="R184" s="9"/>
    </row>
    <row r="185" ht="15.75" customHeight="1">
      <c r="A185" s="14" t="s">
        <v>79</v>
      </c>
      <c r="B185" s="14" t="s">
        <v>80</v>
      </c>
      <c r="C185" s="40" t="s">
        <v>573</v>
      </c>
      <c r="D185" s="14" t="s">
        <v>574</v>
      </c>
      <c r="E185" s="14" t="s">
        <v>575</v>
      </c>
      <c r="F185" s="14"/>
      <c r="G185" s="9"/>
      <c r="H185" s="41" t="s">
        <v>84</v>
      </c>
      <c r="I185" s="42" t="s">
        <v>85</v>
      </c>
      <c r="J185" s="28">
        <f t="shared" si="1"/>
        <v>25</v>
      </c>
      <c r="K185" s="7" t="str">
        <f t="shared" si="2"/>
        <v>CVDf-352/0Majovin</v>
      </c>
      <c r="L185" s="7" t="str">
        <f>ifna(VLOOKUP(K185,'Лист1'!D:E,2,false))</f>
        <v/>
      </c>
      <c r="M185" s="9"/>
      <c r="N185" s="9"/>
      <c r="O185" s="9"/>
      <c r="P185" s="9"/>
      <c r="Q185" s="9"/>
      <c r="R185" s="9"/>
    </row>
    <row r="186" ht="15.75" customHeight="1">
      <c r="A186" s="14" t="s">
        <v>79</v>
      </c>
      <c r="B186" s="14" t="s">
        <v>80</v>
      </c>
      <c r="C186" s="40" t="s">
        <v>576</v>
      </c>
      <c r="D186" s="14" t="s">
        <v>577</v>
      </c>
      <c r="E186" s="14" t="s">
        <v>578</v>
      </c>
      <c r="F186" s="14"/>
      <c r="G186" s="14"/>
      <c r="H186" s="41" t="s">
        <v>84</v>
      </c>
      <c r="I186" s="42" t="s">
        <v>85</v>
      </c>
      <c r="J186" s="70">
        <f t="shared" si="1"/>
        <v>26</v>
      </c>
      <c r="K186" s="7" t="str">
        <f t="shared" si="2"/>
        <v>CVDf-353/0Marfanov</v>
      </c>
      <c r="L186" s="7" t="str">
        <f>ifna(VLOOKUP(K186,'Лист1'!D:E,2,false))</f>
        <v/>
      </c>
      <c r="M186" s="9"/>
      <c r="N186" s="9"/>
      <c r="O186" s="9"/>
      <c r="P186" s="9"/>
      <c r="Q186" s="9"/>
      <c r="R186" s="9"/>
    </row>
    <row r="187" ht="15.75" customHeight="1">
      <c r="A187" s="14" t="s">
        <v>79</v>
      </c>
      <c r="B187" s="14" t="s">
        <v>80</v>
      </c>
      <c r="C187" s="40" t="s">
        <v>579</v>
      </c>
      <c r="D187" s="14" t="s">
        <v>580</v>
      </c>
      <c r="E187" s="14" t="s">
        <v>581</v>
      </c>
      <c r="F187" s="14"/>
      <c r="G187" s="14"/>
      <c r="H187" s="41" t="s">
        <v>84</v>
      </c>
      <c r="I187" s="42" t="s">
        <v>85</v>
      </c>
      <c r="J187" s="85">
        <f t="shared" si="1"/>
        <v>25</v>
      </c>
      <c r="K187" s="7" t="str">
        <f t="shared" si="2"/>
        <v>CVDf-354/0Marfijev</v>
      </c>
      <c r="L187" s="7" t="str">
        <f>ifna(VLOOKUP(K187,'Лист1'!D:E,2,false))</f>
        <v/>
      </c>
      <c r="M187" s="9"/>
      <c r="N187" s="9"/>
      <c r="O187" s="9"/>
      <c r="P187" s="9"/>
      <c r="Q187" s="9"/>
      <c r="R187" s="9"/>
    </row>
    <row r="188" ht="15.75" customHeight="1">
      <c r="A188" s="14" t="s">
        <v>79</v>
      </c>
      <c r="B188" s="14" t="s">
        <v>80</v>
      </c>
      <c r="C188" s="40" t="s">
        <v>582</v>
      </c>
      <c r="D188" s="14" t="s">
        <v>583</v>
      </c>
      <c r="E188" s="14" t="s">
        <v>584</v>
      </c>
      <c r="F188" s="14"/>
      <c r="G188" s="14"/>
      <c r="H188" s="41" t="s">
        <v>84</v>
      </c>
      <c r="I188" s="42" t="s">
        <v>85</v>
      </c>
      <c r="J188" s="38">
        <f t="shared" si="1"/>
        <v>25</v>
      </c>
      <c r="K188" s="7" t="str">
        <f t="shared" si="2"/>
        <v>CVDf-355/0Marksov</v>
      </c>
      <c r="L188" s="7" t="str">
        <f>ifna(VLOOKUP(K188,'Лист1'!D:E,2,false))</f>
        <v/>
      </c>
      <c r="M188" s="9"/>
      <c r="N188" s="9"/>
      <c r="O188" s="9"/>
      <c r="P188" s="9"/>
      <c r="Q188" s="9"/>
      <c r="R188" s="9"/>
    </row>
    <row r="189" ht="15.75" customHeight="1">
      <c r="A189" s="14" t="s">
        <v>79</v>
      </c>
      <c r="B189" s="14" t="s">
        <v>80</v>
      </c>
      <c r="C189" s="40" t="s">
        <v>585</v>
      </c>
      <c r="D189" s="14" t="s">
        <v>586</v>
      </c>
      <c r="E189" s="14" t="s">
        <v>587</v>
      </c>
      <c r="F189" s="14"/>
      <c r="G189" s="14"/>
      <c r="H189" s="41" t="s">
        <v>84</v>
      </c>
      <c r="I189" s="42" t="s">
        <v>85</v>
      </c>
      <c r="J189" s="46">
        <f t="shared" si="1"/>
        <v>26</v>
      </c>
      <c r="K189" s="7" t="str">
        <f t="shared" si="2"/>
        <v>CVDf-356/0Merkurov</v>
      </c>
      <c r="L189" s="7" t="str">
        <f>ifna(VLOOKUP(K189,'Лист1'!D:E,2,false))</f>
        <v/>
      </c>
      <c r="M189" s="9"/>
      <c r="N189" s="9"/>
      <c r="O189" s="9"/>
      <c r="P189" s="9"/>
      <c r="Q189" s="9"/>
      <c r="R189" s="9"/>
    </row>
    <row r="190" ht="15.75" customHeight="1">
      <c r="A190" s="14" t="s">
        <v>79</v>
      </c>
      <c r="B190" s="14" t="s">
        <v>80</v>
      </c>
      <c r="C190" s="40" t="s">
        <v>588</v>
      </c>
      <c r="D190" s="14" t="s">
        <v>589</v>
      </c>
      <c r="E190" s="14" t="s">
        <v>590</v>
      </c>
      <c r="F190" s="14"/>
      <c r="G190" s="14"/>
      <c r="H190" s="41" t="s">
        <v>84</v>
      </c>
      <c r="I190" s="42" t="s">
        <v>85</v>
      </c>
      <c r="J190" s="36">
        <f t="shared" si="1"/>
        <v>25</v>
      </c>
      <c r="K190" s="7" t="str">
        <f t="shared" si="2"/>
        <v>CVDf-357/0Minogov</v>
      </c>
      <c r="L190" s="7" t="str">
        <f>ifna(VLOOKUP(K190,'Лист1'!D:E,2,false))</f>
        <v/>
      </c>
      <c r="M190" s="9"/>
      <c r="N190" s="9"/>
      <c r="O190" s="9"/>
      <c r="P190" s="9"/>
      <c r="Q190" s="9"/>
      <c r="R190" s="9"/>
    </row>
    <row r="191" ht="15.75" customHeight="1">
      <c r="A191" s="14" t="s">
        <v>79</v>
      </c>
      <c r="B191" s="14" t="s">
        <v>80</v>
      </c>
      <c r="C191" s="40" t="s">
        <v>591</v>
      </c>
      <c r="D191" s="14" t="s">
        <v>592</v>
      </c>
      <c r="E191" s="14" t="s">
        <v>593</v>
      </c>
      <c r="F191" s="14"/>
      <c r="G191" s="14"/>
      <c r="H191" s="41" t="s">
        <v>84</v>
      </c>
      <c r="I191" s="42" t="s">
        <v>85</v>
      </c>
      <c r="J191" s="31">
        <f t="shared" si="1"/>
        <v>31</v>
      </c>
      <c r="K191" s="7" t="str">
        <f t="shared" si="2"/>
        <v>CVDf-358/0Mohorovičićev</v>
      </c>
      <c r="L191" s="7" t="str">
        <f>ifna(VLOOKUP(K191,'Лист1'!D:E,2,false))</f>
        <v/>
      </c>
      <c r="M191" s="9"/>
      <c r="N191" s="9"/>
      <c r="O191" s="9"/>
      <c r="P191" s="9"/>
      <c r="Q191" s="9"/>
      <c r="R191" s="9"/>
    </row>
    <row r="192" ht="15.75" customHeight="1">
      <c r="A192" s="14" t="s">
        <v>79</v>
      </c>
      <c r="B192" s="14" t="s">
        <v>80</v>
      </c>
      <c r="C192" s="40" t="s">
        <v>594</v>
      </c>
      <c r="D192" s="14" t="s">
        <v>595</v>
      </c>
      <c r="E192" s="14" t="s">
        <v>596</v>
      </c>
      <c r="F192" s="14"/>
      <c r="G192" s="14"/>
      <c r="H192" s="41" t="s">
        <v>84</v>
      </c>
      <c r="I192" s="42" t="s">
        <v>85</v>
      </c>
      <c r="J192" s="43">
        <f t="shared" si="1"/>
        <v>25</v>
      </c>
      <c r="K192" s="7" t="str">
        <f t="shared" si="2"/>
        <v>CVDf-359/0Nazimov</v>
      </c>
      <c r="L192" s="7" t="str">
        <f>ifna(VLOOKUP(K192,'Лист1'!D:E,2,false))</f>
        <v/>
      </c>
      <c r="M192" s="9"/>
      <c r="N192" s="9"/>
      <c r="O192" s="9"/>
      <c r="P192" s="9"/>
      <c r="Q192" s="9"/>
      <c r="R192" s="9"/>
    </row>
    <row r="193" ht="15.75" customHeight="1">
      <c r="A193" s="14" t="s">
        <v>79</v>
      </c>
      <c r="B193" s="14" t="s">
        <v>80</v>
      </c>
      <c r="C193" s="40" t="s">
        <v>597</v>
      </c>
      <c r="D193" s="14" t="s">
        <v>598</v>
      </c>
      <c r="E193" s="14" t="s">
        <v>599</v>
      </c>
      <c r="F193" s="14"/>
      <c r="G193" s="14"/>
      <c r="H193" s="41" t="s">
        <v>84</v>
      </c>
      <c r="I193" s="42" t="s">
        <v>85</v>
      </c>
      <c r="J193" s="45">
        <f t="shared" si="1"/>
        <v>23</v>
      </c>
      <c r="K193" s="7" t="str">
        <f t="shared" si="2"/>
        <v>CVDf-360/0Nelov</v>
      </c>
      <c r="L193" s="7" t="str">
        <f>ifna(VLOOKUP(K193,'Лист1'!D:E,2,false))</f>
        <v/>
      </c>
      <c r="M193" s="9"/>
      <c r="N193" s="9"/>
      <c r="O193" s="9"/>
      <c r="P193" s="9"/>
      <c r="Q193" s="9"/>
      <c r="R193" s="9"/>
    </row>
    <row r="194" ht="15.75" customHeight="1">
      <c r="A194" s="14" t="s">
        <v>79</v>
      </c>
      <c r="B194" s="14" t="s">
        <v>80</v>
      </c>
      <c r="C194" s="40" t="s">
        <v>600</v>
      </c>
      <c r="D194" s="14" t="s">
        <v>601</v>
      </c>
      <c r="E194" s="14" t="s">
        <v>602</v>
      </c>
      <c r="F194" s="14"/>
      <c r="G194" s="9"/>
      <c r="H194" s="41" t="s">
        <v>84</v>
      </c>
      <c r="I194" s="42" t="s">
        <v>85</v>
      </c>
      <c r="J194" s="85">
        <f t="shared" si="1"/>
        <v>26</v>
      </c>
      <c r="K194" s="7" t="str">
        <f t="shared" si="2"/>
        <v>CVDf-361/0Nestorov</v>
      </c>
      <c r="L194" s="7" t="str">
        <f>ifna(VLOOKUP(K194,'Лист1'!D:E,2,false))</f>
        <v/>
      </c>
      <c r="M194" s="9"/>
      <c r="N194" s="9"/>
      <c r="O194" s="9"/>
      <c r="P194" s="9"/>
      <c r="Q194" s="9"/>
      <c r="R194" s="9"/>
    </row>
    <row r="195" ht="15.75" customHeight="1">
      <c r="A195" s="14" t="s">
        <v>79</v>
      </c>
      <c r="B195" s="14" t="s">
        <v>80</v>
      </c>
      <c r="C195" s="40" t="s">
        <v>603</v>
      </c>
      <c r="D195" s="14" t="s">
        <v>604</v>
      </c>
      <c r="E195" s="14" t="s">
        <v>605</v>
      </c>
      <c r="F195" s="14"/>
      <c r="G195" s="9"/>
      <c r="H195" s="41" t="s">
        <v>84</v>
      </c>
      <c r="I195" s="42" t="s">
        <v>85</v>
      </c>
      <c r="J195" s="43">
        <f t="shared" si="1"/>
        <v>23</v>
      </c>
      <c r="K195" s="7" t="str">
        <f t="shared" si="2"/>
        <v>CVDf-362/0Nikov</v>
      </c>
      <c r="L195" s="7" t="str">
        <f>ifna(VLOOKUP(K195,'Лист1'!D:E,2,false))</f>
        <v/>
      </c>
      <c r="M195" s="9"/>
      <c r="N195" s="9"/>
      <c r="O195" s="9"/>
      <c r="P195" s="9"/>
      <c r="Q195" s="9"/>
      <c r="R195" s="9"/>
    </row>
    <row r="196" ht="15.75" customHeight="1">
      <c r="A196" s="14" t="s">
        <v>79</v>
      </c>
      <c r="B196" s="14" t="s">
        <v>80</v>
      </c>
      <c r="C196" s="40" t="s">
        <v>606</v>
      </c>
      <c r="D196" s="14" t="s">
        <v>607</v>
      </c>
      <c r="E196" s="14" t="s">
        <v>608</v>
      </c>
      <c r="F196" s="14"/>
      <c r="G196" s="14"/>
      <c r="H196" s="41" t="s">
        <v>84</v>
      </c>
      <c r="I196" s="42" t="s">
        <v>85</v>
      </c>
      <c r="J196" s="56">
        <f t="shared" si="1"/>
        <v>25</v>
      </c>
      <c r="K196" s="7" t="str">
        <f t="shared" si="2"/>
        <v>CVDf-364/0Njutnov</v>
      </c>
      <c r="L196" s="7" t="str">
        <f>ifna(VLOOKUP(K196,'Лист1'!D:E,2,false))</f>
        <v/>
      </c>
      <c r="M196" s="9"/>
      <c r="N196" s="9"/>
      <c r="O196" s="9"/>
      <c r="P196" s="9"/>
      <c r="Q196" s="9"/>
      <c r="R196" s="9"/>
    </row>
    <row r="197" ht="15.75" customHeight="1">
      <c r="A197" s="14" t="s">
        <v>79</v>
      </c>
      <c r="B197" s="14" t="s">
        <v>80</v>
      </c>
      <c r="C197" s="40" t="s">
        <v>609</v>
      </c>
      <c r="D197" s="14" t="s">
        <v>610</v>
      </c>
      <c r="E197" s="14" t="s">
        <v>611</v>
      </c>
      <c r="F197" s="14"/>
      <c r="G197" s="9"/>
      <c r="H197" s="41" t="s">
        <v>84</v>
      </c>
      <c r="I197" s="42" t="s">
        <v>85</v>
      </c>
      <c r="J197" s="47">
        <f t="shared" si="1"/>
        <v>25</v>
      </c>
      <c r="K197" s="7" t="str">
        <f t="shared" si="2"/>
        <v>CVDf-365/0Nobelov</v>
      </c>
      <c r="L197" s="7" t="str">
        <f>ifna(VLOOKUP(K197,'Лист1'!D:E,2,false))</f>
        <v/>
      </c>
      <c r="M197" s="9"/>
      <c r="N197" s="9"/>
      <c r="O197" s="9"/>
      <c r="P197" s="9"/>
      <c r="Q197" s="9"/>
      <c r="R197" s="9"/>
    </row>
    <row r="198" ht="15.75" customHeight="1">
      <c r="A198" s="14" t="s">
        <v>79</v>
      </c>
      <c r="B198" s="14" t="s">
        <v>80</v>
      </c>
      <c r="C198" s="40" t="s">
        <v>612</v>
      </c>
      <c r="D198" s="14" t="s">
        <v>613</v>
      </c>
      <c r="E198" s="14" t="s">
        <v>614</v>
      </c>
      <c r="F198" s="14"/>
      <c r="G198" s="9"/>
      <c r="H198" s="41" t="s">
        <v>84</v>
      </c>
      <c r="I198" s="42" t="s">
        <v>85</v>
      </c>
      <c r="J198" s="86">
        <f t="shared" si="1"/>
        <v>24</v>
      </c>
      <c r="K198" s="7" t="str">
        <f t="shared" si="2"/>
        <v>CVDf-366/0Nueva</v>
      </c>
      <c r="L198" s="7" t="str">
        <f>ifna(VLOOKUP(K198,'Лист1'!D:E,2,false))</f>
        <v/>
      </c>
      <c r="M198" s="9"/>
      <c r="N198" s="9"/>
      <c r="O198" s="9"/>
      <c r="P198" s="9"/>
      <c r="Q198" s="9"/>
      <c r="R198" s="9"/>
    </row>
    <row r="199" ht="15.75" customHeight="1">
      <c r="A199" s="14" t="s">
        <v>79</v>
      </c>
      <c r="B199" s="14" t="s">
        <v>80</v>
      </c>
      <c r="C199" s="40" t="s">
        <v>615</v>
      </c>
      <c r="D199" s="14" t="s">
        <v>616</v>
      </c>
      <c r="E199" s="14" t="s">
        <v>617</v>
      </c>
      <c r="F199" s="14"/>
      <c r="G199" s="14"/>
      <c r="H199" s="41" t="s">
        <v>84</v>
      </c>
      <c r="I199" s="42" t="s">
        <v>85</v>
      </c>
      <c r="J199" s="87">
        <f t="shared" si="1"/>
        <v>25</v>
      </c>
      <c r="K199" s="7" t="str">
        <f t="shared" si="2"/>
        <v>CVDf-367/0Ojlerov</v>
      </c>
      <c r="L199" s="7" t="str">
        <f>ifna(VLOOKUP(K199,'Лист1'!D:E,2,false))</f>
        <v/>
      </c>
      <c r="M199" s="9"/>
      <c r="N199" s="9"/>
      <c r="O199" s="9"/>
      <c r="P199" s="9"/>
      <c r="Q199" s="9"/>
      <c r="R199" s="9"/>
    </row>
    <row r="200" ht="15.75" customHeight="1">
      <c r="A200" s="14" t="s">
        <v>79</v>
      </c>
      <c r="B200" s="14" t="s">
        <v>80</v>
      </c>
      <c r="C200" s="40" t="s">
        <v>618</v>
      </c>
      <c r="D200" s="14" t="s">
        <v>619</v>
      </c>
      <c r="E200" s="14" t="s">
        <v>620</v>
      </c>
      <c r="F200" s="14"/>
      <c r="G200" s="14"/>
      <c r="H200" s="41" t="s">
        <v>84</v>
      </c>
      <c r="I200" s="42" t="s">
        <v>85</v>
      </c>
      <c r="J200" s="33">
        <f t="shared" si="1"/>
        <v>27</v>
      </c>
      <c r="K200" s="7" t="str">
        <f t="shared" si="2"/>
        <v>CVDf-368/0Paulijev</v>
      </c>
      <c r="L200" s="7" t="str">
        <f>ifna(VLOOKUP(K200,'Лист1'!D:E,2,false))</f>
        <v/>
      </c>
      <c r="M200" s="9"/>
      <c r="N200" s="9"/>
      <c r="O200" s="9"/>
      <c r="P200" s="9"/>
      <c r="Q200" s="9"/>
      <c r="R200" s="9"/>
    </row>
    <row r="201" ht="15.75" customHeight="1">
      <c r="A201" s="14" t="s">
        <v>79</v>
      </c>
      <c r="B201" s="14" t="s">
        <v>80</v>
      </c>
      <c r="C201" s="40" t="s">
        <v>621</v>
      </c>
      <c r="D201" s="14" t="s">
        <v>622</v>
      </c>
      <c r="E201" s="14" t="s">
        <v>623</v>
      </c>
      <c r="F201" s="14"/>
      <c r="G201" s="9"/>
      <c r="H201" s="41" t="s">
        <v>84</v>
      </c>
      <c r="I201" s="42" t="s">
        <v>85</v>
      </c>
      <c r="J201" s="60">
        <f t="shared" si="1"/>
        <v>27</v>
      </c>
      <c r="K201" s="7" t="str">
        <f t="shared" si="2"/>
        <v>CVDf-369/0Perikleov</v>
      </c>
      <c r="L201" s="7" t="str">
        <f>ifna(VLOOKUP(K201,'Лист1'!D:E,2,false))</f>
        <v/>
      </c>
      <c r="M201" s="9"/>
      <c r="N201" s="9"/>
      <c r="O201" s="9"/>
      <c r="P201" s="9"/>
      <c r="Q201" s="9"/>
      <c r="R201" s="9"/>
    </row>
    <row r="202" ht="15.75" customHeight="1">
      <c r="A202" s="14" t="s">
        <v>79</v>
      </c>
      <c r="B202" s="14" t="s">
        <v>80</v>
      </c>
      <c r="C202" s="40" t="s">
        <v>624</v>
      </c>
      <c r="D202" s="14" t="s">
        <v>625</v>
      </c>
      <c r="E202" s="14" t="s">
        <v>626</v>
      </c>
      <c r="F202" s="14"/>
      <c r="G202" s="14"/>
      <c r="H202" s="41" t="s">
        <v>84</v>
      </c>
      <c r="I202" s="42" t="s">
        <v>85</v>
      </c>
      <c r="J202" s="39">
        <f t="shared" si="1"/>
        <v>26</v>
      </c>
      <c r="K202" s="7" t="str">
        <f t="shared" si="2"/>
        <v>CVDf-370/0Periklov</v>
      </c>
      <c r="L202" s="7" t="str">
        <f>ifna(VLOOKUP(K202,'Лист1'!D:E,2,false))</f>
        <v/>
      </c>
      <c r="M202" s="9"/>
      <c r="N202" s="9"/>
      <c r="O202" s="9"/>
      <c r="P202" s="9"/>
      <c r="Q202" s="9"/>
      <c r="R202" s="9"/>
    </row>
    <row r="203" ht="15.75" customHeight="1">
      <c r="A203" s="14" t="s">
        <v>79</v>
      </c>
      <c r="B203" s="14" t="s">
        <v>80</v>
      </c>
      <c r="C203" s="40" t="s">
        <v>627</v>
      </c>
      <c r="D203" s="14" t="s">
        <v>628</v>
      </c>
      <c r="E203" s="14" t="s">
        <v>629</v>
      </c>
      <c r="F203" s="14"/>
      <c r="G203" s="14"/>
      <c r="H203" s="41" t="s">
        <v>84</v>
      </c>
      <c r="I203" s="42" t="s">
        <v>85</v>
      </c>
      <c r="J203" s="48">
        <f t="shared" si="1"/>
        <v>25</v>
      </c>
      <c r="K203" s="7" t="str">
        <f t="shared" si="2"/>
        <v>CVDf-372/0Plankov</v>
      </c>
      <c r="L203" s="7" t="str">
        <f>ifna(VLOOKUP(K203,'Лист1'!D:E,2,false))</f>
        <v/>
      </c>
      <c r="M203" s="9"/>
      <c r="N203" s="9"/>
      <c r="O203" s="9"/>
      <c r="P203" s="9"/>
      <c r="Q203" s="9"/>
      <c r="R203" s="9"/>
    </row>
    <row r="204" ht="15.75" customHeight="1">
      <c r="A204" s="14" t="s">
        <v>79</v>
      </c>
      <c r="B204" s="14" t="s">
        <v>80</v>
      </c>
      <c r="C204" s="40" t="s">
        <v>630</v>
      </c>
      <c r="D204" s="14" t="s">
        <v>631</v>
      </c>
      <c r="E204" s="14" t="s">
        <v>632</v>
      </c>
      <c r="F204" s="14"/>
      <c r="G204" s="14"/>
      <c r="H204" s="41" t="s">
        <v>84</v>
      </c>
      <c r="I204" s="42" t="s">
        <v>85</v>
      </c>
      <c r="J204" s="28">
        <f t="shared" si="1"/>
        <v>29</v>
      </c>
      <c r="K204" s="7" t="str">
        <f t="shared" si="2"/>
        <v>CVDf-373/0Pojtingerov</v>
      </c>
      <c r="L204" s="7" t="str">
        <f>ifna(VLOOKUP(K204,'Лист1'!D:E,2,false))</f>
        <v/>
      </c>
      <c r="M204" s="9"/>
      <c r="N204" s="9"/>
      <c r="O204" s="9"/>
      <c r="P204" s="9"/>
      <c r="Q204" s="9"/>
      <c r="R204" s="9"/>
    </row>
    <row r="205" ht="15.75" customHeight="1">
      <c r="A205" s="14" t="s">
        <v>79</v>
      </c>
      <c r="B205" s="14" t="s">
        <v>80</v>
      </c>
      <c r="C205" s="40" t="s">
        <v>633</v>
      </c>
      <c r="D205" s="14" t="s">
        <v>634</v>
      </c>
      <c r="E205" s="14" t="s">
        <v>635</v>
      </c>
      <c r="F205" s="14"/>
      <c r="G205" s="14"/>
      <c r="H205" s="41" t="s">
        <v>84</v>
      </c>
      <c r="I205" s="42" t="s">
        <v>85</v>
      </c>
      <c r="J205" s="50">
        <f t="shared" si="1"/>
        <v>28</v>
      </c>
      <c r="K205" s="7" t="str">
        <f t="shared" si="2"/>
        <v>CVDf-374/0Ptolomejev</v>
      </c>
      <c r="L205" s="7" t="str">
        <f>ifna(VLOOKUP(K205,'Лист1'!D:E,2,false))</f>
        <v/>
      </c>
      <c r="M205" s="9"/>
      <c r="N205" s="9"/>
      <c r="O205" s="9"/>
      <c r="P205" s="9"/>
      <c r="Q205" s="9"/>
      <c r="R205" s="9"/>
    </row>
    <row r="206" ht="15.75" customHeight="1">
      <c r="A206" s="14" t="s">
        <v>79</v>
      </c>
      <c r="B206" s="14" t="s">
        <v>80</v>
      </c>
      <c r="C206" s="40" t="s">
        <v>636</v>
      </c>
      <c r="D206" s="14" t="s">
        <v>637</v>
      </c>
      <c r="E206" s="14" t="s">
        <v>638</v>
      </c>
      <c r="F206" s="14"/>
      <c r="G206" s="14"/>
      <c r="H206" s="41" t="s">
        <v>84</v>
      </c>
      <c r="I206" s="42" t="s">
        <v>85</v>
      </c>
      <c r="J206" s="18">
        <f t="shared" si="1"/>
        <v>26</v>
      </c>
      <c r="K206" s="7" t="str">
        <f t="shared" si="2"/>
        <v>CVDf-375/0Rafsonov</v>
      </c>
      <c r="L206" s="7" t="str">
        <f>ifna(VLOOKUP(K206,'Лист1'!D:E,2,false))</f>
        <v/>
      </c>
      <c r="M206" s="9"/>
      <c r="N206" s="9"/>
      <c r="O206" s="9"/>
      <c r="P206" s="9"/>
      <c r="Q206" s="9"/>
      <c r="R206" s="9"/>
    </row>
    <row r="207" ht="15.75" customHeight="1">
      <c r="A207" s="14" t="s">
        <v>79</v>
      </c>
      <c r="B207" s="14" t="s">
        <v>80</v>
      </c>
      <c r="C207" s="40" t="s">
        <v>639</v>
      </c>
      <c r="D207" s="14" t="s">
        <v>640</v>
      </c>
      <c r="E207" s="14" t="s">
        <v>641</v>
      </c>
      <c r="F207" s="14"/>
      <c r="G207" s="14"/>
      <c r="H207" s="41" t="s">
        <v>84</v>
      </c>
      <c r="I207" s="42" t="s">
        <v>85</v>
      </c>
      <c r="J207" s="46">
        <f t="shared" si="1"/>
        <v>27</v>
      </c>
      <c r="K207" s="7" t="str">
        <f t="shared" si="2"/>
        <v>CVDf-377/0Reordanov</v>
      </c>
      <c r="L207" s="7" t="str">
        <f>ifna(VLOOKUP(K207,'Лист1'!D:E,2,false))</f>
        <v/>
      </c>
      <c r="M207" s="9"/>
      <c r="N207" s="9"/>
      <c r="O207" s="9"/>
      <c r="P207" s="9"/>
      <c r="Q207" s="9"/>
      <c r="R207" s="9"/>
    </row>
    <row r="208" ht="15.75" customHeight="1">
      <c r="A208" s="14" t="s">
        <v>79</v>
      </c>
      <c r="B208" s="14" t="s">
        <v>80</v>
      </c>
      <c r="C208" s="40" t="s">
        <v>642</v>
      </c>
      <c r="D208" s="14" t="s">
        <v>643</v>
      </c>
      <c r="E208" s="14" t="s">
        <v>644</v>
      </c>
      <c r="F208" s="14"/>
      <c r="G208" s="14"/>
      <c r="H208" s="41" t="s">
        <v>84</v>
      </c>
      <c r="I208" s="42" t="s">
        <v>85</v>
      </c>
      <c r="J208" s="85">
        <f t="shared" si="1"/>
        <v>27</v>
      </c>
      <c r="K208" s="7" t="str">
        <f t="shared" si="2"/>
        <v>CVDf-378/0Ridbergov</v>
      </c>
      <c r="L208" s="7" t="str">
        <f>ifna(VLOOKUP(K208,'Лист1'!D:E,2,false))</f>
        <v/>
      </c>
      <c r="M208" s="9"/>
      <c r="N208" s="9"/>
      <c r="O208" s="9"/>
      <c r="P208" s="9"/>
      <c r="Q208" s="9"/>
      <c r="R208" s="9"/>
    </row>
    <row r="209" ht="15.75" customHeight="1">
      <c r="A209" s="14" t="s">
        <v>79</v>
      </c>
      <c r="B209" s="14" t="s">
        <v>80</v>
      </c>
      <c r="C209" s="40" t="s">
        <v>645</v>
      </c>
      <c r="D209" s="14" t="s">
        <v>646</v>
      </c>
      <c r="E209" s="14" t="s">
        <v>647</v>
      </c>
      <c r="F209" s="14"/>
      <c r="G209" s="14"/>
      <c r="H209" s="41" t="s">
        <v>84</v>
      </c>
      <c r="I209" s="42" t="s">
        <v>85</v>
      </c>
      <c r="J209" s="44">
        <f t="shared" si="1"/>
        <v>27</v>
      </c>
      <c r="K209" s="7" t="str">
        <f t="shared" si="2"/>
        <v>CVDf-379/0Ruprehtov</v>
      </c>
      <c r="L209" s="7" t="str">
        <f>ifna(VLOOKUP(K209,'Лист1'!D:E,2,false))</f>
        <v/>
      </c>
      <c r="M209" s="9"/>
      <c r="N209" s="9"/>
      <c r="O209" s="9"/>
      <c r="P209" s="9"/>
      <c r="Q209" s="9"/>
      <c r="R209" s="9"/>
    </row>
    <row r="210" ht="15.75" customHeight="1">
      <c r="A210" s="14" t="s">
        <v>79</v>
      </c>
      <c r="B210" s="14" t="s">
        <v>80</v>
      </c>
      <c r="C210" s="40" t="s">
        <v>648</v>
      </c>
      <c r="D210" s="14" t="s">
        <v>649</v>
      </c>
      <c r="E210" s="14" t="s">
        <v>650</v>
      </c>
      <c r="F210" s="14"/>
      <c r="G210" s="14"/>
      <c r="H210" s="41" t="s">
        <v>84</v>
      </c>
      <c r="I210" s="42" t="s">
        <v>85</v>
      </c>
      <c r="J210" s="28">
        <f t="shared" si="1"/>
        <v>26</v>
      </c>
      <c r="K210" s="7" t="str">
        <f t="shared" si="2"/>
        <v>CVDf-380/0Sajrusov</v>
      </c>
      <c r="L210" s="7" t="str">
        <f>ifna(VLOOKUP(K210,'Лист1'!D:E,2,false))</f>
        <v/>
      </c>
      <c r="M210" s="9"/>
      <c r="N210" s="9"/>
      <c r="O210" s="9"/>
      <c r="P210" s="9"/>
      <c r="Q210" s="9"/>
      <c r="R210" s="9"/>
    </row>
    <row r="211" ht="15.75" customHeight="1">
      <c r="A211" s="14" t="s">
        <v>79</v>
      </c>
      <c r="B211" s="14" t="s">
        <v>80</v>
      </c>
      <c r="C211" s="40" t="s">
        <v>651</v>
      </c>
      <c r="D211" s="14" t="s">
        <v>652</v>
      </c>
      <c r="E211" s="14" t="s">
        <v>653</v>
      </c>
      <c r="F211" s="14"/>
      <c r="G211" s="14"/>
      <c r="H211" s="41" t="s">
        <v>84</v>
      </c>
      <c r="I211" s="42" t="s">
        <v>85</v>
      </c>
      <c r="J211" s="46">
        <f t="shared" si="1"/>
        <v>25</v>
      </c>
      <c r="K211" s="7" t="str">
        <f t="shared" si="2"/>
        <v>CVDf-381/0Samutov</v>
      </c>
      <c r="L211" s="7" t="str">
        <f>ifna(VLOOKUP(K211,'Лист1'!D:E,2,false))</f>
        <v/>
      </c>
      <c r="M211" s="9"/>
      <c r="N211" s="9"/>
      <c r="O211" s="9"/>
      <c r="P211" s="9"/>
      <c r="Q211" s="9"/>
      <c r="R211" s="9"/>
    </row>
    <row r="212" ht="15.75" customHeight="1">
      <c r="A212" s="14" t="s">
        <v>79</v>
      </c>
      <c r="B212" s="14" t="s">
        <v>80</v>
      </c>
      <c r="C212" s="40" t="s">
        <v>654</v>
      </c>
      <c r="D212" s="14" t="s">
        <v>655</v>
      </c>
      <c r="E212" s="14" t="s">
        <v>656</v>
      </c>
      <c r="F212" s="14"/>
      <c r="G212" s="14"/>
      <c r="H212" s="41" t="s">
        <v>84</v>
      </c>
      <c r="I212" s="42" t="s">
        <v>85</v>
      </c>
      <c r="J212" s="44">
        <f t="shared" si="1"/>
        <v>29</v>
      </c>
      <c r="K212" s="7" t="str">
        <f t="shared" si="2"/>
        <v>CVDf-382/0Servantesov</v>
      </c>
      <c r="L212" s="7" t="str">
        <f>ifna(VLOOKUP(K212,'Лист1'!D:E,2,false))</f>
        <v/>
      </c>
      <c r="M212" s="9"/>
      <c r="N212" s="9"/>
      <c r="O212" s="9"/>
      <c r="P212" s="9"/>
      <c r="Q212" s="9"/>
      <c r="R212" s="9"/>
    </row>
    <row r="213" ht="15.75" customHeight="1">
      <c r="A213" s="14" t="s">
        <v>79</v>
      </c>
      <c r="B213" s="14" t="s">
        <v>80</v>
      </c>
      <c r="C213" s="40" t="s">
        <v>657</v>
      </c>
      <c r="D213" s="14" t="s">
        <v>658</v>
      </c>
      <c r="E213" s="14" t="s">
        <v>659</v>
      </c>
      <c r="F213" s="14"/>
      <c r="G213" s="14"/>
      <c r="H213" s="41" t="s">
        <v>84</v>
      </c>
      <c r="I213" s="42" t="s">
        <v>85</v>
      </c>
      <c r="J213" s="53">
        <f t="shared" si="1"/>
        <v>26</v>
      </c>
      <c r="K213" s="7" t="str">
        <f t="shared" si="2"/>
        <v>CVDf-383/0Sjuardov</v>
      </c>
      <c r="L213" s="7" t="str">
        <f>ifna(VLOOKUP(K213,'Лист1'!D:E,2,false))</f>
        <v/>
      </c>
      <c r="M213" s="9"/>
      <c r="N213" s="9"/>
      <c r="O213" s="9"/>
      <c r="P213" s="9"/>
      <c r="Q213" s="9"/>
      <c r="R213" s="9"/>
    </row>
    <row r="214" ht="15.75" customHeight="1">
      <c r="A214" s="14" t="s">
        <v>79</v>
      </c>
      <c r="B214" s="14" t="s">
        <v>80</v>
      </c>
      <c r="C214" s="40" t="s">
        <v>660</v>
      </c>
      <c r="D214" s="14" t="s">
        <v>661</v>
      </c>
      <c r="E214" s="14" t="s">
        <v>662</v>
      </c>
      <c r="F214" s="14"/>
      <c r="G214" s="14"/>
      <c r="H214" s="41" t="s">
        <v>84</v>
      </c>
      <c r="I214" s="42" t="s">
        <v>85</v>
      </c>
      <c r="J214" s="61">
        <f t="shared" si="1"/>
        <v>24</v>
      </c>
      <c r="K214" s="7" t="str">
        <f t="shared" si="2"/>
        <v>CVDf-384/0Smitov</v>
      </c>
      <c r="L214" s="7" t="str">
        <f>ifna(VLOOKUP(K214,'Лист1'!D:E,2,false))</f>
        <v/>
      </c>
      <c r="M214" s="9"/>
      <c r="N214" s="9"/>
      <c r="O214" s="9"/>
      <c r="P214" s="9"/>
      <c r="Q214" s="9"/>
      <c r="R214" s="9"/>
    </row>
    <row r="215" ht="15.75" customHeight="1">
      <c r="A215" s="14" t="s">
        <v>79</v>
      </c>
      <c r="B215" s="14" t="s">
        <v>80</v>
      </c>
      <c r="C215" s="40" t="s">
        <v>663</v>
      </c>
      <c r="D215" s="14" t="s">
        <v>664</v>
      </c>
      <c r="E215" s="14" t="s">
        <v>665</v>
      </c>
      <c r="F215" s="14"/>
      <c r="G215" s="14"/>
      <c r="H215" s="41" t="s">
        <v>84</v>
      </c>
      <c r="I215" s="42" t="s">
        <v>85</v>
      </c>
      <c r="J215" s="84">
        <f t="shared" si="1"/>
        <v>27</v>
      </c>
      <c r="K215" s="7" t="str">
        <f t="shared" si="2"/>
        <v>CVDf-385/0Solomonov</v>
      </c>
      <c r="L215" s="7" t="str">
        <f>ifna(VLOOKUP(K215,'Лист1'!D:E,2,false))</f>
        <v/>
      </c>
      <c r="M215" s="9"/>
      <c r="N215" s="9"/>
      <c r="O215" s="9"/>
      <c r="P215" s="9"/>
      <c r="Q215" s="9"/>
      <c r="R215" s="9"/>
    </row>
    <row r="216" ht="15.75" customHeight="1">
      <c r="A216" s="14" t="s">
        <v>79</v>
      </c>
      <c r="B216" s="14" t="s">
        <v>80</v>
      </c>
      <c r="C216" s="40" t="s">
        <v>666</v>
      </c>
      <c r="D216" s="14" t="s">
        <v>667</v>
      </c>
      <c r="E216" s="14" t="s">
        <v>668</v>
      </c>
      <c r="F216" s="14"/>
      <c r="G216" s="14"/>
      <c r="H216" s="41" t="s">
        <v>84</v>
      </c>
      <c r="I216" s="42" t="s">
        <v>85</v>
      </c>
      <c r="J216" s="87">
        <f t="shared" si="1"/>
        <v>23</v>
      </c>
      <c r="K216" s="7" t="str">
        <f t="shared" si="2"/>
        <v>CVDf-386/0Sukin</v>
      </c>
      <c r="L216" s="7" t="str">
        <f>ifna(VLOOKUP(K216,'Лист1'!D:E,2,false))</f>
        <v/>
      </c>
      <c r="M216" s="9"/>
      <c r="N216" s="9"/>
      <c r="O216" s="9"/>
      <c r="P216" s="9"/>
      <c r="Q216" s="9"/>
      <c r="R216" s="9"/>
    </row>
    <row r="217" ht="15.75" customHeight="1">
      <c r="A217" s="14" t="s">
        <v>79</v>
      </c>
      <c r="B217" s="14" t="s">
        <v>80</v>
      </c>
      <c r="C217" s="40" t="s">
        <v>669</v>
      </c>
      <c r="D217" s="14" t="s">
        <v>670</v>
      </c>
      <c r="E217" s="14" t="s">
        <v>671</v>
      </c>
      <c r="F217" s="14"/>
      <c r="G217" s="14"/>
      <c r="H217" s="41" t="s">
        <v>84</v>
      </c>
      <c r="I217" s="42" t="s">
        <v>85</v>
      </c>
      <c r="J217" s="79">
        <f t="shared" si="1"/>
        <v>28</v>
      </c>
      <c r="K217" s="7" t="str">
        <f t="shared" si="2"/>
        <v>CVDf-387/0Vajnbergov</v>
      </c>
      <c r="L217" s="7" t="str">
        <f>ifna(VLOOKUP(K217,'Лист1'!D:E,2,false))</f>
        <v/>
      </c>
      <c r="M217" s="9"/>
      <c r="N217" s="9"/>
      <c r="O217" s="9"/>
      <c r="P217" s="9"/>
      <c r="Q217" s="9"/>
      <c r="R217" s="9"/>
    </row>
    <row r="218" ht="15.75" customHeight="1">
      <c r="A218" s="14" t="s">
        <v>79</v>
      </c>
      <c r="B218" s="14" t="s">
        <v>80</v>
      </c>
      <c r="C218" s="40" t="s">
        <v>672</v>
      </c>
      <c r="D218" s="14" t="s">
        <v>673</v>
      </c>
      <c r="E218" s="14" t="s">
        <v>674</v>
      </c>
      <c r="F218" s="14"/>
      <c r="G218" s="14"/>
      <c r="H218" s="41" t="s">
        <v>84</v>
      </c>
      <c r="I218" s="42" t="s">
        <v>85</v>
      </c>
      <c r="J218" s="83">
        <f t="shared" si="1"/>
        <v>27</v>
      </c>
      <c r="K218" s="7" t="str">
        <f t="shared" si="2"/>
        <v>CVDf-388/0Vazarijev</v>
      </c>
      <c r="L218" s="7" t="str">
        <f>ifna(VLOOKUP(K218,'Лист1'!D:E,2,false))</f>
        <v/>
      </c>
      <c r="M218" s="9"/>
      <c r="N218" s="9"/>
      <c r="O218" s="9"/>
      <c r="P218" s="9"/>
      <c r="Q218" s="9"/>
      <c r="R218" s="9"/>
    </row>
    <row r="219" ht="15.75" customHeight="1">
      <c r="A219" s="14" t="s">
        <v>79</v>
      </c>
      <c r="B219" s="14" t="s">
        <v>80</v>
      </c>
      <c r="C219" s="40" t="s">
        <v>675</v>
      </c>
      <c r="D219" s="14" t="s">
        <v>676</v>
      </c>
      <c r="E219" s="14" t="s">
        <v>677</v>
      </c>
      <c r="F219" s="14"/>
      <c r="G219" s="14"/>
      <c r="H219" s="41" t="s">
        <v>84</v>
      </c>
      <c r="I219" s="42" t="s">
        <v>85</v>
      </c>
      <c r="J219" s="39">
        <f t="shared" si="1"/>
        <v>26</v>
      </c>
      <c r="K219" s="7" t="str">
        <f t="shared" si="2"/>
        <v>CVDf-389/0Verijeov</v>
      </c>
      <c r="L219" s="7" t="str">
        <f>ifna(VLOOKUP(K219,'Лист1'!D:E,2,false))</f>
        <v/>
      </c>
      <c r="M219" s="9"/>
      <c r="N219" s="9"/>
      <c r="O219" s="9"/>
      <c r="P219" s="9"/>
      <c r="Q219" s="9"/>
      <c r="R219" s="9"/>
    </row>
    <row r="220" ht="15.75" customHeight="1">
      <c r="A220" s="14" t="s">
        <v>79</v>
      </c>
      <c r="B220" s="14" t="s">
        <v>80</v>
      </c>
      <c r="C220" s="40" t="s">
        <v>678</v>
      </c>
      <c r="D220" s="14" t="s">
        <v>679</v>
      </c>
      <c r="E220" s="14" t="s">
        <v>680</v>
      </c>
      <c r="F220" s="14"/>
      <c r="G220" s="9"/>
      <c r="H220" s="41" t="s">
        <v>84</v>
      </c>
      <c r="I220" s="42" t="s">
        <v>85</v>
      </c>
      <c r="J220" s="63">
        <f t="shared" si="1"/>
        <v>25</v>
      </c>
      <c r="K220" s="7" t="str">
        <f t="shared" si="2"/>
        <v>CVDf-390/0Veslijev</v>
      </c>
      <c r="L220" s="7" t="str">
        <f>ifna(VLOOKUP(K220,'Лист1'!D:E,2,false))</f>
        <v/>
      </c>
      <c r="M220" s="9"/>
      <c r="N220" s="9"/>
      <c r="O220" s="9"/>
      <c r="P220" s="9"/>
      <c r="Q220" s="9"/>
      <c r="R220" s="9"/>
    </row>
    <row r="221" ht="15.75" customHeight="1">
      <c r="A221" s="14" t="s">
        <v>79</v>
      </c>
      <c r="B221" s="14" t="s">
        <v>80</v>
      </c>
      <c r="C221" s="40" t="s">
        <v>681</v>
      </c>
      <c r="D221" s="14" t="s">
        <v>682</v>
      </c>
      <c r="E221" s="14" t="s">
        <v>683</v>
      </c>
      <c r="F221" s="14"/>
      <c r="G221" s="9"/>
      <c r="H221" s="41" t="s">
        <v>84</v>
      </c>
      <c r="I221" s="42" t="s">
        <v>85</v>
      </c>
      <c r="J221" s="30">
        <f t="shared" si="1"/>
        <v>29</v>
      </c>
      <c r="K221" s="7" t="str">
        <f t="shared" si="2"/>
        <v>CVDf-391/0Viktorijin</v>
      </c>
      <c r="L221" s="7" t="str">
        <f>ifna(VLOOKUP(K221,'Лист1'!D:E,2,false))</f>
        <v/>
      </c>
      <c r="M221" s="9"/>
      <c r="N221" s="9"/>
      <c r="O221" s="9"/>
      <c r="P221" s="9"/>
      <c r="Q221" s="9"/>
      <c r="R221" s="9"/>
    </row>
    <row r="222" ht="15.75" customHeight="1">
      <c r="A222" s="14" t="s">
        <v>79</v>
      </c>
      <c r="B222" s="14" t="s">
        <v>80</v>
      </c>
      <c r="C222" s="40" t="s">
        <v>684</v>
      </c>
      <c r="D222" s="14" t="s">
        <v>685</v>
      </c>
      <c r="E222" s="14" t="s">
        <v>686</v>
      </c>
      <c r="F222" s="14"/>
      <c r="G222" s="9"/>
      <c r="H222" s="41" t="s">
        <v>84</v>
      </c>
      <c r="I222" s="42" t="s">
        <v>85</v>
      </c>
      <c r="J222" s="30">
        <f t="shared" si="1"/>
        <v>27</v>
      </c>
      <c r="K222" s="7" t="str">
        <f t="shared" si="2"/>
        <v>CVDf-392/0Vilijamov</v>
      </c>
      <c r="L222" s="7" t="str">
        <f>ifna(VLOOKUP(K222,'Лист1'!D:E,2,false))</f>
        <v/>
      </c>
      <c r="M222" s="9"/>
      <c r="N222" s="9"/>
      <c r="O222" s="9"/>
      <c r="P222" s="9"/>
      <c r="Q222" s="9"/>
      <c r="R222" s="9"/>
    </row>
    <row r="223" ht="15.75" customHeight="1">
      <c r="A223" s="14" t="s">
        <v>79</v>
      </c>
      <c r="B223" s="14" t="s">
        <v>80</v>
      </c>
      <c r="C223" s="40" t="s">
        <v>687</v>
      </c>
      <c r="D223" s="14" t="s">
        <v>688</v>
      </c>
      <c r="E223" s="14" t="s">
        <v>689</v>
      </c>
      <c r="F223" s="14"/>
      <c r="G223" s="14"/>
      <c r="H223" s="41" t="s">
        <v>84</v>
      </c>
      <c r="I223" s="42" t="s">
        <v>85</v>
      </c>
      <c r="J223" s="36">
        <f t="shared" si="1"/>
        <v>32</v>
      </c>
      <c r="K223" s="7" t="str">
        <f t="shared" si="2"/>
        <v>CVDf-393/0Volstonkraftov</v>
      </c>
      <c r="L223" s="7" t="str">
        <f>ifna(VLOOKUP(K223,'Лист1'!D:E,2,false))</f>
        <v/>
      </c>
      <c r="M223" s="9"/>
      <c r="N223" s="9"/>
      <c r="O223" s="9"/>
      <c r="P223" s="9"/>
      <c r="Q223" s="9"/>
      <c r="R223" s="9"/>
    </row>
    <row r="224" ht="15.75" customHeight="1">
      <c r="A224" s="14" t="s">
        <v>79</v>
      </c>
      <c r="B224" s="14" t="s">
        <v>80</v>
      </c>
      <c r="C224" s="40" t="s">
        <v>690</v>
      </c>
      <c r="D224" s="14" t="s">
        <v>691</v>
      </c>
      <c r="E224" s="14" t="s">
        <v>692</v>
      </c>
      <c r="F224" s="14"/>
      <c r="G224" s="14"/>
      <c r="H224" s="41" t="s">
        <v>84</v>
      </c>
      <c r="I224" s="42" t="s">
        <v>85</v>
      </c>
      <c r="J224" s="38">
        <f t="shared" si="1"/>
        <v>26</v>
      </c>
      <c r="K224" s="7" t="str">
        <f t="shared" si="2"/>
        <v>CVDf-394/0Votsonov</v>
      </c>
      <c r="L224" s="7" t="str">
        <f>ifna(VLOOKUP(K224,'Лист1'!D:E,2,false))</f>
        <v/>
      </c>
      <c r="M224" s="9"/>
      <c r="N224" s="9"/>
      <c r="O224" s="9"/>
      <c r="P224" s="9"/>
      <c r="Q224" s="9"/>
      <c r="R224" s="9"/>
    </row>
    <row r="225" ht="15.75" customHeight="1">
      <c r="A225" s="14" t="s">
        <v>79</v>
      </c>
      <c r="B225" s="14" t="s">
        <v>80</v>
      </c>
      <c r="C225" s="40" t="s">
        <v>693</v>
      </c>
      <c r="D225" s="14" t="s">
        <v>694</v>
      </c>
      <c r="E225" s="14" t="s">
        <v>695</v>
      </c>
      <c r="F225" s="14"/>
      <c r="G225" s="14"/>
      <c r="H225" s="41" t="s">
        <v>84</v>
      </c>
      <c r="I225" s="42" t="s">
        <v>85</v>
      </c>
      <c r="J225" s="77">
        <f t="shared" si="1"/>
        <v>32</v>
      </c>
      <c r="K225" s="7" t="str">
        <f t="shared" si="2"/>
        <v>CVDf-395/0Vulstonkraftov</v>
      </c>
      <c r="L225" s="7" t="str">
        <f>ifna(VLOOKUP(K225,'Лист1'!D:E,2,false))</f>
        <v/>
      </c>
      <c r="M225" s="9"/>
      <c r="N225" s="9"/>
      <c r="O225" s="9"/>
      <c r="P225" s="9"/>
      <c r="Q225" s="9"/>
      <c r="R225" s="9"/>
    </row>
    <row r="226" ht="15.75" customHeight="1">
      <c r="A226" s="14" t="s">
        <v>79</v>
      </c>
      <c r="B226" s="14" t="s">
        <v>80</v>
      </c>
      <c r="C226" s="40" t="s">
        <v>696</v>
      </c>
      <c r="D226" s="14" t="s">
        <v>697</v>
      </c>
      <c r="E226" s="14" t="s">
        <v>698</v>
      </c>
      <c r="F226" s="14"/>
      <c r="G226" s="14"/>
      <c r="H226" s="41" t="s">
        <v>84</v>
      </c>
      <c r="I226" s="42" t="s">
        <v>85</v>
      </c>
      <c r="J226" s="25">
        <f t="shared" si="1"/>
        <v>25</v>
      </c>
      <c r="K226" s="7" t="str">
        <f t="shared" si="2"/>
        <v>CVDf-396/0Zaharov</v>
      </c>
      <c r="L226" s="7" t="str">
        <f>ifna(VLOOKUP(K226,'Лист1'!D:E,2,false))</f>
        <v/>
      </c>
      <c r="M226" s="9"/>
      <c r="N226" s="9"/>
      <c r="O226" s="9"/>
      <c r="P226" s="9"/>
      <c r="Q226" s="9"/>
      <c r="R226" s="9"/>
    </row>
    <row r="227" ht="15.75" customHeight="1">
      <c r="A227" s="14" t="s">
        <v>79</v>
      </c>
      <c r="B227" s="14" t="s">
        <v>80</v>
      </c>
      <c r="C227" s="40" t="s">
        <v>699</v>
      </c>
      <c r="D227" s="14" t="s">
        <v>700</v>
      </c>
      <c r="E227" s="14" t="s">
        <v>701</v>
      </c>
      <c r="F227" s="14"/>
      <c r="G227" s="14"/>
      <c r="H227" s="41" t="s">
        <v>84</v>
      </c>
      <c r="I227" s="42" t="s">
        <v>85</v>
      </c>
      <c r="J227" s="53">
        <f t="shared" si="1"/>
        <v>26</v>
      </c>
      <c r="K227" s="7" t="str">
        <f t="shared" si="2"/>
        <v>CVDf-397/0Zamljin</v>
      </c>
      <c r="L227" s="7" t="str">
        <f>ifna(VLOOKUP(K227,'Лист1'!D:E,2,false))</f>
        <v/>
      </c>
      <c r="M227" s="9"/>
      <c r="N227" s="9"/>
      <c r="O227" s="9"/>
      <c r="P227" s="9"/>
      <c r="Q227" s="9"/>
      <c r="R227" s="9"/>
    </row>
    <row r="228" ht="15.75" customHeight="1">
      <c r="A228" s="88" t="s">
        <v>702</v>
      </c>
      <c r="B228" s="89" t="s">
        <v>80</v>
      </c>
      <c r="C228" s="90" t="s">
        <v>703</v>
      </c>
      <c r="D228" s="14" t="s">
        <v>704</v>
      </c>
      <c r="E228" s="88" t="str">
        <f t="shared" ref="E228:E445" si="3">"redni broj od kardinalnog broja " &amp; substitute(C228,".","")</f>
        <v>redni broj od kardinalnog broja 1</v>
      </c>
      <c r="F228" s="14"/>
      <c r="G228" s="14"/>
      <c r="H228" s="41" t="s">
        <v>84</v>
      </c>
      <c r="I228" s="42" t="s">
        <v>85</v>
      </c>
      <c r="J228" s="91">
        <f t="shared" si="1"/>
        <v>33</v>
      </c>
      <c r="K228" s="7" t="str">
        <f t="shared" si="2"/>
        <v>CVDf-398/11.</v>
      </c>
      <c r="L228" s="7" t="str">
        <f>ifna(VLOOKUP(K228,'Лист1'!D:E,2,false))</f>
        <v/>
      </c>
      <c r="M228" s="9"/>
      <c r="N228" s="9"/>
      <c r="O228" s="9"/>
      <c r="P228" s="9"/>
      <c r="Q228" s="9"/>
      <c r="R228" s="9"/>
    </row>
    <row r="229" ht="15.75" customHeight="1">
      <c r="A229" s="88" t="s">
        <v>702</v>
      </c>
      <c r="B229" s="89" t="s">
        <v>80</v>
      </c>
      <c r="C229" s="90" t="s">
        <v>705</v>
      </c>
      <c r="D229" s="14" t="str">
        <f t="shared" ref="D229:D452" si="4">"CVDf-"&amp; mid(D228,6,3)+1 &amp;"/1"</f>
        <v>CVDf-399/1</v>
      </c>
      <c r="E229" s="88" t="str">
        <f t="shared" si="3"/>
        <v>redni broj od kardinalnog broja 10</v>
      </c>
      <c r="F229" s="14"/>
      <c r="G229" s="9"/>
      <c r="H229" s="41" t="s">
        <v>84</v>
      </c>
      <c r="I229" s="42" t="s">
        <v>85</v>
      </c>
      <c r="J229" s="27">
        <f t="shared" si="1"/>
        <v>34</v>
      </c>
      <c r="K229" s="7" t="str">
        <f t="shared" si="2"/>
        <v>CVDf-399/110.</v>
      </c>
      <c r="L229" s="7" t="str">
        <f>ifna(VLOOKUP(K229,'Лист1'!D:E,2,false))</f>
        <v/>
      </c>
      <c r="M229" s="9"/>
      <c r="N229" s="9"/>
      <c r="O229" s="9"/>
      <c r="P229" s="9"/>
      <c r="Q229" s="9"/>
      <c r="R229" s="9"/>
    </row>
    <row r="230" ht="15.75" customHeight="1">
      <c r="A230" s="88" t="s">
        <v>702</v>
      </c>
      <c r="B230" s="89" t="s">
        <v>80</v>
      </c>
      <c r="C230" s="90" t="s">
        <v>706</v>
      </c>
      <c r="D230" s="14" t="str">
        <f t="shared" si="4"/>
        <v>CVDf-400/1</v>
      </c>
      <c r="E230" s="88" t="str">
        <f t="shared" si="3"/>
        <v>redni broj od kardinalnog broja 1014</v>
      </c>
      <c r="F230" s="14"/>
      <c r="G230" s="14"/>
      <c r="H230" s="41" t="s">
        <v>84</v>
      </c>
      <c r="I230" s="42" t="s">
        <v>85</v>
      </c>
      <c r="J230" s="28">
        <f t="shared" si="1"/>
        <v>36</v>
      </c>
      <c r="K230" s="7" t="str">
        <f t="shared" si="2"/>
        <v>CVDf-400/11014.</v>
      </c>
      <c r="L230" s="7" t="str">
        <f>ifna(VLOOKUP(K230,'Лист1'!D:E,2,false))</f>
        <v/>
      </c>
      <c r="M230" s="9"/>
      <c r="N230" s="9"/>
      <c r="O230" s="9"/>
      <c r="P230" s="9"/>
      <c r="Q230" s="9"/>
      <c r="R230" s="9"/>
    </row>
    <row r="231" ht="15.75" customHeight="1">
      <c r="A231" s="88" t="s">
        <v>702</v>
      </c>
      <c r="B231" s="89" t="s">
        <v>80</v>
      </c>
      <c r="C231" s="90" t="s">
        <v>707</v>
      </c>
      <c r="D231" s="14" t="str">
        <f t="shared" si="4"/>
        <v>CVDf-401/1</v>
      </c>
      <c r="E231" s="88" t="str">
        <f t="shared" si="3"/>
        <v>redni broj od kardinalnog broja 1030</v>
      </c>
      <c r="F231" s="14"/>
      <c r="G231" s="14"/>
      <c r="H231" s="41" t="s">
        <v>84</v>
      </c>
      <c r="I231" s="42" t="s">
        <v>85</v>
      </c>
      <c r="J231" s="39">
        <f t="shared" si="1"/>
        <v>36</v>
      </c>
      <c r="K231" s="7" t="str">
        <f t="shared" si="2"/>
        <v>CVDf-401/11030.</v>
      </c>
      <c r="L231" s="7" t="str">
        <f>ifna(VLOOKUP(K231,'Лист1'!D:E,2,false))</f>
        <v/>
      </c>
      <c r="M231" s="9"/>
      <c r="N231" s="9"/>
      <c r="O231" s="9"/>
      <c r="P231" s="9"/>
      <c r="Q231" s="9"/>
      <c r="R231" s="9"/>
    </row>
    <row r="232" ht="15.75" customHeight="1">
      <c r="A232" s="88" t="s">
        <v>702</v>
      </c>
      <c r="B232" s="89" t="s">
        <v>80</v>
      </c>
      <c r="C232" s="90" t="s">
        <v>708</v>
      </c>
      <c r="D232" s="14" t="str">
        <f t="shared" si="4"/>
        <v>CVDf-402/1</v>
      </c>
      <c r="E232" s="88" t="str">
        <f t="shared" si="3"/>
        <v>redni broj od kardinalnog broja 1066</v>
      </c>
      <c r="F232" s="14"/>
      <c r="G232" s="14"/>
      <c r="H232" s="41" t="s">
        <v>84</v>
      </c>
      <c r="I232" s="42" t="s">
        <v>85</v>
      </c>
      <c r="J232" s="59">
        <f t="shared" si="1"/>
        <v>36</v>
      </c>
      <c r="K232" s="7" t="str">
        <f t="shared" si="2"/>
        <v>CVDf-402/11066.</v>
      </c>
      <c r="L232" s="7" t="str">
        <f>ifna(VLOOKUP(K232,'Лист1'!D:E,2,false))</f>
        <v/>
      </c>
      <c r="M232" s="9"/>
      <c r="N232" s="9"/>
      <c r="O232" s="9"/>
      <c r="P232" s="9"/>
      <c r="Q232" s="9"/>
      <c r="R232" s="9"/>
    </row>
    <row r="233" ht="15.75" customHeight="1">
      <c r="A233" s="88" t="s">
        <v>702</v>
      </c>
      <c r="B233" s="89" t="s">
        <v>80</v>
      </c>
      <c r="C233" s="90" t="s">
        <v>709</v>
      </c>
      <c r="D233" s="14" t="str">
        <f t="shared" si="4"/>
        <v>CVDf-403/1</v>
      </c>
      <c r="E233" s="88" t="str">
        <f t="shared" si="3"/>
        <v>redni broj od kardinalnog broja 1088</v>
      </c>
      <c r="F233" s="14"/>
      <c r="G233" s="14"/>
      <c r="H233" s="41" t="s">
        <v>84</v>
      </c>
      <c r="I233" s="42" t="s">
        <v>85</v>
      </c>
      <c r="J233" s="92">
        <f t="shared" si="1"/>
        <v>36</v>
      </c>
      <c r="K233" s="7" t="str">
        <f t="shared" si="2"/>
        <v>CVDf-403/11088.</v>
      </c>
      <c r="L233" s="7" t="str">
        <f>ifna(VLOOKUP(K233,'Лист1'!D:E,2,false))</f>
        <v/>
      </c>
      <c r="M233" s="9"/>
      <c r="N233" s="9"/>
      <c r="O233" s="9"/>
      <c r="P233" s="9"/>
      <c r="Q233" s="9"/>
      <c r="R233" s="9"/>
    </row>
    <row r="234" ht="15.75" customHeight="1">
      <c r="A234" s="88" t="s">
        <v>702</v>
      </c>
      <c r="B234" s="89" t="s">
        <v>80</v>
      </c>
      <c r="C234" s="90" t="s">
        <v>710</v>
      </c>
      <c r="D234" s="14" t="str">
        <f t="shared" si="4"/>
        <v>CVDf-404/1</v>
      </c>
      <c r="E234" s="88" t="str">
        <f t="shared" si="3"/>
        <v>redni broj od kardinalnog broja 1093</v>
      </c>
      <c r="F234" s="14"/>
      <c r="G234" s="14"/>
      <c r="H234" s="41" t="s">
        <v>84</v>
      </c>
      <c r="I234" s="42" t="s">
        <v>85</v>
      </c>
      <c r="J234" s="38">
        <f t="shared" si="1"/>
        <v>36</v>
      </c>
      <c r="K234" s="7" t="str">
        <f t="shared" si="2"/>
        <v>CVDf-404/11093</v>
      </c>
      <c r="L234" s="7" t="str">
        <f>ifna(VLOOKUP(K234,'Лист1'!D:E,2,false))</f>
        <v/>
      </c>
      <c r="M234" s="9"/>
      <c r="N234" s="9"/>
      <c r="O234" s="9"/>
      <c r="P234" s="9"/>
      <c r="Q234" s="9"/>
      <c r="R234" s="9"/>
    </row>
    <row r="235" ht="15.75" customHeight="1">
      <c r="A235" s="88" t="s">
        <v>702</v>
      </c>
      <c r="B235" s="89" t="s">
        <v>80</v>
      </c>
      <c r="C235" s="90" t="s">
        <v>711</v>
      </c>
      <c r="D235" s="14" t="str">
        <f t="shared" si="4"/>
        <v>CVDf-405/1</v>
      </c>
      <c r="E235" s="88" t="str">
        <f t="shared" si="3"/>
        <v>redni broj od kardinalnog broja 1095</v>
      </c>
      <c r="F235" s="14"/>
      <c r="G235" s="14"/>
      <c r="H235" s="41" t="s">
        <v>84</v>
      </c>
      <c r="I235" s="42" t="s">
        <v>85</v>
      </c>
      <c r="J235" s="53">
        <f t="shared" si="1"/>
        <v>36</v>
      </c>
      <c r="K235" s="7" t="str">
        <f t="shared" si="2"/>
        <v>CVDf-405/11095.</v>
      </c>
      <c r="L235" s="7" t="str">
        <f>ifna(VLOOKUP(K235,'Лист1'!D:E,2,false))</f>
        <v/>
      </c>
      <c r="M235" s="9"/>
      <c r="N235" s="9"/>
      <c r="O235" s="9"/>
      <c r="P235" s="9"/>
      <c r="Q235" s="9"/>
      <c r="R235" s="9"/>
    </row>
    <row r="236" ht="15.75" customHeight="1">
      <c r="A236" s="88" t="s">
        <v>702</v>
      </c>
      <c r="B236" s="89" t="s">
        <v>80</v>
      </c>
      <c r="C236" s="90" t="s">
        <v>712</v>
      </c>
      <c r="D236" s="14" t="str">
        <f t="shared" si="4"/>
        <v>CVDf-406/1</v>
      </c>
      <c r="E236" s="88" t="str">
        <f t="shared" si="3"/>
        <v>redni broj od kardinalnog broja 1099</v>
      </c>
      <c r="F236" s="14"/>
      <c r="G236" s="14"/>
      <c r="H236" s="41" t="s">
        <v>84</v>
      </c>
      <c r="I236" s="42" t="s">
        <v>85</v>
      </c>
      <c r="J236" s="30">
        <f t="shared" si="1"/>
        <v>36</v>
      </c>
      <c r="K236" s="7" t="str">
        <f t="shared" si="2"/>
        <v>CVDf-406/11099.</v>
      </c>
      <c r="L236" s="7" t="str">
        <f>ifna(VLOOKUP(K236,'Лист1'!D:E,2,false))</f>
        <v/>
      </c>
      <c r="M236" s="9"/>
      <c r="N236" s="9"/>
      <c r="O236" s="9"/>
      <c r="P236" s="9"/>
      <c r="Q236" s="9"/>
      <c r="R236" s="9"/>
    </row>
    <row r="237" ht="15.75" customHeight="1">
      <c r="A237" s="88" t="s">
        <v>702</v>
      </c>
      <c r="B237" s="89" t="s">
        <v>80</v>
      </c>
      <c r="C237" s="90" t="s">
        <v>713</v>
      </c>
      <c r="D237" s="14" t="str">
        <f t="shared" si="4"/>
        <v>CVDf-407/1</v>
      </c>
      <c r="E237" s="88" t="str">
        <f t="shared" si="3"/>
        <v>redni broj od kardinalnog broja 11</v>
      </c>
      <c r="F237" s="14"/>
      <c r="G237" s="14"/>
      <c r="H237" s="41" t="s">
        <v>84</v>
      </c>
      <c r="I237" s="42" t="s">
        <v>85</v>
      </c>
      <c r="J237" s="39">
        <f t="shared" si="1"/>
        <v>34</v>
      </c>
      <c r="K237" s="7" t="str">
        <f t="shared" si="2"/>
        <v>CVDf-407/111.</v>
      </c>
      <c r="L237" s="7" t="str">
        <f>ifna(VLOOKUP(K237,'Лист1'!D:E,2,false))</f>
        <v/>
      </c>
      <c r="M237" s="9"/>
      <c r="N237" s="9"/>
      <c r="O237" s="9"/>
      <c r="P237" s="9"/>
      <c r="Q237" s="9"/>
      <c r="R237" s="9"/>
    </row>
    <row r="238" ht="15.75" customHeight="1">
      <c r="A238" s="88" t="s">
        <v>702</v>
      </c>
      <c r="B238" s="89" t="s">
        <v>80</v>
      </c>
      <c r="C238" s="90" t="s">
        <v>714</v>
      </c>
      <c r="D238" s="14" t="str">
        <f t="shared" si="4"/>
        <v>CVDf-408/1</v>
      </c>
      <c r="E238" s="88" t="str">
        <f t="shared" si="3"/>
        <v>redni broj od kardinalnog broja 1100</v>
      </c>
      <c r="F238" s="14"/>
      <c r="G238" s="14"/>
      <c r="H238" s="41" t="s">
        <v>84</v>
      </c>
      <c r="I238" s="42" t="s">
        <v>85</v>
      </c>
      <c r="J238" s="46">
        <f t="shared" si="1"/>
        <v>36</v>
      </c>
      <c r="K238" s="7" t="str">
        <f t="shared" si="2"/>
        <v>CVDf-408/11100.</v>
      </c>
      <c r="L238" s="7" t="str">
        <f>ifna(VLOOKUP(K238,'Лист1'!D:E,2,false))</f>
        <v/>
      </c>
      <c r="M238" s="9"/>
      <c r="N238" s="9"/>
      <c r="O238" s="9"/>
      <c r="P238" s="9"/>
      <c r="Q238" s="9"/>
      <c r="R238" s="9"/>
    </row>
    <row r="239" ht="15.75" customHeight="1">
      <c r="A239" s="88" t="s">
        <v>702</v>
      </c>
      <c r="B239" s="89" t="s">
        <v>80</v>
      </c>
      <c r="C239" s="90" t="s">
        <v>715</v>
      </c>
      <c r="D239" s="14" t="str">
        <f t="shared" si="4"/>
        <v>CVDf-409/1</v>
      </c>
      <c r="E239" s="88" t="str">
        <f t="shared" si="3"/>
        <v>redni broj od kardinalnog broja 1107</v>
      </c>
      <c r="F239" s="14"/>
      <c r="G239" s="14"/>
      <c r="H239" s="41" t="s">
        <v>84</v>
      </c>
      <c r="I239" s="42" t="s">
        <v>85</v>
      </c>
      <c r="J239" s="22">
        <f t="shared" si="1"/>
        <v>36</v>
      </c>
      <c r="K239" s="7" t="str">
        <f t="shared" si="2"/>
        <v>CVDf-409/11107.</v>
      </c>
      <c r="L239" s="7" t="str">
        <f>ifna(VLOOKUP(K239,'Лист1'!D:E,2,false))</f>
        <v/>
      </c>
      <c r="M239" s="9"/>
      <c r="N239" s="9"/>
      <c r="O239" s="9"/>
      <c r="P239" s="9"/>
      <c r="Q239" s="9"/>
      <c r="R239" s="9"/>
    </row>
    <row r="240" ht="15.75" customHeight="1">
      <c r="A240" s="88" t="s">
        <v>702</v>
      </c>
      <c r="B240" s="89" t="s">
        <v>80</v>
      </c>
      <c r="C240" s="90" t="s">
        <v>716</v>
      </c>
      <c r="D240" s="14" t="str">
        <f t="shared" si="4"/>
        <v>CVDf-410/1</v>
      </c>
      <c r="E240" s="88" t="str">
        <f t="shared" si="3"/>
        <v>redni broj od kardinalnog broja 1152</v>
      </c>
      <c r="F240" s="14"/>
      <c r="G240" s="14"/>
      <c r="H240" s="41" t="s">
        <v>84</v>
      </c>
      <c r="I240" s="42" t="s">
        <v>85</v>
      </c>
      <c r="J240" s="38">
        <f t="shared" si="1"/>
        <v>36</v>
      </c>
      <c r="K240" s="7" t="str">
        <f t="shared" si="2"/>
        <v>CVDf-410/11152.</v>
      </c>
      <c r="L240" s="7" t="str">
        <f>ifna(VLOOKUP(K240,'Лист1'!D:E,2,false))</f>
        <v/>
      </c>
      <c r="M240" s="9"/>
      <c r="N240" s="9"/>
      <c r="O240" s="9"/>
      <c r="P240" s="9"/>
      <c r="Q240" s="9"/>
      <c r="R240" s="9"/>
    </row>
    <row r="241" ht="15.75" customHeight="1">
      <c r="A241" s="88" t="s">
        <v>702</v>
      </c>
      <c r="B241" s="89" t="s">
        <v>80</v>
      </c>
      <c r="C241" s="90" t="s">
        <v>717</v>
      </c>
      <c r="D241" s="14" t="str">
        <f t="shared" si="4"/>
        <v>CVDf-411/1</v>
      </c>
      <c r="E241" s="88" t="str">
        <f t="shared" si="3"/>
        <v>redni broj od kardinalnog broja 1159</v>
      </c>
      <c r="F241" s="14"/>
      <c r="G241" s="14"/>
      <c r="H241" s="41" t="s">
        <v>84</v>
      </c>
      <c r="I241" s="42" t="s">
        <v>85</v>
      </c>
      <c r="J241" s="93">
        <f t="shared" si="1"/>
        <v>36</v>
      </c>
      <c r="K241" s="7" t="str">
        <f t="shared" si="2"/>
        <v>CVDf-411/11159.</v>
      </c>
      <c r="L241" s="7" t="str">
        <f>ifna(VLOOKUP(K241,'Лист1'!D:E,2,false))</f>
        <v/>
      </c>
      <c r="M241" s="9"/>
      <c r="N241" s="9"/>
      <c r="O241" s="9"/>
      <c r="P241" s="9"/>
      <c r="Q241" s="9"/>
      <c r="R241" s="9"/>
    </row>
    <row r="242" ht="15.75" customHeight="1">
      <c r="A242" s="88" t="s">
        <v>702</v>
      </c>
      <c r="B242" s="89" t="s">
        <v>80</v>
      </c>
      <c r="C242" s="90" t="s">
        <v>718</v>
      </c>
      <c r="D242" s="14" t="str">
        <f t="shared" si="4"/>
        <v>CVDf-412/1</v>
      </c>
      <c r="E242" s="88" t="str">
        <f t="shared" si="3"/>
        <v>redni broj od kardinalnog broja 12</v>
      </c>
      <c r="F242" s="14"/>
      <c r="G242" s="9"/>
      <c r="H242" s="41" t="s">
        <v>84</v>
      </c>
      <c r="I242" s="42" t="s">
        <v>85</v>
      </c>
      <c r="J242" s="51">
        <f t="shared" si="1"/>
        <v>34</v>
      </c>
      <c r="K242" s="7" t="str">
        <f t="shared" si="2"/>
        <v>CVDf-412/112.</v>
      </c>
      <c r="L242" s="7" t="str">
        <f>ifna(VLOOKUP(K242,'Лист1'!D:E,2,false))</f>
        <v/>
      </c>
      <c r="M242" s="9"/>
      <c r="N242" s="9"/>
      <c r="O242" s="9"/>
      <c r="P242" s="9"/>
      <c r="Q242" s="9"/>
      <c r="R242" s="9"/>
    </row>
    <row r="243" ht="15.75" customHeight="1">
      <c r="A243" s="88" t="s">
        <v>702</v>
      </c>
      <c r="B243" s="89" t="s">
        <v>80</v>
      </c>
      <c r="C243" s="90" t="s">
        <v>719</v>
      </c>
      <c r="D243" s="14" t="str">
        <f t="shared" si="4"/>
        <v>CVDf-413/1</v>
      </c>
      <c r="E243" s="88" t="str">
        <f t="shared" si="3"/>
        <v>redni broj od kardinalnog broja 1210</v>
      </c>
      <c r="F243" s="14"/>
      <c r="G243" s="9"/>
      <c r="H243" s="41" t="s">
        <v>84</v>
      </c>
      <c r="I243" s="42" t="s">
        <v>85</v>
      </c>
      <c r="J243" s="94">
        <f t="shared" si="1"/>
        <v>36</v>
      </c>
      <c r="K243" s="7" t="str">
        <f t="shared" si="2"/>
        <v>CVDf-413/11210.</v>
      </c>
      <c r="L243" s="7" t="str">
        <f>ifna(VLOOKUP(K243,'Лист1'!D:E,2,false))</f>
        <v/>
      </c>
      <c r="M243" s="9"/>
      <c r="N243" s="9"/>
      <c r="O243" s="9"/>
      <c r="P243" s="9"/>
      <c r="Q243" s="9"/>
      <c r="R243" s="9"/>
    </row>
    <row r="244" ht="15.75" customHeight="1">
      <c r="A244" s="88" t="s">
        <v>702</v>
      </c>
      <c r="B244" s="89" t="s">
        <v>80</v>
      </c>
      <c r="C244" s="90" t="s">
        <v>720</v>
      </c>
      <c r="D244" s="14" t="str">
        <f t="shared" si="4"/>
        <v>CVDf-414/1</v>
      </c>
      <c r="E244" s="88" t="str">
        <f t="shared" si="3"/>
        <v>redni broj od kardinalnog broja 1245</v>
      </c>
      <c r="F244" s="14"/>
      <c r="G244" s="14"/>
      <c r="H244" s="41" t="s">
        <v>84</v>
      </c>
      <c r="I244" s="42" t="s">
        <v>85</v>
      </c>
      <c r="J244" s="38">
        <f t="shared" si="1"/>
        <v>36</v>
      </c>
      <c r="K244" s="7" t="str">
        <f t="shared" si="2"/>
        <v>CVDf-414/11245.</v>
      </c>
      <c r="L244" s="7" t="str">
        <f>ifna(VLOOKUP(K244,'Лист1'!D:E,2,false))</f>
        <v/>
      </c>
      <c r="M244" s="9"/>
      <c r="N244" s="9"/>
      <c r="O244" s="9"/>
      <c r="P244" s="9"/>
      <c r="Q244" s="9"/>
      <c r="R244" s="9"/>
    </row>
    <row r="245" ht="15.75" customHeight="1">
      <c r="A245" s="88" t="s">
        <v>702</v>
      </c>
      <c r="B245" s="89" t="s">
        <v>80</v>
      </c>
      <c r="C245" s="90" t="s">
        <v>721</v>
      </c>
      <c r="D245" s="14" t="str">
        <f t="shared" si="4"/>
        <v>CVDf-415/1</v>
      </c>
      <c r="E245" s="88" t="str">
        <f t="shared" si="3"/>
        <v>redni broj od kardinalnog broja 1263</v>
      </c>
      <c r="F245" s="14"/>
      <c r="G245" s="9"/>
      <c r="H245" s="41" t="s">
        <v>84</v>
      </c>
      <c r="I245" s="42" t="s">
        <v>85</v>
      </c>
      <c r="J245" s="53">
        <f t="shared" si="1"/>
        <v>36</v>
      </c>
      <c r="K245" s="7" t="str">
        <f t="shared" si="2"/>
        <v>CVDf-415/11263</v>
      </c>
      <c r="L245" s="7" t="str">
        <f>ifna(VLOOKUP(K245,'Лист1'!D:E,2,false))</f>
        <v/>
      </c>
      <c r="M245" s="9"/>
      <c r="N245" s="9"/>
      <c r="O245" s="9"/>
      <c r="P245" s="9"/>
      <c r="Q245" s="9"/>
      <c r="R245" s="9"/>
    </row>
    <row r="246" ht="15.75" customHeight="1">
      <c r="A246" s="88" t="s">
        <v>702</v>
      </c>
      <c r="B246" s="89" t="s">
        <v>80</v>
      </c>
      <c r="C246" s="90" t="s">
        <v>722</v>
      </c>
      <c r="D246" s="14" t="str">
        <f t="shared" si="4"/>
        <v>CVDf-416/1</v>
      </c>
      <c r="E246" s="88" t="str">
        <f t="shared" si="3"/>
        <v>redni broj od kardinalnog broja 1281</v>
      </c>
      <c r="F246" s="14"/>
      <c r="G246" s="9"/>
      <c r="H246" s="41" t="s">
        <v>84</v>
      </c>
      <c r="I246" s="42" t="s">
        <v>85</v>
      </c>
      <c r="J246" s="30">
        <f t="shared" si="1"/>
        <v>36</v>
      </c>
      <c r="K246" s="7" t="str">
        <f t="shared" si="2"/>
        <v>CVDf-416/11281.</v>
      </c>
      <c r="L246" s="7" t="str">
        <f>ifna(VLOOKUP(K246,'Лист1'!D:E,2,false))</f>
        <v/>
      </c>
      <c r="M246" s="9"/>
      <c r="N246" s="9"/>
      <c r="O246" s="9"/>
      <c r="P246" s="9"/>
      <c r="Q246" s="9"/>
      <c r="R246" s="9"/>
    </row>
    <row r="247" ht="15.75" customHeight="1">
      <c r="A247" s="88" t="s">
        <v>702</v>
      </c>
      <c r="B247" s="89" t="s">
        <v>80</v>
      </c>
      <c r="C247" s="90" t="s">
        <v>723</v>
      </c>
      <c r="D247" s="14" t="str">
        <f t="shared" si="4"/>
        <v>CVDf-417/1</v>
      </c>
      <c r="E247" s="88" t="str">
        <f t="shared" si="3"/>
        <v>redni broj od kardinalnog broja 1283</v>
      </c>
      <c r="F247" s="14"/>
      <c r="G247" s="14"/>
      <c r="H247" s="41" t="s">
        <v>84</v>
      </c>
      <c r="I247" s="42" t="s">
        <v>85</v>
      </c>
      <c r="J247" s="18">
        <f t="shared" si="1"/>
        <v>36</v>
      </c>
      <c r="K247" s="7" t="str">
        <f t="shared" si="2"/>
        <v>CVDf-417/11283.</v>
      </c>
      <c r="L247" s="7" t="str">
        <f>ifna(VLOOKUP(K247,'Лист1'!D:E,2,false))</f>
        <v/>
      </c>
      <c r="M247" s="9"/>
      <c r="N247" s="9"/>
      <c r="O247" s="9"/>
      <c r="P247" s="9"/>
      <c r="Q247" s="9"/>
      <c r="R247" s="9"/>
    </row>
    <row r="248" ht="15.75" customHeight="1">
      <c r="A248" s="88" t="s">
        <v>702</v>
      </c>
      <c r="B248" s="89" t="s">
        <v>80</v>
      </c>
      <c r="C248" s="90" t="s">
        <v>724</v>
      </c>
      <c r="D248" s="14" t="str">
        <f t="shared" si="4"/>
        <v>CVDf-418/1</v>
      </c>
      <c r="E248" s="88" t="str">
        <f t="shared" si="3"/>
        <v>redni broj od kardinalnog broja 1285</v>
      </c>
      <c r="F248" s="14"/>
      <c r="G248" s="14"/>
      <c r="H248" s="41" t="s">
        <v>84</v>
      </c>
      <c r="I248" s="42" t="s">
        <v>85</v>
      </c>
      <c r="J248" s="95">
        <f t="shared" si="1"/>
        <v>36</v>
      </c>
      <c r="K248" s="7" t="str">
        <f t="shared" si="2"/>
        <v>CVDf-418/11285.</v>
      </c>
      <c r="L248" s="7" t="str">
        <f>ifna(VLOOKUP(K248,'Лист1'!D:E,2,false))</f>
        <v/>
      </c>
      <c r="M248" s="9"/>
      <c r="N248" s="9"/>
      <c r="O248" s="9"/>
      <c r="P248" s="9"/>
      <c r="Q248" s="9"/>
      <c r="R248" s="9"/>
    </row>
    <row r="249" ht="15.75" customHeight="1">
      <c r="A249" s="88" t="s">
        <v>702</v>
      </c>
      <c r="B249" s="89" t="s">
        <v>80</v>
      </c>
      <c r="C249" s="90" t="s">
        <v>725</v>
      </c>
      <c r="D249" s="14" t="str">
        <f t="shared" si="4"/>
        <v>CVDf-419/1</v>
      </c>
      <c r="E249" s="88" t="str">
        <f t="shared" si="3"/>
        <v>redni broj od kardinalnog broja 1288</v>
      </c>
      <c r="F249" s="14"/>
      <c r="G249" s="14"/>
      <c r="H249" s="41" t="s">
        <v>84</v>
      </c>
      <c r="I249" s="42" t="s">
        <v>85</v>
      </c>
      <c r="J249" s="60">
        <f t="shared" si="1"/>
        <v>36</v>
      </c>
      <c r="K249" s="7" t="str">
        <f t="shared" si="2"/>
        <v>CVDf-419/11288</v>
      </c>
      <c r="L249" s="7" t="str">
        <f>ifna(VLOOKUP(K249,'Лист1'!D:E,2,false))</f>
        <v/>
      </c>
      <c r="M249" s="9"/>
      <c r="N249" s="9"/>
      <c r="O249" s="9"/>
      <c r="P249" s="9"/>
      <c r="Q249" s="9"/>
      <c r="R249" s="9"/>
    </row>
    <row r="250" ht="15.75" customHeight="1">
      <c r="A250" s="88" t="s">
        <v>702</v>
      </c>
      <c r="B250" s="89" t="s">
        <v>80</v>
      </c>
      <c r="C250" s="90" t="s">
        <v>726</v>
      </c>
      <c r="D250" s="14" t="str">
        <f t="shared" si="4"/>
        <v>CVDf-420/1</v>
      </c>
      <c r="E250" s="88" t="str">
        <f t="shared" si="3"/>
        <v>redni broj od kardinalnog broja 1289</v>
      </c>
      <c r="F250" s="14"/>
      <c r="G250" s="9"/>
      <c r="H250" s="41" t="s">
        <v>84</v>
      </c>
      <c r="I250" s="42" t="s">
        <v>85</v>
      </c>
      <c r="J250" s="68">
        <f t="shared" si="1"/>
        <v>36</v>
      </c>
      <c r="K250" s="7" t="str">
        <f t="shared" si="2"/>
        <v>CVDf-420/11289.</v>
      </c>
      <c r="L250" s="7" t="str">
        <f>ifna(VLOOKUP(K250,'Лист1'!D:E,2,false))</f>
        <v/>
      </c>
      <c r="M250" s="9"/>
      <c r="N250" s="9"/>
      <c r="O250" s="9"/>
      <c r="P250" s="9"/>
      <c r="Q250" s="9"/>
      <c r="R250" s="9"/>
    </row>
    <row r="251" ht="15.75" customHeight="1">
      <c r="A251" s="88" t="s">
        <v>702</v>
      </c>
      <c r="B251" s="89" t="s">
        <v>80</v>
      </c>
      <c r="C251" s="90" t="s">
        <v>727</v>
      </c>
      <c r="D251" s="14" t="str">
        <f t="shared" si="4"/>
        <v>CVDf-421/1</v>
      </c>
      <c r="E251" s="88" t="str">
        <f t="shared" si="3"/>
        <v>redni broj od kardinalnog broja 1294</v>
      </c>
      <c r="F251" s="14"/>
      <c r="G251" s="14"/>
      <c r="H251" s="41" t="s">
        <v>84</v>
      </c>
      <c r="I251" s="42" t="s">
        <v>85</v>
      </c>
      <c r="J251" s="55">
        <f t="shared" si="1"/>
        <v>36</v>
      </c>
      <c r="K251" s="7" t="str">
        <f t="shared" si="2"/>
        <v>CVDf-421/11294.</v>
      </c>
      <c r="L251" s="7" t="str">
        <f>ifna(VLOOKUP(K251,'Лист1'!D:E,2,false))</f>
        <v/>
      </c>
      <c r="M251" s="9"/>
      <c r="N251" s="9"/>
      <c r="O251" s="9"/>
      <c r="P251" s="9"/>
      <c r="Q251" s="9"/>
      <c r="R251" s="9"/>
    </row>
    <row r="252" ht="15.75" customHeight="1">
      <c r="A252" s="88" t="s">
        <v>702</v>
      </c>
      <c r="B252" s="89" t="s">
        <v>80</v>
      </c>
      <c r="C252" s="90" t="s">
        <v>728</v>
      </c>
      <c r="D252" s="14" t="str">
        <f t="shared" si="4"/>
        <v>CVDf-422/1</v>
      </c>
      <c r="E252" s="88" t="str">
        <f t="shared" si="3"/>
        <v>redni broj od kardinalnog broja 13</v>
      </c>
      <c r="F252" s="14"/>
      <c r="G252" s="14"/>
      <c r="H252" s="41" t="s">
        <v>84</v>
      </c>
      <c r="I252" s="42" t="s">
        <v>85</v>
      </c>
      <c r="J252" s="96">
        <f t="shared" si="1"/>
        <v>34</v>
      </c>
      <c r="K252" s="7" t="str">
        <f t="shared" si="2"/>
        <v>CVDf-422/113.</v>
      </c>
      <c r="L252" s="7" t="str">
        <f>ifna(VLOOKUP(K252,'Лист1'!D:E,2,false))</f>
        <v/>
      </c>
      <c r="M252" s="9"/>
      <c r="N252" s="9"/>
      <c r="O252" s="9"/>
      <c r="P252" s="9"/>
      <c r="Q252" s="9"/>
      <c r="R252" s="9"/>
    </row>
    <row r="253" ht="15.75" customHeight="1">
      <c r="A253" s="88" t="s">
        <v>702</v>
      </c>
      <c r="B253" s="89" t="s">
        <v>80</v>
      </c>
      <c r="C253" s="90" t="s">
        <v>729</v>
      </c>
      <c r="D253" s="14" t="str">
        <f t="shared" si="4"/>
        <v>CVDf-423/1</v>
      </c>
      <c r="E253" s="88" t="str">
        <f t="shared" si="3"/>
        <v>redni broj od kardinalnog broja 1305</v>
      </c>
      <c r="F253" s="14"/>
      <c r="G253" s="14"/>
      <c r="H253" s="41" t="s">
        <v>84</v>
      </c>
      <c r="I253" s="42" t="s">
        <v>85</v>
      </c>
      <c r="J253" s="52">
        <f t="shared" si="1"/>
        <v>36</v>
      </c>
      <c r="K253" s="7" t="str">
        <f t="shared" si="2"/>
        <v>CVDf-423/11305.</v>
      </c>
      <c r="L253" s="7" t="str">
        <f>ifna(VLOOKUP(K253,'Лист1'!D:E,2,false))</f>
        <v/>
      </c>
      <c r="M253" s="9"/>
      <c r="N253" s="9"/>
      <c r="O253" s="9"/>
      <c r="P253" s="9"/>
      <c r="Q253" s="9"/>
      <c r="R253" s="9"/>
    </row>
    <row r="254" ht="15.75" customHeight="1">
      <c r="A254" s="88" t="s">
        <v>702</v>
      </c>
      <c r="B254" s="89" t="s">
        <v>80</v>
      </c>
      <c r="C254" s="90" t="s">
        <v>730</v>
      </c>
      <c r="D254" s="14" t="str">
        <f t="shared" si="4"/>
        <v>CVDf-424/1</v>
      </c>
      <c r="E254" s="88" t="str">
        <f t="shared" si="3"/>
        <v>redni broj od kardinalnog broja 1343</v>
      </c>
      <c r="F254" s="14"/>
      <c r="G254" s="14"/>
      <c r="H254" s="41" t="s">
        <v>84</v>
      </c>
      <c r="I254" s="42" t="s">
        <v>85</v>
      </c>
      <c r="J254" s="38">
        <f t="shared" si="1"/>
        <v>36</v>
      </c>
      <c r="K254" s="7" t="str">
        <f t="shared" si="2"/>
        <v>CVDf-424/11343</v>
      </c>
      <c r="L254" s="7" t="str">
        <f>ifna(VLOOKUP(K254,'Лист1'!D:E,2,false))</f>
        <v/>
      </c>
      <c r="M254" s="9"/>
      <c r="N254" s="9"/>
      <c r="O254" s="9"/>
      <c r="P254" s="9"/>
      <c r="Q254" s="9"/>
      <c r="R254" s="9"/>
    </row>
    <row r="255" ht="15.75" customHeight="1">
      <c r="A255" s="88" t="s">
        <v>702</v>
      </c>
      <c r="B255" s="89" t="s">
        <v>80</v>
      </c>
      <c r="C255" s="90" t="s">
        <v>731</v>
      </c>
      <c r="D255" s="14" t="str">
        <f t="shared" si="4"/>
        <v>CVDf-425/1</v>
      </c>
      <c r="E255" s="88" t="str">
        <f t="shared" si="3"/>
        <v>redni broj od kardinalnog broja 14</v>
      </c>
      <c r="F255" s="14"/>
      <c r="G255" s="14"/>
      <c r="H255" s="41" t="s">
        <v>84</v>
      </c>
      <c r="I255" s="42" t="s">
        <v>85</v>
      </c>
      <c r="J255" s="38">
        <f t="shared" si="1"/>
        <v>34</v>
      </c>
      <c r="K255" s="7" t="str">
        <f t="shared" si="2"/>
        <v>CVDf-425/114.</v>
      </c>
      <c r="L255" s="7" t="str">
        <f>ifna(VLOOKUP(K255,'Лист1'!D:E,2,false))</f>
        <v/>
      </c>
      <c r="M255" s="9"/>
      <c r="N255" s="9"/>
      <c r="O255" s="9"/>
      <c r="P255" s="9"/>
      <c r="Q255" s="9"/>
      <c r="R255" s="9"/>
    </row>
    <row r="256" ht="15.75" customHeight="1">
      <c r="A256" s="88" t="s">
        <v>702</v>
      </c>
      <c r="B256" s="89" t="s">
        <v>80</v>
      </c>
      <c r="C256" s="90" t="s">
        <v>732</v>
      </c>
      <c r="D256" s="14" t="str">
        <f t="shared" si="4"/>
        <v>CVDf-426/1</v>
      </c>
      <c r="E256" s="88" t="str">
        <f t="shared" si="3"/>
        <v>redni broj od kardinalnog broja 1410</v>
      </c>
      <c r="F256" s="14"/>
      <c r="G256" s="14"/>
      <c r="H256" s="41" t="s">
        <v>84</v>
      </c>
      <c r="I256" s="42" t="s">
        <v>85</v>
      </c>
      <c r="J256" s="97">
        <f t="shared" si="1"/>
        <v>36</v>
      </c>
      <c r="K256" s="7" t="str">
        <f t="shared" si="2"/>
        <v>CVDf-426/11410.</v>
      </c>
      <c r="L256" s="7" t="str">
        <f>ifna(VLOOKUP(K256,'Лист1'!D:E,2,false))</f>
        <v/>
      </c>
      <c r="M256" s="9"/>
      <c r="N256" s="9"/>
      <c r="O256" s="9"/>
      <c r="P256" s="9"/>
      <c r="Q256" s="9"/>
      <c r="R256" s="9"/>
    </row>
    <row r="257" ht="15.75" customHeight="1">
      <c r="A257" s="88" t="s">
        <v>702</v>
      </c>
      <c r="B257" s="89" t="s">
        <v>80</v>
      </c>
      <c r="C257" s="90" t="s">
        <v>733</v>
      </c>
      <c r="D257" s="14" t="str">
        <f t="shared" si="4"/>
        <v>CVDf-427/1</v>
      </c>
      <c r="E257" s="88" t="str">
        <f t="shared" si="3"/>
        <v>redni broj od kardinalnog broja 1450</v>
      </c>
      <c r="F257" s="14"/>
      <c r="G257" s="9"/>
      <c r="H257" s="41" t="s">
        <v>84</v>
      </c>
      <c r="I257" s="42" t="s">
        <v>85</v>
      </c>
      <c r="J257" s="77">
        <f t="shared" si="1"/>
        <v>36</v>
      </c>
      <c r="K257" s="7" t="str">
        <f t="shared" si="2"/>
        <v>CVDf-427/11450.</v>
      </c>
      <c r="L257" s="7" t="str">
        <f>ifna(VLOOKUP(K257,'Лист1'!D:E,2,false))</f>
        <v/>
      </c>
      <c r="M257" s="9"/>
      <c r="N257" s="9"/>
      <c r="O257" s="9"/>
      <c r="P257" s="9"/>
      <c r="Q257" s="9"/>
      <c r="R257" s="9"/>
    </row>
    <row r="258" ht="15.75" customHeight="1">
      <c r="A258" s="88" t="s">
        <v>702</v>
      </c>
      <c r="B258" s="89" t="s">
        <v>80</v>
      </c>
      <c r="C258" s="90" t="s">
        <v>734</v>
      </c>
      <c r="D258" s="14" t="str">
        <f t="shared" si="4"/>
        <v>CVDf-428/1</v>
      </c>
      <c r="E258" s="88" t="str">
        <f t="shared" si="3"/>
        <v>redni broj od kardinalnog broja 1491</v>
      </c>
      <c r="F258" s="14"/>
      <c r="G258" s="9"/>
      <c r="H258" s="41" t="s">
        <v>84</v>
      </c>
      <c r="I258" s="42" t="s">
        <v>85</v>
      </c>
      <c r="J258" s="79">
        <f t="shared" si="1"/>
        <v>36</v>
      </c>
      <c r="K258" s="7" t="str">
        <f t="shared" si="2"/>
        <v>CVDf-428/11491.</v>
      </c>
      <c r="L258" s="7" t="str">
        <f>ifna(VLOOKUP(K258,'Лист1'!D:E,2,false))</f>
        <v/>
      </c>
      <c r="M258" s="9"/>
      <c r="N258" s="9"/>
      <c r="O258" s="9"/>
      <c r="P258" s="9"/>
      <c r="Q258" s="9"/>
      <c r="R258" s="9"/>
    </row>
    <row r="259" ht="15.75" customHeight="1">
      <c r="A259" s="88" t="s">
        <v>702</v>
      </c>
      <c r="B259" s="89" t="s">
        <v>80</v>
      </c>
      <c r="C259" s="90" t="s">
        <v>735</v>
      </c>
      <c r="D259" s="14" t="str">
        <f t="shared" si="4"/>
        <v>CVDf-429/1</v>
      </c>
      <c r="E259" s="88" t="str">
        <f t="shared" si="3"/>
        <v>redni broj od kardinalnog broja 1499</v>
      </c>
      <c r="F259" s="14"/>
      <c r="G259" s="14"/>
      <c r="H259" s="41" t="s">
        <v>84</v>
      </c>
      <c r="I259" s="42" t="s">
        <v>85</v>
      </c>
      <c r="J259" s="29">
        <f t="shared" si="1"/>
        <v>36</v>
      </c>
      <c r="K259" s="7" t="str">
        <f t="shared" si="2"/>
        <v>CVDf-429/11499.</v>
      </c>
      <c r="L259" s="7" t="str">
        <f>ifna(VLOOKUP(K259,'Лист1'!D:E,2,false))</f>
        <v/>
      </c>
      <c r="M259" s="9"/>
      <c r="N259" s="9"/>
      <c r="O259" s="9"/>
      <c r="P259" s="9"/>
      <c r="Q259" s="9"/>
      <c r="R259" s="9"/>
    </row>
    <row r="260" ht="15.75" customHeight="1">
      <c r="A260" s="88" t="s">
        <v>702</v>
      </c>
      <c r="B260" s="89" t="s">
        <v>80</v>
      </c>
      <c r="C260" s="90" t="s">
        <v>736</v>
      </c>
      <c r="D260" s="14" t="str">
        <f t="shared" si="4"/>
        <v>CVDf-430/1</v>
      </c>
      <c r="E260" s="88" t="str">
        <f t="shared" si="3"/>
        <v>redni broj od kardinalnog broja 15</v>
      </c>
      <c r="F260" s="14"/>
      <c r="G260" s="9"/>
      <c r="H260" s="41" t="s">
        <v>84</v>
      </c>
      <c r="I260" s="42" t="s">
        <v>85</v>
      </c>
      <c r="J260" s="43">
        <f t="shared" si="1"/>
        <v>34</v>
      </c>
      <c r="K260" s="7" t="str">
        <f t="shared" si="2"/>
        <v>CVDf-430/115.</v>
      </c>
      <c r="L260" s="7" t="str">
        <f>ifna(VLOOKUP(K260,'Лист1'!D:E,2,false))</f>
        <v/>
      </c>
      <c r="M260" s="9"/>
      <c r="N260" s="9"/>
      <c r="O260" s="9"/>
      <c r="P260" s="9"/>
      <c r="Q260" s="9"/>
      <c r="R260" s="9"/>
    </row>
    <row r="261" ht="15.75" customHeight="1">
      <c r="A261" s="88" t="s">
        <v>702</v>
      </c>
      <c r="B261" s="89" t="s">
        <v>80</v>
      </c>
      <c r="C261" s="90" t="s">
        <v>737</v>
      </c>
      <c r="D261" s="14" t="str">
        <f t="shared" si="4"/>
        <v>CVDf-431/1</v>
      </c>
      <c r="E261" s="88" t="str">
        <f t="shared" si="3"/>
        <v>redni broj od kardinalnog broja 1502</v>
      </c>
      <c r="F261" s="14"/>
      <c r="G261" s="14"/>
      <c r="H261" s="41" t="s">
        <v>84</v>
      </c>
      <c r="I261" s="42" t="s">
        <v>85</v>
      </c>
      <c r="J261" s="48">
        <f t="shared" si="1"/>
        <v>36</v>
      </c>
      <c r="K261" s="7" t="str">
        <f t="shared" si="2"/>
        <v>CVDf-431/11502.</v>
      </c>
      <c r="L261" s="7" t="str">
        <f>ifna(VLOOKUP(K261,'Лист1'!D:E,2,false))</f>
        <v/>
      </c>
      <c r="M261" s="9"/>
      <c r="N261" s="9"/>
      <c r="O261" s="9"/>
      <c r="P261" s="9"/>
      <c r="Q261" s="9"/>
      <c r="R261" s="9"/>
    </row>
    <row r="262" ht="15.75" customHeight="1">
      <c r="A262" s="88" t="s">
        <v>702</v>
      </c>
      <c r="B262" s="89" t="s">
        <v>80</v>
      </c>
      <c r="C262" s="90" t="s">
        <v>738</v>
      </c>
      <c r="D262" s="14" t="str">
        <f t="shared" si="4"/>
        <v>CVDf-432/1</v>
      </c>
      <c r="E262" s="88" t="str">
        <f t="shared" si="3"/>
        <v>redni broj od kardinalnog broja 1508</v>
      </c>
      <c r="F262" s="14"/>
      <c r="G262" s="14"/>
      <c r="H262" s="41" t="s">
        <v>84</v>
      </c>
      <c r="I262" s="42" t="s">
        <v>85</v>
      </c>
      <c r="J262" s="31">
        <f t="shared" si="1"/>
        <v>36</v>
      </c>
      <c r="K262" s="7" t="str">
        <f t="shared" si="2"/>
        <v>CVDf-432/11508</v>
      </c>
      <c r="L262" s="7" t="str">
        <f>ifna(VLOOKUP(K262,'Лист1'!D:E,2,false))</f>
        <v/>
      </c>
      <c r="M262" s="9"/>
      <c r="N262" s="9"/>
      <c r="O262" s="9"/>
      <c r="P262" s="9"/>
      <c r="Q262" s="9"/>
      <c r="R262" s="9"/>
    </row>
    <row r="263" ht="15.75" customHeight="1">
      <c r="A263" s="88" t="s">
        <v>702</v>
      </c>
      <c r="B263" s="89" t="s">
        <v>80</v>
      </c>
      <c r="C263" s="90" t="s">
        <v>739</v>
      </c>
      <c r="D263" s="14" t="str">
        <f t="shared" si="4"/>
        <v>CVDf-433/1</v>
      </c>
      <c r="E263" s="88" t="str">
        <f t="shared" si="3"/>
        <v>redni broj od kardinalnog broja 1521</v>
      </c>
      <c r="F263" s="14"/>
      <c r="G263" s="14"/>
      <c r="H263" s="41" t="s">
        <v>84</v>
      </c>
      <c r="I263" s="42" t="s">
        <v>85</v>
      </c>
      <c r="J263" s="35">
        <f t="shared" si="1"/>
        <v>36</v>
      </c>
      <c r="K263" s="7" t="str">
        <f t="shared" si="2"/>
        <v>CVDf-433/11521</v>
      </c>
      <c r="L263" s="7" t="str">
        <f>ifna(VLOOKUP(K263,'Лист1'!D:E,2,false))</f>
        <v/>
      </c>
      <c r="M263" s="9"/>
      <c r="N263" s="9"/>
      <c r="O263" s="9"/>
      <c r="P263" s="9"/>
      <c r="Q263" s="9"/>
      <c r="R263" s="9"/>
    </row>
    <row r="264" ht="15.75" customHeight="1">
      <c r="A264" s="88" t="s">
        <v>702</v>
      </c>
      <c r="B264" s="89" t="s">
        <v>80</v>
      </c>
      <c r="C264" s="90" t="s">
        <v>740</v>
      </c>
      <c r="D264" s="14" t="str">
        <f t="shared" si="4"/>
        <v>CVDf-434/1</v>
      </c>
      <c r="E264" s="88" t="str">
        <f t="shared" si="3"/>
        <v>redni broj od kardinalnog broja 1526</v>
      </c>
      <c r="F264" s="14"/>
      <c r="G264" s="14"/>
      <c r="H264" s="41" t="s">
        <v>84</v>
      </c>
      <c r="I264" s="42" t="s">
        <v>85</v>
      </c>
      <c r="J264" s="98">
        <f t="shared" si="1"/>
        <v>36</v>
      </c>
      <c r="K264" s="7" t="str">
        <f t="shared" si="2"/>
        <v>CVDf-434/11526</v>
      </c>
      <c r="L264" s="7" t="str">
        <f>ifna(VLOOKUP(K264,'Лист1'!D:E,2,false))</f>
        <v/>
      </c>
      <c r="M264" s="9"/>
      <c r="N264" s="9"/>
      <c r="O264" s="9"/>
      <c r="P264" s="9"/>
      <c r="Q264" s="9"/>
      <c r="R264" s="9"/>
    </row>
    <row r="265" ht="15.75" customHeight="1">
      <c r="A265" s="88" t="s">
        <v>702</v>
      </c>
      <c r="B265" s="89" t="s">
        <v>80</v>
      </c>
      <c r="C265" s="90" t="s">
        <v>741</v>
      </c>
      <c r="D265" s="14" t="str">
        <f t="shared" si="4"/>
        <v>CVDf-435/1</v>
      </c>
      <c r="E265" s="88" t="str">
        <f t="shared" si="3"/>
        <v>redni broj od kardinalnog broja 1526</v>
      </c>
      <c r="F265" s="14"/>
      <c r="G265" s="9"/>
      <c r="H265" s="41" t="s">
        <v>84</v>
      </c>
      <c r="I265" s="42" t="s">
        <v>85</v>
      </c>
      <c r="J265" s="79">
        <f t="shared" si="1"/>
        <v>36</v>
      </c>
      <c r="K265" s="7" t="str">
        <f t="shared" si="2"/>
        <v>CVDf-435/11526.</v>
      </c>
      <c r="L265" s="7" t="str">
        <f>ifna(VLOOKUP(K265,'Лист1'!D:E,2,false))</f>
        <v/>
      </c>
      <c r="M265" s="9"/>
      <c r="N265" s="9"/>
      <c r="O265" s="9"/>
      <c r="P265" s="9"/>
      <c r="Q265" s="9"/>
      <c r="R265" s="9"/>
    </row>
    <row r="266" ht="15.75" customHeight="1">
      <c r="A266" s="88" t="s">
        <v>702</v>
      </c>
      <c r="B266" s="89" t="s">
        <v>80</v>
      </c>
      <c r="C266" s="90" t="s">
        <v>742</v>
      </c>
      <c r="D266" s="14" t="str">
        <f t="shared" si="4"/>
        <v>CVDf-436/1</v>
      </c>
      <c r="E266" s="88" t="str">
        <f t="shared" si="3"/>
        <v>redni broj od kardinalnog broja 1528</v>
      </c>
      <c r="F266" s="14"/>
      <c r="G266" s="14"/>
      <c r="H266" s="41" t="s">
        <v>84</v>
      </c>
      <c r="I266" s="42" t="s">
        <v>85</v>
      </c>
      <c r="J266" s="35">
        <f t="shared" si="1"/>
        <v>36</v>
      </c>
      <c r="K266" s="7" t="str">
        <f t="shared" si="2"/>
        <v>CVDf-436/11528.</v>
      </c>
      <c r="L266" s="7" t="str">
        <f>ifna(VLOOKUP(K266,'Лист1'!D:E,2,false))</f>
        <v/>
      </c>
      <c r="M266" s="9"/>
      <c r="N266" s="9"/>
      <c r="O266" s="9"/>
      <c r="P266" s="9"/>
      <c r="Q266" s="9"/>
      <c r="R266" s="9"/>
    </row>
    <row r="267" ht="15.75" customHeight="1">
      <c r="A267" s="88" t="s">
        <v>702</v>
      </c>
      <c r="B267" s="89" t="s">
        <v>80</v>
      </c>
      <c r="C267" s="90" t="s">
        <v>743</v>
      </c>
      <c r="D267" s="14" t="str">
        <f t="shared" si="4"/>
        <v>CVDf-437/1</v>
      </c>
      <c r="E267" s="88" t="str">
        <f t="shared" si="3"/>
        <v>redni broj od kardinalnog broja 1531</v>
      </c>
      <c r="F267" s="14"/>
      <c r="G267" s="14"/>
      <c r="H267" s="41" t="s">
        <v>84</v>
      </c>
      <c r="I267" s="42" t="s">
        <v>85</v>
      </c>
      <c r="J267" s="27">
        <f t="shared" si="1"/>
        <v>36</v>
      </c>
      <c r="K267" s="7" t="str">
        <f t="shared" si="2"/>
        <v>CVDf-437/11531.</v>
      </c>
      <c r="L267" s="7" t="str">
        <f>ifna(VLOOKUP(K267,'Лист1'!D:E,2,false))</f>
        <v/>
      </c>
      <c r="M267" s="9"/>
      <c r="N267" s="9"/>
      <c r="O267" s="9"/>
      <c r="P267" s="9"/>
      <c r="Q267" s="9"/>
      <c r="R267" s="9"/>
    </row>
    <row r="268" ht="15.75" customHeight="1">
      <c r="A268" s="88" t="s">
        <v>702</v>
      </c>
      <c r="B268" s="89" t="s">
        <v>80</v>
      </c>
      <c r="C268" s="90" t="s">
        <v>744</v>
      </c>
      <c r="D268" s="14" t="str">
        <f t="shared" si="4"/>
        <v>CVDf-438/1</v>
      </c>
      <c r="E268" s="88" t="str">
        <f t="shared" si="3"/>
        <v>redni broj od kardinalnog broja 1552</v>
      </c>
      <c r="F268" s="14"/>
      <c r="G268" s="14"/>
      <c r="H268" s="41" t="s">
        <v>84</v>
      </c>
      <c r="I268" s="42" t="s">
        <v>85</v>
      </c>
      <c r="J268" s="38">
        <f t="shared" si="1"/>
        <v>36</v>
      </c>
      <c r="K268" s="7" t="str">
        <f t="shared" si="2"/>
        <v>CVDf-438/11552.</v>
      </c>
      <c r="L268" s="7" t="str">
        <f>ifna(VLOOKUP(K268,'Лист1'!D:E,2,false))</f>
        <v/>
      </c>
      <c r="M268" s="9"/>
      <c r="N268" s="9"/>
      <c r="O268" s="9"/>
      <c r="P268" s="9"/>
      <c r="Q268" s="9"/>
      <c r="R268" s="9"/>
    </row>
    <row r="269" ht="15.75" customHeight="1">
      <c r="A269" s="88" t="s">
        <v>702</v>
      </c>
      <c r="B269" s="89" t="s">
        <v>80</v>
      </c>
      <c r="C269" s="90" t="s">
        <v>745</v>
      </c>
      <c r="D269" s="14" t="str">
        <f t="shared" si="4"/>
        <v>CVDf-439/1</v>
      </c>
      <c r="E269" s="88" t="str">
        <f t="shared" si="3"/>
        <v>redni broj od kardinalnog broja 1562</v>
      </c>
      <c r="F269" s="14"/>
      <c r="G269" s="14"/>
      <c r="H269" s="41" t="s">
        <v>84</v>
      </c>
      <c r="I269" s="42" t="s">
        <v>85</v>
      </c>
      <c r="J269" s="85">
        <f t="shared" si="1"/>
        <v>36</v>
      </c>
      <c r="K269" s="7" t="str">
        <f t="shared" si="2"/>
        <v>CVDf-439/11562.</v>
      </c>
      <c r="L269" s="7" t="str">
        <f>ifna(VLOOKUP(K269,'Лист1'!D:E,2,false))</f>
        <v/>
      </c>
      <c r="M269" s="9"/>
      <c r="N269" s="9"/>
      <c r="O269" s="9"/>
      <c r="P269" s="9"/>
      <c r="Q269" s="9"/>
      <c r="R269" s="9"/>
    </row>
    <row r="270" ht="15.75" customHeight="1">
      <c r="A270" s="88" t="s">
        <v>702</v>
      </c>
      <c r="B270" s="89" t="s">
        <v>80</v>
      </c>
      <c r="C270" s="90" t="s">
        <v>746</v>
      </c>
      <c r="D270" s="14" t="str">
        <f t="shared" si="4"/>
        <v>CVDf-440/1</v>
      </c>
      <c r="E270" s="88" t="str">
        <f t="shared" si="3"/>
        <v>redni broj od kardinalnog broja 1580</v>
      </c>
      <c r="F270" s="14"/>
      <c r="G270" s="14"/>
      <c r="H270" s="41" t="s">
        <v>84</v>
      </c>
      <c r="I270" s="42" t="s">
        <v>85</v>
      </c>
      <c r="J270" s="46">
        <f t="shared" si="1"/>
        <v>36</v>
      </c>
      <c r="K270" s="7" t="str">
        <f t="shared" si="2"/>
        <v>CVDf-440/11580</v>
      </c>
      <c r="L270" s="7" t="str">
        <f>ifna(VLOOKUP(K270,'Лист1'!D:E,2,false))</f>
        <v/>
      </c>
      <c r="M270" s="9"/>
      <c r="N270" s="9"/>
      <c r="O270" s="9"/>
      <c r="P270" s="9"/>
      <c r="Q270" s="9"/>
      <c r="R270" s="9"/>
    </row>
    <row r="271" ht="15.75" customHeight="1">
      <c r="A271" s="88" t="s">
        <v>702</v>
      </c>
      <c r="B271" s="89" t="s">
        <v>80</v>
      </c>
      <c r="C271" s="90" t="s">
        <v>747</v>
      </c>
      <c r="D271" s="14" t="str">
        <f t="shared" si="4"/>
        <v>CVDf-441/1</v>
      </c>
      <c r="E271" s="88" t="str">
        <f t="shared" si="3"/>
        <v>redni broj od kardinalnog broja 1580</v>
      </c>
      <c r="F271" s="14"/>
      <c r="G271" s="9"/>
      <c r="H271" s="41" t="s">
        <v>84</v>
      </c>
      <c r="I271" s="42" t="s">
        <v>85</v>
      </c>
      <c r="J271" s="63">
        <f t="shared" si="1"/>
        <v>36</v>
      </c>
      <c r="K271" s="7" t="str">
        <f t="shared" si="2"/>
        <v>CVDf-441/11580.</v>
      </c>
      <c r="L271" s="7" t="str">
        <f>ifna(VLOOKUP(K271,'Лист1'!D:E,2,false))</f>
        <v/>
      </c>
      <c r="M271" s="9"/>
      <c r="N271" s="9"/>
      <c r="O271" s="9"/>
      <c r="P271" s="9"/>
      <c r="Q271" s="9"/>
      <c r="R271" s="9"/>
    </row>
    <row r="272" ht="15.75" customHeight="1">
      <c r="A272" s="88" t="s">
        <v>702</v>
      </c>
      <c r="B272" s="89" t="s">
        <v>80</v>
      </c>
      <c r="C272" s="90" t="s">
        <v>748</v>
      </c>
      <c r="D272" s="14" t="str">
        <f t="shared" si="4"/>
        <v>CVDf-442/1</v>
      </c>
      <c r="E272" s="88" t="str">
        <f t="shared" si="3"/>
        <v>redni broj od kardinalnog broja 1582</v>
      </c>
      <c r="F272" s="14"/>
      <c r="G272" s="14"/>
      <c r="H272" s="41" t="s">
        <v>84</v>
      </c>
      <c r="I272" s="42" t="s">
        <v>85</v>
      </c>
      <c r="J272" s="29">
        <f t="shared" si="1"/>
        <v>36</v>
      </c>
      <c r="K272" s="7" t="str">
        <f t="shared" si="2"/>
        <v>CVDf-442/11582.</v>
      </c>
      <c r="L272" s="7" t="str">
        <f>ifna(VLOOKUP(K272,'Лист1'!D:E,2,false))</f>
        <v/>
      </c>
      <c r="M272" s="9"/>
      <c r="N272" s="9"/>
      <c r="O272" s="9"/>
      <c r="P272" s="9"/>
      <c r="Q272" s="9"/>
      <c r="R272" s="9"/>
    </row>
    <row r="273" ht="15.75" customHeight="1">
      <c r="A273" s="88" t="s">
        <v>702</v>
      </c>
      <c r="B273" s="89" t="s">
        <v>80</v>
      </c>
      <c r="C273" s="90" t="s">
        <v>749</v>
      </c>
      <c r="D273" s="14" t="str">
        <f t="shared" si="4"/>
        <v>CVDf-443/1</v>
      </c>
      <c r="E273" s="88" t="str">
        <f t="shared" si="3"/>
        <v>redni broj od kardinalnog broja 16</v>
      </c>
      <c r="F273" s="14"/>
      <c r="G273" s="14"/>
      <c r="H273" s="41" t="s">
        <v>84</v>
      </c>
      <c r="I273" s="42" t="s">
        <v>85</v>
      </c>
      <c r="J273" s="79">
        <f t="shared" si="1"/>
        <v>34</v>
      </c>
      <c r="K273" s="7" t="str">
        <f t="shared" si="2"/>
        <v>CVDf-443/116.</v>
      </c>
      <c r="L273" s="7" t="str">
        <f>ifna(VLOOKUP(K273,'Лист1'!D:E,2,false))</f>
        <v/>
      </c>
      <c r="M273" s="9"/>
      <c r="N273" s="9"/>
      <c r="O273" s="9"/>
      <c r="P273" s="9"/>
      <c r="Q273" s="9"/>
      <c r="R273" s="9"/>
    </row>
    <row r="274" ht="15.75" customHeight="1">
      <c r="A274" s="88" t="s">
        <v>702</v>
      </c>
      <c r="B274" s="89" t="s">
        <v>80</v>
      </c>
      <c r="C274" s="90" t="s">
        <v>750</v>
      </c>
      <c r="D274" s="14" t="str">
        <f t="shared" si="4"/>
        <v>CVDf-444/1</v>
      </c>
      <c r="E274" s="88" t="str">
        <f t="shared" si="3"/>
        <v>redni broj od kardinalnog broja 1616</v>
      </c>
      <c r="F274" s="14"/>
      <c r="G274" s="14"/>
      <c r="H274" s="41" t="s">
        <v>84</v>
      </c>
      <c r="I274" s="42" t="s">
        <v>85</v>
      </c>
      <c r="J274" s="65">
        <f t="shared" si="1"/>
        <v>36</v>
      </c>
      <c r="K274" s="7" t="str">
        <f t="shared" si="2"/>
        <v>CVDf-444/11616.</v>
      </c>
      <c r="L274" s="7" t="str">
        <f>ifna(VLOOKUP(K274,'Лист1'!D:E,2,false))</f>
        <v/>
      </c>
      <c r="M274" s="9"/>
      <c r="N274" s="9"/>
      <c r="O274" s="9"/>
      <c r="P274" s="9"/>
      <c r="Q274" s="9"/>
      <c r="R274" s="9"/>
    </row>
    <row r="275" ht="15.75" customHeight="1">
      <c r="A275" s="88" t="s">
        <v>702</v>
      </c>
      <c r="B275" s="89" t="s">
        <v>80</v>
      </c>
      <c r="C275" s="90" t="s">
        <v>751</v>
      </c>
      <c r="D275" s="14" t="str">
        <f t="shared" si="4"/>
        <v>CVDf-445/1</v>
      </c>
      <c r="E275" s="88" t="str">
        <f t="shared" si="3"/>
        <v>redni broj od kardinalnog broja 1641</v>
      </c>
      <c r="F275" s="14"/>
      <c r="G275" s="14"/>
      <c r="H275" s="41" t="s">
        <v>84</v>
      </c>
      <c r="I275" s="42" t="s">
        <v>85</v>
      </c>
      <c r="J275" s="22">
        <f t="shared" si="1"/>
        <v>36</v>
      </c>
      <c r="K275" s="7" t="str">
        <f t="shared" si="2"/>
        <v>CVDf-445/11641.</v>
      </c>
      <c r="L275" s="7" t="str">
        <f>ifna(VLOOKUP(K275,'Лист1'!D:E,2,false))</f>
        <v/>
      </c>
      <c r="M275" s="9"/>
      <c r="N275" s="9"/>
      <c r="O275" s="9"/>
      <c r="P275" s="9"/>
      <c r="Q275" s="9"/>
      <c r="R275" s="9"/>
    </row>
    <row r="276" ht="15.75" customHeight="1">
      <c r="A276" s="88" t="s">
        <v>702</v>
      </c>
      <c r="B276" s="89" t="s">
        <v>80</v>
      </c>
      <c r="C276" s="90" t="s">
        <v>752</v>
      </c>
      <c r="D276" s="14" t="str">
        <f t="shared" si="4"/>
        <v>CVDf-446/1</v>
      </c>
      <c r="E276" s="88" t="str">
        <f t="shared" si="3"/>
        <v>redni broj od kardinalnog broja 1642</v>
      </c>
      <c r="F276" s="14"/>
      <c r="G276" s="9"/>
      <c r="H276" s="41" t="s">
        <v>84</v>
      </c>
      <c r="I276" s="42" t="s">
        <v>85</v>
      </c>
      <c r="J276" s="36">
        <f t="shared" si="1"/>
        <v>36</v>
      </c>
      <c r="K276" s="7" t="str">
        <f t="shared" si="2"/>
        <v>CVDf-446/11642.</v>
      </c>
      <c r="L276" s="7" t="str">
        <f>ifna(VLOOKUP(K276,'Лист1'!D:E,2,false))</f>
        <v/>
      </c>
      <c r="M276" s="9"/>
      <c r="N276" s="9"/>
      <c r="O276" s="9"/>
      <c r="P276" s="9"/>
      <c r="Q276" s="9"/>
      <c r="R276" s="9"/>
    </row>
    <row r="277" ht="15.75" customHeight="1">
      <c r="A277" s="88" t="s">
        <v>702</v>
      </c>
      <c r="B277" s="89" t="s">
        <v>80</v>
      </c>
      <c r="C277" s="90" t="s">
        <v>753</v>
      </c>
      <c r="D277" s="14" t="str">
        <f t="shared" si="4"/>
        <v>CVDf-447/1</v>
      </c>
      <c r="E277" s="88" t="str">
        <f t="shared" si="3"/>
        <v>redni broj od kardinalnog broja 1680</v>
      </c>
      <c r="F277" s="14"/>
      <c r="G277" s="14"/>
      <c r="H277" s="41" t="s">
        <v>84</v>
      </c>
      <c r="I277" s="42" t="s">
        <v>85</v>
      </c>
      <c r="J277" s="99">
        <f t="shared" si="1"/>
        <v>36</v>
      </c>
      <c r="K277" s="7" t="str">
        <f t="shared" si="2"/>
        <v>CVDf-447/11680.</v>
      </c>
      <c r="L277" s="7" t="str">
        <f>ifna(VLOOKUP(K277,'Лист1'!D:E,2,false))</f>
        <v/>
      </c>
      <c r="M277" s="9"/>
      <c r="N277" s="9"/>
      <c r="O277" s="9"/>
      <c r="P277" s="9"/>
      <c r="Q277" s="9"/>
      <c r="R277" s="9"/>
    </row>
    <row r="278" ht="15.75" customHeight="1">
      <c r="A278" s="88" t="s">
        <v>702</v>
      </c>
      <c r="B278" s="89" t="s">
        <v>80</v>
      </c>
      <c r="C278" s="90" t="s">
        <v>754</v>
      </c>
      <c r="D278" s="14" t="str">
        <f t="shared" si="4"/>
        <v>CVDf-448/1</v>
      </c>
      <c r="E278" s="88" t="str">
        <f t="shared" si="3"/>
        <v>redni broj od kardinalnog broja 1682</v>
      </c>
      <c r="F278" s="14"/>
      <c r="G278" s="14"/>
      <c r="H278" s="41" t="s">
        <v>84</v>
      </c>
      <c r="I278" s="42" t="s">
        <v>85</v>
      </c>
      <c r="J278" s="46">
        <f t="shared" si="1"/>
        <v>36</v>
      </c>
      <c r="K278" s="7" t="str">
        <f t="shared" si="2"/>
        <v>CVDf-448/11682.</v>
      </c>
      <c r="L278" s="7" t="str">
        <f>ifna(VLOOKUP(K278,'Лист1'!D:E,2,false))</f>
        <v/>
      </c>
      <c r="M278" s="9"/>
      <c r="N278" s="9"/>
      <c r="O278" s="9"/>
      <c r="P278" s="9"/>
      <c r="Q278" s="9"/>
      <c r="R278" s="9"/>
    </row>
    <row r="279" ht="15.75" customHeight="1">
      <c r="A279" s="88" t="s">
        <v>702</v>
      </c>
      <c r="B279" s="89" t="s">
        <v>80</v>
      </c>
      <c r="C279" s="90" t="s">
        <v>755</v>
      </c>
      <c r="D279" s="14" t="str">
        <f t="shared" si="4"/>
        <v>CVDf-449/1</v>
      </c>
      <c r="E279" s="88" t="str">
        <f t="shared" si="3"/>
        <v>redni broj od kardinalnog broja 1683</v>
      </c>
      <c r="F279" s="14"/>
      <c r="G279" s="14"/>
      <c r="H279" s="41" t="s">
        <v>84</v>
      </c>
      <c r="I279" s="42" t="s">
        <v>85</v>
      </c>
      <c r="J279" s="43">
        <f t="shared" si="1"/>
        <v>36</v>
      </c>
      <c r="K279" s="7" t="str">
        <f t="shared" si="2"/>
        <v>CVDf-449/11683.</v>
      </c>
      <c r="L279" s="7" t="str">
        <f>ifna(VLOOKUP(K279,'Лист1'!D:E,2,false))</f>
        <v/>
      </c>
      <c r="M279" s="9"/>
      <c r="N279" s="9"/>
      <c r="O279" s="9"/>
      <c r="P279" s="9"/>
      <c r="Q279" s="9"/>
      <c r="R279" s="9"/>
    </row>
    <row r="280" ht="15.75" customHeight="1">
      <c r="A280" s="88" t="s">
        <v>702</v>
      </c>
      <c r="B280" s="89" t="s">
        <v>80</v>
      </c>
      <c r="C280" s="90" t="s">
        <v>756</v>
      </c>
      <c r="D280" s="14" t="str">
        <f t="shared" si="4"/>
        <v>CVDf-450/1</v>
      </c>
      <c r="E280" s="88" t="str">
        <f t="shared" si="3"/>
        <v>redni broj od kardinalnog broja 1690</v>
      </c>
      <c r="F280" s="14"/>
      <c r="G280" s="14"/>
      <c r="H280" s="41" t="s">
        <v>84</v>
      </c>
      <c r="I280" s="42" t="s">
        <v>85</v>
      </c>
      <c r="J280" s="100">
        <f t="shared" si="1"/>
        <v>36</v>
      </c>
      <c r="K280" s="7" t="str">
        <f t="shared" si="2"/>
        <v>CVDf-450/11690.</v>
      </c>
      <c r="L280" s="7" t="str">
        <f>ifna(VLOOKUP(K280,'Лист1'!D:E,2,false))</f>
        <v/>
      </c>
      <c r="M280" s="9"/>
      <c r="N280" s="9"/>
      <c r="O280" s="9"/>
      <c r="P280" s="9"/>
      <c r="Q280" s="9"/>
      <c r="R280" s="9"/>
    </row>
    <row r="281" ht="15.75" customHeight="1">
      <c r="A281" s="88" t="s">
        <v>702</v>
      </c>
      <c r="B281" s="89" t="s">
        <v>80</v>
      </c>
      <c r="C281" s="90" t="s">
        <v>757</v>
      </c>
      <c r="D281" s="14" t="str">
        <f t="shared" si="4"/>
        <v>CVDf-451/1</v>
      </c>
      <c r="E281" s="88" t="str">
        <f t="shared" si="3"/>
        <v>redni broj od kardinalnog broja 16-bitni</v>
      </c>
      <c r="F281" s="14"/>
      <c r="G281" s="14"/>
      <c r="H281" s="41" t="s">
        <v>84</v>
      </c>
      <c r="I281" s="42" t="s">
        <v>85</v>
      </c>
      <c r="J281" s="45">
        <f t="shared" si="1"/>
        <v>40</v>
      </c>
      <c r="K281" s="7" t="str">
        <f t="shared" si="2"/>
        <v>CVDf-451/116-bitni</v>
      </c>
      <c r="L281" s="7" t="str">
        <f>ifna(VLOOKUP(K281,'Лист1'!D:E,2,false))</f>
        <v/>
      </c>
      <c r="M281" s="9"/>
      <c r="N281" s="9"/>
      <c r="O281" s="9"/>
      <c r="P281" s="9"/>
      <c r="Q281" s="9"/>
      <c r="R281" s="9"/>
    </row>
    <row r="282" ht="15.75" customHeight="1">
      <c r="A282" s="88" t="s">
        <v>702</v>
      </c>
      <c r="B282" s="89" t="s">
        <v>80</v>
      </c>
      <c r="C282" s="90" t="s">
        <v>758</v>
      </c>
      <c r="D282" s="14" t="str">
        <f t="shared" si="4"/>
        <v>CVDf-452/1</v>
      </c>
      <c r="E282" s="88" t="str">
        <f t="shared" si="3"/>
        <v>redni broj od kardinalnog broja 17</v>
      </c>
      <c r="F282" s="14"/>
      <c r="G282" s="14"/>
      <c r="H282" s="41" t="s">
        <v>84</v>
      </c>
      <c r="I282" s="42" t="s">
        <v>85</v>
      </c>
      <c r="J282" s="46">
        <f t="shared" si="1"/>
        <v>34</v>
      </c>
      <c r="K282" s="7" t="str">
        <f t="shared" si="2"/>
        <v>CVDf-452/117.</v>
      </c>
      <c r="L282" s="7" t="str">
        <f>ifna(VLOOKUP(K282,'Лист1'!D:E,2,false))</f>
        <v/>
      </c>
      <c r="M282" s="9"/>
      <c r="N282" s="9"/>
      <c r="O282" s="9"/>
      <c r="P282" s="9"/>
      <c r="Q282" s="9"/>
      <c r="R282" s="9"/>
    </row>
    <row r="283" ht="15.75" customHeight="1">
      <c r="A283" s="88" t="s">
        <v>702</v>
      </c>
      <c r="B283" s="89" t="s">
        <v>80</v>
      </c>
      <c r="C283" s="90" t="s">
        <v>759</v>
      </c>
      <c r="D283" s="14" t="str">
        <f t="shared" si="4"/>
        <v>CVDf-453/1</v>
      </c>
      <c r="E283" s="88" t="str">
        <f t="shared" si="3"/>
        <v>redni broj od kardinalnog broja 1714</v>
      </c>
      <c r="F283" s="14"/>
      <c r="G283" s="9"/>
      <c r="H283" s="41" t="s">
        <v>84</v>
      </c>
      <c r="I283" s="42" t="s">
        <v>85</v>
      </c>
      <c r="J283" s="70">
        <f t="shared" si="1"/>
        <v>36</v>
      </c>
      <c r="K283" s="7" t="str">
        <f t="shared" si="2"/>
        <v>CVDf-453/11714.</v>
      </c>
      <c r="L283" s="7" t="str">
        <f>ifna(VLOOKUP(K283,'Лист1'!D:E,2,false))</f>
        <v/>
      </c>
      <c r="M283" s="9"/>
      <c r="N283" s="9"/>
      <c r="O283" s="9"/>
      <c r="P283" s="9"/>
      <c r="Q283" s="9"/>
      <c r="R283" s="9"/>
    </row>
    <row r="284" ht="15.75" customHeight="1">
      <c r="A284" s="88" t="s">
        <v>702</v>
      </c>
      <c r="B284" s="89" t="s">
        <v>80</v>
      </c>
      <c r="C284" s="90" t="s">
        <v>760</v>
      </c>
      <c r="D284" s="14" t="str">
        <f t="shared" si="4"/>
        <v>CVDf-454/1</v>
      </c>
      <c r="E284" s="88" t="str">
        <f t="shared" si="3"/>
        <v>redni broj od kardinalnog broja 1731</v>
      </c>
      <c r="F284" s="14"/>
      <c r="G284" s="14"/>
      <c r="H284" s="41" t="s">
        <v>84</v>
      </c>
      <c r="I284" s="42" t="s">
        <v>85</v>
      </c>
      <c r="J284" s="18">
        <f t="shared" si="1"/>
        <v>36</v>
      </c>
      <c r="K284" s="7" t="str">
        <f t="shared" si="2"/>
        <v>CVDf-454/11731.</v>
      </c>
      <c r="L284" s="7" t="str">
        <f>ifna(VLOOKUP(K284,'Лист1'!D:E,2,false))</f>
        <v/>
      </c>
      <c r="M284" s="9"/>
      <c r="N284" s="9"/>
      <c r="O284" s="9"/>
      <c r="P284" s="9"/>
      <c r="Q284" s="9"/>
      <c r="R284" s="9"/>
    </row>
    <row r="285" ht="15.75" customHeight="1">
      <c r="A285" s="88" t="s">
        <v>702</v>
      </c>
      <c r="B285" s="89" t="s">
        <v>80</v>
      </c>
      <c r="C285" s="90" t="s">
        <v>761</v>
      </c>
      <c r="D285" s="14" t="str">
        <f t="shared" si="4"/>
        <v>CVDf-455/1</v>
      </c>
      <c r="E285" s="88" t="str">
        <f t="shared" si="3"/>
        <v>redni broj od kardinalnog broja 1733</v>
      </c>
      <c r="F285" s="14"/>
      <c r="G285" s="9"/>
      <c r="H285" s="41" t="s">
        <v>84</v>
      </c>
      <c r="I285" s="42" t="s">
        <v>85</v>
      </c>
      <c r="J285" s="46">
        <f t="shared" si="1"/>
        <v>36</v>
      </c>
      <c r="K285" s="7" t="str">
        <f t="shared" si="2"/>
        <v>CVDf-455/11733.</v>
      </c>
      <c r="L285" s="7" t="str">
        <f>ifna(VLOOKUP(K285,'Лист1'!D:E,2,false))</f>
        <v/>
      </c>
      <c r="M285" s="9"/>
      <c r="N285" s="9"/>
      <c r="O285" s="9"/>
      <c r="P285" s="9"/>
      <c r="Q285" s="9"/>
      <c r="R285" s="9"/>
    </row>
    <row r="286" ht="15.75" customHeight="1">
      <c r="A286" s="88" t="s">
        <v>702</v>
      </c>
      <c r="B286" s="89" t="s">
        <v>80</v>
      </c>
      <c r="C286" s="90" t="s">
        <v>762</v>
      </c>
      <c r="D286" s="14" t="str">
        <f t="shared" si="4"/>
        <v>CVDf-456/1</v>
      </c>
      <c r="E286" s="88" t="str">
        <f t="shared" si="3"/>
        <v>redni broj od kardinalnog broja 1739</v>
      </c>
      <c r="F286" s="14"/>
      <c r="G286" s="9"/>
      <c r="H286" s="41" t="s">
        <v>84</v>
      </c>
      <c r="I286" s="42" t="s">
        <v>85</v>
      </c>
      <c r="J286" s="38">
        <f t="shared" si="1"/>
        <v>36</v>
      </c>
      <c r="K286" s="7" t="str">
        <f t="shared" si="2"/>
        <v>CVDf-456/11739.</v>
      </c>
      <c r="L286" s="7" t="str">
        <f>ifna(VLOOKUP(K286,'Лист1'!D:E,2,false))</f>
        <v/>
      </c>
      <c r="M286" s="9"/>
      <c r="N286" s="9"/>
      <c r="O286" s="9"/>
      <c r="P286" s="9"/>
      <c r="Q286" s="9"/>
      <c r="R286" s="9"/>
    </row>
    <row r="287" ht="15.75" customHeight="1">
      <c r="A287" s="88" t="s">
        <v>702</v>
      </c>
      <c r="B287" s="89" t="s">
        <v>80</v>
      </c>
      <c r="C287" s="90" t="s">
        <v>763</v>
      </c>
      <c r="D287" s="14" t="str">
        <f t="shared" si="4"/>
        <v>CVDf-457/1</v>
      </c>
      <c r="E287" s="88" t="str">
        <f t="shared" si="3"/>
        <v>redni broj od kardinalnog broja 1742</v>
      </c>
      <c r="F287" s="14"/>
      <c r="G287" s="9"/>
      <c r="H287" s="41" t="s">
        <v>84</v>
      </c>
      <c r="I287" s="42" t="s">
        <v>85</v>
      </c>
      <c r="J287" s="45">
        <f t="shared" si="1"/>
        <v>36</v>
      </c>
      <c r="K287" s="7" t="str">
        <f t="shared" si="2"/>
        <v>CVDf-457/11742.</v>
      </c>
      <c r="L287" s="7" t="str">
        <f>ifna(VLOOKUP(K287,'Лист1'!D:E,2,false))</f>
        <v/>
      </c>
      <c r="M287" s="9"/>
      <c r="N287" s="9"/>
      <c r="O287" s="9"/>
      <c r="P287" s="9"/>
      <c r="Q287" s="9"/>
      <c r="R287" s="9"/>
    </row>
    <row r="288" ht="15.75" customHeight="1">
      <c r="A288" s="88" t="s">
        <v>702</v>
      </c>
      <c r="B288" s="89" t="s">
        <v>80</v>
      </c>
      <c r="C288" s="90" t="s">
        <v>764</v>
      </c>
      <c r="D288" s="14" t="str">
        <f t="shared" si="4"/>
        <v>CVDf-458/1</v>
      </c>
      <c r="E288" s="88" t="str">
        <f t="shared" si="3"/>
        <v>redni broj od kardinalnog broja 175</v>
      </c>
      <c r="F288" s="14"/>
      <c r="G288" s="9"/>
      <c r="H288" s="41" t="s">
        <v>84</v>
      </c>
      <c r="I288" s="42" t="s">
        <v>85</v>
      </c>
      <c r="J288" s="46">
        <f t="shared" si="1"/>
        <v>35</v>
      </c>
      <c r="K288" s="7" t="str">
        <f t="shared" si="2"/>
        <v>CVDf-458/1175.</v>
      </c>
      <c r="L288" s="7" t="str">
        <f>ifna(VLOOKUP(K288,'Лист1'!D:E,2,false))</f>
        <v/>
      </c>
      <c r="M288" s="9"/>
      <c r="N288" s="9"/>
      <c r="O288" s="9"/>
      <c r="P288" s="9"/>
      <c r="Q288" s="9"/>
      <c r="R288" s="9"/>
    </row>
    <row r="289" ht="15.75" customHeight="1">
      <c r="A289" s="88" t="s">
        <v>702</v>
      </c>
      <c r="B289" s="89" t="s">
        <v>80</v>
      </c>
      <c r="C289" s="90" t="s">
        <v>765</v>
      </c>
      <c r="D289" s="14" t="str">
        <f t="shared" si="4"/>
        <v>CVDf-459/1</v>
      </c>
      <c r="E289" s="88" t="str">
        <f t="shared" si="3"/>
        <v>redni broj od kardinalnog broja 1750</v>
      </c>
      <c r="F289" s="14"/>
      <c r="G289" s="14"/>
      <c r="H289" s="41" t="s">
        <v>84</v>
      </c>
      <c r="I289" s="42" t="s">
        <v>85</v>
      </c>
      <c r="J289" s="59">
        <f t="shared" si="1"/>
        <v>36</v>
      </c>
      <c r="K289" s="7" t="str">
        <f t="shared" si="2"/>
        <v>CVDf-459/11750.</v>
      </c>
      <c r="L289" s="7" t="str">
        <f>ifna(VLOOKUP(K289,'Лист1'!D:E,2,false))</f>
        <v/>
      </c>
      <c r="M289" s="9"/>
      <c r="N289" s="9"/>
      <c r="O289" s="9"/>
      <c r="P289" s="9"/>
      <c r="Q289" s="9"/>
      <c r="R289" s="9"/>
    </row>
    <row r="290" ht="15.75" customHeight="1">
      <c r="A290" s="88" t="s">
        <v>702</v>
      </c>
      <c r="B290" s="89" t="s">
        <v>80</v>
      </c>
      <c r="C290" s="90" t="s">
        <v>766</v>
      </c>
      <c r="D290" s="14" t="str">
        <f t="shared" si="4"/>
        <v>CVDf-460/1</v>
      </c>
      <c r="E290" s="88" t="str">
        <f t="shared" si="3"/>
        <v>redni broj od kardinalnog broja 1792</v>
      </c>
      <c r="F290" s="14"/>
      <c r="G290" s="14"/>
      <c r="H290" s="41" t="s">
        <v>84</v>
      </c>
      <c r="I290" s="42" t="s">
        <v>85</v>
      </c>
      <c r="J290" s="28">
        <f t="shared" si="1"/>
        <v>36</v>
      </c>
      <c r="K290" s="7" t="str">
        <f t="shared" si="2"/>
        <v>CVDf-460/11792.</v>
      </c>
      <c r="L290" s="7" t="str">
        <f>ifna(VLOOKUP(K290,'Лист1'!D:E,2,false))</f>
        <v/>
      </c>
      <c r="M290" s="9"/>
      <c r="N290" s="9"/>
      <c r="O290" s="9"/>
      <c r="P290" s="9"/>
      <c r="Q290" s="9"/>
      <c r="R290" s="9"/>
    </row>
    <row r="291" ht="15.75" customHeight="1">
      <c r="A291" s="88" t="s">
        <v>702</v>
      </c>
      <c r="B291" s="89" t="s">
        <v>80</v>
      </c>
      <c r="C291" s="90" t="s">
        <v>767</v>
      </c>
      <c r="D291" s="14" t="str">
        <f t="shared" si="4"/>
        <v>CVDf-461/1</v>
      </c>
      <c r="E291" s="88" t="str">
        <f t="shared" si="3"/>
        <v>redni broj od kardinalnog broja 1793</v>
      </c>
      <c r="F291" s="14"/>
      <c r="G291" s="14"/>
      <c r="H291" s="41" t="s">
        <v>84</v>
      </c>
      <c r="I291" s="42" t="s">
        <v>85</v>
      </c>
      <c r="J291" s="51">
        <f t="shared" si="1"/>
        <v>36</v>
      </c>
      <c r="K291" s="7" t="str">
        <f t="shared" si="2"/>
        <v>CVDf-461/11793.</v>
      </c>
      <c r="L291" s="7" t="str">
        <f>ifna(VLOOKUP(K291,'Лист1'!D:E,2,false))</f>
        <v/>
      </c>
      <c r="M291" s="9"/>
      <c r="N291" s="9"/>
      <c r="O291" s="9"/>
      <c r="P291" s="9"/>
      <c r="Q291" s="9"/>
      <c r="R291" s="9"/>
    </row>
    <row r="292" ht="15.75" customHeight="1">
      <c r="A292" s="88" t="s">
        <v>702</v>
      </c>
      <c r="B292" s="89" t="s">
        <v>80</v>
      </c>
      <c r="C292" s="90" t="s">
        <v>768</v>
      </c>
      <c r="D292" s="14" t="str">
        <f t="shared" si="4"/>
        <v>CVDf-462/1</v>
      </c>
      <c r="E292" s="88" t="str">
        <f t="shared" si="3"/>
        <v>redni broj od kardinalnog broja 17O</v>
      </c>
      <c r="F292" s="14"/>
      <c r="G292" s="14"/>
      <c r="H292" s="41" t="s">
        <v>84</v>
      </c>
      <c r="I292" s="42" t="s">
        <v>85</v>
      </c>
      <c r="J292" s="101">
        <f t="shared" si="1"/>
        <v>35</v>
      </c>
      <c r="K292" s="7" t="str">
        <f t="shared" si="2"/>
        <v>CVDf-462/117O</v>
      </c>
      <c r="L292" s="7" t="str">
        <f>ifna(VLOOKUP(K292,'Лист1'!D:E,2,false))</f>
        <v/>
      </c>
      <c r="M292" s="9"/>
      <c r="N292" s="9"/>
      <c r="O292" s="9"/>
      <c r="P292" s="9"/>
      <c r="Q292" s="9"/>
      <c r="R292" s="9"/>
    </row>
    <row r="293" ht="15.75" customHeight="1">
      <c r="A293" s="88" t="s">
        <v>702</v>
      </c>
      <c r="B293" s="89" t="s">
        <v>80</v>
      </c>
      <c r="C293" s="90" t="s">
        <v>769</v>
      </c>
      <c r="D293" s="14" t="str">
        <f t="shared" si="4"/>
        <v>CVDf-463/1</v>
      </c>
      <c r="E293" s="88" t="str">
        <f t="shared" si="3"/>
        <v>redni broj od kardinalnog broja 18</v>
      </c>
      <c r="F293" s="14"/>
      <c r="G293" s="14"/>
      <c r="H293" s="41" t="s">
        <v>84</v>
      </c>
      <c r="I293" s="42" t="s">
        <v>85</v>
      </c>
      <c r="J293" s="70">
        <f t="shared" si="1"/>
        <v>34</v>
      </c>
      <c r="K293" s="7" t="str">
        <f t="shared" si="2"/>
        <v>CVDf-463/118.</v>
      </c>
      <c r="L293" s="7" t="str">
        <f>ifna(VLOOKUP(K293,'Лист1'!D:E,2,false))</f>
        <v/>
      </c>
      <c r="M293" s="9"/>
      <c r="N293" s="9"/>
      <c r="O293" s="9"/>
      <c r="P293" s="9"/>
      <c r="Q293" s="9"/>
      <c r="R293" s="9"/>
    </row>
    <row r="294" ht="15.75" customHeight="1">
      <c r="A294" s="88" t="s">
        <v>702</v>
      </c>
      <c r="B294" s="89" t="s">
        <v>80</v>
      </c>
      <c r="C294" s="90" t="s">
        <v>770</v>
      </c>
      <c r="D294" s="14" t="str">
        <f t="shared" si="4"/>
        <v>CVDf-464/1</v>
      </c>
      <c r="E294" s="88" t="str">
        <f t="shared" si="3"/>
        <v>redni broj od kardinalnog broja 1805</v>
      </c>
      <c r="F294" s="14"/>
      <c r="G294" s="14"/>
      <c r="H294" s="41" t="s">
        <v>84</v>
      </c>
      <c r="I294" s="42" t="s">
        <v>85</v>
      </c>
      <c r="J294" s="30">
        <f t="shared" si="1"/>
        <v>36</v>
      </c>
      <c r="K294" s="7" t="str">
        <f t="shared" si="2"/>
        <v>CVDf-464/11805.</v>
      </c>
      <c r="L294" s="7" t="str">
        <f>ifna(VLOOKUP(K294,'Лист1'!D:E,2,false))</f>
        <v/>
      </c>
      <c r="M294" s="9"/>
      <c r="N294" s="9"/>
      <c r="O294" s="9"/>
      <c r="P294" s="9"/>
      <c r="Q294" s="9"/>
      <c r="R294" s="9"/>
    </row>
    <row r="295" ht="15.75" customHeight="1">
      <c r="A295" s="88" t="s">
        <v>702</v>
      </c>
      <c r="B295" s="89" t="s">
        <v>80</v>
      </c>
      <c r="C295" s="90" t="s">
        <v>771</v>
      </c>
      <c r="D295" s="14" t="str">
        <f t="shared" si="4"/>
        <v>CVDf-465/1</v>
      </c>
      <c r="E295" s="88" t="str">
        <f t="shared" si="3"/>
        <v>redni broj od kardinalnog broja 1808</v>
      </c>
      <c r="F295" s="14"/>
      <c r="G295" s="14"/>
      <c r="H295" s="41" t="s">
        <v>84</v>
      </c>
      <c r="I295" s="42" t="s">
        <v>85</v>
      </c>
      <c r="J295" s="71">
        <f t="shared" si="1"/>
        <v>36</v>
      </c>
      <c r="K295" s="7" t="str">
        <f t="shared" si="2"/>
        <v>CVDf-465/11808.</v>
      </c>
      <c r="L295" s="7" t="str">
        <f>ifna(VLOOKUP(K295,'Лист1'!D:E,2,false))</f>
        <v/>
      </c>
      <c r="M295" s="9"/>
      <c r="N295" s="9"/>
      <c r="O295" s="9"/>
      <c r="P295" s="9"/>
      <c r="Q295" s="9"/>
      <c r="R295" s="9"/>
    </row>
    <row r="296" ht="15.75" customHeight="1">
      <c r="A296" s="88" t="s">
        <v>702</v>
      </c>
      <c r="B296" s="89" t="s">
        <v>80</v>
      </c>
      <c r="C296" s="90" t="s">
        <v>772</v>
      </c>
      <c r="D296" s="14" t="str">
        <f t="shared" si="4"/>
        <v>CVDf-466/1</v>
      </c>
      <c r="E296" s="88" t="str">
        <f t="shared" si="3"/>
        <v>redni broj od kardinalnog broja 1811</v>
      </c>
      <c r="F296" s="14"/>
      <c r="G296" s="14"/>
      <c r="H296" s="41" t="s">
        <v>84</v>
      </c>
      <c r="I296" s="42" t="s">
        <v>85</v>
      </c>
      <c r="J296" s="70">
        <f t="shared" si="1"/>
        <v>36</v>
      </c>
      <c r="K296" s="7" t="str">
        <f t="shared" si="2"/>
        <v>CVDf-466/11811.</v>
      </c>
      <c r="L296" s="7" t="str">
        <f>ifna(VLOOKUP(K296,'Лист1'!D:E,2,false))</f>
        <v/>
      </c>
      <c r="M296" s="9"/>
      <c r="N296" s="9"/>
      <c r="O296" s="9"/>
      <c r="P296" s="9"/>
      <c r="Q296" s="9"/>
      <c r="R296" s="9"/>
    </row>
    <row r="297" ht="15.75" customHeight="1">
      <c r="A297" s="88" t="s">
        <v>702</v>
      </c>
      <c r="B297" s="89" t="s">
        <v>80</v>
      </c>
      <c r="C297" s="90" t="s">
        <v>773</v>
      </c>
      <c r="D297" s="14" t="str">
        <f t="shared" si="4"/>
        <v>CVDf-467/1</v>
      </c>
      <c r="E297" s="88" t="str">
        <f t="shared" si="3"/>
        <v>redni broj od kardinalnog broja 1814</v>
      </c>
      <c r="F297" s="14"/>
      <c r="G297" s="14"/>
      <c r="H297" s="41" t="s">
        <v>84</v>
      </c>
      <c r="I297" s="42" t="s">
        <v>85</v>
      </c>
      <c r="J297" s="22">
        <f t="shared" si="1"/>
        <v>36</v>
      </c>
      <c r="K297" s="7" t="str">
        <f t="shared" si="2"/>
        <v>CVDf-467/11814</v>
      </c>
      <c r="L297" s="7" t="str">
        <f>ifna(VLOOKUP(K297,'Лист1'!D:E,2,false))</f>
        <v/>
      </c>
      <c r="M297" s="9"/>
      <c r="N297" s="9"/>
      <c r="O297" s="9"/>
      <c r="P297" s="9"/>
      <c r="Q297" s="9"/>
      <c r="R297" s="9"/>
    </row>
    <row r="298" ht="15.75" customHeight="1">
      <c r="A298" s="88" t="s">
        <v>702</v>
      </c>
      <c r="B298" s="89" t="s">
        <v>80</v>
      </c>
      <c r="C298" s="90" t="s">
        <v>774</v>
      </c>
      <c r="D298" s="14" t="str">
        <f t="shared" si="4"/>
        <v>CVDf-468/1</v>
      </c>
      <c r="E298" s="88" t="str">
        <f t="shared" si="3"/>
        <v>redni broj od kardinalnog broja 1814</v>
      </c>
      <c r="F298" s="14"/>
      <c r="G298" s="14"/>
      <c r="H298" s="41" t="s">
        <v>84</v>
      </c>
      <c r="I298" s="42" t="s">
        <v>85</v>
      </c>
      <c r="J298" s="46">
        <f t="shared" si="1"/>
        <v>36</v>
      </c>
      <c r="K298" s="7" t="str">
        <f t="shared" si="2"/>
        <v>CVDf-468/11814.</v>
      </c>
      <c r="L298" s="7" t="str">
        <f>ifna(VLOOKUP(K298,'Лист1'!D:E,2,false))</f>
        <v/>
      </c>
      <c r="M298" s="9"/>
      <c r="N298" s="9"/>
      <c r="O298" s="9"/>
      <c r="P298" s="9"/>
      <c r="Q298" s="9"/>
      <c r="R298" s="9"/>
    </row>
    <row r="299" ht="15.75" customHeight="1">
      <c r="A299" s="88" t="s">
        <v>702</v>
      </c>
      <c r="B299" s="89" t="s">
        <v>80</v>
      </c>
      <c r="C299" s="90" t="s">
        <v>775</v>
      </c>
      <c r="D299" s="14" t="str">
        <f t="shared" si="4"/>
        <v>CVDf-469/1</v>
      </c>
      <c r="E299" s="88" t="str">
        <f t="shared" si="3"/>
        <v>redni broj od kardinalnog broja 1816</v>
      </c>
      <c r="F299" s="14"/>
      <c r="G299" s="14"/>
      <c r="H299" s="41" t="s">
        <v>84</v>
      </c>
      <c r="I299" s="42" t="s">
        <v>85</v>
      </c>
      <c r="J299" s="21">
        <f t="shared" si="1"/>
        <v>36</v>
      </c>
      <c r="K299" s="7" t="str">
        <f t="shared" si="2"/>
        <v>CVDf-469/11816.</v>
      </c>
      <c r="L299" s="7" t="str">
        <f>ifna(VLOOKUP(K299,'Лист1'!D:E,2,false))</f>
        <v/>
      </c>
      <c r="M299" s="9"/>
      <c r="N299" s="9"/>
      <c r="O299" s="9"/>
      <c r="P299" s="9"/>
      <c r="Q299" s="9"/>
      <c r="R299" s="9"/>
    </row>
    <row r="300" ht="15.75" customHeight="1">
      <c r="A300" s="88" t="s">
        <v>702</v>
      </c>
      <c r="B300" s="89" t="s">
        <v>80</v>
      </c>
      <c r="C300" s="90" t="s">
        <v>776</v>
      </c>
      <c r="D300" s="14" t="str">
        <f t="shared" si="4"/>
        <v>CVDf-470/1</v>
      </c>
      <c r="E300" s="88" t="str">
        <f t="shared" si="3"/>
        <v>redni broj od kardinalnog broja 1817</v>
      </c>
      <c r="F300" s="14"/>
      <c r="G300" s="14"/>
      <c r="H300" s="41" t="s">
        <v>84</v>
      </c>
      <c r="I300" s="42" t="s">
        <v>85</v>
      </c>
      <c r="J300" s="22">
        <f t="shared" si="1"/>
        <v>36</v>
      </c>
      <c r="K300" s="7" t="str">
        <f t="shared" si="2"/>
        <v>CVDf-470/11817.</v>
      </c>
      <c r="L300" s="7" t="str">
        <f>ifna(VLOOKUP(K300,'Лист1'!D:E,2,false))</f>
        <v/>
      </c>
      <c r="M300" s="9"/>
      <c r="N300" s="9"/>
      <c r="O300" s="9"/>
      <c r="P300" s="9"/>
      <c r="Q300" s="9"/>
      <c r="R300" s="9"/>
    </row>
    <row r="301" ht="15.75" customHeight="1">
      <c r="A301" s="88" t="s">
        <v>702</v>
      </c>
      <c r="B301" s="89" t="s">
        <v>80</v>
      </c>
      <c r="C301" s="90" t="s">
        <v>777</v>
      </c>
      <c r="D301" s="14" t="str">
        <f t="shared" si="4"/>
        <v>CVDf-471/1</v>
      </c>
      <c r="E301" s="88" t="str">
        <f t="shared" si="3"/>
        <v>redni broj od kardinalnog broja 1828</v>
      </c>
      <c r="F301" s="14"/>
      <c r="G301" s="14"/>
      <c r="H301" s="41" t="s">
        <v>84</v>
      </c>
      <c r="I301" s="42" t="s">
        <v>85</v>
      </c>
      <c r="J301" s="92">
        <f t="shared" si="1"/>
        <v>36</v>
      </c>
      <c r="K301" s="7" t="str">
        <f t="shared" si="2"/>
        <v>CVDf-471/11828.</v>
      </c>
      <c r="L301" s="7" t="str">
        <f>ifna(VLOOKUP(K301,'Лист1'!D:E,2,false))</f>
        <v/>
      </c>
      <c r="M301" s="9"/>
      <c r="N301" s="9"/>
      <c r="O301" s="9"/>
      <c r="P301" s="9"/>
      <c r="Q301" s="9"/>
      <c r="R301" s="9"/>
    </row>
    <row r="302" ht="15.75" customHeight="1">
      <c r="A302" s="88" t="s">
        <v>702</v>
      </c>
      <c r="B302" s="89" t="s">
        <v>80</v>
      </c>
      <c r="C302" s="90" t="s">
        <v>778</v>
      </c>
      <c r="D302" s="14" t="str">
        <f t="shared" si="4"/>
        <v>CVDf-472/1</v>
      </c>
      <c r="E302" s="88" t="str">
        <f t="shared" si="3"/>
        <v>redni broj od kardinalnog broja 1829</v>
      </c>
      <c r="F302" s="14"/>
      <c r="G302" s="14"/>
      <c r="H302" s="41" t="s">
        <v>84</v>
      </c>
      <c r="I302" s="42" t="s">
        <v>85</v>
      </c>
      <c r="J302" s="30">
        <f t="shared" si="1"/>
        <v>36</v>
      </c>
      <c r="K302" s="7" t="str">
        <f t="shared" si="2"/>
        <v>CVDf-472/11829.</v>
      </c>
      <c r="L302" s="7" t="str">
        <f>ifna(VLOOKUP(K302,'Лист1'!D:E,2,false))</f>
        <v/>
      </c>
      <c r="M302" s="9"/>
      <c r="N302" s="9"/>
      <c r="O302" s="9"/>
      <c r="P302" s="9"/>
      <c r="Q302" s="9"/>
      <c r="R302" s="9"/>
    </row>
    <row r="303" ht="15.75" customHeight="1">
      <c r="A303" s="88" t="s">
        <v>702</v>
      </c>
      <c r="B303" s="89" t="s">
        <v>80</v>
      </c>
      <c r="C303" s="90" t="s">
        <v>779</v>
      </c>
      <c r="D303" s="14" t="str">
        <f t="shared" si="4"/>
        <v>CVDf-473/1</v>
      </c>
      <c r="E303" s="88" t="str">
        <f t="shared" si="3"/>
        <v>redni broj od kardinalnog broja 1830</v>
      </c>
      <c r="F303" s="14"/>
      <c r="G303" s="9"/>
      <c r="H303" s="41" t="s">
        <v>84</v>
      </c>
      <c r="I303" s="42" t="s">
        <v>85</v>
      </c>
      <c r="J303" s="59">
        <f t="shared" si="1"/>
        <v>36</v>
      </c>
      <c r="K303" s="7" t="str">
        <f t="shared" si="2"/>
        <v>CVDf-473/11830.</v>
      </c>
      <c r="L303" s="7" t="str">
        <f>ifna(VLOOKUP(K303,'Лист1'!D:E,2,false))</f>
        <v/>
      </c>
      <c r="M303" s="9"/>
      <c r="N303" s="9"/>
      <c r="O303" s="9"/>
      <c r="P303" s="9"/>
      <c r="Q303" s="9"/>
      <c r="R303" s="9"/>
    </row>
    <row r="304" ht="15.75" customHeight="1">
      <c r="A304" s="88" t="s">
        <v>702</v>
      </c>
      <c r="B304" s="89" t="s">
        <v>80</v>
      </c>
      <c r="C304" s="90" t="s">
        <v>780</v>
      </c>
      <c r="D304" s="14" t="str">
        <f t="shared" si="4"/>
        <v>CVDf-474/1</v>
      </c>
      <c r="E304" s="88" t="str">
        <f t="shared" si="3"/>
        <v>redni broj od kardinalnog broja 1833</v>
      </c>
      <c r="F304" s="14"/>
      <c r="G304" s="9"/>
      <c r="H304" s="41" t="s">
        <v>84</v>
      </c>
      <c r="I304" s="42" t="s">
        <v>85</v>
      </c>
      <c r="J304" s="28">
        <f t="shared" si="1"/>
        <v>36</v>
      </c>
      <c r="K304" s="7" t="str">
        <f t="shared" si="2"/>
        <v>CVDf-474/11833.</v>
      </c>
      <c r="L304" s="7" t="str">
        <f>ifna(VLOOKUP(K304,'Лист1'!D:E,2,false))</f>
        <v/>
      </c>
      <c r="M304" s="9"/>
      <c r="N304" s="9"/>
      <c r="O304" s="9"/>
      <c r="P304" s="9"/>
      <c r="Q304" s="9"/>
      <c r="R304" s="9"/>
    </row>
    <row r="305" ht="15.75" customHeight="1">
      <c r="A305" s="88" t="s">
        <v>702</v>
      </c>
      <c r="B305" s="89" t="s">
        <v>80</v>
      </c>
      <c r="C305" s="90" t="s">
        <v>781</v>
      </c>
      <c r="D305" s="14" t="str">
        <f t="shared" si="4"/>
        <v>CVDf-475/1</v>
      </c>
      <c r="E305" s="88" t="str">
        <f t="shared" si="3"/>
        <v>redni broj od kardinalnog broja 1843</v>
      </c>
      <c r="F305" s="14"/>
      <c r="G305" s="9"/>
      <c r="H305" s="41" t="s">
        <v>84</v>
      </c>
      <c r="I305" s="42" t="s">
        <v>85</v>
      </c>
      <c r="J305" s="37">
        <f t="shared" si="1"/>
        <v>36</v>
      </c>
      <c r="K305" s="7" t="str">
        <f t="shared" si="2"/>
        <v>CVDf-475/11843.</v>
      </c>
      <c r="L305" s="7" t="str">
        <f>ifna(VLOOKUP(K305,'Лист1'!D:E,2,false))</f>
        <v/>
      </c>
      <c r="M305" s="9"/>
      <c r="N305" s="9"/>
      <c r="O305" s="9"/>
      <c r="P305" s="9"/>
      <c r="Q305" s="9"/>
      <c r="R305" s="9"/>
    </row>
    <row r="306" ht="15.75" customHeight="1">
      <c r="A306" s="88" t="s">
        <v>702</v>
      </c>
      <c r="B306" s="89" t="s">
        <v>80</v>
      </c>
      <c r="C306" s="90" t="s">
        <v>782</v>
      </c>
      <c r="D306" s="14" t="str">
        <f t="shared" si="4"/>
        <v>CVDf-476/1</v>
      </c>
      <c r="E306" s="88" t="str">
        <f t="shared" si="3"/>
        <v>redni broj od kardinalnog broja 1845</v>
      </c>
      <c r="F306" s="14"/>
      <c r="G306" s="14"/>
      <c r="H306" s="41" t="s">
        <v>84</v>
      </c>
      <c r="I306" s="42" t="s">
        <v>85</v>
      </c>
      <c r="J306" s="28">
        <f t="shared" si="1"/>
        <v>36</v>
      </c>
      <c r="K306" s="7" t="str">
        <f t="shared" si="2"/>
        <v>CVDf-476/11845.</v>
      </c>
      <c r="L306" s="7" t="str">
        <f>ifna(VLOOKUP(K306,'Лист1'!D:E,2,false))</f>
        <v/>
      </c>
      <c r="M306" s="9"/>
      <c r="N306" s="9"/>
      <c r="O306" s="9"/>
      <c r="P306" s="9"/>
      <c r="Q306" s="9"/>
      <c r="R306" s="9"/>
    </row>
    <row r="307" ht="15.75" customHeight="1">
      <c r="A307" s="88" t="s">
        <v>702</v>
      </c>
      <c r="B307" s="89" t="s">
        <v>80</v>
      </c>
      <c r="C307" s="90" t="s">
        <v>783</v>
      </c>
      <c r="D307" s="14" t="str">
        <f t="shared" si="4"/>
        <v>CVDf-477/1</v>
      </c>
      <c r="E307" s="88" t="str">
        <f t="shared" si="3"/>
        <v>redni broj od kardinalnog broja 1846</v>
      </c>
      <c r="F307" s="14"/>
      <c r="G307" s="9"/>
      <c r="H307" s="41" t="s">
        <v>84</v>
      </c>
      <c r="I307" s="42" t="s">
        <v>85</v>
      </c>
      <c r="J307" s="57">
        <f t="shared" si="1"/>
        <v>36</v>
      </c>
      <c r="K307" s="7" t="str">
        <f t="shared" si="2"/>
        <v>CVDf-477/11846.</v>
      </c>
      <c r="L307" s="7" t="str">
        <f>ifna(VLOOKUP(K307,'Лист1'!D:E,2,false))</f>
        <v/>
      </c>
      <c r="M307" s="9"/>
      <c r="N307" s="9"/>
      <c r="O307" s="9"/>
      <c r="P307" s="9"/>
      <c r="Q307" s="9"/>
      <c r="R307" s="9"/>
    </row>
    <row r="308" ht="15.75" customHeight="1">
      <c r="A308" s="88" t="s">
        <v>702</v>
      </c>
      <c r="B308" s="89" t="s">
        <v>80</v>
      </c>
      <c r="C308" s="90" t="s">
        <v>784</v>
      </c>
      <c r="D308" s="14" t="str">
        <f t="shared" si="4"/>
        <v>CVDf-478/1</v>
      </c>
      <c r="E308" s="88" t="str">
        <f t="shared" si="3"/>
        <v>redni broj od kardinalnog broja 1848</v>
      </c>
      <c r="F308" s="14"/>
      <c r="G308" s="14"/>
      <c r="H308" s="41" t="s">
        <v>84</v>
      </c>
      <c r="I308" s="42" t="s">
        <v>85</v>
      </c>
      <c r="J308" s="57">
        <f t="shared" si="1"/>
        <v>36</v>
      </c>
      <c r="K308" s="7" t="str">
        <f t="shared" si="2"/>
        <v>CVDf-478/11848</v>
      </c>
      <c r="L308" s="7" t="str">
        <f>ifna(VLOOKUP(K308,'Лист1'!D:E,2,false))</f>
        <v/>
      </c>
      <c r="M308" s="9"/>
      <c r="N308" s="9"/>
      <c r="O308" s="9"/>
      <c r="P308" s="9"/>
      <c r="Q308" s="9"/>
      <c r="R308" s="9"/>
    </row>
    <row r="309" ht="15.75" customHeight="1">
      <c r="A309" s="88" t="s">
        <v>702</v>
      </c>
      <c r="B309" s="89" t="s">
        <v>80</v>
      </c>
      <c r="C309" s="90" t="s">
        <v>785</v>
      </c>
      <c r="D309" s="14" t="str">
        <f t="shared" si="4"/>
        <v>CVDf-479/1</v>
      </c>
      <c r="E309" s="88" t="str">
        <f t="shared" si="3"/>
        <v>redni broj od kardinalnog broja 1853</v>
      </c>
      <c r="F309" s="14"/>
      <c r="G309" s="9"/>
      <c r="H309" s="41" t="s">
        <v>84</v>
      </c>
      <c r="I309" s="42" t="s">
        <v>85</v>
      </c>
      <c r="J309" s="73">
        <f t="shared" si="1"/>
        <v>36</v>
      </c>
      <c r="K309" s="7" t="str">
        <f t="shared" si="2"/>
        <v>CVDf-479/11853.</v>
      </c>
      <c r="L309" s="7" t="str">
        <f>ifna(VLOOKUP(K309,'Лист1'!D:E,2,false))</f>
        <v/>
      </c>
      <c r="M309" s="9"/>
      <c r="N309" s="9"/>
      <c r="O309" s="9"/>
      <c r="P309" s="9"/>
      <c r="Q309" s="9"/>
      <c r="R309" s="9"/>
    </row>
    <row r="310" ht="15.75" customHeight="1">
      <c r="A310" s="88" t="s">
        <v>702</v>
      </c>
      <c r="B310" s="89" t="s">
        <v>80</v>
      </c>
      <c r="C310" s="90" t="s">
        <v>786</v>
      </c>
      <c r="D310" s="14" t="str">
        <f t="shared" si="4"/>
        <v>CVDf-480/1</v>
      </c>
      <c r="E310" s="88" t="str">
        <f t="shared" si="3"/>
        <v>redni broj od kardinalnog broja 1857</v>
      </c>
      <c r="F310" s="14"/>
      <c r="G310" s="14"/>
      <c r="H310" s="41" t="s">
        <v>84</v>
      </c>
      <c r="I310" s="42" t="s">
        <v>85</v>
      </c>
      <c r="J310" s="47">
        <f t="shared" si="1"/>
        <v>36</v>
      </c>
      <c r="K310" s="7" t="str">
        <f t="shared" si="2"/>
        <v>CVDf-480/11857.</v>
      </c>
      <c r="L310" s="7" t="str">
        <f>ifna(VLOOKUP(K310,'Лист1'!D:E,2,false))</f>
        <v/>
      </c>
      <c r="M310" s="9"/>
      <c r="N310" s="9"/>
      <c r="O310" s="9"/>
      <c r="P310" s="9"/>
      <c r="Q310" s="9"/>
      <c r="R310" s="9"/>
    </row>
    <row r="311" ht="15.75" customHeight="1">
      <c r="A311" s="88" t="s">
        <v>702</v>
      </c>
      <c r="B311" s="89" t="s">
        <v>80</v>
      </c>
      <c r="C311" s="90" t="s">
        <v>787</v>
      </c>
      <c r="D311" s="14" t="str">
        <f t="shared" si="4"/>
        <v>CVDf-481/1</v>
      </c>
      <c r="E311" s="88" t="str">
        <f t="shared" si="3"/>
        <v>redni broj od kardinalnog broja 1858</v>
      </c>
      <c r="F311" s="14"/>
      <c r="G311" s="9"/>
      <c r="H311" s="41" t="s">
        <v>84</v>
      </c>
      <c r="I311" s="42" t="s">
        <v>85</v>
      </c>
      <c r="J311" s="102">
        <f t="shared" si="1"/>
        <v>36</v>
      </c>
      <c r="K311" s="7" t="str">
        <f t="shared" si="2"/>
        <v>CVDf-481/11858.</v>
      </c>
      <c r="L311" s="7" t="str">
        <f>ifna(VLOOKUP(K311,'Лист1'!D:E,2,false))</f>
        <v/>
      </c>
      <c r="M311" s="9"/>
      <c r="N311" s="9"/>
      <c r="O311" s="9"/>
      <c r="P311" s="9"/>
      <c r="Q311" s="9"/>
      <c r="R311" s="9"/>
    </row>
    <row r="312" ht="15.75" customHeight="1">
      <c r="A312" s="88" t="s">
        <v>702</v>
      </c>
      <c r="B312" s="89" t="s">
        <v>80</v>
      </c>
      <c r="C312" s="90" t="s">
        <v>788</v>
      </c>
      <c r="D312" s="14" t="str">
        <f t="shared" si="4"/>
        <v>CVDf-482/1</v>
      </c>
      <c r="E312" s="88" t="str">
        <f t="shared" si="3"/>
        <v>redni broj od kardinalnog broja 1859</v>
      </c>
      <c r="F312" s="14"/>
      <c r="G312" s="9"/>
      <c r="H312" s="41" t="s">
        <v>84</v>
      </c>
      <c r="I312" s="42" t="s">
        <v>85</v>
      </c>
      <c r="J312" s="101">
        <f t="shared" si="1"/>
        <v>36</v>
      </c>
      <c r="K312" s="7" t="str">
        <f t="shared" si="2"/>
        <v>CVDf-482/11859.</v>
      </c>
      <c r="L312" s="7" t="str">
        <f>ifna(VLOOKUP(K312,'Лист1'!D:E,2,false))</f>
        <v/>
      </c>
      <c r="M312" s="9"/>
      <c r="N312" s="9"/>
      <c r="O312" s="9"/>
      <c r="P312" s="9"/>
      <c r="Q312" s="9"/>
      <c r="R312" s="9"/>
    </row>
    <row r="313" ht="15.75" customHeight="1">
      <c r="A313" s="88" t="s">
        <v>702</v>
      </c>
      <c r="B313" s="89" t="s">
        <v>80</v>
      </c>
      <c r="C313" s="90" t="s">
        <v>789</v>
      </c>
      <c r="D313" s="14" t="str">
        <f t="shared" si="4"/>
        <v>CVDf-483/1</v>
      </c>
      <c r="E313" s="88" t="str">
        <f t="shared" si="3"/>
        <v>redni broj od kardinalnog broja 1860</v>
      </c>
      <c r="F313" s="14"/>
      <c r="G313" s="14"/>
      <c r="H313" s="41" t="s">
        <v>84</v>
      </c>
      <c r="I313" s="42" t="s">
        <v>85</v>
      </c>
      <c r="J313" s="103">
        <f t="shared" si="1"/>
        <v>36</v>
      </c>
      <c r="K313" s="7" t="str">
        <f t="shared" si="2"/>
        <v>CVDf-483/11860</v>
      </c>
      <c r="L313" s="7" t="str">
        <f>ifna(VLOOKUP(K313,'Лист1'!D:E,2,false))</f>
        <v/>
      </c>
      <c r="M313" s="9"/>
      <c r="N313" s="9"/>
      <c r="O313" s="9"/>
      <c r="P313" s="9"/>
      <c r="Q313" s="9"/>
      <c r="R313" s="9"/>
    </row>
    <row r="314" ht="15.75" customHeight="1">
      <c r="A314" s="88" t="s">
        <v>702</v>
      </c>
      <c r="B314" s="89" t="s">
        <v>80</v>
      </c>
      <c r="C314" s="90" t="s">
        <v>790</v>
      </c>
      <c r="D314" s="14" t="str">
        <f t="shared" si="4"/>
        <v>CVDf-484/1</v>
      </c>
      <c r="E314" s="88" t="str">
        <f t="shared" si="3"/>
        <v>redni broj od kardinalnog broja 1864</v>
      </c>
      <c r="F314" s="14"/>
      <c r="G314" s="9"/>
      <c r="H314" s="41" t="s">
        <v>84</v>
      </c>
      <c r="I314" s="42" t="s">
        <v>85</v>
      </c>
      <c r="J314" s="51">
        <f t="shared" si="1"/>
        <v>36</v>
      </c>
      <c r="K314" s="7" t="str">
        <f t="shared" si="2"/>
        <v>CVDf-484/11864.</v>
      </c>
      <c r="L314" s="7" t="str">
        <f>ifna(VLOOKUP(K314,'Лист1'!D:E,2,false))</f>
        <v/>
      </c>
      <c r="M314" s="9"/>
      <c r="N314" s="9"/>
      <c r="O314" s="9"/>
      <c r="P314" s="9"/>
      <c r="Q314" s="9"/>
      <c r="R314" s="9"/>
    </row>
    <row r="315" ht="15.75" customHeight="1">
      <c r="A315" s="88" t="s">
        <v>702</v>
      </c>
      <c r="B315" s="89" t="s">
        <v>80</v>
      </c>
      <c r="C315" s="90" t="s">
        <v>791</v>
      </c>
      <c r="D315" s="14" t="str">
        <f t="shared" si="4"/>
        <v>CVDf-485/1</v>
      </c>
      <c r="E315" s="88" t="str">
        <f t="shared" si="3"/>
        <v>redni broj od kardinalnog broja 1865</v>
      </c>
      <c r="F315" s="14"/>
      <c r="G315" s="14"/>
      <c r="H315" s="41" t="s">
        <v>84</v>
      </c>
      <c r="I315" s="42" t="s">
        <v>85</v>
      </c>
      <c r="J315" s="21">
        <f t="shared" si="1"/>
        <v>36</v>
      </c>
      <c r="K315" s="7" t="str">
        <f t="shared" si="2"/>
        <v>CVDf-485/11865</v>
      </c>
      <c r="L315" s="7" t="str">
        <f>ifna(VLOOKUP(K315,'Лист1'!D:E,2,false))</f>
        <v/>
      </c>
      <c r="M315" s="9"/>
      <c r="N315" s="9"/>
      <c r="O315" s="9"/>
      <c r="P315" s="9"/>
      <c r="Q315" s="9"/>
      <c r="R315" s="9"/>
    </row>
    <row r="316" ht="15.75" customHeight="1">
      <c r="A316" s="88" t="s">
        <v>702</v>
      </c>
      <c r="B316" s="89" t="s">
        <v>80</v>
      </c>
      <c r="C316" s="90" t="s">
        <v>792</v>
      </c>
      <c r="D316" s="14" t="str">
        <f t="shared" si="4"/>
        <v>CVDf-486/1</v>
      </c>
      <c r="E316" s="88" t="str">
        <f t="shared" si="3"/>
        <v>redni broj od kardinalnog broja 1866</v>
      </c>
      <c r="F316" s="14"/>
      <c r="G316" s="9"/>
      <c r="H316" s="41" t="s">
        <v>84</v>
      </c>
      <c r="I316" s="42" t="s">
        <v>85</v>
      </c>
      <c r="J316" s="39">
        <f t="shared" si="1"/>
        <v>36</v>
      </c>
      <c r="K316" s="7" t="str">
        <f t="shared" si="2"/>
        <v>CVDf-486/11866.</v>
      </c>
      <c r="L316" s="7" t="str">
        <f>ifna(VLOOKUP(K316,'Лист1'!D:E,2,false))</f>
        <v/>
      </c>
      <c r="M316" s="9"/>
      <c r="N316" s="9"/>
      <c r="O316" s="9"/>
      <c r="P316" s="9"/>
      <c r="Q316" s="9"/>
      <c r="R316" s="9"/>
    </row>
    <row r="317" ht="15.75" customHeight="1">
      <c r="A317" s="88" t="s">
        <v>702</v>
      </c>
      <c r="B317" s="89" t="s">
        <v>80</v>
      </c>
      <c r="C317" s="90" t="s">
        <v>793</v>
      </c>
      <c r="D317" s="14" t="str">
        <f t="shared" si="4"/>
        <v>CVDf-487/1</v>
      </c>
      <c r="E317" s="88" t="str">
        <f t="shared" si="3"/>
        <v>redni broj od kardinalnog broja 1871</v>
      </c>
      <c r="F317" s="14"/>
      <c r="G317" s="9"/>
      <c r="H317" s="41" t="s">
        <v>84</v>
      </c>
      <c r="I317" s="42" t="s">
        <v>85</v>
      </c>
      <c r="J317" s="18">
        <f t="shared" si="1"/>
        <v>36</v>
      </c>
      <c r="K317" s="7" t="str">
        <f t="shared" si="2"/>
        <v>CVDf-487/11871.</v>
      </c>
      <c r="L317" s="7" t="str">
        <f>ifna(VLOOKUP(K317,'Лист1'!D:E,2,false))</f>
        <v/>
      </c>
      <c r="M317" s="9"/>
      <c r="N317" s="9"/>
      <c r="O317" s="9"/>
      <c r="P317" s="9"/>
      <c r="Q317" s="9"/>
      <c r="R317" s="9"/>
    </row>
    <row r="318" ht="15.75" customHeight="1">
      <c r="A318" s="88" t="s">
        <v>702</v>
      </c>
      <c r="B318" s="89" t="s">
        <v>80</v>
      </c>
      <c r="C318" s="90" t="s">
        <v>794</v>
      </c>
      <c r="D318" s="14" t="str">
        <f t="shared" si="4"/>
        <v>CVDf-488/1</v>
      </c>
      <c r="E318" s="88" t="str">
        <f t="shared" si="3"/>
        <v>redni broj od kardinalnog broja 1872</v>
      </c>
      <c r="F318" s="14"/>
      <c r="G318" s="9"/>
      <c r="H318" s="41" t="s">
        <v>84</v>
      </c>
      <c r="I318" s="42" t="s">
        <v>85</v>
      </c>
      <c r="J318" s="68">
        <f t="shared" si="1"/>
        <v>36</v>
      </c>
      <c r="K318" s="7" t="str">
        <f t="shared" si="2"/>
        <v>CVDf-488/11872.</v>
      </c>
      <c r="L318" s="7" t="str">
        <f>ifna(VLOOKUP(K318,'Лист1'!D:E,2,false))</f>
        <v/>
      </c>
      <c r="M318" s="9"/>
      <c r="N318" s="9"/>
      <c r="O318" s="9"/>
      <c r="P318" s="9"/>
      <c r="Q318" s="9"/>
      <c r="R318" s="9"/>
    </row>
    <row r="319" ht="15.75" customHeight="1">
      <c r="A319" s="88" t="s">
        <v>702</v>
      </c>
      <c r="B319" s="89" t="s">
        <v>80</v>
      </c>
      <c r="C319" s="90" t="s">
        <v>795</v>
      </c>
      <c r="D319" s="14" t="str">
        <f t="shared" si="4"/>
        <v>CVDf-489/1</v>
      </c>
      <c r="E319" s="88" t="str">
        <f t="shared" si="3"/>
        <v>redni broj od kardinalnog broja 1878</v>
      </c>
      <c r="F319" s="14"/>
      <c r="G319" s="14"/>
      <c r="H319" s="41" t="s">
        <v>84</v>
      </c>
      <c r="I319" s="42" t="s">
        <v>85</v>
      </c>
      <c r="J319" s="47">
        <f t="shared" si="1"/>
        <v>36</v>
      </c>
      <c r="K319" s="7" t="str">
        <f t="shared" si="2"/>
        <v>CVDf-489/11878</v>
      </c>
      <c r="L319" s="7" t="str">
        <f>ifna(VLOOKUP(K319,'Лист1'!D:E,2,false))</f>
        <v/>
      </c>
      <c r="M319" s="9"/>
      <c r="N319" s="9"/>
      <c r="O319" s="9"/>
      <c r="P319" s="9"/>
      <c r="Q319" s="9"/>
      <c r="R319" s="9"/>
    </row>
    <row r="320" ht="15.75" customHeight="1">
      <c r="A320" s="88" t="s">
        <v>702</v>
      </c>
      <c r="B320" s="89" t="s">
        <v>80</v>
      </c>
      <c r="C320" s="90" t="s">
        <v>796</v>
      </c>
      <c r="D320" s="14" t="str">
        <f t="shared" si="4"/>
        <v>CVDf-490/1</v>
      </c>
      <c r="E320" s="88" t="str">
        <f t="shared" si="3"/>
        <v>redni broj od kardinalnog broja 1879</v>
      </c>
      <c r="F320" s="14"/>
      <c r="G320" s="14"/>
      <c r="H320" s="41" t="s">
        <v>84</v>
      </c>
      <c r="I320" s="42" t="s">
        <v>85</v>
      </c>
      <c r="J320" s="24">
        <f t="shared" si="1"/>
        <v>36</v>
      </c>
      <c r="K320" s="7" t="str">
        <f t="shared" si="2"/>
        <v>CVDf-490/11879.</v>
      </c>
      <c r="L320" s="7" t="str">
        <f>ifna(VLOOKUP(K320,'Лист1'!D:E,2,false))</f>
        <v/>
      </c>
      <c r="M320" s="9"/>
      <c r="N320" s="9"/>
      <c r="O320" s="9"/>
      <c r="P320" s="9"/>
      <c r="Q320" s="9"/>
      <c r="R320" s="9"/>
    </row>
    <row r="321" ht="15.75" customHeight="1">
      <c r="A321" s="88" t="s">
        <v>702</v>
      </c>
      <c r="B321" s="89" t="s">
        <v>80</v>
      </c>
      <c r="C321" s="90" t="s">
        <v>797</v>
      </c>
      <c r="D321" s="14" t="str">
        <f t="shared" si="4"/>
        <v>CVDf-491/1</v>
      </c>
      <c r="E321" s="88" t="str">
        <f t="shared" si="3"/>
        <v>redni broj od kardinalnog broja 1885</v>
      </c>
      <c r="F321" s="14"/>
      <c r="G321" s="14"/>
      <c r="H321" s="41" t="s">
        <v>84</v>
      </c>
      <c r="I321" s="42" t="s">
        <v>85</v>
      </c>
      <c r="J321" s="50">
        <f t="shared" si="1"/>
        <v>36</v>
      </c>
      <c r="K321" s="7" t="str">
        <f t="shared" si="2"/>
        <v>CVDf-491/11885.</v>
      </c>
      <c r="L321" s="7" t="str">
        <f>ifna(VLOOKUP(K321,'Лист1'!D:E,2,false))</f>
        <v/>
      </c>
      <c r="M321" s="9"/>
      <c r="N321" s="9"/>
      <c r="O321" s="9"/>
      <c r="P321" s="9"/>
      <c r="Q321" s="9"/>
      <c r="R321" s="9"/>
    </row>
    <row r="322" ht="15.75" customHeight="1">
      <c r="A322" s="88" t="s">
        <v>702</v>
      </c>
      <c r="B322" s="89" t="s">
        <v>80</v>
      </c>
      <c r="C322" s="90" t="s">
        <v>798</v>
      </c>
      <c r="D322" s="14" t="str">
        <f t="shared" si="4"/>
        <v>CVDf-492/1</v>
      </c>
      <c r="E322" s="88" t="str">
        <f t="shared" si="3"/>
        <v>redni broj od kardinalnog broja 1891</v>
      </c>
      <c r="F322" s="14"/>
      <c r="G322" s="14"/>
      <c r="H322" s="41" t="s">
        <v>84</v>
      </c>
      <c r="I322" s="42" t="s">
        <v>85</v>
      </c>
      <c r="J322" s="39">
        <f t="shared" si="1"/>
        <v>36</v>
      </c>
      <c r="K322" s="7" t="str">
        <f t="shared" si="2"/>
        <v>CVDf-492/11891</v>
      </c>
      <c r="L322" s="7" t="str">
        <f>ifna(VLOOKUP(K322,'Лист1'!D:E,2,false))</f>
        <v/>
      </c>
      <c r="M322" s="9"/>
      <c r="N322" s="9"/>
      <c r="O322" s="9"/>
      <c r="P322" s="9"/>
      <c r="Q322" s="9"/>
      <c r="R322" s="9"/>
    </row>
    <row r="323" ht="15.75" customHeight="1">
      <c r="A323" s="88" t="s">
        <v>702</v>
      </c>
      <c r="B323" s="89" t="s">
        <v>80</v>
      </c>
      <c r="C323" s="90" t="s">
        <v>799</v>
      </c>
      <c r="D323" s="14" t="str">
        <f t="shared" si="4"/>
        <v>CVDf-493/1</v>
      </c>
      <c r="E323" s="88" t="str">
        <f t="shared" si="3"/>
        <v>redni broj od kardinalnog broja 1893</v>
      </c>
      <c r="F323" s="14"/>
      <c r="G323" s="9"/>
      <c r="H323" s="41" t="s">
        <v>84</v>
      </c>
      <c r="I323" s="42" t="s">
        <v>85</v>
      </c>
      <c r="J323" s="99">
        <f t="shared" si="1"/>
        <v>36</v>
      </c>
      <c r="K323" s="7" t="str">
        <f t="shared" si="2"/>
        <v>CVDf-493/11893.</v>
      </c>
      <c r="L323" s="7" t="str">
        <f>ifna(VLOOKUP(K323,'Лист1'!D:E,2,false))</f>
        <v/>
      </c>
      <c r="M323" s="9"/>
      <c r="N323" s="9"/>
      <c r="O323" s="9"/>
      <c r="P323" s="9"/>
      <c r="Q323" s="9"/>
      <c r="R323" s="9"/>
    </row>
    <row r="324" ht="15.75" customHeight="1">
      <c r="A324" s="88" t="s">
        <v>702</v>
      </c>
      <c r="B324" s="89" t="s">
        <v>80</v>
      </c>
      <c r="C324" s="90" t="s">
        <v>800</v>
      </c>
      <c r="D324" s="14" t="str">
        <f t="shared" si="4"/>
        <v>CVDf-494/1</v>
      </c>
      <c r="E324" s="88" t="str">
        <f t="shared" si="3"/>
        <v>redni broj od kardinalnog broja 1894</v>
      </c>
      <c r="F324" s="14"/>
      <c r="G324" s="9"/>
      <c r="H324" s="41" t="s">
        <v>84</v>
      </c>
      <c r="I324" s="42" t="s">
        <v>85</v>
      </c>
      <c r="J324" s="43">
        <f t="shared" si="1"/>
        <v>36</v>
      </c>
      <c r="K324" s="7" t="str">
        <f t="shared" si="2"/>
        <v>CVDf-494/11894.</v>
      </c>
      <c r="L324" s="7" t="str">
        <f>ifna(VLOOKUP(K324,'Лист1'!D:E,2,false))</f>
        <v/>
      </c>
      <c r="M324" s="9"/>
      <c r="N324" s="9"/>
      <c r="O324" s="9"/>
      <c r="P324" s="9"/>
      <c r="Q324" s="9"/>
      <c r="R324" s="9"/>
    </row>
    <row r="325" ht="15.75" customHeight="1">
      <c r="A325" s="88" t="s">
        <v>702</v>
      </c>
      <c r="B325" s="89" t="s">
        <v>80</v>
      </c>
      <c r="C325" s="90" t="s">
        <v>801</v>
      </c>
      <c r="D325" s="14" t="str">
        <f t="shared" si="4"/>
        <v>CVDf-495/1</v>
      </c>
      <c r="E325" s="88" t="str">
        <f t="shared" si="3"/>
        <v>redni broj od kardinalnog broja 1896</v>
      </c>
      <c r="F325" s="14"/>
      <c r="G325" s="9"/>
      <c r="H325" s="41" t="s">
        <v>84</v>
      </c>
      <c r="I325" s="42" t="s">
        <v>85</v>
      </c>
      <c r="J325" s="84">
        <f t="shared" si="1"/>
        <v>36</v>
      </c>
      <c r="K325" s="7" t="str">
        <f t="shared" si="2"/>
        <v>CVDf-495/11896.</v>
      </c>
      <c r="L325" s="7" t="str">
        <f>ifna(VLOOKUP(K325,'Лист1'!D:E,2,false))</f>
        <v/>
      </c>
      <c r="M325" s="9"/>
      <c r="N325" s="9"/>
      <c r="O325" s="9"/>
      <c r="P325" s="9"/>
      <c r="Q325" s="9"/>
      <c r="R325" s="9"/>
    </row>
    <row r="326" ht="15.75" customHeight="1">
      <c r="A326" s="88" t="s">
        <v>702</v>
      </c>
      <c r="B326" s="89" t="s">
        <v>80</v>
      </c>
      <c r="C326" s="90" t="s">
        <v>802</v>
      </c>
      <c r="D326" s="14" t="str">
        <f t="shared" si="4"/>
        <v>CVDf-496/1</v>
      </c>
      <c r="E326" s="88" t="str">
        <f t="shared" si="3"/>
        <v>redni broj od kardinalnog broja 1898</v>
      </c>
      <c r="F326" s="14"/>
      <c r="G326" s="9"/>
      <c r="H326" s="41" t="s">
        <v>84</v>
      </c>
      <c r="I326" s="42" t="s">
        <v>85</v>
      </c>
      <c r="J326" s="46">
        <f t="shared" si="1"/>
        <v>36</v>
      </c>
      <c r="K326" s="7" t="str">
        <f t="shared" si="2"/>
        <v>CVDf-496/11898.</v>
      </c>
      <c r="L326" s="7" t="str">
        <f>ifna(VLOOKUP(K326,'Лист1'!D:E,2,false))</f>
        <v/>
      </c>
      <c r="M326" s="9"/>
      <c r="N326" s="9"/>
      <c r="O326" s="9"/>
      <c r="P326" s="9"/>
      <c r="Q326" s="9"/>
      <c r="R326" s="9"/>
    </row>
    <row r="327" ht="15.75" customHeight="1">
      <c r="A327" s="88" t="s">
        <v>702</v>
      </c>
      <c r="B327" s="89" t="s">
        <v>80</v>
      </c>
      <c r="C327" s="90" t="s">
        <v>803</v>
      </c>
      <c r="D327" s="14" t="str">
        <f t="shared" si="4"/>
        <v>CVDf-497/1</v>
      </c>
      <c r="E327" s="88" t="str">
        <f t="shared" si="3"/>
        <v>redni broj od kardinalnog broja 1899</v>
      </c>
      <c r="F327" s="14"/>
      <c r="G327" s="9"/>
      <c r="H327" s="41" t="s">
        <v>84</v>
      </c>
      <c r="I327" s="42" t="s">
        <v>85</v>
      </c>
      <c r="J327" s="28">
        <f t="shared" si="1"/>
        <v>36</v>
      </c>
      <c r="K327" s="7" t="str">
        <f t="shared" si="2"/>
        <v>CVDf-497/11899.</v>
      </c>
      <c r="L327" s="7" t="str">
        <f>ifna(VLOOKUP(K327,'Лист1'!D:E,2,false))</f>
        <v/>
      </c>
      <c r="M327" s="9"/>
      <c r="N327" s="9"/>
      <c r="O327" s="9"/>
      <c r="P327" s="9"/>
      <c r="Q327" s="9"/>
      <c r="R327" s="9"/>
    </row>
    <row r="328" ht="15.75" customHeight="1">
      <c r="A328" s="88" t="s">
        <v>702</v>
      </c>
      <c r="B328" s="89" t="s">
        <v>80</v>
      </c>
      <c r="C328" s="90" t="s">
        <v>804</v>
      </c>
      <c r="D328" s="14" t="str">
        <f t="shared" si="4"/>
        <v>CVDf-498/1</v>
      </c>
      <c r="E328" s="88" t="str">
        <f t="shared" si="3"/>
        <v>redni broj od kardinalnog broja 19</v>
      </c>
      <c r="F328" s="14"/>
      <c r="G328" s="9"/>
      <c r="H328" s="41" t="s">
        <v>84</v>
      </c>
      <c r="I328" s="42" t="s">
        <v>85</v>
      </c>
      <c r="J328" s="60">
        <f t="shared" si="1"/>
        <v>34</v>
      </c>
      <c r="K328" s="7" t="str">
        <f t="shared" si="2"/>
        <v>CVDf-498/119.</v>
      </c>
      <c r="L328" s="7" t="str">
        <f>ifna(VLOOKUP(K328,'Лист1'!D:E,2,false))</f>
        <v/>
      </c>
      <c r="M328" s="9"/>
      <c r="N328" s="9"/>
      <c r="O328" s="9"/>
      <c r="P328" s="9"/>
      <c r="Q328" s="9"/>
      <c r="R328" s="9"/>
    </row>
    <row r="329" ht="15.75" customHeight="1">
      <c r="A329" s="88" t="s">
        <v>702</v>
      </c>
      <c r="B329" s="89" t="s">
        <v>80</v>
      </c>
      <c r="C329" s="90" t="s">
        <v>805</v>
      </c>
      <c r="D329" s="14" t="str">
        <f t="shared" si="4"/>
        <v>CVDf-499/1</v>
      </c>
      <c r="E329" s="88" t="str">
        <f t="shared" si="3"/>
        <v>redni broj od kardinalnog broja 1902</v>
      </c>
      <c r="F329" s="14"/>
      <c r="G329" s="9"/>
      <c r="H329" s="41" t="s">
        <v>84</v>
      </c>
      <c r="I329" s="42" t="s">
        <v>85</v>
      </c>
      <c r="J329" s="99">
        <f t="shared" si="1"/>
        <v>36</v>
      </c>
      <c r="K329" s="7" t="str">
        <f t="shared" si="2"/>
        <v>CVDf-499/11902.</v>
      </c>
      <c r="L329" s="7" t="str">
        <f>ifna(VLOOKUP(K329,'Лист1'!D:E,2,false))</f>
        <v/>
      </c>
      <c r="M329" s="9"/>
      <c r="N329" s="9"/>
      <c r="O329" s="9"/>
      <c r="P329" s="9"/>
      <c r="Q329" s="9"/>
      <c r="R329" s="9"/>
    </row>
    <row r="330" ht="15.75" customHeight="1">
      <c r="A330" s="88" t="s">
        <v>702</v>
      </c>
      <c r="B330" s="89" t="s">
        <v>80</v>
      </c>
      <c r="C330" s="90" t="s">
        <v>806</v>
      </c>
      <c r="D330" s="14" t="str">
        <f t="shared" si="4"/>
        <v>CVDf-500/1</v>
      </c>
      <c r="E330" s="88" t="str">
        <f t="shared" si="3"/>
        <v>redni broj od kardinalnog broja 1903</v>
      </c>
      <c r="F330" s="14"/>
      <c r="G330" s="14"/>
      <c r="H330" s="41" t="s">
        <v>84</v>
      </c>
      <c r="I330" s="42" t="s">
        <v>85</v>
      </c>
      <c r="J330" s="29">
        <f t="shared" si="1"/>
        <v>36</v>
      </c>
      <c r="K330" s="7" t="str">
        <f t="shared" si="2"/>
        <v>CVDf-500/11903.</v>
      </c>
      <c r="L330" s="7" t="str">
        <f>ifna(VLOOKUP(K330,'Лист1'!D:E,2,false))</f>
        <v/>
      </c>
      <c r="M330" s="9"/>
      <c r="N330" s="9"/>
      <c r="O330" s="9"/>
      <c r="P330" s="9"/>
      <c r="Q330" s="9"/>
      <c r="R330" s="9"/>
    </row>
    <row r="331" ht="15.75" customHeight="1">
      <c r="A331" s="88" t="s">
        <v>702</v>
      </c>
      <c r="B331" s="89" t="s">
        <v>80</v>
      </c>
      <c r="C331" s="90" t="s">
        <v>807</v>
      </c>
      <c r="D331" s="14" t="str">
        <f t="shared" si="4"/>
        <v>CVDf-501/1</v>
      </c>
      <c r="E331" s="88" t="str">
        <f t="shared" si="3"/>
        <v>redni broj od kardinalnog broja 1904</v>
      </c>
      <c r="F331" s="14"/>
      <c r="G331" s="14"/>
      <c r="H331" s="41" t="s">
        <v>84</v>
      </c>
      <c r="I331" s="42" t="s">
        <v>85</v>
      </c>
      <c r="J331" s="25">
        <f t="shared" si="1"/>
        <v>36</v>
      </c>
      <c r="K331" s="7" t="str">
        <f t="shared" si="2"/>
        <v>CVDf-501/11904.</v>
      </c>
      <c r="L331" s="7" t="str">
        <f>ifna(VLOOKUP(K331,'Лист1'!D:E,2,false))</f>
        <v/>
      </c>
      <c r="M331" s="9"/>
      <c r="N331" s="9"/>
      <c r="O331" s="9"/>
      <c r="P331" s="9"/>
      <c r="Q331" s="9"/>
      <c r="R331" s="9"/>
    </row>
    <row r="332" ht="15.75" customHeight="1">
      <c r="A332" s="88" t="s">
        <v>702</v>
      </c>
      <c r="B332" s="89" t="s">
        <v>80</v>
      </c>
      <c r="C332" s="90" t="s">
        <v>808</v>
      </c>
      <c r="D332" s="14" t="str">
        <f t="shared" si="4"/>
        <v>CVDf-502/1</v>
      </c>
      <c r="E332" s="88" t="str">
        <f t="shared" si="3"/>
        <v>redni broj od kardinalnog broja 1906</v>
      </c>
      <c r="F332" s="14"/>
      <c r="G332" s="9"/>
      <c r="H332" s="41" t="s">
        <v>84</v>
      </c>
      <c r="I332" s="42" t="s">
        <v>85</v>
      </c>
      <c r="J332" s="22">
        <f t="shared" si="1"/>
        <v>36</v>
      </c>
      <c r="K332" s="7" t="str">
        <f t="shared" si="2"/>
        <v>CVDf-502/11906</v>
      </c>
      <c r="L332" s="7" t="str">
        <f>ifna(VLOOKUP(K332,'Лист1'!D:E,2,false))</f>
        <v/>
      </c>
      <c r="M332" s="9"/>
      <c r="N332" s="9"/>
      <c r="O332" s="9"/>
      <c r="P332" s="9"/>
      <c r="Q332" s="9"/>
      <c r="R332" s="9"/>
    </row>
    <row r="333" ht="15.75" customHeight="1">
      <c r="A333" s="88" t="s">
        <v>702</v>
      </c>
      <c r="B333" s="89" t="s">
        <v>80</v>
      </c>
      <c r="C333" s="90" t="s">
        <v>809</v>
      </c>
      <c r="D333" s="14" t="str">
        <f t="shared" si="4"/>
        <v>CVDf-503/1</v>
      </c>
      <c r="E333" s="88" t="str">
        <f t="shared" si="3"/>
        <v>redni broj od kardinalnog broja 1906</v>
      </c>
      <c r="F333" s="14"/>
      <c r="G333" s="14"/>
      <c r="H333" s="41" t="s">
        <v>84</v>
      </c>
      <c r="I333" s="42" t="s">
        <v>85</v>
      </c>
      <c r="J333" s="27">
        <f t="shared" si="1"/>
        <v>36</v>
      </c>
      <c r="K333" s="7" t="str">
        <f t="shared" si="2"/>
        <v>CVDf-503/11906.</v>
      </c>
      <c r="L333" s="7" t="str">
        <f>ifna(VLOOKUP(K333,'Лист1'!D:E,2,false))</f>
        <v/>
      </c>
      <c r="M333" s="9"/>
      <c r="N333" s="9"/>
      <c r="O333" s="9"/>
      <c r="P333" s="9"/>
      <c r="Q333" s="9"/>
      <c r="R333" s="9"/>
    </row>
    <row r="334" ht="15.75" customHeight="1">
      <c r="A334" s="88" t="s">
        <v>702</v>
      </c>
      <c r="B334" s="89" t="s">
        <v>80</v>
      </c>
      <c r="C334" s="90" t="s">
        <v>810</v>
      </c>
      <c r="D334" s="14" t="str">
        <f t="shared" si="4"/>
        <v>CVDf-504/1</v>
      </c>
      <c r="E334" s="88" t="str">
        <f t="shared" si="3"/>
        <v>redni broj od kardinalnog broja 1909</v>
      </c>
      <c r="F334" s="14"/>
      <c r="G334" s="14"/>
      <c r="H334" s="41" t="s">
        <v>84</v>
      </c>
      <c r="I334" s="42" t="s">
        <v>85</v>
      </c>
      <c r="J334" s="58">
        <f t="shared" si="1"/>
        <v>36</v>
      </c>
      <c r="K334" s="7" t="str">
        <f t="shared" si="2"/>
        <v>CVDf-504/11909.</v>
      </c>
      <c r="L334" s="7" t="str">
        <f>ifna(VLOOKUP(K334,'Лист1'!D:E,2,false))</f>
        <v/>
      </c>
      <c r="M334" s="9"/>
      <c r="N334" s="9"/>
      <c r="O334" s="9"/>
      <c r="P334" s="9"/>
      <c r="Q334" s="9"/>
      <c r="R334" s="9"/>
    </row>
    <row r="335" ht="15.75" customHeight="1">
      <c r="A335" s="88" t="s">
        <v>702</v>
      </c>
      <c r="B335" s="89" t="s">
        <v>80</v>
      </c>
      <c r="C335" s="90" t="s">
        <v>811</v>
      </c>
      <c r="D335" s="14" t="str">
        <f t="shared" si="4"/>
        <v>CVDf-505/1</v>
      </c>
      <c r="E335" s="88" t="str">
        <f t="shared" si="3"/>
        <v>redni broj od kardinalnog broja 1910</v>
      </c>
      <c r="F335" s="14"/>
      <c r="G335" s="9"/>
      <c r="H335" s="41" t="s">
        <v>84</v>
      </c>
      <c r="I335" s="42" t="s">
        <v>85</v>
      </c>
      <c r="J335" s="104">
        <f t="shared" si="1"/>
        <v>36</v>
      </c>
      <c r="K335" s="7" t="str">
        <f t="shared" si="2"/>
        <v>CVDf-505/11910</v>
      </c>
      <c r="L335" s="7" t="str">
        <f>ifna(VLOOKUP(K335,'Лист1'!D:E,2,false))</f>
        <v/>
      </c>
      <c r="M335" s="9"/>
      <c r="N335" s="9"/>
      <c r="O335" s="9"/>
      <c r="P335" s="9"/>
      <c r="Q335" s="9"/>
      <c r="R335" s="9"/>
    </row>
    <row r="336" ht="15.75" customHeight="1">
      <c r="A336" s="88" t="s">
        <v>702</v>
      </c>
      <c r="B336" s="89" t="s">
        <v>80</v>
      </c>
      <c r="C336" s="90" t="s">
        <v>812</v>
      </c>
      <c r="D336" s="14" t="str">
        <f t="shared" si="4"/>
        <v>CVDf-506/1</v>
      </c>
      <c r="E336" s="88" t="str">
        <f t="shared" si="3"/>
        <v>redni broj od kardinalnog broja 1910</v>
      </c>
      <c r="F336" s="14"/>
      <c r="G336" s="14"/>
      <c r="H336" s="41" t="s">
        <v>84</v>
      </c>
      <c r="I336" s="42" t="s">
        <v>85</v>
      </c>
      <c r="J336" s="60">
        <f t="shared" si="1"/>
        <v>36</v>
      </c>
      <c r="K336" s="7" t="str">
        <f t="shared" si="2"/>
        <v>CVDf-506/11910.</v>
      </c>
      <c r="L336" s="7" t="str">
        <f>ifna(VLOOKUP(K336,'Лист1'!D:E,2,false))</f>
        <v/>
      </c>
      <c r="M336" s="9"/>
      <c r="N336" s="9"/>
      <c r="O336" s="9"/>
      <c r="P336" s="9"/>
      <c r="Q336" s="9"/>
      <c r="R336" s="9"/>
    </row>
    <row r="337" ht="15.75" customHeight="1">
      <c r="A337" s="88" t="s">
        <v>702</v>
      </c>
      <c r="B337" s="89" t="s">
        <v>80</v>
      </c>
      <c r="C337" s="90" t="s">
        <v>813</v>
      </c>
      <c r="D337" s="14" t="str">
        <f t="shared" si="4"/>
        <v>CVDf-507/1</v>
      </c>
      <c r="E337" s="88" t="str">
        <f t="shared" si="3"/>
        <v>redni broj od kardinalnog broja 1912</v>
      </c>
      <c r="F337" s="14"/>
      <c r="G337" s="9"/>
      <c r="H337" s="41" t="s">
        <v>84</v>
      </c>
      <c r="I337" s="42" t="s">
        <v>85</v>
      </c>
      <c r="J337" s="105">
        <f t="shared" si="1"/>
        <v>36</v>
      </c>
      <c r="K337" s="7" t="str">
        <f t="shared" si="2"/>
        <v>CVDf-507/11912.</v>
      </c>
      <c r="L337" s="7" t="str">
        <f>ifna(VLOOKUP(K337,'Лист1'!D:E,2,false))</f>
        <v/>
      </c>
      <c r="M337" s="9"/>
      <c r="N337" s="9"/>
      <c r="O337" s="9"/>
      <c r="P337" s="9"/>
      <c r="Q337" s="9"/>
      <c r="R337" s="9"/>
    </row>
    <row r="338" ht="15.75" customHeight="1">
      <c r="A338" s="88" t="s">
        <v>702</v>
      </c>
      <c r="B338" s="89" t="s">
        <v>80</v>
      </c>
      <c r="C338" s="90" t="s">
        <v>814</v>
      </c>
      <c r="D338" s="14" t="str">
        <f t="shared" si="4"/>
        <v>CVDf-508/1</v>
      </c>
      <c r="E338" s="88" t="str">
        <f t="shared" si="3"/>
        <v>redni broj od kardinalnog broja 1914</v>
      </c>
      <c r="F338" s="14"/>
      <c r="G338" s="14"/>
      <c r="H338" s="41" t="s">
        <v>84</v>
      </c>
      <c r="I338" s="42" t="s">
        <v>85</v>
      </c>
      <c r="J338" s="93">
        <f t="shared" si="1"/>
        <v>36</v>
      </c>
      <c r="K338" s="7" t="str">
        <f t="shared" si="2"/>
        <v>CVDf-508/11914.</v>
      </c>
      <c r="L338" s="7" t="str">
        <f>ifna(VLOOKUP(K338,'Лист1'!D:E,2,false))</f>
        <v/>
      </c>
      <c r="M338" s="9"/>
      <c r="N338" s="9"/>
      <c r="O338" s="9"/>
      <c r="P338" s="9"/>
      <c r="Q338" s="9"/>
      <c r="R338" s="9"/>
    </row>
    <row r="339" ht="15.75" customHeight="1">
      <c r="A339" s="88" t="s">
        <v>702</v>
      </c>
      <c r="B339" s="89" t="s">
        <v>80</v>
      </c>
      <c r="C339" s="90" t="s">
        <v>815</v>
      </c>
      <c r="D339" s="14" t="str">
        <f t="shared" si="4"/>
        <v>CVDf-509/1</v>
      </c>
      <c r="E339" s="88" t="str">
        <f t="shared" si="3"/>
        <v>redni broj od kardinalnog broja 1916</v>
      </c>
      <c r="F339" s="14"/>
      <c r="G339" s="14"/>
      <c r="H339" s="41" t="s">
        <v>84</v>
      </c>
      <c r="I339" s="42" t="s">
        <v>85</v>
      </c>
      <c r="J339" s="28">
        <f t="shared" si="1"/>
        <v>36</v>
      </c>
      <c r="K339" s="7" t="str">
        <f t="shared" si="2"/>
        <v>CVDf-509/11916.</v>
      </c>
      <c r="L339" s="7" t="str">
        <f>ifna(VLOOKUP(K339,'Лист1'!D:E,2,false))</f>
        <v/>
      </c>
      <c r="M339" s="9"/>
      <c r="N339" s="9"/>
      <c r="O339" s="9"/>
      <c r="P339" s="9"/>
      <c r="Q339" s="9"/>
      <c r="R339" s="9"/>
    </row>
    <row r="340" ht="15.75" customHeight="1">
      <c r="A340" s="88" t="s">
        <v>702</v>
      </c>
      <c r="B340" s="89" t="s">
        <v>80</v>
      </c>
      <c r="C340" s="90" t="s">
        <v>816</v>
      </c>
      <c r="D340" s="14" t="str">
        <f t="shared" si="4"/>
        <v>CVDf-510/1</v>
      </c>
      <c r="E340" s="88" t="str">
        <f t="shared" si="3"/>
        <v>redni broj od kardinalnog broja 1917</v>
      </c>
      <c r="F340" s="14"/>
      <c r="G340" s="14"/>
      <c r="H340" s="41" t="s">
        <v>84</v>
      </c>
      <c r="I340" s="42" t="s">
        <v>85</v>
      </c>
      <c r="J340" s="43">
        <f t="shared" si="1"/>
        <v>36</v>
      </c>
      <c r="K340" s="7" t="str">
        <f t="shared" si="2"/>
        <v>CVDf-510/11917.</v>
      </c>
      <c r="L340" s="7" t="str">
        <f>ifna(VLOOKUP(K340,'Лист1'!D:E,2,false))</f>
        <v/>
      </c>
      <c r="M340" s="9"/>
      <c r="N340" s="9"/>
      <c r="O340" s="9"/>
      <c r="P340" s="9"/>
      <c r="Q340" s="9"/>
      <c r="R340" s="9"/>
    </row>
    <row r="341" ht="15.75" customHeight="1">
      <c r="A341" s="88" t="s">
        <v>702</v>
      </c>
      <c r="B341" s="89" t="s">
        <v>80</v>
      </c>
      <c r="C341" s="90" t="s">
        <v>817</v>
      </c>
      <c r="D341" s="14" t="str">
        <f t="shared" si="4"/>
        <v>CVDf-511/1</v>
      </c>
      <c r="E341" s="88" t="str">
        <f t="shared" si="3"/>
        <v>redni broj od kardinalnog broja 1918</v>
      </c>
      <c r="F341" s="14"/>
      <c r="G341" s="14"/>
      <c r="H341" s="41" t="s">
        <v>84</v>
      </c>
      <c r="I341" s="42" t="s">
        <v>85</v>
      </c>
      <c r="J341" s="58">
        <f t="shared" si="1"/>
        <v>36</v>
      </c>
      <c r="K341" s="7" t="str">
        <f t="shared" si="2"/>
        <v>CVDf-511/11918.</v>
      </c>
      <c r="L341" s="7" t="str">
        <f>ifna(VLOOKUP(K341,'Лист1'!D:E,2,false))</f>
        <v/>
      </c>
      <c r="M341" s="9"/>
      <c r="N341" s="9"/>
      <c r="O341" s="9"/>
      <c r="P341" s="9"/>
      <c r="Q341" s="9"/>
      <c r="R341" s="9"/>
    </row>
    <row r="342" ht="15.75" customHeight="1">
      <c r="A342" s="88" t="s">
        <v>702</v>
      </c>
      <c r="B342" s="89" t="s">
        <v>80</v>
      </c>
      <c r="C342" s="90" t="s">
        <v>818</v>
      </c>
      <c r="D342" s="14" t="str">
        <f t="shared" si="4"/>
        <v>CVDf-512/1</v>
      </c>
      <c r="E342" s="88" t="str">
        <f t="shared" si="3"/>
        <v>redni broj od kardinalnog broja 1920</v>
      </c>
      <c r="F342" s="14"/>
      <c r="G342" s="14"/>
      <c r="H342" s="41" t="s">
        <v>84</v>
      </c>
      <c r="I342" s="42" t="s">
        <v>85</v>
      </c>
      <c r="J342" s="100">
        <f t="shared" si="1"/>
        <v>36</v>
      </c>
      <c r="K342" s="7" t="str">
        <f t="shared" si="2"/>
        <v>CVDf-512/11920.</v>
      </c>
      <c r="L342" s="7" t="str">
        <f>ifna(VLOOKUP(K342,'Лист1'!D:E,2,false))</f>
        <v/>
      </c>
      <c r="M342" s="9"/>
      <c r="N342" s="9"/>
      <c r="O342" s="9"/>
      <c r="P342" s="9"/>
      <c r="Q342" s="9"/>
      <c r="R342" s="9"/>
    </row>
    <row r="343" ht="15.75" customHeight="1">
      <c r="A343" s="88" t="s">
        <v>702</v>
      </c>
      <c r="B343" s="89" t="s">
        <v>80</v>
      </c>
      <c r="C343" s="90" t="s">
        <v>819</v>
      </c>
      <c r="D343" s="14" t="str">
        <f t="shared" si="4"/>
        <v>CVDf-513/1</v>
      </c>
      <c r="E343" s="88" t="str">
        <f t="shared" si="3"/>
        <v>redni broj od kardinalnog broja 1921</v>
      </c>
      <c r="F343" s="14"/>
      <c r="G343" s="14"/>
      <c r="H343" s="41" t="s">
        <v>84</v>
      </c>
      <c r="I343" s="42" t="s">
        <v>85</v>
      </c>
      <c r="J343" s="85">
        <f t="shared" si="1"/>
        <v>36</v>
      </c>
      <c r="K343" s="7" t="str">
        <f t="shared" si="2"/>
        <v>CVDf-513/11921.</v>
      </c>
      <c r="L343" s="7" t="str">
        <f>ifna(VLOOKUP(K343,'Лист1'!D:E,2,false))</f>
        <v/>
      </c>
      <c r="M343" s="9"/>
      <c r="N343" s="9"/>
      <c r="O343" s="9"/>
      <c r="P343" s="9"/>
      <c r="Q343" s="9"/>
      <c r="R343" s="9"/>
    </row>
    <row r="344" ht="15.75" customHeight="1">
      <c r="A344" s="88" t="s">
        <v>702</v>
      </c>
      <c r="B344" s="89" t="s">
        <v>80</v>
      </c>
      <c r="C344" s="90" t="s">
        <v>820</v>
      </c>
      <c r="D344" s="14" t="str">
        <f t="shared" si="4"/>
        <v>CVDf-514/1</v>
      </c>
      <c r="E344" s="88" t="str">
        <f t="shared" si="3"/>
        <v>redni broj od kardinalnog broja 1923</v>
      </c>
      <c r="F344" s="14"/>
      <c r="G344" s="14"/>
      <c r="H344" s="41" t="s">
        <v>84</v>
      </c>
      <c r="I344" s="42" t="s">
        <v>85</v>
      </c>
      <c r="J344" s="83">
        <f t="shared" si="1"/>
        <v>36</v>
      </c>
      <c r="K344" s="7" t="str">
        <f t="shared" si="2"/>
        <v>CVDf-514/11923</v>
      </c>
      <c r="L344" s="7" t="str">
        <f>ifna(VLOOKUP(K344,'Лист1'!D:E,2,false))</f>
        <v/>
      </c>
      <c r="M344" s="9"/>
      <c r="N344" s="9"/>
      <c r="O344" s="9"/>
      <c r="P344" s="9"/>
      <c r="Q344" s="9"/>
      <c r="R344" s="9"/>
    </row>
    <row r="345" ht="15.75" customHeight="1">
      <c r="A345" s="88" t="s">
        <v>702</v>
      </c>
      <c r="B345" s="89" t="s">
        <v>80</v>
      </c>
      <c r="C345" s="90" t="s">
        <v>821</v>
      </c>
      <c r="D345" s="14" t="str">
        <f t="shared" si="4"/>
        <v>CVDf-515/1</v>
      </c>
      <c r="E345" s="88" t="str">
        <f t="shared" si="3"/>
        <v>redni broj od kardinalnog broja 1923</v>
      </c>
      <c r="F345" s="14"/>
      <c r="G345" s="14"/>
      <c r="H345" s="41" t="s">
        <v>84</v>
      </c>
      <c r="I345" s="42" t="s">
        <v>85</v>
      </c>
      <c r="J345" s="91">
        <f t="shared" si="1"/>
        <v>36</v>
      </c>
      <c r="K345" s="7" t="str">
        <f t="shared" si="2"/>
        <v>CVDf-515/11923.</v>
      </c>
      <c r="L345" s="7" t="str">
        <f>ifna(VLOOKUP(K345,'Лист1'!D:E,2,false))</f>
        <v/>
      </c>
      <c r="M345" s="9"/>
      <c r="N345" s="9"/>
      <c r="O345" s="9"/>
      <c r="P345" s="9"/>
      <c r="Q345" s="9"/>
      <c r="R345" s="9"/>
    </row>
    <row r="346" ht="15.75" customHeight="1">
      <c r="A346" s="88" t="s">
        <v>702</v>
      </c>
      <c r="B346" s="89" t="s">
        <v>80</v>
      </c>
      <c r="C346" s="90" t="s">
        <v>822</v>
      </c>
      <c r="D346" s="14" t="str">
        <f t="shared" si="4"/>
        <v>CVDf-516/1</v>
      </c>
      <c r="E346" s="88" t="str">
        <f t="shared" si="3"/>
        <v>redni broj od kardinalnog broja 1924</v>
      </c>
      <c r="F346" s="14"/>
      <c r="G346" s="14"/>
      <c r="H346" s="41" t="s">
        <v>84</v>
      </c>
      <c r="I346" s="42" t="s">
        <v>85</v>
      </c>
      <c r="J346" s="61">
        <f t="shared" si="1"/>
        <v>36</v>
      </c>
      <c r="K346" s="7" t="str">
        <f t="shared" si="2"/>
        <v>CVDf-516/11924.</v>
      </c>
      <c r="L346" s="7" t="str">
        <f>ifna(VLOOKUP(K346,'Лист1'!D:E,2,false))</f>
        <v/>
      </c>
      <c r="M346" s="9"/>
      <c r="N346" s="9"/>
      <c r="O346" s="9"/>
      <c r="P346" s="9"/>
      <c r="Q346" s="9"/>
      <c r="R346" s="9"/>
    </row>
    <row r="347" ht="15.75" customHeight="1">
      <c r="A347" s="88" t="s">
        <v>702</v>
      </c>
      <c r="B347" s="89" t="s">
        <v>80</v>
      </c>
      <c r="C347" s="90" t="s">
        <v>823</v>
      </c>
      <c r="D347" s="14" t="str">
        <f t="shared" si="4"/>
        <v>CVDf-517/1</v>
      </c>
      <c r="E347" s="88" t="str">
        <f t="shared" si="3"/>
        <v>redni broj od kardinalnog broja 1927</v>
      </c>
      <c r="F347" s="14"/>
      <c r="G347" s="14"/>
      <c r="H347" s="41" t="s">
        <v>84</v>
      </c>
      <c r="I347" s="42" t="s">
        <v>85</v>
      </c>
      <c r="J347" s="28">
        <f t="shared" si="1"/>
        <v>36</v>
      </c>
      <c r="K347" s="7" t="str">
        <f t="shared" si="2"/>
        <v>CVDf-517/11927.</v>
      </c>
      <c r="L347" s="7" t="str">
        <f>ifna(VLOOKUP(K347,'Лист1'!D:E,2,false))</f>
        <v/>
      </c>
      <c r="M347" s="9"/>
      <c r="N347" s="9"/>
      <c r="O347" s="9"/>
      <c r="P347" s="9"/>
      <c r="Q347" s="9"/>
      <c r="R347" s="9"/>
    </row>
    <row r="348" ht="15.75" customHeight="1">
      <c r="A348" s="88" t="s">
        <v>702</v>
      </c>
      <c r="B348" s="89" t="s">
        <v>80</v>
      </c>
      <c r="C348" s="90" t="s">
        <v>824</v>
      </c>
      <c r="D348" s="14" t="str">
        <f t="shared" si="4"/>
        <v>CVDf-518/1</v>
      </c>
      <c r="E348" s="88" t="str">
        <f t="shared" si="3"/>
        <v>redni broj od kardinalnog broja 1929</v>
      </c>
      <c r="F348" s="14"/>
      <c r="G348" s="9"/>
      <c r="H348" s="41" t="s">
        <v>84</v>
      </c>
      <c r="I348" s="42" t="s">
        <v>85</v>
      </c>
      <c r="J348" s="46">
        <f t="shared" si="1"/>
        <v>36</v>
      </c>
      <c r="K348" s="7" t="str">
        <f t="shared" si="2"/>
        <v>CVDf-518/11929.</v>
      </c>
      <c r="L348" s="7" t="str">
        <f>ifna(VLOOKUP(K348,'Лист1'!D:E,2,false))</f>
        <v/>
      </c>
      <c r="M348" s="9"/>
      <c r="N348" s="9"/>
      <c r="O348" s="9"/>
      <c r="P348" s="9"/>
      <c r="Q348" s="9"/>
      <c r="R348" s="9"/>
    </row>
    <row r="349" ht="15.75" customHeight="1">
      <c r="A349" s="88" t="s">
        <v>702</v>
      </c>
      <c r="B349" s="89" t="s">
        <v>80</v>
      </c>
      <c r="C349" s="90" t="s">
        <v>825</v>
      </c>
      <c r="D349" s="14" t="str">
        <f t="shared" si="4"/>
        <v>CVDf-519/1</v>
      </c>
      <c r="E349" s="88" t="str">
        <f t="shared" si="3"/>
        <v>redni broj od kardinalnog broja 1930</v>
      </c>
      <c r="F349" s="14"/>
      <c r="G349" s="14"/>
      <c r="H349" s="41" t="s">
        <v>84</v>
      </c>
      <c r="I349" s="42" t="s">
        <v>85</v>
      </c>
      <c r="J349" s="68">
        <f t="shared" si="1"/>
        <v>36</v>
      </c>
      <c r="K349" s="7" t="str">
        <f t="shared" si="2"/>
        <v>CVDf-519/11930.</v>
      </c>
      <c r="L349" s="7" t="str">
        <f>ifna(VLOOKUP(K349,'Лист1'!D:E,2,false))</f>
        <v/>
      </c>
      <c r="M349" s="9"/>
      <c r="N349" s="9"/>
      <c r="O349" s="9"/>
      <c r="P349" s="9"/>
      <c r="Q349" s="9"/>
      <c r="R349" s="9"/>
    </row>
    <row r="350" ht="15.75" customHeight="1">
      <c r="A350" s="88" t="s">
        <v>702</v>
      </c>
      <c r="B350" s="89" t="s">
        <v>80</v>
      </c>
      <c r="C350" s="90" t="s">
        <v>826</v>
      </c>
      <c r="D350" s="14" t="str">
        <f t="shared" si="4"/>
        <v>CVDf-520/1</v>
      </c>
      <c r="E350" s="88" t="str">
        <f t="shared" si="3"/>
        <v>redni broj od kardinalnog broja 1931</v>
      </c>
      <c r="F350" s="14"/>
      <c r="G350" s="14"/>
      <c r="H350" s="41" t="s">
        <v>84</v>
      </c>
      <c r="I350" s="42" t="s">
        <v>85</v>
      </c>
      <c r="J350" s="46">
        <f t="shared" si="1"/>
        <v>36</v>
      </c>
      <c r="K350" s="7" t="str">
        <f t="shared" si="2"/>
        <v>CVDf-520/11931.</v>
      </c>
      <c r="L350" s="7" t="str">
        <f>ifna(VLOOKUP(K350,'Лист1'!D:E,2,false))</f>
        <v/>
      </c>
      <c r="M350" s="9"/>
      <c r="N350" s="9"/>
      <c r="O350" s="9"/>
      <c r="P350" s="9"/>
      <c r="Q350" s="9"/>
      <c r="R350" s="9"/>
    </row>
    <row r="351" ht="15.75" customHeight="1">
      <c r="A351" s="88" t="s">
        <v>702</v>
      </c>
      <c r="B351" s="89" t="s">
        <v>80</v>
      </c>
      <c r="C351" s="90" t="s">
        <v>827</v>
      </c>
      <c r="D351" s="14" t="str">
        <f t="shared" si="4"/>
        <v>CVDf-521/1</v>
      </c>
      <c r="E351" s="88" t="str">
        <f t="shared" si="3"/>
        <v>redni broj od kardinalnog broja 1932</v>
      </c>
      <c r="F351" s="14"/>
      <c r="G351" s="14"/>
      <c r="H351" s="41" t="s">
        <v>84</v>
      </c>
      <c r="I351" s="42" t="s">
        <v>85</v>
      </c>
      <c r="J351" s="28">
        <f t="shared" si="1"/>
        <v>36</v>
      </c>
      <c r="K351" s="7" t="str">
        <f t="shared" si="2"/>
        <v>CVDf-521/11932.</v>
      </c>
      <c r="L351" s="7" t="str">
        <f>ifna(VLOOKUP(K351,'Лист1'!D:E,2,false))</f>
        <v/>
      </c>
      <c r="M351" s="9"/>
      <c r="N351" s="9"/>
      <c r="O351" s="9"/>
      <c r="P351" s="9"/>
      <c r="Q351" s="9"/>
      <c r="R351" s="9"/>
    </row>
    <row r="352" ht="15.75" customHeight="1">
      <c r="A352" s="88" t="s">
        <v>702</v>
      </c>
      <c r="B352" s="89" t="s">
        <v>80</v>
      </c>
      <c r="C352" s="90" t="s">
        <v>828</v>
      </c>
      <c r="D352" s="14" t="str">
        <f t="shared" si="4"/>
        <v>CVDf-522/1</v>
      </c>
      <c r="E352" s="88" t="str">
        <f t="shared" si="3"/>
        <v>redni broj od kardinalnog broja 1933</v>
      </c>
      <c r="F352" s="14"/>
      <c r="G352" s="14"/>
      <c r="H352" s="41" t="s">
        <v>84</v>
      </c>
      <c r="I352" s="42" t="s">
        <v>85</v>
      </c>
      <c r="J352" s="38">
        <f t="shared" si="1"/>
        <v>36</v>
      </c>
      <c r="K352" s="7" t="str">
        <f t="shared" si="2"/>
        <v>CVDf-522/11933.</v>
      </c>
      <c r="L352" s="7" t="str">
        <f>ifna(VLOOKUP(K352,'Лист1'!D:E,2,false))</f>
        <v/>
      </c>
      <c r="M352" s="9"/>
      <c r="N352" s="9"/>
      <c r="O352" s="9"/>
      <c r="P352" s="9"/>
      <c r="Q352" s="9"/>
      <c r="R352" s="9"/>
    </row>
    <row r="353" ht="15.75" customHeight="1">
      <c r="A353" s="88" t="s">
        <v>702</v>
      </c>
      <c r="B353" s="89" t="s">
        <v>80</v>
      </c>
      <c r="C353" s="90" t="s">
        <v>829</v>
      </c>
      <c r="D353" s="14" t="str">
        <f t="shared" si="4"/>
        <v>CVDf-523/1</v>
      </c>
      <c r="E353" s="88" t="str">
        <f t="shared" si="3"/>
        <v>redni broj od kardinalnog broja 1934</v>
      </c>
      <c r="F353" s="14"/>
      <c r="G353" s="14"/>
      <c r="H353" s="41" t="s">
        <v>84</v>
      </c>
      <c r="I353" s="42" t="s">
        <v>85</v>
      </c>
      <c r="J353" s="70">
        <f t="shared" si="1"/>
        <v>36</v>
      </c>
      <c r="K353" s="7" t="str">
        <f t="shared" si="2"/>
        <v>CVDf-523/11934.</v>
      </c>
      <c r="L353" s="7" t="str">
        <f>ifna(VLOOKUP(K353,'Лист1'!D:E,2,false))</f>
        <v/>
      </c>
      <c r="M353" s="9"/>
      <c r="N353" s="9"/>
      <c r="O353" s="9"/>
      <c r="P353" s="9"/>
      <c r="Q353" s="9"/>
      <c r="R353" s="9"/>
    </row>
    <row r="354" ht="15.75" customHeight="1">
      <c r="A354" s="88" t="s">
        <v>702</v>
      </c>
      <c r="B354" s="89" t="s">
        <v>80</v>
      </c>
      <c r="C354" s="90" t="s">
        <v>830</v>
      </c>
      <c r="D354" s="14" t="str">
        <f t="shared" si="4"/>
        <v>CVDf-524/1</v>
      </c>
      <c r="E354" s="88" t="str">
        <f t="shared" si="3"/>
        <v>redni broj od kardinalnog broja 1935</v>
      </c>
      <c r="F354" s="14"/>
      <c r="G354" s="9"/>
      <c r="H354" s="41" t="s">
        <v>84</v>
      </c>
      <c r="I354" s="42" t="s">
        <v>85</v>
      </c>
      <c r="J354" s="30">
        <f t="shared" si="1"/>
        <v>36</v>
      </c>
      <c r="K354" s="7" t="str">
        <f t="shared" si="2"/>
        <v>CVDf-524/11935.</v>
      </c>
      <c r="L354" s="7" t="str">
        <f>ifna(VLOOKUP(K354,'Лист1'!D:E,2,false))</f>
        <v/>
      </c>
      <c r="M354" s="9"/>
      <c r="N354" s="9"/>
      <c r="O354" s="9"/>
      <c r="P354" s="9"/>
      <c r="Q354" s="9"/>
      <c r="R354" s="9"/>
    </row>
    <row r="355" ht="15.75" customHeight="1">
      <c r="A355" s="88" t="s">
        <v>702</v>
      </c>
      <c r="B355" s="89" t="s">
        <v>80</v>
      </c>
      <c r="C355" s="90" t="s">
        <v>831</v>
      </c>
      <c r="D355" s="14" t="str">
        <f t="shared" si="4"/>
        <v>CVDf-525/1</v>
      </c>
      <c r="E355" s="88" t="str">
        <f t="shared" si="3"/>
        <v>redni broj od kardinalnog broja 1936</v>
      </c>
      <c r="F355" s="14"/>
      <c r="G355" s="9"/>
      <c r="H355" s="41" t="s">
        <v>84</v>
      </c>
      <c r="I355" s="42" t="s">
        <v>85</v>
      </c>
      <c r="J355" s="59">
        <f t="shared" si="1"/>
        <v>36</v>
      </c>
      <c r="K355" s="7" t="str">
        <f t="shared" si="2"/>
        <v>CVDf-525/11936.</v>
      </c>
      <c r="L355" s="7" t="str">
        <f>ifna(VLOOKUP(K355,'Лист1'!D:E,2,false))</f>
        <v/>
      </c>
      <c r="M355" s="9"/>
      <c r="N355" s="9"/>
      <c r="O355" s="9"/>
      <c r="P355" s="9"/>
      <c r="Q355" s="9"/>
      <c r="R355" s="9"/>
    </row>
    <row r="356" ht="15.75" customHeight="1">
      <c r="A356" s="88" t="s">
        <v>702</v>
      </c>
      <c r="B356" s="89" t="s">
        <v>80</v>
      </c>
      <c r="C356" s="90" t="s">
        <v>832</v>
      </c>
      <c r="D356" s="14" t="str">
        <f t="shared" si="4"/>
        <v>CVDf-526/1</v>
      </c>
      <c r="E356" s="88" t="str">
        <f t="shared" si="3"/>
        <v>redni broj od kardinalnog broja 1938</v>
      </c>
      <c r="F356" s="14"/>
      <c r="G356" s="9"/>
      <c r="H356" s="41" t="s">
        <v>84</v>
      </c>
      <c r="I356" s="42" t="s">
        <v>85</v>
      </c>
      <c r="J356" s="30">
        <f t="shared" si="1"/>
        <v>36</v>
      </c>
      <c r="K356" s="7" t="str">
        <f t="shared" si="2"/>
        <v>CVDf-526/11938.</v>
      </c>
      <c r="L356" s="7" t="str">
        <f>ifna(VLOOKUP(K356,'Лист1'!D:E,2,false))</f>
        <v/>
      </c>
      <c r="M356" s="9"/>
      <c r="N356" s="9"/>
      <c r="O356" s="9"/>
      <c r="P356" s="9"/>
      <c r="Q356" s="9"/>
      <c r="R356" s="9"/>
    </row>
    <row r="357" ht="15.75" customHeight="1">
      <c r="A357" s="88" t="s">
        <v>702</v>
      </c>
      <c r="B357" s="89" t="s">
        <v>80</v>
      </c>
      <c r="C357" s="90" t="s">
        <v>833</v>
      </c>
      <c r="D357" s="14" t="str">
        <f t="shared" si="4"/>
        <v>CVDf-527/1</v>
      </c>
      <c r="E357" s="88" t="str">
        <f t="shared" si="3"/>
        <v>redni broj od kardinalnog broja 1939</v>
      </c>
      <c r="F357" s="14"/>
      <c r="G357" s="14"/>
      <c r="H357" s="41" t="s">
        <v>84</v>
      </c>
      <c r="I357" s="42" t="s">
        <v>85</v>
      </c>
      <c r="J357" s="43">
        <f t="shared" si="1"/>
        <v>36</v>
      </c>
      <c r="K357" s="7" t="str">
        <f t="shared" si="2"/>
        <v>CVDf-527/11939.</v>
      </c>
      <c r="L357" s="7" t="str">
        <f>ifna(VLOOKUP(K357,'Лист1'!D:E,2,false))</f>
        <v/>
      </c>
      <c r="M357" s="9"/>
      <c r="N357" s="9"/>
      <c r="O357" s="9"/>
      <c r="P357" s="9"/>
      <c r="Q357" s="9"/>
      <c r="R357" s="9"/>
    </row>
    <row r="358" ht="15.75" customHeight="1">
      <c r="A358" s="88" t="s">
        <v>702</v>
      </c>
      <c r="B358" s="89" t="s">
        <v>80</v>
      </c>
      <c r="C358" s="90" t="s">
        <v>834</v>
      </c>
      <c r="D358" s="14" t="str">
        <f t="shared" si="4"/>
        <v>CVDf-528/1</v>
      </c>
      <c r="E358" s="88" t="str">
        <f t="shared" si="3"/>
        <v>redni broj od kardinalnog broja 1940</v>
      </c>
      <c r="F358" s="14"/>
      <c r="G358" s="14"/>
      <c r="H358" s="41" t="s">
        <v>84</v>
      </c>
      <c r="I358" s="42" t="s">
        <v>85</v>
      </c>
      <c r="J358" s="106">
        <f t="shared" si="1"/>
        <v>36</v>
      </c>
      <c r="K358" s="7" t="str">
        <f t="shared" si="2"/>
        <v>CVDf-528/11940.</v>
      </c>
      <c r="L358" s="7" t="str">
        <f>ifna(VLOOKUP(K358,'Лист1'!D:E,2,false))</f>
        <v/>
      </c>
      <c r="M358" s="9"/>
      <c r="N358" s="9"/>
      <c r="O358" s="9"/>
      <c r="P358" s="9"/>
      <c r="Q358" s="9"/>
      <c r="R358" s="9"/>
    </row>
    <row r="359" ht="15.75" customHeight="1">
      <c r="A359" s="88" t="s">
        <v>702</v>
      </c>
      <c r="B359" s="89" t="s">
        <v>80</v>
      </c>
      <c r="C359" s="90" t="s">
        <v>835</v>
      </c>
      <c r="D359" s="14" t="str">
        <f t="shared" si="4"/>
        <v>CVDf-529/1</v>
      </c>
      <c r="E359" s="88" t="str">
        <f t="shared" si="3"/>
        <v>redni broj od kardinalnog broja 1941</v>
      </c>
      <c r="F359" s="14"/>
      <c r="G359" s="14"/>
      <c r="H359" s="41" t="s">
        <v>84</v>
      </c>
      <c r="I359" s="42" t="s">
        <v>85</v>
      </c>
      <c r="J359" s="60">
        <f t="shared" si="1"/>
        <v>36</v>
      </c>
      <c r="K359" s="7" t="str">
        <f t="shared" si="2"/>
        <v>CVDf-529/11941.</v>
      </c>
      <c r="L359" s="7" t="str">
        <f>ifna(VLOOKUP(K359,'Лист1'!D:E,2,false))</f>
        <v/>
      </c>
      <c r="M359" s="9"/>
      <c r="N359" s="9"/>
      <c r="O359" s="9"/>
      <c r="P359" s="9"/>
      <c r="Q359" s="9"/>
      <c r="R359" s="9"/>
    </row>
    <row r="360" ht="15.75" customHeight="1">
      <c r="A360" s="88" t="s">
        <v>702</v>
      </c>
      <c r="B360" s="89" t="s">
        <v>80</v>
      </c>
      <c r="C360" s="90" t="s">
        <v>836</v>
      </c>
      <c r="D360" s="14" t="str">
        <f t="shared" si="4"/>
        <v>CVDf-530/1</v>
      </c>
      <c r="E360" s="88" t="str">
        <f t="shared" si="3"/>
        <v>redni broj od kardinalnog broja 1942</v>
      </c>
      <c r="F360" s="14"/>
      <c r="G360" s="14"/>
      <c r="H360" s="41" t="s">
        <v>84</v>
      </c>
      <c r="I360" s="42" t="s">
        <v>85</v>
      </c>
      <c r="J360" s="28">
        <f t="shared" si="1"/>
        <v>36</v>
      </c>
      <c r="K360" s="7" t="str">
        <f t="shared" si="2"/>
        <v>CVDf-530/11942.</v>
      </c>
      <c r="L360" s="7" t="str">
        <f>ifna(VLOOKUP(K360,'Лист1'!D:E,2,false))</f>
        <v/>
      </c>
      <c r="M360" s="9"/>
      <c r="N360" s="9"/>
      <c r="O360" s="9"/>
      <c r="P360" s="9"/>
      <c r="Q360" s="9"/>
      <c r="R360" s="9"/>
    </row>
    <row r="361" ht="15.75" customHeight="1">
      <c r="A361" s="88" t="s">
        <v>702</v>
      </c>
      <c r="B361" s="89" t="s">
        <v>80</v>
      </c>
      <c r="C361" s="90" t="s">
        <v>837</v>
      </c>
      <c r="D361" s="14" t="str">
        <f t="shared" si="4"/>
        <v>CVDf-531/1</v>
      </c>
      <c r="E361" s="88" t="str">
        <f t="shared" si="3"/>
        <v>redni broj od kardinalnog broja 1944</v>
      </c>
      <c r="F361" s="14"/>
      <c r="G361" s="9"/>
      <c r="H361" s="41" t="s">
        <v>84</v>
      </c>
      <c r="I361" s="42" t="s">
        <v>85</v>
      </c>
      <c r="J361" s="107">
        <f t="shared" si="1"/>
        <v>36</v>
      </c>
      <c r="K361" s="7" t="str">
        <f t="shared" si="2"/>
        <v>CVDf-531/11944.</v>
      </c>
      <c r="L361" s="7" t="str">
        <f>ifna(VLOOKUP(K361,'Лист1'!D:E,2,false))</f>
        <v/>
      </c>
      <c r="M361" s="9"/>
      <c r="N361" s="9"/>
      <c r="O361" s="9"/>
      <c r="P361" s="9"/>
      <c r="Q361" s="9"/>
      <c r="R361" s="9"/>
    </row>
    <row r="362" ht="15.75" customHeight="1">
      <c r="A362" s="88" t="s">
        <v>702</v>
      </c>
      <c r="B362" s="89" t="s">
        <v>80</v>
      </c>
      <c r="C362" s="90" t="s">
        <v>838</v>
      </c>
      <c r="D362" s="14" t="str">
        <f t="shared" si="4"/>
        <v>CVDf-532/1</v>
      </c>
      <c r="E362" s="88" t="str">
        <f t="shared" si="3"/>
        <v>redni broj od kardinalnog broja 1945</v>
      </c>
      <c r="F362" s="14"/>
      <c r="G362" s="14"/>
      <c r="H362" s="41" t="s">
        <v>84</v>
      </c>
      <c r="I362" s="42" t="s">
        <v>85</v>
      </c>
      <c r="J362" s="45">
        <f t="shared" si="1"/>
        <v>36</v>
      </c>
      <c r="K362" s="7" t="str">
        <f t="shared" si="2"/>
        <v>CVDf-532/11945.</v>
      </c>
      <c r="L362" s="7" t="str">
        <f>ifna(VLOOKUP(K362,'Лист1'!D:E,2,false))</f>
        <v/>
      </c>
      <c r="M362" s="9"/>
      <c r="N362" s="9"/>
      <c r="O362" s="9"/>
      <c r="P362" s="9"/>
      <c r="Q362" s="9"/>
      <c r="R362" s="9"/>
    </row>
    <row r="363" ht="15.75" customHeight="1">
      <c r="A363" s="88" t="s">
        <v>702</v>
      </c>
      <c r="B363" s="89" t="s">
        <v>80</v>
      </c>
      <c r="C363" s="90" t="s">
        <v>839</v>
      </c>
      <c r="D363" s="14" t="str">
        <f t="shared" si="4"/>
        <v>CVDf-533/1</v>
      </c>
      <c r="E363" s="88" t="str">
        <f t="shared" si="3"/>
        <v>redni broj od kardinalnog broja 1946</v>
      </c>
      <c r="F363" s="14"/>
      <c r="G363" s="9"/>
      <c r="H363" s="41" t="s">
        <v>84</v>
      </c>
      <c r="I363" s="42" t="s">
        <v>85</v>
      </c>
      <c r="J363" s="78">
        <f t="shared" si="1"/>
        <v>36</v>
      </c>
      <c r="K363" s="7" t="str">
        <f t="shared" si="2"/>
        <v>CVDf-533/11946</v>
      </c>
      <c r="L363" s="7" t="str">
        <f>ifna(VLOOKUP(K363,'Лист1'!D:E,2,false))</f>
        <v/>
      </c>
      <c r="M363" s="9"/>
      <c r="N363" s="9"/>
      <c r="O363" s="9"/>
      <c r="P363" s="9"/>
      <c r="Q363" s="9"/>
      <c r="R363" s="9"/>
    </row>
    <row r="364" ht="15.75" customHeight="1">
      <c r="A364" s="88" t="s">
        <v>702</v>
      </c>
      <c r="B364" s="89" t="s">
        <v>80</v>
      </c>
      <c r="C364" s="90" t="s">
        <v>840</v>
      </c>
      <c r="D364" s="14" t="str">
        <f t="shared" si="4"/>
        <v>CVDf-534/1</v>
      </c>
      <c r="E364" s="88" t="str">
        <f t="shared" si="3"/>
        <v>redni broj od kardinalnog broja 1946</v>
      </c>
      <c r="F364" s="14"/>
      <c r="G364" s="14"/>
      <c r="H364" s="41" t="s">
        <v>84</v>
      </c>
      <c r="I364" s="42" t="s">
        <v>85</v>
      </c>
      <c r="J364" s="24">
        <f t="shared" si="1"/>
        <v>36</v>
      </c>
      <c r="K364" s="7" t="str">
        <f t="shared" si="2"/>
        <v>CVDf-534/11946.</v>
      </c>
      <c r="L364" s="7" t="str">
        <f>ifna(VLOOKUP(K364,'Лист1'!D:E,2,false))</f>
        <v/>
      </c>
      <c r="M364" s="9"/>
      <c r="N364" s="9"/>
      <c r="O364" s="9"/>
      <c r="P364" s="9"/>
      <c r="Q364" s="9"/>
      <c r="R364" s="9"/>
    </row>
    <row r="365" ht="15.75" customHeight="1">
      <c r="A365" s="88" t="s">
        <v>702</v>
      </c>
      <c r="B365" s="89" t="s">
        <v>80</v>
      </c>
      <c r="C365" s="90" t="s">
        <v>841</v>
      </c>
      <c r="D365" s="14" t="str">
        <f t="shared" si="4"/>
        <v>CVDf-535/1</v>
      </c>
      <c r="E365" s="88" t="str">
        <f t="shared" si="3"/>
        <v>redni broj od kardinalnog broja 1947</v>
      </c>
      <c r="F365" s="14"/>
      <c r="G365" s="14"/>
      <c r="H365" s="41" t="s">
        <v>84</v>
      </c>
      <c r="I365" s="42" t="s">
        <v>85</v>
      </c>
      <c r="J365" s="39">
        <f t="shared" si="1"/>
        <v>36</v>
      </c>
      <c r="K365" s="7" t="str">
        <f t="shared" si="2"/>
        <v>CVDf-535/11947.</v>
      </c>
      <c r="L365" s="7" t="str">
        <f>ifna(VLOOKUP(K365,'Лист1'!D:E,2,false))</f>
        <v/>
      </c>
      <c r="M365" s="9"/>
      <c r="N365" s="9"/>
      <c r="O365" s="9"/>
      <c r="P365" s="9"/>
      <c r="Q365" s="9"/>
      <c r="R365" s="9"/>
    </row>
    <row r="366" ht="15.75" customHeight="1">
      <c r="A366" s="88" t="s">
        <v>702</v>
      </c>
      <c r="B366" s="89" t="s">
        <v>80</v>
      </c>
      <c r="C366" s="90" t="s">
        <v>842</v>
      </c>
      <c r="D366" s="14" t="str">
        <f t="shared" si="4"/>
        <v>CVDf-536/1</v>
      </c>
      <c r="E366" s="88" t="str">
        <f t="shared" si="3"/>
        <v>redni broj od kardinalnog broja 1948</v>
      </c>
      <c r="F366" s="14"/>
      <c r="G366" s="14"/>
      <c r="H366" s="41" t="s">
        <v>84</v>
      </c>
      <c r="I366" s="42" t="s">
        <v>85</v>
      </c>
      <c r="J366" s="39">
        <f t="shared" si="1"/>
        <v>36</v>
      </c>
      <c r="K366" s="7" t="str">
        <f t="shared" si="2"/>
        <v>CVDf-536/11948.</v>
      </c>
      <c r="L366" s="7" t="str">
        <f>ifna(VLOOKUP(K366,'Лист1'!D:E,2,false))</f>
        <v/>
      </c>
      <c r="M366" s="9"/>
      <c r="N366" s="9"/>
      <c r="O366" s="9"/>
      <c r="P366" s="9"/>
      <c r="Q366" s="9"/>
      <c r="R366" s="9"/>
    </row>
    <row r="367" ht="15.75" customHeight="1">
      <c r="A367" s="88" t="s">
        <v>702</v>
      </c>
      <c r="B367" s="89" t="s">
        <v>80</v>
      </c>
      <c r="C367" s="90" t="s">
        <v>843</v>
      </c>
      <c r="D367" s="14" t="str">
        <f t="shared" si="4"/>
        <v>CVDf-537/1</v>
      </c>
      <c r="E367" s="88" t="str">
        <f t="shared" si="3"/>
        <v>redni broj od kardinalnog broja 1950</v>
      </c>
      <c r="F367" s="14"/>
      <c r="G367" s="14"/>
      <c r="H367" s="41" t="s">
        <v>84</v>
      </c>
      <c r="I367" s="42" t="s">
        <v>85</v>
      </c>
      <c r="J367" s="70">
        <f t="shared" si="1"/>
        <v>36</v>
      </c>
      <c r="K367" s="7" t="str">
        <f t="shared" si="2"/>
        <v>CVDf-537/11950.</v>
      </c>
      <c r="L367" s="7" t="str">
        <f>ifna(VLOOKUP(K367,'Лист1'!D:E,2,false))</f>
        <v/>
      </c>
      <c r="M367" s="9"/>
      <c r="N367" s="9"/>
      <c r="O367" s="9"/>
      <c r="P367" s="9"/>
      <c r="Q367" s="9"/>
      <c r="R367" s="9"/>
    </row>
    <row r="368" ht="15.75" customHeight="1">
      <c r="A368" s="88" t="s">
        <v>702</v>
      </c>
      <c r="B368" s="89" t="s">
        <v>80</v>
      </c>
      <c r="C368" s="90" t="s">
        <v>844</v>
      </c>
      <c r="D368" s="14" t="str">
        <f t="shared" si="4"/>
        <v>CVDf-538/1</v>
      </c>
      <c r="E368" s="88" t="str">
        <f t="shared" si="3"/>
        <v>redni broj od kardinalnog broja 1952</v>
      </c>
      <c r="F368" s="14"/>
      <c r="G368" s="14"/>
      <c r="H368" s="41" t="s">
        <v>84</v>
      </c>
      <c r="I368" s="42" t="s">
        <v>85</v>
      </c>
      <c r="J368" s="38">
        <f t="shared" si="1"/>
        <v>36</v>
      </c>
      <c r="K368" s="7" t="str">
        <f t="shared" si="2"/>
        <v>CVDf-538/11952.</v>
      </c>
      <c r="L368" s="7" t="str">
        <f>ifna(VLOOKUP(K368,'Лист1'!D:E,2,false))</f>
        <v/>
      </c>
      <c r="M368" s="9"/>
      <c r="N368" s="9"/>
      <c r="O368" s="9"/>
      <c r="P368" s="9"/>
      <c r="Q368" s="9"/>
      <c r="R368" s="9"/>
    </row>
    <row r="369" ht="15.75" customHeight="1">
      <c r="A369" s="88" t="s">
        <v>702</v>
      </c>
      <c r="B369" s="89" t="s">
        <v>80</v>
      </c>
      <c r="C369" s="90" t="s">
        <v>845</v>
      </c>
      <c r="D369" s="14" t="str">
        <f t="shared" si="4"/>
        <v>CVDf-539/1</v>
      </c>
      <c r="E369" s="88" t="str">
        <f t="shared" si="3"/>
        <v>redni broj od kardinalnog broja 1954</v>
      </c>
      <c r="F369" s="14"/>
      <c r="G369" s="9"/>
      <c r="H369" s="41" t="s">
        <v>84</v>
      </c>
      <c r="I369" s="42" t="s">
        <v>85</v>
      </c>
      <c r="J369" s="108">
        <f t="shared" si="1"/>
        <v>36</v>
      </c>
      <c r="K369" s="7" t="str">
        <f t="shared" si="2"/>
        <v>CVDf-539/11954.</v>
      </c>
      <c r="L369" s="7" t="str">
        <f>ifna(VLOOKUP(K369,'Лист1'!D:E,2,false))</f>
        <v/>
      </c>
      <c r="M369" s="9"/>
      <c r="N369" s="9"/>
      <c r="O369" s="9"/>
      <c r="P369" s="9"/>
      <c r="Q369" s="9"/>
      <c r="R369" s="9"/>
    </row>
    <row r="370" ht="15.75" customHeight="1">
      <c r="A370" s="88" t="s">
        <v>702</v>
      </c>
      <c r="B370" s="89" t="s">
        <v>80</v>
      </c>
      <c r="C370" s="90" t="s">
        <v>846</v>
      </c>
      <c r="D370" s="14" t="str">
        <f t="shared" si="4"/>
        <v>CVDf-540/1</v>
      </c>
      <c r="E370" s="88" t="str">
        <f t="shared" si="3"/>
        <v>redni broj od kardinalnog broja 1955</v>
      </c>
      <c r="F370" s="14"/>
      <c r="G370" s="14"/>
      <c r="H370" s="41" t="s">
        <v>84</v>
      </c>
      <c r="I370" s="42" t="s">
        <v>85</v>
      </c>
      <c r="J370" s="87">
        <f t="shared" si="1"/>
        <v>36</v>
      </c>
      <c r="K370" s="7" t="str">
        <f t="shared" si="2"/>
        <v>CVDf-540/11955</v>
      </c>
      <c r="L370" s="7" t="str">
        <f>ifna(VLOOKUP(K370,'Лист1'!D:E,2,false))</f>
        <v/>
      </c>
      <c r="M370" s="9"/>
      <c r="N370" s="9"/>
      <c r="O370" s="9"/>
      <c r="P370" s="9"/>
      <c r="Q370" s="9"/>
      <c r="R370" s="9"/>
    </row>
    <row r="371" ht="15.75" customHeight="1">
      <c r="A371" s="88" t="s">
        <v>702</v>
      </c>
      <c r="B371" s="89" t="s">
        <v>80</v>
      </c>
      <c r="C371" s="90" t="s">
        <v>847</v>
      </c>
      <c r="D371" s="14" t="str">
        <f t="shared" si="4"/>
        <v>CVDf-541/1</v>
      </c>
      <c r="E371" s="88" t="str">
        <f t="shared" si="3"/>
        <v>redni broj od kardinalnog broja 1956</v>
      </c>
      <c r="F371" s="14"/>
      <c r="G371" s="14"/>
      <c r="H371" s="41" t="s">
        <v>84</v>
      </c>
      <c r="I371" s="42" t="s">
        <v>85</v>
      </c>
      <c r="J371" s="44">
        <f t="shared" si="1"/>
        <v>36</v>
      </c>
      <c r="K371" s="7" t="str">
        <f t="shared" si="2"/>
        <v>CVDf-541/11956.</v>
      </c>
      <c r="L371" s="7" t="str">
        <f>ifna(VLOOKUP(K371,'Лист1'!D:E,2,false))</f>
        <v/>
      </c>
      <c r="M371" s="9"/>
      <c r="N371" s="9"/>
      <c r="O371" s="9"/>
      <c r="P371" s="9"/>
      <c r="Q371" s="9"/>
      <c r="R371" s="9"/>
    </row>
    <row r="372" ht="15.75" customHeight="1">
      <c r="A372" s="88" t="s">
        <v>702</v>
      </c>
      <c r="B372" s="89" t="s">
        <v>80</v>
      </c>
      <c r="C372" s="90" t="s">
        <v>848</v>
      </c>
      <c r="D372" s="14" t="str">
        <f t="shared" si="4"/>
        <v>CVDf-542/1</v>
      </c>
      <c r="E372" s="88" t="str">
        <f t="shared" si="3"/>
        <v>redni broj od kardinalnog broja 1958</v>
      </c>
      <c r="F372" s="14"/>
      <c r="G372" s="14"/>
      <c r="H372" s="41" t="s">
        <v>84</v>
      </c>
      <c r="I372" s="42" t="s">
        <v>85</v>
      </c>
      <c r="J372" s="109">
        <f t="shared" si="1"/>
        <v>36</v>
      </c>
      <c r="K372" s="7" t="str">
        <f t="shared" si="2"/>
        <v>CVDf-542/11958</v>
      </c>
      <c r="L372" s="7" t="str">
        <f>ifna(VLOOKUP(K372,'Лист1'!D:E,2,false))</f>
        <v/>
      </c>
      <c r="M372" s="9"/>
      <c r="N372" s="9"/>
      <c r="O372" s="9"/>
      <c r="P372" s="9"/>
      <c r="Q372" s="9"/>
      <c r="R372" s="9"/>
    </row>
    <row r="373" ht="15.75" customHeight="1">
      <c r="A373" s="88" t="s">
        <v>702</v>
      </c>
      <c r="B373" s="89" t="s">
        <v>80</v>
      </c>
      <c r="C373" s="90" t="s">
        <v>849</v>
      </c>
      <c r="D373" s="14" t="str">
        <f t="shared" si="4"/>
        <v>CVDf-543/1</v>
      </c>
      <c r="E373" s="88" t="str">
        <f t="shared" si="3"/>
        <v>redni broj od kardinalnog broja 1958</v>
      </c>
      <c r="F373" s="14"/>
      <c r="G373" s="14"/>
      <c r="H373" s="41" t="s">
        <v>84</v>
      </c>
      <c r="I373" s="42" t="s">
        <v>85</v>
      </c>
      <c r="J373" s="37">
        <f t="shared" si="1"/>
        <v>36</v>
      </c>
      <c r="K373" s="7" t="str">
        <f t="shared" si="2"/>
        <v>CVDf-543/11958.</v>
      </c>
      <c r="L373" s="7" t="str">
        <f>ifna(VLOOKUP(K373,'Лист1'!D:E,2,false))</f>
        <v/>
      </c>
      <c r="M373" s="9"/>
      <c r="N373" s="9"/>
      <c r="O373" s="9"/>
      <c r="P373" s="9"/>
      <c r="Q373" s="9"/>
      <c r="R373" s="9"/>
    </row>
    <row r="374" ht="15.75" customHeight="1">
      <c r="A374" s="88" t="s">
        <v>702</v>
      </c>
      <c r="B374" s="89" t="s">
        <v>80</v>
      </c>
      <c r="C374" s="90" t="s">
        <v>850</v>
      </c>
      <c r="D374" s="14" t="str">
        <f t="shared" si="4"/>
        <v>CVDf-544/1</v>
      </c>
      <c r="E374" s="88" t="str">
        <f t="shared" si="3"/>
        <v>redni broj od kardinalnog broja 1959</v>
      </c>
      <c r="F374" s="14"/>
      <c r="G374" s="14"/>
      <c r="H374" s="41" t="s">
        <v>84</v>
      </c>
      <c r="I374" s="42" t="s">
        <v>85</v>
      </c>
      <c r="J374" s="46">
        <f t="shared" si="1"/>
        <v>36</v>
      </c>
      <c r="K374" s="7" t="str">
        <f t="shared" si="2"/>
        <v>CVDf-544/11959.</v>
      </c>
      <c r="L374" s="7" t="str">
        <f>ifna(VLOOKUP(K374,'Лист1'!D:E,2,false))</f>
        <v/>
      </c>
      <c r="M374" s="9"/>
      <c r="N374" s="9"/>
      <c r="O374" s="9"/>
      <c r="P374" s="9"/>
      <c r="Q374" s="9"/>
      <c r="R374" s="9"/>
    </row>
    <row r="375" ht="15.75" customHeight="1">
      <c r="A375" s="88" t="s">
        <v>702</v>
      </c>
      <c r="B375" s="89" t="s">
        <v>80</v>
      </c>
      <c r="C375" s="90" t="s">
        <v>851</v>
      </c>
      <c r="D375" s="14" t="str">
        <f t="shared" si="4"/>
        <v>CVDf-545/1</v>
      </c>
      <c r="E375" s="88" t="str">
        <f t="shared" si="3"/>
        <v>redni broj od kardinalnog broja 1960</v>
      </c>
      <c r="F375" s="14"/>
      <c r="G375" s="14"/>
      <c r="H375" s="41" t="s">
        <v>84</v>
      </c>
      <c r="I375" s="42" t="s">
        <v>85</v>
      </c>
      <c r="J375" s="45">
        <f t="shared" si="1"/>
        <v>36</v>
      </c>
      <c r="K375" s="7" t="str">
        <f t="shared" si="2"/>
        <v>CVDf-545/11960.</v>
      </c>
      <c r="L375" s="7" t="str">
        <f>ifna(VLOOKUP(K375,'Лист1'!D:E,2,false))</f>
        <v/>
      </c>
      <c r="M375" s="9"/>
      <c r="N375" s="9"/>
      <c r="O375" s="9"/>
      <c r="P375" s="9"/>
      <c r="Q375" s="9"/>
      <c r="R375" s="9"/>
    </row>
    <row r="376" ht="15.75" customHeight="1">
      <c r="A376" s="88" t="s">
        <v>702</v>
      </c>
      <c r="B376" s="89" t="s">
        <v>80</v>
      </c>
      <c r="C376" s="90" t="s">
        <v>852</v>
      </c>
      <c r="D376" s="14" t="str">
        <f t="shared" si="4"/>
        <v>CVDf-546/1</v>
      </c>
      <c r="E376" s="88" t="str">
        <f t="shared" si="3"/>
        <v>redni broj od kardinalnog broja 1961</v>
      </c>
      <c r="F376" s="14"/>
      <c r="G376" s="14"/>
      <c r="H376" s="41" t="s">
        <v>84</v>
      </c>
      <c r="I376" s="42" t="s">
        <v>85</v>
      </c>
      <c r="J376" s="18">
        <f t="shared" si="1"/>
        <v>36</v>
      </c>
      <c r="K376" s="7" t="str">
        <f t="shared" si="2"/>
        <v>CVDf-546/11961.</v>
      </c>
      <c r="L376" s="7" t="str">
        <f>ifna(VLOOKUP(K376,'Лист1'!D:E,2,false))</f>
        <v/>
      </c>
      <c r="M376" s="9"/>
      <c r="N376" s="9"/>
      <c r="O376" s="9"/>
      <c r="P376" s="9"/>
      <c r="Q376" s="9"/>
      <c r="R376" s="9"/>
    </row>
    <row r="377" ht="15.75" customHeight="1">
      <c r="A377" s="88" t="s">
        <v>702</v>
      </c>
      <c r="B377" s="89" t="s">
        <v>80</v>
      </c>
      <c r="C377" s="90" t="s">
        <v>853</v>
      </c>
      <c r="D377" s="14" t="str">
        <f t="shared" si="4"/>
        <v>CVDf-547/1</v>
      </c>
      <c r="E377" s="88" t="str">
        <f t="shared" si="3"/>
        <v>redni broj od kardinalnog broja 1962</v>
      </c>
      <c r="F377" s="14"/>
      <c r="G377" s="9"/>
      <c r="H377" s="41" t="s">
        <v>84</v>
      </c>
      <c r="I377" s="42" t="s">
        <v>85</v>
      </c>
      <c r="J377" s="60">
        <f t="shared" si="1"/>
        <v>36</v>
      </c>
      <c r="K377" s="7" t="str">
        <f t="shared" si="2"/>
        <v>CVDf-547/11962.</v>
      </c>
      <c r="L377" s="7" t="str">
        <f>ifna(VLOOKUP(K377,'Лист1'!D:E,2,false))</f>
        <v/>
      </c>
      <c r="M377" s="9"/>
      <c r="N377" s="9"/>
      <c r="O377" s="9"/>
      <c r="P377" s="9"/>
      <c r="Q377" s="9"/>
      <c r="R377" s="9"/>
    </row>
    <row r="378" ht="15.75" customHeight="1">
      <c r="A378" s="88" t="s">
        <v>702</v>
      </c>
      <c r="B378" s="89" t="s">
        <v>80</v>
      </c>
      <c r="C378" s="90" t="s">
        <v>854</v>
      </c>
      <c r="D378" s="14" t="str">
        <f t="shared" si="4"/>
        <v>CVDf-548/1</v>
      </c>
      <c r="E378" s="88" t="str">
        <f t="shared" si="3"/>
        <v>redni broj od kardinalnog broja 1964</v>
      </c>
      <c r="F378" s="14"/>
      <c r="G378" s="9"/>
      <c r="H378" s="41" t="s">
        <v>84</v>
      </c>
      <c r="I378" s="42" t="s">
        <v>85</v>
      </c>
      <c r="J378" s="92">
        <f t="shared" si="1"/>
        <v>36</v>
      </c>
      <c r="K378" s="7" t="str">
        <f t="shared" si="2"/>
        <v>CVDf-548/11964.</v>
      </c>
      <c r="L378" s="7" t="str">
        <f>ifna(VLOOKUP(K378,'Лист1'!D:E,2,false))</f>
        <v/>
      </c>
      <c r="M378" s="9"/>
      <c r="N378" s="9"/>
      <c r="O378" s="9"/>
      <c r="P378" s="9"/>
      <c r="Q378" s="9"/>
      <c r="R378" s="9"/>
    </row>
    <row r="379" ht="15.75" customHeight="1">
      <c r="A379" s="88" t="s">
        <v>702</v>
      </c>
      <c r="B379" s="89" t="s">
        <v>80</v>
      </c>
      <c r="C379" s="90" t="s">
        <v>855</v>
      </c>
      <c r="D379" s="14" t="str">
        <f t="shared" si="4"/>
        <v>CVDf-549/1</v>
      </c>
      <c r="E379" s="88" t="str">
        <f t="shared" si="3"/>
        <v>redni broj od kardinalnog broja 1965</v>
      </c>
      <c r="F379" s="14"/>
      <c r="G379" s="9"/>
      <c r="H379" s="41" t="s">
        <v>84</v>
      </c>
      <c r="I379" s="42" t="s">
        <v>85</v>
      </c>
      <c r="J379" s="92">
        <f t="shared" si="1"/>
        <v>36</v>
      </c>
      <c r="K379" s="7" t="str">
        <f t="shared" si="2"/>
        <v>CVDf-549/11965.</v>
      </c>
      <c r="L379" s="7" t="str">
        <f>ifna(VLOOKUP(K379,'Лист1'!D:E,2,false))</f>
        <v/>
      </c>
      <c r="M379" s="9"/>
      <c r="N379" s="9"/>
      <c r="O379" s="9"/>
      <c r="P379" s="9"/>
      <c r="Q379" s="9"/>
      <c r="R379" s="9"/>
    </row>
    <row r="380" ht="15.75" customHeight="1">
      <c r="A380" s="88" t="s">
        <v>702</v>
      </c>
      <c r="B380" s="89" t="s">
        <v>80</v>
      </c>
      <c r="C380" s="90" t="s">
        <v>856</v>
      </c>
      <c r="D380" s="14" t="str">
        <f t="shared" si="4"/>
        <v>CVDf-550/1</v>
      </c>
      <c r="E380" s="88" t="str">
        <f t="shared" si="3"/>
        <v>redni broj od kardinalnog broja 1967</v>
      </c>
      <c r="F380" s="14"/>
      <c r="G380" s="9"/>
      <c r="H380" s="41" t="s">
        <v>84</v>
      </c>
      <c r="I380" s="42" t="s">
        <v>85</v>
      </c>
      <c r="J380" s="38">
        <f t="shared" si="1"/>
        <v>36</v>
      </c>
      <c r="K380" s="7" t="str">
        <f t="shared" si="2"/>
        <v>CVDf-550/11967.</v>
      </c>
      <c r="L380" s="7" t="str">
        <f>ifna(VLOOKUP(K380,'Лист1'!D:E,2,false))</f>
        <v/>
      </c>
      <c r="M380" s="9"/>
      <c r="N380" s="9"/>
      <c r="O380" s="9"/>
      <c r="P380" s="9"/>
      <c r="Q380" s="9"/>
      <c r="R380" s="9"/>
    </row>
    <row r="381" ht="15.75" customHeight="1">
      <c r="A381" s="88" t="s">
        <v>702</v>
      </c>
      <c r="B381" s="89" t="s">
        <v>80</v>
      </c>
      <c r="C381" s="90" t="s">
        <v>857</v>
      </c>
      <c r="D381" s="14" t="str">
        <f t="shared" si="4"/>
        <v>CVDf-551/1</v>
      </c>
      <c r="E381" s="88" t="str">
        <f t="shared" si="3"/>
        <v>redni broj od kardinalnog broja 1968</v>
      </c>
      <c r="F381" s="14"/>
      <c r="G381" s="14"/>
      <c r="H381" s="41" t="s">
        <v>84</v>
      </c>
      <c r="I381" s="42" t="s">
        <v>85</v>
      </c>
      <c r="J381" s="30">
        <f t="shared" si="1"/>
        <v>36</v>
      </c>
      <c r="K381" s="7" t="str">
        <f t="shared" si="2"/>
        <v>CVDf-551/11968.</v>
      </c>
      <c r="L381" s="7" t="str">
        <f>ifna(VLOOKUP(K381,'Лист1'!D:E,2,false))</f>
        <v/>
      </c>
      <c r="M381" s="9"/>
      <c r="N381" s="9"/>
      <c r="O381" s="9"/>
      <c r="P381" s="9"/>
      <c r="Q381" s="9"/>
      <c r="R381" s="9"/>
    </row>
    <row r="382" ht="15.75" customHeight="1">
      <c r="A382" s="88" t="s">
        <v>702</v>
      </c>
      <c r="B382" s="89" t="s">
        <v>80</v>
      </c>
      <c r="C382" s="90" t="s">
        <v>858</v>
      </c>
      <c r="D382" s="14" t="str">
        <f t="shared" si="4"/>
        <v>CVDf-552/1</v>
      </c>
      <c r="E382" s="88" t="str">
        <f t="shared" si="3"/>
        <v>redni broj od kardinalnog broja 1969</v>
      </c>
      <c r="F382" s="14"/>
      <c r="G382" s="14"/>
      <c r="H382" s="41" t="s">
        <v>84</v>
      </c>
      <c r="I382" s="42" t="s">
        <v>85</v>
      </c>
      <c r="J382" s="70">
        <f t="shared" si="1"/>
        <v>36</v>
      </c>
      <c r="K382" s="7" t="str">
        <f t="shared" si="2"/>
        <v>CVDf-552/11969.</v>
      </c>
      <c r="L382" s="7" t="str">
        <f>ifna(VLOOKUP(K382,'Лист1'!D:E,2,false))</f>
        <v/>
      </c>
      <c r="M382" s="9"/>
      <c r="N382" s="9"/>
      <c r="O382" s="9"/>
      <c r="P382" s="9"/>
      <c r="Q382" s="9"/>
      <c r="R382" s="9"/>
    </row>
    <row r="383" ht="15.75" customHeight="1">
      <c r="A383" s="88" t="s">
        <v>702</v>
      </c>
      <c r="B383" s="89" t="s">
        <v>80</v>
      </c>
      <c r="C383" s="90" t="s">
        <v>859</v>
      </c>
      <c r="D383" s="14" t="str">
        <f t="shared" si="4"/>
        <v>CVDf-553/1</v>
      </c>
      <c r="E383" s="88" t="str">
        <f t="shared" si="3"/>
        <v>redni broj od kardinalnog broja 1970</v>
      </c>
      <c r="F383" s="14"/>
      <c r="G383" s="14"/>
      <c r="H383" s="41" t="s">
        <v>84</v>
      </c>
      <c r="I383" s="42" t="s">
        <v>85</v>
      </c>
      <c r="J383" s="46">
        <f t="shared" si="1"/>
        <v>36</v>
      </c>
      <c r="K383" s="7" t="str">
        <f t="shared" si="2"/>
        <v>CVDf-553/11970.</v>
      </c>
      <c r="L383" s="7" t="str">
        <f>ifna(VLOOKUP(K383,'Лист1'!D:E,2,false))</f>
        <v/>
      </c>
      <c r="M383" s="9"/>
      <c r="N383" s="9"/>
      <c r="O383" s="9"/>
      <c r="P383" s="9"/>
      <c r="Q383" s="9"/>
      <c r="R383" s="9"/>
    </row>
    <row r="384" ht="15.75" customHeight="1">
      <c r="A384" s="88" t="s">
        <v>702</v>
      </c>
      <c r="B384" s="89" t="s">
        <v>80</v>
      </c>
      <c r="C384" s="90" t="s">
        <v>860</v>
      </c>
      <c r="D384" s="14" t="str">
        <f t="shared" si="4"/>
        <v>CVDf-554/1</v>
      </c>
      <c r="E384" s="88" t="str">
        <f t="shared" si="3"/>
        <v>redni broj od kardinalnog broja 1971</v>
      </c>
      <c r="F384" s="14"/>
      <c r="G384" s="14"/>
      <c r="H384" s="41" t="s">
        <v>84</v>
      </c>
      <c r="I384" s="42" t="s">
        <v>85</v>
      </c>
      <c r="J384" s="28">
        <f t="shared" si="1"/>
        <v>36</v>
      </c>
      <c r="K384" s="7" t="str">
        <f t="shared" si="2"/>
        <v>CVDf-554/11971.</v>
      </c>
      <c r="L384" s="7" t="str">
        <f>ifna(VLOOKUP(K384,'Лист1'!D:E,2,false))</f>
        <v/>
      </c>
      <c r="M384" s="9"/>
      <c r="N384" s="9"/>
      <c r="O384" s="9"/>
      <c r="P384" s="9"/>
      <c r="Q384" s="9"/>
      <c r="R384" s="9"/>
    </row>
    <row r="385" ht="15.75" customHeight="1">
      <c r="A385" s="88" t="s">
        <v>702</v>
      </c>
      <c r="B385" s="89" t="s">
        <v>80</v>
      </c>
      <c r="C385" s="90" t="s">
        <v>861</v>
      </c>
      <c r="D385" s="14" t="str">
        <f t="shared" si="4"/>
        <v>CVDf-555/1</v>
      </c>
      <c r="E385" s="88" t="str">
        <f t="shared" si="3"/>
        <v>redni broj od kardinalnog broja 1972</v>
      </c>
      <c r="F385" s="14"/>
      <c r="G385" s="14"/>
      <c r="H385" s="41" t="s">
        <v>84</v>
      </c>
      <c r="I385" s="42" t="s">
        <v>85</v>
      </c>
      <c r="J385" s="43">
        <f t="shared" si="1"/>
        <v>36</v>
      </c>
      <c r="K385" s="7" t="str">
        <f t="shared" si="2"/>
        <v>CVDf-555/11972.</v>
      </c>
      <c r="L385" s="7" t="str">
        <f>ifna(VLOOKUP(K385,'Лист1'!D:E,2,false))</f>
        <v/>
      </c>
      <c r="M385" s="9"/>
      <c r="N385" s="9"/>
      <c r="O385" s="9"/>
      <c r="P385" s="9"/>
      <c r="Q385" s="9"/>
      <c r="R385" s="9"/>
    </row>
    <row r="386" ht="15.75" customHeight="1">
      <c r="A386" s="88" t="s">
        <v>702</v>
      </c>
      <c r="B386" s="89" t="s">
        <v>80</v>
      </c>
      <c r="C386" s="90" t="s">
        <v>862</v>
      </c>
      <c r="D386" s="14" t="str">
        <f t="shared" si="4"/>
        <v>CVDf-556/1</v>
      </c>
      <c r="E386" s="88" t="str">
        <f t="shared" si="3"/>
        <v>redni broj od kardinalnog broja 1973</v>
      </c>
      <c r="F386" s="14"/>
      <c r="G386" s="14"/>
      <c r="H386" s="41" t="s">
        <v>84</v>
      </c>
      <c r="I386" s="42" t="s">
        <v>85</v>
      </c>
      <c r="J386" s="45">
        <f t="shared" si="1"/>
        <v>36</v>
      </c>
      <c r="K386" s="7" t="str">
        <f t="shared" si="2"/>
        <v>CVDf-556/11973.</v>
      </c>
      <c r="L386" s="7" t="str">
        <f>ifna(VLOOKUP(K386,'Лист1'!D:E,2,false))</f>
        <v/>
      </c>
      <c r="M386" s="9"/>
      <c r="N386" s="9"/>
      <c r="O386" s="9"/>
      <c r="P386" s="9"/>
      <c r="Q386" s="9"/>
      <c r="R386" s="9"/>
    </row>
    <row r="387" ht="15.75" customHeight="1">
      <c r="A387" s="88" t="s">
        <v>702</v>
      </c>
      <c r="B387" s="89" t="s">
        <v>80</v>
      </c>
      <c r="C387" s="90" t="s">
        <v>863</v>
      </c>
      <c r="D387" s="14" t="str">
        <f t="shared" si="4"/>
        <v>CVDf-557/1</v>
      </c>
      <c r="E387" s="88" t="str">
        <f t="shared" si="3"/>
        <v>redni broj od kardinalnog broja 1974</v>
      </c>
      <c r="F387" s="14"/>
      <c r="G387" s="14"/>
      <c r="H387" s="41" t="s">
        <v>84</v>
      </c>
      <c r="I387" s="42" t="s">
        <v>85</v>
      </c>
      <c r="J387" s="100">
        <f t="shared" si="1"/>
        <v>36</v>
      </c>
      <c r="K387" s="7" t="str">
        <f t="shared" si="2"/>
        <v>CVDf-557/11974.</v>
      </c>
      <c r="L387" s="7" t="str">
        <f>ifna(VLOOKUP(K387,'Лист1'!D:E,2,false))</f>
        <v/>
      </c>
      <c r="M387" s="9"/>
      <c r="N387" s="9"/>
      <c r="O387" s="9"/>
      <c r="P387" s="9"/>
      <c r="Q387" s="9"/>
      <c r="R387" s="9"/>
    </row>
    <row r="388" ht="15.75" customHeight="1">
      <c r="A388" s="88" t="s">
        <v>702</v>
      </c>
      <c r="B388" s="89" t="s">
        <v>80</v>
      </c>
      <c r="C388" s="90" t="s">
        <v>864</v>
      </c>
      <c r="D388" s="14" t="str">
        <f t="shared" si="4"/>
        <v>CVDf-558/1</v>
      </c>
      <c r="E388" s="88" t="str">
        <f t="shared" si="3"/>
        <v>redni broj od kardinalnog broja 1975</v>
      </c>
      <c r="F388" s="14"/>
      <c r="G388" s="9"/>
      <c r="H388" s="41" t="s">
        <v>84</v>
      </c>
      <c r="I388" s="42" t="s">
        <v>85</v>
      </c>
      <c r="J388" s="84">
        <f t="shared" si="1"/>
        <v>36</v>
      </c>
      <c r="K388" s="7" t="str">
        <f t="shared" si="2"/>
        <v>CVDf-558/11975.</v>
      </c>
      <c r="L388" s="7" t="str">
        <f>ifna(VLOOKUP(K388,'Лист1'!D:E,2,false))</f>
        <v/>
      </c>
      <c r="M388" s="9"/>
      <c r="N388" s="9"/>
      <c r="O388" s="9"/>
      <c r="P388" s="9"/>
      <c r="Q388" s="9"/>
      <c r="R388" s="9"/>
    </row>
    <row r="389" ht="15.75" customHeight="1">
      <c r="A389" s="88" t="s">
        <v>702</v>
      </c>
      <c r="B389" s="89" t="s">
        <v>80</v>
      </c>
      <c r="C389" s="90" t="s">
        <v>865</v>
      </c>
      <c r="D389" s="14" t="str">
        <f t="shared" si="4"/>
        <v>CVDf-559/1</v>
      </c>
      <c r="E389" s="88" t="str">
        <f t="shared" si="3"/>
        <v>redni broj od kardinalnog broja 1977</v>
      </c>
      <c r="F389" s="14"/>
      <c r="G389" s="9"/>
      <c r="H389" s="41" t="s">
        <v>84</v>
      </c>
      <c r="I389" s="42" t="s">
        <v>85</v>
      </c>
      <c r="J389" s="53">
        <f t="shared" si="1"/>
        <v>36</v>
      </c>
      <c r="K389" s="7" t="str">
        <f t="shared" si="2"/>
        <v>CVDf-559/11977.</v>
      </c>
      <c r="L389" s="7" t="str">
        <f>ifna(VLOOKUP(K389,'Лист1'!D:E,2,false))</f>
        <v/>
      </c>
      <c r="M389" s="9"/>
      <c r="N389" s="9"/>
      <c r="O389" s="9"/>
      <c r="P389" s="9"/>
      <c r="Q389" s="9"/>
      <c r="R389" s="9"/>
    </row>
    <row r="390" ht="15.75" customHeight="1">
      <c r="A390" s="88" t="s">
        <v>702</v>
      </c>
      <c r="B390" s="89" t="s">
        <v>80</v>
      </c>
      <c r="C390" s="90" t="s">
        <v>866</v>
      </c>
      <c r="D390" s="14" t="str">
        <f t="shared" si="4"/>
        <v>CVDf-560/1</v>
      </c>
      <c r="E390" s="88" t="str">
        <f t="shared" si="3"/>
        <v>redni broj od kardinalnog broja 1978</v>
      </c>
      <c r="F390" s="14"/>
      <c r="G390" s="14"/>
      <c r="H390" s="41" t="s">
        <v>84</v>
      </c>
      <c r="I390" s="42" t="s">
        <v>85</v>
      </c>
      <c r="J390" s="50">
        <f t="shared" si="1"/>
        <v>36</v>
      </c>
      <c r="K390" s="7" t="str">
        <f t="shared" si="2"/>
        <v>CVDf-560/11978</v>
      </c>
      <c r="L390" s="7" t="str">
        <f>ifna(VLOOKUP(K390,'Лист1'!D:E,2,false))</f>
        <v/>
      </c>
      <c r="M390" s="9"/>
      <c r="N390" s="9"/>
      <c r="O390" s="9"/>
      <c r="P390" s="9"/>
      <c r="Q390" s="9"/>
      <c r="R390" s="9"/>
    </row>
    <row r="391" ht="15.75" customHeight="1">
      <c r="A391" s="88" t="s">
        <v>702</v>
      </c>
      <c r="B391" s="89" t="s">
        <v>80</v>
      </c>
      <c r="C391" s="90" t="s">
        <v>867</v>
      </c>
      <c r="D391" s="14" t="str">
        <f t="shared" si="4"/>
        <v>CVDf-561/1</v>
      </c>
      <c r="E391" s="88" t="str">
        <f t="shared" si="3"/>
        <v>redni broj od kardinalnog broja 1979</v>
      </c>
      <c r="F391" s="14"/>
      <c r="G391" s="14"/>
      <c r="H391" s="41" t="s">
        <v>84</v>
      </c>
      <c r="I391" s="42" t="s">
        <v>85</v>
      </c>
      <c r="J391" s="46">
        <f t="shared" si="1"/>
        <v>36</v>
      </c>
      <c r="K391" s="7" t="str">
        <f t="shared" si="2"/>
        <v>CVDf-561/11979.</v>
      </c>
      <c r="L391" s="7" t="str">
        <f>ifna(VLOOKUP(K391,'Лист1'!D:E,2,false))</f>
        <v/>
      </c>
      <c r="M391" s="9"/>
      <c r="N391" s="9"/>
      <c r="O391" s="9"/>
      <c r="P391" s="9"/>
      <c r="Q391" s="9"/>
      <c r="R391" s="9"/>
    </row>
    <row r="392" ht="15.75" customHeight="1">
      <c r="A392" s="88" t="s">
        <v>702</v>
      </c>
      <c r="B392" s="89" t="s">
        <v>80</v>
      </c>
      <c r="C392" s="90" t="s">
        <v>868</v>
      </c>
      <c r="D392" s="14" t="str">
        <f t="shared" si="4"/>
        <v>CVDf-562/1</v>
      </c>
      <c r="E392" s="88" t="str">
        <f t="shared" si="3"/>
        <v>redni broj od kardinalnog broja 1980</v>
      </c>
      <c r="F392" s="14"/>
      <c r="G392" s="14"/>
      <c r="H392" s="41" t="s">
        <v>84</v>
      </c>
      <c r="I392" s="42" t="s">
        <v>85</v>
      </c>
      <c r="J392" s="31">
        <f t="shared" si="1"/>
        <v>36</v>
      </c>
      <c r="K392" s="7" t="str">
        <f t="shared" si="2"/>
        <v>CVDf-562/11980.</v>
      </c>
      <c r="L392" s="7" t="str">
        <f>ifna(VLOOKUP(K392,'Лист1'!D:E,2,false))</f>
        <v/>
      </c>
      <c r="M392" s="9"/>
      <c r="N392" s="9"/>
      <c r="O392" s="9"/>
      <c r="P392" s="9"/>
      <c r="Q392" s="9"/>
      <c r="R392" s="9"/>
    </row>
    <row r="393" ht="15.75" customHeight="1">
      <c r="A393" s="88" t="s">
        <v>702</v>
      </c>
      <c r="B393" s="89" t="s">
        <v>80</v>
      </c>
      <c r="C393" s="90" t="s">
        <v>869</v>
      </c>
      <c r="D393" s="14" t="str">
        <f t="shared" si="4"/>
        <v>CVDf-563/1</v>
      </c>
      <c r="E393" s="88" t="str">
        <f t="shared" si="3"/>
        <v>redni broj od kardinalnog broja 1981</v>
      </c>
      <c r="F393" s="14"/>
      <c r="G393" s="14"/>
      <c r="H393" s="41" t="s">
        <v>84</v>
      </c>
      <c r="I393" s="42" t="s">
        <v>85</v>
      </c>
      <c r="J393" s="110">
        <f t="shared" si="1"/>
        <v>36</v>
      </c>
      <c r="K393" s="7" t="str">
        <f t="shared" si="2"/>
        <v>CVDf-563/11981.</v>
      </c>
      <c r="L393" s="7" t="str">
        <f>ifna(VLOOKUP(K393,'Лист1'!D:E,2,false))</f>
        <v/>
      </c>
      <c r="M393" s="9"/>
      <c r="N393" s="9"/>
      <c r="O393" s="9"/>
      <c r="P393" s="9"/>
      <c r="Q393" s="9"/>
      <c r="R393" s="9"/>
    </row>
    <row r="394" ht="15.75" customHeight="1">
      <c r="A394" s="88" t="s">
        <v>702</v>
      </c>
      <c r="B394" s="89" t="s">
        <v>80</v>
      </c>
      <c r="C394" s="90" t="s">
        <v>870</v>
      </c>
      <c r="D394" s="14" t="str">
        <f t="shared" si="4"/>
        <v>CVDf-564/1</v>
      </c>
      <c r="E394" s="88" t="str">
        <f t="shared" si="3"/>
        <v>redni broj od kardinalnog broja 1986</v>
      </c>
      <c r="F394" s="14"/>
      <c r="G394" s="14"/>
      <c r="H394" s="41" t="s">
        <v>84</v>
      </c>
      <c r="I394" s="42" t="s">
        <v>85</v>
      </c>
      <c r="J394" s="48">
        <f t="shared" si="1"/>
        <v>36</v>
      </c>
      <c r="K394" s="7" t="str">
        <f t="shared" si="2"/>
        <v>CVDf-564/11986.</v>
      </c>
      <c r="L394" s="7" t="str">
        <f>ifna(VLOOKUP(K394,'Лист1'!D:E,2,false))</f>
        <v/>
      </c>
      <c r="M394" s="9"/>
      <c r="N394" s="9"/>
      <c r="O394" s="9"/>
      <c r="P394" s="9"/>
      <c r="Q394" s="9"/>
      <c r="R394" s="9"/>
    </row>
    <row r="395" ht="15.75" customHeight="1">
      <c r="A395" s="88" t="s">
        <v>702</v>
      </c>
      <c r="B395" s="89" t="s">
        <v>80</v>
      </c>
      <c r="C395" s="90" t="s">
        <v>871</v>
      </c>
      <c r="D395" s="14" t="str">
        <f t="shared" si="4"/>
        <v>CVDf-565/1</v>
      </c>
      <c r="E395" s="88" t="str">
        <f t="shared" si="3"/>
        <v>redni broj od kardinalnog broja 1987</v>
      </c>
      <c r="F395" s="14"/>
      <c r="G395" s="14"/>
      <c r="H395" s="41" t="s">
        <v>84</v>
      </c>
      <c r="I395" s="42" t="s">
        <v>85</v>
      </c>
      <c r="J395" s="21">
        <f t="shared" si="1"/>
        <v>36</v>
      </c>
      <c r="K395" s="7" t="str">
        <f t="shared" si="2"/>
        <v>CVDf-565/11987.</v>
      </c>
      <c r="L395" s="7" t="str">
        <f>ifna(VLOOKUP(K395,'Лист1'!D:E,2,false))</f>
        <v/>
      </c>
      <c r="M395" s="9"/>
      <c r="N395" s="9"/>
      <c r="O395" s="9"/>
      <c r="P395" s="9"/>
      <c r="Q395" s="9"/>
      <c r="R395" s="9"/>
    </row>
    <row r="396" ht="15.75" customHeight="1">
      <c r="A396" s="88" t="s">
        <v>702</v>
      </c>
      <c r="B396" s="89" t="s">
        <v>80</v>
      </c>
      <c r="C396" s="90" t="s">
        <v>872</v>
      </c>
      <c r="D396" s="14" t="str">
        <f t="shared" si="4"/>
        <v>CVDf-566/1</v>
      </c>
      <c r="E396" s="88" t="str">
        <f t="shared" si="3"/>
        <v>redni broj od kardinalnog broja 1988</v>
      </c>
      <c r="F396" s="14"/>
      <c r="G396" s="14"/>
      <c r="H396" s="41" t="s">
        <v>84</v>
      </c>
      <c r="I396" s="42" t="s">
        <v>85</v>
      </c>
      <c r="J396" s="60">
        <f t="shared" si="1"/>
        <v>36</v>
      </c>
      <c r="K396" s="7" t="str">
        <f t="shared" si="2"/>
        <v>CVDf-566/11988.</v>
      </c>
      <c r="L396" s="7" t="str">
        <f>ifna(VLOOKUP(K396,'Лист1'!D:E,2,false))</f>
        <v/>
      </c>
      <c r="M396" s="9"/>
      <c r="N396" s="9"/>
      <c r="O396" s="9"/>
      <c r="P396" s="9"/>
      <c r="Q396" s="9"/>
      <c r="R396" s="9"/>
    </row>
    <row r="397" ht="15.75" customHeight="1">
      <c r="A397" s="88" t="s">
        <v>702</v>
      </c>
      <c r="B397" s="89" t="s">
        <v>80</v>
      </c>
      <c r="C397" s="90" t="s">
        <v>873</v>
      </c>
      <c r="D397" s="14" t="str">
        <f t="shared" si="4"/>
        <v>CVDf-567/1</v>
      </c>
      <c r="E397" s="88" t="str">
        <f t="shared" si="3"/>
        <v>redni broj od kardinalnog broja 1989</v>
      </c>
      <c r="F397" s="14"/>
      <c r="G397" s="14"/>
      <c r="H397" s="41" t="s">
        <v>84</v>
      </c>
      <c r="I397" s="42" t="s">
        <v>85</v>
      </c>
      <c r="J397" s="29">
        <f t="shared" si="1"/>
        <v>36</v>
      </c>
      <c r="K397" s="7" t="str">
        <f t="shared" si="2"/>
        <v>CVDf-567/11989.</v>
      </c>
      <c r="L397" s="7" t="str">
        <f>ifna(VLOOKUP(K397,'Лист1'!D:E,2,false))</f>
        <v/>
      </c>
      <c r="M397" s="9"/>
      <c r="N397" s="9"/>
      <c r="O397" s="9"/>
      <c r="P397" s="9"/>
      <c r="Q397" s="9"/>
      <c r="R397" s="9"/>
    </row>
    <row r="398" ht="15.75" customHeight="1">
      <c r="A398" s="88" t="s">
        <v>702</v>
      </c>
      <c r="B398" s="89" t="s">
        <v>80</v>
      </c>
      <c r="C398" s="90" t="s">
        <v>874</v>
      </c>
      <c r="D398" s="14" t="str">
        <f t="shared" si="4"/>
        <v>CVDf-568/1</v>
      </c>
      <c r="E398" s="88" t="str">
        <f t="shared" si="3"/>
        <v>redni broj od kardinalnog broja 1990</v>
      </c>
      <c r="F398" s="14"/>
      <c r="G398" s="14"/>
      <c r="H398" s="41" t="s">
        <v>84</v>
      </c>
      <c r="I398" s="42" t="s">
        <v>85</v>
      </c>
      <c r="J398" s="43">
        <f t="shared" si="1"/>
        <v>36</v>
      </c>
      <c r="K398" s="7" t="str">
        <f t="shared" si="2"/>
        <v>CVDf-568/11990</v>
      </c>
      <c r="L398" s="7" t="str">
        <f>ifna(VLOOKUP(K398,'Лист1'!D:E,2,false))</f>
        <v/>
      </c>
      <c r="M398" s="9"/>
      <c r="N398" s="9"/>
      <c r="O398" s="9"/>
      <c r="P398" s="9"/>
      <c r="Q398" s="9"/>
      <c r="R398" s="9"/>
    </row>
    <row r="399" ht="15.75" customHeight="1">
      <c r="A399" s="88" t="s">
        <v>702</v>
      </c>
      <c r="B399" s="89" t="s">
        <v>80</v>
      </c>
      <c r="C399" s="90" t="s">
        <v>875</v>
      </c>
      <c r="D399" s="14" t="str">
        <f t="shared" si="4"/>
        <v>CVDf-569/1</v>
      </c>
      <c r="E399" s="88" t="str">
        <f t="shared" si="3"/>
        <v>redni broj od kardinalnog broja 1990</v>
      </c>
      <c r="F399" s="14"/>
      <c r="G399" s="14"/>
      <c r="H399" s="41" t="s">
        <v>84</v>
      </c>
      <c r="I399" s="42" t="s">
        <v>85</v>
      </c>
      <c r="J399" s="50">
        <f t="shared" si="1"/>
        <v>36</v>
      </c>
      <c r="K399" s="7" t="str">
        <f t="shared" si="2"/>
        <v>CVDf-569/11990.</v>
      </c>
      <c r="L399" s="7" t="str">
        <f>ifna(VLOOKUP(K399,'Лист1'!D:E,2,false))</f>
        <v/>
      </c>
      <c r="M399" s="9"/>
      <c r="N399" s="9"/>
      <c r="O399" s="9"/>
      <c r="P399" s="9"/>
      <c r="Q399" s="9"/>
      <c r="R399" s="9"/>
    </row>
    <row r="400" ht="15.75" customHeight="1">
      <c r="A400" s="88" t="s">
        <v>702</v>
      </c>
      <c r="B400" s="89" t="s">
        <v>80</v>
      </c>
      <c r="C400" s="90" t="s">
        <v>876</v>
      </c>
      <c r="D400" s="14" t="str">
        <f t="shared" si="4"/>
        <v>CVDf-570/1</v>
      </c>
      <c r="E400" s="88" t="str">
        <f t="shared" si="3"/>
        <v>redni broj od kardinalnog broja 1991</v>
      </c>
      <c r="F400" s="14"/>
      <c r="G400" s="14"/>
      <c r="H400" s="41" t="s">
        <v>84</v>
      </c>
      <c r="I400" s="42" t="s">
        <v>85</v>
      </c>
      <c r="J400" s="39">
        <f t="shared" si="1"/>
        <v>36</v>
      </c>
      <c r="K400" s="7" t="str">
        <f t="shared" si="2"/>
        <v>CVDf-570/11991.</v>
      </c>
      <c r="L400" s="7" t="str">
        <f>ifna(VLOOKUP(K400,'Лист1'!D:E,2,false))</f>
        <v/>
      </c>
      <c r="M400" s="9"/>
      <c r="N400" s="9"/>
      <c r="O400" s="9"/>
      <c r="P400" s="9"/>
      <c r="Q400" s="9"/>
      <c r="R400" s="9"/>
    </row>
    <row r="401" ht="15.75" customHeight="1">
      <c r="A401" s="88" t="s">
        <v>702</v>
      </c>
      <c r="B401" s="89" t="s">
        <v>80</v>
      </c>
      <c r="C401" s="90" t="s">
        <v>877</v>
      </c>
      <c r="D401" s="14" t="str">
        <f t="shared" si="4"/>
        <v>CVDf-571/1</v>
      </c>
      <c r="E401" s="88" t="str">
        <f t="shared" si="3"/>
        <v>redni broj od kardinalnog broja 1992</v>
      </c>
      <c r="F401" s="14"/>
      <c r="G401" s="14"/>
      <c r="H401" s="41" t="s">
        <v>84</v>
      </c>
      <c r="I401" s="42" t="s">
        <v>85</v>
      </c>
      <c r="J401" s="84">
        <f t="shared" si="1"/>
        <v>36</v>
      </c>
      <c r="K401" s="7" t="str">
        <f t="shared" si="2"/>
        <v>CVDf-571/11992.</v>
      </c>
      <c r="L401" s="7" t="str">
        <f>ifna(VLOOKUP(K401,'Лист1'!D:E,2,false))</f>
        <v/>
      </c>
      <c r="M401" s="9"/>
      <c r="N401" s="9"/>
      <c r="O401" s="9"/>
      <c r="P401" s="9"/>
      <c r="Q401" s="9"/>
      <c r="R401" s="9"/>
    </row>
    <row r="402" ht="15.75" customHeight="1">
      <c r="A402" s="88" t="s">
        <v>702</v>
      </c>
      <c r="B402" s="89" t="s">
        <v>80</v>
      </c>
      <c r="C402" s="90" t="s">
        <v>878</v>
      </c>
      <c r="D402" s="14" t="str">
        <f t="shared" si="4"/>
        <v>CVDf-572/1</v>
      </c>
      <c r="E402" s="88" t="str">
        <f t="shared" si="3"/>
        <v>redni broj od kardinalnog broja 1993</v>
      </c>
      <c r="F402" s="14"/>
      <c r="G402" s="14"/>
      <c r="H402" s="41" t="s">
        <v>84</v>
      </c>
      <c r="I402" s="42" t="s">
        <v>85</v>
      </c>
      <c r="J402" s="58">
        <f t="shared" si="1"/>
        <v>36</v>
      </c>
      <c r="K402" s="7" t="str">
        <f t="shared" si="2"/>
        <v>CVDf-572/11993.</v>
      </c>
      <c r="L402" s="7" t="str">
        <f>ifna(VLOOKUP(K402,'Лист1'!D:E,2,false))</f>
        <v/>
      </c>
      <c r="M402" s="9"/>
      <c r="N402" s="9"/>
      <c r="O402" s="9"/>
      <c r="P402" s="9"/>
      <c r="Q402" s="9"/>
      <c r="R402" s="9"/>
    </row>
    <row r="403" ht="15.75" customHeight="1">
      <c r="A403" s="88" t="s">
        <v>702</v>
      </c>
      <c r="B403" s="89" t="s">
        <v>80</v>
      </c>
      <c r="C403" s="90" t="s">
        <v>879</v>
      </c>
      <c r="D403" s="14" t="str">
        <f t="shared" si="4"/>
        <v>CVDf-573/1</v>
      </c>
      <c r="E403" s="88" t="str">
        <f t="shared" si="3"/>
        <v>redni broj od kardinalnog broja 1994</v>
      </c>
      <c r="F403" s="14"/>
      <c r="G403" s="14"/>
      <c r="H403" s="41" t="s">
        <v>84</v>
      </c>
      <c r="I403" s="42" t="s">
        <v>85</v>
      </c>
      <c r="J403" s="50">
        <f t="shared" si="1"/>
        <v>36</v>
      </c>
      <c r="K403" s="7" t="str">
        <f t="shared" si="2"/>
        <v>CVDf-573/11994.</v>
      </c>
      <c r="L403" s="7" t="str">
        <f>ifna(VLOOKUP(K403,'Лист1'!D:E,2,false))</f>
        <v/>
      </c>
      <c r="M403" s="9"/>
      <c r="N403" s="9"/>
      <c r="O403" s="9"/>
      <c r="P403" s="9"/>
      <c r="Q403" s="9"/>
      <c r="R403" s="9"/>
    </row>
    <row r="404" ht="15.75" customHeight="1">
      <c r="A404" s="88" t="s">
        <v>702</v>
      </c>
      <c r="B404" s="89" t="s">
        <v>80</v>
      </c>
      <c r="C404" s="90" t="s">
        <v>880</v>
      </c>
      <c r="D404" s="14" t="str">
        <f t="shared" si="4"/>
        <v>CVDf-574/1</v>
      </c>
      <c r="E404" s="88" t="str">
        <f t="shared" si="3"/>
        <v>redni broj od kardinalnog broja 1995</v>
      </c>
      <c r="F404" s="14"/>
      <c r="G404" s="14"/>
      <c r="H404" s="41" t="s">
        <v>84</v>
      </c>
      <c r="I404" s="42" t="s">
        <v>85</v>
      </c>
      <c r="J404" s="77">
        <f t="shared" si="1"/>
        <v>36</v>
      </c>
      <c r="K404" s="7" t="str">
        <f t="shared" si="2"/>
        <v>CVDf-574/11995.</v>
      </c>
      <c r="L404" s="7" t="str">
        <f>ifna(VLOOKUP(K404,'Лист1'!D:E,2,false))</f>
        <v/>
      </c>
      <c r="M404" s="9"/>
      <c r="N404" s="9"/>
      <c r="O404" s="9"/>
      <c r="P404" s="9"/>
      <c r="Q404" s="9"/>
      <c r="R404" s="9"/>
    </row>
    <row r="405" ht="15.75" customHeight="1">
      <c r="A405" s="88" t="s">
        <v>702</v>
      </c>
      <c r="B405" s="89" t="s">
        <v>80</v>
      </c>
      <c r="C405" s="90" t="s">
        <v>881</v>
      </c>
      <c r="D405" s="14" t="str">
        <f t="shared" si="4"/>
        <v>CVDf-575/1</v>
      </c>
      <c r="E405" s="88" t="str">
        <f t="shared" si="3"/>
        <v>redni broj od kardinalnog broja 1996</v>
      </c>
      <c r="F405" s="14"/>
      <c r="G405" s="14"/>
      <c r="H405" s="41" t="s">
        <v>84</v>
      </c>
      <c r="I405" s="42" t="s">
        <v>85</v>
      </c>
      <c r="J405" s="25">
        <f t="shared" si="1"/>
        <v>36</v>
      </c>
      <c r="K405" s="7" t="str">
        <f t="shared" si="2"/>
        <v>CVDf-575/11996</v>
      </c>
      <c r="L405" s="7" t="str">
        <f>ifna(VLOOKUP(K405,'Лист1'!D:E,2,false))</f>
        <v/>
      </c>
      <c r="M405" s="9"/>
      <c r="N405" s="9"/>
      <c r="O405" s="9"/>
      <c r="P405" s="9"/>
      <c r="Q405" s="9"/>
      <c r="R405" s="9"/>
    </row>
    <row r="406" ht="15.75" customHeight="1">
      <c r="A406" s="88" t="s">
        <v>702</v>
      </c>
      <c r="B406" s="89" t="s">
        <v>80</v>
      </c>
      <c r="C406" s="90" t="s">
        <v>882</v>
      </c>
      <c r="D406" s="14" t="str">
        <f t="shared" si="4"/>
        <v>CVDf-576/1</v>
      </c>
      <c r="E406" s="88" t="str">
        <f t="shared" si="3"/>
        <v>redni broj od kardinalnog broja 1996</v>
      </c>
      <c r="F406" s="14"/>
      <c r="G406" s="14"/>
      <c r="H406" s="41" t="s">
        <v>84</v>
      </c>
      <c r="I406" s="42" t="s">
        <v>85</v>
      </c>
      <c r="J406" s="22">
        <f t="shared" si="1"/>
        <v>36</v>
      </c>
      <c r="K406" s="7" t="str">
        <f t="shared" si="2"/>
        <v>CVDf-576/11996.</v>
      </c>
      <c r="L406" s="7" t="str">
        <f>ifna(VLOOKUP(K406,'Лист1'!D:E,2,false))</f>
        <v/>
      </c>
      <c r="M406" s="9"/>
      <c r="N406" s="9"/>
      <c r="O406" s="9"/>
      <c r="P406" s="9"/>
      <c r="Q406" s="9"/>
      <c r="R406" s="9"/>
    </row>
    <row r="407" ht="15.75" customHeight="1">
      <c r="A407" s="88" t="s">
        <v>702</v>
      </c>
      <c r="B407" s="89" t="s">
        <v>80</v>
      </c>
      <c r="C407" s="90" t="s">
        <v>883</v>
      </c>
      <c r="D407" s="14" t="str">
        <f t="shared" si="4"/>
        <v>CVDf-577/1</v>
      </c>
      <c r="E407" s="88" t="str">
        <f t="shared" si="3"/>
        <v>redni broj od kardinalnog broja 1998</v>
      </c>
      <c r="F407" s="14"/>
      <c r="G407" s="14"/>
      <c r="H407" s="41" t="s">
        <v>84</v>
      </c>
      <c r="I407" s="42" t="s">
        <v>85</v>
      </c>
      <c r="J407" s="87">
        <f t="shared" si="1"/>
        <v>36</v>
      </c>
      <c r="K407" s="7" t="str">
        <f t="shared" si="2"/>
        <v>CVDf-577/11998</v>
      </c>
      <c r="L407" s="7" t="str">
        <f>ifna(VLOOKUP(K407,'Лист1'!D:E,2,false))</f>
        <v/>
      </c>
      <c r="M407" s="9"/>
      <c r="N407" s="9"/>
      <c r="O407" s="9"/>
      <c r="P407" s="9"/>
      <c r="Q407" s="9"/>
      <c r="R407" s="9"/>
    </row>
    <row r="408" ht="15.75" customHeight="1">
      <c r="A408" s="88" t="s">
        <v>702</v>
      </c>
      <c r="B408" s="89" t="s">
        <v>80</v>
      </c>
      <c r="C408" s="90" t="s">
        <v>884</v>
      </c>
      <c r="D408" s="14" t="str">
        <f t="shared" si="4"/>
        <v>CVDf-578/1</v>
      </c>
      <c r="E408" s="88" t="str">
        <f t="shared" si="3"/>
        <v>redni broj od kardinalnog broja 1998</v>
      </c>
      <c r="F408" s="14"/>
      <c r="G408" s="14"/>
      <c r="H408" s="41" t="s">
        <v>84</v>
      </c>
      <c r="I408" s="42" t="s">
        <v>85</v>
      </c>
      <c r="J408" s="30">
        <f t="shared" si="1"/>
        <v>36</v>
      </c>
      <c r="K408" s="7" t="str">
        <f t="shared" si="2"/>
        <v>CVDf-578/11998.</v>
      </c>
      <c r="L408" s="7" t="str">
        <f>ifna(VLOOKUP(K408,'Лист1'!D:E,2,false))</f>
        <v/>
      </c>
      <c r="M408" s="9"/>
      <c r="N408" s="9"/>
      <c r="O408" s="9"/>
      <c r="P408" s="9"/>
      <c r="Q408" s="9"/>
      <c r="R408" s="9"/>
    </row>
    <row r="409" ht="15.75" customHeight="1">
      <c r="A409" s="88" t="s">
        <v>702</v>
      </c>
      <c r="B409" s="89" t="s">
        <v>80</v>
      </c>
      <c r="C409" s="90" t="s">
        <v>885</v>
      </c>
      <c r="D409" s="14" t="str">
        <f t="shared" si="4"/>
        <v>CVDf-579/1</v>
      </c>
      <c r="E409" s="88" t="str">
        <f t="shared" si="3"/>
        <v>redni broj od kardinalnog broja 1999</v>
      </c>
      <c r="F409" s="14"/>
      <c r="G409" s="14"/>
      <c r="H409" s="41" t="s">
        <v>84</v>
      </c>
      <c r="I409" s="42" t="s">
        <v>85</v>
      </c>
      <c r="J409" s="60">
        <f t="shared" si="1"/>
        <v>36</v>
      </c>
      <c r="K409" s="7" t="str">
        <f t="shared" si="2"/>
        <v>CVDf-579/11999</v>
      </c>
      <c r="L409" s="7" t="str">
        <f>ifna(VLOOKUP(K409,'Лист1'!D:E,2,false))</f>
        <v/>
      </c>
      <c r="M409" s="9"/>
      <c r="N409" s="9"/>
      <c r="O409" s="9"/>
      <c r="P409" s="9"/>
      <c r="Q409" s="9"/>
      <c r="R409" s="9"/>
    </row>
    <row r="410" ht="15.75" customHeight="1">
      <c r="A410" s="88" t="s">
        <v>702</v>
      </c>
      <c r="B410" s="89" t="s">
        <v>80</v>
      </c>
      <c r="C410" s="90" t="s">
        <v>886</v>
      </c>
      <c r="D410" s="14" t="str">
        <f t="shared" si="4"/>
        <v>CVDf-580/1</v>
      </c>
      <c r="E410" s="88" t="str">
        <f t="shared" si="3"/>
        <v>redni broj od kardinalnog broja 1999</v>
      </c>
      <c r="F410" s="14"/>
      <c r="G410" s="14"/>
      <c r="H410" s="41" t="s">
        <v>84</v>
      </c>
      <c r="I410" s="42" t="s">
        <v>85</v>
      </c>
      <c r="J410" s="44">
        <f t="shared" si="1"/>
        <v>36</v>
      </c>
      <c r="K410" s="7" t="str">
        <f t="shared" si="2"/>
        <v>CVDf-580/11999.</v>
      </c>
      <c r="L410" s="7" t="str">
        <f>ifna(VLOOKUP(K410,'Лист1'!D:E,2,false))</f>
        <v/>
      </c>
      <c r="M410" s="9"/>
      <c r="N410" s="9"/>
      <c r="O410" s="9"/>
      <c r="P410" s="9"/>
      <c r="Q410" s="9"/>
      <c r="R410" s="9"/>
    </row>
    <row r="411" ht="15.75" customHeight="1">
      <c r="A411" s="88" t="s">
        <v>702</v>
      </c>
      <c r="B411" s="89" t="s">
        <v>80</v>
      </c>
      <c r="C411" s="90" t="s">
        <v>887</v>
      </c>
      <c r="D411" s="14" t="str">
        <f t="shared" si="4"/>
        <v>CVDf-581/1</v>
      </c>
      <c r="E411" s="88" t="str">
        <f t="shared" si="3"/>
        <v>redni broj od kardinalnog broja 2</v>
      </c>
      <c r="F411" s="14"/>
      <c r="G411" s="9"/>
      <c r="H411" s="41" t="s">
        <v>84</v>
      </c>
      <c r="I411" s="42" t="s">
        <v>85</v>
      </c>
      <c r="J411" s="77">
        <f t="shared" si="1"/>
        <v>33</v>
      </c>
      <c r="K411" s="7" t="str">
        <f t="shared" si="2"/>
        <v>CVDf-581/12.</v>
      </c>
      <c r="L411" s="7" t="str">
        <f>ifna(VLOOKUP(K411,'Лист1'!D:E,2,false))</f>
        <v/>
      </c>
      <c r="M411" s="9"/>
      <c r="N411" s="9"/>
      <c r="O411" s="9"/>
      <c r="P411" s="9"/>
      <c r="Q411" s="9"/>
      <c r="R411" s="9"/>
    </row>
    <row r="412" ht="15.75" customHeight="1">
      <c r="A412" s="88" t="s">
        <v>702</v>
      </c>
      <c r="B412" s="89" t="s">
        <v>80</v>
      </c>
      <c r="C412" s="90" t="s">
        <v>888</v>
      </c>
      <c r="D412" s="14" t="str">
        <f t="shared" si="4"/>
        <v>CVDf-582/1</v>
      </c>
      <c r="E412" s="88" t="str">
        <f t="shared" si="3"/>
        <v>redni broj od kardinalnog broja 2000</v>
      </c>
      <c r="F412" s="14"/>
      <c r="G412" s="14"/>
      <c r="H412" s="41" t="s">
        <v>84</v>
      </c>
      <c r="I412" s="42" t="s">
        <v>85</v>
      </c>
      <c r="J412" s="68">
        <f t="shared" si="1"/>
        <v>36</v>
      </c>
      <c r="K412" s="7" t="str">
        <f t="shared" si="2"/>
        <v>CVDf-582/12000.</v>
      </c>
      <c r="L412" s="7" t="str">
        <f>ifna(VLOOKUP(K412,'Лист1'!D:E,2,false))</f>
        <v/>
      </c>
      <c r="M412" s="9"/>
      <c r="N412" s="9"/>
      <c r="O412" s="9"/>
      <c r="P412" s="9"/>
      <c r="Q412" s="9"/>
      <c r="R412" s="9"/>
    </row>
    <row r="413" ht="15.75" customHeight="1">
      <c r="A413" s="88" t="s">
        <v>702</v>
      </c>
      <c r="B413" s="89" t="s">
        <v>80</v>
      </c>
      <c r="C413" s="90" t="s">
        <v>889</v>
      </c>
      <c r="D413" s="14" t="str">
        <f t="shared" si="4"/>
        <v>CVDf-583/1</v>
      </c>
      <c r="E413" s="88" t="str">
        <f t="shared" si="3"/>
        <v>redni broj od kardinalnog broja 2001</v>
      </c>
      <c r="F413" s="14"/>
      <c r="G413" s="14"/>
      <c r="H413" s="41" t="s">
        <v>84</v>
      </c>
      <c r="I413" s="42" t="s">
        <v>85</v>
      </c>
      <c r="J413" s="25">
        <f t="shared" si="1"/>
        <v>36</v>
      </c>
      <c r="K413" s="7" t="str">
        <f t="shared" si="2"/>
        <v>CVDf-583/12001.</v>
      </c>
      <c r="L413" s="7" t="str">
        <f>ifna(VLOOKUP(K413,'Лист1'!D:E,2,false))</f>
        <v/>
      </c>
      <c r="M413" s="9"/>
      <c r="N413" s="9"/>
      <c r="O413" s="9"/>
      <c r="P413" s="9"/>
      <c r="Q413" s="9"/>
      <c r="R413" s="9"/>
    </row>
    <row r="414" ht="15.75" customHeight="1">
      <c r="A414" s="88" t="s">
        <v>702</v>
      </c>
      <c r="B414" s="89" t="s">
        <v>80</v>
      </c>
      <c r="C414" s="90" t="s">
        <v>890</v>
      </c>
      <c r="D414" s="14" t="str">
        <f t="shared" si="4"/>
        <v>CVDf-584/1</v>
      </c>
      <c r="E414" s="88" t="str">
        <f t="shared" si="3"/>
        <v>redni broj od kardinalnog broja 2002</v>
      </c>
      <c r="F414" s="14"/>
      <c r="G414" s="14"/>
      <c r="H414" s="41" t="s">
        <v>84</v>
      </c>
      <c r="I414" s="42" t="s">
        <v>85</v>
      </c>
      <c r="J414" s="37">
        <f t="shared" si="1"/>
        <v>36</v>
      </c>
      <c r="K414" s="7" t="str">
        <f t="shared" si="2"/>
        <v>CVDf-584/12002.</v>
      </c>
      <c r="L414" s="7" t="str">
        <f>ifna(VLOOKUP(K414,'Лист1'!D:E,2,false))</f>
        <v/>
      </c>
      <c r="M414" s="9"/>
      <c r="N414" s="9"/>
      <c r="O414" s="9"/>
      <c r="P414" s="9"/>
      <c r="Q414" s="9"/>
      <c r="R414" s="9"/>
    </row>
    <row r="415" ht="15.75" customHeight="1">
      <c r="A415" s="88" t="s">
        <v>702</v>
      </c>
      <c r="B415" s="89" t="s">
        <v>80</v>
      </c>
      <c r="C415" s="90" t="s">
        <v>891</v>
      </c>
      <c r="D415" s="14" t="str">
        <f t="shared" si="4"/>
        <v>CVDf-585/1</v>
      </c>
      <c r="E415" s="88" t="str">
        <f t="shared" si="3"/>
        <v>redni broj od kardinalnog broja 2003</v>
      </c>
      <c r="F415" s="14"/>
      <c r="G415" s="14"/>
      <c r="H415" s="41" t="s">
        <v>84</v>
      </c>
      <c r="I415" s="42" t="s">
        <v>85</v>
      </c>
      <c r="J415" s="36">
        <f t="shared" si="1"/>
        <v>36</v>
      </c>
      <c r="K415" s="7" t="str">
        <f t="shared" si="2"/>
        <v>CVDf-585/12003</v>
      </c>
      <c r="L415" s="7" t="str">
        <f>ifna(VLOOKUP(K415,'Лист1'!D:E,2,false))</f>
        <v/>
      </c>
      <c r="M415" s="9"/>
      <c r="N415" s="9"/>
      <c r="O415" s="9"/>
      <c r="P415" s="9"/>
      <c r="Q415" s="9"/>
      <c r="R415" s="9"/>
    </row>
    <row r="416" ht="15.75" customHeight="1">
      <c r="A416" s="88" t="s">
        <v>702</v>
      </c>
      <c r="B416" s="89" t="s">
        <v>80</v>
      </c>
      <c r="C416" s="90" t="s">
        <v>892</v>
      </c>
      <c r="D416" s="14" t="str">
        <f t="shared" si="4"/>
        <v>CVDf-586/1</v>
      </c>
      <c r="E416" s="88" t="str">
        <f t="shared" si="3"/>
        <v>redni broj od kardinalnog broja 2003</v>
      </c>
      <c r="F416" s="14"/>
      <c r="G416" s="14"/>
      <c r="H416" s="41" t="s">
        <v>84</v>
      </c>
      <c r="I416" s="42" t="s">
        <v>85</v>
      </c>
      <c r="J416" s="18">
        <f t="shared" si="1"/>
        <v>36</v>
      </c>
      <c r="K416" s="7" t="str">
        <f t="shared" si="2"/>
        <v>CVDf-586/12003.</v>
      </c>
      <c r="L416" s="7" t="str">
        <f>ifna(VLOOKUP(K416,'Лист1'!D:E,2,false))</f>
        <v/>
      </c>
      <c r="M416" s="9"/>
      <c r="N416" s="9"/>
      <c r="O416" s="9"/>
      <c r="P416" s="9"/>
      <c r="Q416" s="9"/>
      <c r="R416" s="9"/>
    </row>
    <row r="417" ht="15.75" customHeight="1">
      <c r="A417" s="88" t="s">
        <v>702</v>
      </c>
      <c r="B417" s="89" t="s">
        <v>80</v>
      </c>
      <c r="C417" s="90" t="s">
        <v>893</v>
      </c>
      <c r="D417" s="14" t="str">
        <f t="shared" si="4"/>
        <v>CVDf-587/1</v>
      </c>
      <c r="E417" s="88" t="str">
        <f t="shared" si="3"/>
        <v>redni broj od kardinalnog broja 2004</v>
      </c>
      <c r="F417" s="14"/>
      <c r="G417" s="14"/>
      <c r="H417" s="41" t="s">
        <v>84</v>
      </c>
      <c r="I417" s="42" t="s">
        <v>85</v>
      </c>
      <c r="J417" s="39">
        <f t="shared" si="1"/>
        <v>36</v>
      </c>
      <c r="K417" s="7" t="str">
        <f t="shared" si="2"/>
        <v>CVDf-587/12004.</v>
      </c>
      <c r="L417" s="7" t="str">
        <f>ifna(VLOOKUP(K417,'Лист1'!D:E,2,false))</f>
        <v/>
      </c>
      <c r="M417" s="9"/>
      <c r="N417" s="9"/>
      <c r="O417" s="9"/>
      <c r="P417" s="9"/>
      <c r="Q417" s="9"/>
      <c r="R417" s="9"/>
    </row>
    <row r="418" ht="15.75" customHeight="1">
      <c r="A418" s="88" t="s">
        <v>702</v>
      </c>
      <c r="B418" s="89" t="s">
        <v>80</v>
      </c>
      <c r="C418" s="90" t="s">
        <v>894</v>
      </c>
      <c r="D418" s="14" t="str">
        <f t="shared" si="4"/>
        <v>CVDf-588/1</v>
      </c>
      <c r="E418" s="88" t="str">
        <f t="shared" si="3"/>
        <v>redni broj od kardinalnog broja 2005</v>
      </c>
      <c r="F418" s="14"/>
      <c r="G418" s="9"/>
      <c r="H418" s="41" t="s">
        <v>84</v>
      </c>
      <c r="I418" s="42" t="s">
        <v>85</v>
      </c>
      <c r="J418" s="69">
        <f t="shared" si="1"/>
        <v>36</v>
      </c>
      <c r="K418" s="7" t="str">
        <f t="shared" si="2"/>
        <v>CVDf-588/12005</v>
      </c>
      <c r="L418" s="7" t="str">
        <f>ifna(VLOOKUP(K418,'Лист1'!D:E,2,false))</f>
        <v/>
      </c>
      <c r="M418" s="9"/>
      <c r="N418" s="9"/>
      <c r="O418" s="9"/>
      <c r="P418" s="9"/>
      <c r="Q418" s="9"/>
      <c r="R418" s="9"/>
    </row>
    <row r="419" ht="15.75" customHeight="1">
      <c r="A419" s="88" t="s">
        <v>702</v>
      </c>
      <c r="B419" s="89" t="s">
        <v>80</v>
      </c>
      <c r="C419" s="90" t="s">
        <v>895</v>
      </c>
      <c r="D419" s="14" t="str">
        <f t="shared" si="4"/>
        <v>CVDf-589/1</v>
      </c>
      <c r="E419" s="88" t="str">
        <f t="shared" si="3"/>
        <v>redni broj od kardinalnog broja 2005</v>
      </c>
      <c r="F419" s="14"/>
      <c r="G419" s="9"/>
      <c r="H419" s="41" t="s">
        <v>84</v>
      </c>
      <c r="I419" s="42" t="s">
        <v>85</v>
      </c>
      <c r="J419" s="53">
        <f t="shared" si="1"/>
        <v>36</v>
      </c>
      <c r="K419" s="7" t="str">
        <f t="shared" si="2"/>
        <v>CVDf-589/12005.</v>
      </c>
      <c r="L419" s="7" t="str">
        <f>ifna(VLOOKUP(K419,'Лист1'!D:E,2,false))</f>
        <v/>
      </c>
      <c r="M419" s="9"/>
      <c r="N419" s="9"/>
      <c r="O419" s="9"/>
      <c r="P419" s="9"/>
      <c r="Q419" s="9"/>
      <c r="R419" s="9"/>
    </row>
    <row r="420" ht="15.75" customHeight="1">
      <c r="A420" s="88" t="s">
        <v>702</v>
      </c>
      <c r="B420" s="89" t="s">
        <v>80</v>
      </c>
      <c r="C420" s="90" t="s">
        <v>896</v>
      </c>
      <c r="D420" s="14" t="str">
        <f t="shared" si="4"/>
        <v>CVDf-590/1</v>
      </c>
      <c r="E420" s="88" t="str">
        <f t="shared" si="3"/>
        <v>redni broj od kardinalnog broja 2006</v>
      </c>
      <c r="F420" s="14"/>
      <c r="G420" s="14"/>
      <c r="H420" s="41" t="s">
        <v>84</v>
      </c>
      <c r="I420" s="42" t="s">
        <v>85</v>
      </c>
      <c r="J420" s="53">
        <f t="shared" si="1"/>
        <v>36</v>
      </c>
      <c r="K420" s="7" t="str">
        <f t="shared" si="2"/>
        <v>CVDf-590/12006.</v>
      </c>
      <c r="L420" s="7" t="str">
        <f>ifna(VLOOKUP(K420,'Лист1'!D:E,2,false))</f>
        <v/>
      </c>
      <c r="M420" s="9"/>
      <c r="N420" s="9"/>
      <c r="O420" s="9"/>
      <c r="P420" s="9"/>
      <c r="Q420" s="9"/>
      <c r="R420" s="9"/>
    </row>
    <row r="421" ht="15.75" customHeight="1">
      <c r="A421" s="88" t="s">
        <v>702</v>
      </c>
      <c r="B421" s="89" t="s">
        <v>80</v>
      </c>
      <c r="C421" s="90" t="s">
        <v>897</v>
      </c>
      <c r="D421" s="14" t="str">
        <f t="shared" si="4"/>
        <v>CVDf-591/1</v>
      </c>
      <c r="E421" s="88" t="str">
        <f t="shared" si="3"/>
        <v>redni broj od kardinalnog broja 2007</v>
      </c>
      <c r="F421" s="14"/>
      <c r="G421" s="14"/>
      <c r="H421" s="41" t="s">
        <v>84</v>
      </c>
      <c r="I421" s="42" t="s">
        <v>85</v>
      </c>
      <c r="J421" s="27">
        <f t="shared" si="1"/>
        <v>36</v>
      </c>
      <c r="K421" s="7" t="str">
        <f t="shared" si="2"/>
        <v>CVDf-591/12007</v>
      </c>
      <c r="L421" s="7" t="str">
        <f>ifna(VLOOKUP(K421,'Лист1'!D:E,2,false))</f>
        <v/>
      </c>
      <c r="M421" s="9"/>
      <c r="N421" s="9"/>
      <c r="O421" s="9"/>
      <c r="P421" s="9"/>
      <c r="Q421" s="9"/>
      <c r="R421" s="9"/>
    </row>
    <row r="422" ht="15.75" customHeight="1">
      <c r="A422" s="88" t="s">
        <v>702</v>
      </c>
      <c r="B422" s="89" t="s">
        <v>80</v>
      </c>
      <c r="C422" s="90" t="s">
        <v>898</v>
      </c>
      <c r="D422" s="14" t="str">
        <f t="shared" si="4"/>
        <v>CVDf-592/1</v>
      </c>
      <c r="E422" s="88" t="str">
        <f t="shared" si="3"/>
        <v>redni broj od kardinalnog broja 2007</v>
      </c>
      <c r="F422" s="14"/>
      <c r="G422" s="14"/>
      <c r="H422" s="41" t="s">
        <v>84</v>
      </c>
      <c r="I422" s="42" t="s">
        <v>85</v>
      </c>
      <c r="J422" s="29">
        <f t="shared" si="1"/>
        <v>36</v>
      </c>
      <c r="K422" s="7" t="str">
        <f t="shared" si="2"/>
        <v>CVDf-592/12007.</v>
      </c>
      <c r="L422" s="7" t="str">
        <f>ifna(VLOOKUP(K422,'Лист1'!D:E,2,false))</f>
        <v/>
      </c>
      <c r="M422" s="9"/>
      <c r="N422" s="9"/>
      <c r="O422" s="9"/>
      <c r="P422" s="9"/>
      <c r="Q422" s="9"/>
      <c r="R422" s="9"/>
    </row>
    <row r="423" ht="15.75" customHeight="1">
      <c r="A423" s="88" t="s">
        <v>702</v>
      </c>
      <c r="B423" s="89" t="s">
        <v>80</v>
      </c>
      <c r="C423" s="90" t="s">
        <v>899</v>
      </c>
      <c r="D423" s="14" t="str">
        <f t="shared" si="4"/>
        <v>CVDf-593/1</v>
      </c>
      <c r="E423" s="88" t="str">
        <f t="shared" si="3"/>
        <v>redni broj od kardinalnog broja 2008</v>
      </c>
      <c r="F423" s="14"/>
      <c r="G423" s="14"/>
      <c r="H423" s="41" t="s">
        <v>84</v>
      </c>
      <c r="I423" s="42" t="s">
        <v>85</v>
      </c>
      <c r="J423" s="33">
        <f t="shared" si="1"/>
        <v>36</v>
      </c>
      <c r="K423" s="7" t="str">
        <f t="shared" si="2"/>
        <v>CVDf-593/12008.</v>
      </c>
      <c r="L423" s="7" t="str">
        <f>ifna(VLOOKUP(K423,'Лист1'!D:E,2,false))</f>
        <v/>
      </c>
      <c r="M423" s="9"/>
      <c r="N423" s="9"/>
      <c r="O423" s="9"/>
      <c r="P423" s="9"/>
      <c r="Q423" s="9"/>
      <c r="R423" s="9"/>
    </row>
    <row r="424" ht="15.75" customHeight="1">
      <c r="A424" s="88" t="s">
        <v>702</v>
      </c>
      <c r="B424" s="89" t="s">
        <v>80</v>
      </c>
      <c r="C424" s="90" t="s">
        <v>900</v>
      </c>
      <c r="D424" s="14" t="str">
        <f t="shared" si="4"/>
        <v>CVDf-594/1</v>
      </c>
      <c r="E424" s="88" t="str">
        <f t="shared" si="3"/>
        <v>redni broj od kardinalnog broja 2009</v>
      </c>
      <c r="F424" s="14"/>
      <c r="G424" s="14"/>
      <c r="H424" s="41" t="s">
        <v>84</v>
      </c>
      <c r="I424" s="42" t="s">
        <v>85</v>
      </c>
      <c r="J424" s="63">
        <f t="shared" si="1"/>
        <v>36</v>
      </c>
      <c r="K424" s="7" t="str">
        <f t="shared" si="2"/>
        <v>CVDf-594/12009.</v>
      </c>
      <c r="L424" s="7" t="str">
        <f>ifna(VLOOKUP(K424,'Лист1'!D:E,2,false))</f>
        <v/>
      </c>
      <c r="M424" s="9"/>
      <c r="N424" s="9"/>
      <c r="O424" s="9"/>
      <c r="P424" s="9"/>
      <c r="Q424" s="9"/>
      <c r="R424" s="9"/>
    </row>
    <row r="425" ht="15.75" customHeight="1">
      <c r="A425" s="88" t="s">
        <v>702</v>
      </c>
      <c r="B425" s="89" t="s">
        <v>80</v>
      </c>
      <c r="C425" s="90" t="s">
        <v>901</v>
      </c>
      <c r="D425" s="14" t="str">
        <f t="shared" si="4"/>
        <v>CVDf-595/1</v>
      </c>
      <c r="E425" s="88" t="str">
        <f t="shared" si="3"/>
        <v>redni broj od kardinalnog broja 2010</v>
      </c>
      <c r="F425" s="14"/>
      <c r="G425" s="14"/>
      <c r="H425" s="41" t="s">
        <v>84</v>
      </c>
      <c r="I425" s="42" t="s">
        <v>85</v>
      </c>
      <c r="J425" s="66">
        <f t="shared" si="1"/>
        <v>36</v>
      </c>
      <c r="K425" s="7" t="str">
        <f t="shared" si="2"/>
        <v>CVDf-595/12010.</v>
      </c>
      <c r="L425" s="7" t="str">
        <f>ifna(VLOOKUP(K425,'Лист1'!D:E,2,false))</f>
        <v/>
      </c>
      <c r="M425" s="9"/>
      <c r="N425" s="9"/>
      <c r="O425" s="9"/>
      <c r="P425" s="9"/>
      <c r="Q425" s="9"/>
      <c r="R425" s="9"/>
    </row>
    <row r="426" ht="15.75" customHeight="1">
      <c r="A426" s="88" t="s">
        <v>702</v>
      </c>
      <c r="B426" s="89" t="s">
        <v>80</v>
      </c>
      <c r="C426" s="90" t="s">
        <v>902</v>
      </c>
      <c r="D426" s="14" t="str">
        <f t="shared" si="4"/>
        <v>CVDf-596/1</v>
      </c>
      <c r="E426" s="88" t="str">
        <f t="shared" si="3"/>
        <v>redni broj od kardinalnog broja 2011</v>
      </c>
      <c r="F426" s="14"/>
      <c r="G426" s="9"/>
      <c r="H426" s="41" t="s">
        <v>84</v>
      </c>
      <c r="I426" s="42" t="s">
        <v>85</v>
      </c>
      <c r="J426" s="22">
        <f t="shared" si="1"/>
        <v>36</v>
      </c>
      <c r="K426" s="7" t="str">
        <f t="shared" si="2"/>
        <v>CVDf-596/12011.</v>
      </c>
      <c r="L426" s="7" t="str">
        <f>ifna(VLOOKUP(K426,'Лист1'!D:E,2,false))</f>
        <v/>
      </c>
      <c r="M426" s="9"/>
      <c r="N426" s="9"/>
      <c r="O426" s="9"/>
      <c r="P426" s="9"/>
      <c r="Q426" s="9"/>
      <c r="R426" s="9"/>
    </row>
    <row r="427" ht="15.75" customHeight="1">
      <c r="A427" s="88" t="s">
        <v>702</v>
      </c>
      <c r="B427" s="89" t="s">
        <v>80</v>
      </c>
      <c r="C427" s="90" t="s">
        <v>903</v>
      </c>
      <c r="D427" s="14" t="str">
        <f t="shared" si="4"/>
        <v>CVDf-597/1</v>
      </c>
      <c r="E427" s="88" t="str">
        <f t="shared" si="3"/>
        <v>redni broj od kardinalnog broja 2012</v>
      </c>
      <c r="F427" s="14"/>
      <c r="G427" s="14"/>
      <c r="H427" s="41" t="s">
        <v>84</v>
      </c>
      <c r="I427" s="42" t="s">
        <v>85</v>
      </c>
      <c r="J427" s="43">
        <f t="shared" si="1"/>
        <v>36</v>
      </c>
      <c r="K427" s="7" t="str">
        <f t="shared" si="2"/>
        <v>CVDf-597/12012.</v>
      </c>
      <c r="L427" s="7" t="str">
        <f>ifna(VLOOKUP(K427,'Лист1'!D:E,2,false))</f>
        <v/>
      </c>
      <c r="M427" s="9"/>
      <c r="N427" s="9"/>
      <c r="O427" s="9"/>
      <c r="P427" s="9"/>
      <c r="Q427" s="9"/>
      <c r="R427" s="9"/>
    </row>
    <row r="428" ht="15.75" customHeight="1">
      <c r="A428" s="88" t="s">
        <v>702</v>
      </c>
      <c r="B428" s="89" t="s">
        <v>80</v>
      </c>
      <c r="C428" s="90" t="s">
        <v>904</v>
      </c>
      <c r="D428" s="14" t="str">
        <f t="shared" si="4"/>
        <v>CVDf-598/1</v>
      </c>
      <c r="E428" s="88" t="str">
        <f t="shared" si="3"/>
        <v>redni broj od kardinalnog broja 2013</v>
      </c>
      <c r="F428" s="14"/>
      <c r="G428" s="14"/>
      <c r="H428" s="41" t="s">
        <v>84</v>
      </c>
      <c r="I428" s="42" t="s">
        <v>85</v>
      </c>
      <c r="J428" s="25">
        <f t="shared" si="1"/>
        <v>36</v>
      </c>
      <c r="K428" s="7" t="str">
        <f t="shared" si="2"/>
        <v>CVDf-598/12013</v>
      </c>
      <c r="L428" s="7" t="str">
        <f>ifna(VLOOKUP(K428,'Лист1'!D:E,2,false))</f>
        <v/>
      </c>
      <c r="M428" s="9"/>
      <c r="N428" s="9"/>
      <c r="O428" s="9"/>
      <c r="P428" s="9"/>
      <c r="Q428" s="9"/>
      <c r="R428" s="9"/>
    </row>
    <row r="429" ht="15.75" customHeight="1">
      <c r="A429" s="88" t="s">
        <v>702</v>
      </c>
      <c r="B429" s="89" t="s">
        <v>80</v>
      </c>
      <c r="C429" s="90" t="s">
        <v>905</v>
      </c>
      <c r="D429" s="14" t="str">
        <f t="shared" si="4"/>
        <v>CVDf-599/1</v>
      </c>
      <c r="E429" s="88" t="str">
        <f t="shared" si="3"/>
        <v>redni broj od kardinalnog broja 2013</v>
      </c>
      <c r="F429" s="14"/>
      <c r="G429" s="14"/>
      <c r="H429" s="41" t="s">
        <v>84</v>
      </c>
      <c r="I429" s="42" t="s">
        <v>85</v>
      </c>
      <c r="J429" s="52">
        <f t="shared" si="1"/>
        <v>36</v>
      </c>
      <c r="K429" s="7" t="str">
        <f t="shared" si="2"/>
        <v>CVDf-599/12013.</v>
      </c>
      <c r="L429" s="7" t="str">
        <f>ifna(VLOOKUP(K429,'Лист1'!D:E,2,false))</f>
        <v/>
      </c>
      <c r="M429" s="9"/>
      <c r="N429" s="9"/>
      <c r="O429" s="9"/>
      <c r="P429" s="9"/>
      <c r="Q429" s="9"/>
      <c r="R429" s="9"/>
    </row>
    <row r="430" ht="15.75" customHeight="1">
      <c r="A430" s="88" t="s">
        <v>702</v>
      </c>
      <c r="B430" s="89" t="s">
        <v>80</v>
      </c>
      <c r="C430" s="90" t="s">
        <v>906</v>
      </c>
      <c r="D430" s="14" t="str">
        <f t="shared" si="4"/>
        <v>CVDf-600/1</v>
      </c>
      <c r="E430" s="88" t="str">
        <f t="shared" si="3"/>
        <v>redni broj od kardinalnog broja 2014</v>
      </c>
      <c r="F430" s="14"/>
      <c r="G430" s="14"/>
      <c r="H430" s="41" t="s">
        <v>84</v>
      </c>
      <c r="I430" s="42" t="s">
        <v>85</v>
      </c>
      <c r="J430" s="25">
        <f t="shared" si="1"/>
        <v>36</v>
      </c>
      <c r="K430" s="7" t="str">
        <f t="shared" si="2"/>
        <v>CVDf-600/12014</v>
      </c>
      <c r="L430" s="7" t="str">
        <f>ifna(VLOOKUP(K430,'Лист1'!D:E,2,false))</f>
        <v/>
      </c>
      <c r="M430" s="9"/>
      <c r="N430" s="9"/>
      <c r="O430" s="9"/>
      <c r="P430" s="9"/>
      <c r="Q430" s="9"/>
      <c r="R430" s="9"/>
    </row>
    <row r="431" ht="15.75" customHeight="1">
      <c r="A431" s="88" t="s">
        <v>702</v>
      </c>
      <c r="B431" s="89" t="s">
        <v>80</v>
      </c>
      <c r="C431" s="90" t="s">
        <v>907</v>
      </c>
      <c r="D431" s="14" t="str">
        <f t="shared" si="4"/>
        <v>CVDf-601/1</v>
      </c>
      <c r="E431" s="88" t="str">
        <f t="shared" si="3"/>
        <v>redni broj od kardinalnog broja 2014</v>
      </c>
      <c r="F431" s="14"/>
      <c r="G431" s="14"/>
      <c r="H431" s="41" t="s">
        <v>84</v>
      </c>
      <c r="I431" s="42" t="s">
        <v>85</v>
      </c>
      <c r="J431" s="38">
        <f t="shared" si="1"/>
        <v>36</v>
      </c>
      <c r="K431" s="7" t="str">
        <f t="shared" si="2"/>
        <v>CVDf-601/12014.</v>
      </c>
      <c r="L431" s="7" t="str">
        <f>ifna(VLOOKUP(K431,'Лист1'!D:E,2,false))</f>
        <v/>
      </c>
      <c r="M431" s="9"/>
      <c r="N431" s="9"/>
      <c r="O431" s="9"/>
      <c r="P431" s="9"/>
      <c r="Q431" s="9"/>
      <c r="R431" s="9"/>
    </row>
    <row r="432" ht="15.75" customHeight="1">
      <c r="A432" s="88" t="s">
        <v>702</v>
      </c>
      <c r="B432" s="89" t="s">
        <v>80</v>
      </c>
      <c r="C432" s="90" t="s">
        <v>908</v>
      </c>
      <c r="D432" s="14" t="str">
        <f t="shared" si="4"/>
        <v>CVDf-602/1</v>
      </c>
      <c r="E432" s="88" t="str">
        <f t="shared" si="3"/>
        <v>redni broj od kardinalnog broja 2015</v>
      </c>
      <c r="F432" s="14"/>
      <c r="G432" s="14"/>
      <c r="H432" s="41" t="s">
        <v>84</v>
      </c>
      <c r="I432" s="42" t="s">
        <v>85</v>
      </c>
      <c r="J432" s="39">
        <f t="shared" si="1"/>
        <v>36</v>
      </c>
      <c r="K432" s="7" t="str">
        <f t="shared" si="2"/>
        <v>CVDf-602/12015.</v>
      </c>
      <c r="L432" s="7" t="str">
        <f>ifna(VLOOKUP(K432,'Лист1'!D:E,2,false))</f>
        <v/>
      </c>
      <c r="M432" s="9"/>
      <c r="N432" s="9"/>
      <c r="O432" s="9"/>
      <c r="P432" s="9"/>
      <c r="Q432" s="9"/>
      <c r="R432" s="9"/>
    </row>
    <row r="433" ht="15.75" customHeight="1">
      <c r="A433" s="88" t="s">
        <v>702</v>
      </c>
      <c r="B433" s="89" t="s">
        <v>80</v>
      </c>
      <c r="C433" s="90" t="s">
        <v>909</v>
      </c>
      <c r="D433" s="14" t="str">
        <f t="shared" si="4"/>
        <v>CVDf-603/1</v>
      </c>
      <c r="E433" s="88" t="str">
        <f t="shared" si="3"/>
        <v>redni broj od kardinalnog broja 2017</v>
      </c>
      <c r="F433" s="14"/>
      <c r="G433" s="14"/>
      <c r="H433" s="41" t="s">
        <v>84</v>
      </c>
      <c r="I433" s="42" t="s">
        <v>85</v>
      </c>
      <c r="J433" s="25">
        <f t="shared" si="1"/>
        <v>36</v>
      </c>
      <c r="K433" s="7" t="str">
        <f t="shared" si="2"/>
        <v>CVDf-603/12017.</v>
      </c>
      <c r="L433" s="7" t="str">
        <f>ifna(VLOOKUP(K433,'Лист1'!D:E,2,false))</f>
        <v/>
      </c>
      <c r="M433" s="9"/>
      <c r="N433" s="9"/>
      <c r="O433" s="9"/>
      <c r="P433" s="9"/>
      <c r="Q433" s="9"/>
      <c r="R433" s="9"/>
    </row>
    <row r="434" ht="15.75" customHeight="1">
      <c r="A434" s="88" t="s">
        <v>702</v>
      </c>
      <c r="B434" s="89" t="s">
        <v>80</v>
      </c>
      <c r="C434" s="90" t="s">
        <v>910</v>
      </c>
      <c r="D434" s="14" t="str">
        <f t="shared" si="4"/>
        <v>CVDf-604/1</v>
      </c>
      <c r="E434" s="88" t="str">
        <f t="shared" si="3"/>
        <v>redni broj od kardinalnog broja 2020</v>
      </c>
      <c r="F434" s="14"/>
      <c r="G434" s="14"/>
      <c r="H434" s="41" t="s">
        <v>84</v>
      </c>
      <c r="I434" s="42" t="s">
        <v>85</v>
      </c>
      <c r="J434" s="25">
        <f t="shared" si="1"/>
        <v>36</v>
      </c>
      <c r="K434" s="7" t="str">
        <f t="shared" si="2"/>
        <v>CVDf-604/12020.</v>
      </c>
      <c r="L434" s="7" t="str">
        <f>ifna(VLOOKUP(K434,'Лист1'!D:E,2,false))</f>
        <v/>
      </c>
      <c r="M434" s="9"/>
      <c r="N434" s="9"/>
      <c r="O434" s="9"/>
      <c r="P434" s="9"/>
      <c r="Q434" s="9"/>
      <c r="R434" s="9"/>
    </row>
    <row r="435" ht="15.75" customHeight="1">
      <c r="A435" s="88" t="s">
        <v>702</v>
      </c>
      <c r="B435" s="89" t="s">
        <v>80</v>
      </c>
      <c r="C435" s="90" t="s">
        <v>911</v>
      </c>
      <c r="D435" s="14" t="str">
        <f t="shared" si="4"/>
        <v>CVDf-605/1</v>
      </c>
      <c r="E435" s="88" t="str">
        <f t="shared" si="3"/>
        <v>redni broj od kardinalnog broja 21</v>
      </c>
      <c r="F435" s="14"/>
      <c r="G435" s="14"/>
      <c r="H435" s="41" t="s">
        <v>84</v>
      </c>
      <c r="I435" s="42" t="s">
        <v>85</v>
      </c>
      <c r="J435" s="27">
        <f t="shared" si="1"/>
        <v>34</v>
      </c>
      <c r="K435" s="7" t="str">
        <f t="shared" si="2"/>
        <v>CVDf-605/121.</v>
      </c>
      <c r="L435" s="7" t="str">
        <f>ifna(VLOOKUP(K435,'Лист1'!D:E,2,false))</f>
        <v/>
      </c>
      <c r="M435" s="9"/>
      <c r="N435" s="9"/>
      <c r="O435" s="9"/>
      <c r="P435" s="9"/>
      <c r="Q435" s="9"/>
      <c r="R435" s="9"/>
    </row>
    <row r="436" ht="15.75" customHeight="1">
      <c r="A436" s="88" t="s">
        <v>702</v>
      </c>
      <c r="B436" s="89" t="s">
        <v>80</v>
      </c>
      <c r="C436" s="90" t="s">
        <v>912</v>
      </c>
      <c r="D436" s="14" t="str">
        <f t="shared" si="4"/>
        <v>CVDf-606/1</v>
      </c>
      <c r="E436" s="88" t="str">
        <f t="shared" si="3"/>
        <v>redni broj od kardinalnog broja 22</v>
      </c>
      <c r="F436" s="14"/>
      <c r="G436" s="14"/>
      <c r="H436" s="41" t="s">
        <v>84</v>
      </c>
      <c r="I436" s="42" t="s">
        <v>85</v>
      </c>
      <c r="J436" s="49">
        <f t="shared" si="1"/>
        <v>34</v>
      </c>
      <c r="K436" s="7" t="str">
        <f t="shared" si="2"/>
        <v>CVDf-606/122.</v>
      </c>
      <c r="L436" s="7" t="str">
        <f>ifna(VLOOKUP(K436,'Лист1'!D:E,2,false))</f>
        <v/>
      </c>
      <c r="M436" s="9"/>
      <c r="N436" s="9"/>
      <c r="O436" s="9"/>
      <c r="P436" s="9"/>
      <c r="Q436" s="9"/>
      <c r="R436" s="9"/>
    </row>
    <row r="437" ht="15.75" customHeight="1">
      <c r="A437" s="88" t="s">
        <v>702</v>
      </c>
      <c r="B437" s="89" t="s">
        <v>80</v>
      </c>
      <c r="C437" s="90" t="s">
        <v>913</v>
      </c>
      <c r="D437" s="14" t="str">
        <f t="shared" si="4"/>
        <v>CVDf-607/1</v>
      </c>
      <c r="E437" s="88" t="str">
        <f t="shared" si="3"/>
        <v>redni broj od kardinalnog broja 23</v>
      </c>
      <c r="F437" s="14"/>
      <c r="G437" s="14"/>
      <c r="H437" s="41" t="s">
        <v>84</v>
      </c>
      <c r="I437" s="42" t="s">
        <v>85</v>
      </c>
      <c r="J437" s="51">
        <f t="shared" si="1"/>
        <v>34</v>
      </c>
      <c r="K437" s="7" t="str">
        <f t="shared" si="2"/>
        <v>CVDf-607/123.</v>
      </c>
      <c r="L437" s="7" t="str">
        <f>ifna(VLOOKUP(K437,'Лист1'!D:E,2,false))</f>
        <v/>
      </c>
      <c r="M437" s="9"/>
      <c r="N437" s="9"/>
      <c r="O437" s="9"/>
      <c r="P437" s="9"/>
      <c r="Q437" s="9"/>
      <c r="R437" s="9"/>
    </row>
    <row r="438" ht="15.75" customHeight="1">
      <c r="A438" s="88" t="s">
        <v>702</v>
      </c>
      <c r="B438" s="89" t="s">
        <v>80</v>
      </c>
      <c r="C438" s="90" t="s">
        <v>914</v>
      </c>
      <c r="D438" s="14" t="str">
        <f t="shared" si="4"/>
        <v>CVDf-608/1</v>
      </c>
      <c r="E438" s="88" t="str">
        <f t="shared" si="3"/>
        <v>redni broj od kardinalnog broja 26</v>
      </c>
      <c r="F438" s="14"/>
      <c r="G438" s="14"/>
      <c r="H438" s="41" t="s">
        <v>84</v>
      </c>
      <c r="I438" s="42" t="s">
        <v>85</v>
      </c>
      <c r="J438" s="43">
        <f t="shared" si="1"/>
        <v>34</v>
      </c>
      <c r="K438" s="7" t="str">
        <f t="shared" si="2"/>
        <v>CVDf-608/126.</v>
      </c>
      <c r="L438" s="7" t="str">
        <f>ifna(VLOOKUP(K438,'Лист1'!D:E,2,false))</f>
        <v/>
      </c>
      <c r="M438" s="9"/>
      <c r="N438" s="9"/>
      <c r="O438" s="9"/>
      <c r="P438" s="9"/>
      <c r="Q438" s="9"/>
      <c r="R438" s="9"/>
    </row>
    <row r="439" ht="15.75" customHeight="1">
      <c r="A439" s="88" t="s">
        <v>702</v>
      </c>
      <c r="B439" s="89" t="s">
        <v>80</v>
      </c>
      <c r="C439" s="90" t="s">
        <v>915</v>
      </c>
      <c r="D439" s="14" t="str">
        <f t="shared" si="4"/>
        <v>CVDf-609/1</v>
      </c>
      <c r="E439" s="88" t="str">
        <f t="shared" si="3"/>
        <v>redni broj od kardinalnog broja 28</v>
      </c>
      <c r="F439" s="14"/>
      <c r="G439" s="14"/>
      <c r="H439" s="41" t="s">
        <v>84</v>
      </c>
      <c r="I439" s="42" t="s">
        <v>85</v>
      </c>
      <c r="J439" s="50">
        <f t="shared" si="1"/>
        <v>34</v>
      </c>
      <c r="K439" s="7" t="str">
        <f t="shared" si="2"/>
        <v>CVDf-609/128.</v>
      </c>
      <c r="L439" s="7" t="str">
        <f>ifna(VLOOKUP(K439,'Лист1'!D:E,2,false))</f>
        <v/>
      </c>
      <c r="M439" s="9"/>
      <c r="N439" s="9"/>
      <c r="O439" s="9"/>
      <c r="P439" s="9"/>
      <c r="Q439" s="9"/>
      <c r="R439" s="9"/>
    </row>
    <row r="440" ht="15.75" customHeight="1">
      <c r="A440" s="88" t="s">
        <v>702</v>
      </c>
      <c r="B440" s="89" t="s">
        <v>80</v>
      </c>
      <c r="C440" s="90" t="s">
        <v>916</v>
      </c>
      <c r="D440" s="14" t="str">
        <f t="shared" si="4"/>
        <v>CVDf-610/1</v>
      </c>
      <c r="E440" s="88" t="str">
        <f t="shared" si="3"/>
        <v>redni broj od kardinalnog broja 29</v>
      </c>
      <c r="F440" s="14"/>
      <c r="G440" s="14"/>
      <c r="H440" s="41" t="s">
        <v>84</v>
      </c>
      <c r="I440" s="42" t="s">
        <v>85</v>
      </c>
      <c r="J440" s="48">
        <f t="shared" si="1"/>
        <v>34</v>
      </c>
      <c r="K440" s="7" t="str">
        <f t="shared" si="2"/>
        <v>CVDf-610/129.</v>
      </c>
      <c r="L440" s="7" t="str">
        <f>ifna(VLOOKUP(K440,'Лист1'!D:E,2,false))</f>
        <v/>
      </c>
      <c r="M440" s="9"/>
      <c r="N440" s="9"/>
      <c r="O440" s="9"/>
      <c r="P440" s="9"/>
      <c r="Q440" s="9"/>
      <c r="R440" s="9"/>
    </row>
    <row r="441" ht="15.75" customHeight="1">
      <c r="A441" s="88" t="s">
        <v>702</v>
      </c>
      <c r="B441" s="89" t="s">
        <v>80</v>
      </c>
      <c r="C441" s="90" t="s">
        <v>917</v>
      </c>
      <c r="D441" s="14" t="str">
        <f t="shared" si="4"/>
        <v>CVDf-611/1</v>
      </c>
      <c r="E441" s="88" t="str">
        <f t="shared" si="3"/>
        <v>redni broj od kardinalnog broja 291</v>
      </c>
      <c r="F441" s="14"/>
      <c r="G441" s="14"/>
      <c r="H441" s="41" t="s">
        <v>84</v>
      </c>
      <c r="I441" s="42" t="s">
        <v>85</v>
      </c>
      <c r="J441" s="46">
        <f t="shared" si="1"/>
        <v>35</v>
      </c>
      <c r="K441" s="7" t="str">
        <f t="shared" si="2"/>
        <v>CVDf-611/1291.</v>
      </c>
      <c r="L441" s="7" t="str">
        <f>ifna(VLOOKUP(K441,'Лист1'!D:E,2,false))</f>
        <v/>
      </c>
      <c r="M441" s="9"/>
      <c r="N441" s="9"/>
      <c r="O441" s="9"/>
      <c r="P441" s="9"/>
      <c r="Q441" s="9"/>
      <c r="R441" s="9"/>
    </row>
    <row r="442" ht="15.75" customHeight="1">
      <c r="A442" s="88" t="s">
        <v>702</v>
      </c>
      <c r="B442" s="89" t="s">
        <v>80</v>
      </c>
      <c r="C442" s="90" t="s">
        <v>918</v>
      </c>
      <c r="D442" s="14" t="str">
        <f t="shared" si="4"/>
        <v>CVDf-612/1</v>
      </c>
      <c r="E442" s="88" t="str">
        <f t="shared" si="3"/>
        <v>redni broj od kardinalnog broja 3</v>
      </c>
      <c r="F442" s="14"/>
      <c r="G442" s="14"/>
      <c r="H442" s="41" t="s">
        <v>84</v>
      </c>
      <c r="I442" s="42" t="s">
        <v>85</v>
      </c>
      <c r="J442" s="48">
        <f t="shared" si="1"/>
        <v>33</v>
      </c>
      <c r="K442" s="7" t="str">
        <f t="shared" si="2"/>
        <v>CVDf-612/13.</v>
      </c>
      <c r="L442" s="7" t="str">
        <f>ifna(VLOOKUP(K442,'Лист1'!D:E,2,false))</f>
        <v/>
      </c>
      <c r="M442" s="9"/>
      <c r="N442" s="9"/>
      <c r="O442" s="9"/>
      <c r="P442" s="9"/>
      <c r="Q442" s="9"/>
      <c r="R442" s="9"/>
    </row>
    <row r="443" ht="15.75" customHeight="1">
      <c r="A443" s="88" t="s">
        <v>702</v>
      </c>
      <c r="B443" s="89" t="s">
        <v>80</v>
      </c>
      <c r="C443" s="90" t="s">
        <v>919</v>
      </c>
      <c r="D443" s="14" t="str">
        <f t="shared" si="4"/>
        <v>CVDf-613/1</v>
      </c>
      <c r="E443" s="88" t="str">
        <f t="shared" si="3"/>
        <v>redni broj od kardinalnog broja 30</v>
      </c>
      <c r="F443" s="14"/>
      <c r="G443" s="14"/>
      <c r="H443" s="41" t="s">
        <v>84</v>
      </c>
      <c r="I443" s="42" t="s">
        <v>85</v>
      </c>
      <c r="J443" s="33">
        <f t="shared" si="1"/>
        <v>34</v>
      </c>
      <c r="K443" s="7" t="str">
        <f t="shared" si="2"/>
        <v>CVDf-613/130.</v>
      </c>
      <c r="L443" s="7" t="str">
        <f>ifna(VLOOKUP(K443,'Лист1'!D:E,2,false))</f>
        <v/>
      </c>
      <c r="M443" s="9"/>
      <c r="N443" s="9"/>
      <c r="O443" s="9"/>
      <c r="P443" s="9"/>
      <c r="Q443" s="9"/>
      <c r="R443" s="9"/>
    </row>
    <row r="444" ht="15.75" customHeight="1">
      <c r="A444" s="88" t="s">
        <v>702</v>
      </c>
      <c r="B444" s="89" t="s">
        <v>80</v>
      </c>
      <c r="C444" s="90" t="s">
        <v>920</v>
      </c>
      <c r="D444" s="14" t="str">
        <f t="shared" si="4"/>
        <v>CVDf-614/1</v>
      </c>
      <c r="E444" s="88" t="str">
        <f t="shared" si="3"/>
        <v>redni broj od kardinalnog broja 31</v>
      </c>
      <c r="F444" s="14"/>
      <c r="G444" s="14"/>
      <c r="H444" s="41" t="s">
        <v>84</v>
      </c>
      <c r="I444" s="42" t="s">
        <v>85</v>
      </c>
      <c r="J444" s="77">
        <f t="shared" si="1"/>
        <v>34</v>
      </c>
      <c r="K444" s="7" t="str">
        <f t="shared" si="2"/>
        <v>CVDf-614/131.</v>
      </c>
      <c r="L444" s="7" t="str">
        <f>ifna(VLOOKUP(K444,'Лист1'!D:E,2,false))</f>
        <v/>
      </c>
      <c r="M444" s="9"/>
      <c r="N444" s="9"/>
      <c r="O444" s="9"/>
      <c r="P444" s="9"/>
      <c r="Q444" s="9"/>
      <c r="R444" s="9"/>
    </row>
    <row r="445" ht="15.75" customHeight="1">
      <c r="A445" s="88" t="s">
        <v>702</v>
      </c>
      <c r="B445" s="89" t="s">
        <v>80</v>
      </c>
      <c r="C445" s="90" t="s">
        <v>921</v>
      </c>
      <c r="D445" s="14" t="str">
        <f t="shared" si="4"/>
        <v>CVDf-615/1</v>
      </c>
      <c r="E445" s="88" t="str">
        <f t="shared" si="3"/>
        <v>redni broj od kardinalnog broja 312</v>
      </c>
      <c r="F445" s="14"/>
      <c r="G445" s="14"/>
      <c r="H445" s="41" t="s">
        <v>84</v>
      </c>
      <c r="I445" s="42" t="s">
        <v>85</v>
      </c>
      <c r="J445" s="66">
        <f t="shared" si="1"/>
        <v>35</v>
      </c>
      <c r="K445" s="7" t="str">
        <f t="shared" si="2"/>
        <v>CVDf-615/1312.</v>
      </c>
      <c r="L445" s="7" t="str">
        <f>ifna(VLOOKUP(K445,'Лист1'!D:E,2,false))</f>
        <v/>
      </c>
      <c r="M445" s="9"/>
      <c r="N445" s="9"/>
      <c r="O445" s="9"/>
      <c r="P445" s="9"/>
      <c r="Q445" s="9"/>
      <c r="R445" s="9"/>
    </row>
    <row r="446" ht="15.75" customHeight="1">
      <c r="A446" s="88" t="s">
        <v>79</v>
      </c>
      <c r="B446" s="89" t="s">
        <v>80</v>
      </c>
      <c r="C446" s="90" t="s">
        <v>922</v>
      </c>
      <c r="D446" s="14" t="str">
        <f t="shared" si="4"/>
        <v>CVDf-616/1</v>
      </c>
      <c r="E446" s="88" t="s">
        <v>923</v>
      </c>
      <c r="F446" s="14"/>
      <c r="G446" s="14"/>
      <c r="H446" s="41" t="s">
        <v>84</v>
      </c>
      <c r="I446" s="42" t="s">
        <v>85</v>
      </c>
      <c r="J446" s="52">
        <f t="shared" si="1"/>
        <v>16</v>
      </c>
      <c r="K446" s="7" t="str">
        <f t="shared" si="2"/>
        <v>CVDf-616/132-bitni</v>
      </c>
      <c r="L446" s="7" t="str">
        <f>ifna(VLOOKUP(K446,'Лист1'!D:E,2,false))</f>
        <v/>
      </c>
      <c r="M446" s="9"/>
      <c r="N446" s="9"/>
      <c r="O446" s="9"/>
      <c r="P446" s="9"/>
      <c r="Q446" s="9"/>
      <c r="R446" s="9"/>
    </row>
    <row r="447" ht="15.75" customHeight="1">
      <c r="A447" s="88" t="s">
        <v>702</v>
      </c>
      <c r="B447" s="89" t="s">
        <v>80</v>
      </c>
      <c r="C447" s="90" t="s">
        <v>924</v>
      </c>
      <c r="D447" s="14" t="str">
        <f t="shared" si="4"/>
        <v>CVDf-617/1</v>
      </c>
      <c r="E447" s="88" t="str">
        <f>"redni broj od kardinalnog broja " &amp; substitute(C447,".","")</f>
        <v>redni broj od kardinalnog broja 362</v>
      </c>
      <c r="F447" s="14"/>
      <c r="G447" s="14"/>
      <c r="H447" s="41" t="s">
        <v>84</v>
      </c>
      <c r="I447" s="42" t="s">
        <v>85</v>
      </c>
      <c r="J447" s="59">
        <f t="shared" si="1"/>
        <v>35</v>
      </c>
      <c r="K447" s="7" t="str">
        <f t="shared" si="2"/>
        <v>CVDf-617/1362.</v>
      </c>
      <c r="L447" s="7" t="str">
        <f>ifna(VLOOKUP(K447,'Лист1'!D:E,2,false))</f>
        <v/>
      </c>
      <c r="M447" s="9"/>
      <c r="N447" s="9"/>
      <c r="O447" s="9"/>
      <c r="P447" s="9"/>
      <c r="Q447" s="9"/>
      <c r="R447" s="9"/>
    </row>
    <row r="448" ht="15.75" customHeight="1">
      <c r="A448" s="88" t="s">
        <v>79</v>
      </c>
      <c r="B448" s="89" t="s">
        <v>80</v>
      </c>
      <c r="C448" s="90" t="s">
        <v>925</v>
      </c>
      <c r="D448" s="14" t="str">
        <f t="shared" si="4"/>
        <v>CVDf-618/1</v>
      </c>
      <c r="E448" s="88" t="s">
        <v>926</v>
      </c>
      <c r="F448" s="14"/>
      <c r="G448" s="14"/>
      <c r="H448" s="41" t="s">
        <v>84</v>
      </c>
      <c r="I448" s="42" t="s">
        <v>85</v>
      </c>
      <c r="J448" s="82">
        <f t="shared" si="1"/>
        <v>18</v>
      </c>
      <c r="K448" s="7" t="str">
        <f t="shared" si="2"/>
        <v>CVDf-618/136-godišnji</v>
      </c>
      <c r="L448" s="7" t="str">
        <f>ifna(VLOOKUP(K448,'Лист1'!D:E,2,false))</f>
        <v/>
      </c>
      <c r="M448" s="9"/>
      <c r="N448" s="9"/>
      <c r="O448" s="9"/>
      <c r="P448" s="9"/>
      <c r="Q448" s="9"/>
      <c r="R448" s="9"/>
    </row>
    <row r="449" ht="15.75" customHeight="1">
      <c r="A449" s="88" t="s">
        <v>702</v>
      </c>
      <c r="B449" s="89" t="s">
        <v>80</v>
      </c>
      <c r="C449" s="90" t="s">
        <v>927</v>
      </c>
      <c r="D449" s="14" t="str">
        <f t="shared" si="4"/>
        <v>CVDf-619/1</v>
      </c>
      <c r="E449" s="88" t="str">
        <f t="shared" ref="E449:E452" si="5">"redni broj od kardinalnog broja " &amp; substitute(C449,".","")</f>
        <v>redni broj od kardinalnog broja 4</v>
      </c>
      <c r="F449" s="14"/>
      <c r="G449" s="14"/>
      <c r="H449" s="41" t="s">
        <v>84</v>
      </c>
      <c r="I449" s="42" t="s">
        <v>85</v>
      </c>
      <c r="J449" s="87">
        <f t="shared" si="1"/>
        <v>33</v>
      </c>
      <c r="K449" s="7" t="str">
        <f t="shared" si="2"/>
        <v>CVDf-619/14.</v>
      </c>
      <c r="L449" s="7" t="str">
        <f>ifna(VLOOKUP(K449,'Лист1'!D:E,2,false))</f>
        <v/>
      </c>
      <c r="M449" s="9"/>
      <c r="N449" s="9"/>
      <c r="O449" s="9"/>
      <c r="P449" s="9"/>
      <c r="Q449" s="9"/>
      <c r="R449" s="9"/>
    </row>
    <row r="450" ht="15.75" customHeight="1">
      <c r="A450" s="88" t="s">
        <v>702</v>
      </c>
      <c r="B450" s="89" t="s">
        <v>80</v>
      </c>
      <c r="C450" s="90" t="s">
        <v>928</v>
      </c>
      <c r="D450" s="14" t="str">
        <f t="shared" si="4"/>
        <v>CVDf-620/1</v>
      </c>
      <c r="E450" s="88" t="str">
        <f t="shared" si="5"/>
        <v>redni broj od kardinalnog broja 430</v>
      </c>
      <c r="F450" s="14"/>
      <c r="G450" s="9"/>
      <c r="H450" s="41" t="s">
        <v>84</v>
      </c>
      <c r="I450" s="42" t="s">
        <v>85</v>
      </c>
      <c r="J450" s="18">
        <f t="shared" si="1"/>
        <v>35</v>
      </c>
      <c r="K450" s="7" t="str">
        <f t="shared" si="2"/>
        <v>CVDf-620/1430.</v>
      </c>
      <c r="L450" s="7" t="str">
        <f>ifna(VLOOKUP(K450,'Лист1'!D:E,2,false))</f>
        <v/>
      </c>
      <c r="M450" s="9"/>
      <c r="N450" s="9"/>
      <c r="O450" s="9"/>
      <c r="P450" s="9"/>
      <c r="Q450" s="9"/>
      <c r="R450" s="9"/>
    </row>
    <row r="451" ht="15.75" customHeight="1">
      <c r="A451" s="88" t="s">
        <v>702</v>
      </c>
      <c r="B451" s="89" t="s">
        <v>80</v>
      </c>
      <c r="C451" s="90" t="s">
        <v>929</v>
      </c>
      <c r="D451" s="14" t="str">
        <f t="shared" si="4"/>
        <v>CVDf-621/1</v>
      </c>
      <c r="E451" s="88" t="str">
        <f t="shared" si="5"/>
        <v>redni broj od kardinalnog broja 447</v>
      </c>
      <c r="F451" s="14"/>
      <c r="G451" s="9"/>
      <c r="H451" s="41" t="s">
        <v>84</v>
      </c>
      <c r="I451" s="42" t="s">
        <v>85</v>
      </c>
      <c r="J451" s="17">
        <f t="shared" si="1"/>
        <v>35</v>
      </c>
      <c r="K451" s="7" t="str">
        <f t="shared" si="2"/>
        <v>CVDf-621/1447.</v>
      </c>
      <c r="L451" s="7" t="str">
        <f>ifna(VLOOKUP(K451,'Лист1'!D:E,2,false))</f>
        <v/>
      </c>
      <c r="M451" s="9"/>
      <c r="N451" s="9"/>
      <c r="O451" s="9"/>
      <c r="P451" s="9"/>
      <c r="Q451" s="9"/>
      <c r="R451" s="9"/>
    </row>
    <row r="452" ht="15.75" customHeight="1">
      <c r="A452" s="88" t="s">
        <v>702</v>
      </c>
      <c r="B452" s="89" t="s">
        <v>80</v>
      </c>
      <c r="C452" s="90" t="s">
        <v>930</v>
      </c>
      <c r="D452" s="14" t="str">
        <f t="shared" si="4"/>
        <v>CVDf-622/1</v>
      </c>
      <c r="E452" s="88" t="str">
        <f t="shared" si="5"/>
        <v>redni broj od kardinalnog broja 460</v>
      </c>
      <c r="F452" s="14"/>
      <c r="G452" s="14"/>
      <c r="H452" s="41" t="s">
        <v>84</v>
      </c>
      <c r="I452" s="42" t="s">
        <v>85</v>
      </c>
      <c r="J452" s="68">
        <f t="shared" si="1"/>
        <v>35</v>
      </c>
      <c r="K452" s="7" t="str">
        <f t="shared" si="2"/>
        <v>CVDf-622/1460</v>
      </c>
      <c r="L452" s="7" t="str">
        <f>ifna(VLOOKUP(K452,'Лист1'!D:E,2,false))</f>
        <v/>
      </c>
      <c r="M452" s="9"/>
      <c r="N452" s="9"/>
      <c r="O452" s="9"/>
      <c r="P452" s="9"/>
      <c r="Q452" s="9"/>
      <c r="R452" s="9"/>
    </row>
    <row r="453" ht="15.75" customHeight="1">
      <c r="A453" s="88" t="s">
        <v>11</v>
      </c>
      <c r="B453" s="89" t="s">
        <v>12</v>
      </c>
      <c r="C453" s="90" t="s">
        <v>931</v>
      </c>
      <c r="D453" s="14" t="str">
        <f t="shared" ref="D453:D455" si="6">"CVDf-"&amp; mid(D450,6,3)+1 &amp;"/1"</f>
        <v>CVDf-621/1</v>
      </c>
      <c r="E453" s="10" t="s">
        <v>932</v>
      </c>
      <c r="F453" s="88" t="s">
        <v>933</v>
      </c>
      <c r="G453" s="9"/>
      <c r="H453" s="41" t="s">
        <v>84</v>
      </c>
      <c r="I453" s="42" t="s">
        <v>85</v>
      </c>
      <c r="J453" s="101">
        <f t="shared" si="1"/>
        <v>90</v>
      </c>
      <c r="K453" s="7" t="str">
        <f t="shared" si="2"/>
        <v>CVDf-621/1tirozin</v>
      </c>
      <c r="L453" s="7" t="str">
        <f>ifna(VLOOKUP(K453,'Лист1'!D:E,2,false))</f>
        <v/>
      </c>
      <c r="M453" s="9"/>
      <c r="N453" s="9"/>
      <c r="O453" s="9"/>
      <c r="P453" s="9"/>
      <c r="Q453" s="9"/>
      <c r="R453" s="9"/>
    </row>
    <row r="454" ht="15.75" customHeight="1">
      <c r="A454" s="88" t="s">
        <v>11</v>
      </c>
      <c r="B454" s="89" t="s">
        <v>12</v>
      </c>
      <c r="C454" s="90" t="s">
        <v>934</v>
      </c>
      <c r="D454" s="14" t="str">
        <f t="shared" si="6"/>
        <v>CVDf-622/1</v>
      </c>
      <c r="E454" s="10" t="s">
        <v>932</v>
      </c>
      <c r="F454" s="88" t="s">
        <v>933</v>
      </c>
      <c r="G454" s="9"/>
      <c r="H454" s="41" t="s">
        <v>84</v>
      </c>
      <c r="I454" s="42" t="s">
        <v>85</v>
      </c>
      <c r="J454" s="111">
        <f t="shared" si="1"/>
        <v>90</v>
      </c>
      <c r="K454" s="7" t="str">
        <f t="shared" si="2"/>
        <v>CVDf-622/14-hidroksifenilalanin</v>
      </c>
      <c r="L454" s="7" t="str">
        <f>ifna(VLOOKUP(K454,'Лист1'!D:E,2,false))</f>
        <v/>
      </c>
      <c r="M454" s="9"/>
      <c r="N454" s="9"/>
      <c r="O454" s="9"/>
      <c r="P454" s="9"/>
      <c r="Q454" s="9"/>
      <c r="R454" s="9"/>
    </row>
    <row r="455" ht="15.75" customHeight="1">
      <c r="A455" s="88" t="s">
        <v>11</v>
      </c>
      <c r="B455" s="89" t="s">
        <v>12</v>
      </c>
      <c r="C455" s="90" t="s">
        <v>935</v>
      </c>
      <c r="D455" s="14" t="str">
        <f t="shared" si="6"/>
        <v>CVDf-623/1</v>
      </c>
      <c r="E455" s="10" t="s">
        <v>932</v>
      </c>
      <c r="F455" s="88" t="s">
        <v>933</v>
      </c>
      <c r="G455" s="14"/>
      <c r="H455" s="41" t="s">
        <v>84</v>
      </c>
      <c r="I455" s="42" t="s">
        <v>85</v>
      </c>
      <c r="J455" s="60">
        <f t="shared" si="1"/>
        <v>90</v>
      </c>
      <c r="K455" s="7" t="str">
        <f t="shared" si="2"/>
        <v>CVDf-623/1L-tirozin</v>
      </c>
      <c r="L455" s="7" t="str">
        <f>ifna(VLOOKUP(K455,'Лист1'!D:E,2,false))</f>
        <v/>
      </c>
      <c r="M455" s="9"/>
      <c r="N455" s="9"/>
      <c r="O455" s="9"/>
      <c r="P455" s="9"/>
      <c r="Q455" s="9"/>
      <c r="R455" s="9"/>
    </row>
    <row r="456" ht="15.75" customHeight="1">
      <c r="A456" s="88" t="s">
        <v>702</v>
      </c>
      <c r="B456" s="89" t="s">
        <v>80</v>
      </c>
      <c r="C456" s="90" t="s">
        <v>936</v>
      </c>
      <c r="D456" s="14" t="str">
        <f t="shared" ref="D456:D473" si="7">"CVDf-"&amp; mid(D455,6,3)+1 &amp;"/1"</f>
        <v>CVDf-624/1</v>
      </c>
      <c r="E456" s="88" t="str">
        <f t="shared" ref="E456:E473" si="8">"redni broj od kardinalnog broja " &amp; substitute(C456,".","")</f>
        <v>redni broj od kardinalnog broja 5</v>
      </c>
      <c r="F456" s="14"/>
      <c r="G456" s="9"/>
      <c r="H456" s="41" t="s">
        <v>84</v>
      </c>
      <c r="I456" s="42" t="s">
        <v>85</v>
      </c>
      <c r="J456" s="71">
        <f t="shared" si="1"/>
        <v>33</v>
      </c>
      <c r="K456" s="7" t="str">
        <f t="shared" si="2"/>
        <v>CVDf-624/15.</v>
      </c>
      <c r="L456" s="7" t="str">
        <f>ifna(VLOOKUP(K456,'Лист1'!D:E,2,false))</f>
        <v/>
      </c>
      <c r="M456" s="9"/>
      <c r="N456" s="9"/>
      <c r="O456" s="9"/>
      <c r="P456" s="9"/>
      <c r="Q456" s="9"/>
      <c r="R456" s="9"/>
    </row>
    <row r="457" ht="15.75" customHeight="1">
      <c r="A457" s="88" t="s">
        <v>702</v>
      </c>
      <c r="B457" s="89" t="s">
        <v>80</v>
      </c>
      <c r="C457" s="90" t="s">
        <v>937</v>
      </c>
      <c r="D457" s="14" t="str">
        <f t="shared" si="7"/>
        <v>CVDf-625/1</v>
      </c>
      <c r="E457" s="88" t="str">
        <f t="shared" si="8"/>
        <v>redni broj od kardinalnog broja 572</v>
      </c>
      <c r="F457" s="14"/>
      <c r="G457" s="14"/>
      <c r="H457" s="41" t="s">
        <v>84</v>
      </c>
      <c r="I457" s="42" t="s">
        <v>85</v>
      </c>
      <c r="J457" s="53">
        <f t="shared" si="1"/>
        <v>35</v>
      </c>
      <c r="K457" s="7" t="str">
        <f t="shared" si="2"/>
        <v>CVDf-625/1572.</v>
      </c>
      <c r="L457" s="7" t="str">
        <f>ifna(VLOOKUP(K457,'Лист1'!D:E,2,false))</f>
        <v/>
      </c>
      <c r="M457" s="9"/>
      <c r="N457" s="9"/>
      <c r="O457" s="9"/>
      <c r="P457" s="9"/>
      <c r="Q457" s="9"/>
      <c r="R457" s="9"/>
    </row>
    <row r="458" ht="15.75" customHeight="1">
      <c r="A458" s="88" t="s">
        <v>702</v>
      </c>
      <c r="B458" s="89" t="s">
        <v>80</v>
      </c>
      <c r="C458" s="90" t="s">
        <v>938</v>
      </c>
      <c r="D458" s="14" t="str">
        <f t="shared" si="7"/>
        <v>CVDf-626/1</v>
      </c>
      <c r="E458" s="88" t="str">
        <f t="shared" si="8"/>
        <v>redni broj od kardinalnog broja 58</v>
      </c>
      <c r="F458" s="14"/>
      <c r="G458" s="14"/>
      <c r="H458" s="41" t="s">
        <v>84</v>
      </c>
      <c r="I458" s="42" t="s">
        <v>85</v>
      </c>
      <c r="J458" s="38">
        <f t="shared" si="1"/>
        <v>34</v>
      </c>
      <c r="K458" s="7" t="str">
        <f t="shared" si="2"/>
        <v>CVDf-626/158.</v>
      </c>
      <c r="L458" s="7" t="str">
        <f>ifna(VLOOKUP(K458,'Лист1'!D:E,2,false))</f>
        <v/>
      </c>
      <c r="M458" s="9"/>
      <c r="N458" s="9"/>
      <c r="O458" s="9"/>
      <c r="P458" s="9"/>
      <c r="Q458" s="9"/>
      <c r="R458" s="9"/>
    </row>
    <row r="459" ht="15.75" customHeight="1">
      <c r="A459" s="88" t="s">
        <v>702</v>
      </c>
      <c r="B459" s="89" t="s">
        <v>80</v>
      </c>
      <c r="C459" s="90" t="s">
        <v>939</v>
      </c>
      <c r="D459" s="14" t="str">
        <f t="shared" si="7"/>
        <v>CVDf-627/1</v>
      </c>
      <c r="E459" s="88" t="str">
        <f t="shared" si="8"/>
        <v>redni broj od kardinalnog broja 65</v>
      </c>
      <c r="F459" s="14"/>
      <c r="G459" s="14"/>
      <c r="H459" s="41" t="s">
        <v>84</v>
      </c>
      <c r="I459" s="42" t="s">
        <v>85</v>
      </c>
      <c r="J459" s="51">
        <f t="shared" si="1"/>
        <v>34</v>
      </c>
      <c r="K459" s="7" t="str">
        <f t="shared" si="2"/>
        <v>CVDf-627/165.</v>
      </c>
      <c r="L459" s="7" t="str">
        <f>ifna(VLOOKUP(K459,'Лист1'!D:E,2,false))</f>
        <v/>
      </c>
      <c r="M459" s="9"/>
      <c r="N459" s="9"/>
      <c r="O459" s="9"/>
      <c r="P459" s="9"/>
      <c r="Q459" s="9"/>
      <c r="R459" s="9"/>
    </row>
    <row r="460" ht="15.75" customHeight="1">
      <c r="A460" s="88" t="s">
        <v>702</v>
      </c>
      <c r="B460" s="89" t="s">
        <v>80</v>
      </c>
      <c r="C460" s="90" t="s">
        <v>940</v>
      </c>
      <c r="D460" s="14" t="str">
        <f t="shared" si="7"/>
        <v>CVDf-628/1</v>
      </c>
      <c r="E460" s="88" t="str">
        <f t="shared" si="8"/>
        <v>redni broj od kardinalnog broja 680</v>
      </c>
      <c r="F460" s="14"/>
      <c r="G460" s="14"/>
      <c r="H460" s="41" t="s">
        <v>84</v>
      </c>
      <c r="I460" s="42" t="s">
        <v>85</v>
      </c>
      <c r="J460" s="39">
        <f t="shared" si="1"/>
        <v>35</v>
      </c>
      <c r="K460" s="7" t="str">
        <f t="shared" si="2"/>
        <v>CVDf-628/1680.</v>
      </c>
      <c r="L460" s="7" t="str">
        <f>ifna(VLOOKUP(K460,'Лист1'!D:E,2,false))</f>
        <v/>
      </c>
      <c r="M460" s="9"/>
      <c r="N460" s="9"/>
      <c r="O460" s="9"/>
      <c r="P460" s="9"/>
      <c r="Q460" s="9"/>
      <c r="R460" s="9"/>
    </row>
    <row r="461" ht="15.75" customHeight="1">
      <c r="A461" s="88" t="s">
        <v>702</v>
      </c>
      <c r="B461" s="88" t="s">
        <v>80</v>
      </c>
      <c r="C461" s="90" t="s">
        <v>941</v>
      </c>
      <c r="D461" s="14" t="str">
        <f t="shared" si="7"/>
        <v>CVDf-629/1</v>
      </c>
      <c r="E461" s="88" t="str">
        <f t="shared" si="8"/>
        <v>redni broj od kardinalnog broja 70</v>
      </c>
      <c r="F461" s="14"/>
      <c r="G461" s="14"/>
      <c r="H461" s="41" t="s">
        <v>84</v>
      </c>
      <c r="I461" s="42" t="s">
        <v>85</v>
      </c>
      <c r="J461" s="112">
        <f t="shared" si="1"/>
        <v>34</v>
      </c>
      <c r="K461" s="7" t="str">
        <f t="shared" si="2"/>
        <v>CVDf-629/170.</v>
      </c>
      <c r="L461" s="7" t="str">
        <f>ifna(VLOOKUP(K461,'Лист1'!D:E,2,false))</f>
        <v/>
      </c>
      <c r="M461" s="9"/>
      <c r="N461" s="9"/>
      <c r="O461" s="9"/>
      <c r="P461" s="9"/>
      <c r="Q461" s="9"/>
      <c r="R461" s="9"/>
    </row>
    <row r="462" ht="15.75" customHeight="1">
      <c r="A462" s="88" t="s">
        <v>702</v>
      </c>
      <c r="B462" s="89" t="s">
        <v>80</v>
      </c>
      <c r="C462" s="90" t="s">
        <v>942</v>
      </c>
      <c r="D462" s="14" t="str">
        <f t="shared" si="7"/>
        <v>CVDf-630/1</v>
      </c>
      <c r="E462" s="88" t="str">
        <f t="shared" si="8"/>
        <v>redni broj od kardinalnog broja 731</v>
      </c>
      <c r="F462" s="14"/>
      <c r="G462" s="14"/>
      <c r="H462" s="41" t="s">
        <v>84</v>
      </c>
      <c r="I462" s="42" t="s">
        <v>85</v>
      </c>
      <c r="J462" s="99">
        <f t="shared" si="1"/>
        <v>35</v>
      </c>
      <c r="K462" s="7" t="str">
        <f t="shared" si="2"/>
        <v>CVDf-630/1731.</v>
      </c>
      <c r="L462" s="7" t="str">
        <f>ifna(VLOOKUP(K462,'Лист1'!D:E,2,false))</f>
        <v/>
      </c>
      <c r="M462" s="9"/>
      <c r="N462" s="9"/>
      <c r="O462" s="9"/>
      <c r="P462" s="9"/>
      <c r="Q462" s="9"/>
      <c r="R462" s="9"/>
    </row>
    <row r="463" ht="15.75" customHeight="1">
      <c r="A463" s="88" t="s">
        <v>702</v>
      </c>
      <c r="B463" s="89" t="s">
        <v>80</v>
      </c>
      <c r="C463" s="90" t="s">
        <v>943</v>
      </c>
      <c r="D463" s="14" t="str">
        <f t="shared" si="7"/>
        <v>CVDf-631/1</v>
      </c>
      <c r="E463" s="88" t="str">
        <f t="shared" si="8"/>
        <v>redni broj od kardinalnog broja 777</v>
      </c>
      <c r="F463" s="14"/>
      <c r="G463" s="14"/>
      <c r="H463" s="41" t="s">
        <v>84</v>
      </c>
      <c r="I463" s="42" t="s">
        <v>85</v>
      </c>
      <c r="J463" s="79">
        <f t="shared" si="1"/>
        <v>35</v>
      </c>
      <c r="K463" s="7" t="str">
        <f t="shared" si="2"/>
        <v>CVDf-631/1777.</v>
      </c>
      <c r="L463" s="7" t="str">
        <f>ifna(VLOOKUP(K463,'Лист1'!D:E,2,false))</f>
        <v/>
      </c>
      <c r="M463" s="9"/>
      <c r="N463" s="9"/>
      <c r="O463" s="9"/>
      <c r="P463" s="9"/>
      <c r="Q463" s="9"/>
      <c r="R463" s="9"/>
    </row>
    <row r="464" ht="15.75" customHeight="1">
      <c r="A464" s="88" t="s">
        <v>702</v>
      </c>
      <c r="B464" s="89" t="s">
        <v>80</v>
      </c>
      <c r="C464" s="90" t="s">
        <v>944</v>
      </c>
      <c r="D464" s="14" t="str">
        <f t="shared" si="7"/>
        <v>CVDf-632/1</v>
      </c>
      <c r="E464" s="88" t="str">
        <f t="shared" si="8"/>
        <v>redni broj od kardinalnog broja 796</v>
      </c>
      <c r="F464" s="14"/>
      <c r="G464" s="14"/>
      <c r="H464" s="41" t="s">
        <v>84</v>
      </c>
      <c r="I464" s="42" t="s">
        <v>85</v>
      </c>
      <c r="J464" s="58">
        <f t="shared" si="1"/>
        <v>35</v>
      </c>
      <c r="K464" s="7" t="str">
        <f t="shared" si="2"/>
        <v>CVDf-632/1796.</v>
      </c>
      <c r="L464" s="7" t="str">
        <f>ifna(VLOOKUP(K464,'Лист1'!D:E,2,false))</f>
        <v/>
      </c>
      <c r="M464" s="9"/>
      <c r="N464" s="9"/>
      <c r="O464" s="9"/>
      <c r="P464" s="9"/>
      <c r="Q464" s="9"/>
      <c r="R464" s="9"/>
    </row>
    <row r="465" ht="15.75" customHeight="1">
      <c r="A465" s="88" t="s">
        <v>702</v>
      </c>
      <c r="B465" s="89" t="s">
        <v>80</v>
      </c>
      <c r="C465" s="90" t="s">
        <v>945</v>
      </c>
      <c r="D465" s="14" t="str">
        <f t="shared" si="7"/>
        <v>CVDf-633/1</v>
      </c>
      <c r="E465" s="88" t="str">
        <f t="shared" si="8"/>
        <v>redni broj od kardinalnog broja 804</v>
      </c>
      <c r="F465" s="14"/>
      <c r="G465" s="14"/>
      <c r="H465" s="41" t="s">
        <v>84</v>
      </c>
      <c r="I465" s="42" t="s">
        <v>85</v>
      </c>
      <c r="J465" s="46">
        <f t="shared" si="1"/>
        <v>35</v>
      </c>
      <c r="K465" s="7" t="str">
        <f t="shared" si="2"/>
        <v>CVDf-633/1804.</v>
      </c>
      <c r="L465" s="7" t="str">
        <f>ifna(VLOOKUP(K465,'Лист1'!D:E,2,false))</f>
        <v/>
      </c>
      <c r="M465" s="9"/>
      <c r="N465" s="9"/>
      <c r="O465" s="9"/>
      <c r="P465" s="9"/>
      <c r="Q465" s="9"/>
      <c r="R465" s="9"/>
    </row>
    <row r="466" ht="15.75" customHeight="1">
      <c r="A466" s="88" t="s">
        <v>702</v>
      </c>
      <c r="B466" s="89" t="s">
        <v>80</v>
      </c>
      <c r="C466" s="90" t="s">
        <v>946</v>
      </c>
      <c r="D466" s="14" t="str">
        <f t="shared" si="7"/>
        <v>CVDf-634/1</v>
      </c>
      <c r="E466" s="88" t="str">
        <f t="shared" si="8"/>
        <v>redni broj od kardinalnog broja 814</v>
      </c>
      <c r="F466" s="14"/>
      <c r="G466" s="14"/>
      <c r="H466" s="41" t="s">
        <v>84</v>
      </c>
      <c r="I466" s="42" t="s">
        <v>85</v>
      </c>
      <c r="J466" s="70">
        <f t="shared" si="1"/>
        <v>35</v>
      </c>
      <c r="K466" s="7" t="str">
        <f t="shared" si="2"/>
        <v>CVDf-634/1814.</v>
      </c>
      <c r="L466" s="7" t="str">
        <f>ifna(VLOOKUP(K466,'Лист1'!D:E,2,false))</f>
        <v/>
      </c>
      <c r="M466" s="9"/>
      <c r="N466" s="9"/>
      <c r="O466" s="9"/>
      <c r="P466" s="9"/>
      <c r="Q466" s="9"/>
      <c r="R466" s="9"/>
    </row>
    <row r="467" ht="15.75" customHeight="1">
      <c r="A467" s="88" t="s">
        <v>702</v>
      </c>
      <c r="B467" s="89" t="s">
        <v>80</v>
      </c>
      <c r="C467" s="90" t="s">
        <v>947</v>
      </c>
      <c r="D467" s="14" t="str">
        <f t="shared" si="7"/>
        <v>CVDf-635/1</v>
      </c>
      <c r="E467" s="88" t="str">
        <f t="shared" si="8"/>
        <v>redni broj od kardinalnog broja 857</v>
      </c>
      <c r="F467" s="14"/>
      <c r="G467" s="14"/>
      <c r="H467" s="41" t="s">
        <v>84</v>
      </c>
      <c r="I467" s="42" t="s">
        <v>85</v>
      </c>
      <c r="J467" s="60">
        <f t="shared" si="1"/>
        <v>35</v>
      </c>
      <c r="K467" s="7" t="str">
        <f t="shared" si="2"/>
        <v>CVDf-635/1857.</v>
      </c>
      <c r="L467" s="7" t="str">
        <f>ifna(VLOOKUP(K467,'Лист1'!D:E,2,false))</f>
        <v/>
      </c>
      <c r="M467" s="9"/>
      <c r="N467" s="9"/>
      <c r="O467" s="9"/>
      <c r="P467" s="9"/>
      <c r="Q467" s="9"/>
      <c r="R467" s="9"/>
    </row>
    <row r="468" ht="15.75" customHeight="1">
      <c r="A468" s="88" t="s">
        <v>702</v>
      </c>
      <c r="B468" s="89" t="s">
        <v>80</v>
      </c>
      <c r="C468" s="90" t="s">
        <v>948</v>
      </c>
      <c r="D468" s="14" t="str">
        <f t="shared" si="7"/>
        <v>CVDf-636/1</v>
      </c>
      <c r="E468" s="88" t="str">
        <f t="shared" si="8"/>
        <v>redni broj od kardinalnog broja 879</v>
      </c>
      <c r="F468" s="14"/>
      <c r="G468" s="14"/>
      <c r="H468" s="41" t="s">
        <v>84</v>
      </c>
      <c r="I468" s="42" t="s">
        <v>85</v>
      </c>
      <c r="J468" s="77">
        <f t="shared" si="1"/>
        <v>35</v>
      </c>
      <c r="K468" s="7" t="str">
        <f t="shared" si="2"/>
        <v>CVDf-636/1879.</v>
      </c>
      <c r="L468" s="7" t="str">
        <f>ifna(VLOOKUP(K468,'Лист1'!D:E,2,false))</f>
        <v/>
      </c>
      <c r="M468" s="9"/>
      <c r="N468" s="9"/>
      <c r="O468" s="9"/>
      <c r="P468" s="9"/>
      <c r="Q468" s="9"/>
      <c r="R468" s="9"/>
    </row>
    <row r="469" ht="15.75" customHeight="1">
      <c r="A469" s="88" t="s">
        <v>702</v>
      </c>
      <c r="B469" s="89" t="s">
        <v>80</v>
      </c>
      <c r="C469" s="90" t="s">
        <v>949</v>
      </c>
      <c r="D469" s="14" t="str">
        <f t="shared" si="7"/>
        <v>CVDf-637/1</v>
      </c>
      <c r="E469" s="88" t="str">
        <f t="shared" si="8"/>
        <v>redni broj od kardinalnog broja 898</v>
      </c>
      <c r="F469" s="14"/>
      <c r="G469" s="14"/>
      <c r="H469" s="41" t="s">
        <v>84</v>
      </c>
      <c r="I469" s="42" t="s">
        <v>85</v>
      </c>
      <c r="J469" s="39">
        <f t="shared" si="1"/>
        <v>35</v>
      </c>
      <c r="K469" s="7" t="str">
        <f t="shared" si="2"/>
        <v>CVDf-637/1898</v>
      </c>
      <c r="L469" s="7" t="str">
        <f>ifna(VLOOKUP(K469,'Лист1'!D:E,2,false))</f>
        <v/>
      </c>
      <c r="M469" s="9"/>
      <c r="N469" s="9"/>
      <c r="O469" s="9"/>
      <c r="P469" s="9"/>
      <c r="Q469" s="9"/>
      <c r="R469" s="9"/>
    </row>
    <row r="470" ht="15.75" customHeight="1">
      <c r="A470" s="88" t="s">
        <v>702</v>
      </c>
      <c r="B470" s="89" t="s">
        <v>80</v>
      </c>
      <c r="C470" s="90" t="s">
        <v>950</v>
      </c>
      <c r="D470" s="14" t="str">
        <f t="shared" si="7"/>
        <v>CVDf-638/1</v>
      </c>
      <c r="E470" s="88" t="str">
        <f t="shared" si="8"/>
        <v>redni broj od kardinalnog broja 9</v>
      </c>
      <c r="F470" s="14"/>
      <c r="G470" s="14"/>
      <c r="H470" s="41" t="s">
        <v>84</v>
      </c>
      <c r="I470" s="42" t="s">
        <v>85</v>
      </c>
      <c r="J470" s="63">
        <f t="shared" si="1"/>
        <v>33</v>
      </c>
      <c r="K470" s="7" t="str">
        <f t="shared" si="2"/>
        <v>CVDf-638/19.</v>
      </c>
      <c r="L470" s="7" t="str">
        <f>ifna(VLOOKUP(K470,'Лист1'!D:E,2,false))</f>
        <v/>
      </c>
      <c r="M470" s="9"/>
      <c r="N470" s="9"/>
      <c r="O470" s="9"/>
      <c r="P470" s="9"/>
      <c r="Q470" s="9"/>
      <c r="R470" s="9"/>
    </row>
    <row r="471" ht="15.75" customHeight="1">
      <c r="A471" s="88" t="s">
        <v>702</v>
      </c>
      <c r="B471" s="89" t="s">
        <v>80</v>
      </c>
      <c r="C471" s="90" t="s">
        <v>951</v>
      </c>
      <c r="D471" s="14" t="str">
        <f t="shared" si="7"/>
        <v>CVDf-639/1</v>
      </c>
      <c r="E471" s="88" t="str">
        <f t="shared" si="8"/>
        <v>redni broj od kardinalnog broja 922</v>
      </c>
      <c r="F471" s="14"/>
      <c r="G471" s="9"/>
      <c r="H471" s="41" t="s">
        <v>84</v>
      </c>
      <c r="I471" s="42" t="s">
        <v>85</v>
      </c>
      <c r="J471" s="51">
        <f t="shared" si="1"/>
        <v>35</v>
      </c>
      <c r="K471" s="7" t="str">
        <f t="shared" si="2"/>
        <v>CVDf-639/1922</v>
      </c>
      <c r="L471" s="7" t="str">
        <f>ifna(VLOOKUP(K471,'Лист1'!D:E,2,false))</f>
        <v/>
      </c>
      <c r="M471" s="9"/>
      <c r="N471" s="9"/>
      <c r="O471" s="9"/>
      <c r="P471" s="9"/>
      <c r="Q471" s="9"/>
      <c r="R471" s="9"/>
    </row>
    <row r="472" ht="15.75" customHeight="1">
      <c r="A472" s="88" t="s">
        <v>702</v>
      </c>
      <c r="B472" s="89" t="s">
        <v>80</v>
      </c>
      <c r="C472" s="90" t="s">
        <v>952</v>
      </c>
      <c r="D472" s="14" t="str">
        <f t="shared" si="7"/>
        <v>CVDf-640/1</v>
      </c>
      <c r="E472" s="88" t="str">
        <f t="shared" si="8"/>
        <v>redni broj od kardinalnog broja 927</v>
      </c>
      <c r="F472" s="14"/>
      <c r="G472" s="9"/>
      <c r="H472" s="41" t="s">
        <v>84</v>
      </c>
      <c r="I472" s="42" t="s">
        <v>85</v>
      </c>
      <c r="J472" s="33">
        <f t="shared" si="1"/>
        <v>35</v>
      </c>
      <c r="K472" s="7" t="str">
        <f t="shared" si="2"/>
        <v>CVDf-640/1927.</v>
      </c>
      <c r="L472" s="7" t="str">
        <f>ifna(VLOOKUP(K472,'Лист1'!D:E,2,false))</f>
        <v/>
      </c>
      <c r="M472" s="9"/>
      <c r="N472" s="9"/>
      <c r="O472" s="9"/>
      <c r="P472" s="9"/>
      <c r="Q472" s="9"/>
      <c r="R472" s="9"/>
    </row>
    <row r="473" ht="15.75" customHeight="1">
      <c r="A473" s="88" t="s">
        <v>702</v>
      </c>
      <c r="B473" s="89" t="s">
        <v>80</v>
      </c>
      <c r="C473" s="90" t="s">
        <v>953</v>
      </c>
      <c r="D473" s="14" t="str">
        <f t="shared" si="7"/>
        <v>CVDf-641/1</v>
      </c>
      <c r="E473" s="88" t="str">
        <f t="shared" si="8"/>
        <v>redni broj od kardinalnog broja 944</v>
      </c>
      <c r="F473" s="14"/>
      <c r="G473" s="14"/>
      <c r="H473" s="41" t="s">
        <v>84</v>
      </c>
      <c r="I473" s="42" t="s">
        <v>85</v>
      </c>
      <c r="J473" s="68">
        <f t="shared" si="1"/>
        <v>35</v>
      </c>
      <c r="K473" s="7" t="str">
        <f t="shared" si="2"/>
        <v>CVDf-641/1944.</v>
      </c>
      <c r="L473" s="7" t="str">
        <f>ifna(VLOOKUP(K473,'Лист1'!D:E,2,false))</f>
        <v/>
      </c>
      <c r="M473" s="9"/>
      <c r="N473" s="9"/>
      <c r="O473" s="9"/>
      <c r="P473" s="9"/>
      <c r="Q473" s="9"/>
      <c r="R473" s="9"/>
    </row>
    <row r="474" ht="15.75" customHeight="1">
      <c r="A474" s="89" t="s">
        <v>21</v>
      </c>
      <c r="B474" s="89" t="s">
        <v>22</v>
      </c>
      <c r="C474" s="113" t="s">
        <v>954</v>
      </c>
      <c r="D474" s="89" t="s">
        <v>955</v>
      </c>
      <c r="E474" s="89" t="s">
        <v>956</v>
      </c>
      <c r="F474" s="89" t="s">
        <v>957</v>
      </c>
      <c r="G474" s="14"/>
      <c r="H474" s="114" t="s">
        <v>958</v>
      </c>
      <c r="I474" s="115" t="s">
        <v>26</v>
      </c>
      <c r="J474" s="95">
        <f t="shared" si="1"/>
        <v>47</v>
      </c>
      <c r="K474" s="7" t="str">
        <f t="shared" si="2"/>
        <v>CVMWE-0001igrati ulogu</v>
      </c>
      <c r="L474" s="7" t="str">
        <f>ifna(VLOOKUP(K474,'Лист1'!D:E,2,false))</f>
        <v/>
      </c>
      <c r="M474" s="9"/>
      <c r="N474" s="9"/>
      <c r="O474" s="9"/>
      <c r="P474" s="9"/>
      <c r="Q474" s="9"/>
      <c r="R474" s="9"/>
    </row>
    <row r="475" ht="15.75" customHeight="1">
      <c r="A475" s="89" t="s">
        <v>21</v>
      </c>
      <c r="B475" s="89" t="s">
        <v>22</v>
      </c>
      <c r="C475" s="113" t="s">
        <v>959</v>
      </c>
      <c r="D475" s="89" t="s">
        <v>955</v>
      </c>
      <c r="E475" s="89" t="s">
        <v>956</v>
      </c>
      <c r="F475" s="89" t="s">
        <v>957</v>
      </c>
      <c r="G475" s="14"/>
      <c r="H475" s="114" t="s">
        <v>958</v>
      </c>
      <c r="I475" s="115" t="s">
        <v>26</v>
      </c>
      <c r="J475" s="92">
        <f t="shared" si="1"/>
        <v>47</v>
      </c>
      <c r="K475" s="7" t="str">
        <f t="shared" si="2"/>
        <v>CVMWE-0001odigrati ulogu</v>
      </c>
      <c r="L475" s="7" t="str">
        <f>ifna(VLOOKUP(K475,'Лист1'!D:E,2,false))</f>
        <v/>
      </c>
      <c r="M475" s="9"/>
      <c r="N475" s="9"/>
      <c r="O475" s="9"/>
      <c r="P475" s="9"/>
      <c r="Q475" s="9"/>
      <c r="R475" s="9"/>
    </row>
    <row r="476" ht="15.75" customHeight="1">
      <c r="A476" s="89" t="s">
        <v>11</v>
      </c>
      <c r="B476" s="89" t="s">
        <v>12</v>
      </c>
      <c r="C476" s="113" t="s">
        <v>960</v>
      </c>
      <c r="D476" s="89" t="s">
        <v>961</v>
      </c>
      <c r="E476" s="89" t="s">
        <v>962</v>
      </c>
      <c r="F476" s="89" t="s">
        <v>960</v>
      </c>
      <c r="G476" s="9"/>
      <c r="H476" s="114" t="s">
        <v>958</v>
      </c>
      <c r="I476" s="116" t="s">
        <v>17</v>
      </c>
      <c r="J476" s="51">
        <f t="shared" si="1"/>
        <v>79</v>
      </c>
      <c r="K476" s="7" t="str">
        <f t="shared" si="2"/>
        <v>CVMWE-0002akutni napad</v>
      </c>
      <c r="L476" s="7" t="str">
        <f>ifna(VLOOKUP(K476,'Лист1'!D:E,2,false))</f>
        <v/>
      </c>
      <c r="M476" s="9"/>
      <c r="N476" s="9"/>
      <c r="O476" s="9"/>
      <c r="P476" s="9"/>
      <c r="Q476" s="9"/>
      <c r="R476" s="9"/>
    </row>
    <row r="477" ht="15.75" customHeight="1">
      <c r="A477" s="89" t="s">
        <v>11</v>
      </c>
      <c r="B477" s="89" t="s">
        <v>12</v>
      </c>
      <c r="C477" s="113" t="s">
        <v>963</v>
      </c>
      <c r="D477" s="89" t="s">
        <v>964</v>
      </c>
      <c r="E477" s="89" t="s">
        <v>965</v>
      </c>
      <c r="F477" s="89" t="s">
        <v>963</v>
      </c>
      <c r="G477" s="9"/>
      <c r="H477" s="114" t="s">
        <v>958</v>
      </c>
      <c r="I477" s="116" t="s">
        <v>17</v>
      </c>
      <c r="J477" s="63">
        <f t="shared" si="1"/>
        <v>107</v>
      </c>
      <c r="K477" s="7" t="str">
        <f t="shared" si="2"/>
        <v>CVMWE-0003alkalni metal</v>
      </c>
      <c r="L477" s="7" t="str">
        <f>ifna(VLOOKUP(K477,'Лист1'!D:E,2,false))</f>
        <v/>
      </c>
      <c r="M477" s="9"/>
      <c r="N477" s="9"/>
      <c r="O477" s="9"/>
      <c r="P477" s="9"/>
      <c r="Q477" s="9"/>
      <c r="R477" s="9"/>
    </row>
    <row r="478" ht="15.75" customHeight="1">
      <c r="A478" s="89" t="s">
        <v>11</v>
      </c>
      <c r="B478" s="89" t="s">
        <v>12</v>
      </c>
      <c r="C478" s="113" t="s">
        <v>966</v>
      </c>
      <c r="D478" s="89" t="s">
        <v>967</v>
      </c>
      <c r="E478" s="89" t="s">
        <v>968</v>
      </c>
      <c r="F478" s="89" t="s">
        <v>966</v>
      </c>
      <c r="G478" s="14"/>
      <c r="H478" s="114" t="s">
        <v>958</v>
      </c>
      <c r="I478" s="116" t="s">
        <v>17</v>
      </c>
      <c r="J478" s="68">
        <f t="shared" si="1"/>
        <v>111</v>
      </c>
      <c r="K478" s="7" t="str">
        <f t="shared" si="2"/>
        <v>CVMWE-0004apstraktna algebra</v>
      </c>
      <c r="L478" s="7" t="str">
        <f>ifna(VLOOKUP(K478,'Лист1'!D:E,2,false))</f>
        <v/>
      </c>
      <c r="M478" s="9"/>
      <c r="N478" s="9"/>
      <c r="O478" s="9"/>
      <c r="P478" s="9"/>
      <c r="Q478" s="9"/>
      <c r="R478" s="9"/>
    </row>
    <row r="479" ht="15.75" customHeight="1">
      <c r="A479" s="89" t="s">
        <v>11</v>
      </c>
      <c r="B479" s="89" t="s">
        <v>12</v>
      </c>
      <c r="C479" s="113" t="s">
        <v>969</v>
      </c>
      <c r="D479" s="89" t="s">
        <v>970</v>
      </c>
      <c r="E479" s="89" t="s">
        <v>971</v>
      </c>
      <c r="F479" s="89" t="s">
        <v>969</v>
      </c>
      <c r="G479" s="14"/>
      <c r="H479" s="114" t="s">
        <v>958</v>
      </c>
      <c r="I479" s="116" t="s">
        <v>17</v>
      </c>
      <c r="J479" s="25">
        <f t="shared" si="1"/>
        <v>66</v>
      </c>
      <c r="K479" s="7" t="str">
        <f t="shared" si="2"/>
        <v>CVMWE-0005aspiraciona pneumonija</v>
      </c>
      <c r="L479" s="7" t="str">
        <f>ifna(VLOOKUP(K479,'Лист1'!D:E,2,false))</f>
        <v/>
      </c>
      <c r="M479" s="9"/>
      <c r="N479" s="9"/>
      <c r="O479" s="9"/>
      <c r="P479" s="9"/>
      <c r="Q479" s="9"/>
      <c r="R479" s="9"/>
    </row>
    <row r="480" ht="15.75" customHeight="1">
      <c r="A480" s="89" t="s">
        <v>11</v>
      </c>
      <c r="B480" s="89" t="s">
        <v>12</v>
      </c>
      <c r="C480" s="113" t="s">
        <v>972</v>
      </c>
      <c r="D480" s="89" t="s">
        <v>973</v>
      </c>
      <c r="E480" s="89" t="s">
        <v>974</v>
      </c>
      <c r="F480" s="89" t="s">
        <v>972</v>
      </c>
      <c r="G480" s="14"/>
      <c r="H480" s="114" t="s">
        <v>958</v>
      </c>
      <c r="I480" s="116" t="s">
        <v>17</v>
      </c>
      <c r="J480" s="61">
        <f t="shared" si="1"/>
        <v>221</v>
      </c>
      <c r="K480" s="7" t="str">
        <f t="shared" si="2"/>
        <v>CVMWE-0006asteroidni pojas</v>
      </c>
      <c r="L480" s="7" t="str">
        <f>ifna(VLOOKUP(K480,'Лист1'!D:E,2,false))</f>
        <v/>
      </c>
      <c r="M480" s="9"/>
      <c r="N480" s="9"/>
      <c r="O480" s="9"/>
      <c r="P480" s="9"/>
      <c r="Q480" s="9"/>
      <c r="R480" s="9"/>
    </row>
    <row r="481" ht="15.75" customHeight="1">
      <c r="A481" s="89" t="s">
        <v>11</v>
      </c>
      <c r="B481" s="89" t="s">
        <v>12</v>
      </c>
      <c r="C481" s="113" t="s">
        <v>975</v>
      </c>
      <c r="D481" s="89" t="s">
        <v>976</v>
      </c>
      <c r="E481" s="89" t="s">
        <v>977</v>
      </c>
      <c r="F481" s="89" t="s">
        <v>975</v>
      </c>
      <c r="G481" s="14"/>
      <c r="H481" s="114" t="s">
        <v>958</v>
      </c>
      <c r="I481" s="14"/>
      <c r="J481" s="92">
        <f t="shared" si="1"/>
        <v>96</v>
      </c>
      <c r="K481" s="7" t="str">
        <f t="shared" si="2"/>
        <v>CVMWE-0007atomski radijus</v>
      </c>
      <c r="L481" s="7" t="str">
        <f>ifna(VLOOKUP(K481,'Лист1'!D:E,2,false))</f>
        <v/>
      </c>
      <c r="M481" s="9"/>
      <c r="N481" s="9"/>
      <c r="O481" s="9"/>
      <c r="P481" s="9"/>
      <c r="Q481" s="9"/>
      <c r="R481" s="9"/>
    </row>
    <row r="482" ht="15.75" customHeight="1">
      <c r="A482" s="89" t="s">
        <v>11</v>
      </c>
      <c r="B482" s="89" t="s">
        <v>12</v>
      </c>
      <c r="C482" s="113" t="s">
        <v>978</v>
      </c>
      <c r="D482" s="89" t="s">
        <v>979</v>
      </c>
      <c r="E482" s="89" t="s">
        <v>980</v>
      </c>
      <c r="F482" s="89" t="s">
        <v>978</v>
      </c>
      <c r="G482" s="14"/>
      <c r="H482" s="114" t="s">
        <v>958</v>
      </c>
      <c r="I482" s="14"/>
      <c r="J482" s="83">
        <f t="shared" si="1"/>
        <v>141</v>
      </c>
      <c r="K482" s="7" t="str">
        <f t="shared" si="2"/>
        <v>CVMWE-0008avanzirani potencijal</v>
      </c>
      <c r="L482" s="7" t="str">
        <f>ifna(VLOOKUP(K482,'Лист1'!D:E,2,false))</f>
        <v/>
      </c>
      <c r="M482" s="9"/>
      <c r="N482" s="9"/>
      <c r="O482" s="9"/>
      <c r="P482" s="9"/>
      <c r="Q482" s="9"/>
      <c r="R482" s="9"/>
    </row>
    <row r="483" ht="15.75" customHeight="1">
      <c r="A483" s="89" t="s">
        <v>11</v>
      </c>
      <c r="B483" s="89" t="s">
        <v>12</v>
      </c>
      <c r="C483" s="113" t="s">
        <v>981</v>
      </c>
      <c r="D483" s="89" t="s">
        <v>982</v>
      </c>
      <c r="E483" s="89" t="s">
        <v>983</v>
      </c>
      <c r="F483" s="89" t="s">
        <v>981</v>
      </c>
      <c r="G483" s="14"/>
      <c r="H483" s="114" t="s">
        <v>958</v>
      </c>
      <c r="I483" s="116" t="s">
        <v>17</v>
      </c>
      <c r="J483" s="39">
        <f t="shared" si="1"/>
        <v>73</v>
      </c>
      <c r="K483" s="7" t="str">
        <f t="shared" si="2"/>
        <v>CVMWE-0009bakterijska kultura</v>
      </c>
      <c r="L483" s="7" t="str">
        <f>ifna(VLOOKUP(K483,'Лист1'!D:E,2,false))</f>
        <v/>
      </c>
      <c r="M483" s="9"/>
      <c r="N483" s="9"/>
      <c r="O483" s="9"/>
      <c r="P483" s="9"/>
      <c r="Q483" s="9"/>
      <c r="R483" s="9"/>
    </row>
    <row r="484" ht="15.75" customHeight="1">
      <c r="A484" s="89" t="s">
        <v>11</v>
      </c>
      <c r="B484" s="89" t="s">
        <v>12</v>
      </c>
      <c r="C484" s="113" t="s">
        <v>984</v>
      </c>
      <c r="D484" s="89" t="s">
        <v>985</v>
      </c>
      <c r="E484" s="89" t="s">
        <v>986</v>
      </c>
      <c r="F484" s="89" t="s">
        <v>987</v>
      </c>
      <c r="G484" s="14"/>
      <c r="H484" s="114" t="s">
        <v>958</v>
      </c>
      <c r="I484" s="116" t="s">
        <v>17</v>
      </c>
      <c r="J484" s="30">
        <f t="shared" si="1"/>
        <v>97</v>
      </c>
      <c r="K484" s="7" t="str">
        <f t="shared" si="2"/>
        <v>CVMWE-0010bar-kod</v>
      </c>
      <c r="L484" s="7" t="str">
        <f>ifna(VLOOKUP(K484,'Лист1'!D:E,2,false))</f>
        <v/>
      </c>
      <c r="M484" s="9"/>
      <c r="N484" s="9"/>
      <c r="O484" s="9"/>
      <c r="P484" s="9"/>
      <c r="Q484" s="9"/>
      <c r="R484" s="9"/>
    </row>
    <row r="485" ht="15.75" customHeight="1">
      <c r="A485" s="89" t="s">
        <v>11</v>
      </c>
      <c r="B485" s="89" t="s">
        <v>12</v>
      </c>
      <c r="C485" s="113" t="s">
        <v>988</v>
      </c>
      <c r="D485" s="89" t="s">
        <v>985</v>
      </c>
      <c r="E485" s="89" t="s">
        <v>986</v>
      </c>
      <c r="F485" s="89" t="s">
        <v>987</v>
      </c>
      <c r="G485" s="14"/>
      <c r="H485" s="114" t="s">
        <v>958</v>
      </c>
      <c r="I485" s="14"/>
      <c r="J485" s="70">
        <f t="shared" si="1"/>
        <v>97</v>
      </c>
      <c r="K485" s="7" t="str">
        <f t="shared" si="2"/>
        <v>CVMWE-0010prugasti kod</v>
      </c>
      <c r="L485" s="7" t="str">
        <f>ifna(VLOOKUP(K485,'Лист1'!D:E,2,false))</f>
        <v/>
      </c>
      <c r="M485" s="9"/>
      <c r="N485" s="9"/>
      <c r="O485" s="9"/>
      <c r="P485" s="9"/>
      <c r="Q485" s="9"/>
      <c r="R485" s="9"/>
    </row>
    <row r="486" ht="15.75" customHeight="1">
      <c r="A486" s="89" t="s">
        <v>21</v>
      </c>
      <c r="B486" s="89" t="s">
        <v>22</v>
      </c>
      <c r="C486" s="113" t="s">
        <v>989</v>
      </c>
      <c r="D486" s="89" t="s">
        <v>990</v>
      </c>
      <c r="E486" s="89" t="s">
        <v>991</v>
      </c>
      <c r="F486" s="89" t="s">
        <v>989</v>
      </c>
      <c r="G486" s="14"/>
      <c r="H486" s="114" t="s">
        <v>958</v>
      </c>
      <c r="I486" s="115" t="s">
        <v>992</v>
      </c>
      <c r="J486" s="46">
        <f t="shared" si="1"/>
        <v>42</v>
      </c>
      <c r="K486" s="7" t="str">
        <f t="shared" si="2"/>
        <v>CVMWE-0011baviti se</v>
      </c>
      <c r="L486" s="7" t="str">
        <f>ifna(VLOOKUP(K486,'Лист1'!D:E,2,false))</f>
        <v/>
      </c>
      <c r="M486" s="9"/>
      <c r="N486" s="9"/>
      <c r="O486" s="9"/>
      <c r="P486" s="9"/>
      <c r="Q486" s="9"/>
      <c r="R486" s="9"/>
    </row>
    <row r="487" ht="15.75" customHeight="1">
      <c r="A487" s="89" t="s">
        <v>21</v>
      </c>
      <c r="B487" s="89" t="s">
        <v>22</v>
      </c>
      <c r="C487" s="113" t="s">
        <v>989</v>
      </c>
      <c r="D487" s="89" t="s">
        <v>993</v>
      </c>
      <c r="E487" s="89" t="s">
        <v>994</v>
      </c>
      <c r="F487" s="89" t="s">
        <v>989</v>
      </c>
      <c r="G487" s="14"/>
      <c r="H487" s="114" t="s">
        <v>958</v>
      </c>
      <c r="I487" s="115" t="s">
        <v>992</v>
      </c>
      <c r="J487" s="44">
        <f t="shared" si="1"/>
        <v>45</v>
      </c>
      <c r="K487" s="7" t="str">
        <f t="shared" si="2"/>
        <v>CVMWE-0012baviti se</v>
      </c>
      <c r="L487" s="7" t="str">
        <f>ifna(VLOOKUP(K487,'Лист1'!D:E,2,false))</f>
        <v/>
      </c>
      <c r="M487" s="9"/>
      <c r="N487" s="9"/>
      <c r="O487" s="9"/>
      <c r="P487" s="9"/>
      <c r="Q487" s="9"/>
      <c r="R487" s="9"/>
    </row>
    <row r="488" ht="15.75" customHeight="1">
      <c r="A488" s="89" t="s">
        <v>21</v>
      </c>
      <c r="B488" s="89" t="s">
        <v>22</v>
      </c>
      <c r="C488" s="113" t="s">
        <v>989</v>
      </c>
      <c r="D488" s="89" t="s">
        <v>995</v>
      </c>
      <c r="E488" s="89" t="s">
        <v>996</v>
      </c>
      <c r="F488" s="89" t="s">
        <v>989</v>
      </c>
      <c r="G488" s="9"/>
      <c r="H488" s="114" t="s">
        <v>958</v>
      </c>
      <c r="I488" s="115" t="s">
        <v>992</v>
      </c>
      <c r="J488" s="77">
        <f t="shared" si="1"/>
        <v>52</v>
      </c>
      <c r="K488" s="7" t="str">
        <f t="shared" si="2"/>
        <v>CVMWE-0013baviti se</v>
      </c>
      <c r="L488" s="7" t="str">
        <f>ifna(VLOOKUP(K488,'Лист1'!D:E,2,false))</f>
        <v/>
      </c>
      <c r="M488" s="9"/>
      <c r="N488" s="9"/>
      <c r="O488" s="9"/>
      <c r="P488" s="9"/>
      <c r="Q488" s="9"/>
      <c r="R488" s="9"/>
    </row>
    <row r="489" ht="15.75" customHeight="1">
      <c r="A489" s="89" t="s">
        <v>11</v>
      </c>
      <c r="B489" s="89" t="s">
        <v>12</v>
      </c>
      <c r="C489" s="113" t="s">
        <v>997</v>
      </c>
      <c r="D489" s="89" t="s">
        <v>998</v>
      </c>
      <c r="E489" s="89" t="s">
        <v>999</v>
      </c>
      <c r="F489" s="89" t="s">
        <v>997</v>
      </c>
      <c r="G489" s="14"/>
      <c r="H489" s="114" t="s">
        <v>958</v>
      </c>
      <c r="I489" s="116" t="s">
        <v>17</v>
      </c>
      <c r="J489" s="61">
        <f t="shared" si="1"/>
        <v>38</v>
      </c>
      <c r="K489" s="7" t="str">
        <f t="shared" si="2"/>
        <v>CVMWE-0014berilijum fluorid</v>
      </c>
      <c r="L489" s="7" t="str">
        <f>ifna(VLOOKUP(K489,'Лист1'!D:E,2,false))</f>
        <v/>
      </c>
      <c r="M489" s="9"/>
      <c r="N489" s="9"/>
      <c r="O489" s="9"/>
      <c r="P489" s="9"/>
      <c r="Q489" s="9"/>
      <c r="R489" s="9"/>
    </row>
    <row r="490" ht="15.75" customHeight="1">
      <c r="A490" s="89" t="s">
        <v>11</v>
      </c>
      <c r="B490" s="89" t="s">
        <v>12</v>
      </c>
      <c r="C490" s="113" t="s">
        <v>1000</v>
      </c>
      <c r="D490" s="89" t="s">
        <v>1001</v>
      </c>
      <c r="E490" s="89" t="s">
        <v>1002</v>
      </c>
      <c r="F490" s="89" t="s">
        <v>1000</v>
      </c>
      <c r="G490" s="14"/>
      <c r="H490" s="114" t="s">
        <v>958</v>
      </c>
      <c r="I490" s="116" t="s">
        <v>17</v>
      </c>
      <c r="J490" s="87">
        <f t="shared" si="1"/>
        <v>39</v>
      </c>
      <c r="K490" s="7" t="str">
        <f t="shared" si="2"/>
        <v>CVMWE-0015berilijum hlorid</v>
      </c>
      <c r="L490" s="7" t="str">
        <f>ifna(VLOOKUP(K490,'Лист1'!D:E,2,false))</f>
        <v/>
      </c>
      <c r="M490" s="9"/>
      <c r="N490" s="9"/>
      <c r="O490" s="9"/>
      <c r="P490" s="9"/>
      <c r="Q490" s="9"/>
      <c r="R490" s="9"/>
    </row>
    <row r="491" ht="15.75" customHeight="1">
      <c r="A491" s="89" t="s">
        <v>56</v>
      </c>
      <c r="B491" s="89" t="s">
        <v>56</v>
      </c>
      <c r="C491" s="113" t="s">
        <v>1003</v>
      </c>
      <c r="D491" s="89" t="s">
        <v>1004</v>
      </c>
      <c r="E491" s="89" t="s">
        <v>1005</v>
      </c>
      <c r="F491" s="89" t="s">
        <v>1003</v>
      </c>
      <c r="G491" s="9"/>
      <c r="H491" s="114" t="s">
        <v>958</v>
      </c>
      <c r="I491" s="32" t="s">
        <v>60</v>
      </c>
      <c r="J491" s="117">
        <f t="shared" si="1"/>
        <v>94</v>
      </c>
      <c r="K491" s="7" t="str">
        <f t="shared" si="2"/>
        <v>CVMWE-0016bez izlaza na more</v>
      </c>
      <c r="L491" s="7" t="str">
        <f>ifna(VLOOKUP(K491,'Лист1'!D:E,2,false))</f>
        <v/>
      </c>
      <c r="M491" s="9"/>
      <c r="N491" s="9"/>
      <c r="O491" s="9"/>
      <c r="P491" s="9"/>
      <c r="Q491" s="9"/>
      <c r="R491" s="9"/>
    </row>
    <row r="492" ht="15.75" customHeight="1">
      <c r="A492" s="89" t="s">
        <v>56</v>
      </c>
      <c r="B492" s="89" t="s">
        <v>56</v>
      </c>
      <c r="C492" s="113" t="s">
        <v>1006</v>
      </c>
      <c r="D492" s="89" t="s">
        <v>1007</v>
      </c>
      <c r="E492" s="89" t="s">
        <v>1008</v>
      </c>
      <c r="F492" s="89" t="s">
        <v>1006</v>
      </c>
      <c r="G492" s="14"/>
      <c r="H492" s="114" t="s">
        <v>958</v>
      </c>
      <c r="I492" s="32" t="s">
        <v>60</v>
      </c>
      <c r="J492" s="30">
        <f t="shared" si="1"/>
        <v>31</v>
      </c>
      <c r="K492" s="7" t="str">
        <f t="shared" si="2"/>
        <v>CVMWE-0017bez premca</v>
      </c>
      <c r="L492" s="7" t="str">
        <f>ifna(VLOOKUP(K492,'Лист1'!D:E,2,false))</f>
        <v/>
      </c>
      <c r="M492" s="9"/>
      <c r="N492" s="9"/>
      <c r="O492" s="9"/>
      <c r="P492" s="9"/>
      <c r="Q492" s="9"/>
      <c r="R492" s="9"/>
    </row>
    <row r="493" ht="15.75" customHeight="1">
      <c r="A493" s="89" t="s">
        <v>11</v>
      </c>
      <c r="B493" s="89" t="s">
        <v>12</v>
      </c>
      <c r="C493" s="113" t="s">
        <v>1009</v>
      </c>
      <c r="D493" s="89" t="s">
        <v>1010</v>
      </c>
      <c r="E493" s="89" t="s">
        <v>1011</v>
      </c>
      <c r="F493" s="89" t="s">
        <v>1009</v>
      </c>
      <c r="G493" s="14"/>
      <c r="H493" s="114" t="s">
        <v>958</v>
      </c>
      <c r="I493" s="116" t="s">
        <v>17</v>
      </c>
      <c r="J493" s="39">
        <f t="shared" si="1"/>
        <v>139</v>
      </c>
      <c r="K493" s="7" t="str">
        <f t="shared" si="2"/>
        <v>CVMWE-0018Bezjeova površ</v>
      </c>
      <c r="L493" s="7" t="str">
        <f>ifna(VLOOKUP(K493,'Лист1'!D:E,2,false))</f>
        <v/>
      </c>
      <c r="M493" s="9"/>
      <c r="N493" s="9"/>
      <c r="O493" s="9"/>
      <c r="P493" s="9"/>
      <c r="Q493" s="9"/>
      <c r="R493" s="9"/>
    </row>
    <row r="494" ht="15.75" customHeight="1">
      <c r="A494" s="89" t="s">
        <v>11</v>
      </c>
      <c r="B494" s="89" t="s">
        <v>12</v>
      </c>
      <c r="C494" s="113" t="s">
        <v>1012</v>
      </c>
      <c r="D494" s="89" t="s">
        <v>1013</v>
      </c>
      <c r="E494" s="89" t="s">
        <v>1014</v>
      </c>
      <c r="F494" s="89" t="s">
        <v>1012</v>
      </c>
      <c r="G494" s="14"/>
      <c r="H494" s="114" t="s">
        <v>958</v>
      </c>
      <c r="I494" s="116" t="s">
        <v>17</v>
      </c>
      <c r="J494" s="48">
        <f t="shared" si="1"/>
        <v>149</v>
      </c>
      <c r="K494" s="7" t="str">
        <f t="shared" si="2"/>
        <v>CVMWE-0019biološka nauka</v>
      </c>
      <c r="L494" s="7" t="str">
        <f>ifna(VLOOKUP(K494,'Лист1'!D:E,2,false))</f>
        <v/>
      </c>
      <c r="M494" s="9"/>
      <c r="N494" s="9"/>
      <c r="O494" s="9"/>
      <c r="P494" s="9"/>
      <c r="Q494" s="9"/>
      <c r="R494" s="9"/>
    </row>
    <row r="495" ht="15.75" customHeight="1">
      <c r="A495" s="89" t="s">
        <v>11</v>
      </c>
      <c r="B495" s="89" t="s">
        <v>12</v>
      </c>
      <c r="C495" s="113" t="s">
        <v>1015</v>
      </c>
      <c r="D495" s="89" t="s">
        <v>1016</v>
      </c>
      <c r="E495" s="89" t="s">
        <v>1017</v>
      </c>
      <c r="F495" s="89" t="s">
        <v>1015</v>
      </c>
      <c r="G495" s="14"/>
      <c r="H495" s="114" t="s">
        <v>958</v>
      </c>
      <c r="I495" s="14"/>
      <c r="J495" s="77">
        <f t="shared" si="1"/>
        <v>145</v>
      </c>
      <c r="K495" s="7" t="str">
        <f t="shared" si="2"/>
        <v>CVMWE-0020Birklandova struja</v>
      </c>
      <c r="L495" s="7" t="str">
        <f>ifna(VLOOKUP(K495,'Лист1'!D:E,2,false))</f>
        <v/>
      </c>
      <c r="M495" s="9"/>
      <c r="N495" s="9"/>
      <c r="O495" s="9"/>
      <c r="P495" s="9"/>
      <c r="Q495" s="9"/>
      <c r="R495" s="9"/>
    </row>
    <row r="496" ht="15.75" customHeight="1">
      <c r="A496" s="89" t="s">
        <v>21</v>
      </c>
      <c r="B496" s="89" t="s">
        <v>22</v>
      </c>
      <c r="C496" s="113" t="s">
        <v>1018</v>
      </c>
      <c r="D496" s="89" t="s">
        <v>1019</v>
      </c>
      <c r="E496" s="89" t="s">
        <v>1020</v>
      </c>
      <c r="F496" s="89" t="s">
        <v>1018</v>
      </c>
      <c r="G496" s="14"/>
      <c r="H496" s="114" t="s">
        <v>958</v>
      </c>
      <c r="I496" s="115" t="s">
        <v>26</v>
      </c>
      <c r="J496" s="118">
        <f t="shared" si="1"/>
        <v>21</v>
      </c>
      <c r="K496" s="7" t="str">
        <f t="shared" si="2"/>
        <v>CVMWE-0021biti na ceni</v>
      </c>
      <c r="L496" s="7" t="str">
        <f>ifna(VLOOKUP(K496,'Лист1'!D:E,2,false))</f>
        <v/>
      </c>
      <c r="M496" s="9"/>
      <c r="N496" s="9"/>
      <c r="O496" s="9"/>
      <c r="P496" s="9"/>
      <c r="Q496" s="9"/>
      <c r="R496" s="9"/>
    </row>
    <row r="497" ht="15.75" customHeight="1">
      <c r="A497" s="89" t="s">
        <v>21</v>
      </c>
      <c r="B497" s="89" t="s">
        <v>22</v>
      </c>
      <c r="C497" s="113" t="s">
        <v>1021</v>
      </c>
      <c r="D497" s="89" t="s">
        <v>1022</v>
      </c>
      <c r="E497" s="89" t="s">
        <v>1023</v>
      </c>
      <c r="F497" s="89" t="s">
        <v>1021</v>
      </c>
      <c r="G497" s="9"/>
      <c r="H497" s="114" t="s">
        <v>958</v>
      </c>
      <c r="I497" s="115" t="s">
        <v>26</v>
      </c>
      <c r="J497" s="53">
        <f t="shared" si="1"/>
        <v>21</v>
      </c>
      <c r="K497" s="7" t="str">
        <f t="shared" si="2"/>
        <v>CVMWE-0022biti u &lt;nečijim&gt; rukama</v>
      </c>
      <c r="L497" s="7" t="str">
        <f>ifna(VLOOKUP(K497,'Лист1'!D:E,2,false))</f>
        <v/>
      </c>
      <c r="M497" s="9"/>
      <c r="N497" s="9"/>
      <c r="O497" s="9"/>
      <c r="P497" s="9"/>
      <c r="Q497" s="9"/>
      <c r="R497" s="9"/>
    </row>
    <row r="498" ht="15.75" customHeight="1">
      <c r="A498" s="89" t="s">
        <v>11</v>
      </c>
      <c r="B498" s="89" t="s">
        <v>12</v>
      </c>
      <c r="C498" s="113" t="s">
        <v>1024</v>
      </c>
      <c r="D498" s="89" t="s">
        <v>1025</v>
      </c>
      <c r="E498" s="89" t="s">
        <v>1026</v>
      </c>
      <c r="F498" s="89" t="s">
        <v>1024</v>
      </c>
      <c r="G498" s="14"/>
      <c r="H498" s="114" t="s">
        <v>958</v>
      </c>
      <c r="I498" s="116" t="s">
        <v>17</v>
      </c>
      <c r="J498" s="30">
        <f t="shared" si="1"/>
        <v>93</v>
      </c>
      <c r="K498" s="7" t="str">
        <f t="shared" si="2"/>
        <v>CVMWE-0023bizmut subsalicilat</v>
      </c>
      <c r="L498" s="7" t="str">
        <f>ifna(VLOOKUP(K498,'Лист1'!D:E,2,false))</f>
        <v/>
      </c>
      <c r="M498" s="9"/>
      <c r="N498" s="9"/>
      <c r="O498" s="9"/>
      <c r="P498" s="9"/>
      <c r="Q498" s="9"/>
      <c r="R498" s="9"/>
    </row>
    <row r="499" ht="15.75" customHeight="1">
      <c r="A499" s="89" t="s">
        <v>21</v>
      </c>
      <c r="B499" s="89" t="s">
        <v>22</v>
      </c>
      <c r="C499" s="113" t="s">
        <v>1027</v>
      </c>
      <c r="D499" s="89" t="s">
        <v>1028</v>
      </c>
      <c r="E499" s="89" t="s">
        <v>1029</v>
      </c>
      <c r="F499" s="89" t="s">
        <v>1027</v>
      </c>
      <c r="G499" s="9"/>
      <c r="H499" s="114" t="s">
        <v>958</v>
      </c>
      <c r="I499" s="115" t="s">
        <v>992</v>
      </c>
      <c r="J499" s="30">
        <f t="shared" si="1"/>
        <v>50</v>
      </c>
      <c r="K499" s="7" t="str">
        <f t="shared" si="2"/>
        <v>CVMWE-0024bližiti se</v>
      </c>
      <c r="L499" s="7" t="str">
        <f>ifna(VLOOKUP(K499,'Лист1'!D:E,2,false))</f>
        <v/>
      </c>
      <c r="M499" s="9"/>
      <c r="N499" s="9"/>
      <c r="O499" s="9"/>
      <c r="P499" s="9"/>
      <c r="Q499" s="9"/>
      <c r="R499" s="9"/>
    </row>
    <row r="500" ht="15.75" customHeight="1">
      <c r="A500" s="89" t="s">
        <v>21</v>
      </c>
      <c r="B500" s="89" t="s">
        <v>22</v>
      </c>
      <c r="C500" s="113" t="s">
        <v>1030</v>
      </c>
      <c r="D500" s="89" t="s">
        <v>1031</v>
      </c>
      <c r="E500" s="89" t="s">
        <v>1032</v>
      </c>
      <c r="F500" s="89" t="s">
        <v>1030</v>
      </c>
      <c r="G500" s="9"/>
      <c r="H500" s="114" t="s">
        <v>958</v>
      </c>
      <c r="I500" s="115" t="s">
        <v>992</v>
      </c>
      <c r="J500" s="21">
        <f t="shared" si="1"/>
        <v>39</v>
      </c>
      <c r="K500" s="7" t="str">
        <f t="shared" si="2"/>
        <v>CVMWE-0025bojati se</v>
      </c>
      <c r="L500" s="7" t="str">
        <f>ifna(VLOOKUP(K500,'Лист1'!D:E,2,false))</f>
        <v/>
      </c>
      <c r="M500" s="9"/>
      <c r="N500" s="9"/>
      <c r="O500" s="9"/>
      <c r="P500" s="9"/>
      <c r="Q500" s="9"/>
      <c r="R500" s="9"/>
    </row>
    <row r="501" ht="15.75" customHeight="1">
      <c r="A501" s="89" t="s">
        <v>11</v>
      </c>
      <c r="B501" s="89" t="s">
        <v>12</v>
      </c>
      <c r="C501" s="113" t="s">
        <v>1033</v>
      </c>
      <c r="D501" s="89" t="s">
        <v>1034</v>
      </c>
      <c r="E501" s="89" t="s">
        <v>1035</v>
      </c>
      <c r="F501" s="89" t="s">
        <v>1033</v>
      </c>
      <c r="G501" s="9"/>
      <c r="H501" s="114" t="s">
        <v>958</v>
      </c>
      <c r="I501" s="116" t="s">
        <v>17</v>
      </c>
      <c r="J501" s="84">
        <f t="shared" si="1"/>
        <v>175</v>
      </c>
      <c r="K501" s="7" t="str">
        <f t="shared" si="2"/>
        <v>CVMWE-0026bojni brod</v>
      </c>
      <c r="L501" s="7" t="str">
        <f>ifna(VLOOKUP(K501,'Лист1'!D:E,2,false))</f>
        <v/>
      </c>
      <c r="M501" s="9"/>
      <c r="N501" s="9"/>
      <c r="O501" s="9"/>
      <c r="P501" s="9"/>
      <c r="Q501" s="9"/>
      <c r="R501" s="9"/>
    </row>
    <row r="502" ht="15.75" customHeight="1">
      <c r="A502" s="89" t="s">
        <v>11</v>
      </c>
      <c r="B502" s="89" t="s">
        <v>12</v>
      </c>
      <c r="C502" s="113" t="s">
        <v>1036</v>
      </c>
      <c r="D502" s="89" t="s">
        <v>1037</v>
      </c>
      <c r="E502" s="89" t="s">
        <v>1038</v>
      </c>
      <c r="F502" s="89" t="s">
        <v>1036</v>
      </c>
      <c r="G502" s="9"/>
      <c r="H502" s="114" t="s">
        <v>958</v>
      </c>
      <c r="I502" s="116" t="s">
        <v>17</v>
      </c>
      <c r="J502" s="52">
        <f t="shared" si="1"/>
        <v>96</v>
      </c>
      <c r="K502" s="7" t="str">
        <f t="shared" si="2"/>
        <v>CVMWE-0027bombaš samoubica</v>
      </c>
      <c r="L502" s="7" t="str">
        <f>ifna(VLOOKUP(K502,'Лист1'!D:E,2,false))</f>
        <v/>
      </c>
      <c r="M502" s="9"/>
      <c r="N502" s="9"/>
      <c r="O502" s="9"/>
      <c r="P502" s="9"/>
      <c r="Q502" s="9"/>
      <c r="R502" s="9"/>
    </row>
    <row r="503" ht="15.75" customHeight="1">
      <c r="A503" s="89" t="s">
        <v>21</v>
      </c>
      <c r="B503" s="89" t="s">
        <v>22</v>
      </c>
      <c r="C503" s="113" t="s">
        <v>1039</v>
      </c>
      <c r="D503" s="89" t="s">
        <v>1040</v>
      </c>
      <c r="E503" s="89" t="s">
        <v>1041</v>
      </c>
      <c r="F503" s="89" t="s">
        <v>1039</v>
      </c>
      <c r="G503" s="14"/>
      <c r="H503" s="114" t="s">
        <v>958</v>
      </c>
      <c r="I503" s="115" t="s">
        <v>992</v>
      </c>
      <c r="J503" s="60">
        <f t="shared" si="1"/>
        <v>50</v>
      </c>
      <c r="K503" s="7" t="str">
        <f t="shared" si="2"/>
        <v>CVMWE-0028boriti se</v>
      </c>
      <c r="L503" s="7" t="str">
        <f>ifna(VLOOKUP(K503,'Лист1'!D:E,2,false))</f>
        <v/>
      </c>
      <c r="M503" s="9"/>
      <c r="N503" s="9"/>
      <c r="O503" s="9"/>
      <c r="P503" s="9"/>
      <c r="Q503" s="9"/>
      <c r="R503" s="9"/>
    </row>
    <row r="504" ht="15.75" customHeight="1">
      <c r="A504" s="89" t="s">
        <v>11</v>
      </c>
      <c r="B504" s="89" t="s">
        <v>12</v>
      </c>
      <c r="C504" s="113" t="s">
        <v>1042</v>
      </c>
      <c r="D504" s="89" t="s">
        <v>1043</v>
      </c>
      <c r="E504" s="89" t="s">
        <v>1044</v>
      </c>
      <c r="F504" s="89" t="s">
        <v>1045</v>
      </c>
      <c r="G504" s="14"/>
      <c r="H504" s="114" t="s">
        <v>958</v>
      </c>
      <c r="I504" s="116" t="s">
        <v>17</v>
      </c>
      <c r="J504" s="43">
        <f t="shared" si="1"/>
        <v>73</v>
      </c>
      <c r="K504" s="7" t="str">
        <f t="shared" si="2"/>
        <v>CVMWE-0029aqua regia</v>
      </c>
      <c r="L504" s="7" t="str">
        <f>ifna(VLOOKUP(K504,'Лист1'!D:E,2,false))</f>
        <v/>
      </c>
      <c r="M504" s="9"/>
      <c r="N504" s="9"/>
      <c r="O504" s="9"/>
      <c r="P504" s="9"/>
      <c r="Q504" s="9"/>
      <c r="R504" s="9"/>
    </row>
    <row r="505" ht="15.75" customHeight="1">
      <c r="A505" s="89" t="s">
        <v>11</v>
      </c>
      <c r="B505" s="89" t="s">
        <v>12</v>
      </c>
      <c r="C505" s="113" t="s">
        <v>1046</v>
      </c>
      <c r="D505" s="89" t="s">
        <v>1043</v>
      </c>
      <c r="E505" s="89" t="s">
        <v>1044</v>
      </c>
      <c r="F505" s="89" t="s">
        <v>1045</v>
      </c>
      <c r="G505" s="14"/>
      <c r="H505" s="114" t="s">
        <v>958</v>
      </c>
      <c r="I505" s="116" t="s">
        <v>17</v>
      </c>
      <c r="J505" s="44">
        <f t="shared" si="1"/>
        <v>73</v>
      </c>
      <c r="K505" s="7" t="str">
        <f t="shared" si="2"/>
        <v>CVMWE-0029carska voda</v>
      </c>
      <c r="L505" s="7" t="str">
        <f>ifna(VLOOKUP(K505,'Лист1'!D:E,2,false))</f>
        <v/>
      </c>
      <c r="M505" s="9"/>
      <c r="N505" s="9"/>
      <c r="O505" s="9"/>
      <c r="P505" s="9"/>
      <c r="Q505" s="9"/>
      <c r="R505" s="9"/>
    </row>
    <row r="506" ht="15.75" customHeight="1">
      <c r="A506" s="89" t="s">
        <v>11</v>
      </c>
      <c r="B506" s="89" t="s">
        <v>12</v>
      </c>
      <c r="C506" s="113" t="s">
        <v>1047</v>
      </c>
      <c r="D506" s="89" t="s">
        <v>1048</v>
      </c>
      <c r="E506" s="89" t="s">
        <v>1049</v>
      </c>
      <c r="F506" s="89" t="s">
        <v>1047</v>
      </c>
      <c r="G506" s="14"/>
      <c r="H506" s="114" t="s">
        <v>958</v>
      </c>
      <c r="I506" s="14"/>
      <c r="J506" s="36">
        <f t="shared" si="1"/>
        <v>62</v>
      </c>
      <c r="K506" s="7" t="str">
        <f t="shared" si="2"/>
        <v>CVMWE-0030ćelijska deoba</v>
      </c>
      <c r="L506" s="7" t="str">
        <f>ifna(VLOOKUP(K506,'Лист1'!D:E,2,false))</f>
        <v/>
      </c>
      <c r="M506" s="9"/>
      <c r="N506" s="9"/>
      <c r="O506" s="9"/>
      <c r="P506" s="9"/>
      <c r="Q506" s="9"/>
      <c r="R506" s="9"/>
    </row>
    <row r="507" ht="15.75" customHeight="1">
      <c r="A507" s="89" t="s">
        <v>11</v>
      </c>
      <c r="B507" s="89" t="s">
        <v>12</v>
      </c>
      <c r="C507" s="113" t="s">
        <v>1050</v>
      </c>
      <c r="D507" s="89" t="s">
        <v>1051</v>
      </c>
      <c r="E507" s="89" t="s">
        <v>1052</v>
      </c>
      <c r="F507" s="89" t="s">
        <v>1050</v>
      </c>
      <c r="G507" s="14"/>
      <c r="H507" s="114" t="s">
        <v>958</v>
      </c>
      <c r="I507" s="116" t="s">
        <v>17</v>
      </c>
      <c r="J507" s="29">
        <f t="shared" si="1"/>
        <v>60</v>
      </c>
      <c r="K507" s="7" t="str">
        <f t="shared" si="2"/>
        <v>CVMWE-0031ćelijska smrt</v>
      </c>
      <c r="L507" s="7" t="str">
        <f>ifna(VLOOKUP(K507,'Лист1'!D:E,2,false))</f>
        <v/>
      </c>
      <c r="M507" s="9"/>
      <c r="N507" s="9"/>
      <c r="O507" s="9"/>
      <c r="P507" s="9"/>
      <c r="Q507" s="9"/>
      <c r="R507" s="9"/>
    </row>
    <row r="508" ht="15.75" customHeight="1">
      <c r="A508" s="89" t="s">
        <v>11</v>
      </c>
      <c r="B508" s="89" t="s">
        <v>12</v>
      </c>
      <c r="C508" s="113" t="s">
        <v>1053</v>
      </c>
      <c r="D508" s="89" t="s">
        <v>1054</v>
      </c>
      <c r="E508" s="89" t="s">
        <v>1055</v>
      </c>
      <c r="F508" s="89" t="s">
        <v>1053</v>
      </c>
      <c r="G508" s="14"/>
      <c r="H508" s="114" t="s">
        <v>958</v>
      </c>
      <c r="I508" s="14"/>
      <c r="J508" s="99">
        <f t="shared" si="1"/>
        <v>63</v>
      </c>
      <c r="K508" s="7" t="str">
        <f t="shared" si="2"/>
        <v>CVMWE-0032celoživotno učenje</v>
      </c>
      <c r="L508" s="7" t="str">
        <f>ifna(VLOOKUP(K508,'Лист1'!D:E,2,false))</f>
        <v/>
      </c>
      <c r="M508" s="9"/>
      <c r="N508" s="9"/>
      <c r="O508" s="9"/>
      <c r="P508" s="9"/>
      <c r="Q508" s="9"/>
      <c r="R508" s="9"/>
    </row>
    <row r="509" ht="15.75" customHeight="1">
      <c r="A509" s="89" t="s">
        <v>21</v>
      </c>
      <c r="B509" s="89" t="s">
        <v>22</v>
      </c>
      <c r="C509" s="113" t="s">
        <v>1056</v>
      </c>
      <c r="D509" s="89" t="s">
        <v>1057</v>
      </c>
      <c r="E509" s="89" t="s">
        <v>1058</v>
      </c>
      <c r="F509" s="89" t="s">
        <v>1056</v>
      </c>
      <c r="G509" s="14"/>
      <c r="H509" s="114" t="s">
        <v>958</v>
      </c>
      <c r="I509" s="115" t="s">
        <v>992</v>
      </c>
      <c r="J509" s="70">
        <f t="shared" si="1"/>
        <v>41</v>
      </c>
      <c r="K509" s="7" t="str">
        <f t="shared" si="2"/>
        <v>CVMWE-0033činiti se</v>
      </c>
      <c r="L509" s="7" t="str">
        <f>ifna(VLOOKUP(K509,'Лист1'!D:E,2,false))</f>
        <v/>
      </c>
      <c r="M509" s="9"/>
      <c r="N509" s="9"/>
      <c r="O509" s="9"/>
      <c r="P509" s="9"/>
      <c r="Q509" s="9"/>
      <c r="R509" s="9"/>
    </row>
    <row r="510" ht="15.75" customHeight="1">
      <c r="A510" s="89" t="s">
        <v>21</v>
      </c>
      <c r="B510" s="89" t="s">
        <v>22</v>
      </c>
      <c r="C510" s="113" t="s">
        <v>1059</v>
      </c>
      <c r="D510" s="89" t="s">
        <v>1060</v>
      </c>
      <c r="E510" s="89" t="s">
        <v>1061</v>
      </c>
      <c r="F510" s="89" t="s">
        <v>1059</v>
      </c>
      <c r="G510" s="14"/>
      <c r="H510" s="114" t="s">
        <v>958</v>
      </c>
      <c r="I510" s="116" t="s">
        <v>26</v>
      </c>
      <c r="J510" s="77">
        <f t="shared" si="1"/>
        <v>43</v>
      </c>
      <c r="K510" s="7" t="str">
        <f t="shared" si="2"/>
        <v>CVMWE-0034činiti većinu</v>
      </c>
      <c r="L510" s="7" t="str">
        <f>ifna(VLOOKUP(K510,'Лист1'!D:E,2,false))</f>
        <v/>
      </c>
      <c r="M510" s="9"/>
      <c r="N510" s="9"/>
      <c r="O510" s="9"/>
      <c r="P510" s="9"/>
      <c r="Q510" s="9"/>
      <c r="R510" s="9"/>
    </row>
    <row r="511" ht="15.75" customHeight="1">
      <c r="A511" s="89" t="s">
        <v>11</v>
      </c>
      <c r="B511" s="89" t="s">
        <v>12</v>
      </c>
      <c r="C511" s="113" t="s">
        <v>1062</v>
      </c>
      <c r="D511" s="89" t="s">
        <v>1063</v>
      </c>
      <c r="E511" s="89" t="s">
        <v>1064</v>
      </c>
      <c r="F511" s="89" t="s">
        <v>1065</v>
      </c>
      <c r="G511" s="14"/>
      <c r="H511" s="114" t="s">
        <v>958</v>
      </c>
      <c r="I511" s="116" t="s">
        <v>17</v>
      </c>
      <c r="J511" s="18">
        <f t="shared" si="1"/>
        <v>81</v>
      </c>
      <c r="K511" s="7" t="str">
        <f t="shared" si="2"/>
        <v>CVMWE-0035CT pregled</v>
      </c>
      <c r="L511" s="7" t="str">
        <f>ifna(VLOOKUP(K511,'Лист1'!D:E,2,false))</f>
        <v/>
      </c>
      <c r="M511" s="9"/>
      <c r="N511" s="9"/>
      <c r="O511" s="9"/>
      <c r="P511" s="9"/>
      <c r="Q511" s="9"/>
      <c r="R511" s="9"/>
    </row>
    <row r="512" ht="15.75" customHeight="1">
      <c r="A512" s="89" t="s">
        <v>11</v>
      </c>
      <c r="B512" s="89" t="s">
        <v>12</v>
      </c>
      <c r="C512" s="113" t="s">
        <v>1066</v>
      </c>
      <c r="D512" s="89" t="s">
        <v>1063</v>
      </c>
      <c r="E512" s="89" t="s">
        <v>1064</v>
      </c>
      <c r="F512" s="89" t="s">
        <v>1065</v>
      </c>
      <c r="G512" s="14"/>
      <c r="H512" s="114" t="s">
        <v>958</v>
      </c>
      <c r="I512" s="14"/>
      <c r="J512" s="31">
        <f t="shared" si="1"/>
        <v>81</v>
      </c>
      <c r="K512" s="7" t="str">
        <f t="shared" si="2"/>
        <v>CVMWE-0035kompjuterizovana tomografija</v>
      </c>
      <c r="L512" s="7" t="str">
        <f>ifna(VLOOKUP(K512,'Лист1'!D:E,2,false))</f>
        <v/>
      </c>
      <c r="M512" s="9"/>
      <c r="N512" s="9"/>
      <c r="O512" s="9"/>
      <c r="P512" s="9"/>
      <c r="Q512" s="9"/>
      <c r="R512" s="9"/>
    </row>
    <row r="513" ht="15.75" customHeight="1">
      <c r="A513" s="89" t="s">
        <v>11</v>
      </c>
      <c r="B513" s="89" t="s">
        <v>12</v>
      </c>
      <c r="C513" s="113" t="s">
        <v>1067</v>
      </c>
      <c r="D513" s="89" t="s">
        <v>1068</v>
      </c>
      <c r="E513" s="89" t="s">
        <v>1069</v>
      </c>
      <c r="F513" s="89" t="s">
        <v>1067</v>
      </c>
      <c r="G513" s="14"/>
      <c r="H513" s="114" t="s">
        <v>958</v>
      </c>
      <c r="I513" s="116" t="s">
        <v>17</v>
      </c>
      <c r="J513" s="61">
        <f t="shared" si="1"/>
        <v>84</v>
      </c>
      <c r="K513" s="7" t="str">
        <f t="shared" si="2"/>
        <v>CVMWE-0036čvrsta materija</v>
      </c>
      <c r="L513" s="7" t="str">
        <f>ifna(VLOOKUP(K513,'Лист1'!D:E,2,false))</f>
        <v/>
      </c>
      <c r="M513" s="9"/>
      <c r="N513" s="9"/>
      <c r="O513" s="9"/>
      <c r="P513" s="9"/>
      <c r="Q513" s="9"/>
      <c r="R513" s="9"/>
    </row>
    <row r="514" ht="15.75" customHeight="1">
      <c r="A514" s="89" t="s">
        <v>11</v>
      </c>
      <c r="B514" s="89" t="s">
        <v>12</v>
      </c>
      <c r="C514" s="113" t="s">
        <v>1070</v>
      </c>
      <c r="D514" s="89" t="s">
        <v>1071</v>
      </c>
      <c r="E514" s="89" t="s">
        <v>1072</v>
      </c>
      <c r="F514" s="89" t="s">
        <v>1070</v>
      </c>
      <c r="G514" s="14"/>
      <c r="H514" s="114" t="s">
        <v>958</v>
      </c>
      <c r="I514" s="14"/>
      <c r="J514" s="38">
        <f t="shared" si="1"/>
        <v>116</v>
      </c>
      <c r="K514" s="7" t="str">
        <f t="shared" si="2"/>
        <v>CVMWE-0037Daning—Krugerov efekat</v>
      </c>
      <c r="L514" s="7" t="str">
        <f>ifna(VLOOKUP(K514,'Лист1'!D:E,2,false))</f>
        <v/>
      </c>
      <c r="M514" s="9"/>
      <c r="N514" s="9"/>
      <c r="O514" s="9"/>
      <c r="P514" s="9"/>
      <c r="Q514" s="9"/>
      <c r="R514" s="9"/>
    </row>
    <row r="515" ht="15.75" customHeight="1">
      <c r="A515" s="89" t="s">
        <v>21</v>
      </c>
      <c r="B515" s="89" t="s">
        <v>22</v>
      </c>
      <c r="C515" s="113" t="s">
        <v>1073</v>
      </c>
      <c r="D515" s="89" t="s">
        <v>1074</v>
      </c>
      <c r="E515" s="89" t="s">
        <v>1075</v>
      </c>
      <c r="F515" s="89" t="s">
        <v>1073</v>
      </c>
      <c r="G515" s="14"/>
      <c r="H515" s="114" t="s">
        <v>958</v>
      </c>
      <c r="I515" s="116" t="s">
        <v>46</v>
      </c>
      <c r="J515" s="22">
        <f t="shared" si="1"/>
        <v>9</v>
      </c>
      <c r="K515" s="7" t="str">
        <f t="shared" si="2"/>
        <v>CVMWE-0038dati doprinos</v>
      </c>
      <c r="L515" s="7" t="str">
        <f>ifna(VLOOKUP(K515,'Лист1'!D:E,2,false))</f>
        <v/>
      </c>
      <c r="M515" s="9"/>
      <c r="N515" s="9"/>
      <c r="O515" s="9"/>
      <c r="P515" s="9"/>
      <c r="Q515" s="9"/>
      <c r="R515" s="9"/>
    </row>
    <row r="516" ht="15.75" customHeight="1">
      <c r="A516" s="89" t="s">
        <v>21</v>
      </c>
      <c r="B516" s="89" t="s">
        <v>22</v>
      </c>
      <c r="C516" s="113" t="s">
        <v>1076</v>
      </c>
      <c r="D516" s="89" t="s">
        <v>1077</v>
      </c>
      <c r="E516" s="89" t="s">
        <v>1078</v>
      </c>
      <c r="F516" s="89" t="s">
        <v>1076</v>
      </c>
      <c r="G516" s="14"/>
      <c r="H516" s="114" t="s">
        <v>958</v>
      </c>
      <c r="I516" s="116" t="s">
        <v>46</v>
      </c>
      <c r="J516" s="59">
        <f t="shared" si="1"/>
        <v>62</v>
      </c>
      <c r="K516" s="7" t="str">
        <f t="shared" si="2"/>
        <v>CVMWE-0039dati ocenu</v>
      </c>
      <c r="L516" s="7" t="str">
        <f>ifna(VLOOKUP(K516,'Лист1'!D:E,2,false))</f>
        <v/>
      </c>
      <c r="M516" s="9"/>
      <c r="N516" s="9"/>
      <c r="O516" s="9"/>
      <c r="P516" s="9"/>
      <c r="Q516" s="9"/>
      <c r="R516" s="9"/>
    </row>
    <row r="517" ht="15.75" customHeight="1">
      <c r="A517" s="89" t="s">
        <v>21</v>
      </c>
      <c r="B517" s="89" t="s">
        <v>22</v>
      </c>
      <c r="C517" s="113" t="s">
        <v>1079</v>
      </c>
      <c r="D517" s="89" t="s">
        <v>1080</v>
      </c>
      <c r="E517" s="89" t="s">
        <v>1081</v>
      </c>
      <c r="F517" s="89" t="s">
        <v>1079</v>
      </c>
      <c r="G517" s="14"/>
      <c r="H517" s="114" t="s">
        <v>958</v>
      </c>
      <c r="I517" s="116" t="s">
        <v>46</v>
      </c>
      <c r="J517" s="30">
        <f t="shared" si="1"/>
        <v>127</v>
      </c>
      <c r="K517" s="7" t="str">
        <f t="shared" si="2"/>
        <v>CVMWE-0040dati ostavku</v>
      </c>
      <c r="L517" s="7" t="str">
        <f>ifna(VLOOKUP(K517,'Лист1'!D:E,2,false))</f>
        <v/>
      </c>
      <c r="M517" s="9"/>
      <c r="N517" s="9"/>
      <c r="O517" s="9"/>
      <c r="P517" s="9"/>
      <c r="Q517" s="9"/>
      <c r="R517" s="9"/>
    </row>
    <row r="518" ht="15.75" customHeight="1">
      <c r="A518" s="89" t="s">
        <v>21</v>
      </c>
      <c r="B518" s="89" t="s">
        <v>22</v>
      </c>
      <c r="C518" s="113" t="s">
        <v>1082</v>
      </c>
      <c r="D518" s="89" t="s">
        <v>1083</v>
      </c>
      <c r="E518" s="89" t="s">
        <v>1084</v>
      </c>
      <c r="F518" s="89" t="s">
        <v>1082</v>
      </c>
      <c r="G518" s="14"/>
      <c r="H518" s="114" t="s">
        <v>958</v>
      </c>
      <c r="I518" s="116" t="s">
        <v>46</v>
      </c>
      <c r="J518" s="30">
        <f t="shared" si="1"/>
        <v>51</v>
      </c>
      <c r="K518" s="7" t="str">
        <f t="shared" si="2"/>
        <v>CVMWE-0041dati pravo</v>
      </c>
      <c r="L518" s="7" t="str">
        <f>ifna(VLOOKUP(K518,'Лист1'!D:E,2,false))</f>
        <v/>
      </c>
      <c r="M518" s="9"/>
      <c r="N518" s="9"/>
      <c r="O518" s="9"/>
      <c r="P518" s="9"/>
      <c r="Q518" s="9"/>
      <c r="R518" s="9"/>
    </row>
    <row r="519" ht="15.75" customHeight="1">
      <c r="A519" s="89" t="s">
        <v>21</v>
      </c>
      <c r="B519" s="89" t="s">
        <v>22</v>
      </c>
      <c r="C519" s="113" t="s">
        <v>1085</v>
      </c>
      <c r="D519" s="89" t="s">
        <v>1086</v>
      </c>
      <c r="E519" s="89" t="s">
        <v>1087</v>
      </c>
      <c r="F519" s="89" t="s">
        <v>1088</v>
      </c>
      <c r="G519" s="14"/>
      <c r="H519" s="114" t="s">
        <v>958</v>
      </c>
      <c r="I519" s="115" t="s">
        <v>26</v>
      </c>
      <c r="J519" s="18">
        <f t="shared" si="1"/>
        <v>46</v>
      </c>
      <c r="K519" s="7" t="str">
        <f t="shared" si="2"/>
        <v>CVMWE-0042dati boju</v>
      </c>
      <c r="L519" s="7" t="str">
        <f>ifna(VLOOKUP(K519,'Лист1'!D:E,2,false))</f>
        <v/>
      </c>
      <c r="M519" s="9"/>
      <c r="N519" s="9"/>
      <c r="O519" s="9"/>
      <c r="P519" s="9"/>
      <c r="Q519" s="9"/>
      <c r="R519" s="9"/>
    </row>
    <row r="520" ht="15.75" customHeight="1">
      <c r="A520" s="89" t="s">
        <v>21</v>
      </c>
      <c r="B520" s="89" t="s">
        <v>22</v>
      </c>
      <c r="C520" s="113" t="s">
        <v>1089</v>
      </c>
      <c r="D520" s="89" t="s">
        <v>1086</v>
      </c>
      <c r="E520" s="89" t="s">
        <v>1087</v>
      </c>
      <c r="F520" s="89" t="s">
        <v>1088</v>
      </c>
      <c r="G520" s="14"/>
      <c r="H520" s="114" t="s">
        <v>958</v>
      </c>
      <c r="I520" s="115" t="s">
        <v>26</v>
      </c>
      <c r="J520" s="27">
        <f t="shared" si="1"/>
        <v>46</v>
      </c>
      <c r="K520" s="7" t="str">
        <f t="shared" si="2"/>
        <v>CVMWE-0042davati boju</v>
      </c>
      <c r="L520" s="7" t="str">
        <f>ifna(VLOOKUP(K520,'Лист1'!D:E,2,false))</f>
        <v/>
      </c>
      <c r="M520" s="9"/>
      <c r="N520" s="9"/>
      <c r="O520" s="9"/>
      <c r="P520" s="9"/>
      <c r="Q520" s="9"/>
      <c r="R520" s="9"/>
    </row>
    <row r="521" ht="15.75" customHeight="1">
      <c r="A521" s="89" t="s">
        <v>21</v>
      </c>
      <c r="B521" s="89" t="s">
        <v>22</v>
      </c>
      <c r="C521" s="113" t="s">
        <v>1090</v>
      </c>
      <c r="D521" s="89" t="s">
        <v>1091</v>
      </c>
      <c r="E521" s="89" t="s">
        <v>1092</v>
      </c>
      <c r="F521" s="89" t="s">
        <v>1093</v>
      </c>
      <c r="G521" s="9"/>
      <c r="H521" s="114" t="s">
        <v>958</v>
      </c>
      <c r="I521" s="116" t="s">
        <v>46</v>
      </c>
      <c r="J521" s="28">
        <f t="shared" si="1"/>
        <v>8</v>
      </c>
      <c r="K521" s="7" t="str">
        <f t="shared" si="2"/>
        <v>CVMWE-0043dati donaciju</v>
      </c>
      <c r="L521" s="7" t="str">
        <f>ifna(VLOOKUP(K521,'Лист1'!D:E,2,false))</f>
        <v/>
      </c>
      <c r="M521" s="9"/>
      <c r="N521" s="9"/>
      <c r="O521" s="9"/>
      <c r="P521" s="9"/>
      <c r="Q521" s="9"/>
      <c r="R521" s="9"/>
    </row>
    <row r="522" ht="15.75" customHeight="1">
      <c r="A522" s="89" t="s">
        <v>21</v>
      </c>
      <c r="B522" s="89" t="s">
        <v>22</v>
      </c>
      <c r="C522" s="113" t="s">
        <v>1094</v>
      </c>
      <c r="D522" s="89" t="s">
        <v>1091</v>
      </c>
      <c r="E522" s="89" t="s">
        <v>1092</v>
      </c>
      <c r="F522" s="89" t="s">
        <v>1093</v>
      </c>
      <c r="G522" s="14"/>
      <c r="H522" s="114" t="s">
        <v>958</v>
      </c>
      <c r="I522" s="116" t="s">
        <v>46</v>
      </c>
      <c r="J522" s="27">
        <f t="shared" si="1"/>
        <v>8</v>
      </c>
      <c r="K522" s="7" t="str">
        <f t="shared" si="2"/>
        <v>CVMWE-0043davati donaciju</v>
      </c>
      <c r="L522" s="7" t="str">
        <f>ifna(VLOOKUP(K522,'Лист1'!D:E,2,false))</f>
        <v/>
      </c>
      <c r="M522" s="9"/>
      <c r="N522" s="9"/>
      <c r="O522" s="9"/>
      <c r="P522" s="9"/>
      <c r="Q522" s="9"/>
      <c r="R522" s="9"/>
    </row>
    <row r="523" ht="15.75" customHeight="1">
      <c r="A523" s="89" t="s">
        <v>21</v>
      </c>
      <c r="B523" s="89" t="s">
        <v>22</v>
      </c>
      <c r="C523" s="113" t="s">
        <v>1095</v>
      </c>
      <c r="D523" s="89" t="s">
        <v>1096</v>
      </c>
      <c r="E523" s="89" t="s">
        <v>1097</v>
      </c>
      <c r="F523" s="89" t="s">
        <v>1098</v>
      </c>
      <c r="G523" s="14"/>
      <c r="H523" s="114" t="s">
        <v>958</v>
      </c>
      <c r="I523" s="116" t="s">
        <v>46</v>
      </c>
      <c r="J523" s="38">
        <f t="shared" si="1"/>
        <v>30</v>
      </c>
      <c r="K523" s="7" t="str">
        <f t="shared" si="2"/>
        <v>CVMWE-0044dati ime</v>
      </c>
      <c r="L523" s="7" t="str">
        <f>ifna(VLOOKUP(K523,'Лист1'!D:E,2,false))</f>
        <v/>
      </c>
      <c r="M523" s="9"/>
      <c r="N523" s="9"/>
      <c r="O523" s="9"/>
      <c r="P523" s="9"/>
      <c r="Q523" s="9"/>
      <c r="R523" s="9"/>
    </row>
    <row r="524" ht="15.75" customHeight="1">
      <c r="A524" s="89" t="s">
        <v>21</v>
      </c>
      <c r="B524" s="89" t="s">
        <v>22</v>
      </c>
      <c r="C524" s="113" t="s">
        <v>1099</v>
      </c>
      <c r="D524" s="89" t="s">
        <v>1096</v>
      </c>
      <c r="E524" s="89" t="s">
        <v>1097</v>
      </c>
      <c r="F524" s="89" t="s">
        <v>1098</v>
      </c>
      <c r="G524" s="14"/>
      <c r="H524" s="114" t="s">
        <v>958</v>
      </c>
      <c r="I524" s="116" t="s">
        <v>46</v>
      </c>
      <c r="J524" s="38">
        <f t="shared" si="1"/>
        <v>30</v>
      </c>
      <c r="K524" s="7" t="str">
        <f t="shared" si="2"/>
        <v>CVMWE-0044davati ime</v>
      </c>
      <c r="L524" s="7" t="str">
        <f>ifna(VLOOKUP(K524,'Лист1'!D:E,2,false))</f>
        <v/>
      </c>
      <c r="M524" s="9"/>
      <c r="N524" s="9"/>
      <c r="O524" s="9"/>
      <c r="P524" s="9"/>
      <c r="Q524" s="9"/>
      <c r="R524" s="9"/>
    </row>
    <row r="525" ht="15.75" customHeight="1">
      <c r="A525" s="89" t="s">
        <v>56</v>
      </c>
      <c r="B525" s="89" t="s">
        <v>56</v>
      </c>
      <c r="C525" s="113" t="s">
        <v>1100</v>
      </c>
      <c r="D525" s="89" t="s">
        <v>1101</v>
      </c>
      <c r="E525" s="89" t="s">
        <v>1102</v>
      </c>
      <c r="F525" s="89" t="s">
        <v>1103</v>
      </c>
      <c r="G525" s="9"/>
      <c r="H525" s="114" t="s">
        <v>958</v>
      </c>
      <c r="I525" s="32" t="s">
        <v>60</v>
      </c>
      <c r="J525" s="47">
        <f t="shared" si="1"/>
        <v>7</v>
      </c>
      <c r="K525" s="7" t="str">
        <f t="shared" si="2"/>
        <v>CVMWE-0045de facto</v>
      </c>
      <c r="L525" s="7" t="str">
        <f>ifna(VLOOKUP(K525,'Лист1'!D:E,2,false))</f>
        <v/>
      </c>
      <c r="M525" s="9"/>
      <c r="N525" s="9"/>
      <c r="O525" s="9"/>
      <c r="P525" s="9"/>
      <c r="Q525" s="9"/>
      <c r="R525" s="9"/>
    </row>
    <row r="526" ht="15.75" customHeight="1">
      <c r="A526" s="89" t="s">
        <v>56</v>
      </c>
      <c r="B526" s="89" t="s">
        <v>56</v>
      </c>
      <c r="C526" s="113" t="s">
        <v>1104</v>
      </c>
      <c r="D526" s="89" t="s">
        <v>1101</v>
      </c>
      <c r="E526" s="89" t="s">
        <v>1102</v>
      </c>
      <c r="F526" s="89" t="s">
        <v>1103</v>
      </c>
      <c r="G526" s="14"/>
      <c r="H526" s="114" t="s">
        <v>958</v>
      </c>
      <c r="I526" s="32" t="s">
        <v>60</v>
      </c>
      <c r="J526" s="95">
        <f t="shared" si="1"/>
        <v>7</v>
      </c>
      <c r="K526" s="7" t="str">
        <f t="shared" si="2"/>
        <v>CVMWE-0045de fakto</v>
      </c>
      <c r="L526" s="7" t="str">
        <f>ifna(VLOOKUP(K526,'Лист1'!D:E,2,false))</f>
        <v/>
      </c>
      <c r="M526" s="9"/>
      <c r="N526" s="9"/>
      <c r="O526" s="9"/>
      <c r="P526" s="9"/>
      <c r="Q526" s="9"/>
      <c r="R526" s="9"/>
    </row>
    <row r="527" ht="15.75" customHeight="1">
      <c r="A527" s="89" t="s">
        <v>11</v>
      </c>
      <c r="B527" s="89" t="s">
        <v>12</v>
      </c>
      <c r="C527" s="113" t="s">
        <v>1105</v>
      </c>
      <c r="D527" s="89" t="s">
        <v>1106</v>
      </c>
      <c r="E527" s="89" t="s">
        <v>1107</v>
      </c>
      <c r="F527" s="89" t="s">
        <v>1105</v>
      </c>
      <c r="G527" s="14"/>
      <c r="H527" s="114" t="s">
        <v>958</v>
      </c>
      <c r="I527" s="116" t="s">
        <v>17</v>
      </c>
      <c r="J527" s="30">
        <f t="shared" si="1"/>
        <v>150</v>
      </c>
      <c r="K527" s="7" t="str">
        <f t="shared" si="2"/>
        <v>CVMWE-0046degenerisana materija</v>
      </c>
      <c r="L527" s="7" t="str">
        <f>ifna(VLOOKUP(K527,'Лист1'!D:E,2,false))</f>
        <v/>
      </c>
      <c r="M527" s="9"/>
      <c r="N527" s="9"/>
      <c r="O527" s="9"/>
      <c r="P527" s="9"/>
      <c r="Q527" s="9"/>
      <c r="R527" s="9"/>
    </row>
    <row r="528" ht="15.75" customHeight="1">
      <c r="A528" s="89" t="s">
        <v>21</v>
      </c>
      <c r="B528" s="89" t="s">
        <v>22</v>
      </c>
      <c r="C528" s="113" t="s">
        <v>1108</v>
      </c>
      <c r="D528" s="89" t="s">
        <v>1109</v>
      </c>
      <c r="E528" s="89" t="s">
        <v>1110</v>
      </c>
      <c r="F528" s="89" t="s">
        <v>1108</v>
      </c>
      <c r="G528" s="14"/>
      <c r="H528" s="114" t="s">
        <v>958</v>
      </c>
      <c r="I528" s="115" t="s">
        <v>992</v>
      </c>
      <c r="J528" s="38">
        <f t="shared" si="1"/>
        <v>25</v>
      </c>
      <c r="K528" s="7" t="str">
        <f t="shared" si="2"/>
        <v>CVMWE-0047deliti se</v>
      </c>
      <c r="L528" s="7" t="str">
        <f>ifna(VLOOKUP(K528,'Лист1'!D:E,2,false))</f>
        <v/>
      </c>
      <c r="M528" s="9"/>
      <c r="N528" s="9"/>
      <c r="O528" s="9"/>
      <c r="P528" s="9"/>
      <c r="Q528" s="9"/>
      <c r="R528" s="9"/>
    </row>
    <row r="529" ht="15.75" customHeight="1">
      <c r="A529" s="89" t="s">
        <v>11</v>
      </c>
      <c r="B529" s="89" t="s">
        <v>12</v>
      </c>
      <c r="C529" s="113" t="s">
        <v>1111</v>
      </c>
      <c r="D529" s="89" t="s">
        <v>1112</v>
      </c>
      <c r="E529" s="89" t="s">
        <v>1113</v>
      </c>
      <c r="F529" s="89" t="s">
        <v>1111</v>
      </c>
      <c r="G529" s="14"/>
      <c r="H529" s="114" t="s">
        <v>958</v>
      </c>
      <c r="I529" s="116" t="s">
        <v>17</v>
      </c>
      <c r="J529" s="58">
        <f t="shared" si="1"/>
        <v>164</v>
      </c>
      <c r="K529" s="7" t="str">
        <f t="shared" si="2"/>
        <v>CVMWE-0048demokratski izbori</v>
      </c>
      <c r="L529" s="7" t="str">
        <f>ifna(VLOOKUP(K529,'Лист1'!D:E,2,false))</f>
        <v/>
      </c>
      <c r="M529" s="9"/>
      <c r="N529" s="9"/>
      <c r="O529" s="9"/>
      <c r="P529" s="9"/>
      <c r="Q529" s="9"/>
      <c r="R529" s="9"/>
    </row>
    <row r="530" ht="15.75" customHeight="1">
      <c r="A530" s="89" t="s">
        <v>11</v>
      </c>
      <c r="B530" s="89" t="s">
        <v>12</v>
      </c>
      <c r="C530" s="113" t="s">
        <v>1114</v>
      </c>
      <c r="D530" s="89" t="s">
        <v>1115</v>
      </c>
      <c r="E530" s="89" t="s">
        <v>1116</v>
      </c>
      <c r="F530" s="89" t="s">
        <v>1117</v>
      </c>
      <c r="G530" s="14"/>
      <c r="H530" s="114" t="s">
        <v>958</v>
      </c>
      <c r="I530" s="116" t="s">
        <v>17</v>
      </c>
      <c r="J530" s="45">
        <f t="shared" si="1"/>
        <v>46</v>
      </c>
      <c r="K530" s="7" t="str">
        <f t="shared" si="2"/>
        <v>CVMWE-0049dens muzika</v>
      </c>
      <c r="L530" s="7" t="str">
        <f>ifna(VLOOKUP(K530,'Лист1'!D:E,2,false))</f>
        <v/>
      </c>
      <c r="M530" s="9"/>
      <c r="N530" s="9"/>
      <c r="O530" s="9"/>
      <c r="P530" s="9"/>
      <c r="Q530" s="9"/>
      <c r="R530" s="9"/>
    </row>
    <row r="531" ht="15.75" customHeight="1">
      <c r="A531" s="89" t="s">
        <v>11</v>
      </c>
      <c r="B531" s="89" t="s">
        <v>12</v>
      </c>
      <c r="C531" s="113" t="s">
        <v>1118</v>
      </c>
      <c r="D531" s="89" t="s">
        <v>1115</v>
      </c>
      <c r="E531" s="89" t="s">
        <v>1116</v>
      </c>
      <c r="F531" s="89" t="s">
        <v>1117</v>
      </c>
      <c r="G531" s="14"/>
      <c r="H531" s="114" t="s">
        <v>958</v>
      </c>
      <c r="I531" s="14"/>
      <c r="J531" s="61">
        <f t="shared" si="1"/>
        <v>46</v>
      </c>
      <c r="K531" s="7" t="str">
        <f t="shared" si="2"/>
        <v>CVMWE-0049muzika za ples</v>
      </c>
      <c r="L531" s="7" t="str">
        <f>ifna(VLOOKUP(K531,'Лист1'!D:E,2,false))</f>
        <v/>
      </c>
      <c r="M531" s="9"/>
      <c r="N531" s="9"/>
      <c r="O531" s="9"/>
      <c r="P531" s="9"/>
      <c r="Q531" s="9"/>
      <c r="R531" s="9"/>
    </row>
    <row r="532" ht="15.75" customHeight="1">
      <c r="A532" s="89" t="s">
        <v>11</v>
      </c>
      <c r="B532" s="89" t="s">
        <v>12</v>
      </c>
      <c r="C532" s="113" t="s">
        <v>1119</v>
      </c>
      <c r="D532" s="89" t="s">
        <v>1115</v>
      </c>
      <c r="E532" s="89" t="s">
        <v>1116</v>
      </c>
      <c r="F532" s="89" t="s">
        <v>1117</v>
      </c>
      <c r="G532" s="14"/>
      <c r="H532" s="114" t="s">
        <v>958</v>
      </c>
      <c r="I532" s="14"/>
      <c r="J532" s="52">
        <f t="shared" si="1"/>
        <v>46</v>
      </c>
      <c r="K532" s="7" t="str">
        <f t="shared" si="2"/>
        <v>CVMWE-0049plesna muzika</v>
      </c>
      <c r="L532" s="7" t="str">
        <f>ifna(VLOOKUP(K532,'Лист1'!D:E,2,false))</f>
        <v/>
      </c>
      <c r="M532" s="9"/>
      <c r="N532" s="9"/>
      <c r="O532" s="9"/>
      <c r="P532" s="9"/>
      <c r="Q532" s="9"/>
      <c r="R532" s="9"/>
    </row>
    <row r="533" ht="15.75" customHeight="1">
      <c r="A533" s="89" t="s">
        <v>21</v>
      </c>
      <c r="B533" s="89" t="s">
        <v>22</v>
      </c>
      <c r="C533" s="113" t="s">
        <v>1120</v>
      </c>
      <c r="D533" s="89" t="s">
        <v>1121</v>
      </c>
      <c r="E533" s="89" t="s">
        <v>1122</v>
      </c>
      <c r="F533" s="89" t="s">
        <v>1123</v>
      </c>
      <c r="G533" s="14"/>
      <c r="H533" s="114" t="s">
        <v>958</v>
      </c>
      <c r="I533" s="115" t="s">
        <v>992</v>
      </c>
      <c r="J533" s="25">
        <f t="shared" si="1"/>
        <v>34</v>
      </c>
      <c r="K533" s="7" t="str">
        <f t="shared" si="2"/>
        <v>CVMWE-0050dešavati se</v>
      </c>
      <c r="L533" s="7" t="str">
        <f>ifna(VLOOKUP(K533,'Лист1'!D:E,2,false))</f>
        <v/>
      </c>
      <c r="M533" s="9"/>
      <c r="N533" s="9"/>
      <c r="O533" s="9"/>
      <c r="P533" s="9"/>
      <c r="Q533" s="9"/>
      <c r="R533" s="9"/>
    </row>
    <row r="534" ht="15.75" customHeight="1">
      <c r="A534" s="89" t="s">
        <v>21</v>
      </c>
      <c r="B534" s="89" t="s">
        <v>22</v>
      </c>
      <c r="C534" s="113" t="s">
        <v>1124</v>
      </c>
      <c r="D534" s="89" t="s">
        <v>1121</v>
      </c>
      <c r="E534" s="89" t="s">
        <v>1122</v>
      </c>
      <c r="F534" s="89" t="s">
        <v>1123</v>
      </c>
      <c r="G534" s="9"/>
      <c r="H534" s="114" t="s">
        <v>958</v>
      </c>
      <c r="I534" s="115" t="s">
        <v>992</v>
      </c>
      <c r="J534" s="68">
        <f t="shared" si="1"/>
        <v>34</v>
      </c>
      <c r="K534" s="7" t="str">
        <f t="shared" si="2"/>
        <v>CVMWE-0050desiti se</v>
      </c>
      <c r="L534" s="7" t="str">
        <f>ifna(VLOOKUP(K534,'Лист1'!D:E,2,false))</f>
        <v/>
      </c>
      <c r="M534" s="9"/>
      <c r="N534" s="9"/>
      <c r="O534" s="9"/>
      <c r="P534" s="9"/>
      <c r="Q534" s="9"/>
      <c r="R534" s="9"/>
    </row>
    <row r="535" ht="15.75" customHeight="1">
      <c r="A535" s="89" t="s">
        <v>11</v>
      </c>
      <c r="B535" s="89" t="s">
        <v>12</v>
      </c>
      <c r="C535" s="113" t="s">
        <v>1125</v>
      </c>
      <c r="D535" s="89" t="s">
        <v>1126</v>
      </c>
      <c r="E535" s="89" t="s">
        <v>1127</v>
      </c>
      <c r="F535" s="89" t="s">
        <v>1125</v>
      </c>
      <c r="G535" s="14"/>
      <c r="H535" s="114" t="s">
        <v>958</v>
      </c>
      <c r="I535" s="116" t="s">
        <v>17</v>
      </c>
      <c r="J535" s="93">
        <f t="shared" si="1"/>
        <v>108</v>
      </c>
      <c r="K535" s="7" t="str">
        <f t="shared" si="2"/>
        <v>CVMWE-0051diferencijalna dijagnoza</v>
      </c>
      <c r="L535" s="7" t="str">
        <f>ifna(VLOOKUP(K535,'Лист1'!D:E,2,false))</f>
        <v/>
      </c>
      <c r="M535" s="9"/>
      <c r="N535" s="9"/>
      <c r="O535" s="9"/>
      <c r="P535" s="9"/>
      <c r="Q535" s="9"/>
      <c r="R535" s="9"/>
    </row>
    <row r="536" ht="15.75" customHeight="1">
      <c r="A536" s="89" t="s">
        <v>11</v>
      </c>
      <c r="B536" s="89" t="s">
        <v>12</v>
      </c>
      <c r="C536" s="113" t="s">
        <v>1128</v>
      </c>
      <c r="D536" s="89" t="s">
        <v>1129</v>
      </c>
      <c r="E536" s="89" t="s">
        <v>1130</v>
      </c>
      <c r="F536" s="89" t="s">
        <v>1128</v>
      </c>
      <c r="G536" s="14"/>
      <c r="H536" s="114" t="s">
        <v>958</v>
      </c>
      <c r="I536" s="116" t="s">
        <v>17</v>
      </c>
      <c r="J536" s="45">
        <f t="shared" si="1"/>
        <v>115</v>
      </c>
      <c r="K536" s="7" t="str">
        <f t="shared" si="2"/>
        <v>CVMWE-0052dijabetes tipa 2</v>
      </c>
      <c r="L536" s="7" t="str">
        <f>ifna(VLOOKUP(K536,'Лист1'!D:E,2,false))</f>
        <v/>
      </c>
      <c r="M536" s="9"/>
      <c r="N536" s="9"/>
      <c r="O536" s="9"/>
      <c r="P536" s="9"/>
      <c r="Q536" s="9"/>
      <c r="R536" s="9"/>
    </row>
    <row r="537" ht="15.75" customHeight="1">
      <c r="A537" s="89" t="s">
        <v>11</v>
      </c>
      <c r="B537" s="89" t="s">
        <v>12</v>
      </c>
      <c r="C537" s="113" t="s">
        <v>1131</v>
      </c>
      <c r="D537" s="89" t="s">
        <v>1132</v>
      </c>
      <c r="E537" s="89" t="s">
        <v>1133</v>
      </c>
      <c r="F537" s="89" t="s">
        <v>1131</v>
      </c>
      <c r="G537" s="14"/>
      <c r="H537" s="114" t="s">
        <v>958</v>
      </c>
      <c r="I537" s="116" t="s">
        <v>17</v>
      </c>
      <c r="J537" s="38">
        <f t="shared" si="1"/>
        <v>59</v>
      </c>
      <c r="K537" s="7" t="str">
        <f t="shared" si="2"/>
        <v>CVMWE-0053diskreciono pravo</v>
      </c>
      <c r="L537" s="7" t="str">
        <f>ifna(VLOOKUP(K537,'Лист1'!D:E,2,false))</f>
        <v/>
      </c>
      <c r="M537" s="9"/>
      <c r="N537" s="9"/>
      <c r="O537" s="9"/>
      <c r="P537" s="9"/>
      <c r="Q537" s="9"/>
      <c r="R537" s="9"/>
    </row>
    <row r="538" ht="15.75" customHeight="1">
      <c r="A538" s="89" t="s">
        <v>11</v>
      </c>
      <c r="B538" s="89" t="s">
        <v>12</v>
      </c>
      <c r="C538" s="113" t="s">
        <v>1134</v>
      </c>
      <c r="D538" s="89" t="s">
        <v>1135</v>
      </c>
      <c r="E538" s="89" t="s">
        <v>1136</v>
      </c>
      <c r="F538" s="89" t="s">
        <v>1137</v>
      </c>
      <c r="G538" s="14"/>
      <c r="H538" s="114" t="s">
        <v>958</v>
      </c>
      <c r="I538" s="116" t="s">
        <v>17</v>
      </c>
      <c r="J538" s="25">
        <f t="shared" si="1"/>
        <v>28</v>
      </c>
      <c r="K538" s="7" t="str">
        <f t="shared" si="2"/>
        <v>CVMWE-0054dnevne novine</v>
      </c>
      <c r="L538" s="7" t="str">
        <f>ifna(VLOOKUP(K538,'Лист1'!D:E,2,false))</f>
        <v/>
      </c>
      <c r="M538" s="9"/>
      <c r="N538" s="9"/>
      <c r="O538" s="9"/>
      <c r="P538" s="9"/>
      <c r="Q538" s="9"/>
      <c r="R538" s="9"/>
    </row>
    <row r="539" ht="15.75" customHeight="1">
      <c r="A539" s="89" t="s">
        <v>11</v>
      </c>
      <c r="B539" s="89" t="s">
        <v>12</v>
      </c>
      <c r="C539" s="113" t="s">
        <v>1138</v>
      </c>
      <c r="D539" s="89" t="s">
        <v>1135</v>
      </c>
      <c r="E539" s="89" t="s">
        <v>1136</v>
      </c>
      <c r="F539" s="89" t="s">
        <v>1137</v>
      </c>
      <c r="G539" s="14"/>
      <c r="H539" s="114" t="s">
        <v>958</v>
      </c>
      <c r="I539" s="116" t="s">
        <v>17</v>
      </c>
      <c r="J539" s="28">
        <f t="shared" si="1"/>
        <v>28</v>
      </c>
      <c r="K539" s="7" t="str">
        <f t="shared" si="2"/>
        <v>CVMWE-0054dnevni list</v>
      </c>
      <c r="L539" s="7" t="str">
        <f>ifna(VLOOKUP(K539,'Лист1'!D:E,2,false))</f>
        <v/>
      </c>
      <c r="M539" s="9"/>
      <c r="N539" s="9"/>
      <c r="O539" s="9"/>
      <c r="P539" s="9"/>
      <c r="Q539" s="9"/>
      <c r="R539" s="9"/>
    </row>
    <row r="540" ht="15.75" customHeight="1">
      <c r="A540" s="89" t="s">
        <v>56</v>
      </c>
      <c r="B540" s="89" t="s">
        <v>56</v>
      </c>
      <c r="C540" s="113" t="s">
        <v>1139</v>
      </c>
      <c r="D540" s="89" t="s">
        <v>1140</v>
      </c>
      <c r="E540" s="89" t="s">
        <v>1141</v>
      </c>
      <c r="F540" s="89" t="s">
        <v>1139</v>
      </c>
      <c r="G540" s="14"/>
      <c r="H540" s="114" t="s">
        <v>958</v>
      </c>
      <c r="I540" s="32" t="s">
        <v>60</v>
      </c>
      <c r="J540" s="25">
        <f t="shared" si="1"/>
        <v>24</v>
      </c>
      <c r="K540" s="7" t="str">
        <f t="shared" si="2"/>
        <v>CVMWE-0055do danas</v>
      </c>
      <c r="L540" s="7" t="str">
        <f>ifna(VLOOKUP(K540,'Лист1'!D:E,2,false))</f>
        <v/>
      </c>
      <c r="M540" s="9"/>
      <c r="N540" s="9"/>
      <c r="O540" s="9"/>
      <c r="P540" s="9"/>
      <c r="Q540" s="9"/>
      <c r="R540" s="9"/>
    </row>
    <row r="541" ht="15.75" customHeight="1">
      <c r="A541" s="89" t="s">
        <v>21</v>
      </c>
      <c r="B541" s="89" t="s">
        <v>22</v>
      </c>
      <c r="C541" s="113" t="s">
        <v>1142</v>
      </c>
      <c r="D541" s="89" t="s">
        <v>1143</v>
      </c>
      <c r="E541" s="89" t="s">
        <v>1144</v>
      </c>
      <c r="F541" s="89" t="s">
        <v>1142</v>
      </c>
      <c r="G541" s="14"/>
      <c r="H541" s="114" t="s">
        <v>958</v>
      </c>
      <c r="I541" s="116" t="s">
        <v>1145</v>
      </c>
      <c r="J541" s="60">
        <f t="shared" si="1"/>
        <v>78</v>
      </c>
      <c r="K541" s="7" t="str">
        <f t="shared" si="2"/>
        <v>CVMWE-0056dobiti dijagnozu</v>
      </c>
      <c r="L541" s="7" t="str">
        <f>ifna(VLOOKUP(K541,'Лист1'!D:E,2,false))</f>
        <v/>
      </c>
      <c r="M541" s="9"/>
      <c r="N541" s="9"/>
      <c r="O541" s="9"/>
      <c r="P541" s="9"/>
      <c r="Q541" s="9"/>
      <c r="R541" s="9"/>
    </row>
    <row r="542" ht="15.75" customHeight="1">
      <c r="A542" s="89" t="s">
        <v>21</v>
      </c>
      <c r="B542" s="89" t="s">
        <v>22</v>
      </c>
      <c r="C542" s="113" t="s">
        <v>1146</v>
      </c>
      <c r="D542" s="89" t="s">
        <v>1147</v>
      </c>
      <c r="E542" s="89" t="s">
        <v>1148</v>
      </c>
      <c r="F542" s="89" t="s">
        <v>1146</v>
      </c>
      <c r="G542" s="9"/>
      <c r="H542" s="114" t="s">
        <v>958</v>
      </c>
      <c r="I542" s="116" t="s">
        <v>46</v>
      </c>
      <c r="J542" s="46">
        <f t="shared" si="1"/>
        <v>34</v>
      </c>
      <c r="K542" s="7" t="str">
        <f t="shared" si="2"/>
        <v>CVMWE-0057dobiti ime</v>
      </c>
      <c r="L542" s="7" t="str">
        <f>ifna(VLOOKUP(K542,'Лист1'!D:E,2,false))</f>
        <v/>
      </c>
      <c r="M542" s="9"/>
      <c r="N542" s="9"/>
      <c r="O542" s="9"/>
      <c r="P542" s="9"/>
      <c r="Q542" s="9"/>
      <c r="R542" s="9"/>
    </row>
    <row r="543" ht="15.75" customHeight="1">
      <c r="A543" s="89" t="s">
        <v>21</v>
      </c>
      <c r="B543" s="89" t="s">
        <v>22</v>
      </c>
      <c r="C543" s="113" t="s">
        <v>1149</v>
      </c>
      <c r="D543" s="89" t="s">
        <v>1150</v>
      </c>
      <c r="E543" s="89" t="s">
        <v>1151</v>
      </c>
      <c r="F543" s="89" t="s">
        <v>1149</v>
      </c>
      <c r="G543" s="14"/>
      <c r="H543" s="114" t="s">
        <v>958</v>
      </c>
      <c r="I543" s="116" t="s">
        <v>46</v>
      </c>
      <c r="J543" s="37">
        <f t="shared" si="1"/>
        <v>13</v>
      </c>
      <c r="K543" s="7" t="str">
        <f t="shared" si="2"/>
        <v>CVMWE-0058dobiti nagradu</v>
      </c>
      <c r="L543" s="7" t="str">
        <f>ifna(VLOOKUP(K543,'Лист1'!D:E,2,false))</f>
        <v/>
      </c>
      <c r="M543" s="9"/>
      <c r="N543" s="9"/>
      <c r="O543" s="9"/>
      <c r="P543" s="9"/>
      <c r="Q543" s="9"/>
      <c r="R543" s="9"/>
    </row>
    <row r="544" ht="15.75" customHeight="1">
      <c r="A544" s="89" t="s">
        <v>21</v>
      </c>
      <c r="B544" s="89" t="s">
        <v>22</v>
      </c>
      <c r="C544" s="113" t="s">
        <v>1152</v>
      </c>
      <c r="D544" s="89" t="s">
        <v>1153</v>
      </c>
      <c r="E544" s="89" t="s">
        <v>1154</v>
      </c>
      <c r="F544" s="89" t="s">
        <v>1152</v>
      </c>
      <c r="G544" s="14"/>
      <c r="H544" s="114" t="s">
        <v>958</v>
      </c>
      <c r="I544" s="116" t="s">
        <v>46</v>
      </c>
      <c r="J544" s="105">
        <f t="shared" si="1"/>
        <v>49</v>
      </c>
      <c r="K544" s="7" t="str">
        <f t="shared" si="2"/>
        <v>CVMWE-0059dobiti podršku</v>
      </c>
      <c r="L544" s="7" t="str">
        <f>ifna(VLOOKUP(K544,'Лист1'!D:E,2,false))</f>
        <v/>
      </c>
      <c r="M544" s="9"/>
      <c r="N544" s="9"/>
      <c r="O544" s="9"/>
      <c r="P544" s="9"/>
      <c r="Q544" s="9"/>
      <c r="R544" s="9"/>
    </row>
    <row r="545" ht="15.75" customHeight="1">
      <c r="A545" s="89" t="s">
        <v>21</v>
      </c>
      <c r="B545" s="89" t="s">
        <v>22</v>
      </c>
      <c r="C545" s="113" t="s">
        <v>1155</v>
      </c>
      <c r="D545" s="89" t="s">
        <v>1156</v>
      </c>
      <c r="E545" s="89" t="s">
        <v>1157</v>
      </c>
      <c r="F545" s="89" t="s">
        <v>1158</v>
      </c>
      <c r="G545" s="14"/>
      <c r="H545" s="114" t="s">
        <v>958</v>
      </c>
      <c r="I545" s="116" t="s">
        <v>46</v>
      </c>
      <c r="J545" s="61">
        <f t="shared" si="1"/>
        <v>82</v>
      </c>
      <c r="K545" s="7" t="str">
        <f t="shared" si="2"/>
        <v>CVMWE-0060dobijati dozvolu</v>
      </c>
      <c r="L545" s="7" t="str">
        <f>ifna(VLOOKUP(K545,'Лист1'!D:E,2,false))</f>
        <v/>
      </c>
      <c r="M545" s="9"/>
      <c r="N545" s="9"/>
      <c r="O545" s="9"/>
      <c r="P545" s="9"/>
      <c r="Q545" s="9"/>
      <c r="R545" s="9"/>
    </row>
    <row r="546" ht="15.75" customHeight="1">
      <c r="A546" s="89" t="s">
        <v>21</v>
      </c>
      <c r="B546" s="89" t="s">
        <v>22</v>
      </c>
      <c r="C546" s="113" t="s">
        <v>1159</v>
      </c>
      <c r="D546" s="89" t="s">
        <v>1156</v>
      </c>
      <c r="E546" s="89" t="s">
        <v>1157</v>
      </c>
      <c r="F546" s="89" t="s">
        <v>1158</v>
      </c>
      <c r="G546" s="14"/>
      <c r="H546" s="114" t="s">
        <v>958</v>
      </c>
      <c r="I546" s="116" t="s">
        <v>46</v>
      </c>
      <c r="J546" s="46">
        <f t="shared" si="1"/>
        <v>82</v>
      </c>
      <c r="K546" s="7" t="str">
        <f t="shared" si="2"/>
        <v>CVMWE-0060dobiti dozvolu</v>
      </c>
      <c r="L546" s="7" t="str">
        <f>ifna(VLOOKUP(K546,'Лист1'!D:E,2,false))</f>
        <v/>
      </c>
      <c r="M546" s="9"/>
      <c r="N546" s="9"/>
      <c r="O546" s="9"/>
      <c r="P546" s="9"/>
      <c r="Q546" s="9"/>
      <c r="R546" s="9"/>
    </row>
    <row r="547" ht="15.75" customHeight="1">
      <c r="A547" s="89" t="s">
        <v>21</v>
      </c>
      <c r="B547" s="89" t="s">
        <v>22</v>
      </c>
      <c r="C547" s="113" t="s">
        <v>1160</v>
      </c>
      <c r="D547" s="89" t="s">
        <v>1161</v>
      </c>
      <c r="E547" s="89" t="s">
        <v>1162</v>
      </c>
      <c r="F547" s="89" t="s">
        <v>1163</v>
      </c>
      <c r="G547" s="14"/>
      <c r="H547" s="114" t="s">
        <v>958</v>
      </c>
      <c r="I547" s="116" t="s">
        <v>46</v>
      </c>
      <c r="J547" s="28">
        <f t="shared" si="1"/>
        <v>12</v>
      </c>
      <c r="K547" s="7" t="str">
        <f t="shared" si="2"/>
        <v>CVMWE-0061dobijati posao</v>
      </c>
      <c r="L547" s="7" t="str">
        <f>ifna(VLOOKUP(K547,'Лист1'!D:E,2,false))</f>
        <v/>
      </c>
      <c r="M547" s="9"/>
      <c r="N547" s="9"/>
      <c r="O547" s="9"/>
      <c r="P547" s="9"/>
      <c r="Q547" s="9"/>
      <c r="R547" s="9"/>
    </row>
    <row r="548" ht="15.75" customHeight="1">
      <c r="A548" s="89" t="s">
        <v>21</v>
      </c>
      <c r="B548" s="89" t="s">
        <v>22</v>
      </c>
      <c r="C548" s="113" t="s">
        <v>1164</v>
      </c>
      <c r="D548" s="89" t="s">
        <v>1161</v>
      </c>
      <c r="E548" s="89" t="s">
        <v>1162</v>
      </c>
      <c r="F548" s="89" t="s">
        <v>1163</v>
      </c>
      <c r="G548" s="14"/>
      <c r="H548" s="114" t="s">
        <v>958</v>
      </c>
      <c r="I548" s="116" t="s">
        <v>46</v>
      </c>
      <c r="J548" s="51">
        <f t="shared" si="1"/>
        <v>12</v>
      </c>
      <c r="K548" s="7" t="str">
        <f t="shared" si="2"/>
        <v>CVMWE-0061dobiti posao</v>
      </c>
      <c r="L548" s="7" t="str">
        <f>ifna(VLOOKUP(K548,'Лист1'!D:E,2,false))</f>
        <v/>
      </c>
      <c r="M548" s="9"/>
      <c r="N548" s="9"/>
      <c r="O548" s="9"/>
      <c r="P548" s="9"/>
      <c r="Q548" s="9"/>
      <c r="R548" s="9"/>
    </row>
    <row r="549" ht="15.75" customHeight="1">
      <c r="A549" s="89" t="s">
        <v>21</v>
      </c>
      <c r="B549" s="89" t="s">
        <v>22</v>
      </c>
      <c r="C549" s="113" t="s">
        <v>1165</v>
      </c>
      <c r="D549" s="89" t="s">
        <v>1166</v>
      </c>
      <c r="E549" s="89" t="s">
        <v>1167</v>
      </c>
      <c r="F549" s="89" t="s">
        <v>1165</v>
      </c>
      <c r="G549" s="9"/>
      <c r="H549" s="114" t="s">
        <v>958</v>
      </c>
      <c r="I549" s="115" t="s">
        <v>26</v>
      </c>
      <c r="J549" s="39">
        <f t="shared" si="1"/>
        <v>31</v>
      </c>
      <c r="K549" s="7" t="str">
        <f t="shared" si="2"/>
        <v>CVMWE-0062doći do izražaja</v>
      </c>
      <c r="L549" s="7" t="str">
        <f>ifna(VLOOKUP(K549,'Лист1'!D:E,2,false))</f>
        <v/>
      </c>
      <c r="M549" s="9"/>
      <c r="N549" s="9"/>
      <c r="O549" s="9"/>
      <c r="P549" s="9"/>
      <c r="Q549" s="9"/>
      <c r="R549" s="9"/>
    </row>
    <row r="550" ht="15.75" customHeight="1">
      <c r="A550" s="89" t="s">
        <v>21</v>
      </c>
      <c r="B550" s="89" t="s">
        <v>22</v>
      </c>
      <c r="C550" s="113" t="s">
        <v>1168</v>
      </c>
      <c r="D550" s="89" t="s">
        <v>1169</v>
      </c>
      <c r="E550" s="89" t="s">
        <v>1170</v>
      </c>
      <c r="F550" s="89" t="s">
        <v>1168</v>
      </c>
      <c r="G550" s="14"/>
      <c r="H550" s="114" t="s">
        <v>958</v>
      </c>
      <c r="I550" s="115" t="s">
        <v>26</v>
      </c>
      <c r="J550" s="38">
        <f t="shared" si="1"/>
        <v>40</v>
      </c>
      <c r="K550" s="7" t="str">
        <f t="shared" si="2"/>
        <v>CVMWE-0063doći na ideju</v>
      </c>
      <c r="L550" s="7" t="str">
        <f>ifna(VLOOKUP(K550,'Лист1'!D:E,2,false))</f>
        <v/>
      </c>
      <c r="M550" s="9"/>
      <c r="N550" s="9"/>
      <c r="O550" s="9"/>
      <c r="P550" s="9"/>
      <c r="Q550" s="9"/>
      <c r="R550" s="9"/>
    </row>
    <row r="551" ht="15.75" customHeight="1">
      <c r="A551" s="89" t="s">
        <v>21</v>
      </c>
      <c r="B551" s="89" t="s">
        <v>22</v>
      </c>
      <c r="C551" s="113" t="s">
        <v>1171</v>
      </c>
      <c r="D551" s="89" t="s">
        <v>1172</v>
      </c>
      <c r="E551" s="89" t="s">
        <v>1173</v>
      </c>
      <c r="F551" s="89" t="s">
        <v>1174</v>
      </c>
      <c r="G551" s="14"/>
      <c r="H551" s="114" t="s">
        <v>958</v>
      </c>
      <c r="I551" s="115" t="s">
        <v>26</v>
      </c>
      <c r="J551" s="18">
        <f t="shared" si="1"/>
        <v>38</v>
      </c>
      <c r="K551" s="7" t="str">
        <f t="shared" si="2"/>
        <v>CVMWE-0064doći do rata</v>
      </c>
      <c r="L551" s="7" t="str">
        <f>ifna(VLOOKUP(K551,'Лист1'!D:E,2,false))</f>
        <v/>
      </c>
      <c r="M551" s="9"/>
      <c r="N551" s="9"/>
      <c r="O551" s="9"/>
      <c r="P551" s="9"/>
      <c r="Q551" s="9"/>
      <c r="R551" s="9"/>
    </row>
    <row r="552" ht="15.75" customHeight="1">
      <c r="A552" s="89" t="s">
        <v>21</v>
      </c>
      <c r="B552" s="89" t="s">
        <v>22</v>
      </c>
      <c r="C552" s="113" t="s">
        <v>1175</v>
      </c>
      <c r="D552" s="89" t="s">
        <v>1172</v>
      </c>
      <c r="E552" s="89" t="s">
        <v>1173</v>
      </c>
      <c r="F552" s="89" t="s">
        <v>1174</v>
      </c>
      <c r="G552" s="14"/>
      <c r="H552" s="114" t="s">
        <v>958</v>
      </c>
      <c r="I552" s="115" t="s">
        <v>26</v>
      </c>
      <c r="J552" s="46">
        <f t="shared" si="1"/>
        <v>38</v>
      </c>
      <c r="K552" s="7" t="str">
        <f t="shared" si="2"/>
        <v>CVMWE-0064dolaziti do rata</v>
      </c>
      <c r="L552" s="7" t="str">
        <f>ifna(VLOOKUP(K552,'Лист1'!D:E,2,false))</f>
        <v/>
      </c>
      <c r="M552" s="9"/>
      <c r="N552" s="9"/>
      <c r="O552" s="9"/>
      <c r="P552" s="9"/>
      <c r="Q552" s="9"/>
      <c r="R552" s="9"/>
    </row>
    <row r="553" ht="15.75" customHeight="1">
      <c r="A553" s="89" t="s">
        <v>21</v>
      </c>
      <c r="B553" s="89" t="s">
        <v>22</v>
      </c>
      <c r="C553" s="113" t="s">
        <v>1176</v>
      </c>
      <c r="D553" s="89" t="s">
        <v>1177</v>
      </c>
      <c r="E553" s="89" t="s">
        <v>1178</v>
      </c>
      <c r="F553" s="89" t="s">
        <v>1179</v>
      </c>
      <c r="G553" s="14"/>
      <c r="H553" s="114" t="s">
        <v>958</v>
      </c>
      <c r="I553" s="115" t="s">
        <v>26</v>
      </c>
      <c r="J553" s="48">
        <f t="shared" si="1"/>
        <v>33</v>
      </c>
      <c r="K553" s="7" t="str">
        <f t="shared" si="2"/>
        <v>CVMWE-0065doći na &lt;nečije&gt; mesto</v>
      </c>
      <c r="L553" s="7" t="str">
        <f>ifna(VLOOKUP(K553,'Лист1'!D:E,2,false))</f>
        <v/>
      </c>
      <c r="M553" s="9"/>
      <c r="N553" s="9"/>
      <c r="O553" s="9"/>
      <c r="P553" s="9"/>
      <c r="Q553" s="9"/>
      <c r="R553" s="9"/>
    </row>
    <row r="554" ht="15.75" customHeight="1">
      <c r="A554" s="89" t="s">
        <v>21</v>
      </c>
      <c r="B554" s="89" t="s">
        <v>22</v>
      </c>
      <c r="C554" s="113" t="s">
        <v>1180</v>
      </c>
      <c r="D554" s="89" t="s">
        <v>1177</v>
      </c>
      <c r="E554" s="89" t="s">
        <v>1178</v>
      </c>
      <c r="F554" s="89" t="s">
        <v>1179</v>
      </c>
      <c r="G554" s="9"/>
      <c r="H554" s="114" t="s">
        <v>958</v>
      </c>
      <c r="I554" s="115" t="s">
        <v>26</v>
      </c>
      <c r="J554" s="37">
        <f t="shared" si="1"/>
        <v>33</v>
      </c>
      <c r="K554" s="7" t="str">
        <f t="shared" si="2"/>
        <v>CVMWE-0065dolaziti na &lt;nečije&gt; mesto</v>
      </c>
      <c r="L554" s="7" t="str">
        <f>ifna(VLOOKUP(K554,'Лист1'!D:E,2,false))</f>
        <v/>
      </c>
      <c r="M554" s="9"/>
      <c r="N554" s="9"/>
      <c r="O554" s="9"/>
      <c r="P554" s="9"/>
      <c r="Q554" s="9"/>
      <c r="R554" s="9"/>
    </row>
    <row r="555" ht="15.75" customHeight="1">
      <c r="A555" s="89" t="s">
        <v>21</v>
      </c>
      <c r="B555" s="89" t="s">
        <v>22</v>
      </c>
      <c r="C555" s="113" t="s">
        <v>1181</v>
      </c>
      <c r="D555" s="89" t="s">
        <v>1182</v>
      </c>
      <c r="E555" s="89" t="s">
        <v>1183</v>
      </c>
      <c r="F555" s="89" t="s">
        <v>1184</v>
      </c>
      <c r="G555" s="14"/>
      <c r="H555" s="114" t="s">
        <v>958</v>
      </c>
      <c r="I555" s="116" t="s">
        <v>46</v>
      </c>
      <c r="J555" s="48">
        <f t="shared" si="1"/>
        <v>21</v>
      </c>
      <c r="K555" s="7" t="str">
        <f t="shared" si="2"/>
        <v>CVMWE-0066dodeliti nagradu</v>
      </c>
      <c r="L555" s="7" t="str">
        <f>ifna(VLOOKUP(K555,'Лист1'!D:E,2,false))</f>
        <v/>
      </c>
      <c r="M555" s="9"/>
      <c r="N555" s="9"/>
      <c r="O555" s="9"/>
      <c r="P555" s="9"/>
      <c r="Q555" s="9"/>
      <c r="R555" s="9"/>
    </row>
    <row r="556" ht="15.75" customHeight="1">
      <c r="A556" s="89" t="s">
        <v>21</v>
      </c>
      <c r="B556" s="89" t="s">
        <v>22</v>
      </c>
      <c r="C556" s="113" t="s">
        <v>1185</v>
      </c>
      <c r="D556" s="89" t="s">
        <v>1182</v>
      </c>
      <c r="E556" s="89" t="s">
        <v>1183</v>
      </c>
      <c r="F556" s="89" t="s">
        <v>1184</v>
      </c>
      <c r="G556" s="14"/>
      <c r="H556" s="114" t="s">
        <v>958</v>
      </c>
      <c r="I556" s="116" t="s">
        <v>46</v>
      </c>
      <c r="J556" s="35">
        <f t="shared" si="1"/>
        <v>21</v>
      </c>
      <c r="K556" s="7" t="str">
        <f t="shared" si="2"/>
        <v>CVMWE-0066dodeljivati nagradu</v>
      </c>
      <c r="L556" s="7" t="str">
        <f>ifna(VLOOKUP(K556,'Лист1'!D:E,2,false))</f>
        <v/>
      </c>
      <c r="M556" s="9"/>
      <c r="N556" s="9"/>
      <c r="O556" s="9"/>
      <c r="P556" s="9"/>
      <c r="Q556" s="9"/>
      <c r="R556" s="9"/>
    </row>
    <row r="557" ht="15.75" customHeight="1">
      <c r="A557" s="89" t="s">
        <v>21</v>
      </c>
      <c r="B557" s="89" t="s">
        <v>22</v>
      </c>
      <c r="C557" s="113" t="s">
        <v>1124</v>
      </c>
      <c r="D557" s="89" t="s">
        <v>1186</v>
      </c>
      <c r="E557" s="89" t="s">
        <v>1187</v>
      </c>
      <c r="F557" s="89" t="s">
        <v>1188</v>
      </c>
      <c r="G557" s="14"/>
      <c r="H557" s="114" t="s">
        <v>958</v>
      </c>
      <c r="I557" s="115" t="s">
        <v>992</v>
      </c>
      <c r="J557" s="39">
        <f t="shared" si="1"/>
        <v>25</v>
      </c>
      <c r="K557" s="7" t="str">
        <f t="shared" si="2"/>
        <v>CVMWE-0067desiti se</v>
      </c>
      <c r="L557" s="7" t="str">
        <f>ifna(VLOOKUP(K557,'Лист1'!D:E,2,false))</f>
        <v/>
      </c>
      <c r="M557" s="9"/>
      <c r="N557" s="9"/>
      <c r="O557" s="9"/>
      <c r="P557" s="9"/>
      <c r="Q557" s="9"/>
      <c r="R557" s="9"/>
    </row>
    <row r="558" ht="15.75" customHeight="1">
      <c r="A558" s="89" t="s">
        <v>21</v>
      </c>
      <c r="B558" s="89" t="s">
        <v>22</v>
      </c>
      <c r="C558" s="113" t="s">
        <v>1189</v>
      </c>
      <c r="D558" s="89" t="s">
        <v>1186</v>
      </c>
      <c r="E558" s="89" t="s">
        <v>1187</v>
      </c>
      <c r="F558" s="89" t="s">
        <v>1188</v>
      </c>
      <c r="G558" s="14"/>
      <c r="H558" s="114" t="s">
        <v>958</v>
      </c>
      <c r="I558" s="115" t="s">
        <v>992</v>
      </c>
      <c r="J558" s="44">
        <f t="shared" si="1"/>
        <v>25</v>
      </c>
      <c r="K558" s="7" t="str">
        <f t="shared" si="2"/>
        <v>CVMWE-0067dogoditi se</v>
      </c>
      <c r="L558" s="7" t="str">
        <f>ifna(VLOOKUP(K558,'Лист1'!D:E,2,false))</f>
        <v/>
      </c>
      <c r="M558" s="9"/>
      <c r="N558" s="9"/>
      <c r="O558" s="9"/>
      <c r="P558" s="9"/>
      <c r="Q558" s="9"/>
      <c r="R558" s="9"/>
    </row>
    <row r="559" ht="15.75" customHeight="1">
      <c r="A559" s="89" t="s">
        <v>21</v>
      </c>
      <c r="B559" s="89" t="s">
        <v>22</v>
      </c>
      <c r="C559" s="113" t="s">
        <v>1190</v>
      </c>
      <c r="D559" s="89" t="s">
        <v>1186</v>
      </c>
      <c r="E559" s="89" t="s">
        <v>1187</v>
      </c>
      <c r="F559" s="89" t="s">
        <v>1188</v>
      </c>
      <c r="G559" s="14"/>
      <c r="H559" s="114" t="s">
        <v>958</v>
      </c>
      <c r="I559" s="115" t="s">
        <v>992</v>
      </c>
      <c r="J559" s="21">
        <f t="shared" si="1"/>
        <v>25</v>
      </c>
      <c r="K559" s="7" t="str">
        <f t="shared" si="2"/>
        <v>CVMWE-0067zbiti se</v>
      </c>
      <c r="L559" s="7" t="str">
        <f>ifna(VLOOKUP(K559,'Лист1'!D:E,2,false))</f>
        <v/>
      </c>
      <c r="M559" s="9"/>
      <c r="N559" s="9"/>
      <c r="O559" s="9"/>
      <c r="P559" s="9"/>
      <c r="Q559" s="9"/>
      <c r="R559" s="9"/>
    </row>
    <row r="560" ht="15.75" customHeight="1">
      <c r="A560" s="89" t="s">
        <v>11</v>
      </c>
      <c r="B560" s="89" t="s">
        <v>12</v>
      </c>
      <c r="C560" s="113" t="s">
        <v>1191</v>
      </c>
      <c r="D560" s="89" t="s">
        <v>1192</v>
      </c>
      <c r="E560" s="89" t="s">
        <v>1193</v>
      </c>
      <c r="F560" s="89" t="s">
        <v>1191</v>
      </c>
      <c r="G560" s="14"/>
      <c r="H560" s="114" t="s">
        <v>958</v>
      </c>
      <c r="I560" s="116" t="s">
        <v>17</v>
      </c>
      <c r="J560" s="33">
        <f t="shared" si="1"/>
        <v>7</v>
      </c>
      <c r="K560" s="7" t="str">
        <f t="shared" si="2"/>
        <v>CVMWE-0068dolazak na svet</v>
      </c>
      <c r="L560" s="7" t="str">
        <f>ifna(VLOOKUP(K560,'Лист1'!D:E,2,false))</f>
        <v/>
      </c>
      <c r="M560" s="9"/>
      <c r="N560" s="9"/>
      <c r="O560" s="9"/>
      <c r="P560" s="9"/>
      <c r="Q560" s="9"/>
      <c r="R560" s="9"/>
    </row>
    <row r="561" ht="15.75" customHeight="1">
      <c r="A561" s="89" t="s">
        <v>21</v>
      </c>
      <c r="B561" s="89" t="s">
        <v>22</v>
      </c>
      <c r="C561" s="113" t="s">
        <v>1194</v>
      </c>
      <c r="D561" s="89" t="s">
        <v>1195</v>
      </c>
      <c r="E561" s="89" t="s">
        <v>1196</v>
      </c>
      <c r="F561" s="89" t="s">
        <v>1194</v>
      </c>
      <c r="G561" s="14"/>
      <c r="H561" s="114" t="s">
        <v>958</v>
      </c>
      <c r="I561" s="115" t="s">
        <v>26</v>
      </c>
      <c r="J561" s="25">
        <f t="shared" si="1"/>
        <v>44</v>
      </c>
      <c r="K561" s="7" t="str">
        <f t="shared" si="2"/>
        <v>CVMWE-0069dolazi kraj</v>
      </c>
      <c r="L561" s="7" t="str">
        <f>ifna(VLOOKUP(K561,'Лист1'!D:E,2,false))</f>
        <v/>
      </c>
      <c r="M561" s="9"/>
      <c r="N561" s="9"/>
      <c r="O561" s="9"/>
      <c r="P561" s="9"/>
      <c r="Q561" s="9"/>
      <c r="R561" s="9"/>
    </row>
    <row r="562" ht="15.75" customHeight="1">
      <c r="A562" s="89" t="s">
        <v>11</v>
      </c>
      <c r="B562" s="89" t="s">
        <v>12</v>
      </c>
      <c r="C562" s="113" t="s">
        <v>1197</v>
      </c>
      <c r="D562" s="89" t="s">
        <v>1198</v>
      </c>
      <c r="E562" s="89" t="s">
        <v>1199</v>
      </c>
      <c r="F562" s="89" t="s">
        <v>1200</v>
      </c>
      <c r="G562" s="14"/>
      <c r="H562" s="114" t="s">
        <v>958</v>
      </c>
      <c r="I562" s="116" t="s">
        <v>17</v>
      </c>
      <c r="J562" s="99">
        <f t="shared" si="1"/>
        <v>62</v>
      </c>
      <c r="K562" s="7" t="str">
        <f t="shared" si="2"/>
        <v>CVMWE-0070donacija organa</v>
      </c>
      <c r="L562" s="7" t="str">
        <f>ifna(VLOOKUP(K562,'Лист1'!D:E,2,false))</f>
        <v/>
      </c>
      <c r="M562" s="9"/>
      <c r="N562" s="9"/>
      <c r="O562" s="9"/>
      <c r="P562" s="9"/>
      <c r="Q562" s="9"/>
      <c r="R562" s="9"/>
    </row>
    <row r="563" ht="15.75" customHeight="1">
      <c r="A563" s="89" t="s">
        <v>11</v>
      </c>
      <c r="B563" s="89" t="s">
        <v>12</v>
      </c>
      <c r="C563" s="113" t="s">
        <v>1201</v>
      </c>
      <c r="D563" s="89" t="s">
        <v>1198</v>
      </c>
      <c r="E563" s="89" t="s">
        <v>1199</v>
      </c>
      <c r="F563" s="89" t="s">
        <v>1200</v>
      </c>
      <c r="G563" s="9"/>
      <c r="H563" s="114" t="s">
        <v>958</v>
      </c>
      <c r="I563" s="14"/>
      <c r="J563" s="31">
        <f t="shared" si="1"/>
        <v>62</v>
      </c>
      <c r="K563" s="7" t="str">
        <f t="shared" si="2"/>
        <v>CVMWE-0070zaveštanje organa</v>
      </c>
      <c r="L563" s="7" t="str">
        <f>ifna(VLOOKUP(K563,'Лист1'!D:E,2,false))</f>
        <v/>
      </c>
      <c r="M563" s="9"/>
      <c r="N563" s="9"/>
      <c r="O563" s="9"/>
      <c r="P563" s="9"/>
      <c r="Q563" s="9"/>
      <c r="R563" s="9"/>
    </row>
    <row r="564" ht="15.75" customHeight="1">
      <c r="A564" s="89" t="s">
        <v>79</v>
      </c>
      <c r="B564" s="89" t="s">
        <v>80</v>
      </c>
      <c r="C564" s="113" t="s">
        <v>1202</v>
      </c>
      <c r="D564" s="89" t="s">
        <v>1203</v>
      </c>
      <c r="E564" s="89" t="s">
        <v>1204</v>
      </c>
      <c r="F564" s="89" t="s">
        <v>1202</v>
      </c>
      <c r="G564" s="9"/>
      <c r="H564" s="114" t="s">
        <v>958</v>
      </c>
      <c r="I564" s="116" t="s">
        <v>1205</v>
      </c>
      <c r="J564" s="66">
        <f t="shared" si="1"/>
        <v>47</v>
      </c>
      <c r="K564" s="7" t="str">
        <f t="shared" si="2"/>
        <v>CVMWE-0071donet zakon</v>
      </c>
      <c r="L564" s="7" t="str">
        <f>ifna(VLOOKUP(K564,'Лист1'!D:E,2,false))</f>
        <v/>
      </c>
      <c r="M564" s="9"/>
      <c r="N564" s="9"/>
      <c r="O564" s="9"/>
      <c r="P564" s="9"/>
      <c r="Q564" s="9"/>
      <c r="R564" s="9"/>
    </row>
    <row r="565" ht="15.75" customHeight="1">
      <c r="A565" s="89" t="s">
        <v>21</v>
      </c>
      <c r="B565" s="89" t="s">
        <v>22</v>
      </c>
      <c r="C565" s="113" t="s">
        <v>1206</v>
      </c>
      <c r="D565" s="89" t="s">
        <v>1207</v>
      </c>
      <c r="E565" s="89" t="s">
        <v>1208</v>
      </c>
      <c r="F565" s="89" t="s">
        <v>1206</v>
      </c>
      <c r="G565" s="14"/>
      <c r="H565" s="114" t="s">
        <v>958</v>
      </c>
      <c r="I565" s="116" t="s">
        <v>46</v>
      </c>
      <c r="J565" s="25">
        <f t="shared" si="1"/>
        <v>44</v>
      </c>
      <c r="K565" s="7" t="str">
        <f t="shared" si="2"/>
        <v>CVMWE-0072doneti zakon</v>
      </c>
      <c r="L565" s="7" t="str">
        <f>ifna(VLOOKUP(K565,'Лист1'!D:E,2,false))</f>
        <v/>
      </c>
      <c r="M565" s="9"/>
      <c r="N565" s="9"/>
      <c r="O565" s="9"/>
      <c r="P565" s="9"/>
      <c r="Q565" s="9"/>
      <c r="R565" s="9"/>
    </row>
    <row r="566" ht="15.75" customHeight="1">
      <c r="A566" s="89" t="s">
        <v>21</v>
      </c>
      <c r="B566" s="89" t="s">
        <v>22</v>
      </c>
      <c r="C566" s="113" t="s">
        <v>1209</v>
      </c>
      <c r="D566" s="89" t="s">
        <v>1210</v>
      </c>
      <c r="E566" s="89" t="s">
        <v>1211</v>
      </c>
      <c r="F566" s="89" t="s">
        <v>1212</v>
      </c>
      <c r="G566" s="14"/>
      <c r="H566" s="114" t="s">
        <v>958</v>
      </c>
      <c r="I566" s="116" t="s">
        <v>1145</v>
      </c>
      <c r="J566" s="46">
        <f t="shared" si="1"/>
        <v>48</v>
      </c>
      <c r="K566" s="7" t="str">
        <f t="shared" si="2"/>
        <v>CVMWE-0073doneti slavu</v>
      </c>
      <c r="L566" s="7" t="str">
        <f>ifna(VLOOKUP(K566,'Лист1'!D:E,2,false))</f>
        <v/>
      </c>
      <c r="M566" s="9"/>
      <c r="N566" s="9"/>
      <c r="O566" s="9"/>
      <c r="P566" s="9"/>
      <c r="Q566" s="9"/>
      <c r="R566" s="9"/>
    </row>
    <row r="567" ht="15.75" customHeight="1">
      <c r="A567" s="89" t="s">
        <v>21</v>
      </c>
      <c r="B567" s="89" t="s">
        <v>22</v>
      </c>
      <c r="C567" s="113" t="s">
        <v>1213</v>
      </c>
      <c r="D567" s="89" t="s">
        <v>1210</v>
      </c>
      <c r="E567" s="89" t="s">
        <v>1211</v>
      </c>
      <c r="F567" s="89" t="s">
        <v>1212</v>
      </c>
      <c r="G567" s="14"/>
      <c r="H567" s="114" t="s">
        <v>958</v>
      </c>
      <c r="I567" s="116" t="s">
        <v>1145</v>
      </c>
      <c r="J567" s="43">
        <f t="shared" si="1"/>
        <v>48</v>
      </c>
      <c r="K567" s="7" t="str">
        <f t="shared" si="2"/>
        <v>CVMWE-0073donositi slavu</v>
      </c>
      <c r="L567" s="7" t="str">
        <f>ifna(VLOOKUP(K567,'Лист1'!D:E,2,false))</f>
        <v/>
      </c>
      <c r="M567" s="9"/>
      <c r="N567" s="9"/>
      <c r="O567" s="9"/>
      <c r="P567" s="9"/>
      <c r="Q567" s="9"/>
      <c r="R567" s="9"/>
    </row>
    <row r="568" ht="15.75" customHeight="1">
      <c r="A568" s="89" t="s">
        <v>21</v>
      </c>
      <c r="B568" s="89" t="s">
        <v>22</v>
      </c>
      <c r="C568" s="113" t="s">
        <v>1214</v>
      </c>
      <c r="D568" s="89" t="s">
        <v>1215</v>
      </c>
      <c r="E568" s="89" t="s">
        <v>1216</v>
      </c>
      <c r="F568" s="89" t="s">
        <v>1217</v>
      </c>
      <c r="G568" s="14"/>
      <c r="H568" s="114" t="s">
        <v>958</v>
      </c>
      <c r="I568" s="115" t="s">
        <v>992</v>
      </c>
      <c r="J568" s="77">
        <f t="shared" si="1"/>
        <v>53</v>
      </c>
      <c r="K568" s="7" t="str">
        <f t="shared" si="2"/>
        <v>CVMWE-0074dopadati se</v>
      </c>
      <c r="L568" s="7" t="str">
        <f>ifna(VLOOKUP(K568,'Лист1'!D:E,2,false))</f>
        <v/>
      </c>
      <c r="M568" s="9"/>
      <c r="N568" s="9"/>
      <c r="O568" s="9"/>
      <c r="P568" s="9"/>
      <c r="Q568" s="9"/>
      <c r="R568" s="9"/>
    </row>
    <row r="569" ht="15.75" customHeight="1">
      <c r="A569" s="89" t="s">
        <v>21</v>
      </c>
      <c r="B569" s="89" t="s">
        <v>22</v>
      </c>
      <c r="C569" s="113" t="s">
        <v>1218</v>
      </c>
      <c r="D569" s="89" t="s">
        <v>1215</v>
      </c>
      <c r="E569" s="89" t="s">
        <v>1216</v>
      </c>
      <c r="F569" s="89" t="s">
        <v>1217</v>
      </c>
      <c r="G569" s="14"/>
      <c r="H569" s="114" t="s">
        <v>958</v>
      </c>
      <c r="I569" s="115" t="s">
        <v>992</v>
      </c>
      <c r="J569" s="93">
        <f t="shared" si="1"/>
        <v>53</v>
      </c>
      <c r="K569" s="7" t="str">
        <f t="shared" si="2"/>
        <v>CVMWE-0074dopasti se</v>
      </c>
      <c r="L569" s="7" t="str">
        <f>ifna(VLOOKUP(K569,'Лист1'!D:E,2,false))</f>
        <v/>
      </c>
      <c r="M569" s="9"/>
      <c r="N569" s="9"/>
      <c r="O569" s="9"/>
      <c r="P569" s="9"/>
      <c r="Q569" s="9"/>
      <c r="R569" s="9"/>
    </row>
    <row r="570" ht="15.75" customHeight="1">
      <c r="A570" s="89" t="s">
        <v>21</v>
      </c>
      <c r="B570" s="89" t="s">
        <v>22</v>
      </c>
      <c r="C570" s="113" t="s">
        <v>1219</v>
      </c>
      <c r="D570" s="89" t="s">
        <v>1220</v>
      </c>
      <c r="E570" s="89" t="s">
        <v>1221</v>
      </c>
      <c r="F570" s="89" t="s">
        <v>1222</v>
      </c>
      <c r="G570" s="14"/>
      <c r="H570" s="114" t="s">
        <v>958</v>
      </c>
      <c r="I570" s="115" t="s">
        <v>26</v>
      </c>
      <c r="J570" s="43">
        <f t="shared" si="1"/>
        <v>18</v>
      </c>
      <c r="K570" s="7" t="str">
        <f t="shared" si="2"/>
        <v>CVMWE-0075dovesti do smrti</v>
      </c>
      <c r="L570" s="7" t="str">
        <f>ifna(VLOOKUP(K570,'Лист1'!D:E,2,false))</f>
        <v/>
      </c>
      <c r="M570" s="9"/>
      <c r="N570" s="9"/>
      <c r="O570" s="9"/>
      <c r="P570" s="9"/>
      <c r="Q570" s="9"/>
      <c r="R570" s="9"/>
    </row>
    <row r="571" ht="15.75" customHeight="1">
      <c r="A571" s="89" t="s">
        <v>21</v>
      </c>
      <c r="B571" s="89" t="s">
        <v>22</v>
      </c>
      <c r="C571" s="113" t="s">
        <v>1223</v>
      </c>
      <c r="D571" s="89" t="s">
        <v>1220</v>
      </c>
      <c r="E571" s="89" t="s">
        <v>1221</v>
      </c>
      <c r="F571" s="89" t="s">
        <v>1222</v>
      </c>
      <c r="G571" s="14"/>
      <c r="H571" s="114" t="s">
        <v>958</v>
      </c>
      <c r="I571" s="115" t="s">
        <v>26</v>
      </c>
      <c r="J571" s="92">
        <f t="shared" si="1"/>
        <v>18</v>
      </c>
      <c r="K571" s="7" t="str">
        <f t="shared" si="2"/>
        <v>CVMWE-0075dovoditi do smrti</v>
      </c>
      <c r="L571" s="7" t="str">
        <f>ifna(VLOOKUP(K571,'Лист1'!D:E,2,false))</f>
        <v/>
      </c>
      <c r="M571" s="9"/>
      <c r="N571" s="9"/>
      <c r="O571" s="9"/>
      <c r="P571" s="9"/>
      <c r="Q571" s="9"/>
      <c r="R571" s="9"/>
    </row>
    <row r="572" ht="15.75" customHeight="1">
      <c r="A572" s="89" t="s">
        <v>11</v>
      </c>
      <c r="B572" s="89" t="s">
        <v>12</v>
      </c>
      <c r="C572" s="113" t="s">
        <v>1224</v>
      </c>
      <c r="D572" s="89" t="s">
        <v>1225</v>
      </c>
      <c r="E572" s="89" t="s">
        <v>1226</v>
      </c>
      <c r="F572" s="89" t="s">
        <v>1224</v>
      </c>
      <c r="G572" s="14"/>
      <c r="H572" s="114" t="s">
        <v>958</v>
      </c>
      <c r="I572" s="116" t="s">
        <v>17</v>
      </c>
      <c r="J572" s="18">
        <f t="shared" si="1"/>
        <v>96</v>
      </c>
      <c r="K572" s="7" t="str">
        <f t="shared" si="2"/>
        <v>CVMWE-0076drevna civilizacija</v>
      </c>
      <c r="L572" s="7" t="str">
        <f>ifna(VLOOKUP(K572,'Лист1'!D:E,2,false))</f>
        <v/>
      </c>
      <c r="M572" s="9"/>
      <c r="N572" s="9"/>
      <c r="O572" s="9"/>
      <c r="P572" s="9"/>
      <c r="Q572" s="9"/>
      <c r="R572" s="9"/>
    </row>
    <row r="573" ht="15.75" customHeight="1">
      <c r="A573" s="89" t="s">
        <v>11</v>
      </c>
      <c r="B573" s="89" t="s">
        <v>12</v>
      </c>
      <c r="C573" s="113" t="s">
        <v>1227</v>
      </c>
      <c r="D573" s="89" t="s">
        <v>1228</v>
      </c>
      <c r="E573" s="89" t="s">
        <v>1229</v>
      </c>
      <c r="F573" s="89" t="s">
        <v>1230</v>
      </c>
      <c r="G573" s="14"/>
      <c r="H573" s="114" t="s">
        <v>958</v>
      </c>
      <c r="I573" s="116" t="s">
        <v>17</v>
      </c>
      <c r="J573" s="39">
        <f t="shared" si="1"/>
        <v>51</v>
      </c>
      <c r="K573" s="7" t="str">
        <f t="shared" si="2"/>
        <v>CVMWE-0077drugarica iz odeljenja</v>
      </c>
      <c r="L573" s="7" t="str">
        <f>ifna(VLOOKUP(K573,'Лист1'!D:E,2,false))</f>
        <v/>
      </c>
      <c r="M573" s="9"/>
      <c r="N573" s="9"/>
      <c r="O573" s="9"/>
      <c r="P573" s="9"/>
      <c r="Q573" s="9"/>
      <c r="R573" s="9"/>
    </row>
    <row r="574" ht="15.75" customHeight="1">
      <c r="A574" s="89" t="s">
        <v>11</v>
      </c>
      <c r="B574" s="89" t="s">
        <v>12</v>
      </c>
      <c r="C574" s="113" t="s">
        <v>1231</v>
      </c>
      <c r="D574" s="89" t="s">
        <v>1228</v>
      </c>
      <c r="E574" s="89" t="s">
        <v>1229</v>
      </c>
      <c r="F574" s="89" t="s">
        <v>1230</v>
      </c>
      <c r="G574" s="9"/>
      <c r="H574" s="114" t="s">
        <v>958</v>
      </c>
      <c r="I574" s="14"/>
      <c r="J574" s="80">
        <f t="shared" si="1"/>
        <v>51</v>
      </c>
      <c r="K574" s="7" t="str">
        <f t="shared" si="2"/>
        <v>CVMWE-0077drugarica iz škole</v>
      </c>
      <c r="L574" s="7" t="str">
        <f>ifna(VLOOKUP(K574,'Лист1'!D:E,2,false))</f>
        <v/>
      </c>
      <c r="M574" s="9"/>
      <c r="N574" s="9"/>
      <c r="O574" s="9"/>
      <c r="P574" s="9"/>
      <c r="Q574" s="9"/>
      <c r="R574" s="9"/>
    </row>
    <row r="575" ht="15.75" customHeight="1">
      <c r="A575" s="89" t="s">
        <v>11</v>
      </c>
      <c r="B575" s="89" t="s">
        <v>12</v>
      </c>
      <c r="C575" s="113" t="s">
        <v>1232</v>
      </c>
      <c r="D575" s="89" t="s">
        <v>1233</v>
      </c>
      <c r="E575" s="89" t="s">
        <v>1234</v>
      </c>
      <c r="F575" s="89" t="s">
        <v>1232</v>
      </c>
      <c r="G575" s="14"/>
      <c r="H575" s="114" t="s">
        <v>958</v>
      </c>
      <c r="I575" s="116" t="s">
        <v>17</v>
      </c>
      <c r="J575" s="51">
        <f t="shared" si="1"/>
        <v>49</v>
      </c>
      <c r="K575" s="7" t="str">
        <f t="shared" si="2"/>
        <v>CVMWE-0078društveni poredak</v>
      </c>
      <c r="L575" s="7" t="str">
        <f>ifna(VLOOKUP(K575,'Лист1'!D:E,2,false))</f>
        <v/>
      </c>
      <c r="M575" s="9"/>
      <c r="N575" s="9"/>
      <c r="O575" s="9"/>
      <c r="P575" s="9"/>
      <c r="Q575" s="9"/>
      <c r="R575" s="9"/>
    </row>
    <row r="576" ht="15.75" customHeight="1">
      <c r="A576" s="89" t="s">
        <v>11</v>
      </c>
      <c r="B576" s="89" t="s">
        <v>12</v>
      </c>
      <c r="C576" s="113" t="s">
        <v>1235</v>
      </c>
      <c r="D576" s="89" t="s">
        <v>1236</v>
      </c>
      <c r="E576" s="89" t="s">
        <v>1237</v>
      </c>
      <c r="F576" s="89" t="s">
        <v>1238</v>
      </c>
      <c r="G576" s="14"/>
      <c r="H576" s="114" t="s">
        <v>958</v>
      </c>
      <c r="I576" s="14"/>
      <c r="J576" s="66">
        <f t="shared" si="1"/>
        <v>127</v>
      </c>
      <c r="K576" s="7" t="str">
        <f t="shared" si="2"/>
        <v>CVMWE-0079društvena klasa</v>
      </c>
      <c r="L576" s="7" t="str">
        <f>ifna(VLOOKUP(K576,'Лист1'!D:E,2,false))</f>
        <v/>
      </c>
      <c r="M576" s="9"/>
      <c r="N576" s="9"/>
      <c r="O576" s="9"/>
      <c r="P576" s="9"/>
      <c r="Q576" s="9"/>
      <c r="R576" s="9"/>
    </row>
    <row r="577" ht="15.75" customHeight="1">
      <c r="A577" s="89" t="s">
        <v>11</v>
      </c>
      <c r="B577" s="89" t="s">
        <v>12</v>
      </c>
      <c r="C577" s="113" t="s">
        <v>1239</v>
      </c>
      <c r="D577" s="89" t="s">
        <v>1236</v>
      </c>
      <c r="E577" s="89" t="s">
        <v>1237</v>
      </c>
      <c r="F577" s="89" t="s">
        <v>1238</v>
      </c>
      <c r="G577" s="14"/>
      <c r="H577" s="114" t="s">
        <v>958</v>
      </c>
      <c r="I577" s="116" t="s">
        <v>17</v>
      </c>
      <c r="J577" s="39">
        <f t="shared" si="1"/>
        <v>127</v>
      </c>
      <c r="K577" s="7" t="str">
        <f t="shared" si="2"/>
        <v>CVMWE-0079društveni stalež</v>
      </c>
      <c r="L577" s="7" t="str">
        <f>ifna(VLOOKUP(K577,'Лист1'!D:E,2,false))</f>
        <v/>
      </c>
      <c r="M577" s="9"/>
      <c r="N577" s="9"/>
      <c r="O577" s="9"/>
      <c r="P577" s="9"/>
      <c r="Q577" s="9"/>
      <c r="R577" s="9"/>
    </row>
    <row r="578" ht="15.75" customHeight="1">
      <c r="A578" s="89" t="s">
        <v>11</v>
      </c>
      <c r="B578" s="89" t="s">
        <v>12</v>
      </c>
      <c r="C578" s="113" t="s">
        <v>1240</v>
      </c>
      <c r="D578" s="89" t="s">
        <v>1241</v>
      </c>
      <c r="E578" s="89" t="s">
        <v>1242</v>
      </c>
      <c r="F578" s="89" t="s">
        <v>1240</v>
      </c>
      <c r="G578" s="14"/>
      <c r="H578" s="114" t="s">
        <v>958</v>
      </c>
      <c r="I578" s="116" t="s">
        <v>17</v>
      </c>
      <c r="J578" s="38">
        <f t="shared" si="1"/>
        <v>78</v>
      </c>
      <c r="K578" s="7" t="str">
        <f t="shared" si="2"/>
        <v>CVMWE-0080državni savet</v>
      </c>
      <c r="L578" s="7" t="str">
        <f>ifna(VLOOKUP(K578,'Лист1'!D:E,2,false))</f>
        <v/>
      </c>
      <c r="M578" s="9"/>
      <c r="N578" s="9"/>
      <c r="O578" s="9"/>
      <c r="P578" s="9"/>
      <c r="Q578" s="9"/>
      <c r="R578" s="9"/>
    </row>
    <row r="579" ht="15.75" customHeight="1">
      <c r="A579" s="89" t="s">
        <v>11</v>
      </c>
      <c r="B579" s="89" t="s">
        <v>12</v>
      </c>
      <c r="C579" s="113" t="s">
        <v>1243</v>
      </c>
      <c r="D579" s="89" t="s">
        <v>1244</v>
      </c>
      <c r="E579" s="89" t="s">
        <v>1245</v>
      </c>
      <c r="F579" s="89" t="s">
        <v>1243</v>
      </c>
      <c r="G579" s="14"/>
      <c r="H579" s="114" t="s">
        <v>958</v>
      </c>
      <c r="I579" s="116" t="s">
        <v>17</v>
      </c>
      <c r="J579" s="85">
        <f t="shared" si="1"/>
        <v>138</v>
      </c>
      <c r="K579" s="7" t="str">
        <f t="shared" si="2"/>
        <v>CVMWE-0081dvojne zvezde</v>
      </c>
      <c r="L579" s="7" t="str">
        <f>ifna(VLOOKUP(K579,'Лист1'!D:E,2,false))</f>
        <v/>
      </c>
      <c r="M579" s="9"/>
      <c r="N579" s="9"/>
      <c r="O579" s="9"/>
      <c r="P579" s="9"/>
      <c r="Q579" s="9"/>
      <c r="R579" s="9"/>
    </row>
    <row r="580" ht="15.75" customHeight="1">
      <c r="A580" s="89" t="s">
        <v>11</v>
      </c>
      <c r="B580" s="89" t="s">
        <v>12</v>
      </c>
      <c r="C580" s="113" t="s">
        <v>1246</v>
      </c>
      <c r="D580" s="89" t="s">
        <v>1247</v>
      </c>
      <c r="E580" s="89" t="s">
        <v>1248</v>
      </c>
      <c r="F580" s="89" t="s">
        <v>1246</v>
      </c>
      <c r="G580" s="14"/>
      <c r="H580" s="114" t="s">
        <v>958</v>
      </c>
      <c r="I580" s="116" t="s">
        <v>17</v>
      </c>
      <c r="J580" s="54">
        <f t="shared" si="1"/>
        <v>89</v>
      </c>
      <c r="K580" s="7" t="str">
        <f t="shared" si="2"/>
        <v>CVMWE-0082elektromagnetna indukcija</v>
      </c>
      <c r="L580" s="7" t="str">
        <f>ifna(VLOOKUP(K580,'Лист1'!D:E,2,false))</f>
        <v/>
      </c>
      <c r="M580" s="9"/>
      <c r="N580" s="9"/>
      <c r="O580" s="9"/>
      <c r="P580" s="9"/>
      <c r="Q580" s="9"/>
      <c r="R580" s="9"/>
    </row>
    <row r="581" ht="15.75" customHeight="1">
      <c r="A581" s="89" t="s">
        <v>11</v>
      </c>
      <c r="B581" s="89" t="s">
        <v>12</v>
      </c>
      <c r="C581" s="113" t="s">
        <v>1249</v>
      </c>
      <c r="D581" s="89" t="s">
        <v>1250</v>
      </c>
      <c r="E581" s="89" t="s">
        <v>1251</v>
      </c>
      <c r="F581" s="89" t="s">
        <v>1249</v>
      </c>
      <c r="G581" s="14"/>
      <c r="H581" s="114" t="s">
        <v>958</v>
      </c>
      <c r="I581" s="116" t="s">
        <v>17</v>
      </c>
      <c r="J581" s="101">
        <f t="shared" si="1"/>
        <v>97</v>
      </c>
      <c r="K581" s="7" t="str">
        <f t="shared" si="2"/>
        <v>CVMWE-0083eliptična galaksija</v>
      </c>
      <c r="L581" s="7" t="str">
        <f>ifna(VLOOKUP(K581,'Лист1'!D:E,2,false))</f>
        <v/>
      </c>
      <c r="M581" s="9"/>
      <c r="N581" s="9"/>
      <c r="O581" s="9"/>
      <c r="P581" s="9"/>
      <c r="Q581" s="9"/>
      <c r="R581" s="9"/>
    </row>
    <row r="582" ht="15.75" customHeight="1">
      <c r="A582" s="89" t="s">
        <v>11</v>
      </c>
      <c r="B582" s="89" t="s">
        <v>12</v>
      </c>
      <c r="C582" s="113" t="s">
        <v>1252</v>
      </c>
      <c r="D582" s="89" t="s">
        <v>1253</v>
      </c>
      <c r="E582" s="89" t="s">
        <v>1254</v>
      </c>
      <c r="F582" s="89" t="s">
        <v>1252</v>
      </c>
      <c r="G582" s="9"/>
      <c r="H582" s="114" t="s">
        <v>958</v>
      </c>
      <c r="I582" s="116" t="s">
        <v>17</v>
      </c>
      <c r="J582" s="104">
        <f t="shared" si="1"/>
        <v>127</v>
      </c>
      <c r="K582" s="7" t="str">
        <f t="shared" si="2"/>
        <v>CVMWE-0084endotrahealna intubacija</v>
      </c>
      <c r="L582" s="7" t="str">
        <f>ifna(VLOOKUP(K582,'Лист1'!D:E,2,false))</f>
        <v/>
      </c>
      <c r="M582" s="9"/>
      <c r="N582" s="9"/>
      <c r="O582" s="9"/>
      <c r="P582" s="9"/>
      <c r="Q582" s="9"/>
      <c r="R582" s="9"/>
    </row>
    <row r="583" ht="15.75" customHeight="1">
      <c r="A583" s="89" t="s">
        <v>11</v>
      </c>
      <c r="B583" s="89" t="s">
        <v>12</v>
      </c>
      <c r="C583" s="113" t="s">
        <v>1255</v>
      </c>
      <c r="D583" s="89" t="s">
        <v>1256</v>
      </c>
      <c r="E583" s="89" t="s">
        <v>1257</v>
      </c>
      <c r="F583" s="89" t="s">
        <v>1255</v>
      </c>
      <c r="G583" s="9"/>
      <c r="H583" s="114" t="s">
        <v>958</v>
      </c>
      <c r="I583" s="116" t="s">
        <v>17</v>
      </c>
      <c r="J583" s="59">
        <f t="shared" si="1"/>
        <v>79</v>
      </c>
      <c r="K583" s="7" t="str">
        <f t="shared" si="2"/>
        <v>CVMWE-0085energetska efikasnost</v>
      </c>
      <c r="L583" s="7" t="str">
        <f>ifna(VLOOKUP(K583,'Лист1'!D:E,2,false))</f>
        <v/>
      </c>
      <c r="M583" s="9"/>
      <c r="N583" s="9"/>
      <c r="O583" s="9"/>
      <c r="P583" s="9"/>
      <c r="Q583" s="9"/>
      <c r="R583" s="9"/>
    </row>
    <row r="584" ht="15.75" customHeight="1">
      <c r="A584" s="89" t="s">
        <v>11</v>
      </c>
      <c r="B584" s="89" t="s">
        <v>12</v>
      </c>
      <c r="C584" s="113" t="s">
        <v>1258</v>
      </c>
      <c r="D584" s="89" t="s">
        <v>1259</v>
      </c>
      <c r="E584" s="89" t="s">
        <v>1260</v>
      </c>
      <c r="F584" s="89" t="s">
        <v>1258</v>
      </c>
      <c r="G584" s="14"/>
      <c r="H584" s="114" t="s">
        <v>958</v>
      </c>
      <c r="I584" s="14"/>
      <c r="J584" s="66">
        <f t="shared" si="1"/>
        <v>141</v>
      </c>
      <c r="K584" s="7" t="str">
        <f t="shared" si="2"/>
        <v>CVMWE-0086Enskombov kvartet</v>
      </c>
      <c r="L584" s="7" t="str">
        <f>ifna(VLOOKUP(K584,'Лист1'!D:E,2,false))</f>
        <v/>
      </c>
      <c r="M584" s="9"/>
      <c r="N584" s="9"/>
      <c r="O584" s="9"/>
      <c r="P584" s="9"/>
      <c r="Q584" s="9"/>
      <c r="R584" s="9"/>
    </row>
    <row r="585" ht="15.75" customHeight="1">
      <c r="A585" s="89" t="s">
        <v>11</v>
      </c>
      <c r="B585" s="89" t="s">
        <v>12</v>
      </c>
      <c r="C585" s="113" t="s">
        <v>1261</v>
      </c>
      <c r="D585" s="89" t="s">
        <v>1262</v>
      </c>
      <c r="E585" s="89" t="s">
        <v>1263</v>
      </c>
      <c r="F585" s="89" t="s">
        <v>1264</v>
      </c>
      <c r="G585" s="14"/>
      <c r="H585" s="114" t="s">
        <v>958</v>
      </c>
      <c r="I585" s="14"/>
      <c r="J585" s="46">
        <f t="shared" si="1"/>
        <v>36</v>
      </c>
      <c r="K585" s="7" t="str">
        <f t="shared" si="2"/>
        <v>CVMWE-0087afrički divlji magarac</v>
      </c>
      <c r="L585" s="7" t="str">
        <f>ifna(VLOOKUP(K585,'Лист1'!D:E,2,false))</f>
        <v/>
      </c>
      <c r="M585" s="9"/>
      <c r="N585" s="9"/>
      <c r="O585" s="9"/>
      <c r="P585" s="9"/>
      <c r="Q585" s="9"/>
      <c r="R585" s="9"/>
    </row>
    <row r="586" ht="15.75" customHeight="1">
      <c r="A586" s="89" t="s">
        <v>11</v>
      </c>
      <c r="B586" s="89" t="s">
        <v>12</v>
      </c>
      <c r="C586" s="113" t="s">
        <v>1265</v>
      </c>
      <c r="D586" s="89" t="s">
        <v>1262</v>
      </c>
      <c r="E586" s="89" t="s">
        <v>1263</v>
      </c>
      <c r="F586" s="89" t="s">
        <v>1264</v>
      </c>
      <c r="G586" s="14"/>
      <c r="H586" s="114" t="s">
        <v>958</v>
      </c>
      <c r="I586" s="116" t="s">
        <v>17</v>
      </c>
      <c r="J586" s="39">
        <f t="shared" si="1"/>
        <v>36</v>
      </c>
      <c r="K586" s="7" t="str">
        <f t="shared" si="2"/>
        <v>CVMWE-0087Equus africanus</v>
      </c>
      <c r="L586" s="7" t="str">
        <f>ifna(VLOOKUP(K586,'Лист1'!D:E,2,false))</f>
        <v/>
      </c>
      <c r="M586" s="9"/>
      <c r="N586" s="9"/>
      <c r="O586" s="9"/>
      <c r="P586" s="9"/>
      <c r="Q586" s="9"/>
      <c r="R586" s="9"/>
    </row>
    <row r="587" ht="15.75" customHeight="1">
      <c r="A587" s="89" t="s">
        <v>11</v>
      </c>
      <c r="B587" s="89" t="s">
        <v>12</v>
      </c>
      <c r="C587" s="113" t="s">
        <v>1266</v>
      </c>
      <c r="D587" s="89" t="s">
        <v>1267</v>
      </c>
      <c r="E587" s="89" t="s">
        <v>1268</v>
      </c>
      <c r="F587" s="89" t="s">
        <v>1266</v>
      </c>
      <c r="G587" s="14"/>
      <c r="H587" s="114" t="s">
        <v>958</v>
      </c>
      <c r="I587" s="116" t="s">
        <v>17</v>
      </c>
      <c r="J587" s="91">
        <f t="shared" si="1"/>
        <v>143</v>
      </c>
      <c r="K587" s="7" t="str">
        <f t="shared" si="2"/>
        <v>CVMWE-0088ešerihija koli</v>
      </c>
      <c r="L587" s="7" t="str">
        <f>ifna(VLOOKUP(K587,'Лист1'!D:E,2,false))</f>
        <v/>
      </c>
      <c r="M587" s="9"/>
      <c r="N587" s="9"/>
      <c r="O587" s="9"/>
      <c r="P587" s="9"/>
      <c r="Q587" s="9"/>
      <c r="R587" s="9"/>
    </row>
    <row r="588" ht="15.75" customHeight="1">
      <c r="A588" s="89" t="s">
        <v>11</v>
      </c>
      <c r="B588" s="89" t="s">
        <v>12</v>
      </c>
      <c r="C588" s="113" t="s">
        <v>1269</v>
      </c>
      <c r="D588" s="89" t="s">
        <v>1270</v>
      </c>
      <c r="E588" s="89" t="s">
        <v>1271</v>
      </c>
      <c r="F588" s="89" t="s">
        <v>1269</v>
      </c>
      <c r="G588" s="14"/>
      <c r="H588" s="114" t="s">
        <v>958</v>
      </c>
      <c r="I588" s="116" t="s">
        <v>17</v>
      </c>
      <c r="J588" s="51">
        <f t="shared" si="1"/>
        <v>43</v>
      </c>
      <c r="K588" s="7" t="str">
        <f t="shared" si="2"/>
        <v>CVMWE-0089faktor rizika</v>
      </c>
      <c r="L588" s="7" t="str">
        <f>ifna(VLOOKUP(K588,'Лист1'!D:E,2,false))</f>
        <v/>
      </c>
      <c r="M588" s="9"/>
      <c r="N588" s="9"/>
      <c r="O588" s="9"/>
      <c r="P588" s="9"/>
      <c r="Q588" s="9"/>
      <c r="R588" s="9"/>
    </row>
    <row r="589" ht="15.75" customHeight="1">
      <c r="A589" s="89" t="s">
        <v>11</v>
      </c>
      <c r="B589" s="89" t="s">
        <v>12</v>
      </c>
      <c r="C589" s="113" t="s">
        <v>1272</v>
      </c>
      <c r="D589" s="89" t="s">
        <v>1273</v>
      </c>
      <c r="E589" s="89" t="s">
        <v>1274</v>
      </c>
      <c r="F589" s="89" t="s">
        <v>1272</v>
      </c>
      <c r="G589" s="14"/>
      <c r="H589" s="114" t="s">
        <v>958</v>
      </c>
      <c r="I589" s="116" t="s">
        <v>17</v>
      </c>
      <c r="J589" s="24">
        <f t="shared" si="1"/>
        <v>42</v>
      </c>
      <c r="K589" s="7" t="str">
        <f t="shared" si="2"/>
        <v>CVMWE-0090fazni prelaz</v>
      </c>
      <c r="L589" s="7" t="str">
        <f>ifna(VLOOKUP(K589,'Лист1'!D:E,2,false))</f>
        <v/>
      </c>
      <c r="M589" s="9"/>
      <c r="N589" s="9"/>
      <c r="O589" s="9"/>
      <c r="P589" s="9"/>
      <c r="Q589" s="9"/>
      <c r="R589" s="9"/>
    </row>
    <row r="590" ht="15.75" customHeight="1">
      <c r="A590" s="89" t="s">
        <v>11</v>
      </c>
      <c r="B590" s="89" t="s">
        <v>12</v>
      </c>
      <c r="C590" s="113" t="s">
        <v>1275</v>
      </c>
      <c r="D590" s="89" t="s">
        <v>1276</v>
      </c>
      <c r="E590" s="89" t="s">
        <v>1277</v>
      </c>
      <c r="F590" s="89" t="s">
        <v>1275</v>
      </c>
      <c r="G590" s="9"/>
      <c r="H590" s="114" t="s">
        <v>958</v>
      </c>
      <c r="I590" s="116" t="s">
        <v>17</v>
      </c>
      <c r="J590" s="60">
        <f t="shared" si="1"/>
        <v>50</v>
      </c>
      <c r="K590" s="7" t="str">
        <f t="shared" si="2"/>
        <v>CVMWE-0091federalna republika</v>
      </c>
      <c r="L590" s="7" t="str">
        <f>ifna(VLOOKUP(K590,'Лист1'!D:E,2,false))</f>
        <v/>
      </c>
      <c r="M590" s="9"/>
      <c r="N590" s="9"/>
      <c r="O590" s="9"/>
      <c r="P590" s="9"/>
      <c r="Q590" s="9"/>
      <c r="R590" s="9"/>
    </row>
    <row r="591" ht="15.75" customHeight="1">
      <c r="A591" s="89" t="s">
        <v>11</v>
      </c>
      <c r="B591" s="89" t="s">
        <v>12</v>
      </c>
      <c r="C591" s="113" t="s">
        <v>1278</v>
      </c>
      <c r="D591" s="89" t="s">
        <v>1279</v>
      </c>
      <c r="E591" s="89" t="s">
        <v>1280</v>
      </c>
      <c r="F591" s="89" t="s">
        <v>1278</v>
      </c>
      <c r="G591" s="9"/>
      <c r="H591" s="114" t="s">
        <v>958</v>
      </c>
      <c r="I591" s="116" t="s">
        <v>17</v>
      </c>
      <c r="J591" s="79">
        <f t="shared" si="1"/>
        <v>30</v>
      </c>
      <c r="K591" s="7" t="str">
        <f t="shared" si="2"/>
        <v>CVMWE-0092finansijski instrument</v>
      </c>
      <c r="L591" s="7" t="str">
        <f>ifna(VLOOKUP(K591,'Лист1'!D:E,2,false))</f>
        <v/>
      </c>
      <c r="M591" s="9"/>
      <c r="N591" s="9"/>
      <c r="O591" s="9"/>
      <c r="P591" s="9"/>
      <c r="Q591" s="9"/>
      <c r="R591" s="9"/>
    </row>
    <row r="592" ht="15.75" customHeight="1">
      <c r="A592" s="89" t="s">
        <v>11</v>
      </c>
      <c r="B592" s="89" t="s">
        <v>12</v>
      </c>
      <c r="C592" s="113" t="s">
        <v>1281</v>
      </c>
      <c r="D592" s="89" t="s">
        <v>1282</v>
      </c>
      <c r="E592" s="89" t="s">
        <v>1283</v>
      </c>
      <c r="F592" s="89" t="s">
        <v>1281</v>
      </c>
      <c r="G592" s="14"/>
      <c r="H592" s="114" t="s">
        <v>958</v>
      </c>
      <c r="I592" s="116" t="s">
        <v>17</v>
      </c>
      <c r="J592" s="39">
        <f t="shared" si="1"/>
        <v>68</v>
      </c>
      <c r="K592" s="7" t="str">
        <f t="shared" si="2"/>
        <v>CVMWE-0093fisioni materijal</v>
      </c>
      <c r="L592" s="7" t="str">
        <f>ifna(VLOOKUP(K592,'Лист1'!D:E,2,false))</f>
        <v/>
      </c>
      <c r="M592" s="9"/>
      <c r="N592" s="9"/>
      <c r="O592" s="9"/>
      <c r="P592" s="9"/>
      <c r="Q592" s="9"/>
      <c r="R592" s="9"/>
    </row>
    <row r="593" ht="15.75" customHeight="1">
      <c r="A593" s="89" t="s">
        <v>11</v>
      </c>
      <c r="B593" s="89" t="s">
        <v>12</v>
      </c>
      <c r="C593" s="113" t="s">
        <v>1284</v>
      </c>
      <c r="D593" s="89" t="s">
        <v>1285</v>
      </c>
      <c r="E593" s="89" t="s">
        <v>1286</v>
      </c>
      <c r="F593" s="89" t="s">
        <v>1284</v>
      </c>
      <c r="G593" s="14"/>
      <c r="H593" s="114" t="s">
        <v>958</v>
      </c>
      <c r="I593" s="116" t="s">
        <v>17</v>
      </c>
      <c r="J593" s="44">
        <f t="shared" si="1"/>
        <v>88</v>
      </c>
      <c r="K593" s="7" t="str">
        <f t="shared" si="2"/>
        <v>CVMWE-0094fizička konstanta</v>
      </c>
      <c r="L593" s="7" t="str">
        <f>ifna(VLOOKUP(K593,'Лист1'!D:E,2,false))</f>
        <v/>
      </c>
      <c r="M593" s="9"/>
      <c r="N593" s="9"/>
      <c r="O593" s="9"/>
      <c r="P593" s="9"/>
      <c r="Q593" s="9"/>
      <c r="R593" s="9"/>
    </row>
    <row r="594" ht="15.75" customHeight="1">
      <c r="A594" s="89" t="s">
        <v>11</v>
      </c>
      <c r="B594" s="89" t="s">
        <v>12</v>
      </c>
      <c r="C594" s="113" t="s">
        <v>1287</v>
      </c>
      <c r="D594" s="89" t="s">
        <v>1288</v>
      </c>
      <c r="E594" s="89" t="s">
        <v>1289</v>
      </c>
      <c r="F594" s="89" t="s">
        <v>1287</v>
      </c>
      <c r="G594" s="14"/>
      <c r="H594" s="114" t="s">
        <v>958</v>
      </c>
      <c r="I594" s="116" t="s">
        <v>17</v>
      </c>
      <c r="J594" s="91">
        <f t="shared" si="1"/>
        <v>108</v>
      </c>
      <c r="K594" s="7" t="str">
        <f t="shared" si="2"/>
        <v>CVMWE-0095fizički sistem</v>
      </c>
      <c r="L594" s="7" t="str">
        <f>ifna(VLOOKUP(K594,'Лист1'!D:E,2,false))</f>
        <v/>
      </c>
      <c r="M594" s="9"/>
      <c r="N594" s="9"/>
      <c r="O594" s="9"/>
      <c r="P594" s="9"/>
      <c r="Q594" s="9"/>
      <c r="R594" s="9"/>
    </row>
    <row r="595" ht="15.75" customHeight="1">
      <c r="A595" s="89" t="s">
        <v>21</v>
      </c>
      <c r="B595" s="89" t="s">
        <v>22</v>
      </c>
      <c r="C595" s="113" t="s">
        <v>1290</v>
      </c>
      <c r="D595" s="89" t="s">
        <v>1291</v>
      </c>
      <c r="E595" s="89" t="s">
        <v>1292</v>
      </c>
      <c r="F595" s="89" t="s">
        <v>1290</v>
      </c>
      <c r="G595" s="14"/>
      <c r="H595" s="114" t="s">
        <v>958</v>
      </c>
      <c r="I595" s="115" t="s">
        <v>992</v>
      </c>
      <c r="J595" s="39">
        <f t="shared" si="1"/>
        <v>88</v>
      </c>
      <c r="K595" s="7" t="str">
        <f t="shared" si="2"/>
        <v>CVMWE-0096formirati se</v>
      </c>
      <c r="L595" s="7" t="str">
        <f>ifna(VLOOKUP(K595,'Лист1'!D:E,2,false))</f>
        <v/>
      </c>
      <c r="M595" s="9"/>
      <c r="N595" s="9"/>
      <c r="O595" s="9"/>
      <c r="P595" s="9"/>
      <c r="Q595" s="9"/>
      <c r="R595" s="9"/>
    </row>
    <row r="596" ht="15.75" customHeight="1">
      <c r="A596" s="89" t="s">
        <v>11</v>
      </c>
      <c r="B596" s="89" t="s">
        <v>12</v>
      </c>
      <c r="C596" s="113" t="s">
        <v>1293</v>
      </c>
      <c r="D596" s="89" t="s">
        <v>1294</v>
      </c>
      <c r="E596" s="89" t="s">
        <v>1295</v>
      </c>
      <c r="F596" s="89" t="s">
        <v>1293</v>
      </c>
      <c r="G596" s="14"/>
      <c r="H596" s="114" t="s">
        <v>958</v>
      </c>
      <c r="I596" s="116" t="s">
        <v>17</v>
      </c>
      <c r="J596" s="39">
        <f t="shared" si="1"/>
        <v>122</v>
      </c>
      <c r="K596" s="7" t="str">
        <f t="shared" si="2"/>
        <v>CVMWE-0097fudbalski klub</v>
      </c>
      <c r="L596" s="7" t="str">
        <f>ifna(VLOOKUP(K596,'Лист1'!D:E,2,false))</f>
        <v/>
      </c>
      <c r="M596" s="9"/>
      <c r="N596" s="9"/>
      <c r="O596" s="9"/>
      <c r="P596" s="9"/>
      <c r="Q596" s="9"/>
      <c r="R596" s="9"/>
    </row>
    <row r="597" ht="15.75" customHeight="1">
      <c r="A597" s="89" t="s">
        <v>11</v>
      </c>
      <c r="B597" s="89" t="s">
        <v>12</v>
      </c>
      <c r="C597" s="113" t="s">
        <v>1296</v>
      </c>
      <c r="D597" s="89" t="s">
        <v>1297</v>
      </c>
      <c r="E597" s="89" t="s">
        <v>1298</v>
      </c>
      <c r="F597" s="89" t="s">
        <v>1296</v>
      </c>
      <c r="G597" s="14"/>
      <c r="H597" s="114" t="s">
        <v>958</v>
      </c>
      <c r="I597" s="116" t="s">
        <v>17</v>
      </c>
      <c r="J597" s="39">
        <f t="shared" si="1"/>
        <v>109</v>
      </c>
      <c r="K597" s="7" t="str">
        <f t="shared" si="2"/>
        <v>CVMWE-0098funkcionalna grupa</v>
      </c>
      <c r="L597" s="7" t="str">
        <f>ifna(VLOOKUP(K597,'Лист1'!D:E,2,false))</f>
        <v/>
      </c>
      <c r="M597" s="9"/>
      <c r="N597" s="9"/>
      <c r="O597" s="9"/>
      <c r="P597" s="9"/>
      <c r="Q597" s="9"/>
      <c r="R597" s="9"/>
    </row>
    <row r="598" ht="15.75" customHeight="1">
      <c r="A598" s="89" t="s">
        <v>11</v>
      </c>
      <c r="B598" s="89" t="s">
        <v>12</v>
      </c>
      <c r="C598" s="113" t="s">
        <v>1296</v>
      </c>
      <c r="D598" s="89" t="s">
        <v>1299</v>
      </c>
      <c r="E598" s="89" t="s">
        <v>1298</v>
      </c>
      <c r="F598" s="89" t="s">
        <v>1296</v>
      </c>
      <c r="G598" s="14"/>
      <c r="H598" s="114" t="s">
        <v>958</v>
      </c>
      <c r="I598" s="116" t="s">
        <v>17</v>
      </c>
      <c r="J598" s="25">
        <f t="shared" si="1"/>
        <v>109</v>
      </c>
      <c r="K598" s="7" t="str">
        <f t="shared" si="2"/>
        <v>CVMWE-0099funkcionalna grupa</v>
      </c>
      <c r="L598" s="7" t="str">
        <f>ifna(VLOOKUP(K598,'Лист1'!D:E,2,false))</f>
        <v/>
      </c>
      <c r="M598" s="9"/>
      <c r="N598" s="9"/>
      <c r="O598" s="9"/>
      <c r="P598" s="9"/>
      <c r="Q598" s="9"/>
      <c r="R598" s="9"/>
    </row>
    <row r="599" ht="15.75" customHeight="1">
      <c r="A599" s="89" t="s">
        <v>11</v>
      </c>
      <c r="B599" s="89" t="s">
        <v>12</v>
      </c>
      <c r="C599" s="113" t="s">
        <v>1300</v>
      </c>
      <c r="D599" s="89" t="s">
        <v>1301</v>
      </c>
      <c r="E599" s="89" t="s">
        <v>1302</v>
      </c>
      <c r="F599" s="89" t="s">
        <v>1300</v>
      </c>
      <c r="G599" s="14"/>
      <c r="H599" s="114" t="s">
        <v>958</v>
      </c>
      <c r="I599" s="116" t="s">
        <v>17</v>
      </c>
      <c r="J599" s="51">
        <f t="shared" si="1"/>
        <v>130</v>
      </c>
      <c r="K599" s="7" t="str">
        <f t="shared" si="2"/>
        <v>CVMWE-0100genetska varijanta</v>
      </c>
      <c r="L599" s="7" t="str">
        <f>ifna(VLOOKUP(K599,'Лист1'!D:E,2,false))</f>
        <v/>
      </c>
      <c r="M599" s="9"/>
      <c r="N599" s="9"/>
      <c r="O599" s="9"/>
      <c r="P599" s="9"/>
      <c r="Q599" s="9"/>
      <c r="R599" s="9"/>
    </row>
    <row r="600" ht="15.75" customHeight="1">
      <c r="A600" s="89" t="s">
        <v>11</v>
      </c>
      <c r="B600" s="89" t="s">
        <v>12</v>
      </c>
      <c r="C600" s="113" t="s">
        <v>1303</v>
      </c>
      <c r="D600" s="89" t="s">
        <v>1304</v>
      </c>
      <c r="E600" s="89" t="s">
        <v>1305</v>
      </c>
      <c r="F600" s="89" t="s">
        <v>1303</v>
      </c>
      <c r="G600" s="14"/>
      <c r="H600" s="114" t="s">
        <v>958</v>
      </c>
      <c r="I600" s="14"/>
      <c r="J600" s="33">
        <f t="shared" si="1"/>
        <v>79</v>
      </c>
      <c r="K600" s="7" t="str">
        <f t="shared" si="2"/>
        <v>CVMWE-0101genetski inžinjering</v>
      </c>
      <c r="L600" s="7" t="str">
        <f>ifna(VLOOKUP(K600,'Лист1'!D:E,2,false))</f>
        <v/>
      </c>
      <c r="M600" s="9"/>
      <c r="N600" s="9"/>
      <c r="O600" s="9"/>
      <c r="P600" s="9"/>
      <c r="Q600" s="9"/>
      <c r="R600" s="9"/>
    </row>
    <row r="601" ht="15.75" customHeight="1">
      <c r="A601" s="89" t="s">
        <v>11</v>
      </c>
      <c r="B601" s="89" t="s">
        <v>12</v>
      </c>
      <c r="C601" s="113" t="s">
        <v>1306</v>
      </c>
      <c r="D601" s="89" t="s">
        <v>1307</v>
      </c>
      <c r="E601" s="89" t="s">
        <v>1308</v>
      </c>
      <c r="F601" s="89" t="s">
        <v>1306</v>
      </c>
      <c r="G601" s="14"/>
      <c r="H601" s="114" t="s">
        <v>958</v>
      </c>
      <c r="I601" s="116" t="s">
        <v>17</v>
      </c>
      <c r="J601" s="45">
        <f t="shared" si="1"/>
        <v>164</v>
      </c>
      <c r="K601" s="7" t="str">
        <f t="shared" si="2"/>
        <v>CVMWE-0102genetski kod</v>
      </c>
      <c r="L601" s="7" t="str">
        <f>ifna(VLOOKUP(K601,'Лист1'!D:E,2,false))</f>
        <v/>
      </c>
      <c r="M601" s="9"/>
      <c r="N601" s="9"/>
      <c r="O601" s="9"/>
      <c r="P601" s="9"/>
      <c r="Q601" s="9"/>
      <c r="R601" s="9"/>
    </row>
    <row r="602" ht="15.75" customHeight="1">
      <c r="A602" s="89" t="s">
        <v>11</v>
      </c>
      <c r="B602" s="89" t="s">
        <v>12</v>
      </c>
      <c r="C602" s="113" t="s">
        <v>1309</v>
      </c>
      <c r="D602" s="89" t="s">
        <v>1310</v>
      </c>
      <c r="E602" s="89" t="s">
        <v>1311</v>
      </c>
      <c r="F602" s="89" t="s">
        <v>1309</v>
      </c>
      <c r="G602" s="14"/>
      <c r="H602" s="114" t="s">
        <v>958</v>
      </c>
      <c r="I602" s="116" t="s">
        <v>17</v>
      </c>
      <c r="J602" s="38">
        <f t="shared" si="1"/>
        <v>144</v>
      </c>
      <c r="K602" s="7" t="str">
        <f t="shared" si="2"/>
        <v>CVMWE-0103genetski materijal</v>
      </c>
      <c r="L602" s="7" t="str">
        <f>ifna(VLOOKUP(K602,'Лист1'!D:E,2,false))</f>
        <v/>
      </c>
      <c r="M602" s="9"/>
      <c r="N602" s="9"/>
      <c r="O602" s="9"/>
      <c r="P602" s="9"/>
      <c r="Q602" s="9"/>
      <c r="R602" s="9"/>
    </row>
    <row r="603" ht="15.75" customHeight="1">
      <c r="A603" s="89" t="s">
        <v>11</v>
      </c>
      <c r="B603" s="89" t="s">
        <v>12</v>
      </c>
      <c r="C603" s="113" t="s">
        <v>1312</v>
      </c>
      <c r="D603" s="89" t="s">
        <v>1313</v>
      </c>
      <c r="E603" s="89" t="s">
        <v>1314</v>
      </c>
      <c r="F603" s="89" t="s">
        <v>1315</v>
      </c>
      <c r="G603" s="14"/>
      <c r="H603" s="114" t="s">
        <v>958</v>
      </c>
      <c r="I603" s="14"/>
      <c r="J603" s="60">
        <f t="shared" si="1"/>
        <v>83</v>
      </c>
      <c r="K603" s="7" t="str">
        <f t="shared" si="2"/>
        <v>CVMWE-0104glotalni okluziv</v>
      </c>
      <c r="L603" s="7" t="str">
        <f>ifna(VLOOKUP(K603,'Лист1'!D:E,2,false))</f>
        <v/>
      </c>
      <c r="M603" s="9"/>
      <c r="N603" s="9"/>
      <c r="O603" s="9"/>
      <c r="P603" s="9"/>
      <c r="Q603" s="9"/>
      <c r="R603" s="9"/>
    </row>
    <row r="604" ht="15.75" customHeight="1">
      <c r="A604" s="89" t="s">
        <v>11</v>
      </c>
      <c r="B604" s="89" t="s">
        <v>12</v>
      </c>
      <c r="C604" s="113" t="s">
        <v>1316</v>
      </c>
      <c r="D604" s="89" t="s">
        <v>1313</v>
      </c>
      <c r="E604" s="89" t="s">
        <v>1314</v>
      </c>
      <c r="F604" s="89" t="s">
        <v>1315</v>
      </c>
      <c r="G604" s="14"/>
      <c r="H604" s="114" t="s">
        <v>958</v>
      </c>
      <c r="I604" s="116" t="s">
        <v>17</v>
      </c>
      <c r="J604" s="55">
        <f t="shared" si="1"/>
        <v>83</v>
      </c>
      <c r="K604" s="7" t="str">
        <f t="shared" si="2"/>
        <v>CVMWE-0104glotalni ploziv</v>
      </c>
      <c r="L604" s="7" t="str">
        <f>ifna(VLOOKUP(K604,'Лист1'!D:E,2,false))</f>
        <v/>
      </c>
      <c r="M604" s="9"/>
      <c r="N604" s="9"/>
      <c r="O604" s="9"/>
      <c r="P604" s="9"/>
      <c r="Q604" s="9"/>
      <c r="R604" s="9"/>
    </row>
    <row r="605" ht="15.75" customHeight="1">
      <c r="A605" s="89" t="s">
        <v>56</v>
      </c>
      <c r="B605" s="89" t="s">
        <v>56</v>
      </c>
      <c r="C605" s="113" t="s">
        <v>1317</v>
      </c>
      <c r="D605" s="89" t="s">
        <v>1318</v>
      </c>
      <c r="E605" s="89" t="s">
        <v>1319</v>
      </c>
      <c r="F605" s="89" t="s">
        <v>1317</v>
      </c>
      <c r="G605" s="14"/>
      <c r="H605" s="114" t="s">
        <v>958</v>
      </c>
      <c r="I605" s="32" t="s">
        <v>60</v>
      </c>
      <c r="J605" s="36">
        <f t="shared" si="1"/>
        <v>54</v>
      </c>
      <c r="K605" s="7" t="str">
        <f t="shared" si="2"/>
        <v>CVMWE-0105golim okom</v>
      </c>
      <c r="L605" s="7" t="str">
        <f>ifna(VLOOKUP(K605,'Лист1'!D:E,2,false))</f>
        <v/>
      </c>
      <c r="M605" s="9"/>
      <c r="N605" s="9"/>
      <c r="O605" s="9"/>
      <c r="P605" s="9"/>
      <c r="Q605" s="9"/>
      <c r="R605" s="9"/>
    </row>
    <row r="606" ht="15.75" customHeight="1">
      <c r="A606" s="89" t="s">
        <v>56</v>
      </c>
      <c r="B606" s="89" t="s">
        <v>56</v>
      </c>
      <c r="C606" s="113" t="s">
        <v>1317</v>
      </c>
      <c r="D606" s="89" t="s">
        <v>1320</v>
      </c>
      <c r="E606" s="89" t="s">
        <v>1321</v>
      </c>
      <c r="F606" s="89" t="s">
        <v>1317</v>
      </c>
      <c r="G606" s="14"/>
      <c r="H606" s="114" t="s">
        <v>958</v>
      </c>
      <c r="I606" s="32" t="s">
        <v>60</v>
      </c>
      <c r="J606" s="39">
        <f t="shared" si="1"/>
        <v>51</v>
      </c>
      <c r="K606" s="7" t="str">
        <f t="shared" si="2"/>
        <v>CVMWE-0106golim okom</v>
      </c>
      <c r="L606" s="7" t="str">
        <f>ifna(VLOOKUP(K606,'Лист1'!D:E,2,false))</f>
        <v/>
      </c>
      <c r="M606" s="9"/>
      <c r="N606" s="9"/>
      <c r="O606" s="9"/>
      <c r="P606" s="9"/>
      <c r="Q606" s="9"/>
      <c r="R606" s="9"/>
    </row>
    <row r="607" ht="15.75" customHeight="1">
      <c r="A607" s="89" t="s">
        <v>11</v>
      </c>
      <c r="B607" s="89" t="s">
        <v>12</v>
      </c>
      <c r="C607" s="113" t="s">
        <v>1322</v>
      </c>
      <c r="D607" s="89" t="s">
        <v>1323</v>
      </c>
      <c r="E607" s="89" t="s">
        <v>1324</v>
      </c>
      <c r="F607" s="89" t="s">
        <v>1322</v>
      </c>
      <c r="G607" s="14"/>
      <c r="H607" s="114" t="s">
        <v>958</v>
      </c>
      <c r="I607" s="116" t="s">
        <v>17</v>
      </c>
      <c r="J607" s="92">
        <f t="shared" si="1"/>
        <v>76</v>
      </c>
      <c r="K607" s="7" t="str">
        <f t="shared" si="2"/>
        <v>CVMWE-0107govorno područje</v>
      </c>
      <c r="L607" s="7" t="str">
        <f>ifna(VLOOKUP(K607,'Лист1'!D:E,2,false))</f>
        <v/>
      </c>
      <c r="M607" s="9"/>
      <c r="N607" s="9"/>
      <c r="O607" s="9"/>
      <c r="P607" s="9"/>
      <c r="Q607" s="9"/>
      <c r="R607" s="9"/>
    </row>
    <row r="608" ht="15.75" customHeight="1">
      <c r="A608" s="89" t="s">
        <v>11</v>
      </c>
      <c r="B608" s="89" t="s">
        <v>12</v>
      </c>
      <c r="C608" s="113" t="s">
        <v>1325</v>
      </c>
      <c r="D608" s="89" t="s">
        <v>1326</v>
      </c>
      <c r="E608" s="89" t="s">
        <v>1327</v>
      </c>
      <c r="F608" s="89" t="s">
        <v>1325</v>
      </c>
      <c r="G608" s="14"/>
      <c r="H608" s="114" t="s">
        <v>958</v>
      </c>
      <c r="I608" s="116" t="s">
        <v>17</v>
      </c>
      <c r="J608" s="119">
        <f t="shared" si="1"/>
        <v>115</v>
      </c>
      <c r="K608" s="7" t="str">
        <f t="shared" si="2"/>
        <v>CVMWE-0108građevinski radovi</v>
      </c>
      <c r="L608" s="7" t="str">
        <f>ifna(VLOOKUP(K608,'Лист1'!D:E,2,false))</f>
        <v/>
      </c>
      <c r="M608" s="9"/>
      <c r="N608" s="9"/>
      <c r="O608" s="9"/>
      <c r="P608" s="9"/>
      <c r="Q608" s="9"/>
      <c r="R608" s="9"/>
    </row>
    <row r="609" ht="15.75" customHeight="1">
      <c r="A609" s="89" t="s">
        <v>11</v>
      </c>
      <c r="B609" s="89" t="s">
        <v>12</v>
      </c>
      <c r="C609" s="113" t="s">
        <v>1328</v>
      </c>
      <c r="D609" s="89" t="s">
        <v>1329</v>
      </c>
      <c r="E609" s="89" t="s">
        <v>1330</v>
      </c>
      <c r="F609" s="89" t="s">
        <v>1328</v>
      </c>
      <c r="G609" s="14"/>
      <c r="H609" s="114" t="s">
        <v>958</v>
      </c>
      <c r="I609" s="116" t="s">
        <v>17</v>
      </c>
      <c r="J609" s="77">
        <f t="shared" si="1"/>
        <v>114</v>
      </c>
      <c r="K609" s="7" t="str">
        <f t="shared" si="2"/>
        <v>CVMWE-0109gramatički rod</v>
      </c>
      <c r="L609" s="7" t="str">
        <f>ifna(VLOOKUP(K609,'Лист1'!D:E,2,false))</f>
        <v/>
      </c>
      <c r="M609" s="9"/>
      <c r="N609" s="9"/>
      <c r="O609" s="9"/>
      <c r="P609" s="9"/>
      <c r="Q609" s="9"/>
      <c r="R609" s="9"/>
    </row>
    <row r="610" ht="15.75" customHeight="1">
      <c r="A610" s="89" t="s">
        <v>11</v>
      </c>
      <c r="B610" s="89" t="s">
        <v>12</v>
      </c>
      <c r="C610" s="113" t="s">
        <v>1331</v>
      </c>
      <c r="D610" s="89" t="s">
        <v>1332</v>
      </c>
      <c r="E610" s="89" t="s">
        <v>1333</v>
      </c>
      <c r="F610" s="89" t="s">
        <v>1334</v>
      </c>
      <c r="G610" s="14"/>
      <c r="H610" s="114" t="s">
        <v>958</v>
      </c>
      <c r="I610" s="116" t="s">
        <v>17</v>
      </c>
      <c r="J610" s="120">
        <f t="shared" si="1"/>
        <v>78</v>
      </c>
      <c r="K610" s="7" t="str">
        <f t="shared" si="2"/>
        <v>CVMWE-0110H2 antagonist</v>
      </c>
      <c r="L610" s="7" t="str">
        <f>ifna(VLOOKUP(K610,'Лист1'!D:E,2,false))</f>
        <v/>
      </c>
      <c r="M610" s="9"/>
      <c r="N610" s="9"/>
      <c r="O610" s="9"/>
      <c r="P610" s="9"/>
      <c r="Q610" s="9"/>
      <c r="R610" s="9"/>
    </row>
    <row r="611" ht="15.75" customHeight="1">
      <c r="A611" s="89" t="s">
        <v>11</v>
      </c>
      <c r="B611" s="89" t="s">
        <v>12</v>
      </c>
      <c r="C611" s="113" t="s">
        <v>1335</v>
      </c>
      <c r="D611" s="89" t="s">
        <v>1332</v>
      </c>
      <c r="E611" s="89" t="s">
        <v>1333</v>
      </c>
      <c r="F611" s="89" t="s">
        <v>1334</v>
      </c>
      <c r="G611" s="14"/>
      <c r="H611" s="114" t="s">
        <v>958</v>
      </c>
      <c r="I611" s="116" t="s">
        <v>17</v>
      </c>
      <c r="J611" s="99">
        <f t="shared" si="1"/>
        <v>78</v>
      </c>
      <c r="K611" s="7" t="str">
        <f t="shared" si="2"/>
        <v>CVMWE-0110H2 blokator</v>
      </c>
      <c r="L611" s="7" t="str">
        <f>ifna(VLOOKUP(K611,'Лист1'!D:E,2,false))</f>
        <v/>
      </c>
      <c r="M611" s="9"/>
      <c r="N611" s="9"/>
      <c r="O611" s="9"/>
      <c r="P611" s="9"/>
      <c r="Q611" s="9"/>
      <c r="R611" s="9"/>
    </row>
    <row r="612" ht="15.75" customHeight="1">
      <c r="A612" s="89" t="s">
        <v>11</v>
      </c>
      <c r="B612" s="89" t="s">
        <v>12</v>
      </c>
      <c r="C612" s="113" t="s">
        <v>1336</v>
      </c>
      <c r="D612" s="89" t="s">
        <v>1337</v>
      </c>
      <c r="E612" s="89" t="s">
        <v>1338</v>
      </c>
      <c r="F612" s="89" t="s">
        <v>1336</v>
      </c>
      <c r="G612" s="14"/>
      <c r="H612" s="114" t="s">
        <v>958</v>
      </c>
      <c r="I612" s="14"/>
      <c r="J612" s="62">
        <f t="shared" si="1"/>
        <v>117</v>
      </c>
      <c r="K612" s="7" t="str">
        <f t="shared" si="2"/>
        <v>CVMWE-0111Hardi – Vajnbergova ravnoteža</v>
      </c>
      <c r="L612" s="7" t="str">
        <f>ifna(VLOOKUP(K612,'Лист1'!D:E,2,false))</f>
        <v/>
      </c>
      <c r="M612" s="9"/>
      <c r="N612" s="9"/>
      <c r="O612" s="9"/>
      <c r="P612" s="9"/>
      <c r="Q612" s="9"/>
      <c r="R612" s="9"/>
    </row>
    <row r="613" ht="15.75" customHeight="1">
      <c r="A613" s="89" t="s">
        <v>11</v>
      </c>
      <c r="B613" s="89" t="s">
        <v>12</v>
      </c>
      <c r="C613" s="113" t="s">
        <v>1339</v>
      </c>
      <c r="D613" s="89" t="s">
        <v>1340</v>
      </c>
      <c r="E613" s="89" t="s">
        <v>1341</v>
      </c>
      <c r="F613" s="89" t="s">
        <v>1339</v>
      </c>
      <c r="G613" s="9"/>
      <c r="H613" s="114" t="s">
        <v>958</v>
      </c>
      <c r="I613" s="116" t="s">
        <v>17</v>
      </c>
      <c r="J613" s="53">
        <f t="shared" si="1"/>
        <v>95</v>
      </c>
      <c r="K613" s="7" t="str">
        <f t="shared" si="2"/>
        <v>CVMWE-0112hemijski proces</v>
      </c>
      <c r="L613" s="7" t="str">
        <f>ifna(VLOOKUP(K613,'Лист1'!D:E,2,false))</f>
        <v/>
      </c>
      <c r="M613" s="9"/>
      <c r="N613" s="9"/>
      <c r="O613" s="9"/>
      <c r="P613" s="9"/>
      <c r="Q613" s="9"/>
      <c r="R613" s="9"/>
    </row>
    <row r="614" ht="15.75" customHeight="1">
      <c r="A614" s="89" t="s">
        <v>11</v>
      </c>
      <c r="B614" s="89" t="s">
        <v>12</v>
      </c>
      <c r="C614" s="113" t="s">
        <v>1342</v>
      </c>
      <c r="D614" s="89" t="s">
        <v>1343</v>
      </c>
      <c r="E614" s="89" t="s">
        <v>1344</v>
      </c>
      <c r="F614" s="89" t="s">
        <v>1342</v>
      </c>
      <c r="G614" s="14"/>
      <c r="H614" s="114" t="s">
        <v>958</v>
      </c>
      <c r="I614" s="116" t="s">
        <v>17</v>
      </c>
      <c r="J614" s="24">
        <f t="shared" si="1"/>
        <v>87</v>
      </c>
      <c r="K614" s="7" t="str">
        <f t="shared" si="2"/>
        <v>CVMWE-0113hemijsko jedinjenje</v>
      </c>
      <c r="L614" s="7" t="str">
        <f>ifna(VLOOKUP(K614,'Лист1'!D:E,2,false))</f>
        <v/>
      </c>
      <c r="M614" s="9"/>
      <c r="N614" s="9"/>
      <c r="O614" s="9"/>
      <c r="P614" s="9"/>
      <c r="Q614" s="9"/>
      <c r="R614" s="9"/>
    </row>
    <row r="615" ht="15.75" customHeight="1">
      <c r="A615" s="89" t="s">
        <v>11</v>
      </c>
      <c r="B615" s="89" t="s">
        <v>12</v>
      </c>
      <c r="C615" s="113" t="s">
        <v>1345</v>
      </c>
      <c r="D615" s="89" t="s">
        <v>1346</v>
      </c>
      <c r="E615" s="89" t="s">
        <v>1347</v>
      </c>
      <c r="F615" s="89" t="s">
        <v>1345</v>
      </c>
      <c r="G615" s="9"/>
      <c r="H615" s="114" t="s">
        <v>958</v>
      </c>
      <c r="I615" s="116" t="s">
        <v>17</v>
      </c>
      <c r="J615" s="27">
        <f t="shared" si="1"/>
        <v>121</v>
      </c>
      <c r="K615" s="7" t="str">
        <f t="shared" si="2"/>
        <v>CVMWE-0114hemofilus influence tip B</v>
      </c>
      <c r="L615" s="7" t="str">
        <f>ifna(VLOOKUP(K615,'Лист1'!D:E,2,false))</f>
        <v/>
      </c>
      <c r="M615" s="9"/>
      <c r="N615" s="9"/>
      <c r="O615" s="9"/>
      <c r="P615" s="9"/>
      <c r="Q615" s="9"/>
      <c r="R615" s="9"/>
    </row>
    <row r="616" ht="15.75" customHeight="1">
      <c r="A616" s="89" t="s">
        <v>11</v>
      </c>
      <c r="B616" s="89" t="s">
        <v>12</v>
      </c>
      <c r="C616" s="113" t="s">
        <v>1348</v>
      </c>
      <c r="D616" s="89" t="s">
        <v>1349</v>
      </c>
      <c r="E616" s="89" t="s">
        <v>1350</v>
      </c>
      <c r="F616" s="89" t="s">
        <v>1348</v>
      </c>
      <c r="G616" s="14"/>
      <c r="H616" s="114" t="s">
        <v>958</v>
      </c>
      <c r="I616" s="116" t="s">
        <v>17</v>
      </c>
      <c r="J616" s="121">
        <f t="shared" si="1"/>
        <v>48</v>
      </c>
      <c r="K616" s="7" t="str">
        <f t="shared" si="2"/>
        <v>CVMWE-0115hepatitis C</v>
      </c>
      <c r="L616" s="7" t="str">
        <f>ifna(VLOOKUP(K616,'Лист1'!D:E,2,false))</f>
        <v/>
      </c>
      <c r="M616" s="9"/>
      <c r="N616" s="9"/>
      <c r="O616" s="9"/>
      <c r="P616" s="9"/>
      <c r="Q616" s="9"/>
      <c r="R616" s="9"/>
    </row>
    <row r="617" ht="15.75" customHeight="1">
      <c r="A617" s="89" t="s">
        <v>21</v>
      </c>
      <c r="B617" s="89" t="s">
        <v>22</v>
      </c>
      <c r="C617" s="113" t="s">
        <v>1351</v>
      </c>
      <c r="D617" s="89" t="s">
        <v>1352</v>
      </c>
      <c r="E617" s="89" t="s">
        <v>1353</v>
      </c>
      <c r="F617" s="89" t="s">
        <v>1351</v>
      </c>
      <c r="G617" s="14"/>
      <c r="H617" s="114" t="s">
        <v>958</v>
      </c>
      <c r="I617" s="115" t="s">
        <v>992</v>
      </c>
      <c r="J617" s="68">
        <f t="shared" si="1"/>
        <v>41</v>
      </c>
      <c r="K617" s="7" t="str">
        <f t="shared" si="2"/>
        <v>CVMWE-0116hraniti se</v>
      </c>
      <c r="L617" s="7" t="str">
        <f>ifna(VLOOKUP(K617,'Лист1'!D:E,2,false))</f>
        <v/>
      </c>
      <c r="M617" s="9"/>
      <c r="N617" s="9"/>
      <c r="O617" s="9"/>
      <c r="P617" s="9"/>
      <c r="Q617" s="9"/>
      <c r="R617" s="9"/>
    </row>
    <row r="618" ht="15.75" customHeight="1">
      <c r="A618" s="89" t="s">
        <v>21</v>
      </c>
      <c r="B618" s="89" t="s">
        <v>22</v>
      </c>
      <c r="C618" s="113" t="s">
        <v>1351</v>
      </c>
      <c r="D618" s="89" t="s">
        <v>1354</v>
      </c>
      <c r="E618" s="89" t="s">
        <v>1355</v>
      </c>
      <c r="F618" s="89" t="s">
        <v>1351</v>
      </c>
      <c r="G618" s="9"/>
      <c r="H618" s="114" t="s">
        <v>958</v>
      </c>
      <c r="I618" s="115" t="s">
        <v>992</v>
      </c>
      <c r="J618" s="84">
        <f t="shared" si="1"/>
        <v>47</v>
      </c>
      <c r="K618" s="7" t="str">
        <f t="shared" si="2"/>
        <v>CVMWE-0117hraniti se</v>
      </c>
      <c r="L618" s="7" t="str">
        <f>ifna(VLOOKUP(K618,'Лист1'!D:E,2,false))</f>
        <v/>
      </c>
      <c r="M618" s="9"/>
      <c r="N618" s="9"/>
      <c r="O618" s="9"/>
      <c r="P618" s="9"/>
      <c r="Q618" s="9"/>
      <c r="R618" s="9"/>
    </row>
    <row r="619" ht="15.75" customHeight="1">
      <c r="A619" s="89" t="s">
        <v>11</v>
      </c>
      <c r="B619" s="89" t="s">
        <v>12</v>
      </c>
      <c r="C619" s="113" t="s">
        <v>1356</v>
      </c>
      <c r="D619" s="89" t="s">
        <v>1357</v>
      </c>
      <c r="E619" s="89" t="s">
        <v>1358</v>
      </c>
      <c r="F619" s="89" t="s">
        <v>1359</v>
      </c>
      <c r="G619" s="9"/>
      <c r="H619" s="114" t="s">
        <v>958</v>
      </c>
      <c r="I619" s="14"/>
      <c r="J619" s="31">
        <f t="shared" si="1"/>
        <v>109</v>
      </c>
      <c r="K619" s="7" t="str">
        <f t="shared" si="2"/>
        <v>CVMWE-0118HPIV</v>
      </c>
      <c r="L619" s="7" t="str">
        <f>ifna(VLOOKUP(K619,'Лист1'!D:E,2,false))</f>
        <v/>
      </c>
      <c r="M619" s="9"/>
      <c r="N619" s="9"/>
      <c r="O619" s="9"/>
      <c r="P619" s="9"/>
      <c r="Q619" s="9"/>
      <c r="R619" s="9"/>
    </row>
    <row r="620" ht="15.75" customHeight="1">
      <c r="A620" s="89" t="s">
        <v>11</v>
      </c>
      <c r="B620" s="89" t="s">
        <v>12</v>
      </c>
      <c r="C620" s="113" t="s">
        <v>1360</v>
      </c>
      <c r="D620" s="89" t="s">
        <v>1357</v>
      </c>
      <c r="E620" s="89" t="s">
        <v>1358</v>
      </c>
      <c r="F620" s="89" t="s">
        <v>1359</v>
      </c>
      <c r="G620" s="14"/>
      <c r="H620" s="114" t="s">
        <v>958</v>
      </c>
      <c r="I620" s="116" t="s">
        <v>17</v>
      </c>
      <c r="J620" s="100">
        <f t="shared" si="1"/>
        <v>109</v>
      </c>
      <c r="K620" s="7" t="str">
        <f t="shared" si="2"/>
        <v>CVMWE-0118humani virus parainfluence</v>
      </c>
      <c r="L620" s="7" t="str">
        <f>ifna(VLOOKUP(K620,'Лист1'!D:E,2,false))</f>
        <v/>
      </c>
      <c r="M620" s="9"/>
      <c r="N620" s="9"/>
      <c r="O620" s="9"/>
      <c r="P620" s="9"/>
      <c r="Q620" s="9"/>
      <c r="R620" s="9"/>
    </row>
    <row r="621" ht="15.75" customHeight="1">
      <c r="A621" s="89" t="s">
        <v>21</v>
      </c>
      <c r="B621" s="89" t="s">
        <v>22</v>
      </c>
      <c r="C621" s="113" t="s">
        <v>1361</v>
      </c>
      <c r="D621" s="89" t="s">
        <v>1362</v>
      </c>
      <c r="E621" s="89" t="s">
        <v>1363</v>
      </c>
      <c r="F621" s="89" t="s">
        <v>1364</v>
      </c>
      <c r="G621" s="14"/>
      <c r="H621" s="114" t="s">
        <v>958</v>
      </c>
      <c r="I621" s="115" t="s">
        <v>26</v>
      </c>
      <c r="J621" s="92">
        <f t="shared" si="1"/>
        <v>44</v>
      </c>
      <c r="K621" s="7" t="str">
        <f t="shared" si="2"/>
        <v>CVMWE-0119hvatati se u koštac</v>
      </c>
      <c r="L621" s="7" t="str">
        <f>ifna(VLOOKUP(K621,'Лист1'!D:E,2,false))</f>
        <v/>
      </c>
      <c r="M621" s="9"/>
      <c r="N621" s="9"/>
      <c r="O621" s="9"/>
      <c r="P621" s="9"/>
      <c r="Q621" s="9"/>
      <c r="R621" s="9"/>
    </row>
    <row r="622" ht="15.75" customHeight="1">
      <c r="A622" s="89" t="s">
        <v>21</v>
      </c>
      <c r="B622" s="89" t="s">
        <v>22</v>
      </c>
      <c r="C622" s="113" t="s">
        <v>1365</v>
      </c>
      <c r="D622" s="89" t="s">
        <v>1362</v>
      </c>
      <c r="E622" s="89" t="s">
        <v>1363</v>
      </c>
      <c r="F622" s="89" t="s">
        <v>1364</v>
      </c>
      <c r="G622" s="14"/>
      <c r="H622" s="114" t="s">
        <v>958</v>
      </c>
      <c r="I622" s="115" t="s">
        <v>26</v>
      </c>
      <c r="J622" s="39">
        <f t="shared" si="1"/>
        <v>44</v>
      </c>
      <c r="K622" s="7" t="str">
        <f t="shared" si="2"/>
        <v>CVMWE-0119uhvatiti se u koštac</v>
      </c>
      <c r="L622" s="7" t="str">
        <f>ifna(VLOOKUP(K622,'Лист1'!D:E,2,false))</f>
        <v/>
      </c>
      <c r="M622" s="9"/>
      <c r="N622" s="9"/>
      <c r="O622" s="9"/>
      <c r="P622" s="9"/>
      <c r="Q622" s="9"/>
      <c r="R622" s="9"/>
    </row>
    <row r="623" ht="15.75" customHeight="1">
      <c r="A623" s="89" t="s">
        <v>21</v>
      </c>
      <c r="B623" s="89" t="s">
        <v>22</v>
      </c>
      <c r="C623" s="113" t="s">
        <v>1366</v>
      </c>
      <c r="D623" s="89" t="s">
        <v>1367</v>
      </c>
      <c r="E623" s="89" t="s">
        <v>1368</v>
      </c>
      <c r="F623" s="89" t="s">
        <v>1366</v>
      </c>
      <c r="G623" s="9"/>
      <c r="H623" s="114" t="s">
        <v>958</v>
      </c>
      <c r="I623" s="115" t="s">
        <v>992</v>
      </c>
      <c r="J623" s="51">
        <f t="shared" si="1"/>
        <v>44</v>
      </c>
      <c r="K623" s="7" t="str">
        <f t="shared" si="2"/>
        <v>CVMWE-0120igrati se</v>
      </c>
      <c r="L623" s="7" t="str">
        <f>ifna(VLOOKUP(K623,'Лист1'!D:E,2,false))</f>
        <v/>
      </c>
      <c r="M623" s="9"/>
      <c r="N623" s="9"/>
      <c r="O623" s="9"/>
      <c r="P623" s="9"/>
      <c r="Q623" s="9"/>
      <c r="R623" s="9"/>
    </row>
    <row r="624" ht="15.75" customHeight="1">
      <c r="A624" s="89" t="s">
        <v>21</v>
      </c>
      <c r="B624" s="89" t="s">
        <v>22</v>
      </c>
      <c r="C624" s="113" t="s">
        <v>954</v>
      </c>
      <c r="D624" s="89" t="s">
        <v>1369</v>
      </c>
      <c r="E624" s="89" t="s">
        <v>1370</v>
      </c>
      <c r="F624" s="89" t="s">
        <v>954</v>
      </c>
      <c r="G624" s="9"/>
      <c r="H624" s="114" t="s">
        <v>958</v>
      </c>
      <c r="I624" s="115" t="s">
        <v>26</v>
      </c>
      <c r="J624" s="87">
        <f t="shared" si="1"/>
        <v>35</v>
      </c>
      <c r="K624" s="7" t="str">
        <f t="shared" si="2"/>
        <v>CVMWE-0121igrati ulogu</v>
      </c>
      <c r="L624" s="7" t="str">
        <f>ifna(VLOOKUP(K624,'Лист1'!D:E,2,false))</f>
        <v/>
      </c>
      <c r="M624" s="9"/>
      <c r="N624" s="9"/>
      <c r="O624" s="9"/>
      <c r="P624" s="9"/>
      <c r="Q624" s="9"/>
      <c r="R624" s="9"/>
    </row>
    <row r="625" ht="15.75" customHeight="1">
      <c r="A625" s="89" t="s">
        <v>21</v>
      </c>
      <c r="B625" s="89" t="s">
        <v>22</v>
      </c>
      <c r="C625" s="113" t="s">
        <v>1371</v>
      </c>
      <c r="D625" s="89" t="s">
        <v>1372</v>
      </c>
      <c r="E625" s="89" t="s">
        <v>1373</v>
      </c>
      <c r="F625" s="89" t="s">
        <v>1371</v>
      </c>
      <c r="G625" s="14"/>
      <c r="H625" s="114" t="s">
        <v>958</v>
      </c>
      <c r="I625" s="116" t="s">
        <v>46</v>
      </c>
      <c r="J625" s="38">
        <f t="shared" si="1"/>
        <v>12</v>
      </c>
      <c r="K625" s="7" t="str">
        <f t="shared" si="2"/>
        <v>CVMWE-0122imati kontrolu</v>
      </c>
      <c r="L625" s="7" t="str">
        <f>ifna(VLOOKUP(K625,'Лист1'!D:E,2,false))</f>
        <v/>
      </c>
      <c r="M625" s="9"/>
      <c r="N625" s="9"/>
      <c r="O625" s="9"/>
      <c r="P625" s="9"/>
      <c r="Q625" s="9"/>
      <c r="R625" s="9"/>
    </row>
    <row r="626" ht="15.75" customHeight="1">
      <c r="A626" s="89" t="s">
        <v>21</v>
      </c>
      <c r="B626" s="89" t="s">
        <v>22</v>
      </c>
      <c r="C626" s="113" t="s">
        <v>1374</v>
      </c>
      <c r="D626" s="89" t="s">
        <v>1375</v>
      </c>
      <c r="E626" s="89" t="s">
        <v>1376</v>
      </c>
      <c r="F626" s="89" t="s">
        <v>1374</v>
      </c>
      <c r="G626" s="14"/>
      <c r="H626" s="114" t="s">
        <v>958</v>
      </c>
      <c r="I626" s="116" t="s">
        <v>46</v>
      </c>
      <c r="J626" s="24">
        <f t="shared" si="1"/>
        <v>68</v>
      </c>
      <c r="K626" s="7" t="str">
        <f t="shared" si="2"/>
        <v>CVMWE-0123imati mogućnost</v>
      </c>
      <c r="L626" s="7" t="str">
        <f>ifna(VLOOKUP(K626,'Лист1'!D:E,2,false))</f>
        <v/>
      </c>
      <c r="M626" s="9"/>
      <c r="N626" s="9"/>
      <c r="O626" s="9"/>
      <c r="P626" s="9"/>
      <c r="Q626" s="9"/>
      <c r="R626" s="9"/>
    </row>
    <row r="627" ht="15.75" customHeight="1">
      <c r="A627" s="89" t="s">
        <v>21</v>
      </c>
      <c r="B627" s="89" t="s">
        <v>22</v>
      </c>
      <c r="C627" s="113" t="s">
        <v>1377</v>
      </c>
      <c r="D627" s="89" t="s">
        <v>1378</v>
      </c>
      <c r="E627" s="89" t="s">
        <v>1379</v>
      </c>
      <c r="F627" s="89" t="s">
        <v>1377</v>
      </c>
      <c r="G627" s="9"/>
      <c r="H627" s="114" t="s">
        <v>958</v>
      </c>
      <c r="I627" s="115" t="s">
        <v>26</v>
      </c>
      <c r="J627" s="46">
        <f t="shared" si="1"/>
        <v>20</v>
      </c>
      <c r="K627" s="7" t="str">
        <f t="shared" si="2"/>
        <v>CVMWE-0124imati na umu</v>
      </c>
      <c r="L627" s="7" t="str">
        <f>ifna(VLOOKUP(K627,'Лист1'!D:E,2,false))</f>
        <v/>
      </c>
      <c r="M627" s="9"/>
      <c r="N627" s="9"/>
      <c r="O627" s="9"/>
      <c r="P627" s="9"/>
      <c r="Q627" s="9"/>
      <c r="R627" s="9"/>
    </row>
    <row r="628" ht="15.75" customHeight="1">
      <c r="A628" s="89" t="s">
        <v>21</v>
      </c>
      <c r="B628" s="89" t="s">
        <v>22</v>
      </c>
      <c r="C628" s="113" t="s">
        <v>1380</v>
      </c>
      <c r="D628" s="89" t="s">
        <v>1381</v>
      </c>
      <c r="E628" s="89" t="s">
        <v>1382</v>
      </c>
      <c r="F628" s="89" t="s">
        <v>1380</v>
      </c>
      <c r="G628" s="9"/>
      <c r="H628" s="114" t="s">
        <v>958</v>
      </c>
      <c r="I628" s="116" t="s">
        <v>46</v>
      </c>
      <c r="J628" s="30">
        <f t="shared" si="1"/>
        <v>61</v>
      </c>
      <c r="K628" s="7" t="str">
        <f t="shared" si="2"/>
        <v>CVMWE-0125imati podršku</v>
      </c>
      <c r="L628" s="7" t="str">
        <f>ifna(VLOOKUP(K628,'Лист1'!D:E,2,false))</f>
        <v/>
      </c>
      <c r="M628" s="9"/>
      <c r="N628" s="9"/>
      <c r="O628" s="9"/>
      <c r="P628" s="9"/>
      <c r="Q628" s="9"/>
      <c r="R628" s="9"/>
    </row>
    <row r="629" ht="15.75" customHeight="1">
      <c r="A629" s="89" t="s">
        <v>21</v>
      </c>
      <c r="B629" s="89" t="s">
        <v>22</v>
      </c>
      <c r="C629" s="113" t="s">
        <v>1383</v>
      </c>
      <c r="D629" s="89" t="s">
        <v>1384</v>
      </c>
      <c r="E629" s="89" t="s">
        <v>1385</v>
      </c>
      <c r="F629" s="89" t="s">
        <v>1383</v>
      </c>
      <c r="G629" s="14"/>
      <c r="H629" s="114" t="s">
        <v>958</v>
      </c>
      <c r="I629" s="116" t="s">
        <v>46</v>
      </c>
      <c r="J629" s="61">
        <f t="shared" si="1"/>
        <v>54</v>
      </c>
      <c r="K629" s="7" t="str">
        <f t="shared" si="2"/>
        <v>CVMWE-0126imati pravo</v>
      </c>
      <c r="L629" s="7" t="str">
        <f>ifna(VLOOKUP(K629,'Лист1'!D:E,2,false))</f>
        <v/>
      </c>
      <c r="M629" s="9"/>
      <c r="N629" s="9"/>
      <c r="O629" s="9"/>
      <c r="P629" s="9"/>
      <c r="Q629" s="9"/>
      <c r="R629" s="9"/>
    </row>
    <row r="630" ht="15.75" customHeight="1">
      <c r="A630" s="89" t="s">
        <v>21</v>
      </c>
      <c r="B630" s="89" t="s">
        <v>22</v>
      </c>
      <c r="C630" s="113" t="s">
        <v>1386</v>
      </c>
      <c r="D630" s="89" t="s">
        <v>1387</v>
      </c>
      <c r="E630" s="89" t="s">
        <v>1388</v>
      </c>
      <c r="F630" s="89" t="s">
        <v>1386</v>
      </c>
      <c r="G630" s="14"/>
      <c r="H630" s="114" t="s">
        <v>958</v>
      </c>
      <c r="I630" s="116" t="s">
        <v>46</v>
      </c>
      <c r="J630" s="122">
        <f t="shared" si="1"/>
        <v>63</v>
      </c>
      <c r="K630" s="7" t="str">
        <f t="shared" si="2"/>
        <v>CVMWE-0127imati pristup</v>
      </c>
      <c r="L630" s="7" t="str">
        <f>ifna(VLOOKUP(K630,'Лист1'!D:E,2,false))</f>
        <v/>
      </c>
      <c r="M630" s="9"/>
      <c r="N630" s="9"/>
      <c r="O630" s="9"/>
      <c r="P630" s="9"/>
      <c r="Q630" s="9"/>
      <c r="R630" s="9"/>
    </row>
    <row r="631" ht="15.75" customHeight="1">
      <c r="A631" s="89" t="s">
        <v>21</v>
      </c>
      <c r="B631" s="89" t="s">
        <v>22</v>
      </c>
      <c r="C631" s="113" t="s">
        <v>1389</v>
      </c>
      <c r="D631" s="89" t="s">
        <v>1390</v>
      </c>
      <c r="E631" s="89" t="s">
        <v>1391</v>
      </c>
      <c r="F631" s="89" t="s">
        <v>1389</v>
      </c>
      <c r="G631" s="14"/>
      <c r="H631" s="114" t="s">
        <v>958</v>
      </c>
      <c r="I631" s="116" t="s">
        <v>46</v>
      </c>
      <c r="J631" s="18">
        <f t="shared" si="1"/>
        <v>39</v>
      </c>
      <c r="K631" s="7" t="str">
        <f t="shared" si="2"/>
        <v>CVMWE-0128imati problem</v>
      </c>
      <c r="L631" s="7" t="str">
        <f>ifna(VLOOKUP(K631,'Лист1'!D:E,2,false))</f>
        <v/>
      </c>
      <c r="M631" s="9"/>
      <c r="N631" s="9"/>
      <c r="O631" s="9"/>
      <c r="P631" s="9"/>
      <c r="Q631" s="9"/>
      <c r="R631" s="9"/>
    </row>
    <row r="632" ht="15.75" customHeight="1">
      <c r="A632" s="89" t="s">
        <v>21</v>
      </c>
      <c r="B632" s="89" t="s">
        <v>22</v>
      </c>
      <c r="C632" s="113" t="s">
        <v>1392</v>
      </c>
      <c r="D632" s="89" t="s">
        <v>1393</v>
      </c>
      <c r="E632" s="89" t="s">
        <v>1394</v>
      </c>
      <c r="F632" s="89" t="s">
        <v>1392</v>
      </c>
      <c r="G632" s="14"/>
      <c r="H632" s="114" t="s">
        <v>958</v>
      </c>
      <c r="I632" s="116" t="s">
        <v>46</v>
      </c>
      <c r="J632" s="48">
        <f t="shared" si="1"/>
        <v>34</v>
      </c>
      <c r="K632" s="7" t="str">
        <f t="shared" si="2"/>
        <v>CVMWE-0129imati šansu</v>
      </c>
      <c r="L632" s="7" t="str">
        <f>ifna(VLOOKUP(K632,'Лист1'!D:E,2,false))</f>
        <v/>
      </c>
      <c r="M632" s="9"/>
      <c r="N632" s="9"/>
      <c r="O632" s="9"/>
      <c r="P632" s="9"/>
      <c r="Q632" s="9"/>
      <c r="R632" s="9"/>
    </row>
    <row r="633" ht="15.75" customHeight="1">
      <c r="A633" s="89" t="s">
        <v>21</v>
      </c>
      <c r="B633" s="89" t="s">
        <v>22</v>
      </c>
      <c r="C633" s="113" t="s">
        <v>1395</v>
      </c>
      <c r="D633" s="89" t="s">
        <v>1396</v>
      </c>
      <c r="E633" s="89" t="s">
        <v>1397</v>
      </c>
      <c r="F633" s="89" t="s">
        <v>1395</v>
      </c>
      <c r="G633" s="14"/>
      <c r="H633" s="114" t="s">
        <v>958</v>
      </c>
      <c r="I633" s="115" t="s">
        <v>26</v>
      </c>
      <c r="J633" s="43">
        <f t="shared" si="1"/>
        <v>66</v>
      </c>
      <c r="K633" s="7" t="str">
        <f t="shared" si="2"/>
        <v>CVMWE-0130imati ulogu</v>
      </c>
      <c r="L633" s="7" t="str">
        <f>ifna(VLOOKUP(K633,'Лист1'!D:E,2,false))</f>
        <v/>
      </c>
      <c r="M633" s="9"/>
      <c r="N633" s="9"/>
      <c r="O633" s="9"/>
      <c r="P633" s="9"/>
      <c r="Q633" s="9"/>
      <c r="R633" s="9"/>
    </row>
    <row r="634" ht="15.75" customHeight="1">
      <c r="A634" s="89" t="s">
        <v>21</v>
      </c>
      <c r="B634" s="89" t="s">
        <v>22</v>
      </c>
      <c r="C634" s="113" t="s">
        <v>1398</v>
      </c>
      <c r="D634" s="89" t="s">
        <v>1399</v>
      </c>
      <c r="E634" s="89" t="s">
        <v>1400</v>
      </c>
      <c r="F634" s="89" t="s">
        <v>1398</v>
      </c>
      <c r="G634" s="14"/>
      <c r="H634" s="114" t="s">
        <v>958</v>
      </c>
      <c r="I634" s="116" t="s">
        <v>46</v>
      </c>
      <c r="J634" s="25">
        <f t="shared" si="1"/>
        <v>19</v>
      </c>
      <c r="K634" s="7" t="str">
        <f t="shared" si="2"/>
        <v>CVMWE-0131imati visoko mišljenje</v>
      </c>
      <c r="L634" s="7" t="str">
        <f>ifna(VLOOKUP(K634,'Лист1'!D:E,2,false))</f>
        <v/>
      </c>
      <c r="M634" s="9"/>
      <c r="N634" s="9"/>
      <c r="O634" s="9"/>
      <c r="P634" s="9"/>
      <c r="Q634" s="9"/>
      <c r="R634" s="9"/>
    </row>
    <row r="635" ht="15.75" customHeight="1">
      <c r="A635" s="89" t="s">
        <v>21</v>
      </c>
      <c r="B635" s="89" t="s">
        <v>22</v>
      </c>
      <c r="C635" s="113" t="s">
        <v>1401</v>
      </c>
      <c r="D635" s="89" t="s">
        <v>1402</v>
      </c>
      <c r="E635" s="89" t="s">
        <v>1403</v>
      </c>
      <c r="F635" s="89" t="s">
        <v>1401</v>
      </c>
      <c r="G635" s="14"/>
      <c r="H635" s="114" t="s">
        <v>958</v>
      </c>
      <c r="I635" s="116" t="s">
        <v>46</v>
      </c>
      <c r="J635" s="25">
        <f t="shared" si="1"/>
        <v>64</v>
      </c>
      <c r="K635" s="7" t="str">
        <f t="shared" si="2"/>
        <v>CVMWE-0132imati za cilj</v>
      </c>
      <c r="L635" s="7" t="str">
        <f>ifna(VLOOKUP(K635,'Лист1'!D:E,2,false))</f>
        <v/>
      </c>
      <c r="M635" s="9"/>
      <c r="N635" s="9"/>
      <c r="O635" s="9"/>
      <c r="P635" s="9"/>
      <c r="Q635" s="9"/>
      <c r="R635" s="9"/>
    </row>
    <row r="636" ht="15.75" customHeight="1">
      <c r="A636" s="89" t="s">
        <v>21</v>
      </c>
      <c r="B636" s="89" t="s">
        <v>22</v>
      </c>
      <c r="C636" s="113" t="s">
        <v>1404</v>
      </c>
      <c r="D636" s="89" t="s">
        <v>1405</v>
      </c>
      <c r="E636" s="89" t="s">
        <v>1406</v>
      </c>
      <c r="F636" s="89" t="s">
        <v>1407</v>
      </c>
      <c r="G636" s="14"/>
      <c r="H636" s="114" t="s">
        <v>958</v>
      </c>
      <c r="I636" s="116" t="s">
        <v>46</v>
      </c>
      <c r="J636" s="50">
        <f t="shared" si="1"/>
        <v>69</v>
      </c>
      <c r="K636" s="7" t="str">
        <f t="shared" si="2"/>
        <v>CVMWE-0133imati dejstvo</v>
      </c>
      <c r="L636" s="7" t="str">
        <f>ifna(VLOOKUP(K636,'Лист1'!D:E,2,false))</f>
        <v/>
      </c>
      <c r="M636" s="9"/>
      <c r="N636" s="9"/>
      <c r="O636" s="9"/>
      <c r="P636" s="9"/>
      <c r="Q636" s="9"/>
      <c r="R636" s="9"/>
    </row>
    <row r="637" ht="15.75" customHeight="1">
      <c r="A637" s="89" t="s">
        <v>21</v>
      </c>
      <c r="B637" s="89" t="s">
        <v>22</v>
      </c>
      <c r="C637" s="113" t="s">
        <v>1408</v>
      </c>
      <c r="D637" s="89" t="s">
        <v>1405</v>
      </c>
      <c r="E637" s="89" t="s">
        <v>1406</v>
      </c>
      <c r="F637" s="89" t="s">
        <v>1407</v>
      </c>
      <c r="G637" s="14"/>
      <c r="H637" s="114" t="s">
        <v>958</v>
      </c>
      <c r="I637" s="116" t="s">
        <v>46</v>
      </c>
      <c r="J637" s="47">
        <f t="shared" si="1"/>
        <v>69</v>
      </c>
      <c r="K637" s="7" t="str">
        <f t="shared" si="2"/>
        <v>CVMWE-0133nemati dejstvo</v>
      </c>
      <c r="L637" s="7" t="str">
        <f>ifna(VLOOKUP(K637,'Лист1'!D:E,2,false))</f>
        <v/>
      </c>
      <c r="M637" s="9"/>
      <c r="N637" s="9"/>
      <c r="O637" s="9"/>
      <c r="P637" s="9"/>
      <c r="Q637" s="9"/>
      <c r="R637" s="9"/>
    </row>
    <row r="638" ht="15.75" customHeight="1">
      <c r="A638" s="89" t="s">
        <v>21</v>
      </c>
      <c r="B638" s="89" t="s">
        <v>22</v>
      </c>
      <c r="C638" s="113" t="s">
        <v>1409</v>
      </c>
      <c r="D638" s="89" t="s">
        <v>1410</v>
      </c>
      <c r="E638" s="89" t="s">
        <v>1411</v>
      </c>
      <c r="F638" s="89" t="s">
        <v>1412</v>
      </c>
      <c r="G638" s="14"/>
      <c r="H638" s="114" t="s">
        <v>958</v>
      </c>
      <c r="I638" s="42" t="s">
        <v>46</v>
      </c>
      <c r="J638" s="39">
        <f t="shared" si="1"/>
        <v>90</v>
      </c>
      <c r="K638" s="7" t="str">
        <f t="shared" si="2"/>
        <v>CVMWE-0134imati uticaj</v>
      </c>
      <c r="L638" s="7" t="str">
        <f>ifna(VLOOKUP(K638,'Лист1'!D:E,2,false))</f>
        <v/>
      </c>
      <c r="M638" s="9"/>
      <c r="N638" s="9"/>
      <c r="O638" s="9"/>
      <c r="P638" s="9"/>
      <c r="Q638" s="9"/>
      <c r="R638" s="9"/>
    </row>
    <row r="639" ht="15.75" customHeight="1">
      <c r="A639" s="89" t="s">
        <v>21</v>
      </c>
      <c r="B639" s="89" t="s">
        <v>22</v>
      </c>
      <c r="C639" s="113" t="s">
        <v>1413</v>
      </c>
      <c r="D639" s="88" t="s">
        <v>1410</v>
      </c>
      <c r="E639" s="89" t="s">
        <v>1411</v>
      </c>
      <c r="F639" s="89" t="s">
        <v>1412</v>
      </c>
      <c r="G639" s="14"/>
      <c r="H639" s="114" t="s">
        <v>958</v>
      </c>
      <c r="I639" s="42" t="s">
        <v>46</v>
      </c>
      <c r="J639" s="61">
        <f t="shared" si="1"/>
        <v>90</v>
      </c>
      <c r="K639" s="7" t="str">
        <f t="shared" si="2"/>
        <v>CVMWE-0134nemati uticaj</v>
      </c>
      <c r="L639" s="7" t="str">
        <f>ifna(VLOOKUP(K639,'Лист1'!D:E,2,false))</f>
        <v/>
      </c>
      <c r="M639" s="9"/>
      <c r="N639" s="9"/>
      <c r="O639" s="9"/>
      <c r="P639" s="9"/>
      <c r="Q639" s="9"/>
      <c r="R639" s="9"/>
    </row>
    <row r="640" ht="15.75" customHeight="1">
      <c r="A640" s="89" t="s">
        <v>21</v>
      </c>
      <c r="B640" s="89" t="s">
        <v>22</v>
      </c>
      <c r="C640" s="113" t="s">
        <v>1414</v>
      </c>
      <c r="D640" s="89" t="s">
        <v>1415</v>
      </c>
      <c r="E640" s="88" t="s">
        <v>1416</v>
      </c>
      <c r="F640" s="88" t="s">
        <v>1417</v>
      </c>
      <c r="G640" s="14"/>
      <c r="H640" s="114" t="s">
        <v>958</v>
      </c>
      <c r="I640" s="115" t="s">
        <v>992</v>
      </c>
      <c r="J640" s="33">
        <f t="shared" si="1"/>
        <v>36</v>
      </c>
      <c r="K640" s="7" t="str">
        <f t="shared" si="2"/>
        <v>CVMWE-0135inficirati se</v>
      </c>
      <c r="L640" s="7" t="str">
        <f>ifna(VLOOKUP(K640,'Лист1'!D:E,2,false))</f>
        <v/>
      </c>
      <c r="M640" s="9"/>
      <c r="N640" s="9"/>
      <c r="O640" s="9"/>
      <c r="P640" s="9"/>
      <c r="Q640" s="9"/>
      <c r="R640" s="9"/>
    </row>
    <row r="641" ht="15.75" customHeight="1">
      <c r="A641" s="89" t="s">
        <v>21</v>
      </c>
      <c r="B641" s="89" t="s">
        <v>22</v>
      </c>
      <c r="C641" s="113" t="s">
        <v>1418</v>
      </c>
      <c r="D641" s="89" t="s">
        <v>1415</v>
      </c>
      <c r="E641" s="88" t="s">
        <v>1416</v>
      </c>
      <c r="F641" s="88" t="s">
        <v>1417</v>
      </c>
      <c r="G641" s="14"/>
      <c r="H641" s="114" t="s">
        <v>958</v>
      </c>
      <c r="I641" s="115" t="s">
        <v>992</v>
      </c>
      <c r="J641" s="70">
        <f t="shared" si="1"/>
        <v>36</v>
      </c>
      <c r="K641" s="7" t="str">
        <f t="shared" si="2"/>
        <v>CVMWE-0135zaraziti se</v>
      </c>
      <c r="L641" s="7" t="str">
        <f>ifna(VLOOKUP(K641,'Лист1'!D:E,2,false))</f>
        <v/>
      </c>
      <c r="M641" s="9"/>
      <c r="N641" s="9"/>
      <c r="O641" s="9"/>
      <c r="P641" s="9"/>
      <c r="Q641" s="9"/>
      <c r="R641" s="9"/>
    </row>
    <row r="642" ht="15.75" customHeight="1">
      <c r="A642" s="89" t="s">
        <v>11</v>
      </c>
      <c r="B642" s="89" t="s">
        <v>12</v>
      </c>
      <c r="C642" s="113" t="s">
        <v>1419</v>
      </c>
      <c r="D642" s="89" t="s">
        <v>1420</v>
      </c>
      <c r="E642" s="89" t="s">
        <v>1333</v>
      </c>
      <c r="F642" s="89" t="s">
        <v>1421</v>
      </c>
      <c r="G642" s="14"/>
      <c r="H642" s="114" t="s">
        <v>958</v>
      </c>
      <c r="I642" s="116" t="s">
        <v>17</v>
      </c>
      <c r="J642" s="60">
        <f t="shared" si="1"/>
        <v>78</v>
      </c>
      <c r="K642" s="7" t="str">
        <f t="shared" si="2"/>
        <v>CVMWE-0136inhibitor protonske pumpe</v>
      </c>
      <c r="L642" s="7" t="str">
        <f>ifna(VLOOKUP(K642,'Лист1'!D:E,2,false))</f>
        <v/>
      </c>
      <c r="M642" s="9"/>
      <c r="N642" s="9"/>
      <c r="O642" s="9"/>
      <c r="P642" s="9"/>
      <c r="Q642" s="9"/>
      <c r="R642" s="9"/>
    </row>
    <row r="643" ht="15.75" customHeight="1">
      <c r="A643" s="89" t="s">
        <v>11</v>
      </c>
      <c r="B643" s="89" t="s">
        <v>12</v>
      </c>
      <c r="C643" s="113" t="s">
        <v>1422</v>
      </c>
      <c r="D643" s="89" t="s">
        <v>1420</v>
      </c>
      <c r="E643" s="89" t="s">
        <v>1333</v>
      </c>
      <c r="F643" s="89" t="s">
        <v>1421</v>
      </c>
      <c r="G643" s="14"/>
      <c r="H643" s="114" t="s">
        <v>958</v>
      </c>
      <c r="I643" s="14"/>
      <c r="J643" s="38">
        <f t="shared" si="1"/>
        <v>78</v>
      </c>
      <c r="K643" s="7" t="str">
        <f t="shared" si="2"/>
        <v>CVMWE-0136IPP</v>
      </c>
      <c r="L643" s="7" t="str">
        <f>ifna(VLOOKUP(K643,'Лист1'!D:E,2,false))</f>
        <v/>
      </c>
      <c r="M643" s="9"/>
      <c r="N643" s="9"/>
      <c r="O643" s="9"/>
      <c r="P643" s="9"/>
      <c r="Q643" s="9"/>
      <c r="R643" s="9"/>
    </row>
    <row r="644" ht="15.75" customHeight="1">
      <c r="A644" s="89" t="s">
        <v>21</v>
      </c>
      <c r="B644" s="89" t="s">
        <v>22</v>
      </c>
      <c r="C644" s="113" t="s">
        <v>1423</v>
      </c>
      <c r="D644" s="89" t="s">
        <v>1424</v>
      </c>
      <c r="E644" s="89" t="s">
        <v>1425</v>
      </c>
      <c r="F644" s="89" t="s">
        <v>1423</v>
      </c>
      <c r="G644" s="14"/>
      <c r="H644" s="114" t="s">
        <v>958</v>
      </c>
      <c r="I644" s="115" t="s">
        <v>992</v>
      </c>
      <c r="J644" s="27">
        <f t="shared" si="1"/>
        <v>28</v>
      </c>
      <c r="K644" s="7" t="str">
        <f t="shared" si="2"/>
        <v>CVMWE-0137iskomplikovati se</v>
      </c>
      <c r="L644" s="7" t="str">
        <f>ifna(VLOOKUP(K644,'Лист1'!D:E,2,false))</f>
        <v/>
      </c>
      <c r="M644" s="9"/>
      <c r="N644" s="9"/>
      <c r="O644" s="9"/>
      <c r="P644" s="9"/>
      <c r="Q644" s="9"/>
      <c r="R644" s="9"/>
    </row>
    <row r="645" ht="15.75" customHeight="1">
      <c r="A645" s="89" t="s">
        <v>21</v>
      </c>
      <c r="B645" s="89" t="s">
        <v>22</v>
      </c>
      <c r="C645" s="113" t="s">
        <v>1426</v>
      </c>
      <c r="D645" s="89" t="s">
        <v>1427</v>
      </c>
      <c r="E645" s="89" t="s">
        <v>1428</v>
      </c>
      <c r="F645" s="89" t="s">
        <v>1429</v>
      </c>
      <c r="G645" s="14"/>
      <c r="H645" s="114" t="s">
        <v>958</v>
      </c>
      <c r="I645" s="116" t="s">
        <v>46</v>
      </c>
      <c r="J645" s="53">
        <f t="shared" si="1"/>
        <v>33</v>
      </c>
      <c r="K645" s="7" t="str">
        <f t="shared" si="2"/>
        <v>CVMWE-0138iskorišćavati prednost</v>
      </c>
      <c r="L645" s="7" t="str">
        <f>ifna(VLOOKUP(K645,'Лист1'!D:E,2,false))</f>
        <v/>
      </c>
      <c r="M645" s="9"/>
      <c r="N645" s="9"/>
      <c r="O645" s="9"/>
      <c r="P645" s="9"/>
      <c r="Q645" s="9"/>
      <c r="R645" s="9"/>
    </row>
    <row r="646" ht="15.75" customHeight="1">
      <c r="A646" s="89" t="s">
        <v>21</v>
      </c>
      <c r="B646" s="89" t="s">
        <v>22</v>
      </c>
      <c r="C646" s="113" t="s">
        <v>1430</v>
      </c>
      <c r="D646" s="89" t="s">
        <v>1427</v>
      </c>
      <c r="E646" s="89" t="s">
        <v>1428</v>
      </c>
      <c r="F646" s="89" t="s">
        <v>1429</v>
      </c>
      <c r="G646" s="9"/>
      <c r="H646" s="114" t="s">
        <v>958</v>
      </c>
      <c r="I646" s="116" t="s">
        <v>46</v>
      </c>
      <c r="J646" s="61">
        <f t="shared" si="1"/>
        <v>33</v>
      </c>
      <c r="K646" s="7" t="str">
        <f t="shared" si="2"/>
        <v>CVMWE-0138iskoristiti prednost</v>
      </c>
      <c r="L646" s="7" t="str">
        <f>ifna(VLOOKUP(K646,'Лист1'!D:E,2,false))</f>
        <v/>
      </c>
      <c r="M646" s="9"/>
      <c r="N646" s="9"/>
      <c r="O646" s="9"/>
      <c r="P646" s="9"/>
      <c r="Q646" s="9"/>
      <c r="R646" s="9"/>
    </row>
    <row r="647" ht="15.75" customHeight="1">
      <c r="A647" s="89" t="s">
        <v>21</v>
      </c>
      <c r="B647" s="89" t="s">
        <v>22</v>
      </c>
      <c r="C647" s="113" t="s">
        <v>1431</v>
      </c>
      <c r="D647" s="89" t="s">
        <v>1432</v>
      </c>
      <c r="E647" s="89" t="s">
        <v>1433</v>
      </c>
      <c r="F647" s="89" t="s">
        <v>1431</v>
      </c>
      <c r="G647" s="14"/>
      <c r="H647" s="114" t="s">
        <v>958</v>
      </c>
      <c r="I647" s="115" t="s">
        <v>992</v>
      </c>
      <c r="J647" s="22">
        <f t="shared" si="1"/>
        <v>23</v>
      </c>
      <c r="K647" s="7" t="str">
        <f t="shared" si="2"/>
        <v>CVMWE-0139iskrcati se</v>
      </c>
      <c r="L647" s="7" t="str">
        <f>ifna(VLOOKUP(K647,'Лист1'!D:E,2,false))</f>
        <v/>
      </c>
      <c r="M647" s="9"/>
      <c r="N647" s="9"/>
      <c r="O647" s="9"/>
      <c r="P647" s="9"/>
      <c r="Q647" s="9"/>
      <c r="R647" s="9"/>
    </row>
    <row r="648" ht="15.75" customHeight="1">
      <c r="A648" s="89" t="s">
        <v>21</v>
      </c>
      <c r="B648" s="89" t="s">
        <v>22</v>
      </c>
      <c r="C648" s="113" t="s">
        <v>1434</v>
      </c>
      <c r="D648" s="89" t="s">
        <v>1435</v>
      </c>
      <c r="E648" s="89" t="s">
        <v>1436</v>
      </c>
      <c r="F648" s="89" t="s">
        <v>1434</v>
      </c>
      <c r="G648" s="14"/>
      <c r="H648" s="114" t="s">
        <v>958</v>
      </c>
      <c r="I648" s="115" t="s">
        <v>992</v>
      </c>
      <c r="J648" s="22">
        <f t="shared" si="1"/>
        <v>47</v>
      </c>
      <c r="K648" s="7" t="str">
        <f t="shared" si="2"/>
        <v>CVMWE-0140isprati se</v>
      </c>
      <c r="L648" s="7" t="str">
        <f>ifna(VLOOKUP(K648,'Лист1'!D:E,2,false))</f>
        <v/>
      </c>
      <c r="M648" s="9"/>
      <c r="N648" s="9"/>
      <c r="O648" s="9"/>
      <c r="P648" s="9"/>
      <c r="Q648" s="9"/>
      <c r="R648" s="9"/>
    </row>
    <row r="649" ht="15.75" customHeight="1">
      <c r="A649" s="89" t="s">
        <v>21</v>
      </c>
      <c r="B649" s="89" t="s">
        <v>22</v>
      </c>
      <c r="C649" s="113" t="s">
        <v>1437</v>
      </c>
      <c r="D649" s="89" t="s">
        <v>1438</v>
      </c>
      <c r="E649" s="89" t="s">
        <v>1439</v>
      </c>
      <c r="F649" s="89" t="s">
        <v>1440</v>
      </c>
      <c r="G649" s="14"/>
      <c r="H649" s="114" t="s">
        <v>958</v>
      </c>
      <c r="I649" s="116" t="s">
        <v>46</v>
      </c>
      <c r="J649" s="80">
        <f t="shared" si="1"/>
        <v>36</v>
      </c>
      <c r="K649" s="7" t="str">
        <f t="shared" si="2"/>
        <v>CVMWE-0141ispuniti obavezu</v>
      </c>
      <c r="L649" s="7" t="str">
        <f>ifna(VLOOKUP(K649,'Лист1'!D:E,2,false))</f>
        <v/>
      </c>
      <c r="M649" s="9"/>
      <c r="N649" s="9"/>
      <c r="O649" s="9"/>
      <c r="P649" s="9"/>
      <c r="Q649" s="9"/>
      <c r="R649" s="9"/>
    </row>
    <row r="650" ht="15.75" customHeight="1">
      <c r="A650" s="89" t="s">
        <v>21</v>
      </c>
      <c r="B650" s="89" t="s">
        <v>22</v>
      </c>
      <c r="C650" s="113" t="s">
        <v>1441</v>
      </c>
      <c r="D650" s="89" t="s">
        <v>1438</v>
      </c>
      <c r="E650" s="89" t="s">
        <v>1439</v>
      </c>
      <c r="F650" s="89" t="s">
        <v>1440</v>
      </c>
      <c r="G650" s="14"/>
      <c r="H650" s="114" t="s">
        <v>958</v>
      </c>
      <c r="I650" s="116" t="s">
        <v>46</v>
      </c>
      <c r="J650" s="39">
        <f t="shared" si="1"/>
        <v>36</v>
      </c>
      <c r="K650" s="7" t="str">
        <f t="shared" si="2"/>
        <v>CVMWE-0141spunjavati obavezu</v>
      </c>
      <c r="L650" s="7" t="str">
        <f>ifna(VLOOKUP(K650,'Лист1'!D:E,2,false))</f>
        <v/>
      </c>
      <c r="M650" s="9"/>
      <c r="N650" s="9"/>
      <c r="O650" s="9"/>
      <c r="P650" s="9"/>
      <c r="Q650" s="9"/>
      <c r="R650" s="9"/>
    </row>
    <row r="651" ht="15.75" customHeight="1">
      <c r="A651" s="89" t="s">
        <v>21</v>
      </c>
      <c r="B651" s="89" t="s">
        <v>22</v>
      </c>
      <c r="C651" s="113" t="s">
        <v>1442</v>
      </c>
      <c r="D651" s="89" t="s">
        <v>1443</v>
      </c>
      <c r="E651" s="89" t="s">
        <v>1444</v>
      </c>
      <c r="F651" s="89" t="s">
        <v>1445</v>
      </c>
      <c r="G651" s="14"/>
      <c r="H651" s="114" t="s">
        <v>958</v>
      </c>
      <c r="I651" s="116" t="s">
        <v>1145</v>
      </c>
      <c r="J651" s="39">
        <f t="shared" si="1"/>
        <v>40</v>
      </c>
      <c r="K651" s="7" t="str">
        <f t="shared" si="2"/>
        <v>CVMWE-0142ispuniti uslov</v>
      </c>
      <c r="L651" s="7" t="str">
        <f>ifna(VLOOKUP(K651,'Лист1'!D:E,2,false))</f>
        <v/>
      </c>
      <c r="M651" s="9"/>
      <c r="N651" s="9"/>
      <c r="O651" s="9"/>
      <c r="P651" s="9"/>
      <c r="Q651" s="9"/>
      <c r="R651" s="9"/>
    </row>
    <row r="652" ht="15.75" customHeight="1">
      <c r="A652" s="89" t="s">
        <v>21</v>
      </c>
      <c r="B652" s="89" t="s">
        <v>22</v>
      </c>
      <c r="C652" s="113" t="s">
        <v>1446</v>
      </c>
      <c r="D652" s="89" t="s">
        <v>1443</v>
      </c>
      <c r="E652" s="89" t="s">
        <v>1444</v>
      </c>
      <c r="F652" s="89" t="s">
        <v>1445</v>
      </c>
      <c r="G652" s="14"/>
      <c r="H652" s="114" t="s">
        <v>958</v>
      </c>
      <c r="I652" s="116" t="s">
        <v>1145</v>
      </c>
      <c r="J652" s="59">
        <f t="shared" si="1"/>
        <v>40</v>
      </c>
      <c r="K652" s="7" t="str">
        <f t="shared" si="2"/>
        <v>CVMWE-0142spunjavati uslov</v>
      </c>
      <c r="L652" s="7" t="str">
        <f>ifna(VLOOKUP(K652,'Лист1'!D:E,2,false))</f>
        <v/>
      </c>
      <c r="M652" s="9"/>
      <c r="N652" s="9"/>
      <c r="O652" s="9"/>
      <c r="P652" s="9"/>
      <c r="Q652" s="9"/>
      <c r="R652" s="9"/>
    </row>
    <row r="653" ht="15.75" customHeight="1">
      <c r="A653" s="89" t="s">
        <v>11</v>
      </c>
      <c r="B653" s="89" t="s">
        <v>12</v>
      </c>
      <c r="C653" s="113" t="s">
        <v>1447</v>
      </c>
      <c r="D653" s="89" t="s">
        <v>1448</v>
      </c>
      <c r="E653" s="89" t="s">
        <v>1449</v>
      </c>
      <c r="F653" s="89" t="s">
        <v>1447</v>
      </c>
      <c r="G653" s="14"/>
      <c r="H653" s="114" t="s">
        <v>958</v>
      </c>
      <c r="I653" s="116" t="s">
        <v>17</v>
      </c>
      <c r="J653" s="48">
        <f t="shared" si="1"/>
        <v>114</v>
      </c>
      <c r="K653" s="7" t="str">
        <f t="shared" si="2"/>
        <v>CVMWE-0143istorija bolesti</v>
      </c>
      <c r="L653" s="7" t="str">
        <f>ifna(VLOOKUP(K653,'Лист1'!D:E,2,false))</f>
        <v/>
      </c>
      <c r="M653" s="9"/>
      <c r="N653" s="9"/>
      <c r="O653" s="9"/>
      <c r="P653" s="9"/>
      <c r="Q653" s="9"/>
      <c r="R653" s="9"/>
    </row>
    <row r="654" ht="15.75" customHeight="1">
      <c r="A654" s="89" t="s">
        <v>11</v>
      </c>
      <c r="B654" s="89" t="s">
        <v>12</v>
      </c>
      <c r="C654" s="113" t="s">
        <v>1450</v>
      </c>
      <c r="D654" s="89" t="s">
        <v>1451</v>
      </c>
      <c r="E654" s="89" t="s">
        <v>1452</v>
      </c>
      <c r="F654" s="89" t="s">
        <v>1450</v>
      </c>
      <c r="G654" s="14"/>
      <c r="H654" s="114" t="s">
        <v>958</v>
      </c>
      <c r="I654" s="116" t="s">
        <v>17</v>
      </c>
      <c r="J654" s="38">
        <f t="shared" si="1"/>
        <v>217</v>
      </c>
      <c r="K654" s="7" t="str">
        <f t="shared" si="2"/>
        <v>CVMWE-0144istorija umetnosti</v>
      </c>
      <c r="L654" s="7" t="str">
        <f>ifna(VLOOKUP(K654,'Лист1'!D:E,2,false))</f>
        <v/>
      </c>
      <c r="M654" s="9"/>
      <c r="N654" s="9"/>
      <c r="O654" s="9"/>
      <c r="P654" s="9"/>
      <c r="Q654" s="9"/>
      <c r="R654" s="9"/>
    </row>
    <row r="655" ht="15.75" customHeight="1">
      <c r="A655" s="89" t="s">
        <v>11</v>
      </c>
      <c r="B655" s="89" t="s">
        <v>12</v>
      </c>
      <c r="C655" s="113" t="s">
        <v>1453</v>
      </c>
      <c r="D655" s="89" t="s">
        <v>1454</v>
      </c>
      <c r="E655" s="89" t="s">
        <v>1455</v>
      </c>
      <c r="F655" s="89" t="s">
        <v>1453</v>
      </c>
      <c r="G655" s="14"/>
      <c r="H655" s="114" t="s">
        <v>958</v>
      </c>
      <c r="I655" s="116" t="s">
        <v>17</v>
      </c>
      <c r="J655" s="27">
        <f t="shared" si="1"/>
        <v>71</v>
      </c>
      <c r="K655" s="7" t="str">
        <f t="shared" si="2"/>
        <v>CVMWE-0145istraživanje svemira</v>
      </c>
      <c r="L655" s="7" t="str">
        <f>ifna(VLOOKUP(K655,'Лист1'!D:E,2,false))</f>
        <v/>
      </c>
      <c r="M655" s="9"/>
      <c r="N655" s="9"/>
      <c r="O655" s="9"/>
      <c r="P655" s="9"/>
      <c r="Q655" s="9"/>
      <c r="R655" s="9"/>
    </row>
    <row r="656" ht="15.75" customHeight="1">
      <c r="A656" s="89" t="s">
        <v>21</v>
      </c>
      <c r="B656" s="89" t="s">
        <v>22</v>
      </c>
      <c r="C656" s="113" t="s">
        <v>1456</v>
      </c>
      <c r="D656" s="89" t="s">
        <v>1457</v>
      </c>
      <c r="E656" s="89" t="s">
        <v>1458</v>
      </c>
      <c r="F656" s="89" t="s">
        <v>1456</v>
      </c>
      <c r="G656" s="14"/>
      <c r="H656" s="114" t="s">
        <v>958</v>
      </c>
      <c r="I656" s="116" t="s">
        <v>1145</v>
      </c>
      <c r="J656" s="21">
        <f t="shared" si="1"/>
        <v>50</v>
      </c>
      <c r="K656" s="7" t="str">
        <f t="shared" si="2"/>
        <v>CVMWE-0146izazvati protivljenje</v>
      </c>
      <c r="L656" s="7" t="str">
        <f>ifna(VLOOKUP(K656,'Лист1'!D:E,2,false))</f>
        <v/>
      </c>
      <c r="M656" s="9"/>
      <c r="N656" s="9"/>
      <c r="O656" s="9"/>
      <c r="P656" s="9"/>
      <c r="Q656" s="9"/>
      <c r="R656" s="9"/>
    </row>
    <row r="657" ht="15.75" customHeight="1">
      <c r="A657" s="89" t="s">
        <v>21</v>
      </c>
      <c r="B657" s="89" t="s">
        <v>22</v>
      </c>
      <c r="C657" s="113" t="s">
        <v>1459</v>
      </c>
      <c r="D657" s="89" t="s">
        <v>1460</v>
      </c>
      <c r="E657" s="89" t="s">
        <v>1461</v>
      </c>
      <c r="F657" s="89" t="s">
        <v>1459</v>
      </c>
      <c r="G657" s="14"/>
      <c r="H657" s="114" t="s">
        <v>958</v>
      </c>
      <c r="I657" s="116" t="s">
        <v>1145</v>
      </c>
      <c r="J657" s="44">
        <f t="shared" si="1"/>
        <v>71</v>
      </c>
      <c r="K657" s="7" t="str">
        <f t="shared" si="2"/>
        <v>CVMWE-0147izazvati reakciju</v>
      </c>
      <c r="L657" s="7" t="str">
        <f>ifna(VLOOKUP(K657,'Лист1'!D:E,2,false))</f>
        <v/>
      </c>
      <c r="M657" s="9"/>
      <c r="N657" s="9"/>
      <c r="O657" s="9"/>
      <c r="P657" s="9"/>
      <c r="Q657" s="9"/>
      <c r="R657" s="9"/>
    </row>
    <row r="658" ht="15.75" customHeight="1">
      <c r="A658" s="89" t="s">
        <v>21</v>
      </c>
      <c r="B658" s="89" t="s">
        <v>22</v>
      </c>
      <c r="C658" s="113" t="s">
        <v>1462</v>
      </c>
      <c r="D658" s="89" t="s">
        <v>1463</v>
      </c>
      <c r="E658" s="89" t="s">
        <v>1464</v>
      </c>
      <c r="F658" s="89" t="s">
        <v>1462</v>
      </c>
      <c r="G658" s="14"/>
      <c r="H658" s="114" t="s">
        <v>958</v>
      </c>
      <c r="I658" s="115" t="s">
        <v>26</v>
      </c>
      <c r="J658" s="68">
        <f t="shared" si="1"/>
        <v>12</v>
      </c>
      <c r="K658" s="7" t="str">
        <f t="shared" si="2"/>
        <v>CVMWE-0148izbaciti iz igre</v>
      </c>
      <c r="L658" s="7" t="str">
        <f>ifna(VLOOKUP(K658,'Лист1'!D:E,2,false))</f>
        <v/>
      </c>
      <c r="M658" s="9"/>
      <c r="N658" s="9"/>
      <c r="O658" s="9"/>
      <c r="P658" s="9"/>
      <c r="Q658" s="9"/>
      <c r="R658" s="9"/>
    </row>
    <row r="659" ht="15.75" customHeight="1">
      <c r="A659" s="89" t="s">
        <v>21</v>
      </c>
      <c r="B659" s="89" t="s">
        <v>22</v>
      </c>
      <c r="C659" s="113" t="s">
        <v>1465</v>
      </c>
      <c r="D659" s="89" t="s">
        <v>1466</v>
      </c>
      <c r="E659" s="89" t="s">
        <v>1467</v>
      </c>
      <c r="F659" s="89" t="s">
        <v>1465</v>
      </c>
      <c r="G659" s="9"/>
      <c r="H659" s="114" t="s">
        <v>958</v>
      </c>
      <c r="I659" s="115" t="s">
        <v>26</v>
      </c>
      <c r="J659" s="68">
        <f t="shared" si="1"/>
        <v>56</v>
      </c>
      <c r="K659" s="7" t="str">
        <f t="shared" si="2"/>
        <v>CVMWE-0149izbaciti iz rata</v>
      </c>
      <c r="L659" s="7" t="str">
        <f>ifna(VLOOKUP(K659,'Лист1'!D:E,2,false))</f>
        <v/>
      </c>
      <c r="M659" s="9"/>
      <c r="N659" s="9"/>
      <c r="O659" s="9"/>
      <c r="P659" s="9"/>
      <c r="Q659" s="9"/>
      <c r="R659" s="9"/>
    </row>
    <row r="660" ht="15.75" customHeight="1">
      <c r="A660" s="89" t="s">
        <v>21</v>
      </c>
      <c r="B660" s="89" t="s">
        <v>22</v>
      </c>
      <c r="C660" s="113" t="s">
        <v>1468</v>
      </c>
      <c r="D660" s="89" t="s">
        <v>1469</v>
      </c>
      <c r="E660" s="89" t="s">
        <v>1470</v>
      </c>
      <c r="F660" s="89" t="s">
        <v>1471</v>
      </c>
      <c r="G660" s="14"/>
      <c r="H660" s="114" t="s">
        <v>958</v>
      </c>
      <c r="I660" s="115" t="s">
        <v>992</v>
      </c>
      <c r="J660" s="38">
        <f t="shared" si="1"/>
        <v>29</v>
      </c>
      <c r="K660" s="7" t="str">
        <f t="shared" si="2"/>
        <v>CVMWE-0150izdići se</v>
      </c>
      <c r="L660" s="7" t="str">
        <f>ifna(VLOOKUP(K660,'Лист1'!D:E,2,false))</f>
        <v/>
      </c>
      <c r="M660" s="9"/>
      <c r="N660" s="9"/>
      <c r="O660" s="9"/>
      <c r="P660" s="9"/>
      <c r="Q660" s="9"/>
      <c r="R660" s="9"/>
    </row>
    <row r="661" ht="15.75" customHeight="1">
      <c r="A661" s="89" t="s">
        <v>21</v>
      </c>
      <c r="B661" s="89" t="s">
        <v>22</v>
      </c>
      <c r="C661" s="113" t="s">
        <v>1472</v>
      </c>
      <c r="D661" s="89" t="s">
        <v>1469</v>
      </c>
      <c r="E661" s="89" t="s">
        <v>1470</v>
      </c>
      <c r="F661" s="89" t="s">
        <v>1471</v>
      </c>
      <c r="G661" s="14"/>
      <c r="H661" s="114" t="s">
        <v>958</v>
      </c>
      <c r="I661" s="115" t="s">
        <v>992</v>
      </c>
      <c r="J661" s="52">
        <f t="shared" si="1"/>
        <v>29</v>
      </c>
      <c r="K661" s="7" t="str">
        <f t="shared" si="2"/>
        <v>CVMWE-0150izdizati se</v>
      </c>
      <c r="L661" s="7" t="str">
        <f>ifna(VLOOKUP(K661,'Лист1'!D:E,2,false))</f>
        <v/>
      </c>
      <c r="M661" s="9"/>
      <c r="N661" s="9"/>
      <c r="O661" s="9"/>
      <c r="P661" s="9"/>
      <c r="Q661" s="9"/>
      <c r="R661" s="9"/>
    </row>
    <row r="662" ht="15.75" customHeight="1">
      <c r="A662" s="89" t="s">
        <v>21</v>
      </c>
      <c r="B662" s="89" t="s">
        <v>22</v>
      </c>
      <c r="C662" s="113" t="s">
        <v>1473</v>
      </c>
      <c r="D662" s="89" t="s">
        <v>1474</v>
      </c>
      <c r="E662" s="89" t="s">
        <v>1475</v>
      </c>
      <c r="F662" s="89" t="s">
        <v>1473</v>
      </c>
      <c r="G662" s="14"/>
      <c r="H662" s="114" t="s">
        <v>958</v>
      </c>
      <c r="I662" s="115" t="s">
        <v>992</v>
      </c>
      <c r="J662" s="46">
        <f t="shared" si="1"/>
        <v>34</v>
      </c>
      <c r="K662" s="7" t="str">
        <f t="shared" si="2"/>
        <v>CVMWE-0151izdržavati se</v>
      </c>
      <c r="L662" s="7" t="str">
        <f>ifna(VLOOKUP(K662,'Лист1'!D:E,2,false))</f>
        <v/>
      </c>
      <c r="M662" s="9"/>
      <c r="N662" s="9"/>
      <c r="O662" s="9"/>
      <c r="P662" s="9"/>
      <c r="Q662" s="9"/>
      <c r="R662" s="9"/>
    </row>
    <row r="663" ht="15.75" customHeight="1">
      <c r="A663" s="89" t="s">
        <v>21</v>
      </c>
      <c r="B663" s="89" t="s">
        <v>22</v>
      </c>
      <c r="C663" s="113" t="s">
        <v>1476</v>
      </c>
      <c r="D663" s="89" t="s">
        <v>1477</v>
      </c>
      <c r="E663" s="89" t="s">
        <v>1478</v>
      </c>
      <c r="F663" s="89" t="s">
        <v>1476</v>
      </c>
      <c r="G663" s="14"/>
      <c r="H663" s="114" t="s">
        <v>958</v>
      </c>
      <c r="I663" s="115" t="s">
        <v>992</v>
      </c>
      <c r="J663" s="54">
        <f t="shared" si="1"/>
        <v>67</v>
      </c>
      <c r="K663" s="7" t="str">
        <f t="shared" si="2"/>
        <v>CVMWE-0152izgubiti se</v>
      </c>
      <c r="L663" s="7" t="str">
        <f>ifna(VLOOKUP(K663,'Лист1'!D:E,2,false))</f>
        <v/>
      </c>
      <c r="M663" s="9"/>
      <c r="N663" s="9"/>
      <c r="O663" s="9"/>
      <c r="P663" s="9"/>
      <c r="Q663" s="9"/>
      <c r="R663" s="9"/>
    </row>
    <row r="664" ht="15.75" customHeight="1">
      <c r="A664" s="89" t="s">
        <v>11</v>
      </c>
      <c r="B664" s="89" t="s">
        <v>12</v>
      </c>
      <c r="C664" s="113" t="s">
        <v>1479</v>
      </c>
      <c r="D664" s="89" t="s">
        <v>1480</v>
      </c>
      <c r="E664" s="89" t="s">
        <v>1481</v>
      </c>
      <c r="F664" s="89" t="s">
        <v>1479</v>
      </c>
      <c r="G664" s="14"/>
      <c r="H664" s="114" t="s">
        <v>958</v>
      </c>
      <c r="I664" s="116" t="s">
        <v>17</v>
      </c>
      <c r="J664" s="101">
        <f t="shared" si="1"/>
        <v>37</v>
      </c>
      <c r="K664" s="7" t="str">
        <f t="shared" si="2"/>
        <v>CVMWE-0153izlazak Sunca</v>
      </c>
      <c r="L664" s="7" t="str">
        <f>ifna(VLOOKUP(K664,'Лист1'!D:E,2,false))</f>
        <v/>
      </c>
      <c r="M664" s="9"/>
      <c r="N664" s="9"/>
      <c r="O664" s="9"/>
      <c r="P664" s="9"/>
      <c r="Q664" s="9"/>
      <c r="R664" s="9"/>
    </row>
    <row r="665" ht="15.75" customHeight="1">
      <c r="A665" s="10" t="s">
        <v>21</v>
      </c>
      <c r="B665" s="10" t="s">
        <v>22</v>
      </c>
      <c r="C665" s="19" t="s">
        <v>1482</v>
      </c>
      <c r="D665" s="89" t="s">
        <v>1483</v>
      </c>
      <c r="E665" s="89" t="s">
        <v>1484</v>
      </c>
      <c r="F665" s="88" t="s">
        <v>1485</v>
      </c>
      <c r="H665" s="114" t="s">
        <v>958</v>
      </c>
      <c r="I665" s="116" t="s">
        <v>46</v>
      </c>
      <c r="J665" s="43">
        <f t="shared" si="1"/>
        <v>37</v>
      </c>
      <c r="K665" s="7" t="str">
        <f t="shared" si="2"/>
        <v>CVMWE-0154izneti mišljenje</v>
      </c>
      <c r="L665" s="7" t="str">
        <f>ifna(VLOOKUP(K665,'Лист1'!D:E,2,false))</f>
        <v/>
      </c>
      <c r="M665" s="9"/>
      <c r="N665" s="9"/>
      <c r="O665" s="9"/>
      <c r="P665" s="9"/>
      <c r="Q665" s="9"/>
      <c r="R665" s="9"/>
    </row>
    <row r="666" ht="15.75" customHeight="1">
      <c r="A666" s="89" t="s">
        <v>21</v>
      </c>
      <c r="B666" s="89" t="s">
        <v>22</v>
      </c>
      <c r="C666" s="113" t="s">
        <v>1486</v>
      </c>
      <c r="D666" s="89" t="s">
        <v>1483</v>
      </c>
      <c r="E666" s="89" t="s">
        <v>1484</v>
      </c>
      <c r="F666" s="88" t="s">
        <v>1485</v>
      </c>
      <c r="H666" s="114" t="s">
        <v>958</v>
      </c>
      <c r="I666" s="116" t="s">
        <v>46</v>
      </c>
      <c r="J666" s="101">
        <f t="shared" si="1"/>
        <v>37</v>
      </c>
      <c r="K666" s="7" t="str">
        <f t="shared" si="2"/>
        <v>CVMWE-0154izneti stav</v>
      </c>
      <c r="L666" s="7" t="str">
        <f>ifna(VLOOKUP(K666,'Лист1'!D:E,2,false))</f>
        <v/>
      </c>
      <c r="M666" s="9"/>
      <c r="N666" s="9"/>
      <c r="O666" s="9"/>
      <c r="P666" s="9"/>
      <c r="Q666" s="9"/>
      <c r="R666" s="9"/>
    </row>
    <row r="667" ht="15.75" customHeight="1">
      <c r="A667" s="89" t="s">
        <v>21</v>
      </c>
      <c r="B667" s="89" t="s">
        <v>22</v>
      </c>
      <c r="C667" s="113" t="s">
        <v>1487</v>
      </c>
      <c r="D667" s="89" t="s">
        <v>1483</v>
      </c>
      <c r="E667" s="89" t="s">
        <v>1484</v>
      </c>
      <c r="F667" s="89" t="s">
        <v>1488</v>
      </c>
      <c r="H667" s="114" t="s">
        <v>958</v>
      </c>
      <c r="I667" s="116" t="s">
        <v>46</v>
      </c>
      <c r="J667" s="37">
        <f t="shared" si="1"/>
        <v>37</v>
      </c>
      <c r="K667" s="7" t="str">
        <f t="shared" si="2"/>
        <v>CVMWE-0154iznositi mišljenje</v>
      </c>
      <c r="L667" s="7" t="str">
        <f>ifna(VLOOKUP(K667,'Лист1'!D:E,2,false))</f>
        <v/>
      </c>
      <c r="M667" s="9"/>
      <c r="N667" s="9"/>
      <c r="O667" s="9"/>
      <c r="P667" s="9"/>
      <c r="Q667" s="9"/>
      <c r="R667" s="9"/>
    </row>
    <row r="668" ht="15.75" customHeight="1">
      <c r="A668" s="89" t="s">
        <v>21</v>
      </c>
      <c r="B668" s="89" t="s">
        <v>22</v>
      </c>
      <c r="C668" s="113" t="s">
        <v>1489</v>
      </c>
      <c r="D668" s="89" t="s">
        <v>1483</v>
      </c>
      <c r="E668" s="89" t="s">
        <v>1484</v>
      </c>
      <c r="F668" s="89" t="s">
        <v>1488</v>
      </c>
      <c r="H668" s="114" t="s">
        <v>958</v>
      </c>
      <c r="I668" s="116" t="s">
        <v>46</v>
      </c>
      <c r="J668" s="63">
        <f t="shared" si="1"/>
        <v>37</v>
      </c>
      <c r="K668" s="7" t="str">
        <f t="shared" si="2"/>
        <v>CVMWE-0154iznositi stav</v>
      </c>
      <c r="L668" s="7" t="str">
        <f>ifna(VLOOKUP(K668,'Лист1'!D:E,2,false))</f>
        <v/>
      </c>
      <c r="M668" s="9"/>
      <c r="N668" s="9"/>
      <c r="O668" s="9"/>
      <c r="P668" s="9"/>
      <c r="Q668" s="9"/>
      <c r="R668" s="9"/>
    </row>
    <row r="669" ht="15.75" customHeight="1">
      <c r="A669" s="89" t="s">
        <v>21</v>
      </c>
      <c r="B669" s="89" t="s">
        <v>22</v>
      </c>
      <c r="C669" s="113" t="s">
        <v>1178</v>
      </c>
      <c r="D669" s="89" t="s">
        <v>1483</v>
      </c>
      <c r="E669" s="89" t="s">
        <v>1484</v>
      </c>
      <c r="F669" s="89" t="s">
        <v>1488</v>
      </c>
      <c r="H669" s="114" t="s">
        <v>958</v>
      </c>
      <c r="I669" s="116" t="s">
        <v>46</v>
      </c>
      <c r="J669" s="123">
        <f t="shared" si="1"/>
        <v>37</v>
      </c>
      <c r="K669" s="7" t="str">
        <f t="shared" si="2"/>
        <v>CVMWE-0154zameniti nekog na poslu, poziciji</v>
      </c>
      <c r="L669" s="7" t="str">
        <f>ifna(VLOOKUP(K669,'Лист1'!D:E,2,false))</f>
        <v/>
      </c>
      <c r="M669" s="9"/>
      <c r="N669" s="9"/>
      <c r="O669" s="9"/>
      <c r="P669" s="9"/>
      <c r="Q669" s="9"/>
      <c r="R669" s="9"/>
    </row>
    <row r="670" ht="15.75" customHeight="1">
      <c r="A670" s="89" t="s">
        <v>21</v>
      </c>
      <c r="B670" s="89" t="s">
        <v>22</v>
      </c>
      <c r="C670" s="113" t="s">
        <v>1490</v>
      </c>
      <c r="D670" s="89" t="s">
        <v>1491</v>
      </c>
      <c r="E670" s="89" t="s">
        <v>1492</v>
      </c>
      <c r="F670" s="89" t="s">
        <v>1493</v>
      </c>
      <c r="G670" s="14"/>
      <c r="H670" s="114" t="s">
        <v>958</v>
      </c>
      <c r="I670" s="116" t="s">
        <v>46</v>
      </c>
      <c r="J670" s="81">
        <f t="shared" si="1"/>
        <v>38</v>
      </c>
      <c r="K670" s="7" t="str">
        <f t="shared" si="2"/>
        <v>CVMWE-0155izneti viđenje</v>
      </c>
      <c r="L670" s="7" t="str">
        <f>ifna(VLOOKUP(K670,'Лист1'!D:E,2,false))</f>
        <v/>
      </c>
      <c r="M670" s="9"/>
      <c r="N670" s="9"/>
      <c r="O670" s="9"/>
      <c r="P670" s="9"/>
      <c r="Q670" s="9"/>
      <c r="R670" s="9"/>
    </row>
    <row r="671" ht="15.75" customHeight="1">
      <c r="A671" s="89" t="s">
        <v>21</v>
      </c>
      <c r="B671" s="89" t="s">
        <v>22</v>
      </c>
      <c r="C671" s="113" t="s">
        <v>1494</v>
      </c>
      <c r="D671" s="89" t="s">
        <v>1491</v>
      </c>
      <c r="E671" s="89" t="s">
        <v>1492</v>
      </c>
      <c r="F671" s="89" t="s">
        <v>1493</v>
      </c>
      <c r="G671" s="14"/>
      <c r="H671" s="114" t="s">
        <v>958</v>
      </c>
      <c r="I671" s="116" t="s">
        <v>46</v>
      </c>
      <c r="J671" s="63">
        <f t="shared" si="1"/>
        <v>38</v>
      </c>
      <c r="K671" s="7" t="str">
        <f t="shared" si="2"/>
        <v>CVMWE-0155iznositi viđenje</v>
      </c>
      <c r="L671" s="7" t="str">
        <f>ifna(VLOOKUP(K671,'Лист1'!D:E,2,false))</f>
        <v/>
      </c>
      <c r="M671" s="9"/>
      <c r="N671" s="9"/>
      <c r="O671" s="9"/>
      <c r="P671" s="9"/>
      <c r="Q671" s="9"/>
      <c r="R671" s="9"/>
    </row>
    <row r="672" ht="15.75" customHeight="1">
      <c r="A672" s="89" t="s">
        <v>21</v>
      </c>
      <c r="B672" s="89" t="s">
        <v>22</v>
      </c>
      <c r="C672" s="113" t="s">
        <v>1495</v>
      </c>
      <c r="D672" s="89" t="s">
        <v>1496</v>
      </c>
      <c r="E672" s="89" t="s">
        <v>1497</v>
      </c>
      <c r="F672" s="89" t="s">
        <v>1498</v>
      </c>
      <c r="G672" s="14"/>
      <c r="H672" s="114" t="s">
        <v>958</v>
      </c>
      <c r="I672" s="115" t="s">
        <v>992</v>
      </c>
      <c r="J672" s="122">
        <f t="shared" si="1"/>
        <v>22</v>
      </c>
      <c r="K672" s="7" t="str">
        <f t="shared" si="2"/>
        <v>CVMWE-0156izviniti se</v>
      </c>
      <c r="L672" s="7" t="str">
        <f>ifna(VLOOKUP(K672,'Лист1'!D:E,2,false))</f>
        <v/>
      </c>
      <c r="M672" s="9"/>
      <c r="N672" s="9"/>
      <c r="O672" s="9"/>
      <c r="P672" s="9"/>
      <c r="Q672" s="9"/>
      <c r="R672" s="9"/>
    </row>
    <row r="673" ht="15.75" customHeight="1">
      <c r="A673" s="89" t="s">
        <v>21</v>
      </c>
      <c r="B673" s="89" t="s">
        <v>22</v>
      </c>
      <c r="C673" s="113" t="s">
        <v>1499</v>
      </c>
      <c r="D673" s="89" t="s">
        <v>1496</v>
      </c>
      <c r="E673" s="89" t="s">
        <v>1497</v>
      </c>
      <c r="F673" s="89" t="s">
        <v>1498</v>
      </c>
      <c r="G673" s="14"/>
      <c r="H673" s="114" t="s">
        <v>958</v>
      </c>
      <c r="I673" s="115" t="s">
        <v>992</v>
      </c>
      <c r="J673" s="45">
        <f t="shared" si="1"/>
        <v>22</v>
      </c>
      <c r="K673" s="7" t="str">
        <f t="shared" si="2"/>
        <v>CVMWE-0156izvinjavati se</v>
      </c>
      <c r="L673" s="7" t="str">
        <f>ifna(VLOOKUP(K673,'Лист1'!D:E,2,false))</f>
        <v/>
      </c>
      <c r="M673" s="9"/>
      <c r="N673" s="9"/>
      <c r="O673" s="9"/>
      <c r="P673" s="9"/>
      <c r="Q673" s="9"/>
      <c r="R673" s="9"/>
    </row>
    <row r="674" ht="15.75" customHeight="1">
      <c r="A674" s="89" t="s">
        <v>21</v>
      </c>
      <c r="B674" s="89" t="s">
        <v>22</v>
      </c>
      <c r="C674" s="113" t="s">
        <v>1500</v>
      </c>
      <c r="D674" s="89" t="s">
        <v>1501</v>
      </c>
      <c r="E674" s="89" t="s">
        <v>1502</v>
      </c>
      <c r="F674" s="89" t="s">
        <v>1500</v>
      </c>
      <c r="G674" s="14"/>
      <c r="H674" s="114" t="s">
        <v>958</v>
      </c>
      <c r="I674" s="116" t="s">
        <v>46</v>
      </c>
      <c r="J674" s="46">
        <f t="shared" si="1"/>
        <v>8</v>
      </c>
      <c r="K674" s="7" t="str">
        <f t="shared" si="2"/>
        <v>CVMWE-0157izvoditi napad</v>
      </c>
      <c r="L674" s="7" t="str">
        <f>ifna(VLOOKUP(K674,'Лист1'!D:E,2,false))</f>
        <v/>
      </c>
      <c r="M674" s="9"/>
      <c r="N674" s="9"/>
      <c r="O674" s="9"/>
      <c r="P674" s="9"/>
      <c r="Q674" s="9"/>
      <c r="R674" s="9"/>
    </row>
    <row r="675" ht="15.75" customHeight="1">
      <c r="A675" s="89" t="s">
        <v>21</v>
      </c>
      <c r="B675" s="89" t="s">
        <v>22</v>
      </c>
      <c r="C675" s="113" t="s">
        <v>1503</v>
      </c>
      <c r="D675" s="89" t="s">
        <v>1504</v>
      </c>
      <c r="E675" s="89" t="s">
        <v>1505</v>
      </c>
      <c r="F675" s="89" t="s">
        <v>1503</v>
      </c>
      <c r="G675" s="14"/>
      <c r="H675" s="114" t="s">
        <v>958</v>
      </c>
      <c r="I675" s="116" t="s">
        <v>46</v>
      </c>
      <c r="J675" s="57">
        <f t="shared" si="1"/>
        <v>121</v>
      </c>
      <c r="K675" s="7" t="str">
        <f t="shared" si="2"/>
        <v>CVMWE-0158izvršiti invaziju</v>
      </c>
      <c r="L675" s="7" t="str">
        <f>ifna(VLOOKUP(K675,'Лист1'!D:E,2,false))</f>
        <v/>
      </c>
      <c r="M675" s="9"/>
      <c r="N675" s="9"/>
      <c r="O675" s="9"/>
      <c r="P675" s="9"/>
      <c r="Q675" s="9"/>
      <c r="R675" s="9"/>
    </row>
    <row r="676" ht="15.75" customHeight="1">
      <c r="A676" s="89" t="s">
        <v>21</v>
      </c>
      <c r="B676" s="89" t="s">
        <v>22</v>
      </c>
      <c r="C676" s="113" t="s">
        <v>1506</v>
      </c>
      <c r="D676" s="89" t="s">
        <v>1507</v>
      </c>
      <c r="E676" s="89" t="s">
        <v>1508</v>
      </c>
      <c r="F676" s="89" t="s">
        <v>1506</v>
      </c>
      <c r="G676" s="14"/>
      <c r="H676" s="114" t="s">
        <v>958</v>
      </c>
      <c r="I676" s="116" t="s">
        <v>46</v>
      </c>
      <c r="J676" s="22">
        <f t="shared" si="1"/>
        <v>18</v>
      </c>
      <c r="K676" s="7" t="str">
        <f t="shared" si="2"/>
        <v>CVMWE-0159izvršiti samoubistvo</v>
      </c>
      <c r="L676" s="7" t="str">
        <f>ifna(VLOOKUP(K676,'Лист1'!D:E,2,false))</f>
        <v/>
      </c>
      <c r="M676" s="9"/>
      <c r="N676" s="9"/>
      <c r="O676" s="9"/>
      <c r="P676" s="9"/>
      <c r="Q676" s="9"/>
      <c r="R676" s="9"/>
    </row>
    <row r="677" ht="15.75" customHeight="1">
      <c r="A677" s="89" t="s">
        <v>11</v>
      </c>
      <c r="B677" s="89" t="s">
        <v>12</v>
      </c>
      <c r="C677" s="113" t="s">
        <v>1509</v>
      </c>
      <c r="D677" s="89" t="s">
        <v>1510</v>
      </c>
      <c r="E677" s="89" t="s">
        <v>1511</v>
      </c>
      <c r="F677" s="89" t="s">
        <v>1509</v>
      </c>
      <c r="G677" s="14"/>
      <c r="H677" s="114" t="s">
        <v>958</v>
      </c>
      <c r="I677" s="116" t="s">
        <v>17</v>
      </c>
      <c r="J677" s="60">
        <f t="shared" si="1"/>
        <v>122</v>
      </c>
      <c r="K677" s="7" t="str">
        <f t="shared" si="2"/>
        <v>CVMWE-0160izvršna vlast</v>
      </c>
      <c r="L677" s="7" t="str">
        <f>ifna(VLOOKUP(K677,'Лист1'!D:E,2,false))</f>
        <v/>
      </c>
      <c r="M677" s="9"/>
      <c r="N677" s="9"/>
      <c r="O677" s="9"/>
      <c r="P677" s="9"/>
      <c r="Q677" s="9"/>
      <c r="R677" s="9"/>
    </row>
    <row r="678" ht="15.75" customHeight="1">
      <c r="A678" s="89" t="s">
        <v>21</v>
      </c>
      <c r="B678" s="89" t="s">
        <v>22</v>
      </c>
      <c r="C678" s="113" t="s">
        <v>1512</v>
      </c>
      <c r="D678" s="89" t="s">
        <v>1513</v>
      </c>
      <c r="E678" s="89" t="s">
        <v>1514</v>
      </c>
      <c r="F678" s="89" t="s">
        <v>1515</v>
      </c>
      <c r="G678" s="14"/>
      <c r="H678" s="114" t="s">
        <v>958</v>
      </c>
      <c r="I678" s="115" t="s">
        <v>992</v>
      </c>
      <c r="J678" s="39">
        <f t="shared" si="1"/>
        <v>34</v>
      </c>
      <c r="K678" s="7" t="str">
        <f t="shared" si="2"/>
        <v>CVMWE-0161javiti se</v>
      </c>
      <c r="L678" s="7" t="str">
        <f>ifna(VLOOKUP(K678,'Лист1'!D:E,2,false))</f>
        <v/>
      </c>
      <c r="M678" s="9"/>
      <c r="N678" s="9"/>
      <c r="O678" s="9"/>
      <c r="P678" s="9"/>
      <c r="Q678" s="9"/>
      <c r="R678" s="9"/>
    </row>
    <row r="679" ht="15.75" customHeight="1">
      <c r="A679" s="89" t="s">
        <v>21</v>
      </c>
      <c r="B679" s="89" t="s">
        <v>22</v>
      </c>
      <c r="C679" s="113" t="s">
        <v>1516</v>
      </c>
      <c r="D679" s="89" t="s">
        <v>1513</v>
      </c>
      <c r="E679" s="89" t="s">
        <v>1514</v>
      </c>
      <c r="F679" s="89" t="s">
        <v>1515</v>
      </c>
      <c r="G679" s="14"/>
      <c r="H679" s="114" t="s">
        <v>958</v>
      </c>
      <c r="I679" s="115" t="s">
        <v>992</v>
      </c>
      <c r="J679" s="45">
        <f t="shared" si="1"/>
        <v>34</v>
      </c>
      <c r="K679" s="7" t="str">
        <f t="shared" si="2"/>
        <v>CVMWE-0161javljati se</v>
      </c>
      <c r="L679" s="7" t="str">
        <f>ifna(VLOOKUP(K679,'Лист1'!D:E,2,false))</f>
        <v/>
      </c>
      <c r="M679" s="9"/>
      <c r="N679" s="9"/>
      <c r="O679" s="9"/>
      <c r="P679" s="9"/>
      <c r="Q679" s="9"/>
      <c r="R679" s="9"/>
    </row>
    <row r="680" ht="15.75" customHeight="1">
      <c r="A680" s="89" t="s">
        <v>11</v>
      </c>
      <c r="B680" s="89" t="s">
        <v>12</v>
      </c>
      <c r="C680" s="113" t="s">
        <v>1517</v>
      </c>
      <c r="D680" s="89" t="s">
        <v>1518</v>
      </c>
      <c r="E680" s="89" t="s">
        <v>1519</v>
      </c>
      <c r="F680" s="89" t="s">
        <v>1517</v>
      </c>
      <c r="G680" s="14"/>
      <c r="H680" s="114" t="s">
        <v>958</v>
      </c>
      <c r="I680" s="116" t="s">
        <v>17</v>
      </c>
      <c r="J680" s="44">
        <f t="shared" si="1"/>
        <v>91</v>
      </c>
      <c r="K680" s="7" t="str">
        <f t="shared" si="2"/>
        <v>CVMWE-0162javna škola</v>
      </c>
      <c r="L680" s="7" t="str">
        <f>ifna(VLOOKUP(K680,'Лист1'!D:E,2,false))</f>
        <v/>
      </c>
      <c r="M680" s="9"/>
      <c r="N680" s="9"/>
      <c r="O680" s="9"/>
      <c r="P680" s="9"/>
      <c r="Q680" s="9"/>
      <c r="R680" s="9"/>
    </row>
    <row r="681" ht="15.75" customHeight="1">
      <c r="A681" s="89" t="s">
        <v>11</v>
      </c>
      <c r="B681" s="89" t="s">
        <v>12</v>
      </c>
      <c r="C681" s="113" t="s">
        <v>1520</v>
      </c>
      <c r="D681" s="89" t="s">
        <v>1521</v>
      </c>
      <c r="E681" s="89" t="s">
        <v>1522</v>
      </c>
      <c r="F681" s="89" t="s">
        <v>1520</v>
      </c>
      <c r="G681" s="14"/>
      <c r="H681" s="114" t="s">
        <v>958</v>
      </c>
      <c r="I681" s="116" t="s">
        <v>17</v>
      </c>
      <c r="J681" s="57">
        <f t="shared" si="1"/>
        <v>127</v>
      </c>
      <c r="K681" s="7" t="str">
        <f t="shared" si="2"/>
        <v>CVMWE-0163javni organ</v>
      </c>
      <c r="L681" s="7" t="str">
        <f>ifna(VLOOKUP(K681,'Лист1'!D:E,2,false))</f>
        <v/>
      </c>
      <c r="M681" s="9"/>
      <c r="N681" s="9"/>
      <c r="O681" s="9"/>
      <c r="P681" s="9"/>
      <c r="Q681" s="9"/>
      <c r="R681" s="9"/>
    </row>
    <row r="682" ht="15.75" customHeight="1">
      <c r="A682" s="89" t="s">
        <v>11</v>
      </c>
      <c r="B682" s="89" t="s">
        <v>12</v>
      </c>
      <c r="C682" s="113" t="s">
        <v>1523</v>
      </c>
      <c r="D682" s="89" t="s">
        <v>1524</v>
      </c>
      <c r="E682" s="89" t="s">
        <v>1525</v>
      </c>
      <c r="F682" s="89" t="s">
        <v>1523</v>
      </c>
      <c r="G682" s="14"/>
      <c r="H682" s="114" t="s">
        <v>958</v>
      </c>
      <c r="I682" s="116" t="s">
        <v>17</v>
      </c>
      <c r="J682" s="30">
        <f t="shared" si="1"/>
        <v>80</v>
      </c>
      <c r="K682" s="7" t="str">
        <f t="shared" si="2"/>
        <v>CVMWE-0164javno zdravlja</v>
      </c>
      <c r="L682" s="7" t="str">
        <f>ifna(VLOOKUP(K682,'Лист1'!D:E,2,false))</f>
        <v/>
      </c>
      <c r="M682" s="9"/>
      <c r="N682" s="9"/>
      <c r="O682" s="9"/>
      <c r="P682" s="9"/>
      <c r="Q682" s="9"/>
      <c r="R682" s="9"/>
    </row>
    <row r="683" ht="15.75" customHeight="1">
      <c r="A683" s="89" t="s">
        <v>11</v>
      </c>
      <c r="B683" s="89" t="s">
        <v>12</v>
      </c>
      <c r="C683" s="113" t="s">
        <v>1526</v>
      </c>
      <c r="D683" s="89" t="s">
        <v>1527</v>
      </c>
      <c r="E683" s="89" t="s">
        <v>1528</v>
      </c>
      <c r="F683" s="89" t="s">
        <v>1526</v>
      </c>
      <c r="G683" s="14"/>
      <c r="H683" s="114" t="s">
        <v>958</v>
      </c>
      <c r="I683" s="116" t="s">
        <v>17</v>
      </c>
      <c r="J683" s="47">
        <f t="shared" si="1"/>
        <v>34</v>
      </c>
      <c r="K683" s="7" t="str">
        <f t="shared" si="2"/>
        <v>CVMWE-0165jedinična kocka</v>
      </c>
      <c r="L683" s="7" t="str">
        <f>ifna(VLOOKUP(K683,'Лист1'!D:E,2,false))</f>
        <v/>
      </c>
      <c r="M683" s="9"/>
      <c r="N683" s="9"/>
      <c r="O683" s="9"/>
      <c r="P683" s="9"/>
      <c r="Q683" s="9"/>
      <c r="R683" s="9"/>
    </row>
    <row r="684" ht="15.75" customHeight="1">
      <c r="A684" s="89" t="s">
        <v>11</v>
      </c>
      <c r="B684" s="89" t="s">
        <v>12</v>
      </c>
      <c r="C684" s="113" t="s">
        <v>1529</v>
      </c>
      <c r="D684" s="89" t="s">
        <v>1530</v>
      </c>
      <c r="E684" s="89" t="s">
        <v>1531</v>
      </c>
      <c r="F684" s="89" t="s">
        <v>1529</v>
      </c>
      <c r="G684" s="14"/>
      <c r="H684" s="114" t="s">
        <v>958</v>
      </c>
      <c r="I684" s="116" t="s">
        <v>17</v>
      </c>
      <c r="J684" s="28">
        <f t="shared" si="1"/>
        <v>121</v>
      </c>
      <c r="K684" s="7" t="str">
        <f t="shared" si="2"/>
        <v>CVMWE-0166jednoćelijski organizam</v>
      </c>
      <c r="L684" s="7" t="str">
        <f>ifna(VLOOKUP(K684,'Лист1'!D:E,2,false))</f>
        <v/>
      </c>
      <c r="M684" s="9"/>
      <c r="N684" s="9"/>
      <c r="O684" s="9"/>
      <c r="P684" s="9"/>
      <c r="Q684" s="9"/>
      <c r="R684" s="9"/>
    </row>
    <row r="685" ht="15.75" customHeight="1">
      <c r="A685" s="89" t="s">
        <v>11</v>
      </c>
      <c r="B685" s="89" t="s">
        <v>12</v>
      </c>
      <c r="C685" s="113" t="s">
        <v>1532</v>
      </c>
      <c r="D685" s="89" t="s">
        <v>1533</v>
      </c>
      <c r="E685" s="89" t="s">
        <v>1534</v>
      </c>
      <c r="F685" s="89" t="s">
        <v>1535</v>
      </c>
      <c r="G685" s="14"/>
      <c r="H685" s="114" t="s">
        <v>958</v>
      </c>
      <c r="I685" s="14"/>
      <c r="J685" s="51">
        <f t="shared" si="1"/>
        <v>84</v>
      </c>
      <c r="K685" s="7" t="str">
        <f t="shared" si="2"/>
        <v>CVMWE-0167jezička familija</v>
      </c>
      <c r="L685" s="7" t="str">
        <f>ifna(VLOOKUP(K685,'Лист1'!D:E,2,false))</f>
        <v/>
      </c>
      <c r="M685" s="9"/>
      <c r="N685" s="9"/>
      <c r="O685" s="9"/>
      <c r="P685" s="9"/>
      <c r="Q685" s="9"/>
      <c r="R685" s="9"/>
    </row>
    <row r="686" ht="15.75" customHeight="1">
      <c r="A686" s="89" t="s">
        <v>11</v>
      </c>
      <c r="B686" s="89" t="s">
        <v>12</v>
      </c>
      <c r="C686" s="113" t="s">
        <v>1536</v>
      </c>
      <c r="D686" s="89" t="s">
        <v>1533</v>
      </c>
      <c r="E686" s="89" t="s">
        <v>1534</v>
      </c>
      <c r="F686" s="89" t="s">
        <v>1535</v>
      </c>
      <c r="G686" s="14"/>
      <c r="H686" s="114" t="s">
        <v>958</v>
      </c>
      <c r="I686" s="116" t="s">
        <v>17</v>
      </c>
      <c r="J686" s="95">
        <f t="shared" si="1"/>
        <v>84</v>
      </c>
      <c r="K686" s="7" t="str">
        <f t="shared" si="2"/>
        <v>CVMWE-0167jezička porodica</v>
      </c>
      <c r="L686" s="7" t="str">
        <f>ifna(VLOOKUP(K686,'Лист1'!D:E,2,false))</f>
        <v/>
      </c>
      <c r="M686" s="9"/>
      <c r="N686" s="9"/>
      <c r="O686" s="9"/>
      <c r="P686" s="9"/>
      <c r="Q686" s="9"/>
      <c r="R686" s="9"/>
    </row>
    <row r="687" ht="15.75" customHeight="1">
      <c r="A687" s="89" t="s">
        <v>11</v>
      </c>
      <c r="B687" s="89" t="s">
        <v>12</v>
      </c>
      <c r="C687" s="113" t="s">
        <v>1537</v>
      </c>
      <c r="D687" s="89" t="s">
        <v>1538</v>
      </c>
      <c r="E687" s="89" t="s">
        <v>1539</v>
      </c>
      <c r="F687" s="89" t="s">
        <v>1537</v>
      </c>
      <c r="G687" s="14"/>
      <c r="H687" s="114" t="s">
        <v>958</v>
      </c>
      <c r="I687" s="116" t="s">
        <v>17</v>
      </c>
      <c r="J687" s="60">
        <f t="shared" si="1"/>
        <v>170</v>
      </c>
      <c r="K687" s="7" t="str">
        <f t="shared" si="2"/>
        <v>CVMWE-0168jurišni helikopter</v>
      </c>
      <c r="L687" s="7" t="str">
        <f>ifna(VLOOKUP(K687,'Лист1'!D:E,2,false))</f>
        <v/>
      </c>
      <c r="M687" s="9"/>
      <c r="N687" s="9"/>
      <c r="O687" s="9"/>
      <c r="P687" s="9"/>
      <c r="Q687" s="9"/>
      <c r="R687" s="9"/>
    </row>
    <row r="688" ht="15.75" customHeight="1">
      <c r="A688" s="89" t="s">
        <v>21</v>
      </c>
      <c r="B688" s="89" t="s">
        <v>22</v>
      </c>
      <c r="C688" s="113" t="s">
        <v>1540</v>
      </c>
      <c r="D688" s="89" t="s">
        <v>1541</v>
      </c>
      <c r="E688" s="89" t="s">
        <v>1542</v>
      </c>
      <c r="F688" s="89" t="s">
        <v>1540</v>
      </c>
      <c r="G688" s="14"/>
      <c r="H688" s="114" t="s">
        <v>958</v>
      </c>
      <c r="I688" s="115" t="s">
        <v>992</v>
      </c>
      <c r="J688" s="28">
        <f t="shared" si="1"/>
        <v>25</v>
      </c>
      <c r="K688" s="7" t="str">
        <f t="shared" si="2"/>
        <v>CVMWE-0169kačiti se</v>
      </c>
      <c r="L688" s="7" t="str">
        <f>ifna(VLOOKUP(K688,'Лист1'!D:E,2,false))</f>
        <v/>
      </c>
      <c r="M688" s="9"/>
      <c r="N688" s="9"/>
      <c r="O688" s="9"/>
      <c r="P688" s="9"/>
      <c r="Q688" s="9"/>
      <c r="R688" s="9"/>
    </row>
    <row r="689" ht="15.75" customHeight="1">
      <c r="A689" s="89" t="s">
        <v>11</v>
      </c>
      <c r="B689" s="89" t="s">
        <v>12</v>
      </c>
      <c r="C689" s="113" t="s">
        <v>1543</v>
      </c>
      <c r="D689" s="89" t="s">
        <v>1544</v>
      </c>
      <c r="E689" s="89" t="s">
        <v>1545</v>
      </c>
      <c r="F689" s="89" t="s">
        <v>1543</v>
      </c>
      <c r="G689" s="14"/>
      <c r="H689" s="114" t="s">
        <v>958</v>
      </c>
      <c r="I689" s="116" t="s">
        <v>17</v>
      </c>
      <c r="J689" s="55">
        <f t="shared" si="1"/>
        <v>114</v>
      </c>
      <c r="K689" s="7" t="str">
        <f t="shared" si="2"/>
        <v>CVMWE-0170Karnoov princip</v>
      </c>
      <c r="L689" s="7" t="str">
        <f>ifna(VLOOKUP(K689,'Лист1'!D:E,2,false))</f>
        <v/>
      </c>
      <c r="M689" s="9"/>
      <c r="N689" s="9"/>
      <c r="O689" s="9"/>
      <c r="P689" s="9"/>
      <c r="Q689" s="9"/>
      <c r="R689" s="9"/>
    </row>
    <row r="690" ht="15.75" customHeight="1">
      <c r="A690" s="89" t="s">
        <v>11</v>
      </c>
      <c r="B690" s="89" t="s">
        <v>12</v>
      </c>
      <c r="C690" s="113" t="s">
        <v>1546</v>
      </c>
      <c r="D690" s="89" t="s">
        <v>1547</v>
      </c>
      <c r="E690" s="89" t="s">
        <v>1548</v>
      </c>
      <c r="F690" s="89" t="s">
        <v>1546</v>
      </c>
      <c r="G690" s="14"/>
      <c r="H690" s="114" t="s">
        <v>958</v>
      </c>
      <c r="I690" s="116" t="s">
        <v>17</v>
      </c>
      <c r="J690" s="60">
        <f t="shared" si="1"/>
        <v>133</v>
      </c>
      <c r="K690" s="7" t="str">
        <f t="shared" si="2"/>
        <v>CVMWE-0171klasična fizika</v>
      </c>
      <c r="L690" s="7" t="str">
        <f>ifna(VLOOKUP(K690,'Лист1'!D:E,2,false))</f>
        <v/>
      </c>
      <c r="M690" s="9"/>
      <c r="N690" s="9"/>
      <c r="O690" s="9"/>
      <c r="P690" s="9"/>
      <c r="Q690" s="9"/>
      <c r="R690" s="9"/>
    </row>
    <row r="691" ht="15.75" customHeight="1">
      <c r="A691" s="89" t="s">
        <v>11</v>
      </c>
      <c r="B691" s="89" t="s">
        <v>12</v>
      </c>
      <c r="C691" s="113" t="s">
        <v>1549</v>
      </c>
      <c r="D691" s="89" t="s">
        <v>1550</v>
      </c>
      <c r="E691" s="89" t="s">
        <v>1551</v>
      </c>
      <c r="F691" s="89" t="s">
        <v>1549</v>
      </c>
      <c r="G691" s="14"/>
      <c r="H691" s="114" t="s">
        <v>958</v>
      </c>
      <c r="I691" s="116" t="s">
        <v>17</v>
      </c>
      <c r="J691" s="60">
        <f t="shared" si="1"/>
        <v>152</v>
      </c>
      <c r="K691" s="7" t="str">
        <f t="shared" si="2"/>
        <v>CVMWE-0172klasična mehanika</v>
      </c>
      <c r="L691" s="7" t="str">
        <f>ifna(VLOOKUP(K691,'Лист1'!D:E,2,false))</f>
        <v/>
      </c>
      <c r="M691" s="9"/>
      <c r="N691" s="9"/>
      <c r="O691" s="9"/>
      <c r="P691" s="9"/>
      <c r="Q691" s="9"/>
      <c r="R691" s="9"/>
    </row>
    <row r="692" ht="15.75" customHeight="1">
      <c r="A692" s="89" t="s">
        <v>11</v>
      </c>
      <c r="B692" s="89" t="s">
        <v>12</v>
      </c>
      <c r="C692" s="113" t="s">
        <v>1552</v>
      </c>
      <c r="D692" s="89" t="s">
        <v>1553</v>
      </c>
      <c r="E692" s="89" t="s">
        <v>1554</v>
      </c>
      <c r="F692" s="89" t="s">
        <v>1552</v>
      </c>
      <c r="G692" s="14"/>
      <c r="H692" s="114" t="s">
        <v>958</v>
      </c>
      <c r="I692" s="116" t="s">
        <v>17</v>
      </c>
      <c r="J692" s="43">
        <f t="shared" si="1"/>
        <v>56</v>
      </c>
      <c r="K692" s="7" t="str">
        <f t="shared" si="2"/>
        <v>CVMWE-0173klimatska promena</v>
      </c>
      <c r="L692" s="7" t="str">
        <f>ifna(VLOOKUP(K692,'Лист1'!D:E,2,false))</f>
        <v/>
      </c>
      <c r="M692" s="9"/>
      <c r="N692" s="9"/>
      <c r="O692" s="9"/>
      <c r="P692" s="9"/>
      <c r="Q692" s="9"/>
      <c r="R692" s="9"/>
    </row>
    <row r="693" ht="15.75" customHeight="1">
      <c r="A693" s="89" t="s">
        <v>11</v>
      </c>
      <c r="B693" s="89" t="s">
        <v>12</v>
      </c>
      <c r="C693" s="113" t="s">
        <v>1555</v>
      </c>
      <c r="D693" s="89" t="s">
        <v>1556</v>
      </c>
      <c r="E693" s="89" t="s">
        <v>1557</v>
      </c>
      <c r="F693" s="89" t="s">
        <v>1555</v>
      </c>
      <c r="G693" s="14"/>
      <c r="H693" s="114" t="s">
        <v>958</v>
      </c>
      <c r="I693" s="116" t="s">
        <v>17</v>
      </c>
      <c r="J693" s="46">
        <f t="shared" si="1"/>
        <v>126</v>
      </c>
      <c r="K693" s="7" t="str">
        <f t="shared" si="2"/>
        <v>CVMWE-0174kognitivna pristrasnost</v>
      </c>
      <c r="L693" s="7" t="str">
        <f>ifna(VLOOKUP(K693,'Лист1'!D:E,2,false))</f>
        <v/>
      </c>
      <c r="M693" s="9"/>
      <c r="N693" s="9"/>
      <c r="O693" s="9"/>
      <c r="P693" s="9"/>
      <c r="Q693" s="9"/>
      <c r="R693" s="9"/>
    </row>
    <row r="694" ht="15.75" customHeight="1">
      <c r="A694" s="89" t="s">
        <v>21</v>
      </c>
      <c r="B694" s="89" t="s">
        <v>22</v>
      </c>
      <c r="C694" s="113" t="s">
        <v>1558</v>
      </c>
      <c r="D694" s="89" t="s">
        <v>1559</v>
      </c>
      <c r="E694" s="89" t="s">
        <v>1560</v>
      </c>
      <c r="F694" s="89" t="s">
        <v>1558</v>
      </c>
      <c r="G694" s="14"/>
      <c r="H694" s="114" t="s">
        <v>958</v>
      </c>
      <c r="I694" s="115" t="s">
        <v>992</v>
      </c>
      <c r="J694" s="101">
        <f t="shared" si="1"/>
        <v>56</v>
      </c>
      <c r="K694" s="7" t="str">
        <f t="shared" si="2"/>
        <v>CVMWE-0175kombinovati se</v>
      </c>
      <c r="L694" s="7" t="str">
        <f>ifna(VLOOKUP(K694,'Лист1'!D:E,2,false))</f>
        <v/>
      </c>
      <c r="M694" s="9"/>
      <c r="N694" s="9"/>
      <c r="O694" s="9"/>
      <c r="P694" s="9"/>
      <c r="Q694" s="9"/>
      <c r="R694" s="9"/>
    </row>
    <row r="695" ht="15.75" customHeight="1">
      <c r="A695" s="89" t="s">
        <v>11</v>
      </c>
      <c r="B695" s="89" t="s">
        <v>12</v>
      </c>
      <c r="C695" s="113" t="s">
        <v>1561</v>
      </c>
      <c r="D695" s="89" t="s">
        <v>1562</v>
      </c>
      <c r="E695" s="89" t="s">
        <v>1563</v>
      </c>
      <c r="F695" s="89" t="s">
        <v>1564</v>
      </c>
      <c r="G695" s="14"/>
      <c r="H695" s="114" t="s">
        <v>958</v>
      </c>
      <c r="I695" s="116" t="s">
        <v>17</v>
      </c>
      <c r="J695" s="38">
        <f t="shared" si="1"/>
        <v>120</v>
      </c>
      <c r="K695" s="7" t="str">
        <f t="shared" si="2"/>
        <v>CVMWE-0176kongenitalni sifilis</v>
      </c>
      <c r="L695" s="7" t="str">
        <f>ifna(VLOOKUP(K695,'Лист1'!D:E,2,false))</f>
        <v/>
      </c>
      <c r="M695" s="9"/>
      <c r="N695" s="9"/>
      <c r="O695" s="9"/>
      <c r="P695" s="9"/>
      <c r="Q695" s="9"/>
      <c r="R695" s="9"/>
    </row>
    <row r="696" ht="15.75" customHeight="1">
      <c r="A696" s="89" t="s">
        <v>11</v>
      </c>
      <c r="B696" s="89" t="s">
        <v>12</v>
      </c>
      <c r="C696" s="113" t="s">
        <v>1565</v>
      </c>
      <c r="D696" s="89" t="s">
        <v>1562</v>
      </c>
      <c r="E696" s="89" t="s">
        <v>1563</v>
      </c>
      <c r="F696" s="89" t="s">
        <v>1564</v>
      </c>
      <c r="G696" s="14"/>
      <c r="H696" s="114" t="s">
        <v>958</v>
      </c>
      <c r="I696" s="116" t="s">
        <v>17</v>
      </c>
      <c r="J696" s="45">
        <f t="shared" si="1"/>
        <v>120</v>
      </c>
      <c r="K696" s="7" t="str">
        <f t="shared" si="2"/>
        <v>CVMWE-0176urođeni sifilis</v>
      </c>
      <c r="L696" s="7" t="str">
        <f>ifna(VLOOKUP(K696,'Лист1'!D:E,2,false))</f>
        <v/>
      </c>
      <c r="M696" s="9"/>
      <c r="N696" s="9"/>
      <c r="O696" s="9"/>
      <c r="P696" s="9"/>
      <c r="Q696" s="9"/>
      <c r="R696" s="9"/>
    </row>
    <row r="697" ht="15.75" customHeight="1">
      <c r="A697" s="89" t="s">
        <v>11</v>
      </c>
      <c r="B697" s="89" t="s">
        <v>12</v>
      </c>
      <c r="C697" s="113" t="s">
        <v>1566</v>
      </c>
      <c r="D697" s="89" t="s">
        <v>1567</v>
      </c>
      <c r="E697" s="89" t="s">
        <v>1568</v>
      </c>
      <c r="F697" s="89" t="s">
        <v>1569</v>
      </c>
      <c r="G697" s="14"/>
      <c r="H697" s="114" t="s">
        <v>958</v>
      </c>
      <c r="I697" s="116" t="s">
        <v>17</v>
      </c>
      <c r="J697" s="28">
        <f t="shared" si="1"/>
        <v>62</v>
      </c>
      <c r="K697" s="7" t="str">
        <f t="shared" si="2"/>
        <v>CVMWE-0177kontinentalni prag</v>
      </c>
      <c r="L697" s="7" t="str">
        <f>ifna(VLOOKUP(K697,'Лист1'!D:E,2,false))</f>
        <v/>
      </c>
      <c r="M697" s="9"/>
      <c r="N697" s="9"/>
      <c r="O697" s="9"/>
      <c r="P697" s="9"/>
      <c r="Q697" s="9"/>
      <c r="R697" s="9"/>
    </row>
    <row r="698" ht="15.75" customHeight="1">
      <c r="A698" s="89" t="s">
        <v>11</v>
      </c>
      <c r="B698" s="89" t="s">
        <v>12</v>
      </c>
      <c r="C698" s="113" t="s">
        <v>1570</v>
      </c>
      <c r="D698" s="89" t="s">
        <v>1567</v>
      </c>
      <c r="E698" s="89" t="s">
        <v>1568</v>
      </c>
      <c r="F698" s="89" t="s">
        <v>1569</v>
      </c>
      <c r="G698" s="14"/>
      <c r="H698" s="114" t="s">
        <v>958</v>
      </c>
      <c r="I698" s="14"/>
      <c r="J698" s="92">
        <f t="shared" si="1"/>
        <v>62</v>
      </c>
      <c r="K698" s="7" t="str">
        <f t="shared" si="2"/>
        <v>CVMWE-0177šelf</v>
      </c>
      <c r="L698" s="7" t="str">
        <f>ifna(VLOOKUP(K698,'Лист1'!D:E,2,false))</f>
        <v/>
      </c>
      <c r="M698" s="9"/>
      <c r="N698" s="9"/>
      <c r="O698" s="9"/>
      <c r="P698" s="9"/>
      <c r="Q698" s="9"/>
      <c r="R698" s="9"/>
    </row>
    <row r="699" ht="15.75" customHeight="1">
      <c r="A699" s="89" t="s">
        <v>11</v>
      </c>
      <c r="B699" s="89" t="s">
        <v>12</v>
      </c>
      <c r="C699" s="113" t="s">
        <v>1571</v>
      </c>
      <c r="D699" s="89" t="s">
        <v>1572</v>
      </c>
      <c r="E699" s="89" t="s">
        <v>1573</v>
      </c>
      <c r="F699" s="89" t="s">
        <v>1571</v>
      </c>
      <c r="G699" s="14"/>
      <c r="H699" s="114" t="s">
        <v>958</v>
      </c>
      <c r="I699" s="116" t="s">
        <v>17</v>
      </c>
      <c r="J699" s="28">
        <f t="shared" si="1"/>
        <v>71</v>
      </c>
      <c r="K699" s="7" t="str">
        <f t="shared" si="2"/>
        <v>CVMWE-0178kontrola začeća</v>
      </c>
      <c r="L699" s="7" t="str">
        <f>ifna(VLOOKUP(K699,'Лист1'!D:E,2,false))</f>
        <v/>
      </c>
      <c r="M699" s="9"/>
      <c r="N699" s="9"/>
      <c r="O699" s="9"/>
      <c r="P699" s="9"/>
      <c r="Q699" s="9"/>
      <c r="R699" s="9"/>
    </row>
    <row r="700" ht="15.75" customHeight="1">
      <c r="A700" s="89" t="s">
        <v>11</v>
      </c>
      <c r="B700" s="89" t="s">
        <v>12</v>
      </c>
      <c r="C700" s="113" t="s">
        <v>1574</v>
      </c>
      <c r="D700" s="89" t="s">
        <v>1575</v>
      </c>
      <c r="E700" s="89" t="s">
        <v>1576</v>
      </c>
      <c r="F700" s="89" t="s">
        <v>1574</v>
      </c>
      <c r="G700" s="14"/>
      <c r="H700" s="114" t="s">
        <v>958</v>
      </c>
      <c r="I700" s="116" t="s">
        <v>17</v>
      </c>
      <c r="J700" s="44">
        <f t="shared" si="1"/>
        <v>42</v>
      </c>
      <c r="K700" s="7" t="str">
        <f t="shared" si="2"/>
        <v>CVMWE-0179koren jednačine</v>
      </c>
      <c r="L700" s="7" t="str">
        <f>ifna(VLOOKUP(K700,'Лист1'!D:E,2,false))</f>
        <v/>
      </c>
      <c r="M700" s="9"/>
      <c r="N700" s="9"/>
      <c r="O700" s="9"/>
      <c r="P700" s="9"/>
      <c r="Q700" s="9"/>
      <c r="R700" s="9"/>
    </row>
    <row r="701" ht="15.75" customHeight="1">
      <c r="A701" s="89" t="s">
        <v>21</v>
      </c>
      <c r="B701" s="89" t="s">
        <v>22</v>
      </c>
      <c r="C701" s="113" t="s">
        <v>1577</v>
      </c>
      <c r="D701" s="89" t="s">
        <v>1578</v>
      </c>
      <c r="E701" s="89" t="s">
        <v>1579</v>
      </c>
      <c r="F701" s="89" t="s">
        <v>1577</v>
      </c>
      <c r="G701" s="9"/>
      <c r="H701" s="114" t="s">
        <v>958</v>
      </c>
      <c r="I701" s="115" t="s">
        <v>992</v>
      </c>
      <c r="J701" s="46">
        <f t="shared" si="1"/>
        <v>64</v>
      </c>
      <c r="K701" s="7" t="str">
        <f t="shared" si="2"/>
        <v>CVMWE-0180kositi se</v>
      </c>
      <c r="L701" s="7" t="str">
        <f>ifna(VLOOKUP(K701,'Лист1'!D:E,2,false))</f>
        <v/>
      </c>
      <c r="M701" s="9"/>
      <c r="N701" s="9"/>
      <c r="O701" s="9"/>
      <c r="P701" s="9"/>
      <c r="Q701" s="9"/>
      <c r="R701" s="9"/>
    </row>
    <row r="702" ht="15.75" customHeight="1">
      <c r="A702" s="89" t="s">
        <v>11</v>
      </c>
      <c r="B702" s="89" t="s">
        <v>12</v>
      </c>
      <c r="C702" s="113" t="s">
        <v>1580</v>
      </c>
      <c r="D702" s="89" t="s">
        <v>1581</v>
      </c>
      <c r="E702" s="89" t="s">
        <v>1582</v>
      </c>
      <c r="F702" s="89" t="s">
        <v>1580</v>
      </c>
      <c r="G702" s="14"/>
      <c r="H702" s="114" t="s">
        <v>958</v>
      </c>
      <c r="I702" s="116" t="s">
        <v>17</v>
      </c>
      <c r="J702" s="124">
        <f t="shared" si="1"/>
        <v>132</v>
      </c>
      <c r="K702" s="7" t="str">
        <f t="shared" si="2"/>
        <v>CVMWE-0181kraljevska kuća</v>
      </c>
      <c r="L702" s="7" t="str">
        <f>ifna(VLOOKUP(K702,'Лист1'!D:E,2,false))</f>
        <v/>
      </c>
      <c r="M702" s="9"/>
      <c r="N702" s="9"/>
      <c r="O702" s="9"/>
      <c r="P702" s="9"/>
      <c r="Q702" s="9"/>
      <c r="R702" s="9"/>
    </row>
    <row r="703" ht="15.75" customHeight="1">
      <c r="A703" s="89" t="s">
        <v>21</v>
      </c>
      <c r="B703" s="89" t="s">
        <v>22</v>
      </c>
      <c r="C703" s="113" t="s">
        <v>1583</v>
      </c>
      <c r="D703" s="89" t="s">
        <v>1584</v>
      </c>
      <c r="E703" s="89" t="s">
        <v>1585</v>
      </c>
      <c r="F703" s="89" t="s">
        <v>1583</v>
      </c>
      <c r="G703" s="9"/>
      <c r="H703" s="114" t="s">
        <v>958</v>
      </c>
      <c r="I703" s="115" t="s">
        <v>26</v>
      </c>
      <c r="J703" s="46">
        <f t="shared" si="1"/>
        <v>38</v>
      </c>
      <c r="K703" s="7" t="str">
        <f t="shared" si="2"/>
        <v>CVMWE-0182krenuti svojim putem</v>
      </c>
      <c r="L703" s="7" t="str">
        <f>ifna(VLOOKUP(K703,'Лист1'!D:E,2,false))</f>
        <v/>
      </c>
      <c r="M703" s="9"/>
      <c r="N703" s="9"/>
      <c r="O703" s="9"/>
      <c r="P703" s="9"/>
      <c r="Q703" s="9"/>
      <c r="R703" s="9"/>
    </row>
    <row r="704" ht="15.75" customHeight="1">
      <c r="A704" s="89" t="s">
        <v>21</v>
      </c>
      <c r="B704" s="89" t="s">
        <v>22</v>
      </c>
      <c r="C704" s="113" t="s">
        <v>1586</v>
      </c>
      <c r="D704" s="89" t="s">
        <v>1587</v>
      </c>
      <c r="E704" s="89" t="s">
        <v>1588</v>
      </c>
      <c r="F704" s="89" t="s">
        <v>1586</v>
      </c>
      <c r="G704" s="14"/>
      <c r="H704" s="114" t="s">
        <v>958</v>
      </c>
      <c r="I704" s="115" t="s">
        <v>992</v>
      </c>
      <c r="J704" s="101">
        <f t="shared" si="1"/>
        <v>34</v>
      </c>
      <c r="K704" s="7" t="str">
        <f t="shared" si="2"/>
        <v>CVMWE-0183kretati se</v>
      </c>
      <c r="L704" s="7" t="str">
        <f>ifna(VLOOKUP(K704,'Лист1'!D:E,2,false))</f>
        <v/>
      </c>
      <c r="M704" s="9"/>
      <c r="N704" s="9"/>
      <c r="O704" s="9"/>
      <c r="P704" s="9"/>
      <c r="Q704" s="9"/>
      <c r="R704" s="9"/>
    </row>
    <row r="705" ht="15.75" customHeight="1">
      <c r="A705" s="89" t="s">
        <v>21</v>
      </c>
      <c r="B705" s="89" t="s">
        <v>22</v>
      </c>
      <c r="C705" s="113" t="s">
        <v>1586</v>
      </c>
      <c r="D705" s="89" t="s">
        <v>1589</v>
      </c>
      <c r="E705" s="89" t="s">
        <v>1590</v>
      </c>
      <c r="F705" s="89" t="s">
        <v>1586</v>
      </c>
      <c r="G705" s="14"/>
      <c r="H705" s="114" t="s">
        <v>958</v>
      </c>
      <c r="I705" s="115" t="s">
        <v>992</v>
      </c>
      <c r="J705" s="70">
        <f t="shared" si="1"/>
        <v>44</v>
      </c>
      <c r="K705" s="7" t="str">
        <f t="shared" si="2"/>
        <v>CVMWE-0184kretati se</v>
      </c>
      <c r="L705" s="7" t="str">
        <f>ifna(VLOOKUP(K705,'Лист1'!D:E,2,false))</f>
        <v/>
      </c>
      <c r="M705" s="9"/>
      <c r="N705" s="9"/>
      <c r="O705" s="9"/>
      <c r="P705" s="9"/>
      <c r="Q705" s="9"/>
      <c r="R705" s="9"/>
    </row>
    <row r="706" ht="15.75" customHeight="1">
      <c r="A706" s="89" t="s">
        <v>11</v>
      </c>
      <c r="B706" s="89" t="s">
        <v>12</v>
      </c>
      <c r="C706" s="113" t="s">
        <v>1591</v>
      </c>
      <c r="D706" s="89" t="s">
        <v>1592</v>
      </c>
      <c r="E706" s="89" t="s">
        <v>1593</v>
      </c>
      <c r="F706" s="89" t="s">
        <v>1591</v>
      </c>
      <c r="G706" s="14"/>
      <c r="H706" s="114" t="s">
        <v>958</v>
      </c>
      <c r="I706" s="116" t="s">
        <v>17</v>
      </c>
      <c r="J706" s="80">
        <f t="shared" si="1"/>
        <v>86</v>
      </c>
      <c r="K706" s="7" t="str">
        <f t="shared" si="2"/>
        <v>CVMWE-0185kritična masa</v>
      </c>
      <c r="L706" s="7" t="str">
        <f>ifna(VLOOKUP(K706,'Лист1'!D:E,2,false))</f>
        <v/>
      </c>
      <c r="M706" s="9"/>
      <c r="N706" s="9"/>
      <c r="O706" s="9"/>
      <c r="P706" s="9"/>
      <c r="Q706" s="9"/>
      <c r="R706" s="9"/>
    </row>
    <row r="707" ht="15.75" customHeight="1">
      <c r="A707" s="89" t="s">
        <v>11</v>
      </c>
      <c r="B707" s="89" t="s">
        <v>12</v>
      </c>
      <c r="C707" s="113" t="s">
        <v>1594</v>
      </c>
      <c r="D707" s="89" t="s">
        <v>1595</v>
      </c>
      <c r="E707" s="89" t="s">
        <v>1596</v>
      </c>
      <c r="F707" s="89" t="s">
        <v>1594</v>
      </c>
      <c r="G707" s="14"/>
      <c r="H707" s="114" t="s">
        <v>958</v>
      </c>
      <c r="I707" s="116" t="s">
        <v>17</v>
      </c>
      <c r="J707" s="69">
        <f t="shared" si="1"/>
        <v>114</v>
      </c>
      <c r="K707" s="7" t="str">
        <f t="shared" si="2"/>
        <v>CVMWE-0186kruženje kiseonika</v>
      </c>
      <c r="L707" s="7" t="str">
        <f>ifna(VLOOKUP(K707,'Лист1'!D:E,2,false))</f>
        <v/>
      </c>
      <c r="M707" s="9"/>
      <c r="N707" s="9"/>
      <c r="O707" s="9"/>
      <c r="P707" s="9"/>
      <c r="Q707" s="9"/>
      <c r="R707" s="9"/>
    </row>
    <row r="708" ht="15.75" customHeight="1">
      <c r="A708" s="89" t="s">
        <v>11</v>
      </c>
      <c r="B708" s="89" t="s">
        <v>12</v>
      </c>
      <c r="C708" s="113" t="s">
        <v>1597</v>
      </c>
      <c r="D708" s="89" t="s">
        <v>1598</v>
      </c>
      <c r="E708" s="89" t="s">
        <v>1599</v>
      </c>
      <c r="F708" s="89" t="s">
        <v>1597</v>
      </c>
      <c r="G708" s="9"/>
      <c r="H708" s="114" t="s">
        <v>958</v>
      </c>
      <c r="I708" s="116" t="s">
        <v>17</v>
      </c>
      <c r="J708" s="33">
        <f t="shared" si="1"/>
        <v>87</v>
      </c>
      <c r="K708" s="7" t="str">
        <f t="shared" si="2"/>
        <v>CVMWE-0187kvantna mehanika</v>
      </c>
      <c r="L708" s="7" t="str">
        <f>ifna(VLOOKUP(K708,'Лист1'!D:E,2,false))</f>
        <v/>
      </c>
      <c r="M708" s="9"/>
      <c r="N708" s="9"/>
      <c r="O708" s="9"/>
      <c r="P708" s="9"/>
      <c r="Q708" s="9"/>
      <c r="R708" s="9"/>
    </row>
    <row r="709" ht="15.75" customHeight="1">
      <c r="A709" s="89" t="s">
        <v>11</v>
      </c>
      <c r="B709" s="89" t="s">
        <v>12</v>
      </c>
      <c r="C709" s="113" t="s">
        <v>1600</v>
      </c>
      <c r="D709" s="89" t="s">
        <v>1601</v>
      </c>
      <c r="E709" s="89" t="s">
        <v>1602</v>
      </c>
      <c r="F709" s="89" t="s">
        <v>1600</v>
      </c>
      <c r="G709" s="14"/>
      <c r="H709" s="114" t="s">
        <v>958</v>
      </c>
      <c r="I709" s="116" t="s">
        <v>17</v>
      </c>
      <c r="J709" s="85">
        <f t="shared" si="1"/>
        <v>57</v>
      </c>
      <c r="K709" s="7" t="str">
        <f t="shared" si="2"/>
        <v>CVMWE-0188kvantni sistem</v>
      </c>
      <c r="L709" s="7" t="str">
        <f>ifna(VLOOKUP(K709,'Лист1'!D:E,2,false))</f>
        <v/>
      </c>
      <c r="M709" s="9"/>
      <c r="N709" s="9"/>
      <c r="O709" s="9"/>
      <c r="P709" s="9"/>
      <c r="Q709" s="9"/>
      <c r="R709" s="9"/>
    </row>
    <row r="710" ht="15.75" customHeight="1">
      <c r="A710" s="89" t="s">
        <v>11</v>
      </c>
      <c r="B710" s="89" t="s">
        <v>12</v>
      </c>
      <c r="C710" s="113" t="s">
        <v>1603</v>
      </c>
      <c r="D710" s="89" t="s">
        <v>1604</v>
      </c>
      <c r="E710" s="89" t="s">
        <v>1605</v>
      </c>
      <c r="F710" s="89" t="s">
        <v>1603</v>
      </c>
      <c r="G710" s="14"/>
      <c r="H710" s="114" t="s">
        <v>958</v>
      </c>
      <c r="I710" s="116" t="s">
        <v>17</v>
      </c>
      <c r="J710" s="58">
        <f t="shared" si="1"/>
        <v>138</v>
      </c>
      <c r="K710" s="7" t="str">
        <f t="shared" si="2"/>
        <v>CVMWE-0189kvantno stanje</v>
      </c>
      <c r="L710" s="7" t="str">
        <f>ifna(VLOOKUP(K710,'Лист1'!D:E,2,false))</f>
        <v/>
      </c>
      <c r="M710" s="9"/>
      <c r="N710" s="9"/>
      <c r="O710" s="9"/>
      <c r="P710" s="9"/>
      <c r="Q710" s="9"/>
      <c r="R710" s="9"/>
    </row>
    <row r="711" ht="15.75" customHeight="1">
      <c r="A711" s="89" t="s">
        <v>11</v>
      </c>
      <c r="B711" s="89" t="s">
        <v>12</v>
      </c>
      <c r="C711" s="113" t="s">
        <v>1606</v>
      </c>
      <c r="D711" s="89" t="s">
        <v>1607</v>
      </c>
      <c r="E711" s="89" t="s">
        <v>1608</v>
      </c>
      <c r="F711" s="89" t="s">
        <v>1606</v>
      </c>
      <c r="G711" s="14"/>
      <c r="H711" s="114" t="s">
        <v>958</v>
      </c>
      <c r="I711" s="116" t="s">
        <v>17</v>
      </c>
      <c r="J711" s="60">
        <f t="shared" si="1"/>
        <v>56</v>
      </c>
      <c r="K711" s="7" t="str">
        <f t="shared" si="2"/>
        <v>CVMWE-0190laka krstarica</v>
      </c>
      <c r="L711" s="7" t="str">
        <f>ifna(VLOOKUP(K711,'Лист1'!D:E,2,false))</f>
        <v/>
      </c>
      <c r="M711" s="9"/>
      <c r="N711" s="9"/>
      <c r="O711" s="9"/>
      <c r="P711" s="9"/>
      <c r="Q711" s="9"/>
      <c r="R711" s="9"/>
    </row>
    <row r="712" ht="15.75" customHeight="1">
      <c r="A712" s="89" t="s">
        <v>11</v>
      </c>
      <c r="B712" s="89" t="s">
        <v>12</v>
      </c>
      <c r="C712" s="113" t="s">
        <v>1609</v>
      </c>
      <c r="D712" s="89" t="s">
        <v>1610</v>
      </c>
      <c r="E712" s="89" t="s">
        <v>1611</v>
      </c>
      <c r="F712" s="89" t="s">
        <v>1609</v>
      </c>
      <c r="G712" s="14"/>
      <c r="H712" s="114" t="s">
        <v>958</v>
      </c>
      <c r="I712" s="116" t="s">
        <v>17</v>
      </c>
      <c r="J712" s="30">
        <f t="shared" si="1"/>
        <v>141</v>
      </c>
      <c r="K712" s="7" t="str">
        <f t="shared" si="2"/>
        <v>CVMWE-0191latinski alfabet</v>
      </c>
      <c r="L712" s="7" t="str">
        <f>ifna(VLOOKUP(K712,'Лист1'!D:E,2,false))</f>
        <v/>
      </c>
      <c r="M712" s="9"/>
      <c r="N712" s="9"/>
      <c r="O712" s="9"/>
      <c r="P712" s="9"/>
      <c r="Q712" s="9"/>
      <c r="R712" s="9"/>
    </row>
    <row r="713" ht="15.75" customHeight="1">
      <c r="A713" s="89" t="s">
        <v>21</v>
      </c>
      <c r="B713" s="89" t="s">
        <v>22</v>
      </c>
      <c r="C713" s="113" t="s">
        <v>1612</v>
      </c>
      <c r="D713" s="89" t="s">
        <v>1613</v>
      </c>
      <c r="E713" s="89" t="s">
        <v>1614</v>
      </c>
      <c r="F713" s="89" t="s">
        <v>1612</v>
      </c>
      <c r="G713" s="14"/>
      <c r="H713" s="114" t="s">
        <v>958</v>
      </c>
      <c r="I713" s="115" t="s">
        <v>992</v>
      </c>
      <c r="J713" s="92">
        <f t="shared" si="1"/>
        <v>62</v>
      </c>
      <c r="K713" s="7" t="str">
        <f t="shared" si="2"/>
        <v>CVMWE-0192lečiti se</v>
      </c>
      <c r="L713" s="7" t="str">
        <f>ifna(VLOOKUP(K713,'Лист1'!D:E,2,false))</f>
        <v/>
      </c>
      <c r="M713" s="9"/>
      <c r="N713" s="9"/>
      <c r="O713" s="9"/>
      <c r="P713" s="9"/>
      <c r="Q713" s="9"/>
      <c r="R713" s="9"/>
    </row>
    <row r="714" ht="15.75" customHeight="1">
      <c r="A714" s="89" t="s">
        <v>11</v>
      </c>
      <c r="B714" s="89" t="s">
        <v>12</v>
      </c>
      <c r="C714" s="113" t="s">
        <v>1615</v>
      </c>
      <c r="D714" s="89" t="s">
        <v>1616</v>
      </c>
      <c r="E714" s="89" t="s">
        <v>1617</v>
      </c>
      <c r="F714" s="89" t="s">
        <v>1615</v>
      </c>
      <c r="G714" s="14"/>
      <c r="H714" s="114" t="s">
        <v>958</v>
      </c>
      <c r="I714" s="116" t="s">
        <v>17</v>
      </c>
      <c r="J714" s="95">
        <f t="shared" si="1"/>
        <v>126</v>
      </c>
      <c r="K714" s="7" t="str">
        <f t="shared" si="2"/>
        <v>CVMWE-0193ledeni džin</v>
      </c>
      <c r="L714" s="7" t="str">
        <f>ifna(VLOOKUP(K714,'Лист1'!D:E,2,false))</f>
        <v/>
      </c>
      <c r="M714" s="9"/>
      <c r="N714" s="9"/>
      <c r="O714" s="9"/>
      <c r="P714" s="9"/>
      <c r="Q714" s="9"/>
      <c r="R714" s="9"/>
    </row>
    <row r="715" ht="15.75" customHeight="1">
      <c r="A715" s="89" t="s">
        <v>11</v>
      </c>
      <c r="B715" s="89" t="s">
        <v>12</v>
      </c>
      <c r="C715" s="113" t="s">
        <v>1618</v>
      </c>
      <c r="D715" s="89" t="s">
        <v>1619</v>
      </c>
      <c r="E715" s="89" t="s">
        <v>1620</v>
      </c>
      <c r="F715" s="89" t="s">
        <v>1618</v>
      </c>
      <c r="G715" s="14"/>
      <c r="H715" s="114" t="s">
        <v>958</v>
      </c>
      <c r="I715" s="116" t="s">
        <v>17</v>
      </c>
      <c r="J715" s="24">
        <f t="shared" si="1"/>
        <v>135</v>
      </c>
      <c r="K715" s="7" t="str">
        <f t="shared" si="2"/>
        <v>CVMWE-0194limfni čvor</v>
      </c>
      <c r="L715" s="7" t="str">
        <f>ifna(VLOOKUP(K715,'Лист1'!D:E,2,false))</f>
        <v/>
      </c>
      <c r="M715" s="9"/>
      <c r="N715" s="9"/>
      <c r="O715" s="9"/>
      <c r="P715" s="9"/>
      <c r="Q715" s="9"/>
      <c r="R715" s="9"/>
    </row>
    <row r="716" ht="15.75" customHeight="1">
      <c r="A716" s="89" t="s">
        <v>11</v>
      </c>
      <c r="B716" s="89" t="s">
        <v>12</v>
      </c>
      <c r="C716" s="113" t="s">
        <v>1621</v>
      </c>
      <c r="D716" s="89" t="s">
        <v>1622</v>
      </c>
      <c r="E716" s="89" t="s">
        <v>1623</v>
      </c>
      <c r="F716" s="89" t="s">
        <v>1621</v>
      </c>
      <c r="G716" s="9"/>
      <c r="H716" s="114" t="s">
        <v>958</v>
      </c>
      <c r="I716" s="116" t="s">
        <v>17</v>
      </c>
      <c r="J716" s="22">
        <f t="shared" si="1"/>
        <v>65</v>
      </c>
      <c r="K716" s="7" t="str">
        <f t="shared" si="2"/>
        <v>CVMWE-0195limunska kiselina</v>
      </c>
      <c r="L716" s="7" t="str">
        <f>ifna(VLOOKUP(K716,'Лист1'!D:E,2,false))</f>
        <v/>
      </c>
      <c r="M716" s="9"/>
      <c r="N716" s="9"/>
      <c r="O716" s="9"/>
      <c r="P716" s="9"/>
      <c r="Q716" s="9"/>
      <c r="R716" s="9"/>
    </row>
    <row r="717" ht="15.75" customHeight="1">
      <c r="A717" s="89" t="s">
        <v>11</v>
      </c>
      <c r="B717" s="89" t="s">
        <v>12</v>
      </c>
      <c r="C717" s="113" t="s">
        <v>1624</v>
      </c>
      <c r="D717" s="89" t="s">
        <v>1625</v>
      </c>
      <c r="E717" s="89" t="s">
        <v>1626</v>
      </c>
      <c r="F717" s="89" t="s">
        <v>1627</v>
      </c>
      <c r="G717" s="14"/>
      <c r="H717" s="114" t="s">
        <v>958</v>
      </c>
      <c r="I717" s="14"/>
      <c r="J717" s="59">
        <f t="shared" si="1"/>
        <v>93</v>
      </c>
      <c r="K717" s="7" t="str">
        <f t="shared" si="2"/>
        <v>CVMWE-0196lingua franca</v>
      </c>
      <c r="L717" s="7" t="str">
        <f>ifna(VLOOKUP(K717,'Лист1'!D:E,2,false))</f>
        <v/>
      </c>
      <c r="M717" s="9"/>
      <c r="N717" s="9"/>
      <c r="O717" s="9"/>
      <c r="P717" s="9"/>
      <c r="Q717" s="9"/>
      <c r="R717" s="9"/>
    </row>
    <row r="718" ht="15.75" customHeight="1">
      <c r="A718" s="89" t="s">
        <v>11</v>
      </c>
      <c r="B718" s="89" t="s">
        <v>12</v>
      </c>
      <c r="C718" s="113" t="s">
        <v>1628</v>
      </c>
      <c r="D718" s="89" t="s">
        <v>1625</v>
      </c>
      <c r="E718" s="89" t="s">
        <v>1626</v>
      </c>
      <c r="F718" s="89" t="s">
        <v>1627</v>
      </c>
      <c r="G718" s="14"/>
      <c r="H718" s="114" t="s">
        <v>958</v>
      </c>
      <c r="I718" s="116" t="s">
        <v>17</v>
      </c>
      <c r="J718" s="83">
        <f t="shared" si="1"/>
        <v>93</v>
      </c>
      <c r="K718" s="7" t="str">
        <f t="shared" si="2"/>
        <v>CVMWE-0196lingva franka</v>
      </c>
      <c r="L718" s="7" t="str">
        <f>ifna(VLOOKUP(K718,'Лист1'!D:E,2,false))</f>
        <v/>
      </c>
      <c r="M718" s="9"/>
      <c r="N718" s="9"/>
      <c r="O718" s="9"/>
      <c r="P718" s="9"/>
      <c r="Q718" s="9"/>
      <c r="R718" s="9"/>
    </row>
    <row r="719" ht="15.75" customHeight="1">
      <c r="A719" s="89" t="s">
        <v>11</v>
      </c>
      <c r="B719" s="89" t="s">
        <v>12</v>
      </c>
      <c r="C719" s="113" t="s">
        <v>1629</v>
      </c>
      <c r="D719" s="89" t="s">
        <v>1630</v>
      </c>
      <c r="E719" s="89" t="s">
        <v>1631</v>
      </c>
      <c r="F719" s="89" t="s">
        <v>1629</v>
      </c>
      <c r="G719" s="14"/>
      <c r="H719" s="114" t="s">
        <v>958</v>
      </c>
      <c r="I719" s="116" t="s">
        <v>17</v>
      </c>
      <c r="J719" s="79">
        <f t="shared" si="1"/>
        <v>37</v>
      </c>
      <c r="K719" s="7" t="str">
        <f t="shared" si="2"/>
        <v>CVMWE-0197linija vatre</v>
      </c>
      <c r="L719" s="7" t="str">
        <f>ifna(VLOOKUP(K719,'Лист1'!D:E,2,false))</f>
        <v/>
      </c>
      <c r="M719" s="9"/>
      <c r="N719" s="9"/>
      <c r="O719" s="9"/>
      <c r="P719" s="9"/>
      <c r="Q719" s="9"/>
      <c r="R719" s="9"/>
    </row>
    <row r="720" ht="15.75" customHeight="1">
      <c r="A720" s="89" t="s">
        <v>11</v>
      </c>
      <c r="B720" s="89" t="s">
        <v>12</v>
      </c>
      <c r="C720" s="113" t="s">
        <v>1632</v>
      </c>
      <c r="D720" s="89" t="s">
        <v>1633</v>
      </c>
      <c r="E720" s="89" t="s">
        <v>1634</v>
      </c>
      <c r="F720" s="89" t="s">
        <v>1632</v>
      </c>
      <c r="G720" s="14"/>
      <c r="H720" s="114" t="s">
        <v>958</v>
      </c>
      <c r="I720" s="116" t="s">
        <v>17</v>
      </c>
      <c r="J720" s="60">
        <f t="shared" si="1"/>
        <v>76</v>
      </c>
      <c r="K720" s="7" t="str">
        <f t="shared" si="2"/>
        <v>CVMWE-0198litijum hidroksid</v>
      </c>
      <c r="L720" s="7" t="str">
        <f>ifna(VLOOKUP(K720,'Лист1'!D:E,2,false))</f>
        <v/>
      </c>
      <c r="M720" s="9"/>
      <c r="N720" s="9"/>
      <c r="O720" s="9"/>
      <c r="P720" s="9"/>
      <c r="Q720" s="9"/>
      <c r="R720" s="9"/>
    </row>
    <row r="721" ht="15.75" customHeight="1">
      <c r="A721" s="89" t="s">
        <v>11</v>
      </c>
      <c r="B721" s="89" t="s">
        <v>12</v>
      </c>
      <c r="C721" s="113" t="s">
        <v>1635</v>
      </c>
      <c r="D721" s="89" t="s">
        <v>1636</v>
      </c>
      <c r="E721" s="89" t="s">
        <v>1637</v>
      </c>
      <c r="F721" s="89" t="s">
        <v>1635</v>
      </c>
      <c r="G721" s="14"/>
      <c r="H721" s="114" t="s">
        <v>958</v>
      </c>
      <c r="I721" s="116" t="s">
        <v>17</v>
      </c>
      <c r="J721" s="25">
        <f t="shared" si="1"/>
        <v>103</v>
      </c>
      <c r="K721" s="7" t="str">
        <f t="shared" si="2"/>
        <v>CVMWE-0199litijum stearat</v>
      </c>
      <c r="L721" s="7" t="str">
        <f>ifna(VLOOKUP(K721,'Лист1'!D:E,2,false))</f>
        <v/>
      </c>
      <c r="M721" s="9"/>
      <c r="N721" s="9"/>
      <c r="O721" s="9"/>
      <c r="P721" s="9"/>
      <c r="Q721" s="9"/>
      <c r="R721" s="9"/>
    </row>
    <row r="722" ht="15.75" customHeight="1">
      <c r="A722" s="89" t="s">
        <v>11</v>
      </c>
      <c r="B722" s="89" t="s">
        <v>12</v>
      </c>
      <c r="C722" s="113" t="s">
        <v>1638</v>
      </c>
      <c r="D722" s="89" t="s">
        <v>1639</v>
      </c>
      <c r="E722" s="89" t="s">
        <v>1640</v>
      </c>
      <c r="F722" s="89" t="s">
        <v>1638</v>
      </c>
      <c r="G722" s="9"/>
      <c r="H722" s="114" t="s">
        <v>958</v>
      </c>
      <c r="I722" s="116" t="s">
        <v>17</v>
      </c>
      <c r="J722" s="99">
        <f t="shared" si="1"/>
        <v>59</v>
      </c>
      <c r="K722" s="7" t="str">
        <f t="shared" si="2"/>
        <v>CVMWE-0200ljubavna priča</v>
      </c>
      <c r="L722" s="7" t="str">
        <f>ifna(VLOOKUP(K722,'Лист1'!D:E,2,false))</f>
        <v/>
      </c>
      <c r="M722" s="9"/>
      <c r="N722" s="9"/>
      <c r="O722" s="9"/>
      <c r="P722" s="9"/>
      <c r="Q722" s="9"/>
      <c r="R722" s="9"/>
    </row>
    <row r="723" ht="15.75" customHeight="1">
      <c r="A723" s="89" t="s">
        <v>11</v>
      </c>
      <c r="B723" s="89" t="s">
        <v>12</v>
      </c>
      <c r="C723" s="113" t="s">
        <v>1641</v>
      </c>
      <c r="D723" s="89" t="s">
        <v>1642</v>
      </c>
      <c r="E723" s="89" t="s">
        <v>1643</v>
      </c>
      <c r="F723" s="89" t="s">
        <v>1644</v>
      </c>
      <c r="G723" s="14"/>
      <c r="H723" s="114" t="s">
        <v>958</v>
      </c>
      <c r="I723" s="116" t="s">
        <v>17</v>
      </c>
      <c r="J723" s="46">
        <f t="shared" si="1"/>
        <v>34</v>
      </c>
      <c r="K723" s="7" t="str">
        <f t="shared" si="2"/>
        <v>CVMWE-0201M. tuberculosis</v>
      </c>
      <c r="L723" s="7" t="str">
        <f>ifna(VLOOKUP(K723,'Лист1'!D:E,2,false))</f>
        <v/>
      </c>
      <c r="M723" s="9"/>
      <c r="N723" s="9"/>
      <c r="O723" s="9"/>
      <c r="P723" s="9"/>
      <c r="Q723" s="9"/>
      <c r="R723" s="9"/>
    </row>
    <row r="724" ht="15.75" customHeight="1">
      <c r="A724" s="89" t="s">
        <v>11</v>
      </c>
      <c r="B724" s="89" t="s">
        <v>12</v>
      </c>
      <c r="C724" s="113" t="s">
        <v>1645</v>
      </c>
      <c r="D724" s="89" t="s">
        <v>1642</v>
      </c>
      <c r="E724" s="89" t="s">
        <v>1643</v>
      </c>
      <c r="F724" s="89" t="s">
        <v>1644</v>
      </c>
      <c r="G724" s="14"/>
      <c r="H724" s="114" t="s">
        <v>958</v>
      </c>
      <c r="I724" s="116" t="s">
        <v>17</v>
      </c>
      <c r="J724" s="87">
        <f t="shared" si="1"/>
        <v>34</v>
      </c>
      <c r="K724" s="7" t="str">
        <f t="shared" si="2"/>
        <v>CVMWE-0201Mycobacterium tuberculosis</v>
      </c>
      <c r="L724" s="7" t="str">
        <f>ifna(VLOOKUP(K724,'Лист1'!D:E,2,false))</f>
        <v/>
      </c>
      <c r="M724" s="9"/>
      <c r="N724" s="9"/>
      <c r="O724" s="9"/>
      <c r="P724" s="9"/>
      <c r="Q724" s="9"/>
      <c r="R724" s="9"/>
    </row>
    <row r="725" ht="15.75" customHeight="1">
      <c r="A725" s="89" t="s">
        <v>11</v>
      </c>
      <c r="B725" s="89" t="s">
        <v>12</v>
      </c>
      <c r="C725" s="113" t="s">
        <v>1646</v>
      </c>
      <c r="D725" s="89" t="s">
        <v>1647</v>
      </c>
      <c r="E725" s="89" t="s">
        <v>1648</v>
      </c>
      <c r="F725" s="89" t="s">
        <v>1646</v>
      </c>
      <c r="G725" s="14"/>
      <c r="H725" s="114" t="s">
        <v>958</v>
      </c>
      <c r="I725" s="116" t="s">
        <v>17</v>
      </c>
      <c r="J725" s="58">
        <f t="shared" si="1"/>
        <v>97</v>
      </c>
      <c r="K725" s="7" t="str">
        <f t="shared" si="2"/>
        <v>CVMWE-0202malo ledeno doba</v>
      </c>
      <c r="L725" s="7" t="str">
        <f>ifna(VLOOKUP(K725,'Лист1'!D:E,2,false))</f>
        <v/>
      </c>
      <c r="M725" s="9"/>
      <c r="N725" s="9"/>
      <c r="O725" s="9"/>
      <c r="P725" s="9"/>
      <c r="Q725" s="9"/>
      <c r="R725" s="9"/>
    </row>
    <row r="726" ht="15.75" customHeight="1">
      <c r="A726" s="89" t="s">
        <v>21</v>
      </c>
      <c r="B726" s="89" t="s">
        <v>22</v>
      </c>
      <c r="C726" s="113" t="s">
        <v>1649</v>
      </c>
      <c r="D726" s="89" t="s">
        <v>1650</v>
      </c>
      <c r="E726" s="89" t="s">
        <v>1651</v>
      </c>
      <c r="F726" s="89" t="s">
        <v>1649</v>
      </c>
      <c r="G726" s="9"/>
      <c r="H726" s="114" t="s">
        <v>958</v>
      </c>
      <c r="I726" s="115" t="s">
        <v>992</v>
      </c>
      <c r="J726" s="80">
        <f t="shared" si="1"/>
        <v>67</v>
      </c>
      <c r="K726" s="7" t="str">
        <f t="shared" si="2"/>
        <v>CVMWE-0203manifestovati se</v>
      </c>
      <c r="L726" s="7" t="str">
        <f>ifna(VLOOKUP(K726,'Лист1'!D:E,2,false))</f>
        <v/>
      </c>
      <c r="M726" s="9"/>
      <c r="N726" s="9"/>
      <c r="O726" s="9"/>
      <c r="P726" s="9"/>
      <c r="Q726" s="9"/>
      <c r="R726" s="9"/>
    </row>
    <row r="727" ht="15.75" customHeight="1">
      <c r="A727" s="89" t="s">
        <v>11</v>
      </c>
      <c r="B727" s="89" t="s">
        <v>12</v>
      </c>
      <c r="C727" s="113" t="s">
        <v>1652</v>
      </c>
      <c r="D727" s="89" t="s">
        <v>1653</v>
      </c>
      <c r="E727" s="89" t="s">
        <v>1654</v>
      </c>
      <c r="F727" s="89" t="s">
        <v>1652</v>
      </c>
      <c r="G727" s="9"/>
      <c r="H727" s="114" t="s">
        <v>958</v>
      </c>
      <c r="I727" s="116" t="s">
        <v>17</v>
      </c>
      <c r="J727" s="63">
        <f t="shared" si="1"/>
        <v>114</v>
      </c>
      <c r="K727" s="7" t="str">
        <f t="shared" si="2"/>
        <v>CVMWE-0204Marfijev zakon</v>
      </c>
      <c r="L727" s="7" t="str">
        <f>ifna(VLOOKUP(K727,'Лист1'!D:E,2,false))</f>
        <v/>
      </c>
      <c r="M727" s="9"/>
      <c r="N727" s="9"/>
      <c r="O727" s="9"/>
      <c r="P727" s="9"/>
      <c r="Q727" s="9"/>
      <c r="R727" s="9"/>
    </row>
    <row r="728" ht="15.75" customHeight="1">
      <c r="A728" s="89" t="s">
        <v>11</v>
      </c>
      <c r="B728" s="89" t="s">
        <v>12</v>
      </c>
      <c r="C728" s="113" t="s">
        <v>1655</v>
      </c>
      <c r="D728" s="89" t="s">
        <v>1656</v>
      </c>
      <c r="E728" s="89" t="s">
        <v>1657</v>
      </c>
      <c r="F728" s="89" t="s">
        <v>1655</v>
      </c>
      <c r="G728" s="9"/>
      <c r="H728" s="114" t="s">
        <v>958</v>
      </c>
      <c r="I728" s="116" t="s">
        <v>17</v>
      </c>
      <c r="J728" s="80">
        <f t="shared" si="1"/>
        <v>102</v>
      </c>
      <c r="K728" s="7" t="str">
        <f t="shared" si="2"/>
        <v>CVMWE-0205mašinski prevod</v>
      </c>
      <c r="L728" s="7" t="str">
        <f>ifna(VLOOKUP(K728,'Лист1'!D:E,2,false))</f>
        <v/>
      </c>
      <c r="M728" s="9"/>
      <c r="N728" s="9"/>
      <c r="O728" s="9"/>
      <c r="P728" s="9"/>
      <c r="Q728" s="9"/>
      <c r="R728" s="9"/>
    </row>
    <row r="729" ht="15.75" customHeight="1">
      <c r="A729" s="89" t="s">
        <v>11</v>
      </c>
      <c r="B729" s="89" t="s">
        <v>12</v>
      </c>
      <c r="C729" s="113" t="s">
        <v>1658</v>
      </c>
      <c r="D729" s="89" t="s">
        <v>1659</v>
      </c>
      <c r="E729" s="89" t="s">
        <v>1660</v>
      </c>
      <c r="F729" s="89" t="s">
        <v>1661</v>
      </c>
      <c r="G729" s="9"/>
      <c r="H729" s="114" t="s">
        <v>958</v>
      </c>
      <c r="I729" s="116" t="s">
        <v>17</v>
      </c>
      <c r="J729" s="43">
        <f t="shared" si="1"/>
        <v>61</v>
      </c>
      <c r="K729" s="7" t="str">
        <f t="shared" si="2"/>
        <v>CVMWE-0206metrička tona</v>
      </c>
      <c r="L729" s="7" t="str">
        <f>ifna(VLOOKUP(K729,'Лист1'!D:E,2,false))</f>
        <v/>
      </c>
      <c r="M729" s="9"/>
      <c r="N729" s="9"/>
      <c r="O729" s="9"/>
      <c r="P729" s="9"/>
      <c r="Q729" s="9"/>
      <c r="R729" s="9"/>
    </row>
    <row r="730" ht="15.75" customHeight="1">
      <c r="A730" s="89" t="s">
        <v>11</v>
      </c>
      <c r="B730" s="89" t="s">
        <v>12</v>
      </c>
      <c r="C730" s="113" t="s">
        <v>1662</v>
      </c>
      <c r="D730" s="89" t="s">
        <v>1659</v>
      </c>
      <c r="E730" s="89" t="s">
        <v>1660</v>
      </c>
      <c r="F730" s="89" t="s">
        <v>1661</v>
      </c>
      <c r="G730" s="9"/>
      <c r="H730" s="114" t="s">
        <v>958</v>
      </c>
      <c r="I730" s="14"/>
      <c r="J730" s="35">
        <f t="shared" si="1"/>
        <v>61</v>
      </c>
      <c r="K730" s="7" t="str">
        <f t="shared" si="2"/>
        <v>CVMWE-0206tona</v>
      </c>
      <c r="L730" s="7" t="str">
        <f>ifna(VLOOKUP(K730,'Лист1'!D:E,2,false))</f>
        <v/>
      </c>
      <c r="M730" s="9"/>
      <c r="N730" s="9"/>
      <c r="O730" s="9"/>
      <c r="P730" s="9"/>
      <c r="Q730" s="9"/>
      <c r="R730" s="9"/>
    </row>
    <row r="731" ht="15.75" customHeight="1">
      <c r="A731" s="89" t="s">
        <v>21</v>
      </c>
      <c r="B731" s="89" t="s">
        <v>22</v>
      </c>
      <c r="C731" s="113" t="s">
        <v>1663</v>
      </c>
      <c r="D731" s="89" t="s">
        <v>1664</v>
      </c>
      <c r="E731" s="89" t="s">
        <v>1665</v>
      </c>
      <c r="F731" s="89" t="s">
        <v>1666</v>
      </c>
      <c r="G731" s="9"/>
      <c r="H731" s="114" t="s">
        <v>958</v>
      </c>
      <c r="I731" s="115" t="s">
        <v>992</v>
      </c>
      <c r="J731" s="38">
        <f t="shared" si="1"/>
        <v>39</v>
      </c>
      <c r="K731" s="7" t="str">
        <f t="shared" si="2"/>
        <v>CVMWE-0207množiti se</v>
      </c>
      <c r="L731" s="7" t="str">
        <f>ifna(VLOOKUP(K731,'Лист1'!D:E,2,false))</f>
        <v/>
      </c>
      <c r="M731" s="9"/>
      <c r="N731" s="9"/>
      <c r="O731" s="9"/>
      <c r="P731" s="9"/>
      <c r="Q731" s="9"/>
      <c r="R731" s="9"/>
    </row>
    <row r="732" ht="15.75" customHeight="1">
      <c r="A732" s="89" t="s">
        <v>21</v>
      </c>
      <c r="B732" s="89" t="s">
        <v>22</v>
      </c>
      <c r="C732" s="113" t="s">
        <v>1667</v>
      </c>
      <c r="D732" s="89" t="s">
        <v>1664</v>
      </c>
      <c r="E732" s="89" t="s">
        <v>1665</v>
      </c>
      <c r="F732" s="89" t="s">
        <v>1666</v>
      </c>
      <c r="G732" s="9"/>
      <c r="H732" s="114" t="s">
        <v>958</v>
      </c>
      <c r="I732" s="115" t="s">
        <v>992</v>
      </c>
      <c r="J732" s="48">
        <f t="shared" si="1"/>
        <v>39</v>
      </c>
      <c r="K732" s="7" t="str">
        <f t="shared" si="2"/>
        <v>CVMWE-0207umnožavati se</v>
      </c>
      <c r="L732" s="7" t="str">
        <f>ifna(VLOOKUP(K732,'Лист1'!D:E,2,false))</f>
        <v/>
      </c>
      <c r="M732" s="9"/>
      <c r="N732" s="9"/>
      <c r="O732" s="9"/>
      <c r="P732" s="9"/>
      <c r="Q732" s="9"/>
      <c r="R732" s="9"/>
    </row>
    <row r="733" ht="15.75" customHeight="1">
      <c r="A733" s="89" t="s">
        <v>11</v>
      </c>
      <c r="B733" s="89" t="s">
        <v>12</v>
      </c>
      <c r="C733" s="113" t="s">
        <v>1668</v>
      </c>
      <c r="D733" s="89" t="s">
        <v>1669</v>
      </c>
      <c r="E733" s="89" t="s">
        <v>1670</v>
      </c>
      <c r="F733" s="89" t="s">
        <v>1671</v>
      </c>
      <c r="G733" s="9"/>
      <c r="H733" s="114" t="s">
        <v>958</v>
      </c>
      <c r="I733" s="14"/>
      <c r="J733" s="30">
        <f t="shared" si="1"/>
        <v>66</v>
      </c>
      <c r="K733" s="7" t="str">
        <f t="shared" si="2"/>
        <v>CVMWE-0208Moho</v>
      </c>
      <c r="L733" s="7" t="str">
        <f>ifna(VLOOKUP(K733,'Лист1'!D:E,2,false))</f>
        <v/>
      </c>
      <c r="M733" s="9"/>
      <c r="N733" s="9"/>
      <c r="O733" s="9"/>
      <c r="P733" s="9"/>
      <c r="Q733" s="9"/>
      <c r="R733" s="9"/>
    </row>
    <row r="734" ht="15.75" customHeight="1">
      <c r="A734" s="89" t="s">
        <v>11</v>
      </c>
      <c r="B734" s="89" t="s">
        <v>12</v>
      </c>
      <c r="C734" s="113" t="s">
        <v>1672</v>
      </c>
      <c r="D734" s="89" t="s">
        <v>1669</v>
      </c>
      <c r="E734" s="89" t="s">
        <v>1670</v>
      </c>
      <c r="F734" s="89" t="s">
        <v>1671</v>
      </c>
      <c r="G734" s="9"/>
      <c r="H734" s="114" t="s">
        <v>958</v>
      </c>
      <c r="I734" s="14"/>
      <c r="J734" s="25">
        <f t="shared" si="1"/>
        <v>66</v>
      </c>
      <c r="K734" s="7" t="str">
        <f t="shared" si="2"/>
        <v>CVMWE-0208Moho granica</v>
      </c>
      <c r="L734" s="7" t="str">
        <f>ifna(VLOOKUP(K734,'Лист1'!D:E,2,false))</f>
        <v/>
      </c>
      <c r="M734" s="9"/>
      <c r="N734" s="9"/>
      <c r="O734" s="9"/>
      <c r="P734" s="9"/>
      <c r="Q734" s="9"/>
      <c r="R734" s="9"/>
    </row>
    <row r="735" ht="15.75" customHeight="1">
      <c r="A735" s="89" t="s">
        <v>11</v>
      </c>
      <c r="B735" s="89" t="s">
        <v>12</v>
      </c>
      <c r="C735" s="113" t="s">
        <v>1673</v>
      </c>
      <c r="D735" s="89" t="s">
        <v>1669</v>
      </c>
      <c r="E735" s="89" t="s">
        <v>1670</v>
      </c>
      <c r="F735" s="89" t="s">
        <v>1671</v>
      </c>
      <c r="G735" s="9"/>
      <c r="H735" s="114" t="s">
        <v>958</v>
      </c>
      <c r="I735" s="116" t="s">
        <v>17</v>
      </c>
      <c r="J735" s="31">
        <f t="shared" si="1"/>
        <v>66</v>
      </c>
      <c r="K735" s="7" t="str">
        <f t="shared" si="2"/>
        <v>CVMWE-0208Mohorovičićev diskontinuitet</v>
      </c>
      <c r="L735" s="7" t="str">
        <f>ifna(VLOOKUP(K735,'Лист1'!D:E,2,false))</f>
        <v/>
      </c>
      <c r="M735" s="9"/>
      <c r="N735" s="9"/>
      <c r="O735" s="9"/>
      <c r="P735" s="9"/>
      <c r="Q735" s="9"/>
      <c r="R735" s="9"/>
    </row>
    <row r="736" ht="15.75" customHeight="1">
      <c r="A736" s="89" t="s">
        <v>11</v>
      </c>
      <c r="B736" s="89" t="s">
        <v>12</v>
      </c>
      <c r="C736" s="113" t="s">
        <v>1674</v>
      </c>
      <c r="D736" s="89" t="s">
        <v>1675</v>
      </c>
      <c r="E736" s="89" t="s">
        <v>1676</v>
      </c>
      <c r="F736" s="89" t="s">
        <v>1677</v>
      </c>
      <c r="G736" s="9"/>
      <c r="H736" s="114" t="s">
        <v>958</v>
      </c>
      <c r="I736" s="116" t="s">
        <v>17</v>
      </c>
      <c r="J736" s="38">
        <f t="shared" si="1"/>
        <v>119</v>
      </c>
      <c r="K736" s="7" t="str">
        <f t="shared" si="2"/>
        <v>CVMWE-0209molekularni oblak</v>
      </c>
      <c r="L736" s="7" t="str">
        <f>ifna(VLOOKUP(K736,'Лист1'!D:E,2,false))</f>
        <v/>
      </c>
      <c r="M736" s="9"/>
      <c r="N736" s="9"/>
      <c r="O736" s="9"/>
      <c r="P736" s="9"/>
      <c r="Q736" s="9"/>
      <c r="R736" s="9"/>
    </row>
    <row r="737" ht="15.75" customHeight="1">
      <c r="A737" s="89" t="s">
        <v>11</v>
      </c>
      <c r="B737" s="89" t="s">
        <v>12</v>
      </c>
      <c r="C737" s="113" t="s">
        <v>1678</v>
      </c>
      <c r="D737" s="89" t="s">
        <v>1675</v>
      </c>
      <c r="E737" s="89" t="s">
        <v>1676</v>
      </c>
      <c r="F737" s="89" t="s">
        <v>1677</v>
      </c>
      <c r="G737" s="9"/>
      <c r="H737" s="114" t="s">
        <v>958</v>
      </c>
      <c r="I737" s="14"/>
      <c r="J737" s="122">
        <f t="shared" si="1"/>
        <v>119</v>
      </c>
      <c r="K737" s="7" t="str">
        <f t="shared" si="2"/>
        <v>CVMWE-0209rasadnik zvezda</v>
      </c>
      <c r="L737" s="7" t="str">
        <f>ifna(VLOOKUP(K737,'Лист1'!D:E,2,false))</f>
        <v/>
      </c>
      <c r="M737" s="9"/>
      <c r="N737" s="9"/>
      <c r="O737" s="9"/>
      <c r="P737" s="9"/>
      <c r="Q737" s="9"/>
      <c r="R737" s="9"/>
    </row>
    <row r="738" ht="15.75" customHeight="1">
      <c r="A738" s="89" t="s">
        <v>11</v>
      </c>
      <c r="B738" s="89" t="s">
        <v>12</v>
      </c>
      <c r="C738" s="113" t="s">
        <v>1679</v>
      </c>
      <c r="D738" s="89" t="s">
        <v>1680</v>
      </c>
      <c r="E738" s="89" t="s">
        <v>1681</v>
      </c>
      <c r="F738" s="89" t="s">
        <v>1682</v>
      </c>
      <c r="G738" s="14"/>
      <c r="H738" s="114" t="s">
        <v>958</v>
      </c>
      <c r="I738" s="116" t="s">
        <v>17</v>
      </c>
      <c r="J738" s="85">
        <f t="shared" si="1"/>
        <v>88</v>
      </c>
      <c r="K738" s="7" t="str">
        <f t="shared" si="2"/>
        <v>CVMWE-0210mrtvorođena deca</v>
      </c>
      <c r="L738" s="7" t="str">
        <f>ifna(VLOOKUP(K738,'Лист1'!D:E,2,false))</f>
        <v/>
      </c>
      <c r="M738" s="9"/>
      <c r="N738" s="9"/>
      <c r="O738" s="9"/>
      <c r="P738" s="9"/>
      <c r="Q738" s="9"/>
      <c r="R738" s="9"/>
    </row>
    <row r="739" ht="15.75" customHeight="1">
      <c r="A739" s="89" t="s">
        <v>11</v>
      </c>
      <c r="B739" s="89" t="s">
        <v>12</v>
      </c>
      <c r="C739" s="113" t="s">
        <v>1683</v>
      </c>
      <c r="D739" s="89" t="s">
        <v>1680</v>
      </c>
      <c r="E739" s="89" t="s">
        <v>1681</v>
      </c>
      <c r="F739" s="89" t="s">
        <v>1682</v>
      </c>
      <c r="G739" s="14"/>
      <c r="H739" s="114" t="s">
        <v>958</v>
      </c>
      <c r="I739" s="14"/>
      <c r="J739" s="31">
        <f t="shared" si="1"/>
        <v>88</v>
      </c>
      <c r="K739" s="7" t="str">
        <f t="shared" si="2"/>
        <v>CVMWE-0210mrtvorođeno dete</v>
      </c>
      <c r="L739" s="7" t="str">
        <f>ifna(VLOOKUP(K739,'Лист1'!D:E,2,false))</f>
        <v/>
      </c>
      <c r="M739" s="9"/>
      <c r="N739" s="9"/>
      <c r="O739" s="9"/>
      <c r="P739" s="9"/>
      <c r="Q739" s="9"/>
      <c r="R739" s="9"/>
    </row>
    <row r="740" ht="15.75" customHeight="1">
      <c r="A740" s="89" t="s">
        <v>21</v>
      </c>
      <c r="B740" s="89" t="s">
        <v>22</v>
      </c>
      <c r="C740" s="113" t="s">
        <v>1684</v>
      </c>
      <c r="D740" s="89" t="s">
        <v>1685</v>
      </c>
      <c r="E740" s="89" t="s">
        <v>1686</v>
      </c>
      <c r="F740" s="89" t="s">
        <v>1684</v>
      </c>
      <c r="G740" s="14"/>
      <c r="H740" s="114" t="s">
        <v>958</v>
      </c>
      <c r="I740" s="115" t="s">
        <v>992</v>
      </c>
      <c r="J740" s="101">
        <f t="shared" si="1"/>
        <v>43</v>
      </c>
      <c r="K740" s="7" t="str">
        <f t="shared" si="2"/>
        <v>CVMWE-0211mučiti se</v>
      </c>
      <c r="L740" s="7" t="str">
        <f>ifna(VLOOKUP(K740,'Лист1'!D:E,2,false))</f>
        <v/>
      </c>
      <c r="M740" s="9"/>
      <c r="N740" s="9"/>
      <c r="O740" s="9"/>
      <c r="P740" s="9"/>
      <c r="Q740" s="9"/>
      <c r="R740" s="9"/>
    </row>
    <row r="741" ht="15.75" customHeight="1">
      <c r="A741" s="89" t="s">
        <v>56</v>
      </c>
      <c r="B741" s="89" t="s">
        <v>56</v>
      </c>
      <c r="C741" s="113" t="s">
        <v>1687</v>
      </c>
      <c r="D741" s="89" t="s">
        <v>1688</v>
      </c>
      <c r="E741" s="89" t="s">
        <v>1689</v>
      </c>
      <c r="F741" s="89" t="s">
        <v>1687</v>
      </c>
      <c r="G741" s="14"/>
      <c r="H741" s="114" t="s">
        <v>958</v>
      </c>
      <c r="I741" s="32" t="s">
        <v>60</v>
      </c>
      <c r="J741" s="82">
        <f t="shared" si="1"/>
        <v>47</v>
      </c>
      <c r="K741" s="7" t="str">
        <f t="shared" si="2"/>
        <v>CVMWE-0212na daljinu</v>
      </c>
      <c r="L741" s="7" t="str">
        <f>ifna(VLOOKUP(K741,'Лист1'!D:E,2,false))</f>
        <v/>
      </c>
      <c r="M741" s="9"/>
      <c r="N741" s="9"/>
      <c r="O741" s="9"/>
      <c r="P741" s="9"/>
      <c r="Q741" s="9"/>
      <c r="R741" s="9"/>
    </row>
    <row r="742" ht="15.75" customHeight="1">
      <c r="A742" s="89" t="s">
        <v>56</v>
      </c>
      <c r="B742" s="89" t="s">
        <v>56</v>
      </c>
      <c r="C742" s="113" t="s">
        <v>1690</v>
      </c>
      <c r="D742" s="89" t="s">
        <v>1691</v>
      </c>
      <c r="E742" s="89" t="s">
        <v>1692</v>
      </c>
      <c r="F742" s="89" t="s">
        <v>1690</v>
      </c>
      <c r="G742" s="14"/>
      <c r="H742" s="114" t="s">
        <v>958</v>
      </c>
      <c r="I742" s="32" t="s">
        <v>60</v>
      </c>
      <c r="J742" s="91">
        <f t="shared" si="1"/>
        <v>76</v>
      </c>
      <c r="K742" s="7" t="str">
        <f t="shared" si="2"/>
        <v>CVMWE-0213na nivou mora</v>
      </c>
      <c r="L742" s="7" t="str">
        <f>ifna(VLOOKUP(K742,'Лист1'!D:E,2,false))</f>
        <v/>
      </c>
      <c r="M742" s="9"/>
      <c r="N742" s="9"/>
      <c r="O742" s="9"/>
      <c r="P742" s="9"/>
      <c r="Q742" s="9"/>
      <c r="R742" s="9"/>
    </row>
    <row r="743" ht="15.75" customHeight="1">
      <c r="A743" s="89" t="s">
        <v>56</v>
      </c>
      <c r="B743" s="89" t="s">
        <v>56</v>
      </c>
      <c r="C743" s="113" t="s">
        <v>1693</v>
      </c>
      <c r="D743" s="89" t="s">
        <v>1694</v>
      </c>
      <c r="E743" s="89" t="s">
        <v>1695</v>
      </c>
      <c r="F743" s="89" t="s">
        <v>1693</v>
      </c>
      <c r="G743" s="14"/>
      <c r="H743" s="114" t="s">
        <v>958</v>
      </c>
      <c r="I743" s="32" t="s">
        <v>60</v>
      </c>
      <c r="J743" s="39">
        <f t="shared" si="1"/>
        <v>43</v>
      </c>
      <c r="K743" s="7" t="str">
        <f t="shared" si="2"/>
        <v>CVMWE-0214na samrti</v>
      </c>
      <c r="L743" s="7" t="str">
        <f>ifna(VLOOKUP(K743,'Лист1'!D:E,2,false))</f>
        <v/>
      </c>
      <c r="M743" s="9"/>
      <c r="N743" s="9"/>
      <c r="O743" s="9"/>
      <c r="P743" s="9"/>
      <c r="Q743" s="9"/>
      <c r="R743" s="9"/>
    </row>
    <row r="744" ht="15.75" customHeight="1">
      <c r="A744" s="89" t="s">
        <v>11</v>
      </c>
      <c r="B744" s="89" t="s">
        <v>12</v>
      </c>
      <c r="C744" s="113" t="s">
        <v>1696</v>
      </c>
      <c r="D744" s="89" t="s">
        <v>1697</v>
      </c>
      <c r="E744" s="89" t="s">
        <v>1698</v>
      </c>
      <c r="F744" s="89" t="s">
        <v>1696</v>
      </c>
      <c r="G744" s="9"/>
      <c r="H744" s="114" t="s">
        <v>958</v>
      </c>
      <c r="I744" s="116" t="s">
        <v>17</v>
      </c>
      <c r="J744" s="31">
        <f t="shared" si="1"/>
        <v>24</v>
      </c>
      <c r="K744" s="7" t="str">
        <f t="shared" si="2"/>
        <v>CVMWE-0215način života</v>
      </c>
      <c r="L744" s="7" t="str">
        <f>ifna(VLOOKUP(K744,'Лист1'!D:E,2,false))</f>
        <v/>
      </c>
      <c r="M744" s="9"/>
      <c r="N744" s="9"/>
      <c r="O744" s="9"/>
      <c r="P744" s="9"/>
      <c r="Q744" s="9"/>
      <c r="R744" s="9"/>
    </row>
    <row r="745" ht="15.75" customHeight="1">
      <c r="A745" s="89" t="s">
        <v>11</v>
      </c>
      <c r="B745" s="89" t="s">
        <v>12</v>
      </c>
      <c r="C745" s="113" t="s">
        <v>1699</v>
      </c>
      <c r="D745" s="89" t="s">
        <v>1700</v>
      </c>
      <c r="E745" s="89" t="s">
        <v>1701</v>
      </c>
      <c r="F745" s="89" t="s">
        <v>1702</v>
      </c>
      <c r="G745" s="9"/>
      <c r="H745" s="114" t="s">
        <v>958</v>
      </c>
      <c r="I745" s="14"/>
      <c r="J745" s="101">
        <f t="shared" si="1"/>
        <v>90</v>
      </c>
      <c r="K745" s="7" t="str">
        <f t="shared" si="2"/>
        <v>CVMWE-0216državna himna</v>
      </c>
      <c r="L745" s="7" t="str">
        <f>ifna(VLOOKUP(K745,'Лист1'!D:E,2,false))</f>
        <v/>
      </c>
      <c r="M745" s="9"/>
      <c r="N745" s="9"/>
      <c r="O745" s="9"/>
      <c r="P745" s="9"/>
      <c r="Q745" s="9"/>
      <c r="R745" s="9"/>
    </row>
    <row r="746" ht="15.75" customHeight="1">
      <c r="A746" s="89" t="s">
        <v>11</v>
      </c>
      <c r="B746" s="89" t="s">
        <v>12</v>
      </c>
      <c r="C746" s="113" t="s">
        <v>1703</v>
      </c>
      <c r="D746" s="89" t="s">
        <v>1700</v>
      </c>
      <c r="E746" s="89" t="s">
        <v>1701</v>
      </c>
      <c r="F746" s="89" t="s">
        <v>1702</v>
      </c>
      <c r="G746" s="14"/>
      <c r="H746" s="114" t="s">
        <v>958</v>
      </c>
      <c r="I746" s="116" t="s">
        <v>17</v>
      </c>
      <c r="J746" s="98">
        <f t="shared" si="1"/>
        <v>90</v>
      </c>
      <c r="K746" s="7" t="str">
        <f t="shared" si="2"/>
        <v>CVMWE-0216nacionalna himna</v>
      </c>
      <c r="L746" s="7" t="str">
        <f>ifna(VLOOKUP(K746,'Лист1'!D:E,2,false))</f>
        <v/>
      </c>
      <c r="M746" s="9"/>
      <c r="N746" s="9"/>
      <c r="O746" s="9"/>
      <c r="P746" s="9"/>
      <c r="Q746" s="9"/>
      <c r="R746" s="9"/>
    </row>
    <row r="747" ht="15.75" customHeight="1">
      <c r="A747" s="89" t="s">
        <v>11</v>
      </c>
      <c r="B747" s="89" t="s">
        <v>12</v>
      </c>
      <c r="C747" s="113" t="s">
        <v>1704</v>
      </c>
      <c r="D747" s="89" t="s">
        <v>1705</v>
      </c>
      <c r="E747" s="89" t="s">
        <v>1706</v>
      </c>
      <c r="F747" s="89" t="s">
        <v>1707</v>
      </c>
      <c r="G747" s="14"/>
      <c r="H747" s="114" t="s">
        <v>958</v>
      </c>
      <c r="I747" s="14"/>
      <c r="J747" s="45">
        <f t="shared" si="1"/>
        <v>31</v>
      </c>
      <c r="K747" s="7" t="str">
        <f t="shared" si="2"/>
        <v>CVMWE-0217državna zastava</v>
      </c>
      <c r="L747" s="7" t="str">
        <f>ifna(VLOOKUP(K747,'Лист1'!D:E,2,false))</f>
        <v/>
      </c>
      <c r="M747" s="9"/>
      <c r="N747" s="9"/>
      <c r="O747" s="9"/>
      <c r="P747" s="9"/>
      <c r="Q747" s="9"/>
      <c r="R747" s="9"/>
    </row>
    <row r="748" ht="15.75" customHeight="1">
      <c r="A748" s="89" t="s">
        <v>11</v>
      </c>
      <c r="B748" s="89" t="s">
        <v>12</v>
      </c>
      <c r="C748" s="113" t="s">
        <v>1708</v>
      </c>
      <c r="D748" s="89" t="s">
        <v>1705</v>
      </c>
      <c r="E748" s="89" t="s">
        <v>1706</v>
      </c>
      <c r="F748" s="89" t="s">
        <v>1707</v>
      </c>
      <c r="G748" s="14"/>
      <c r="H748" s="114" t="s">
        <v>958</v>
      </c>
      <c r="I748" s="116" t="s">
        <v>17</v>
      </c>
      <c r="J748" s="22">
        <f t="shared" si="1"/>
        <v>31</v>
      </c>
      <c r="K748" s="7" t="str">
        <f t="shared" si="2"/>
        <v>CVMWE-0217nacionalna zastava</v>
      </c>
      <c r="L748" s="7" t="str">
        <f>ifna(VLOOKUP(K748,'Лист1'!D:E,2,false))</f>
        <v/>
      </c>
      <c r="M748" s="9"/>
      <c r="N748" s="9"/>
      <c r="O748" s="9"/>
      <c r="P748" s="9"/>
      <c r="Q748" s="9"/>
      <c r="R748" s="9"/>
    </row>
    <row r="749" ht="15.75" customHeight="1">
      <c r="A749" s="89" t="s">
        <v>11</v>
      </c>
      <c r="B749" s="89" t="s">
        <v>12</v>
      </c>
      <c r="C749" s="113" t="s">
        <v>1709</v>
      </c>
      <c r="D749" s="89" t="s">
        <v>1710</v>
      </c>
      <c r="E749" s="89" t="s">
        <v>1711</v>
      </c>
      <c r="F749" s="89" t="s">
        <v>1709</v>
      </c>
      <c r="G749" s="14"/>
      <c r="H749" s="114" t="s">
        <v>958</v>
      </c>
      <c r="I749" s="116" t="s">
        <v>17</v>
      </c>
      <c r="J749" s="46">
        <f t="shared" si="1"/>
        <v>109</v>
      </c>
      <c r="K749" s="7" t="str">
        <f t="shared" si="2"/>
        <v>CVMWE-0218nacionalni heroj</v>
      </c>
      <c r="L749" s="7" t="str">
        <f>ifna(VLOOKUP(K749,'Лист1'!D:E,2,false))</f>
        <v/>
      </c>
      <c r="M749" s="9"/>
      <c r="N749" s="9"/>
      <c r="O749" s="9"/>
      <c r="P749" s="9"/>
      <c r="Q749" s="9"/>
      <c r="R749" s="9"/>
    </row>
    <row r="750" ht="15.75" customHeight="1">
      <c r="A750" s="89" t="s">
        <v>21</v>
      </c>
      <c r="B750" s="89" t="s">
        <v>22</v>
      </c>
      <c r="C750" s="113" t="s">
        <v>1712</v>
      </c>
      <c r="D750" s="89" t="s">
        <v>1713</v>
      </c>
      <c r="E750" s="89" t="s">
        <v>1714</v>
      </c>
      <c r="F750" s="89" t="s">
        <v>1712</v>
      </c>
      <c r="G750" s="9"/>
      <c r="H750" s="114" t="s">
        <v>958</v>
      </c>
      <c r="I750" s="115" t="s">
        <v>992</v>
      </c>
      <c r="J750" s="18">
        <f t="shared" si="1"/>
        <v>115</v>
      </c>
      <c r="K750" s="7" t="str">
        <f t="shared" si="2"/>
        <v>CVMWE-0219nadati se</v>
      </c>
      <c r="L750" s="7" t="str">
        <f>ifna(VLOOKUP(K750,'Лист1'!D:E,2,false))</f>
        <v/>
      </c>
      <c r="M750" s="9"/>
      <c r="N750" s="9"/>
      <c r="O750" s="9"/>
      <c r="P750" s="9"/>
      <c r="Q750" s="9"/>
      <c r="R750" s="9"/>
    </row>
    <row r="751" ht="15.75" customHeight="1">
      <c r="A751" s="89" t="s">
        <v>21</v>
      </c>
      <c r="B751" s="89" t="s">
        <v>22</v>
      </c>
      <c r="C751" s="113" t="s">
        <v>1712</v>
      </c>
      <c r="D751" s="89" t="s">
        <v>1715</v>
      </c>
      <c r="E751" s="89" t="s">
        <v>1716</v>
      </c>
      <c r="F751" s="89" t="s">
        <v>1712</v>
      </c>
      <c r="G751" s="9"/>
      <c r="H751" s="114" t="s">
        <v>958</v>
      </c>
      <c r="I751" s="115" t="s">
        <v>992</v>
      </c>
      <c r="J751" s="38">
        <f t="shared" si="1"/>
        <v>85</v>
      </c>
      <c r="K751" s="7" t="str">
        <f t="shared" si="2"/>
        <v>CVMWE-0220nadati se</v>
      </c>
      <c r="L751" s="7" t="str">
        <f>ifna(VLOOKUP(K751,'Лист1'!D:E,2,false))</f>
        <v/>
      </c>
      <c r="M751" s="9"/>
      <c r="N751" s="9"/>
      <c r="O751" s="9"/>
      <c r="P751" s="9"/>
      <c r="Q751" s="9"/>
      <c r="R751" s="9"/>
    </row>
    <row r="752" ht="15.75" customHeight="1">
      <c r="A752" s="89" t="s">
        <v>11</v>
      </c>
      <c r="B752" s="89" t="s">
        <v>12</v>
      </c>
      <c r="C752" s="113" t="s">
        <v>1717</v>
      </c>
      <c r="D752" s="89" t="s">
        <v>1718</v>
      </c>
      <c r="E752" s="89" t="s">
        <v>1719</v>
      </c>
      <c r="F752" s="89" t="s">
        <v>1717</v>
      </c>
      <c r="G752" s="14"/>
      <c r="H752" s="114" t="s">
        <v>958</v>
      </c>
      <c r="I752" s="116" t="s">
        <v>17</v>
      </c>
      <c r="J752" s="38">
        <f t="shared" si="1"/>
        <v>132</v>
      </c>
      <c r="K752" s="7" t="str">
        <f t="shared" si="2"/>
        <v>CVMWE-0221naftno polje</v>
      </c>
      <c r="L752" s="7" t="str">
        <f>ifna(VLOOKUP(K752,'Лист1'!D:E,2,false))</f>
        <v/>
      </c>
      <c r="M752" s="9"/>
      <c r="N752" s="9"/>
      <c r="O752" s="9"/>
      <c r="P752" s="9"/>
      <c r="Q752" s="9"/>
      <c r="R752" s="9"/>
    </row>
    <row r="753" ht="15.75" customHeight="1">
      <c r="A753" s="89" t="s">
        <v>21</v>
      </c>
      <c r="B753" s="89" t="s">
        <v>22</v>
      </c>
      <c r="C753" s="113" t="s">
        <v>1720</v>
      </c>
      <c r="D753" s="89" t="s">
        <v>1721</v>
      </c>
      <c r="E753" s="89" t="s">
        <v>1722</v>
      </c>
      <c r="F753" s="89" t="s">
        <v>1720</v>
      </c>
      <c r="G753" s="14"/>
      <c r="H753" s="114" t="s">
        <v>958</v>
      </c>
      <c r="I753" s="115" t="s">
        <v>992</v>
      </c>
      <c r="J753" s="25">
        <f t="shared" si="1"/>
        <v>63</v>
      </c>
      <c r="K753" s="7" t="str">
        <f t="shared" si="2"/>
        <v>CVMWE-0222nagomilati se</v>
      </c>
      <c r="L753" s="7" t="str">
        <f>ifna(VLOOKUP(K753,'Лист1'!D:E,2,false))</f>
        <v/>
      </c>
      <c r="M753" s="9"/>
      <c r="N753" s="9"/>
      <c r="O753" s="9"/>
      <c r="P753" s="9"/>
      <c r="Q753" s="9"/>
      <c r="R753" s="9"/>
    </row>
    <row r="754" ht="15.75" customHeight="1">
      <c r="A754" s="89" t="s">
        <v>21</v>
      </c>
      <c r="B754" s="89" t="s">
        <v>22</v>
      </c>
      <c r="C754" s="113" t="s">
        <v>1723</v>
      </c>
      <c r="D754" s="89" t="s">
        <v>1724</v>
      </c>
      <c r="E754" s="89" t="s">
        <v>1725</v>
      </c>
      <c r="F754" s="89" t="s">
        <v>1726</v>
      </c>
      <c r="G754" s="14"/>
      <c r="H754" s="114" t="s">
        <v>958</v>
      </c>
      <c r="I754" s="115" t="s">
        <v>26</v>
      </c>
      <c r="J754" s="61">
        <f t="shared" si="1"/>
        <v>56</v>
      </c>
      <c r="K754" s="7" t="str">
        <f t="shared" si="2"/>
        <v>CVMWE-0223naići na prijem</v>
      </c>
      <c r="L754" s="7" t="str">
        <f>ifna(VLOOKUP(K754,'Лист1'!D:E,2,false))</f>
        <v/>
      </c>
      <c r="M754" s="9"/>
      <c r="N754" s="9"/>
      <c r="O754" s="9"/>
      <c r="P754" s="9"/>
      <c r="Q754" s="9"/>
      <c r="R754" s="9"/>
    </row>
    <row r="755" ht="15.75" customHeight="1">
      <c r="A755" s="89" t="s">
        <v>21</v>
      </c>
      <c r="B755" s="89" t="s">
        <v>22</v>
      </c>
      <c r="C755" s="113" t="s">
        <v>1727</v>
      </c>
      <c r="D755" s="89" t="s">
        <v>1724</v>
      </c>
      <c r="E755" s="89" t="s">
        <v>1725</v>
      </c>
      <c r="F755" s="89" t="s">
        <v>1726</v>
      </c>
      <c r="G755" s="14"/>
      <c r="H755" s="114" t="s">
        <v>958</v>
      </c>
      <c r="I755" s="115" t="s">
        <v>26</v>
      </c>
      <c r="J755" s="61">
        <f t="shared" si="1"/>
        <v>56</v>
      </c>
      <c r="K755" s="7" t="str">
        <f t="shared" si="2"/>
        <v>CVMWE-0223nailaziti na prijem</v>
      </c>
      <c r="L755" s="7" t="str">
        <f>ifna(VLOOKUP(K755,'Лист1'!D:E,2,false))</f>
        <v/>
      </c>
      <c r="M755" s="9"/>
      <c r="N755" s="9"/>
      <c r="O755" s="9"/>
      <c r="P755" s="9"/>
      <c r="Q755" s="9"/>
      <c r="R755" s="9"/>
    </row>
    <row r="756" ht="15.75" customHeight="1">
      <c r="A756" s="89" t="s">
        <v>21</v>
      </c>
      <c r="B756" s="89" t="s">
        <v>22</v>
      </c>
      <c r="C756" s="113" t="s">
        <v>1728</v>
      </c>
      <c r="D756" s="89" t="s">
        <v>1729</v>
      </c>
      <c r="E756" s="89" t="s">
        <v>1730</v>
      </c>
      <c r="F756" s="89" t="s">
        <v>1728</v>
      </c>
      <c r="G756" s="14"/>
      <c r="H756" s="114" t="s">
        <v>958</v>
      </c>
      <c r="I756" s="115" t="s">
        <v>992</v>
      </c>
      <c r="J756" s="21">
        <f t="shared" si="1"/>
        <v>15</v>
      </c>
      <c r="K756" s="7" t="str">
        <f t="shared" si="2"/>
        <v>CVMWE-0224nalaziti se</v>
      </c>
      <c r="L756" s="7" t="str">
        <f>ifna(VLOOKUP(K756,'Лист1'!D:E,2,false))</f>
        <v/>
      </c>
      <c r="M756" s="9"/>
      <c r="N756" s="9"/>
      <c r="O756" s="9"/>
      <c r="P756" s="9"/>
      <c r="Q756" s="9"/>
      <c r="R756" s="9"/>
    </row>
    <row r="757" ht="15.75" customHeight="1">
      <c r="A757" s="89" t="s">
        <v>21</v>
      </c>
      <c r="B757" s="89" t="s">
        <v>22</v>
      </c>
      <c r="C757" s="113" t="s">
        <v>1731</v>
      </c>
      <c r="D757" s="89" t="s">
        <v>1732</v>
      </c>
      <c r="E757" s="89" t="s">
        <v>1733</v>
      </c>
      <c r="F757" s="89" t="s">
        <v>1731</v>
      </c>
      <c r="G757" s="14"/>
      <c r="H757" s="114" t="s">
        <v>958</v>
      </c>
      <c r="I757" s="116" t="s">
        <v>46</v>
      </c>
      <c r="J757" s="39">
        <f t="shared" si="1"/>
        <v>36</v>
      </c>
      <c r="K757" s="7" t="str">
        <f t="shared" si="2"/>
        <v>CVMWE-0225naneti poraz</v>
      </c>
      <c r="L757" s="7" t="str">
        <f>ifna(VLOOKUP(K757,'Лист1'!D:E,2,false))</f>
        <v/>
      </c>
      <c r="M757" s="9"/>
      <c r="N757" s="9"/>
      <c r="O757" s="9"/>
      <c r="P757" s="9"/>
      <c r="Q757" s="9"/>
      <c r="R757" s="9"/>
    </row>
    <row r="758" ht="15.75" customHeight="1">
      <c r="A758" s="89" t="s">
        <v>11</v>
      </c>
      <c r="B758" s="89" t="s">
        <v>12</v>
      </c>
      <c r="C758" s="113" t="s">
        <v>1734</v>
      </c>
      <c r="D758" s="89" t="s">
        <v>1735</v>
      </c>
      <c r="E758" s="89" t="s">
        <v>1736</v>
      </c>
      <c r="F758" s="89" t="s">
        <v>1734</v>
      </c>
      <c r="G758" s="14"/>
      <c r="H758" s="114" t="s">
        <v>958</v>
      </c>
      <c r="I758" s="116" t="s">
        <v>17</v>
      </c>
      <c r="J758" s="82">
        <f t="shared" si="1"/>
        <v>249</v>
      </c>
      <c r="K758" s="7" t="str">
        <f t="shared" si="2"/>
        <v>CVMWE-0226Napoleonova era</v>
      </c>
      <c r="L758" s="7" t="str">
        <f>ifna(VLOOKUP(K758,'Лист1'!D:E,2,false))</f>
        <v/>
      </c>
      <c r="M758" s="9"/>
      <c r="N758" s="9"/>
      <c r="O758" s="9"/>
      <c r="P758" s="9"/>
      <c r="Q758" s="9"/>
      <c r="R758" s="9"/>
    </row>
    <row r="759" ht="15.75" customHeight="1">
      <c r="A759" s="89" t="s">
        <v>21</v>
      </c>
      <c r="B759" s="89" t="s">
        <v>22</v>
      </c>
      <c r="C759" s="113" t="s">
        <v>1737</v>
      </c>
      <c r="D759" s="89" t="s">
        <v>1738</v>
      </c>
      <c r="E759" s="89" t="s">
        <v>1739</v>
      </c>
      <c r="F759" s="89" t="s">
        <v>1737</v>
      </c>
      <c r="G759" s="14"/>
      <c r="H759" s="114" t="s">
        <v>958</v>
      </c>
      <c r="I759" s="42" t="s">
        <v>1145</v>
      </c>
      <c r="J759" s="33">
        <f t="shared" si="1"/>
        <v>58</v>
      </c>
      <c r="K759" s="7" t="str">
        <f t="shared" si="2"/>
        <v>CVMWE-0227napraviti revoluciju</v>
      </c>
      <c r="L759" s="7" t="str">
        <f>ifna(VLOOKUP(K759,'Лист1'!D:E,2,false))</f>
        <v/>
      </c>
      <c r="M759" s="9"/>
      <c r="N759" s="9"/>
      <c r="O759" s="9"/>
      <c r="P759" s="9"/>
      <c r="Q759" s="9"/>
      <c r="R759" s="9"/>
    </row>
    <row r="760" ht="15.75" customHeight="1">
      <c r="A760" s="89" t="s">
        <v>21</v>
      </c>
      <c r="B760" s="89" t="s">
        <v>22</v>
      </c>
      <c r="C760" s="113" t="s">
        <v>1740</v>
      </c>
      <c r="D760" s="89" t="s">
        <v>1741</v>
      </c>
      <c r="E760" s="89" t="s">
        <v>1742</v>
      </c>
      <c r="F760" s="89" t="s">
        <v>1740</v>
      </c>
      <c r="G760" s="14"/>
      <c r="H760" s="114" t="s">
        <v>958</v>
      </c>
      <c r="I760" s="115" t="s">
        <v>992</v>
      </c>
      <c r="J760" s="30">
        <f t="shared" si="1"/>
        <v>95</v>
      </c>
      <c r="K760" s="7" t="str">
        <f t="shared" si="2"/>
        <v>CVMWE-0228naseliti se</v>
      </c>
      <c r="L760" s="7" t="str">
        <f>ifna(VLOOKUP(K760,'Лист1'!D:E,2,false))</f>
        <v/>
      </c>
      <c r="M760" s="9"/>
      <c r="N760" s="9"/>
      <c r="O760" s="9"/>
      <c r="P760" s="9"/>
      <c r="Q760" s="9"/>
      <c r="R760" s="9"/>
    </row>
    <row r="761" ht="15.75" customHeight="1">
      <c r="A761" s="89" t="s">
        <v>21</v>
      </c>
      <c r="B761" s="89" t="s">
        <v>22</v>
      </c>
      <c r="C761" s="113" t="s">
        <v>1743</v>
      </c>
      <c r="D761" s="89" t="s">
        <v>1744</v>
      </c>
      <c r="E761" s="89" t="s">
        <v>1745</v>
      </c>
      <c r="F761" s="89" t="s">
        <v>1743</v>
      </c>
      <c r="G761" s="14"/>
      <c r="H761" s="114" t="s">
        <v>958</v>
      </c>
      <c r="I761" s="115" t="s">
        <v>992</v>
      </c>
      <c r="J761" s="50">
        <f t="shared" si="1"/>
        <v>38</v>
      </c>
      <c r="K761" s="7" t="str">
        <f t="shared" si="2"/>
        <v>CVMWE-0229nastaniti se</v>
      </c>
      <c r="L761" s="7" t="str">
        <f>ifna(VLOOKUP(K761,'Лист1'!D:E,2,false))</f>
        <v/>
      </c>
      <c r="M761" s="9"/>
      <c r="N761" s="9"/>
      <c r="O761" s="9"/>
      <c r="P761" s="9"/>
      <c r="Q761" s="9"/>
      <c r="R761" s="9"/>
    </row>
    <row r="762" ht="15.75" customHeight="1">
      <c r="A762" s="89" t="s">
        <v>21</v>
      </c>
      <c r="B762" s="89" t="s">
        <v>22</v>
      </c>
      <c r="C762" s="113" t="s">
        <v>1746</v>
      </c>
      <c r="D762" s="89" t="s">
        <v>1747</v>
      </c>
      <c r="E762" s="89" t="s">
        <v>1748</v>
      </c>
      <c r="F762" s="89" t="s">
        <v>1746</v>
      </c>
      <c r="G762" s="14"/>
      <c r="H762" s="114" t="s">
        <v>958</v>
      </c>
      <c r="I762" s="115" t="s">
        <v>992</v>
      </c>
      <c r="J762" s="77">
        <f t="shared" si="1"/>
        <v>40</v>
      </c>
      <c r="K762" s="7" t="str">
        <f t="shared" si="2"/>
        <v>CVMWE-0230nastavljati se</v>
      </c>
      <c r="L762" s="7" t="str">
        <f>ifna(VLOOKUP(K762,'Лист1'!D:E,2,false))</f>
        <v/>
      </c>
      <c r="M762" s="9"/>
      <c r="N762" s="9"/>
      <c r="O762" s="9"/>
      <c r="P762" s="9"/>
      <c r="Q762" s="9"/>
      <c r="R762" s="9"/>
    </row>
    <row r="763" ht="15.75" customHeight="1">
      <c r="A763" s="89" t="s">
        <v>21</v>
      </c>
      <c r="B763" s="89" t="s">
        <v>22</v>
      </c>
      <c r="C763" s="113" t="s">
        <v>1749</v>
      </c>
      <c r="D763" s="89" t="s">
        <v>1750</v>
      </c>
      <c r="E763" s="89" t="s">
        <v>1751</v>
      </c>
      <c r="F763" s="89" t="s">
        <v>1749</v>
      </c>
      <c r="G763" s="14"/>
      <c r="H763" s="114" t="s">
        <v>958</v>
      </c>
      <c r="I763" s="115" t="s">
        <v>992</v>
      </c>
      <c r="J763" s="99">
        <f t="shared" si="1"/>
        <v>101</v>
      </c>
      <c r="K763" s="7" t="str">
        <f t="shared" si="2"/>
        <v>CVMWE-0231nasukati se</v>
      </c>
      <c r="L763" s="7" t="str">
        <f>ifna(VLOOKUP(K763,'Лист1'!D:E,2,false))</f>
        <v/>
      </c>
      <c r="M763" s="9"/>
      <c r="N763" s="9"/>
      <c r="O763" s="9"/>
      <c r="P763" s="9"/>
      <c r="Q763" s="9"/>
      <c r="R763" s="9"/>
    </row>
    <row r="764" ht="15.75" customHeight="1">
      <c r="A764" s="89" t="s">
        <v>21</v>
      </c>
      <c r="B764" s="89" t="s">
        <v>22</v>
      </c>
      <c r="C764" s="113" t="s">
        <v>1752</v>
      </c>
      <c r="D764" s="89" t="s">
        <v>1753</v>
      </c>
      <c r="E764" s="89" t="s">
        <v>1754</v>
      </c>
      <c r="F764" s="89" t="s">
        <v>1752</v>
      </c>
      <c r="G764" s="14"/>
      <c r="H764" s="114" t="s">
        <v>958</v>
      </c>
      <c r="I764" s="115" t="s">
        <v>992</v>
      </c>
      <c r="J764" s="28">
        <f t="shared" si="1"/>
        <v>27</v>
      </c>
      <c r="K764" s="7" t="str">
        <f t="shared" si="2"/>
        <v>CVMWE-0232nazivati se</v>
      </c>
      <c r="L764" s="7" t="str">
        <f>ifna(VLOOKUP(K764,'Лист1'!D:E,2,false))</f>
        <v/>
      </c>
      <c r="M764" s="9"/>
      <c r="N764" s="9"/>
      <c r="O764" s="9"/>
      <c r="P764" s="9"/>
      <c r="Q764" s="9"/>
      <c r="R764" s="9"/>
    </row>
    <row r="765" ht="15.75" customHeight="1">
      <c r="A765" s="89" t="s">
        <v>21</v>
      </c>
      <c r="B765" s="89" t="s">
        <v>22</v>
      </c>
      <c r="C765" s="113" t="s">
        <v>1755</v>
      </c>
      <c r="D765" s="89" t="s">
        <v>1756</v>
      </c>
      <c r="E765" s="89" t="s">
        <v>1757</v>
      </c>
      <c r="F765" s="89" t="s">
        <v>1755</v>
      </c>
      <c r="G765" s="14"/>
      <c r="H765" s="114" t="s">
        <v>958</v>
      </c>
      <c r="I765" s="116" t="s">
        <v>46</v>
      </c>
      <c r="J765" s="39">
        <f t="shared" si="1"/>
        <v>55</v>
      </c>
      <c r="K765" s="7" t="str">
        <f t="shared" si="2"/>
        <v>CVMWE-0233nemati pravo</v>
      </c>
      <c r="L765" s="7" t="str">
        <f>ifna(VLOOKUP(K765,'Лист1'!D:E,2,false))</f>
        <v/>
      </c>
      <c r="M765" s="9"/>
      <c r="N765" s="9"/>
      <c r="O765" s="9"/>
      <c r="P765" s="9"/>
      <c r="Q765" s="9"/>
      <c r="R765" s="9"/>
    </row>
    <row r="766" ht="15.75" customHeight="1">
      <c r="A766" s="89" t="s">
        <v>11</v>
      </c>
      <c r="B766" s="89" t="s">
        <v>12</v>
      </c>
      <c r="C766" s="113" t="s">
        <v>1758</v>
      </c>
      <c r="D766" s="89" t="s">
        <v>1759</v>
      </c>
      <c r="E766" s="89" t="s">
        <v>1760</v>
      </c>
      <c r="F766" s="89" t="s">
        <v>1758</v>
      </c>
      <c r="G766" s="14"/>
      <c r="H766" s="114" t="s">
        <v>958</v>
      </c>
      <c r="I766" s="116" t="s">
        <v>17</v>
      </c>
      <c r="J766" s="83">
        <f t="shared" si="1"/>
        <v>65</v>
      </c>
      <c r="K766" s="7" t="str">
        <f t="shared" si="2"/>
        <v>CVMWE-0234neželjeni efekat</v>
      </c>
      <c r="L766" s="7" t="str">
        <f>ifna(VLOOKUP(K766,'Лист1'!D:E,2,false))</f>
        <v/>
      </c>
      <c r="M766" s="9"/>
      <c r="N766" s="9"/>
      <c r="O766" s="9"/>
      <c r="P766" s="9"/>
      <c r="Q766" s="9"/>
      <c r="R766" s="9"/>
    </row>
    <row r="767" ht="15.75" customHeight="1">
      <c r="A767" s="89" t="s">
        <v>11</v>
      </c>
      <c r="B767" s="89" t="s">
        <v>12</v>
      </c>
      <c r="C767" s="113" t="s">
        <v>1761</v>
      </c>
      <c r="D767" s="89" t="s">
        <v>1762</v>
      </c>
      <c r="E767" s="89" t="s">
        <v>1763</v>
      </c>
      <c r="F767" s="89" t="s">
        <v>1764</v>
      </c>
      <c r="G767" s="9"/>
      <c r="H767" s="114" t="s">
        <v>958</v>
      </c>
      <c r="I767" s="14"/>
      <c r="J767" s="125">
        <f t="shared" si="1"/>
        <v>80</v>
      </c>
      <c r="K767" s="7" t="str">
        <f t="shared" si="2"/>
        <v>CVMWE-0235nitr-jedinjenje</v>
      </c>
      <c r="L767" s="7" t="str">
        <f>ifna(VLOOKUP(K767,'Лист1'!D:E,2,false))</f>
        <v/>
      </c>
      <c r="M767" s="9"/>
      <c r="N767" s="9"/>
      <c r="O767" s="9"/>
      <c r="P767" s="9"/>
      <c r="Q767" s="9"/>
      <c r="R767" s="9"/>
    </row>
    <row r="768" ht="15.75" customHeight="1">
      <c r="A768" s="89" t="s">
        <v>11</v>
      </c>
      <c r="B768" s="89" t="s">
        <v>12</v>
      </c>
      <c r="C768" s="113" t="s">
        <v>1765</v>
      </c>
      <c r="D768" s="89" t="s">
        <v>1762</v>
      </c>
      <c r="E768" s="89" t="s">
        <v>1763</v>
      </c>
      <c r="F768" s="89" t="s">
        <v>1764</v>
      </c>
      <c r="G768" s="14"/>
      <c r="H768" s="114" t="s">
        <v>958</v>
      </c>
      <c r="I768" s="116" t="s">
        <v>17</v>
      </c>
      <c r="J768" s="96">
        <f t="shared" si="1"/>
        <v>80</v>
      </c>
      <c r="K768" s="7" t="str">
        <f t="shared" si="2"/>
        <v>CVMWE-0235nitro jedinjenje</v>
      </c>
      <c r="L768" s="7" t="str">
        <f>ifna(VLOOKUP(K768,'Лист1'!D:E,2,false))</f>
        <v/>
      </c>
      <c r="M768" s="9"/>
      <c r="N768" s="9"/>
      <c r="O768" s="9"/>
      <c r="P768" s="9"/>
      <c r="Q768" s="9"/>
      <c r="R768" s="9"/>
    </row>
    <row r="769" ht="15.75" customHeight="1">
      <c r="A769" s="89" t="s">
        <v>11</v>
      </c>
      <c r="B769" s="89" t="s">
        <v>12</v>
      </c>
      <c r="C769" s="113" t="s">
        <v>1766</v>
      </c>
      <c r="D769" s="89" t="s">
        <v>1767</v>
      </c>
      <c r="E769" s="89" t="s">
        <v>1768</v>
      </c>
      <c r="F769" s="89" t="s">
        <v>1766</v>
      </c>
      <c r="G769" s="14"/>
      <c r="H769" s="114" t="s">
        <v>958</v>
      </c>
      <c r="I769" s="116" t="s">
        <v>17</v>
      </c>
      <c r="J769" s="43">
        <f t="shared" si="1"/>
        <v>109</v>
      </c>
      <c r="K769" s="7" t="str">
        <f t="shared" si="2"/>
        <v>CVMWE-0236Njutn-Rafsonova metoda</v>
      </c>
      <c r="L769" s="7" t="str">
        <f>ifna(VLOOKUP(K769,'Лист1'!D:E,2,false))</f>
        <v/>
      </c>
      <c r="M769" s="9"/>
      <c r="N769" s="9"/>
      <c r="O769" s="9"/>
      <c r="P769" s="9"/>
      <c r="Q769" s="9"/>
      <c r="R769" s="9"/>
    </row>
    <row r="770" ht="15.75" customHeight="1">
      <c r="A770" s="89" t="s">
        <v>11</v>
      </c>
      <c r="B770" s="89" t="s">
        <v>12</v>
      </c>
      <c r="C770" s="113" t="s">
        <v>1769</v>
      </c>
      <c r="D770" s="89" t="s">
        <v>1770</v>
      </c>
      <c r="E770" s="89" t="s">
        <v>1771</v>
      </c>
      <c r="F770" s="89" t="s">
        <v>1769</v>
      </c>
      <c r="G770" s="14"/>
      <c r="H770" s="114" t="s">
        <v>958</v>
      </c>
      <c r="I770" s="116" t="s">
        <v>17</v>
      </c>
      <c r="J770" s="101">
        <f t="shared" si="1"/>
        <v>67</v>
      </c>
      <c r="K770" s="7" t="str">
        <f t="shared" si="2"/>
        <v>CVMWE-0237noćna životinja</v>
      </c>
      <c r="L770" s="7" t="str">
        <f>ifna(VLOOKUP(K770,'Лист1'!D:E,2,false))</f>
        <v/>
      </c>
      <c r="M770" s="9"/>
      <c r="N770" s="9"/>
      <c r="O770" s="9"/>
      <c r="P770" s="9"/>
      <c r="Q770" s="9"/>
      <c r="R770" s="9"/>
    </row>
    <row r="771" ht="15.75" customHeight="1">
      <c r="A771" s="89" t="s">
        <v>21</v>
      </c>
      <c r="B771" s="89" t="s">
        <v>22</v>
      </c>
      <c r="C771" s="113" t="s">
        <v>1772</v>
      </c>
      <c r="D771" s="89" t="s">
        <v>1773</v>
      </c>
      <c r="E771" s="89" t="s">
        <v>1774</v>
      </c>
      <c r="F771" s="89" t="s">
        <v>1772</v>
      </c>
      <c r="G771" s="14"/>
      <c r="H771" s="114" t="s">
        <v>958</v>
      </c>
      <c r="I771" s="115" t="s">
        <v>26</v>
      </c>
      <c r="J771" s="35">
        <f t="shared" si="1"/>
        <v>37</v>
      </c>
      <c r="K771" s="7" t="str">
        <f t="shared" si="2"/>
        <v>CVMWE-0238nositi naziv</v>
      </c>
      <c r="L771" s="7" t="str">
        <f>ifna(VLOOKUP(K771,'Лист1'!D:E,2,false))</f>
        <v/>
      </c>
      <c r="M771" s="9"/>
      <c r="N771" s="9"/>
      <c r="O771" s="9"/>
      <c r="P771" s="9"/>
      <c r="Q771" s="9"/>
      <c r="R771" s="9"/>
    </row>
    <row r="772" ht="15.75" customHeight="1">
      <c r="A772" s="89" t="s">
        <v>21</v>
      </c>
      <c r="B772" s="89" t="s">
        <v>22</v>
      </c>
      <c r="C772" s="113" t="s">
        <v>1775</v>
      </c>
      <c r="D772" s="89" t="s">
        <v>1776</v>
      </c>
      <c r="E772" s="89" t="s">
        <v>1777</v>
      </c>
      <c r="F772" s="89" t="s">
        <v>1778</v>
      </c>
      <c r="G772" s="14"/>
      <c r="H772" s="114" t="s">
        <v>958</v>
      </c>
      <c r="I772" s="115" t="s">
        <v>992</v>
      </c>
      <c r="J772" s="101">
        <f t="shared" si="1"/>
        <v>15</v>
      </c>
      <c r="K772" s="7" t="str">
        <f t="shared" si="2"/>
        <v>CVMWE-0239obavezati se</v>
      </c>
      <c r="L772" s="7" t="str">
        <f>ifna(VLOOKUP(K772,'Лист1'!D:E,2,false))</f>
        <v/>
      </c>
      <c r="M772" s="9"/>
      <c r="N772" s="9"/>
      <c r="O772" s="9"/>
      <c r="P772" s="9"/>
      <c r="Q772" s="9"/>
      <c r="R772" s="9"/>
    </row>
    <row r="773" ht="15.75" customHeight="1">
      <c r="A773" s="89" t="s">
        <v>21</v>
      </c>
      <c r="B773" s="89" t="s">
        <v>22</v>
      </c>
      <c r="C773" s="113" t="s">
        <v>1779</v>
      </c>
      <c r="D773" s="89" t="s">
        <v>1776</v>
      </c>
      <c r="E773" s="89" t="s">
        <v>1777</v>
      </c>
      <c r="F773" s="89" t="s">
        <v>1778</v>
      </c>
      <c r="G773" s="14"/>
      <c r="H773" s="114" t="s">
        <v>958</v>
      </c>
      <c r="I773" s="115" t="s">
        <v>992</v>
      </c>
      <c r="J773" s="126">
        <f t="shared" si="1"/>
        <v>15</v>
      </c>
      <c r="K773" s="7" t="str">
        <f t="shared" si="2"/>
        <v>CVMWE-0239obavezivati se</v>
      </c>
      <c r="L773" s="7" t="str">
        <f>ifna(VLOOKUP(K773,'Лист1'!D:E,2,false))</f>
        <v/>
      </c>
      <c r="M773" s="9"/>
      <c r="N773" s="9"/>
      <c r="O773" s="9"/>
      <c r="P773" s="9"/>
      <c r="Q773" s="9"/>
      <c r="R773" s="9"/>
    </row>
    <row r="774" ht="15.75" customHeight="1">
      <c r="A774" s="89" t="s">
        <v>21</v>
      </c>
      <c r="B774" s="89" t="s">
        <v>22</v>
      </c>
      <c r="C774" s="113" t="s">
        <v>1780</v>
      </c>
      <c r="D774" s="89" t="s">
        <v>1781</v>
      </c>
      <c r="E774" s="89" t="s">
        <v>1782</v>
      </c>
      <c r="F774" s="89" t="s">
        <v>1780</v>
      </c>
      <c r="G774" s="9"/>
      <c r="H774" s="114" t="s">
        <v>958</v>
      </c>
      <c r="I774" s="115" t="s">
        <v>46</v>
      </c>
      <c r="J774" s="67">
        <f t="shared" si="1"/>
        <v>61</v>
      </c>
      <c r="K774" s="7" t="str">
        <f t="shared" si="2"/>
        <v>CVMWE-0240obavljati posao</v>
      </c>
      <c r="L774" s="7" t="str">
        <f>ifna(VLOOKUP(K774,'Лист1'!D:E,2,false))</f>
        <v/>
      </c>
      <c r="M774" s="9"/>
      <c r="N774" s="9"/>
      <c r="O774" s="9"/>
      <c r="P774" s="9"/>
      <c r="Q774" s="9"/>
      <c r="R774" s="9"/>
    </row>
    <row r="775" ht="15.75" customHeight="1">
      <c r="A775" s="89" t="s">
        <v>11</v>
      </c>
      <c r="B775" s="89" t="s">
        <v>12</v>
      </c>
      <c r="C775" s="113" t="s">
        <v>1783</v>
      </c>
      <c r="D775" s="89" t="s">
        <v>1784</v>
      </c>
      <c r="E775" s="89" t="s">
        <v>1785</v>
      </c>
      <c r="F775" s="89" t="s">
        <v>1783</v>
      </c>
      <c r="G775" s="14"/>
      <c r="H775" s="114" t="s">
        <v>958</v>
      </c>
      <c r="I775" s="116" t="s">
        <v>17</v>
      </c>
      <c r="J775" s="79">
        <f t="shared" si="1"/>
        <v>87</v>
      </c>
      <c r="K775" s="7" t="str">
        <f t="shared" si="2"/>
        <v>CVMWE-0241obična prehlada</v>
      </c>
      <c r="L775" s="7" t="str">
        <f>ifna(VLOOKUP(K775,'Лист1'!D:E,2,false))</f>
        <v/>
      </c>
      <c r="M775" s="9"/>
      <c r="N775" s="9"/>
      <c r="O775" s="9"/>
      <c r="P775" s="9"/>
      <c r="Q775" s="9"/>
      <c r="R775" s="9"/>
    </row>
    <row r="776" ht="15.75" customHeight="1">
      <c r="A776" s="89" t="s">
        <v>21</v>
      </c>
      <c r="B776" s="89" t="s">
        <v>22</v>
      </c>
      <c r="C776" s="113" t="s">
        <v>1786</v>
      </c>
      <c r="D776" s="89" t="s">
        <v>1787</v>
      </c>
      <c r="E776" s="89" t="s">
        <v>1788</v>
      </c>
      <c r="F776" s="89" t="s">
        <v>1786</v>
      </c>
      <c r="G776" s="9"/>
      <c r="H776" s="114" t="s">
        <v>958</v>
      </c>
      <c r="I776" s="115" t="s">
        <v>26</v>
      </c>
      <c r="J776" s="79">
        <f t="shared" si="1"/>
        <v>48</v>
      </c>
      <c r="K776" s="7" t="str">
        <f t="shared" si="2"/>
        <v>CVMWE-0242objaviti rat</v>
      </c>
      <c r="L776" s="7" t="str">
        <f>ifna(VLOOKUP(K776,'Лист1'!D:E,2,false))</f>
        <v/>
      </c>
      <c r="M776" s="9"/>
      <c r="N776" s="9"/>
      <c r="O776" s="9"/>
      <c r="P776" s="9"/>
      <c r="Q776" s="9"/>
      <c r="R776" s="9"/>
    </row>
    <row r="777" ht="15.75" customHeight="1">
      <c r="A777" s="89" t="s">
        <v>11</v>
      </c>
      <c r="B777" s="89" t="s">
        <v>12</v>
      </c>
      <c r="C777" s="113" t="s">
        <v>1789</v>
      </c>
      <c r="D777" s="89" t="s">
        <v>1790</v>
      </c>
      <c r="E777" s="89" t="s">
        <v>1791</v>
      </c>
      <c r="F777" s="89" t="s">
        <v>1789</v>
      </c>
      <c r="G777" s="14"/>
      <c r="H777" s="114" t="s">
        <v>958</v>
      </c>
      <c r="I777" s="116" t="s">
        <v>17</v>
      </c>
      <c r="J777" s="71">
        <f t="shared" si="1"/>
        <v>61</v>
      </c>
      <c r="K777" s="7" t="str">
        <f t="shared" si="2"/>
        <v>CVMWE-0243obradivo zemljište</v>
      </c>
      <c r="L777" s="7" t="str">
        <f>ifna(VLOOKUP(K777,'Лист1'!D:E,2,false))</f>
        <v/>
      </c>
      <c r="M777" s="9"/>
      <c r="N777" s="9"/>
      <c r="O777" s="9"/>
      <c r="P777" s="9"/>
      <c r="Q777" s="9"/>
      <c r="R777" s="9"/>
    </row>
    <row r="778" ht="15.75" customHeight="1">
      <c r="A778" s="89" t="s">
        <v>21</v>
      </c>
      <c r="B778" s="89" t="s">
        <v>22</v>
      </c>
      <c r="C778" s="113" t="s">
        <v>1792</v>
      </c>
      <c r="D778" s="89" t="s">
        <v>1793</v>
      </c>
      <c r="E778" s="89" t="s">
        <v>1794</v>
      </c>
      <c r="F778" s="89" t="s">
        <v>1795</v>
      </c>
      <c r="G778" s="9"/>
      <c r="H778" s="114" t="s">
        <v>958</v>
      </c>
      <c r="I778" s="115" t="s">
        <v>992</v>
      </c>
      <c r="J778" s="98">
        <f t="shared" si="1"/>
        <v>55</v>
      </c>
      <c r="K778" s="7" t="str">
        <f t="shared" si="2"/>
        <v>CVMWE-0244obraćati se</v>
      </c>
      <c r="L778" s="7" t="str">
        <f>ifna(VLOOKUP(K778,'Лист1'!D:E,2,false))</f>
        <v/>
      </c>
      <c r="M778" s="9"/>
      <c r="N778" s="9"/>
      <c r="O778" s="9"/>
      <c r="P778" s="9"/>
      <c r="Q778" s="9"/>
      <c r="R778" s="9"/>
    </row>
    <row r="779" ht="15.75" customHeight="1">
      <c r="A779" s="89" t="s">
        <v>21</v>
      </c>
      <c r="B779" s="89" t="s">
        <v>22</v>
      </c>
      <c r="C779" s="113" t="s">
        <v>1796</v>
      </c>
      <c r="D779" s="89" t="s">
        <v>1793</v>
      </c>
      <c r="E779" s="89" t="s">
        <v>1794</v>
      </c>
      <c r="F779" s="89" t="s">
        <v>1795</v>
      </c>
      <c r="G779" s="14"/>
      <c r="H779" s="114" t="s">
        <v>958</v>
      </c>
      <c r="I779" s="115" t="s">
        <v>992</v>
      </c>
      <c r="J779" s="31">
        <f t="shared" si="1"/>
        <v>55</v>
      </c>
      <c r="K779" s="7" t="str">
        <f t="shared" si="2"/>
        <v>CVMWE-0244obratiti se</v>
      </c>
      <c r="L779" s="7" t="str">
        <f>ifna(VLOOKUP(K779,'Лист1'!D:E,2,false))</f>
        <v/>
      </c>
      <c r="M779" s="9"/>
      <c r="N779" s="9"/>
      <c r="O779" s="9"/>
      <c r="P779" s="9"/>
      <c r="Q779" s="9"/>
      <c r="R779" s="9"/>
    </row>
    <row r="780" ht="15.75" customHeight="1">
      <c r="A780" s="89" t="s">
        <v>21</v>
      </c>
      <c r="B780" s="89" t="s">
        <v>22</v>
      </c>
      <c r="C780" s="113" t="s">
        <v>1797</v>
      </c>
      <c r="D780" s="89" t="s">
        <v>1798</v>
      </c>
      <c r="E780" s="89" t="s">
        <v>1799</v>
      </c>
      <c r="F780" s="89" t="s">
        <v>1797</v>
      </c>
      <c r="G780" s="14"/>
      <c r="H780" s="114" t="s">
        <v>958</v>
      </c>
      <c r="I780" s="115" t="s">
        <v>992</v>
      </c>
      <c r="J780" s="62">
        <f t="shared" si="1"/>
        <v>22</v>
      </c>
      <c r="K780" s="7" t="str">
        <f t="shared" si="2"/>
        <v>CVMWE-0245obrazovati se</v>
      </c>
      <c r="L780" s="7" t="str">
        <f>ifna(VLOOKUP(K780,'Лист1'!D:E,2,false))</f>
        <v/>
      </c>
      <c r="M780" s="9"/>
      <c r="N780" s="9"/>
      <c r="O780" s="9"/>
      <c r="P780" s="9"/>
      <c r="Q780" s="9"/>
      <c r="R780" s="9"/>
    </row>
    <row r="781" ht="15.75" customHeight="1">
      <c r="A781" s="89" t="s">
        <v>21</v>
      </c>
      <c r="B781" s="89" t="s">
        <v>22</v>
      </c>
      <c r="C781" s="113" t="s">
        <v>1800</v>
      </c>
      <c r="D781" s="89" t="s">
        <v>1801</v>
      </c>
      <c r="E781" s="89" t="s">
        <v>1802</v>
      </c>
      <c r="F781" s="89" t="s">
        <v>1803</v>
      </c>
      <c r="G781" s="14"/>
      <c r="H781" s="114" t="s">
        <v>958</v>
      </c>
      <c r="I781" s="115" t="s">
        <v>992</v>
      </c>
      <c r="J781" s="22">
        <f t="shared" si="1"/>
        <v>40</v>
      </c>
      <c r="K781" s="7" t="str">
        <f t="shared" si="2"/>
        <v>CVMWE-0246obučavati se</v>
      </c>
      <c r="L781" s="7" t="str">
        <f>ifna(VLOOKUP(K781,'Лист1'!D:E,2,false))</f>
        <v/>
      </c>
      <c r="M781" s="9"/>
      <c r="N781" s="9"/>
      <c r="O781" s="9"/>
      <c r="P781" s="9"/>
      <c r="Q781" s="9"/>
      <c r="R781" s="9"/>
    </row>
    <row r="782" ht="15.75" customHeight="1">
      <c r="A782" s="89" t="s">
        <v>21</v>
      </c>
      <c r="B782" s="89" t="s">
        <v>22</v>
      </c>
      <c r="C782" s="113" t="s">
        <v>1804</v>
      </c>
      <c r="D782" s="89" t="s">
        <v>1801</v>
      </c>
      <c r="E782" s="89" t="s">
        <v>1802</v>
      </c>
      <c r="F782" s="89" t="s">
        <v>1803</v>
      </c>
      <c r="G782" s="14"/>
      <c r="H782" s="114" t="s">
        <v>958</v>
      </c>
      <c r="I782" s="115" t="s">
        <v>992</v>
      </c>
      <c r="J782" s="60">
        <f t="shared" si="1"/>
        <v>40</v>
      </c>
      <c r="K782" s="7" t="str">
        <f t="shared" si="2"/>
        <v>CVMWE-0246obučiti se</v>
      </c>
      <c r="L782" s="7" t="str">
        <f>ifna(VLOOKUP(K782,'Лист1'!D:E,2,false))</f>
        <v/>
      </c>
      <c r="M782" s="9"/>
      <c r="N782" s="9"/>
      <c r="O782" s="9"/>
      <c r="P782" s="9"/>
      <c r="Q782" s="9"/>
      <c r="R782" s="9"/>
    </row>
    <row r="783" ht="15.75" customHeight="1">
      <c r="A783" s="89" t="s">
        <v>11</v>
      </c>
      <c r="B783" s="89" t="s">
        <v>12</v>
      </c>
      <c r="C783" s="113" t="s">
        <v>1805</v>
      </c>
      <c r="D783" s="89" t="s">
        <v>1806</v>
      </c>
      <c r="E783" s="89" t="s">
        <v>1807</v>
      </c>
      <c r="F783" s="89" t="s">
        <v>1805</v>
      </c>
      <c r="G783" s="14"/>
      <c r="H783" s="114" t="s">
        <v>958</v>
      </c>
      <c r="I783" s="116" t="s">
        <v>17</v>
      </c>
      <c r="J783" s="43">
        <f t="shared" si="1"/>
        <v>132</v>
      </c>
      <c r="K783" s="7" t="str">
        <f t="shared" si="2"/>
        <v>CVMWE-0247očekivani životni vek</v>
      </c>
      <c r="L783" s="7" t="str">
        <f>ifna(VLOOKUP(K783,'Лист1'!D:E,2,false))</f>
        <v/>
      </c>
      <c r="M783" s="9"/>
      <c r="N783" s="9"/>
      <c r="O783" s="9"/>
      <c r="P783" s="9"/>
      <c r="Q783" s="9"/>
      <c r="R783" s="9"/>
    </row>
    <row r="784" ht="15.75" customHeight="1">
      <c r="A784" s="89" t="s">
        <v>11</v>
      </c>
      <c r="B784" s="89" t="s">
        <v>12</v>
      </c>
      <c r="C784" s="113" t="s">
        <v>1808</v>
      </c>
      <c r="D784" s="89" t="s">
        <v>1809</v>
      </c>
      <c r="E784" s="89" t="s">
        <v>1810</v>
      </c>
      <c r="F784" s="89" t="s">
        <v>1808</v>
      </c>
      <c r="G784" s="14"/>
      <c r="H784" s="114" t="s">
        <v>958</v>
      </c>
      <c r="I784" s="116" t="s">
        <v>17</v>
      </c>
      <c r="J784" s="58">
        <f t="shared" si="1"/>
        <v>66</v>
      </c>
      <c r="K784" s="7" t="str">
        <f t="shared" si="2"/>
        <v>CVMWE-0248očuvanje energije</v>
      </c>
      <c r="L784" s="7" t="str">
        <f>ifna(VLOOKUP(K784,'Лист1'!D:E,2,false))</f>
        <v/>
      </c>
      <c r="M784" s="9"/>
      <c r="N784" s="9"/>
      <c r="O784" s="9"/>
      <c r="P784" s="9"/>
      <c r="Q784" s="9"/>
      <c r="R784" s="9"/>
    </row>
    <row r="785" ht="15.75" customHeight="1">
      <c r="A785" s="89" t="s">
        <v>11</v>
      </c>
      <c r="B785" s="89" t="s">
        <v>12</v>
      </c>
      <c r="C785" s="113" t="s">
        <v>1811</v>
      </c>
      <c r="D785" s="89" t="s">
        <v>1812</v>
      </c>
      <c r="E785" s="89" t="s">
        <v>1813</v>
      </c>
      <c r="F785" s="89" t="s">
        <v>1811</v>
      </c>
      <c r="G785" s="14"/>
      <c r="H785" s="114" t="s">
        <v>958</v>
      </c>
      <c r="I785" s="116" t="s">
        <v>1814</v>
      </c>
      <c r="J785" s="43">
        <f t="shared" si="1"/>
        <v>81</v>
      </c>
      <c r="K785" s="7" t="str">
        <f t="shared" si="2"/>
        <v>CVMWE-0249odavanje počasti</v>
      </c>
      <c r="L785" s="7" t="str">
        <f>ifna(VLOOKUP(K785,'Лист1'!D:E,2,false))</f>
        <v/>
      </c>
      <c r="M785" s="9"/>
      <c r="N785" s="9"/>
      <c r="O785" s="9"/>
      <c r="P785" s="9"/>
      <c r="Q785" s="9"/>
      <c r="R785" s="9"/>
    </row>
    <row r="786" ht="15.75" customHeight="1">
      <c r="A786" s="89" t="s">
        <v>21</v>
      </c>
      <c r="B786" s="89" t="s">
        <v>22</v>
      </c>
      <c r="C786" s="113" t="s">
        <v>1815</v>
      </c>
      <c r="D786" s="89" t="s">
        <v>1816</v>
      </c>
      <c r="E786" s="89" t="s">
        <v>1817</v>
      </c>
      <c r="F786" s="89" t="s">
        <v>1815</v>
      </c>
      <c r="G786" s="14"/>
      <c r="H786" s="114" t="s">
        <v>958</v>
      </c>
      <c r="I786" s="116" t="s">
        <v>46</v>
      </c>
      <c r="J786" s="52">
        <f t="shared" si="1"/>
        <v>43</v>
      </c>
      <c r="K786" s="7" t="str">
        <f t="shared" si="2"/>
        <v>CVMWE-0250odavati počast</v>
      </c>
      <c r="L786" s="7" t="str">
        <f>ifna(VLOOKUP(K786,'Лист1'!D:E,2,false))</f>
        <v/>
      </c>
      <c r="M786" s="9"/>
      <c r="N786" s="9"/>
      <c r="O786" s="9"/>
      <c r="P786" s="9"/>
      <c r="Q786" s="9"/>
      <c r="R786" s="9"/>
    </row>
    <row r="787" ht="15.75" customHeight="1">
      <c r="A787" s="89" t="s">
        <v>11</v>
      </c>
      <c r="B787" s="89" t="s">
        <v>12</v>
      </c>
      <c r="C787" s="113" t="s">
        <v>1818</v>
      </c>
      <c r="D787" s="89" t="s">
        <v>1819</v>
      </c>
      <c r="E787" s="89" t="s">
        <v>1820</v>
      </c>
      <c r="F787" s="89" t="s">
        <v>1818</v>
      </c>
      <c r="G787" s="14"/>
      <c r="H787" s="114" t="s">
        <v>958</v>
      </c>
      <c r="I787" s="116" t="s">
        <v>17</v>
      </c>
      <c r="J787" s="55">
        <f t="shared" si="1"/>
        <v>57</v>
      </c>
      <c r="K787" s="7" t="str">
        <f t="shared" si="2"/>
        <v>CVMWE-0251odevni predmet</v>
      </c>
      <c r="L787" s="7" t="str">
        <f>ifna(VLOOKUP(K787,'Лист1'!D:E,2,false))</f>
        <v/>
      </c>
      <c r="M787" s="9"/>
      <c r="N787" s="9"/>
      <c r="O787" s="9"/>
      <c r="P787" s="9"/>
      <c r="Q787" s="9"/>
      <c r="R787" s="9"/>
    </row>
    <row r="788" ht="15.75" customHeight="1">
      <c r="A788" s="89" t="s">
        <v>21</v>
      </c>
      <c r="B788" s="89" t="s">
        <v>22</v>
      </c>
      <c r="C788" s="113" t="s">
        <v>1821</v>
      </c>
      <c r="D788" s="89" t="s">
        <v>1822</v>
      </c>
      <c r="E788" s="89" t="s">
        <v>1823</v>
      </c>
      <c r="F788" s="89" t="s">
        <v>1821</v>
      </c>
      <c r="G788" s="14"/>
      <c r="H788" s="114" t="s">
        <v>958</v>
      </c>
      <c r="I788" s="115" t="s">
        <v>992</v>
      </c>
      <c r="J788" s="43">
        <f t="shared" si="1"/>
        <v>32</v>
      </c>
      <c r="K788" s="7" t="str">
        <f t="shared" si="2"/>
        <v>CVMWE-0252odigrati se</v>
      </c>
      <c r="L788" s="7" t="str">
        <f>ifna(VLOOKUP(K788,'Лист1'!D:E,2,false))</f>
        <v/>
      </c>
      <c r="M788" s="9"/>
      <c r="N788" s="9"/>
      <c r="O788" s="9"/>
      <c r="P788" s="9"/>
      <c r="Q788" s="9"/>
      <c r="R788" s="9"/>
    </row>
    <row r="789" ht="15.75" customHeight="1">
      <c r="A789" s="89" t="s">
        <v>21</v>
      </c>
      <c r="B789" s="89" t="s">
        <v>22</v>
      </c>
      <c r="C789" s="113" t="s">
        <v>1824</v>
      </c>
      <c r="D789" s="89" t="s">
        <v>1825</v>
      </c>
      <c r="E789" s="89" t="s">
        <v>1826</v>
      </c>
      <c r="F789" s="89" t="s">
        <v>1827</v>
      </c>
      <c r="G789" s="14"/>
      <c r="H789" s="114" t="s">
        <v>958</v>
      </c>
      <c r="I789" s="115" t="s">
        <v>992</v>
      </c>
      <c r="J789" s="25">
        <f t="shared" si="1"/>
        <v>40</v>
      </c>
      <c r="K789" s="7" t="str">
        <f t="shared" si="2"/>
        <v>CVMWE-0253odnositi se</v>
      </c>
      <c r="L789" s="7" t="str">
        <f>ifna(VLOOKUP(K789,'Лист1'!D:E,2,false))</f>
        <v/>
      </c>
      <c r="M789" s="9"/>
      <c r="N789" s="9"/>
      <c r="O789" s="9"/>
      <c r="P789" s="9"/>
      <c r="Q789" s="9"/>
      <c r="R789" s="9"/>
    </row>
    <row r="790" ht="15.75" customHeight="1">
      <c r="A790" s="89" t="s">
        <v>21</v>
      </c>
      <c r="B790" s="89" t="s">
        <v>22</v>
      </c>
      <c r="C790" s="113" t="s">
        <v>1828</v>
      </c>
      <c r="D790" s="89" t="s">
        <v>1825</v>
      </c>
      <c r="E790" s="89" t="s">
        <v>1826</v>
      </c>
      <c r="F790" s="89" t="s">
        <v>1827</v>
      </c>
      <c r="G790" s="14"/>
      <c r="H790" s="114" t="s">
        <v>958</v>
      </c>
      <c r="I790" s="115" t="s">
        <v>992</v>
      </c>
      <c r="J790" s="28">
        <f t="shared" si="1"/>
        <v>40</v>
      </c>
      <c r="K790" s="7" t="str">
        <f t="shared" si="2"/>
        <v>CVMWE-0253ticati se</v>
      </c>
      <c r="L790" s="7" t="str">
        <f>ifna(VLOOKUP(K790,'Лист1'!D:E,2,false))</f>
        <v/>
      </c>
      <c r="M790" s="9"/>
      <c r="N790" s="9"/>
      <c r="O790" s="9"/>
      <c r="P790" s="9"/>
      <c r="Q790" s="9"/>
      <c r="R790" s="9"/>
    </row>
    <row r="791" ht="15.75" customHeight="1">
      <c r="A791" s="89" t="s">
        <v>21</v>
      </c>
      <c r="B791" s="89" t="s">
        <v>22</v>
      </c>
      <c r="C791" s="113" t="s">
        <v>1829</v>
      </c>
      <c r="D791" s="89" t="s">
        <v>1830</v>
      </c>
      <c r="E791" s="89" t="s">
        <v>1831</v>
      </c>
      <c r="F791" s="89" t="s">
        <v>1832</v>
      </c>
      <c r="G791" s="14"/>
      <c r="H791" s="114" t="s">
        <v>958</v>
      </c>
      <c r="I791" s="116" t="s">
        <v>46</v>
      </c>
      <c r="J791" s="87">
        <f t="shared" si="1"/>
        <v>62</v>
      </c>
      <c r="K791" s="7" t="str">
        <f t="shared" si="2"/>
        <v>CVMWE-0254održati odnose</v>
      </c>
      <c r="L791" s="7" t="str">
        <f>ifna(VLOOKUP(K791,'Лист1'!D:E,2,false))</f>
        <v/>
      </c>
      <c r="M791" s="9"/>
      <c r="N791" s="9"/>
      <c r="O791" s="9"/>
      <c r="P791" s="9"/>
      <c r="Q791" s="9"/>
      <c r="R791" s="9"/>
    </row>
    <row r="792" ht="15.75" customHeight="1">
      <c r="A792" s="89" t="s">
        <v>21</v>
      </c>
      <c r="B792" s="89" t="s">
        <v>22</v>
      </c>
      <c r="C792" s="113" t="s">
        <v>1833</v>
      </c>
      <c r="D792" s="89" t="s">
        <v>1830</v>
      </c>
      <c r="E792" s="89" t="s">
        <v>1831</v>
      </c>
      <c r="F792" s="89" t="s">
        <v>1832</v>
      </c>
      <c r="G792" s="14"/>
      <c r="H792" s="114" t="s">
        <v>958</v>
      </c>
      <c r="I792" s="116" t="s">
        <v>46</v>
      </c>
      <c r="J792" s="70">
        <f t="shared" si="1"/>
        <v>62</v>
      </c>
      <c r="K792" s="7" t="str">
        <f t="shared" si="2"/>
        <v>CVMWE-0254održavati odnose</v>
      </c>
      <c r="L792" s="7" t="str">
        <f>ifna(VLOOKUP(K792,'Лист1'!D:E,2,false))</f>
        <v/>
      </c>
      <c r="M792" s="9"/>
      <c r="N792" s="9"/>
      <c r="O792" s="9"/>
      <c r="P792" s="9"/>
      <c r="Q792" s="9"/>
      <c r="R792" s="9"/>
    </row>
    <row r="793" ht="15.75" customHeight="1">
      <c r="A793" s="89" t="s">
        <v>21</v>
      </c>
      <c r="B793" s="89" t="s">
        <v>22</v>
      </c>
      <c r="C793" s="113" t="s">
        <v>1834</v>
      </c>
      <c r="D793" s="89" t="s">
        <v>1835</v>
      </c>
      <c r="E793" s="89" t="s">
        <v>1836</v>
      </c>
      <c r="F793" s="89" t="s">
        <v>1837</v>
      </c>
      <c r="G793" s="14"/>
      <c r="H793" s="114" t="s">
        <v>958</v>
      </c>
      <c r="I793" s="115" t="s">
        <v>992</v>
      </c>
      <c r="J793" s="48">
        <f t="shared" si="1"/>
        <v>74</v>
      </c>
      <c r="K793" s="7" t="str">
        <f t="shared" si="2"/>
        <v>CVMWE-0255održati se</v>
      </c>
      <c r="L793" s="7" t="str">
        <f>ifna(VLOOKUP(K793,'Лист1'!D:E,2,false))</f>
        <v/>
      </c>
      <c r="M793" s="9"/>
      <c r="N793" s="9"/>
      <c r="O793" s="9"/>
      <c r="P793" s="9"/>
      <c r="Q793" s="9"/>
      <c r="R793" s="9"/>
    </row>
    <row r="794" ht="15.75" customHeight="1">
      <c r="A794" s="89" t="s">
        <v>21</v>
      </c>
      <c r="B794" s="89" t="s">
        <v>22</v>
      </c>
      <c r="C794" s="113" t="s">
        <v>1838</v>
      </c>
      <c r="D794" s="89" t="s">
        <v>1835</v>
      </c>
      <c r="E794" s="89" t="s">
        <v>1836</v>
      </c>
      <c r="F794" s="89" t="s">
        <v>1837</v>
      </c>
      <c r="G794" s="14"/>
      <c r="H794" s="114" t="s">
        <v>958</v>
      </c>
      <c r="I794" s="115" t="s">
        <v>992</v>
      </c>
      <c r="J794" s="60">
        <f t="shared" si="1"/>
        <v>74</v>
      </c>
      <c r="K794" s="7" t="str">
        <f t="shared" si="2"/>
        <v>CVMWE-0255održavati se</v>
      </c>
      <c r="L794" s="7" t="str">
        <f>ifna(VLOOKUP(K794,'Лист1'!D:E,2,false))</f>
        <v/>
      </c>
      <c r="M794" s="9"/>
      <c r="N794" s="9"/>
      <c r="O794" s="9"/>
      <c r="P794" s="9"/>
      <c r="Q794" s="9"/>
      <c r="R794" s="9"/>
    </row>
    <row r="795" ht="15.75" customHeight="1">
      <c r="A795" s="89" t="s">
        <v>21</v>
      </c>
      <c r="B795" s="89" t="s">
        <v>22</v>
      </c>
      <c r="C795" s="113" t="s">
        <v>1839</v>
      </c>
      <c r="D795" s="89" t="s">
        <v>1840</v>
      </c>
      <c r="E795" s="89" t="s">
        <v>1841</v>
      </c>
      <c r="F795" s="89" t="s">
        <v>1839</v>
      </c>
      <c r="G795" s="14"/>
      <c r="H795" s="114" t="s">
        <v>958</v>
      </c>
      <c r="I795" s="115" t="s">
        <v>26</v>
      </c>
      <c r="J795" s="29">
        <f t="shared" si="1"/>
        <v>24</v>
      </c>
      <c r="K795" s="7" t="str">
        <f t="shared" si="2"/>
        <v>CVMWE-0256oduzeti život</v>
      </c>
      <c r="L795" s="7" t="str">
        <f>ifna(VLOOKUP(K795,'Лист1'!D:E,2,false))</f>
        <v/>
      </c>
      <c r="M795" s="9"/>
      <c r="N795" s="9"/>
      <c r="O795" s="9"/>
      <c r="P795" s="9"/>
      <c r="Q795" s="9"/>
      <c r="R795" s="9"/>
    </row>
    <row r="796" ht="15.75" customHeight="1">
      <c r="A796" s="89" t="s">
        <v>11</v>
      </c>
      <c r="B796" s="89" t="s">
        <v>12</v>
      </c>
      <c r="C796" s="113" t="s">
        <v>1842</v>
      </c>
      <c r="D796" s="89" t="s">
        <v>1843</v>
      </c>
      <c r="E796" s="89" t="s">
        <v>1844</v>
      </c>
      <c r="F796" s="89" t="s">
        <v>1842</v>
      </c>
      <c r="G796" s="14"/>
      <c r="H796" s="114" t="s">
        <v>958</v>
      </c>
      <c r="I796" s="42" t="s">
        <v>1845</v>
      </c>
      <c r="J796" s="39">
        <f t="shared" si="1"/>
        <v>75</v>
      </c>
      <c r="K796" s="7" t="str">
        <f t="shared" si="2"/>
        <v>CVMWE-0257oduzimanje života</v>
      </c>
      <c r="L796" s="7" t="str">
        <f>ifna(VLOOKUP(K796,'Лист1'!D:E,2,false))</f>
        <v/>
      </c>
      <c r="M796" s="9"/>
      <c r="N796" s="9"/>
      <c r="O796" s="9"/>
      <c r="P796" s="9"/>
      <c r="Q796" s="9"/>
      <c r="R796" s="9"/>
    </row>
    <row r="797" ht="15.75" customHeight="1">
      <c r="A797" s="89" t="s">
        <v>21</v>
      </c>
      <c r="B797" s="89" t="s">
        <v>22</v>
      </c>
      <c r="C797" s="113" t="s">
        <v>1846</v>
      </c>
      <c r="D797" s="89" t="s">
        <v>1847</v>
      </c>
      <c r="E797" s="89" t="s">
        <v>1848</v>
      </c>
      <c r="F797" s="89" t="s">
        <v>1849</v>
      </c>
      <c r="G797" s="14"/>
      <c r="H797" s="114" t="s">
        <v>958</v>
      </c>
      <c r="I797" s="115" t="s">
        <v>992</v>
      </c>
      <c r="J797" s="87">
        <f t="shared" si="1"/>
        <v>35</v>
      </c>
      <c r="K797" s="7" t="str">
        <f t="shared" si="2"/>
        <v>CVMWE-0258odvijati se</v>
      </c>
      <c r="L797" s="7" t="str">
        <f>ifna(VLOOKUP(K797,'Лист1'!D:E,2,false))</f>
        <v/>
      </c>
      <c r="M797" s="9"/>
      <c r="N797" s="9"/>
      <c r="O797" s="9"/>
      <c r="P797" s="9"/>
      <c r="Q797" s="9"/>
      <c r="R797" s="9"/>
    </row>
    <row r="798" ht="15.75" customHeight="1">
      <c r="A798" s="89" t="s">
        <v>21</v>
      </c>
      <c r="B798" s="89" t="s">
        <v>22</v>
      </c>
      <c r="C798" s="113" t="s">
        <v>1850</v>
      </c>
      <c r="D798" s="89" t="s">
        <v>1847</v>
      </c>
      <c r="E798" s="89" t="s">
        <v>1848</v>
      </c>
      <c r="F798" s="89" t="s">
        <v>1849</v>
      </c>
      <c r="G798" s="9"/>
      <c r="H798" s="114" t="s">
        <v>958</v>
      </c>
      <c r="I798" s="115" t="s">
        <v>992</v>
      </c>
      <c r="J798" s="92">
        <f t="shared" si="1"/>
        <v>35</v>
      </c>
      <c r="K798" s="7" t="str">
        <f t="shared" si="2"/>
        <v>CVMWE-0258odviti se</v>
      </c>
      <c r="L798" s="7" t="str">
        <f>ifna(VLOOKUP(K798,'Лист1'!D:E,2,false))</f>
        <v/>
      </c>
      <c r="M798" s="9"/>
      <c r="N798" s="9"/>
      <c r="O798" s="9"/>
      <c r="P798" s="9"/>
      <c r="Q798" s="9"/>
      <c r="R798" s="9"/>
    </row>
    <row r="799" ht="15.75" customHeight="1">
      <c r="A799" s="89" t="s">
        <v>21</v>
      </c>
      <c r="B799" s="89" t="s">
        <v>22</v>
      </c>
      <c r="C799" s="113" t="s">
        <v>1851</v>
      </c>
      <c r="D799" s="89" t="s">
        <v>1852</v>
      </c>
      <c r="E799" s="89" t="s">
        <v>1853</v>
      </c>
      <c r="F799" s="89" t="s">
        <v>1851</v>
      </c>
      <c r="G799" s="14"/>
      <c r="H799" s="114" t="s">
        <v>958</v>
      </c>
      <c r="I799" s="115" t="s">
        <v>992</v>
      </c>
      <c r="J799" s="61">
        <f t="shared" si="1"/>
        <v>43</v>
      </c>
      <c r="K799" s="7" t="str">
        <f t="shared" si="2"/>
        <v>CVMWE-0259ogledati se</v>
      </c>
      <c r="L799" s="7" t="str">
        <f>ifna(VLOOKUP(K799,'Лист1'!D:E,2,false))</f>
        <v/>
      </c>
      <c r="M799" s="9"/>
      <c r="N799" s="9"/>
      <c r="O799" s="9"/>
      <c r="P799" s="9"/>
      <c r="Q799" s="9"/>
      <c r="R799" s="9"/>
    </row>
    <row r="800" ht="15.75" customHeight="1">
      <c r="A800" s="89" t="s">
        <v>11</v>
      </c>
      <c r="B800" s="89" t="s">
        <v>12</v>
      </c>
      <c r="C800" s="113" t="s">
        <v>1854</v>
      </c>
      <c r="D800" s="89" t="s">
        <v>1855</v>
      </c>
      <c r="E800" s="89" t="s">
        <v>1856</v>
      </c>
      <c r="F800" s="89" t="s">
        <v>1854</v>
      </c>
      <c r="G800" s="9"/>
      <c r="H800" s="114" t="s">
        <v>958</v>
      </c>
      <c r="I800" s="116" t="s">
        <v>17</v>
      </c>
      <c r="J800" s="60">
        <f t="shared" si="1"/>
        <v>85</v>
      </c>
      <c r="K800" s="7" t="str">
        <f t="shared" si="2"/>
        <v>CVMWE-0260oklopna jedinica</v>
      </c>
      <c r="L800" s="7" t="str">
        <f>ifna(VLOOKUP(K800,'Лист1'!D:E,2,false))</f>
        <v/>
      </c>
      <c r="M800" s="9"/>
      <c r="N800" s="9"/>
      <c r="O800" s="9"/>
      <c r="P800" s="9"/>
      <c r="Q800" s="9"/>
      <c r="R800" s="9"/>
    </row>
    <row r="801" ht="15.75" customHeight="1">
      <c r="A801" s="89" t="s">
        <v>11</v>
      </c>
      <c r="B801" s="89" t="s">
        <v>12</v>
      </c>
      <c r="C801" s="113" t="s">
        <v>1857</v>
      </c>
      <c r="D801" s="89" t="s">
        <v>1858</v>
      </c>
      <c r="E801" s="89" t="s">
        <v>1859</v>
      </c>
      <c r="F801" s="89" t="s">
        <v>1857</v>
      </c>
      <c r="G801" s="14"/>
      <c r="H801" s="114" t="s">
        <v>958</v>
      </c>
      <c r="I801" s="116" t="s">
        <v>17</v>
      </c>
      <c r="J801" s="66">
        <f t="shared" si="1"/>
        <v>138</v>
      </c>
      <c r="K801" s="7" t="str">
        <f t="shared" si="2"/>
        <v>CVMWE-0261Onchocerca volvulus</v>
      </c>
      <c r="L801" s="7" t="str">
        <f>ifna(VLOOKUP(K801,'Лист1'!D:E,2,false))</f>
        <v/>
      </c>
      <c r="M801" s="9"/>
      <c r="N801" s="9"/>
      <c r="O801" s="9"/>
      <c r="P801" s="9"/>
      <c r="Q801" s="9"/>
      <c r="R801" s="9"/>
    </row>
    <row r="802" ht="15.75" customHeight="1">
      <c r="A802" s="89" t="s">
        <v>21</v>
      </c>
      <c r="B802" s="89" t="s">
        <v>22</v>
      </c>
      <c r="C802" s="113" t="s">
        <v>1860</v>
      </c>
      <c r="D802" s="89" t="s">
        <v>1861</v>
      </c>
      <c r="E802" s="89" t="s">
        <v>1862</v>
      </c>
      <c r="F802" s="89" t="s">
        <v>1863</v>
      </c>
      <c r="G802" s="14"/>
      <c r="H802" s="114" t="s">
        <v>958</v>
      </c>
      <c r="I802" s="115" t="s">
        <v>992</v>
      </c>
      <c r="J802" s="29">
        <f t="shared" si="1"/>
        <v>119</v>
      </c>
      <c r="K802" s="7" t="str">
        <f t="shared" si="2"/>
        <v>CVMWE-0262oporaviti se</v>
      </c>
      <c r="L802" s="7" t="str">
        <f>ifna(VLOOKUP(K802,'Лист1'!D:E,2,false))</f>
        <v/>
      </c>
      <c r="M802" s="9"/>
      <c r="N802" s="9"/>
      <c r="O802" s="9"/>
      <c r="P802" s="9"/>
      <c r="Q802" s="9"/>
      <c r="R802" s="9"/>
    </row>
    <row r="803" ht="15.75" customHeight="1">
      <c r="A803" s="89" t="s">
        <v>21</v>
      </c>
      <c r="B803" s="89" t="s">
        <v>22</v>
      </c>
      <c r="C803" s="113" t="s">
        <v>1864</v>
      </c>
      <c r="D803" s="89" t="s">
        <v>1861</v>
      </c>
      <c r="E803" s="89" t="s">
        <v>1862</v>
      </c>
      <c r="F803" s="89" t="s">
        <v>1863</v>
      </c>
      <c r="G803" s="14"/>
      <c r="H803" s="114" t="s">
        <v>958</v>
      </c>
      <c r="I803" s="115" t="s">
        <v>992</v>
      </c>
      <c r="J803" s="68">
        <f t="shared" si="1"/>
        <v>119</v>
      </c>
      <c r="K803" s="7" t="str">
        <f t="shared" si="2"/>
        <v>CVMWE-0262oporavljati se</v>
      </c>
      <c r="L803" s="7" t="str">
        <f>ifna(VLOOKUP(K803,'Лист1'!D:E,2,false))</f>
        <v/>
      </c>
      <c r="M803" s="9"/>
      <c r="N803" s="9"/>
      <c r="O803" s="9"/>
      <c r="P803" s="9"/>
      <c r="Q803" s="9"/>
      <c r="R803" s="9"/>
    </row>
    <row r="804" ht="15.75" customHeight="1">
      <c r="A804" s="89" t="s">
        <v>21</v>
      </c>
      <c r="B804" s="89" t="s">
        <v>22</v>
      </c>
      <c r="C804" s="113" t="s">
        <v>1860</v>
      </c>
      <c r="D804" s="89" t="s">
        <v>1865</v>
      </c>
      <c r="E804" s="89" t="s">
        <v>1866</v>
      </c>
      <c r="F804" s="89" t="s">
        <v>1863</v>
      </c>
      <c r="G804" s="14"/>
      <c r="H804" s="114" t="s">
        <v>958</v>
      </c>
      <c r="I804" s="115" t="s">
        <v>992</v>
      </c>
      <c r="J804" s="68">
        <f t="shared" si="1"/>
        <v>56</v>
      </c>
      <c r="K804" s="7" t="str">
        <f t="shared" si="2"/>
        <v>CVMWE-0263oporaviti se</v>
      </c>
      <c r="L804" s="7" t="str">
        <f>ifna(VLOOKUP(K804,'Лист1'!D:E,2,false))</f>
        <v/>
      </c>
      <c r="M804" s="9"/>
      <c r="N804" s="9"/>
      <c r="O804" s="9"/>
      <c r="P804" s="9"/>
      <c r="Q804" s="9"/>
      <c r="R804" s="9"/>
    </row>
    <row r="805" ht="15.75" customHeight="1">
      <c r="A805" s="89" t="s">
        <v>21</v>
      </c>
      <c r="B805" s="89" t="s">
        <v>22</v>
      </c>
      <c r="C805" s="113" t="s">
        <v>1864</v>
      </c>
      <c r="D805" s="89" t="s">
        <v>1865</v>
      </c>
      <c r="E805" s="89" t="s">
        <v>1866</v>
      </c>
      <c r="F805" s="89" t="s">
        <v>1863</v>
      </c>
      <c r="G805" s="9"/>
      <c r="H805" s="114" t="s">
        <v>958</v>
      </c>
      <c r="I805" s="115" t="s">
        <v>992</v>
      </c>
      <c r="J805" s="33">
        <f t="shared" si="1"/>
        <v>56</v>
      </c>
      <c r="K805" s="7" t="str">
        <f t="shared" si="2"/>
        <v>CVMWE-0263oporavljati se</v>
      </c>
      <c r="L805" s="7" t="str">
        <f>ifna(VLOOKUP(K805,'Лист1'!D:E,2,false))</f>
        <v/>
      </c>
      <c r="M805" s="9"/>
      <c r="N805" s="9"/>
      <c r="O805" s="9"/>
      <c r="P805" s="9"/>
      <c r="Q805" s="9"/>
      <c r="R805" s="9"/>
    </row>
    <row r="806" ht="15.75" customHeight="1">
      <c r="A806" s="89" t="s">
        <v>21</v>
      </c>
      <c r="B806" s="89" t="s">
        <v>22</v>
      </c>
      <c r="C806" s="113" t="s">
        <v>1867</v>
      </c>
      <c r="D806" s="89" t="s">
        <v>1868</v>
      </c>
      <c r="E806" s="89" t="s">
        <v>1869</v>
      </c>
      <c r="F806" s="89" t="s">
        <v>1867</v>
      </c>
      <c r="G806" s="14"/>
      <c r="H806" s="114" t="s">
        <v>958</v>
      </c>
      <c r="I806" s="115" t="s">
        <v>992</v>
      </c>
      <c r="J806" s="24">
        <f t="shared" si="1"/>
        <v>34</v>
      </c>
      <c r="K806" s="7" t="str">
        <f t="shared" si="2"/>
        <v>CVMWE-0264oprati se</v>
      </c>
      <c r="L806" s="7" t="str">
        <f>ifna(VLOOKUP(K806,'Лист1'!D:E,2,false))</f>
        <v/>
      </c>
      <c r="M806" s="9"/>
      <c r="N806" s="9"/>
      <c r="O806" s="9"/>
      <c r="P806" s="9"/>
      <c r="Q806" s="9"/>
      <c r="R806" s="9"/>
    </row>
    <row r="807" ht="15.75" customHeight="1">
      <c r="A807" s="89" t="s">
        <v>11</v>
      </c>
      <c r="B807" s="89" t="s">
        <v>12</v>
      </c>
      <c r="C807" s="113" t="s">
        <v>1870</v>
      </c>
      <c r="D807" s="89" t="s">
        <v>1871</v>
      </c>
      <c r="E807" s="89" t="s">
        <v>1872</v>
      </c>
      <c r="F807" s="89" t="s">
        <v>1870</v>
      </c>
      <c r="G807" s="14"/>
      <c r="H807" s="114" t="s">
        <v>958</v>
      </c>
      <c r="I807" s="116" t="s">
        <v>17</v>
      </c>
      <c r="J807" s="67">
        <f t="shared" si="1"/>
        <v>166</v>
      </c>
      <c r="K807" s="7" t="str">
        <f t="shared" si="2"/>
        <v>CVMWE-0265opšta teorija relativnosti</v>
      </c>
      <c r="L807" s="7" t="str">
        <f>ifna(VLOOKUP(K807,'Лист1'!D:E,2,false))</f>
        <v/>
      </c>
      <c r="M807" s="9"/>
      <c r="N807" s="9"/>
      <c r="O807" s="9"/>
      <c r="P807" s="9"/>
      <c r="Q807" s="9"/>
      <c r="R807" s="9"/>
    </row>
    <row r="808" ht="15.75" customHeight="1">
      <c r="A808" s="89" t="s">
        <v>11</v>
      </c>
      <c r="B808" s="89" t="s">
        <v>12</v>
      </c>
      <c r="C808" s="113" t="s">
        <v>1873</v>
      </c>
      <c r="D808" s="89" t="s">
        <v>1874</v>
      </c>
      <c r="E808" s="89" t="s">
        <v>1875</v>
      </c>
      <c r="F808" s="89" t="s">
        <v>1873</v>
      </c>
      <c r="G808" s="14"/>
      <c r="H808" s="114" t="s">
        <v>958</v>
      </c>
      <c r="I808" s="14"/>
      <c r="J808" s="58">
        <f t="shared" si="1"/>
        <v>155</v>
      </c>
      <c r="K808" s="7" t="str">
        <f t="shared" si="2"/>
        <v>CVMWE-0266optički disk</v>
      </c>
      <c r="L808" s="7" t="str">
        <f>ifna(VLOOKUP(K808,'Лист1'!D:E,2,false))</f>
        <v/>
      </c>
      <c r="M808" s="9"/>
      <c r="N808" s="9"/>
      <c r="O808" s="9"/>
      <c r="P808" s="9"/>
      <c r="Q808" s="9"/>
      <c r="R808" s="9"/>
    </row>
    <row r="809" ht="15.75" customHeight="1">
      <c r="A809" s="89" t="s">
        <v>11</v>
      </c>
      <c r="B809" s="89" t="s">
        <v>12</v>
      </c>
      <c r="C809" s="113" t="s">
        <v>1876</v>
      </c>
      <c r="D809" s="89" t="s">
        <v>1877</v>
      </c>
      <c r="E809" s="89" t="s">
        <v>1878</v>
      </c>
      <c r="F809" s="89" t="s">
        <v>1876</v>
      </c>
      <c r="G809" s="14"/>
      <c r="H809" s="114" t="s">
        <v>958</v>
      </c>
      <c r="I809" s="116" t="s">
        <v>17</v>
      </c>
      <c r="J809" s="61">
        <f t="shared" si="1"/>
        <v>31</v>
      </c>
      <c r="K809" s="7" t="str">
        <f t="shared" si="2"/>
        <v>CVMWE-0267organsko jedinjenje</v>
      </c>
      <c r="L809" s="7" t="str">
        <f>ifna(VLOOKUP(K809,'Лист1'!D:E,2,false))</f>
        <v/>
      </c>
      <c r="M809" s="9"/>
      <c r="N809" s="9"/>
      <c r="O809" s="9"/>
      <c r="P809" s="9"/>
      <c r="Q809" s="9"/>
      <c r="R809" s="9"/>
    </row>
    <row r="810" ht="15.75" customHeight="1">
      <c r="A810" s="89" t="s">
        <v>11</v>
      </c>
      <c r="B810" s="89" t="s">
        <v>12</v>
      </c>
      <c r="C810" s="113" t="s">
        <v>1879</v>
      </c>
      <c r="D810" s="89" t="s">
        <v>1880</v>
      </c>
      <c r="E810" s="89" t="s">
        <v>1881</v>
      </c>
      <c r="F810" s="89" t="s">
        <v>1879</v>
      </c>
      <c r="G810" s="14"/>
      <c r="H810" s="114" t="s">
        <v>958</v>
      </c>
      <c r="I810" s="116" t="s">
        <v>17</v>
      </c>
      <c r="J810" s="43">
        <f t="shared" si="1"/>
        <v>109</v>
      </c>
      <c r="K810" s="7" t="str">
        <f t="shared" si="2"/>
        <v>CVMWE-0268oružje za masovno uništenje</v>
      </c>
      <c r="L810" s="7" t="str">
        <f>ifna(VLOOKUP(K810,'Лист1'!D:E,2,false))</f>
        <v/>
      </c>
      <c r="M810" s="9"/>
      <c r="N810" s="9"/>
      <c r="O810" s="9"/>
      <c r="P810" s="9"/>
      <c r="Q810" s="9"/>
      <c r="R810" s="9"/>
    </row>
    <row r="811" ht="15.75" customHeight="1">
      <c r="A811" s="89" t="s">
        <v>21</v>
      </c>
      <c r="B811" s="89" t="s">
        <v>22</v>
      </c>
      <c r="C811" s="113" t="s">
        <v>1882</v>
      </c>
      <c r="D811" s="89" t="s">
        <v>1883</v>
      </c>
      <c r="E811" s="89" t="s">
        <v>1884</v>
      </c>
      <c r="F811" s="89" t="s">
        <v>1885</v>
      </c>
      <c r="G811" s="14"/>
      <c r="H811" s="114" t="s">
        <v>958</v>
      </c>
      <c r="I811" s="115" t="s">
        <v>992</v>
      </c>
      <c r="J811" s="38">
        <f t="shared" si="1"/>
        <v>28</v>
      </c>
      <c r="K811" s="7" t="str">
        <f t="shared" si="2"/>
        <v>CVMWE-0269osećati se</v>
      </c>
      <c r="L811" s="7" t="str">
        <f>ifna(VLOOKUP(K811,'Лист1'!D:E,2,false))</f>
        <v/>
      </c>
      <c r="M811" s="9"/>
      <c r="N811" s="9"/>
      <c r="O811" s="9"/>
      <c r="P811" s="9"/>
      <c r="Q811" s="9"/>
      <c r="R811" s="9"/>
    </row>
    <row r="812" ht="15.75" customHeight="1">
      <c r="A812" s="89" t="s">
        <v>21</v>
      </c>
      <c r="B812" s="89" t="s">
        <v>22</v>
      </c>
      <c r="C812" s="113" t="s">
        <v>1886</v>
      </c>
      <c r="D812" s="89" t="s">
        <v>1883</v>
      </c>
      <c r="E812" s="89" t="s">
        <v>1884</v>
      </c>
      <c r="F812" s="89" t="s">
        <v>1885</v>
      </c>
      <c r="G812" s="14"/>
      <c r="H812" s="114" t="s">
        <v>958</v>
      </c>
      <c r="I812" s="115" t="s">
        <v>992</v>
      </c>
      <c r="J812" s="83">
        <f t="shared" si="1"/>
        <v>28</v>
      </c>
      <c r="K812" s="7" t="str">
        <f t="shared" si="2"/>
        <v>CVMWE-0269osetiti se</v>
      </c>
      <c r="L812" s="7" t="str">
        <f>ifna(VLOOKUP(K812,'Лист1'!D:E,2,false))</f>
        <v/>
      </c>
      <c r="M812" s="9"/>
      <c r="N812" s="9"/>
      <c r="O812" s="9"/>
      <c r="P812" s="9"/>
      <c r="Q812" s="9"/>
      <c r="R812" s="9"/>
    </row>
    <row r="813" ht="15.75" customHeight="1">
      <c r="A813" s="89" t="s">
        <v>21</v>
      </c>
      <c r="B813" s="89" t="s">
        <v>22</v>
      </c>
      <c r="C813" s="113" t="s">
        <v>1887</v>
      </c>
      <c r="D813" s="89" t="s">
        <v>1888</v>
      </c>
      <c r="E813" s="89" t="s">
        <v>1889</v>
      </c>
      <c r="F813" s="89" t="s">
        <v>1890</v>
      </c>
      <c r="G813" s="14"/>
      <c r="H813" s="114" t="s">
        <v>958</v>
      </c>
      <c r="I813" s="115" t="s">
        <v>992</v>
      </c>
      <c r="J813" s="27">
        <f t="shared" si="1"/>
        <v>58</v>
      </c>
      <c r="K813" s="7" t="str">
        <f t="shared" si="2"/>
        <v>CVMWE-0270oslobađati se</v>
      </c>
      <c r="L813" s="7" t="str">
        <f>ifna(VLOOKUP(K813,'Лист1'!D:E,2,false))</f>
        <v/>
      </c>
      <c r="M813" s="9"/>
      <c r="N813" s="9"/>
      <c r="O813" s="9"/>
      <c r="P813" s="9"/>
      <c r="Q813" s="9"/>
      <c r="R813" s="9"/>
    </row>
    <row r="814" ht="15.75" customHeight="1">
      <c r="A814" s="89" t="s">
        <v>21</v>
      </c>
      <c r="B814" s="89" t="s">
        <v>22</v>
      </c>
      <c r="C814" s="113" t="s">
        <v>1891</v>
      </c>
      <c r="D814" s="89" t="s">
        <v>1888</v>
      </c>
      <c r="E814" s="89" t="s">
        <v>1889</v>
      </c>
      <c r="F814" s="89" t="s">
        <v>1890</v>
      </c>
      <c r="G814" s="14"/>
      <c r="H814" s="114" t="s">
        <v>958</v>
      </c>
      <c r="I814" s="115" t="s">
        <v>992</v>
      </c>
      <c r="J814" s="29">
        <f t="shared" si="1"/>
        <v>58</v>
      </c>
      <c r="K814" s="7" t="str">
        <f t="shared" si="2"/>
        <v>CVMWE-0270osloboditi se</v>
      </c>
      <c r="L814" s="7" t="str">
        <f>ifna(VLOOKUP(K814,'Лист1'!D:E,2,false))</f>
        <v/>
      </c>
      <c r="M814" s="9"/>
      <c r="N814" s="9"/>
      <c r="O814" s="9"/>
      <c r="P814" s="9"/>
      <c r="Q814" s="9"/>
      <c r="R814" s="9"/>
    </row>
    <row r="815" ht="15.75" customHeight="1">
      <c r="A815" s="89" t="s">
        <v>21</v>
      </c>
      <c r="B815" s="89" t="s">
        <v>22</v>
      </c>
      <c r="C815" s="113" t="s">
        <v>1892</v>
      </c>
      <c r="D815" s="89" t="s">
        <v>1893</v>
      </c>
      <c r="E815" s="89" t="s">
        <v>1894</v>
      </c>
      <c r="F815" s="89" t="s">
        <v>1895</v>
      </c>
      <c r="G815" s="14"/>
      <c r="H815" s="114" t="s">
        <v>958</v>
      </c>
      <c r="I815" s="115" t="s">
        <v>992</v>
      </c>
      <c r="J815" s="22">
        <f t="shared" si="1"/>
        <v>58</v>
      </c>
      <c r="K815" s="7" t="str">
        <f t="shared" si="2"/>
        <v>CVMWE-0271oslanjati se</v>
      </c>
      <c r="L815" s="7" t="str">
        <f>ifna(VLOOKUP(K815,'Лист1'!D:E,2,false))</f>
        <v/>
      </c>
      <c r="M815" s="9"/>
      <c r="N815" s="9"/>
      <c r="O815" s="9"/>
      <c r="P815" s="9"/>
      <c r="Q815" s="9"/>
      <c r="R815" s="9"/>
    </row>
    <row r="816" ht="15.75" customHeight="1">
      <c r="A816" s="89" t="s">
        <v>21</v>
      </c>
      <c r="B816" s="89" t="s">
        <v>22</v>
      </c>
      <c r="C816" s="113" t="s">
        <v>1896</v>
      </c>
      <c r="D816" s="89" t="s">
        <v>1893</v>
      </c>
      <c r="E816" s="89" t="s">
        <v>1894</v>
      </c>
      <c r="F816" s="89" t="s">
        <v>1895</v>
      </c>
      <c r="G816" s="9"/>
      <c r="H816" s="114" t="s">
        <v>958</v>
      </c>
      <c r="I816" s="115" t="s">
        <v>992</v>
      </c>
      <c r="J816" s="35">
        <f t="shared" si="1"/>
        <v>58</v>
      </c>
      <c r="K816" s="7" t="str">
        <f t="shared" si="2"/>
        <v>CVMWE-0271osloniti se</v>
      </c>
      <c r="L816" s="7" t="str">
        <f>ifna(VLOOKUP(K816,'Лист1'!D:E,2,false))</f>
        <v/>
      </c>
      <c r="M816" s="9"/>
      <c r="N816" s="9"/>
      <c r="O816" s="9"/>
      <c r="P816" s="9"/>
      <c r="Q816" s="9"/>
      <c r="R816" s="9"/>
    </row>
    <row r="817" ht="15.75" customHeight="1">
      <c r="A817" s="89" t="s">
        <v>11</v>
      </c>
      <c r="B817" s="89" t="s">
        <v>12</v>
      </c>
      <c r="C817" s="113" t="s">
        <v>1897</v>
      </c>
      <c r="D817" s="89" t="s">
        <v>1898</v>
      </c>
      <c r="E817" s="89" t="s">
        <v>1899</v>
      </c>
      <c r="F817" s="89" t="s">
        <v>1897</v>
      </c>
      <c r="G817" s="14"/>
      <c r="H817" s="114" t="s">
        <v>958</v>
      </c>
      <c r="I817" s="42" t="s">
        <v>1814</v>
      </c>
      <c r="J817" s="58">
        <f t="shared" si="1"/>
        <v>49</v>
      </c>
      <c r="K817" s="7" t="str">
        <f t="shared" si="2"/>
        <v>CVMWE-0272ostvarenje cilja</v>
      </c>
      <c r="L817" s="7" t="str">
        <f>ifna(VLOOKUP(K817,'Лист1'!D:E,2,false))</f>
        <v/>
      </c>
      <c r="M817" s="9"/>
      <c r="N817" s="9"/>
      <c r="O817" s="9"/>
      <c r="P817" s="9"/>
      <c r="Q817" s="9"/>
      <c r="R817" s="9"/>
    </row>
    <row r="818" ht="15.75" customHeight="1">
      <c r="A818" s="89" t="s">
        <v>21</v>
      </c>
      <c r="B818" s="89" t="s">
        <v>22</v>
      </c>
      <c r="C818" s="113" t="s">
        <v>1900</v>
      </c>
      <c r="D818" s="89" t="s">
        <v>1901</v>
      </c>
      <c r="E818" s="89" t="s">
        <v>1902</v>
      </c>
      <c r="F818" s="89" t="s">
        <v>1903</v>
      </c>
      <c r="G818" s="9"/>
      <c r="H818" s="114" t="s">
        <v>958</v>
      </c>
      <c r="I818" s="116" t="s">
        <v>46</v>
      </c>
      <c r="J818" s="68">
        <f t="shared" si="1"/>
        <v>33</v>
      </c>
      <c r="K818" s="7" t="str">
        <f t="shared" si="2"/>
        <v>CVMWE-0273ostvariti cilj</v>
      </c>
      <c r="L818" s="7" t="str">
        <f>ifna(VLOOKUP(K818,'Лист1'!D:E,2,false))</f>
        <v/>
      </c>
      <c r="M818" s="9"/>
      <c r="N818" s="9"/>
      <c r="O818" s="9"/>
      <c r="P818" s="9"/>
      <c r="Q818" s="9"/>
      <c r="R818" s="9"/>
    </row>
    <row r="819" ht="15.75" customHeight="1">
      <c r="A819" s="89" t="s">
        <v>21</v>
      </c>
      <c r="B819" s="89" t="s">
        <v>22</v>
      </c>
      <c r="C819" s="113" t="s">
        <v>1904</v>
      </c>
      <c r="D819" s="89" t="s">
        <v>1901</v>
      </c>
      <c r="E819" s="89" t="s">
        <v>1902</v>
      </c>
      <c r="F819" s="89" t="s">
        <v>1903</v>
      </c>
      <c r="G819" s="14"/>
      <c r="H819" s="114" t="s">
        <v>958</v>
      </c>
      <c r="I819" s="116" t="s">
        <v>46</v>
      </c>
      <c r="J819" s="35">
        <f t="shared" si="1"/>
        <v>33</v>
      </c>
      <c r="K819" s="7" t="str">
        <f t="shared" si="2"/>
        <v>CVMWE-0273ostvarivati cilj</v>
      </c>
      <c r="L819" s="7" t="str">
        <f>ifna(VLOOKUP(K819,'Лист1'!D:E,2,false))</f>
        <v/>
      </c>
      <c r="M819" s="9"/>
      <c r="N819" s="9"/>
      <c r="O819" s="9"/>
      <c r="P819" s="9"/>
      <c r="Q819" s="9"/>
      <c r="R819" s="9"/>
    </row>
    <row r="820" ht="15.75" customHeight="1">
      <c r="A820" s="89" t="s">
        <v>21</v>
      </c>
      <c r="B820" s="89" t="s">
        <v>22</v>
      </c>
      <c r="C820" s="113" t="s">
        <v>1905</v>
      </c>
      <c r="D820" s="89" t="s">
        <v>1906</v>
      </c>
      <c r="E820" s="89" t="s">
        <v>1907</v>
      </c>
      <c r="F820" s="89" t="s">
        <v>1908</v>
      </c>
      <c r="G820" s="14"/>
      <c r="H820" s="114" t="s">
        <v>958</v>
      </c>
      <c r="I820" s="116" t="s">
        <v>46</v>
      </c>
      <c r="J820" s="18">
        <f t="shared" si="1"/>
        <v>8</v>
      </c>
      <c r="K820" s="7" t="str">
        <f t="shared" si="2"/>
        <v>CVMWE-0274ostvariti pobedu</v>
      </c>
      <c r="L820" s="7" t="str">
        <f>ifna(VLOOKUP(K820,'Лист1'!D:E,2,false))</f>
        <v/>
      </c>
      <c r="M820" s="9"/>
      <c r="N820" s="9"/>
      <c r="O820" s="9"/>
      <c r="P820" s="9"/>
      <c r="Q820" s="9"/>
      <c r="R820" s="9"/>
    </row>
    <row r="821" ht="15.75" customHeight="1">
      <c r="A821" s="89" t="s">
        <v>21</v>
      </c>
      <c r="B821" s="89" t="s">
        <v>22</v>
      </c>
      <c r="C821" s="113" t="s">
        <v>1909</v>
      </c>
      <c r="D821" s="89" t="s">
        <v>1906</v>
      </c>
      <c r="E821" s="89" t="s">
        <v>1907</v>
      </c>
      <c r="F821" s="89" t="s">
        <v>1908</v>
      </c>
      <c r="G821" s="9"/>
      <c r="H821" s="114" t="s">
        <v>958</v>
      </c>
      <c r="I821" s="116" t="s">
        <v>46</v>
      </c>
      <c r="J821" s="27">
        <f t="shared" si="1"/>
        <v>8</v>
      </c>
      <c r="K821" s="7" t="str">
        <f t="shared" si="2"/>
        <v>CVMWE-0274ostvarivati pobedu</v>
      </c>
      <c r="L821" s="7" t="str">
        <f>ifna(VLOOKUP(K821,'Лист1'!D:E,2,false))</f>
        <v/>
      </c>
      <c r="M821" s="9"/>
      <c r="N821" s="9"/>
      <c r="O821" s="9"/>
      <c r="P821" s="9"/>
      <c r="Q821" s="9"/>
      <c r="R821" s="9"/>
    </row>
    <row r="822" ht="15.75" customHeight="1">
      <c r="A822" s="89" t="s">
        <v>21</v>
      </c>
      <c r="B822" s="89" t="s">
        <v>22</v>
      </c>
      <c r="C822" s="113" t="s">
        <v>1910</v>
      </c>
      <c r="D822" s="89" t="s">
        <v>1911</v>
      </c>
      <c r="E822" s="89" t="s">
        <v>1912</v>
      </c>
      <c r="F822" s="89" t="s">
        <v>1910</v>
      </c>
      <c r="G822" s="14"/>
      <c r="H822" s="114" t="s">
        <v>958</v>
      </c>
      <c r="I822" s="115" t="s">
        <v>992</v>
      </c>
      <c r="J822" s="28">
        <f t="shared" si="1"/>
        <v>41</v>
      </c>
      <c r="K822" s="7" t="str">
        <f t="shared" si="2"/>
        <v>CVMWE-0275otegnuti se</v>
      </c>
      <c r="L822" s="7" t="str">
        <f>ifna(VLOOKUP(K822,'Лист1'!D:E,2,false))</f>
        <v/>
      </c>
      <c r="M822" s="9"/>
      <c r="N822" s="9"/>
      <c r="O822" s="9"/>
      <c r="P822" s="9"/>
      <c r="Q822" s="9"/>
      <c r="R822" s="9"/>
    </row>
    <row r="823" ht="15.75" customHeight="1">
      <c r="A823" s="89" t="s">
        <v>21</v>
      </c>
      <c r="B823" s="89" t="s">
        <v>22</v>
      </c>
      <c r="C823" s="113" t="s">
        <v>1913</v>
      </c>
      <c r="D823" s="89" t="s">
        <v>1914</v>
      </c>
      <c r="E823" s="89" t="s">
        <v>1915</v>
      </c>
      <c r="F823" s="89" t="s">
        <v>1913</v>
      </c>
      <c r="G823" s="14"/>
      <c r="H823" s="114" t="s">
        <v>958</v>
      </c>
      <c r="I823" s="115" t="s">
        <v>26</v>
      </c>
      <c r="J823" s="61">
        <f t="shared" si="1"/>
        <v>32</v>
      </c>
      <c r="K823" s="7" t="str">
        <f t="shared" si="2"/>
        <v>CVMWE-0276otvoriti vatru</v>
      </c>
      <c r="L823" s="7" t="str">
        <f>ifna(VLOOKUP(K823,'Лист1'!D:E,2,false))</f>
        <v/>
      </c>
      <c r="M823" s="9"/>
      <c r="N823" s="9"/>
      <c r="O823" s="9"/>
      <c r="P823" s="9"/>
      <c r="Q823" s="9"/>
      <c r="R823" s="9"/>
    </row>
    <row r="824" ht="15.75" customHeight="1">
      <c r="A824" s="89" t="s">
        <v>21</v>
      </c>
      <c r="B824" s="89" t="s">
        <v>22</v>
      </c>
      <c r="C824" s="113" t="s">
        <v>1916</v>
      </c>
      <c r="D824" s="89" t="s">
        <v>1917</v>
      </c>
      <c r="E824" s="89" t="s">
        <v>1918</v>
      </c>
      <c r="F824" s="89" t="s">
        <v>1916</v>
      </c>
      <c r="G824" s="14"/>
      <c r="H824" s="114" t="s">
        <v>958</v>
      </c>
      <c r="I824" s="115" t="s">
        <v>992</v>
      </c>
      <c r="J824" s="43">
        <f t="shared" si="1"/>
        <v>44</v>
      </c>
      <c r="K824" s="7" t="str">
        <f t="shared" si="2"/>
        <v>CVMWE-0277oženiti se</v>
      </c>
      <c r="L824" s="7" t="str">
        <f>ifna(VLOOKUP(K824,'Лист1'!D:E,2,false))</f>
        <v/>
      </c>
      <c r="M824" s="9"/>
      <c r="N824" s="9"/>
      <c r="O824" s="9"/>
      <c r="P824" s="9"/>
      <c r="Q824" s="9"/>
      <c r="R824" s="9"/>
    </row>
    <row r="825" ht="15.75" customHeight="1">
      <c r="A825" s="89" t="s">
        <v>11</v>
      </c>
      <c r="B825" s="89" t="s">
        <v>12</v>
      </c>
      <c r="C825" s="113" t="s">
        <v>1919</v>
      </c>
      <c r="D825" s="89" t="s">
        <v>1920</v>
      </c>
      <c r="E825" s="89" t="s">
        <v>1921</v>
      </c>
      <c r="F825" s="89" t="s">
        <v>1922</v>
      </c>
      <c r="G825" s="14"/>
      <c r="H825" s="114" t="s">
        <v>958</v>
      </c>
      <c r="I825" s="14"/>
      <c r="J825" s="54">
        <f t="shared" si="1"/>
        <v>52</v>
      </c>
      <c r="K825" s="7" t="str">
        <f t="shared" si="2"/>
        <v>CVMWE-0278parazitoza</v>
      </c>
      <c r="L825" s="7" t="str">
        <f>ifna(VLOOKUP(K825,'Лист1'!D:E,2,false))</f>
        <v/>
      </c>
      <c r="M825" s="9"/>
      <c r="N825" s="9"/>
      <c r="O825" s="9"/>
      <c r="P825" s="9"/>
      <c r="Q825" s="9"/>
      <c r="R825" s="9"/>
    </row>
    <row r="826" ht="15.75" customHeight="1">
      <c r="A826" s="89" t="s">
        <v>11</v>
      </c>
      <c r="B826" s="89" t="s">
        <v>12</v>
      </c>
      <c r="C826" s="113" t="s">
        <v>1923</v>
      </c>
      <c r="D826" s="89" t="s">
        <v>1920</v>
      </c>
      <c r="E826" s="89" t="s">
        <v>1921</v>
      </c>
      <c r="F826" s="89" t="s">
        <v>1922</v>
      </c>
      <c r="G826" s="14"/>
      <c r="H826" s="114" t="s">
        <v>958</v>
      </c>
      <c r="I826" s="116" t="s">
        <v>17</v>
      </c>
      <c r="J826" s="17">
        <f t="shared" si="1"/>
        <v>52</v>
      </c>
      <c r="K826" s="7" t="str">
        <f t="shared" si="2"/>
        <v>CVMWE-0278parazitska bolest</v>
      </c>
      <c r="L826" s="7" t="str">
        <f>ifna(VLOOKUP(K826,'Лист1'!D:E,2,false))</f>
        <v/>
      </c>
      <c r="M826" s="9"/>
      <c r="N826" s="9"/>
      <c r="O826" s="9"/>
      <c r="P826" s="9"/>
      <c r="Q826" s="9"/>
      <c r="R826" s="9"/>
    </row>
    <row r="827" ht="15.75" customHeight="1">
      <c r="A827" s="89" t="s">
        <v>11</v>
      </c>
      <c r="B827" s="89" t="s">
        <v>12</v>
      </c>
      <c r="C827" s="113" t="s">
        <v>1924</v>
      </c>
      <c r="D827" s="89" t="s">
        <v>1925</v>
      </c>
      <c r="E827" s="89" t="s">
        <v>1926</v>
      </c>
      <c r="F827" s="89" t="s">
        <v>1924</v>
      </c>
      <c r="G827" s="14"/>
      <c r="H827" s="114" t="s">
        <v>958</v>
      </c>
      <c r="I827" s="116" t="s">
        <v>17</v>
      </c>
      <c r="J827" s="43">
        <f t="shared" si="1"/>
        <v>84</v>
      </c>
      <c r="K827" s="7" t="str">
        <f t="shared" si="2"/>
        <v>CVMWE-0279parazitski crv</v>
      </c>
      <c r="L827" s="7" t="str">
        <f>ifna(VLOOKUP(K827,'Лист1'!D:E,2,false))</f>
        <v/>
      </c>
      <c r="M827" s="9"/>
      <c r="N827" s="9"/>
      <c r="O827" s="9"/>
      <c r="P827" s="9"/>
      <c r="Q827" s="9"/>
      <c r="R827" s="9"/>
    </row>
    <row r="828" ht="15.75" customHeight="1">
      <c r="A828" s="89" t="s">
        <v>11</v>
      </c>
      <c r="B828" s="89" t="s">
        <v>12</v>
      </c>
      <c r="C828" s="113" t="s">
        <v>1927</v>
      </c>
      <c r="D828" s="89" t="s">
        <v>1928</v>
      </c>
      <c r="E828" s="89" t="s">
        <v>1929</v>
      </c>
      <c r="F828" s="89" t="s">
        <v>1927</v>
      </c>
      <c r="G828" s="14"/>
      <c r="H828" s="114" t="s">
        <v>958</v>
      </c>
      <c r="I828" s="116" t="s">
        <v>17</v>
      </c>
      <c r="J828" s="22">
        <f t="shared" si="1"/>
        <v>139</v>
      </c>
      <c r="K828" s="7" t="str">
        <f t="shared" si="2"/>
        <v>CVMWE-0280parlamentarni sistem</v>
      </c>
      <c r="L828" s="7" t="str">
        <f>ifna(VLOOKUP(K828,'Лист1'!D:E,2,false))</f>
        <v/>
      </c>
      <c r="M828" s="9"/>
      <c r="N828" s="9"/>
      <c r="O828" s="9"/>
      <c r="P828" s="9"/>
      <c r="Q828" s="9"/>
      <c r="R828" s="9"/>
    </row>
    <row r="829" ht="15.75" customHeight="1">
      <c r="A829" s="89" t="s">
        <v>21</v>
      </c>
      <c r="B829" s="89" t="s">
        <v>22</v>
      </c>
      <c r="C829" s="113" t="s">
        <v>1930</v>
      </c>
      <c r="D829" s="89" t="s">
        <v>1931</v>
      </c>
      <c r="E829" s="89" t="s">
        <v>1932</v>
      </c>
      <c r="F829" s="89" t="s">
        <v>1930</v>
      </c>
      <c r="G829" s="14"/>
      <c r="H829" s="114" t="s">
        <v>958</v>
      </c>
      <c r="I829" s="115" t="s">
        <v>26</v>
      </c>
      <c r="J829" s="44">
        <f t="shared" si="1"/>
        <v>55</v>
      </c>
      <c r="K829" s="7" t="str">
        <f t="shared" si="2"/>
        <v>CVMWE-0281pasti na niske grane</v>
      </c>
      <c r="L829" s="7" t="str">
        <f>ifna(VLOOKUP(K829,'Лист1'!D:E,2,false))</f>
        <v/>
      </c>
      <c r="M829" s="9"/>
      <c r="N829" s="9"/>
      <c r="O829" s="9"/>
      <c r="P829" s="9"/>
      <c r="Q829" s="9"/>
      <c r="R829" s="9"/>
    </row>
    <row r="830" ht="15.75" customHeight="1">
      <c r="A830" s="89" t="s">
        <v>21</v>
      </c>
      <c r="B830" s="89" t="s">
        <v>22</v>
      </c>
      <c r="C830" s="113" t="s">
        <v>1933</v>
      </c>
      <c r="D830" s="89" t="s">
        <v>1934</v>
      </c>
      <c r="E830" s="89" t="s">
        <v>1935</v>
      </c>
      <c r="F830" s="89" t="s">
        <v>1933</v>
      </c>
      <c r="G830" s="14"/>
      <c r="H830" s="114" t="s">
        <v>958</v>
      </c>
      <c r="I830" s="115" t="s">
        <v>26</v>
      </c>
      <c r="J830" s="60">
        <f t="shared" si="1"/>
        <v>12</v>
      </c>
      <c r="K830" s="7" t="str">
        <f t="shared" si="2"/>
        <v>CVMWE-0282pasti u &lt;nečije&gt; ruke</v>
      </c>
      <c r="L830" s="7" t="str">
        <f>ifna(VLOOKUP(K830,'Лист1'!D:E,2,false))</f>
        <v/>
      </c>
      <c r="M830" s="9"/>
      <c r="N830" s="9"/>
      <c r="O830" s="9"/>
      <c r="P830" s="9"/>
      <c r="Q830" s="9"/>
      <c r="R830" s="9"/>
    </row>
    <row r="831" ht="15.75" customHeight="1">
      <c r="A831" s="89" t="s">
        <v>11</v>
      </c>
      <c r="B831" s="89" t="s">
        <v>12</v>
      </c>
      <c r="C831" s="113" t="s">
        <v>1936</v>
      </c>
      <c r="D831" s="89" t="s">
        <v>1937</v>
      </c>
      <c r="E831" s="89" t="s">
        <v>1938</v>
      </c>
      <c r="F831" s="89" t="s">
        <v>1936</v>
      </c>
      <c r="G831" s="14"/>
      <c r="H831" s="114" t="s">
        <v>958</v>
      </c>
      <c r="I831" s="116" t="s">
        <v>17</v>
      </c>
      <c r="J831" s="46">
        <f t="shared" si="1"/>
        <v>118</v>
      </c>
      <c r="K831" s="7" t="str">
        <f t="shared" si="2"/>
        <v>CVMWE-0283Paulijev princip isključenja</v>
      </c>
      <c r="L831" s="7" t="str">
        <f>ifna(VLOOKUP(K831,'Лист1'!D:E,2,false))</f>
        <v/>
      </c>
      <c r="M831" s="9"/>
      <c r="N831" s="9"/>
      <c r="O831" s="9"/>
      <c r="P831" s="9"/>
      <c r="Q831" s="9"/>
      <c r="R831" s="9"/>
    </row>
    <row r="832" ht="15.75" customHeight="1">
      <c r="A832" s="89" t="s">
        <v>11</v>
      </c>
      <c r="B832" s="89" t="s">
        <v>12</v>
      </c>
      <c r="C832" s="113" t="s">
        <v>1939</v>
      </c>
      <c r="D832" s="89" t="s">
        <v>1940</v>
      </c>
      <c r="E832" s="89" t="s">
        <v>1941</v>
      </c>
      <c r="F832" s="89" t="s">
        <v>1942</v>
      </c>
      <c r="G832" s="14"/>
      <c r="H832" s="114" t="s">
        <v>958</v>
      </c>
      <c r="I832" s="116" t="s">
        <v>17</v>
      </c>
      <c r="J832" s="53">
        <f t="shared" si="1"/>
        <v>160</v>
      </c>
      <c r="K832" s="7" t="str">
        <f t="shared" si="2"/>
        <v>CVMWE-0284periodni sistem</v>
      </c>
      <c r="L832" s="7" t="str">
        <f>ifna(VLOOKUP(K832,'Лист1'!D:E,2,false))</f>
        <v/>
      </c>
      <c r="M832" s="9"/>
      <c r="N832" s="9"/>
      <c r="O832" s="9"/>
      <c r="P832" s="9"/>
      <c r="Q832" s="9"/>
      <c r="R832" s="9"/>
    </row>
    <row r="833" ht="15.75" customHeight="1">
      <c r="A833" s="89" t="s">
        <v>11</v>
      </c>
      <c r="B833" s="89" t="s">
        <v>12</v>
      </c>
      <c r="C833" s="113" t="s">
        <v>1943</v>
      </c>
      <c r="D833" s="89" t="s">
        <v>1940</v>
      </c>
      <c r="E833" s="89" t="s">
        <v>1941</v>
      </c>
      <c r="F833" s="89" t="s">
        <v>1942</v>
      </c>
      <c r="G833" s="14"/>
      <c r="H833" s="114" t="s">
        <v>958</v>
      </c>
      <c r="I833" s="14"/>
      <c r="J833" s="79">
        <f t="shared" si="1"/>
        <v>160</v>
      </c>
      <c r="K833" s="7" t="str">
        <f t="shared" si="2"/>
        <v>CVMWE-0284periodni sistem elemenata</v>
      </c>
      <c r="L833" s="7" t="str">
        <f>ifna(VLOOKUP(K833,'Лист1'!D:E,2,false))</f>
        <v/>
      </c>
      <c r="M833" s="9"/>
      <c r="N833" s="9"/>
      <c r="O833" s="9"/>
      <c r="P833" s="9"/>
      <c r="Q833" s="9"/>
      <c r="R833" s="9"/>
    </row>
    <row r="834" ht="15.75" customHeight="1">
      <c r="A834" s="89" t="s">
        <v>11</v>
      </c>
      <c r="B834" s="89" t="s">
        <v>12</v>
      </c>
      <c r="C834" s="113" t="s">
        <v>1944</v>
      </c>
      <c r="D834" s="89" t="s">
        <v>1945</v>
      </c>
      <c r="E834" s="89" t="s">
        <v>1946</v>
      </c>
      <c r="F834" s="89" t="s">
        <v>1944</v>
      </c>
      <c r="G834" s="14"/>
      <c r="H834" s="114" t="s">
        <v>958</v>
      </c>
      <c r="I834" s="14"/>
      <c r="J834" s="48">
        <f t="shared" si="1"/>
        <v>51</v>
      </c>
      <c r="K834" s="7" t="str">
        <f t="shared" si="2"/>
        <v>CVMWE-0285persijski leopard</v>
      </c>
      <c r="L834" s="7" t="str">
        <f>ifna(VLOOKUP(K834,'Лист1'!D:E,2,false))</f>
        <v/>
      </c>
      <c r="M834" s="9"/>
      <c r="N834" s="9"/>
      <c r="O834" s="9"/>
      <c r="P834" s="9"/>
      <c r="Q834" s="9"/>
      <c r="R834" s="9"/>
    </row>
    <row r="835" ht="15.75" customHeight="1">
      <c r="A835" s="89" t="s">
        <v>11</v>
      </c>
      <c r="B835" s="89" t="s">
        <v>12</v>
      </c>
      <c r="C835" s="113" t="s">
        <v>1947</v>
      </c>
      <c r="D835" s="89" t="s">
        <v>1948</v>
      </c>
      <c r="E835" s="89" t="s">
        <v>1949</v>
      </c>
      <c r="F835" s="89" t="s">
        <v>1947</v>
      </c>
      <c r="G835" s="14"/>
      <c r="H835" s="114" t="s">
        <v>958</v>
      </c>
      <c r="I835" s="116" t="s">
        <v>17</v>
      </c>
      <c r="J835" s="60">
        <f t="shared" si="1"/>
        <v>75</v>
      </c>
      <c r="K835" s="7" t="str">
        <f t="shared" si="2"/>
        <v>CVMWE-0286pirantel pamoat</v>
      </c>
      <c r="L835" s="7" t="str">
        <f>ifna(VLOOKUP(K835,'Лист1'!D:E,2,false))</f>
        <v/>
      </c>
      <c r="M835" s="9"/>
      <c r="N835" s="9"/>
      <c r="O835" s="9"/>
      <c r="P835" s="9"/>
      <c r="Q835" s="9"/>
      <c r="R835" s="9"/>
    </row>
    <row r="836" ht="15.75" customHeight="1">
      <c r="A836" s="89" t="s">
        <v>11</v>
      </c>
      <c r="B836" s="89" t="s">
        <v>12</v>
      </c>
      <c r="C836" s="113" t="s">
        <v>1950</v>
      </c>
      <c r="D836" s="89" t="s">
        <v>1951</v>
      </c>
      <c r="E836" s="89" t="s">
        <v>1952</v>
      </c>
      <c r="F836" s="89" t="s">
        <v>1950</v>
      </c>
      <c r="G836" s="14"/>
      <c r="H836" s="114" t="s">
        <v>958</v>
      </c>
      <c r="I836" s="116" t="s">
        <v>17</v>
      </c>
      <c r="J836" s="59">
        <f t="shared" si="1"/>
        <v>92</v>
      </c>
      <c r="K836" s="7" t="str">
        <f t="shared" si="2"/>
        <v>CVMWE-0287piroklastički tok</v>
      </c>
      <c r="L836" s="7" t="str">
        <f>ifna(VLOOKUP(K836,'Лист1'!D:E,2,false))</f>
        <v/>
      </c>
      <c r="M836" s="9"/>
      <c r="N836" s="9"/>
      <c r="O836" s="9"/>
      <c r="P836" s="9"/>
      <c r="Q836" s="9"/>
      <c r="R836" s="9"/>
    </row>
    <row r="837" ht="15.75" customHeight="1">
      <c r="A837" s="89" t="s">
        <v>11</v>
      </c>
      <c r="B837" s="89" t="s">
        <v>12</v>
      </c>
      <c r="C837" s="113" t="s">
        <v>1953</v>
      </c>
      <c r="D837" s="89" t="s">
        <v>1954</v>
      </c>
      <c r="E837" s="89" t="s">
        <v>1955</v>
      </c>
      <c r="F837" s="89" t="s">
        <v>1956</v>
      </c>
      <c r="G837" s="14"/>
      <c r="H837" s="114" t="s">
        <v>958</v>
      </c>
      <c r="I837" s="14"/>
      <c r="J837" s="84">
        <f t="shared" si="1"/>
        <v>80</v>
      </c>
      <c r="K837" s="7" t="str">
        <f t="shared" si="2"/>
        <v>CVMWE-0288gorje</v>
      </c>
      <c r="L837" s="7" t="str">
        <f>ifna(VLOOKUP(K837,'Лист1'!D:E,2,false))</f>
        <v/>
      </c>
      <c r="M837" s="9"/>
      <c r="N837" s="9"/>
      <c r="O837" s="9"/>
      <c r="P837" s="9"/>
      <c r="Q837" s="9"/>
      <c r="R837" s="9"/>
    </row>
    <row r="838" ht="15.75" customHeight="1">
      <c r="A838" s="89" t="s">
        <v>11</v>
      </c>
      <c r="B838" s="89" t="s">
        <v>12</v>
      </c>
      <c r="C838" s="113" t="s">
        <v>1957</v>
      </c>
      <c r="D838" s="89" t="s">
        <v>1954</v>
      </c>
      <c r="E838" s="89" t="s">
        <v>1955</v>
      </c>
      <c r="F838" s="89" t="s">
        <v>1956</v>
      </c>
      <c r="G838" s="14"/>
      <c r="H838" s="114" t="s">
        <v>958</v>
      </c>
      <c r="I838" s="14"/>
      <c r="J838" s="52">
        <f t="shared" si="1"/>
        <v>80</v>
      </c>
      <c r="K838" s="7" t="str">
        <f t="shared" si="2"/>
        <v>CVMWE-0288planinski lanac</v>
      </c>
      <c r="L838" s="7" t="str">
        <f>ifna(VLOOKUP(K838,'Лист1'!D:E,2,false))</f>
        <v/>
      </c>
      <c r="M838" s="9"/>
      <c r="N838" s="9"/>
      <c r="O838" s="9"/>
      <c r="P838" s="9"/>
      <c r="Q838" s="9"/>
      <c r="R838" s="9"/>
    </row>
    <row r="839" ht="15.75" customHeight="1">
      <c r="A839" s="89" t="s">
        <v>11</v>
      </c>
      <c r="B839" s="89" t="s">
        <v>12</v>
      </c>
      <c r="C839" s="113" t="s">
        <v>1958</v>
      </c>
      <c r="D839" s="89" t="s">
        <v>1954</v>
      </c>
      <c r="E839" s="89" t="s">
        <v>1955</v>
      </c>
      <c r="F839" s="89" t="s">
        <v>1956</v>
      </c>
      <c r="G839" s="14"/>
      <c r="H839" s="114" t="s">
        <v>958</v>
      </c>
      <c r="I839" s="116" t="s">
        <v>17</v>
      </c>
      <c r="J839" s="39">
        <f t="shared" si="1"/>
        <v>80</v>
      </c>
      <c r="K839" s="7" t="str">
        <f t="shared" si="2"/>
        <v>CVMWE-0288planinski masiv</v>
      </c>
      <c r="L839" s="7" t="str">
        <f>ifna(VLOOKUP(K839,'Лист1'!D:E,2,false))</f>
        <v/>
      </c>
      <c r="M839" s="9"/>
      <c r="N839" s="9"/>
      <c r="O839" s="9"/>
      <c r="P839" s="9"/>
      <c r="Q839" s="9"/>
      <c r="R839" s="9"/>
    </row>
    <row r="840" ht="15.75" customHeight="1">
      <c r="A840" s="89" t="s">
        <v>11</v>
      </c>
      <c r="B840" s="89" t="s">
        <v>12</v>
      </c>
      <c r="C840" s="113" t="s">
        <v>1959</v>
      </c>
      <c r="D840" s="89" t="s">
        <v>1954</v>
      </c>
      <c r="E840" s="89" t="s">
        <v>1955</v>
      </c>
      <c r="F840" s="89" t="s">
        <v>1956</v>
      </c>
      <c r="G840" s="9"/>
      <c r="H840" s="114" t="s">
        <v>958</v>
      </c>
      <c r="I840" s="14"/>
      <c r="J840" s="63">
        <f t="shared" si="1"/>
        <v>80</v>
      </c>
      <c r="K840" s="7" t="str">
        <f t="shared" si="2"/>
        <v>CVMWE-0288planinski venac</v>
      </c>
      <c r="L840" s="7" t="str">
        <f>ifna(VLOOKUP(K840,'Лист1'!D:E,2,false))</f>
        <v/>
      </c>
      <c r="M840" s="9"/>
      <c r="N840" s="9"/>
      <c r="O840" s="9"/>
      <c r="P840" s="9"/>
      <c r="Q840" s="9"/>
      <c r="R840" s="9"/>
    </row>
    <row r="841" ht="15.75" customHeight="1">
      <c r="A841" s="89" t="s">
        <v>21</v>
      </c>
      <c r="B841" s="89" t="s">
        <v>22</v>
      </c>
      <c r="C841" s="113" t="s">
        <v>1030</v>
      </c>
      <c r="D841" s="89" t="s">
        <v>1960</v>
      </c>
      <c r="E841" s="89" t="s">
        <v>1961</v>
      </c>
      <c r="F841" s="89" t="s">
        <v>1962</v>
      </c>
      <c r="G841" s="9"/>
      <c r="H841" s="114" t="s">
        <v>958</v>
      </c>
      <c r="I841" s="115" t="s">
        <v>992</v>
      </c>
      <c r="J841" s="71">
        <f t="shared" si="1"/>
        <v>20</v>
      </c>
      <c r="K841" s="7" t="str">
        <f t="shared" si="2"/>
        <v>CVMWE-0289bojati se</v>
      </c>
      <c r="L841" s="7" t="str">
        <f>ifna(VLOOKUP(K841,'Лист1'!D:E,2,false))</f>
        <v/>
      </c>
      <c r="M841" s="9"/>
      <c r="N841" s="9"/>
      <c r="O841" s="9"/>
      <c r="P841" s="9"/>
      <c r="Q841" s="9"/>
      <c r="R841" s="9"/>
    </row>
    <row r="842" ht="15.75" customHeight="1">
      <c r="A842" s="89" t="s">
        <v>21</v>
      </c>
      <c r="B842" s="89" t="s">
        <v>22</v>
      </c>
      <c r="C842" s="113" t="s">
        <v>1963</v>
      </c>
      <c r="D842" s="89" t="s">
        <v>1960</v>
      </c>
      <c r="E842" s="89" t="s">
        <v>1961</v>
      </c>
      <c r="F842" s="89" t="s">
        <v>1962</v>
      </c>
      <c r="G842" s="14"/>
      <c r="H842" s="114" t="s">
        <v>958</v>
      </c>
      <c r="I842" s="115" t="s">
        <v>992</v>
      </c>
      <c r="J842" s="22">
        <f t="shared" si="1"/>
        <v>20</v>
      </c>
      <c r="K842" s="7" t="str">
        <f t="shared" si="2"/>
        <v>CVMWE-0289plašiti se</v>
      </c>
      <c r="L842" s="7" t="str">
        <f>ifna(VLOOKUP(K842,'Лист1'!D:E,2,false))</f>
        <v/>
      </c>
      <c r="M842" s="9"/>
      <c r="N842" s="9"/>
      <c r="O842" s="9"/>
      <c r="P842" s="9"/>
      <c r="Q842" s="9"/>
      <c r="R842" s="9"/>
    </row>
    <row r="843" ht="15.75" customHeight="1">
      <c r="A843" s="89" t="s">
        <v>11</v>
      </c>
      <c r="B843" s="89" t="s">
        <v>12</v>
      </c>
      <c r="C843" s="113" t="s">
        <v>1964</v>
      </c>
      <c r="D843" s="89" t="s">
        <v>1965</v>
      </c>
      <c r="E843" s="89" t="s">
        <v>1966</v>
      </c>
      <c r="F843" s="89" t="s">
        <v>1967</v>
      </c>
      <c r="G843" s="14"/>
      <c r="H843" s="114" t="s">
        <v>958</v>
      </c>
      <c r="I843" s="14"/>
      <c r="J843" s="47">
        <f t="shared" si="1"/>
        <v>91</v>
      </c>
      <c r="K843" s="7" t="str">
        <f t="shared" si="2"/>
        <v>CVMWE-0290planum</v>
      </c>
      <c r="L843" s="7" t="str">
        <f>ifna(VLOOKUP(K843,'Лист1'!D:E,2,false))</f>
        <v/>
      </c>
      <c r="M843" s="9"/>
      <c r="N843" s="9"/>
      <c r="O843" s="9"/>
      <c r="P843" s="9"/>
      <c r="Q843" s="9"/>
      <c r="R843" s="9"/>
    </row>
    <row r="844" ht="15.75" customHeight="1">
      <c r="A844" s="89" t="s">
        <v>11</v>
      </c>
      <c r="B844" s="89" t="s">
        <v>12</v>
      </c>
      <c r="C844" s="113" t="s">
        <v>1968</v>
      </c>
      <c r="D844" s="89" t="s">
        <v>1965</v>
      </c>
      <c r="E844" s="89" t="s">
        <v>1966</v>
      </c>
      <c r="F844" s="89" t="s">
        <v>1967</v>
      </c>
      <c r="G844" s="14"/>
      <c r="H844" s="114" t="s">
        <v>958</v>
      </c>
      <c r="I844" s="116" t="s">
        <v>17</v>
      </c>
      <c r="J844" s="25">
        <f t="shared" si="1"/>
        <v>91</v>
      </c>
      <c r="K844" s="7" t="str">
        <f t="shared" si="2"/>
        <v>CVMWE-0290plenarna sednica</v>
      </c>
      <c r="L844" s="7" t="str">
        <f>ifna(VLOOKUP(K844,'Лист1'!D:E,2,false))</f>
        <v/>
      </c>
      <c r="M844" s="9"/>
      <c r="N844" s="9"/>
      <c r="O844" s="9"/>
      <c r="P844" s="9"/>
      <c r="Q844" s="9"/>
      <c r="R844" s="9"/>
    </row>
    <row r="845" ht="15.75" customHeight="1">
      <c r="A845" s="89" t="s">
        <v>11</v>
      </c>
      <c r="B845" s="89" t="s">
        <v>12</v>
      </c>
      <c r="C845" s="113" t="s">
        <v>1969</v>
      </c>
      <c r="D845" s="89" t="s">
        <v>1965</v>
      </c>
      <c r="E845" s="89" t="s">
        <v>1966</v>
      </c>
      <c r="F845" s="89" t="s">
        <v>1967</v>
      </c>
      <c r="G845" s="14"/>
      <c r="H845" s="114" t="s">
        <v>958</v>
      </c>
      <c r="I845" s="14"/>
      <c r="J845" s="39">
        <f t="shared" si="1"/>
        <v>91</v>
      </c>
      <c r="K845" s="7" t="str">
        <f t="shared" si="2"/>
        <v>CVMWE-0290plenarno zasedanje</v>
      </c>
      <c r="L845" s="7" t="str">
        <f>ifna(VLOOKUP(K845,'Лист1'!D:E,2,false))</f>
        <v/>
      </c>
      <c r="M845" s="9"/>
      <c r="N845" s="9"/>
      <c r="O845" s="9"/>
      <c r="P845" s="9"/>
      <c r="Q845" s="9"/>
      <c r="R845" s="9"/>
    </row>
    <row r="846" ht="15.75" customHeight="1">
      <c r="A846" s="89" t="s">
        <v>79</v>
      </c>
      <c r="B846" s="89" t="s">
        <v>80</v>
      </c>
      <c r="C846" s="113" t="s">
        <v>1970</v>
      </c>
      <c r="D846" s="89" t="s">
        <v>1971</v>
      </c>
      <c r="E846" s="89" t="s">
        <v>1972</v>
      </c>
      <c r="F846" s="89" t="s">
        <v>1970</v>
      </c>
      <c r="G846" s="14"/>
      <c r="H846" s="114" t="s">
        <v>958</v>
      </c>
      <c r="I846" s="115" t="s">
        <v>1205</v>
      </c>
      <c r="J846" s="51">
        <f t="shared" si="1"/>
        <v>116</v>
      </c>
      <c r="K846" s="7" t="str">
        <f t="shared" si="2"/>
        <v>CVMWE-0291plimski zaključan</v>
      </c>
      <c r="L846" s="7" t="str">
        <f>ifna(VLOOKUP(K846,'Лист1'!D:E,2,false))</f>
        <v/>
      </c>
      <c r="M846" s="9"/>
      <c r="N846" s="9"/>
      <c r="O846" s="9"/>
      <c r="P846" s="9"/>
      <c r="Q846" s="9"/>
      <c r="R846" s="9"/>
    </row>
    <row r="847" ht="15.75" customHeight="1">
      <c r="A847" s="89" t="s">
        <v>21</v>
      </c>
      <c r="B847" s="89" t="s">
        <v>22</v>
      </c>
      <c r="C847" s="113" t="s">
        <v>1973</v>
      </c>
      <c r="D847" s="89" t="s">
        <v>1974</v>
      </c>
      <c r="E847" s="89" t="s">
        <v>1975</v>
      </c>
      <c r="F847" s="89" t="s">
        <v>1976</v>
      </c>
      <c r="G847" s="14"/>
      <c r="H847" s="114" t="s">
        <v>958</v>
      </c>
      <c r="I847" s="115" t="s">
        <v>992</v>
      </c>
      <c r="J847" s="46">
        <f t="shared" si="1"/>
        <v>41</v>
      </c>
      <c r="K847" s="7" t="str">
        <f t="shared" si="2"/>
        <v>CVMWE-0292poboljšati se</v>
      </c>
      <c r="L847" s="7" t="str">
        <f>ifna(VLOOKUP(K847,'Лист1'!D:E,2,false))</f>
        <v/>
      </c>
      <c r="M847" s="9"/>
      <c r="N847" s="9"/>
      <c r="O847" s="9"/>
      <c r="P847" s="9"/>
      <c r="Q847" s="9"/>
      <c r="R847" s="9"/>
    </row>
    <row r="848" ht="15.75" customHeight="1">
      <c r="A848" s="89" t="s">
        <v>21</v>
      </c>
      <c r="B848" s="89" t="s">
        <v>22</v>
      </c>
      <c r="C848" s="113" t="s">
        <v>1977</v>
      </c>
      <c r="D848" s="89" t="s">
        <v>1974</v>
      </c>
      <c r="E848" s="89" t="s">
        <v>1975</v>
      </c>
      <c r="F848" s="89" t="s">
        <v>1976</v>
      </c>
      <c r="G848" s="14"/>
      <c r="H848" s="114" t="s">
        <v>958</v>
      </c>
      <c r="I848" s="115" t="s">
        <v>992</v>
      </c>
      <c r="J848" s="22">
        <f t="shared" si="1"/>
        <v>41</v>
      </c>
      <c r="K848" s="7" t="str">
        <f t="shared" si="2"/>
        <v>CVMWE-0292poboljšavati se</v>
      </c>
      <c r="L848" s="7" t="str">
        <f>ifna(VLOOKUP(K848,'Лист1'!D:E,2,false))</f>
        <v/>
      </c>
      <c r="M848" s="9"/>
      <c r="N848" s="9"/>
      <c r="O848" s="9"/>
      <c r="P848" s="9"/>
      <c r="Q848" s="9"/>
      <c r="R848" s="9"/>
    </row>
    <row r="849" ht="15.75" customHeight="1">
      <c r="A849" s="89" t="s">
        <v>11</v>
      </c>
      <c r="B849" s="89" t="s">
        <v>12</v>
      </c>
      <c r="C849" s="113" t="s">
        <v>1978</v>
      </c>
      <c r="D849" s="89" t="s">
        <v>1979</v>
      </c>
      <c r="E849" s="89" t="s">
        <v>1980</v>
      </c>
      <c r="F849" s="89" t="s">
        <v>1978</v>
      </c>
      <c r="G849" s="14"/>
      <c r="H849" s="114" t="s">
        <v>958</v>
      </c>
      <c r="I849" s="116" t="s">
        <v>17</v>
      </c>
      <c r="J849" s="28">
        <f t="shared" si="1"/>
        <v>144</v>
      </c>
      <c r="K849" s="7" t="str">
        <f t="shared" si="2"/>
        <v>CVMWE-0293počasni doktorat</v>
      </c>
      <c r="L849" s="7" t="str">
        <f>ifna(VLOOKUP(K849,'Лист1'!D:E,2,false))</f>
        <v/>
      </c>
      <c r="M849" s="9"/>
      <c r="N849" s="9"/>
      <c r="O849" s="9"/>
      <c r="P849" s="9"/>
      <c r="Q849" s="9"/>
      <c r="R849" s="9"/>
    </row>
    <row r="850" ht="15.75" customHeight="1">
      <c r="A850" s="89" t="s">
        <v>21</v>
      </c>
      <c r="B850" s="89" t="s">
        <v>22</v>
      </c>
      <c r="C850" s="113" t="s">
        <v>1981</v>
      </c>
      <c r="D850" s="89" t="s">
        <v>1982</v>
      </c>
      <c r="E850" s="89" t="s">
        <v>1983</v>
      </c>
      <c r="F850" s="89" t="s">
        <v>1981</v>
      </c>
      <c r="G850" s="14"/>
      <c r="H850" s="114" t="s">
        <v>958</v>
      </c>
      <c r="I850" s="115" t="s">
        <v>26</v>
      </c>
      <c r="J850" s="51">
        <f t="shared" si="1"/>
        <v>53</v>
      </c>
      <c r="K850" s="7" t="str">
        <f t="shared" si="2"/>
        <v>CVMWE-0294poći naopako</v>
      </c>
      <c r="L850" s="7" t="str">
        <f>ifna(VLOOKUP(K850,'Лист1'!D:E,2,false))</f>
        <v/>
      </c>
      <c r="M850" s="9"/>
      <c r="N850" s="9"/>
      <c r="O850" s="9"/>
      <c r="P850" s="9"/>
      <c r="Q850" s="9"/>
      <c r="R850" s="9"/>
    </row>
    <row r="851" ht="15.75" customHeight="1">
      <c r="A851" s="89" t="s">
        <v>21</v>
      </c>
      <c r="B851" s="89" t="s">
        <v>22</v>
      </c>
      <c r="C851" s="113" t="s">
        <v>1984</v>
      </c>
      <c r="D851" s="89" t="s">
        <v>1985</v>
      </c>
      <c r="E851" s="89" t="s">
        <v>1986</v>
      </c>
      <c r="F851" s="89" t="s">
        <v>1987</v>
      </c>
      <c r="G851" s="14"/>
      <c r="H851" s="114" t="s">
        <v>958</v>
      </c>
      <c r="I851" s="115" t="s">
        <v>992</v>
      </c>
      <c r="J851" s="99">
        <f t="shared" si="1"/>
        <v>27</v>
      </c>
      <c r="K851" s="7" t="str">
        <f t="shared" si="2"/>
        <v>CVMWE-0295pogoršati se</v>
      </c>
      <c r="L851" s="7" t="str">
        <f>ifna(VLOOKUP(K851,'Лист1'!D:E,2,false))</f>
        <v/>
      </c>
      <c r="M851" s="9"/>
      <c r="N851" s="9"/>
      <c r="O851" s="9"/>
      <c r="P851" s="9"/>
      <c r="Q851" s="9"/>
      <c r="R851" s="9"/>
    </row>
    <row r="852" ht="15.75" customHeight="1">
      <c r="A852" s="89" t="s">
        <v>21</v>
      </c>
      <c r="B852" s="89" t="s">
        <v>22</v>
      </c>
      <c r="C852" s="113" t="s">
        <v>1988</v>
      </c>
      <c r="D852" s="89" t="s">
        <v>1985</v>
      </c>
      <c r="E852" s="89" t="s">
        <v>1986</v>
      </c>
      <c r="F852" s="89" t="s">
        <v>1987</v>
      </c>
      <c r="G852" s="14"/>
      <c r="H852" s="114" t="s">
        <v>958</v>
      </c>
      <c r="I852" s="115" t="s">
        <v>992</v>
      </c>
      <c r="J852" s="70">
        <f t="shared" si="1"/>
        <v>27</v>
      </c>
      <c r="K852" s="7" t="str">
        <f t="shared" si="2"/>
        <v>CVMWE-0295pogoršavati se</v>
      </c>
      <c r="L852" s="7" t="str">
        <f>ifna(VLOOKUP(K852,'Лист1'!D:E,2,false))</f>
        <v/>
      </c>
      <c r="M852" s="9"/>
      <c r="N852" s="9"/>
      <c r="O852" s="9"/>
      <c r="P852" s="9"/>
      <c r="Q852" s="9"/>
      <c r="R852" s="9"/>
    </row>
    <row r="853" ht="15.75" customHeight="1">
      <c r="A853" s="89" t="s">
        <v>21</v>
      </c>
      <c r="B853" s="89" t="s">
        <v>22</v>
      </c>
      <c r="C853" s="113" t="s">
        <v>1984</v>
      </c>
      <c r="D853" s="89" t="s">
        <v>1989</v>
      </c>
      <c r="E853" s="89" t="s">
        <v>1990</v>
      </c>
      <c r="F853" s="89" t="s">
        <v>1987</v>
      </c>
      <c r="G853" s="14"/>
      <c r="H853" s="114" t="s">
        <v>958</v>
      </c>
      <c r="I853" s="115" t="s">
        <v>992</v>
      </c>
      <c r="J853" s="25">
        <f t="shared" si="1"/>
        <v>37</v>
      </c>
      <c r="K853" s="7" t="str">
        <f t="shared" si="2"/>
        <v>CVMWE-0296pogoršati se</v>
      </c>
      <c r="L853" s="7" t="str">
        <f>ifna(VLOOKUP(K853,'Лист1'!D:E,2,false))</f>
        <v/>
      </c>
      <c r="M853" s="9"/>
      <c r="N853" s="9"/>
      <c r="O853" s="9"/>
      <c r="P853" s="9"/>
      <c r="Q853" s="9"/>
      <c r="R853" s="9"/>
    </row>
    <row r="854" ht="15.75" customHeight="1">
      <c r="A854" s="89" t="s">
        <v>21</v>
      </c>
      <c r="B854" s="89" t="s">
        <v>22</v>
      </c>
      <c r="C854" s="113" t="s">
        <v>1988</v>
      </c>
      <c r="D854" s="89" t="s">
        <v>1989</v>
      </c>
      <c r="E854" s="89" t="s">
        <v>1990</v>
      </c>
      <c r="F854" s="89" t="s">
        <v>1987</v>
      </c>
      <c r="G854" s="14"/>
      <c r="H854" s="114" t="s">
        <v>958</v>
      </c>
      <c r="I854" s="115" t="s">
        <v>992</v>
      </c>
      <c r="J854" s="46">
        <f t="shared" si="1"/>
        <v>37</v>
      </c>
      <c r="K854" s="7" t="str">
        <f t="shared" si="2"/>
        <v>CVMWE-0296pogoršavati se</v>
      </c>
      <c r="L854" s="7" t="str">
        <f>ifna(VLOOKUP(K854,'Лист1'!D:E,2,false))</f>
        <v/>
      </c>
      <c r="M854" s="9"/>
      <c r="N854" s="9"/>
      <c r="O854" s="9"/>
      <c r="P854" s="9"/>
      <c r="Q854" s="9"/>
      <c r="R854" s="9"/>
    </row>
    <row r="855" ht="15.75" customHeight="1">
      <c r="A855" s="89" t="s">
        <v>21</v>
      </c>
      <c r="B855" s="89" t="s">
        <v>22</v>
      </c>
      <c r="C855" s="113" t="s">
        <v>1991</v>
      </c>
      <c r="D855" s="89" t="s">
        <v>1992</v>
      </c>
      <c r="E855" s="89" t="s">
        <v>1993</v>
      </c>
      <c r="F855" s="89" t="s">
        <v>1994</v>
      </c>
      <c r="G855" s="14"/>
      <c r="H855" s="114" t="s">
        <v>958</v>
      </c>
      <c r="I855" s="115" t="s">
        <v>992</v>
      </c>
      <c r="J855" s="59">
        <f t="shared" si="1"/>
        <v>75</v>
      </c>
      <c r="K855" s="7" t="str">
        <f t="shared" si="2"/>
        <v>CVMWE-0297poistovećivati se</v>
      </c>
      <c r="L855" s="7" t="str">
        <f>ifna(VLOOKUP(K855,'Лист1'!D:E,2,false))</f>
        <v/>
      </c>
      <c r="M855" s="9"/>
      <c r="N855" s="9"/>
      <c r="O855" s="9"/>
      <c r="P855" s="9"/>
      <c r="Q855" s="9"/>
      <c r="R855" s="9"/>
    </row>
    <row r="856" ht="15.75" customHeight="1">
      <c r="A856" s="89" t="s">
        <v>21</v>
      </c>
      <c r="B856" s="89" t="s">
        <v>22</v>
      </c>
      <c r="C856" s="113" t="s">
        <v>1995</v>
      </c>
      <c r="D856" s="89" t="s">
        <v>1992</v>
      </c>
      <c r="E856" s="89" t="s">
        <v>1993</v>
      </c>
      <c r="F856" s="89" t="s">
        <v>1994</v>
      </c>
      <c r="G856" s="14"/>
      <c r="H856" s="114" t="s">
        <v>958</v>
      </c>
      <c r="I856" s="115" t="s">
        <v>992</v>
      </c>
      <c r="J856" s="39">
        <f t="shared" si="1"/>
        <v>75</v>
      </c>
      <c r="K856" s="7" t="str">
        <f t="shared" si="2"/>
        <v>CVMWE-0297poistovetiti se</v>
      </c>
      <c r="L856" s="7" t="str">
        <f>ifna(VLOOKUP(K856,'Лист1'!D:E,2,false))</f>
        <v/>
      </c>
      <c r="M856" s="9"/>
      <c r="N856" s="9"/>
      <c r="O856" s="9"/>
      <c r="P856" s="9"/>
      <c r="Q856" s="9"/>
      <c r="R856" s="9"/>
    </row>
    <row r="857" ht="15.75" customHeight="1">
      <c r="A857" s="89" t="s">
        <v>21</v>
      </c>
      <c r="B857" s="89" t="s">
        <v>22</v>
      </c>
      <c r="C857" s="113" t="s">
        <v>1996</v>
      </c>
      <c r="D857" s="89" t="s">
        <v>1997</v>
      </c>
      <c r="E857" s="89" t="s">
        <v>1998</v>
      </c>
      <c r="F857" s="89" t="s">
        <v>1996</v>
      </c>
      <c r="G857" s="14"/>
      <c r="H857" s="114" t="s">
        <v>958</v>
      </c>
      <c r="I857" s="115" t="s">
        <v>992</v>
      </c>
      <c r="J857" s="60">
        <f t="shared" si="1"/>
        <v>12</v>
      </c>
      <c r="K857" s="7" t="str">
        <f t="shared" si="2"/>
        <v>CVMWE-0298pojačati se</v>
      </c>
      <c r="L857" s="7" t="str">
        <f>ifna(VLOOKUP(K857,'Лист1'!D:E,2,false))</f>
        <v/>
      </c>
      <c r="M857" s="9"/>
      <c r="N857" s="9"/>
      <c r="O857" s="9"/>
      <c r="P857" s="9"/>
      <c r="Q857" s="9"/>
      <c r="R857" s="9"/>
    </row>
    <row r="858" ht="15.75" customHeight="1">
      <c r="A858" s="89" t="s">
        <v>21</v>
      </c>
      <c r="B858" s="89" t="s">
        <v>22</v>
      </c>
      <c r="C858" s="113" t="s">
        <v>1999</v>
      </c>
      <c r="D858" s="89" t="s">
        <v>2000</v>
      </c>
      <c r="E858" s="89" t="s">
        <v>2001</v>
      </c>
      <c r="F858" s="89" t="s">
        <v>2002</v>
      </c>
      <c r="G858" s="14"/>
      <c r="H858" s="114" t="s">
        <v>958</v>
      </c>
      <c r="I858" s="115" t="s">
        <v>992</v>
      </c>
      <c r="J858" s="51">
        <f t="shared" si="1"/>
        <v>38</v>
      </c>
      <c r="K858" s="7" t="str">
        <f t="shared" si="2"/>
        <v>CVMWE-0299pojaviti se</v>
      </c>
      <c r="L858" s="7" t="str">
        <f>ifna(VLOOKUP(K858,'Лист1'!D:E,2,false))</f>
        <v/>
      </c>
      <c r="M858" s="9"/>
      <c r="N858" s="9"/>
      <c r="O858" s="9"/>
      <c r="P858" s="9"/>
      <c r="Q858" s="9"/>
      <c r="R858" s="9"/>
    </row>
    <row r="859" ht="15.75" customHeight="1">
      <c r="A859" s="89" t="s">
        <v>21</v>
      </c>
      <c r="B859" s="89" t="s">
        <v>22</v>
      </c>
      <c r="C859" s="113" t="s">
        <v>2003</v>
      </c>
      <c r="D859" s="89" t="s">
        <v>2000</v>
      </c>
      <c r="E859" s="89" t="s">
        <v>2001</v>
      </c>
      <c r="F859" s="89" t="s">
        <v>2002</v>
      </c>
      <c r="G859" s="14"/>
      <c r="H859" s="114" t="s">
        <v>958</v>
      </c>
      <c r="I859" s="115" t="s">
        <v>992</v>
      </c>
      <c r="J859" s="25">
        <f t="shared" si="1"/>
        <v>38</v>
      </c>
      <c r="K859" s="7" t="str">
        <f t="shared" si="2"/>
        <v>CVMWE-0299pojavljivati se</v>
      </c>
      <c r="L859" s="7" t="str">
        <f>ifna(VLOOKUP(K859,'Лист1'!D:E,2,false))</f>
        <v/>
      </c>
      <c r="M859" s="9"/>
      <c r="N859" s="9"/>
      <c r="O859" s="9"/>
      <c r="P859" s="9"/>
      <c r="Q859" s="9"/>
      <c r="R859" s="9"/>
    </row>
    <row r="860" ht="15.75" customHeight="1">
      <c r="A860" s="89" t="s">
        <v>21</v>
      </c>
      <c r="B860" s="89" t="s">
        <v>22</v>
      </c>
      <c r="C860" s="113" t="s">
        <v>1999</v>
      </c>
      <c r="D860" s="89" t="s">
        <v>2004</v>
      </c>
      <c r="E860" s="89" t="s">
        <v>2005</v>
      </c>
      <c r="F860" s="89" t="s">
        <v>2002</v>
      </c>
      <c r="G860" s="14"/>
      <c r="H860" s="114" t="s">
        <v>958</v>
      </c>
      <c r="I860" s="115" t="s">
        <v>992</v>
      </c>
      <c r="J860" s="43">
        <f t="shared" si="1"/>
        <v>22</v>
      </c>
      <c r="K860" s="7" t="str">
        <f t="shared" si="2"/>
        <v>CVMWE-0300pojaviti se</v>
      </c>
      <c r="L860" s="7" t="str">
        <f>ifna(VLOOKUP(K860,'Лист1'!D:E,2,false))</f>
        <v/>
      </c>
      <c r="M860" s="9"/>
      <c r="N860" s="9"/>
      <c r="O860" s="9"/>
      <c r="P860" s="9"/>
      <c r="Q860" s="9"/>
      <c r="R860" s="9"/>
    </row>
    <row r="861" ht="15.75" customHeight="1">
      <c r="A861" s="89" t="s">
        <v>21</v>
      </c>
      <c r="B861" s="89" t="s">
        <v>22</v>
      </c>
      <c r="C861" s="113" t="s">
        <v>2003</v>
      </c>
      <c r="D861" s="89" t="s">
        <v>2004</v>
      </c>
      <c r="E861" s="89" t="s">
        <v>2005</v>
      </c>
      <c r="F861" s="89" t="s">
        <v>2002</v>
      </c>
      <c r="G861" s="14"/>
      <c r="H861" s="114" t="s">
        <v>958</v>
      </c>
      <c r="I861" s="115" t="s">
        <v>992</v>
      </c>
      <c r="J861" s="68">
        <f t="shared" si="1"/>
        <v>22</v>
      </c>
      <c r="K861" s="7" t="str">
        <f t="shared" si="2"/>
        <v>CVMWE-0300pojavljivati se</v>
      </c>
      <c r="L861" s="7" t="str">
        <f>ifna(VLOOKUP(K861,'Лист1'!D:E,2,false))</f>
        <v/>
      </c>
      <c r="M861" s="9"/>
      <c r="N861" s="9"/>
      <c r="O861" s="9"/>
      <c r="P861" s="9"/>
      <c r="Q861" s="9"/>
      <c r="R861" s="9"/>
    </row>
    <row r="862" ht="15.75" customHeight="1">
      <c r="A862" s="89" t="s">
        <v>21</v>
      </c>
      <c r="B862" s="89" t="s">
        <v>22</v>
      </c>
      <c r="C862" s="113" t="s">
        <v>1999</v>
      </c>
      <c r="D862" s="89" t="s">
        <v>2006</v>
      </c>
      <c r="E862" s="89" t="s">
        <v>2007</v>
      </c>
      <c r="F862" s="89" t="s">
        <v>2002</v>
      </c>
      <c r="G862" s="9"/>
      <c r="H862" s="114" t="s">
        <v>958</v>
      </c>
      <c r="I862" s="115" t="s">
        <v>992</v>
      </c>
      <c r="J862" s="50">
        <f t="shared" si="1"/>
        <v>44</v>
      </c>
      <c r="K862" s="7" t="str">
        <f t="shared" si="2"/>
        <v>CVMWE-0301pojaviti se</v>
      </c>
      <c r="L862" s="7" t="str">
        <f>ifna(VLOOKUP(K862,'Лист1'!D:E,2,false))</f>
        <v/>
      </c>
      <c r="M862" s="9"/>
      <c r="N862" s="9"/>
      <c r="O862" s="9"/>
      <c r="P862" s="9"/>
      <c r="Q862" s="9"/>
      <c r="R862" s="9"/>
    </row>
    <row r="863" ht="15.75" customHeight="1">
      <c r="A863" s="89" t="s">
        <v>21</v>
      </c>
      <c r="B863" s="89" t="s">
        <v>22</v>
      </c>
      <c r="C863" s="113" t="s">
        <v>2003</v>
      </c>
      <c r="D863" s="89" t="s">
        <v>2006</v>
      </c>
      <c r="E863" s="89" t="s">
        <v>2007</v>
      </c>
      <c r="F863" s="89" t="s">
        <v>2002</v>
      </c>
      <c r="G863" s="14"/>
      <c r="H863" s="114" t="s">
        <v>958</v>
      </c>
      <c r="I863" s="115" t="s">
        <v>992</v>
      </c>
      <c r="J863" s="83">
        <f t="shared" si="1"/>
        <v>44</v>
      </c>
      <c r="K863" s="7" t="str">
        <f t="shared" si="2"/>
        <v>CVMWE-0301pojavljivati se</v>
      </c>
      <c r="L863" s="7" t="str">
        <f>ifna(VLOOKUP(K863,'Лист1'!D:E,2,false))</f>
        <v/>
      </c>
      <c r="M863" s="9"/>
      <c r="N863" s="9"/>
      <c r="O863" s="9"/>
      <c r="P863" s="9"/>
      <c r="Q863" s="9"/>
      <c r="R863" s="9"/>
    </row>
    <row r="864" ht="15.75" customHeight="1">
      <c r="A864" s="89" t="s">
        <v>21</v>
      </c>
      <c r="B864" s="89" t="s">
        <v>22</v>
      </c>
      <c r="C864" s="113" t="s">
        <v>2008</v>
      </c>
      <c r="D864" s="89" t="s">
        <v>2009</v>
      </c>
      <c r="E864" s="89" t="s">
        <v>2010</v>
      </c>
      <c r="F864" s="89" t="s">
        <v>2008</v>
      </c>
      <c r="G864" s="14"/>
      <c r="H864" s="114" t="s">
        <v>958</v>
      </c>
      <c r="I864" s="115" t="s">
        <v>992</v>
      </c>
      <c r="J864" s="52">
        <f t="shared" si="1"/>
        <v>46</v>
      </c>
      <c r="K864" s="7" t="str">
        <f t="shared" si="2"/>
        <v>CVMWE-0302pokazati se</v>
      </c>
      <c r="L864" s="7" t="str">
        <f>ifna(VLOOKUP(K864,'Лист1'!D:E,2,false))</f>
        <v/>
      </c>
      <c r="M864" s="9"/>
      <c r="N864" s="9"/>
      <c r="O864" s="9"/>
      <c r="P864" s="9"/>
      <c r="Q864" s="9"/>
      <c r="R864" s="9"/>
    </row>
    <row r="865" ht="15.75" customHeight="1">
      <c r="A865" s="89" t="s">
        <v>21</v>
      </c>
      <c r="B865" s="89" t="s">
        <v>22</v>
      </c>
      <c r="C865" s="113" t="s">
        <v>2011</v>
      </c>
      <c r="D865" s="89" t="s">
        <v>2012</v>
      </c>
      <c r="E865" s="89" t="s">
        <v>2013</v>
      </c>
      <c r="F865" s="89" t="s">
        <v>2014</v>
      </c>
      <c r="G865" s="14"/>
      <c r="H865" s="114" t="s">
        <v>958</v>
      </c>
      <c r="I865" s="116" t="s">
        <v>46</v>
      </c>
      <c r="J865" s="43">
        <f t="shared" si="1"/>
        <v>62</v>
      </c>
      <c r="K865" s="7" t="str">
        <f t="shared" si="2"/>
        <v>CVMWE-0303pokazati ljubav</v>
      </c>
      <c r="L865" s="7" t="str">
        <f>ifna(VLOOKUP(K865,'Лист1'!D:E,2,false))</f>
        <v/>
      </c>
      <c r="M865" s="9"/>
      <c r="N865" s="9"/>
      <c r="O865" s="9"/>
      <c r="P865" s="9"/>
      <c r="Q865" s="9"/>
      <c r="R865" s="9"/>
    </row>
    <row r="866" ht="15.75" customHeight="1">
      <c r="A866" s="89" t="s">
        <v>21</v>
      </c>
      <c r="B866" s="89" t="s">
        <v>22</v>
      </c>
      <c r="C866" s="113" t="s">
        <v>2015</v>
      </c>
      <c r="D866" s="89" t="s">
        <v>2012</v>
      </c>
      <c r="E866" s="89" t="s">
        <v>2013</v>
      </c>
      <c r="F866" s="89" t="s">
        <v>2014</v>
      </c>
      <c r="G866" s="14"/>
      <c r="H866" s="114" t="s">
        <v>958</v>
      </c>
      <c r="I866" s="116" t="s">
        <v>46</v>
      </c>
      <c r="J866" s="17">
        <f t="shared" si="1"/>
        <v>62</v>
      </c>
      <c r="K866" s="7" t="str">
        <f t="shared" si="2"/>
        <v>CVMWE-0303pokazivati ljubav</v>
      </c>
      <c r="L866" s="7" t="str">
        <f>ifna(VLOOKUP(K866,'Лист1'!D:E,2,false))</f>
        <v/>
      </c>
      <c r="M866" s="9"/>
      <c r="N866" s="9"/>
      <c r="O866" s="9"/>
      <c r="P866" s="9"/>
      <c r="Q866" s="9"/>
      <c r="R866" s="9"/>
    </row>
    <row r="867" ht="15.75" customHeight="1">
      <c r="A867" s="89" t="s">
        <v>11</v>
      </c>
      <c r="B867" s="89" t="s">
        <v>12</v>
      </c>
      <c r="C867" s="113" t="s">
        <v>2016</v>
      </c>
      <c r="D867" s="89" t="s">
        <v>2017</v>
      </c>
      <c r="E867" s="89" t="s">
        <v>2018</v>
      </c>
      <c r="F867" s="89" t="s">
        <v>2016</v>
      </c>
      <c r="G867" s="14"/>
      <c r="H867" s="114" t="s">
        <v>958</v>
      </c>
      <c r="I867" s="116" t="s">
        <v>17</v>
      </c>
      <c r="J867" s="79">
        <f t="shared" si="1"/>
        <v>62</v>
      </c>
      <c r="K867" s="7" t="str">
        <f t="shared" si="2"/>
        <v>CVMWE-0304pokret otpora</v>
      </c>
      <c r="L867" s="7" t="str">
        <f>ifna(VLOOKUP(K867,'Лист1'!D:E,2,false))</f>
        <v/>
      </c>
      <c r="M867" s="9"/>
      <c r="N867" s="9"/>
      <c r="O867" s="9"/>
      <c r="P867" s="9"/>
      <c r="Q867" s="9"/>
      <c r="R867" s="9"/>
    </row>
    <row r="868" ht="15.75" customHeight="1">
      <c r="A868" s="89" t="s">
        <v>11</v>
      </c>
      <c r="B868" s="89" t="s">
        <v>12</v>
      </c>
      <c r="C868" s="113" t="s">
        <v>2019</v>
      </c>
      <c r="D868" s="89" t="s">
        <v>2020</v>
      </c>
      <c r="E868" s="89" t="s">
        <v>2021</v>
      </c>
      <c r="F868" s="89" t="s">
        <v>2019</v>
      </c>
      <c r="G868" s="14"/>
      <c r="H868" s="114" t="s">
        <v>958</v>
      </c>
      <c r="I868" s="116" t="s">
        <v>17</v>
      </c>
      <c r="J868" s="61">
        <f t="shared" si="1"/>
        <v>41</v>
      </c>
      <c r="K868" s="7" t="str">
        <f t="shared" si="2"/>
        <v>CVMWE-0305pokretna imovina</v>
      </c>
      <c r="L868" s="7" t="str">
        <f>ifna(VLOOKUP(K868,'Лист1'!D:E,2,false))</f>
        <v/>
      </c>
      <c r="M868" s="9"/>
      <c r="N868" s="9"/>
      <c r="O868" s="9"/>
      <c r="P868" s="9"/>
      <c r="Q868" s="9"/>
      <c r="R868" s="9"/>
    </row>
    <row r="869" ht="15.75" customHeight="1">
      <c r="A869" s="89" t="s">
        <v>21</v>
      </c>
      <c r="B869" s="89" t="s">
        <v>22</v>
      </c>
      <c r="C869" s="113" t="s">
        <v>2022</v>
      </c>
      <c r="D869" s="89" t="s">
        <v>2023</v>
      </c>
      <c r="E869" s="89" t="s">
        <v>2024</v>
      </c>
      <c r="F869" s="89" t="s">
        <v>2022</v>
      </c>
      <c r="G869" s="14"/>
      <c r="H869" s="114" t="s">
        <v>958</v>
      </c>
      <c r="I869" s="115" t="s">
        <v>26</v>
      </c>
      <c r="J869" s="38">
        <f t="shared" si="1"/>
        <v>21</v>
      </c>
      <c r="K869" s="7" t="str">
        <f t="shared" si="2"/>
        <v>CVMWE-0306polagati pravo</v>
      </c>
      <c r="L869" s="7" t="str">
        <f>ifna(VLOOKUP(K869,'Лист1'!D:E,2,false))</f>
        <v/>
      </c>
      <c r="M869" s="9"/>
      <c r="N869" s="9"/>
      <c r="O869" s="9"/>
      <c r="P869" s="9"/>
      <c r="Q869" s="9"/>
      <c r="R869" s="9"/>
    </row>
    <row r="870" ht="15.75" customHeight="1">
      <c r="A870" s="89" t="s">
        <v>21</v>
      </c>
      <c r="B870" s="89" t="s">
        <v>22</v>
      </c>
      <c r="C870" s="113" t="s">
        <v>2025</v>
      </c>
      <c r="D870" s="89" t="s">
        <v>2026</v>
      </c>
      <c r="E870" s="89" t="s">
        <v>2027</v>
      </c>
      <c r="F870" s="89" t="s">
        <v>2028</v>
      </c>
      <c r="G870" s="9"/>
      <c r="H870" s="114" t="s">
        <v>958</v>
      </c>
      <c r="I870" s="116" t="s">
        <v>46</v>
      </c>
      <c r="J870" s="38">
        <f t="shared" si="1"/>
        <v>36</v>
      </c>
      <c r="K870" s="7" t="str">
        <f t="shared" si="2"/>
        <v>CVMWE-0307polagati zakletvu</v>
      </c>
      <c r="L870" s="7" t="str">
        <f>ifna(VLOOKUP(K870,'Лист1'!D:E,2,false))</f>
        <v/>
      </c>
      <c r="M870" s="9"/>
      <c r="N870" s="9"/>
      <c r="O870" s="9"/>
      <c r="P870" s="9"/>
      <c r="Q870" s="9"/>
      <c r="R870" s="9"/>
    </row>
    <row r="871" ht="15.75" customHeight="1">
      <c r="A871" s="89" t="s">
        <v>21</v>
      </c>
      <c r="B871" s="89" t="s">
        <v>22</v>
      </c>
      <c r="C871" s="113" t="s">
        <v>2029</v>
      </c>
      <c r="D871" s="89" t="s">
        <v>2026</v>
      </c>
      <c r="E871" s="89" t="s">
        <v>2027</v>
      </c>
      <c r="F871" s="89" t="s">
        <v>2028</v>
      </c>
      <c r="G871" s="9"/>
      <c r="H871" s="114" t="s">
        <v>958</v>
      </c>
      <c r="I871" s="116" t="s">
        <v>46</v>
      </c>
      <c r="J871" s="127">
        <f t="shared" si="1"/>
        <v>36</v>
      </c>
      <c r="K871" s="7" t="str">
        <f t="shared" si="2"/>
        <v>CVMWE-0307položiti zakletvu</v>
      </c>
      <c r="L871" s="7" t="str">
        <f>ifna(VLOOKUP(K871,'Лист1'!D:E,2,false))</f>
        <v/>
      </c>
      <c r="M871" s="9"/>
      <c r="N871" s="9"/>
      <c r="O871" s="9"/>
      <c r="P871" s="9"/>
      <c r="Q871" s="9"/>
      <c r="R871" s="9"/>
    </row>
    <row r="872" ht="15.75" customHeight="1">
      <c r="A872" s="89" t="s">
        <v>11</v>
      </c>
      <c r="B872" s="89" t="s">
        <v>12</v>
      </c>
      <c r="C872" s="113" t="s">
        <v>2030</v>
      </c>
      <c r="D872" s="89" t="s">
        <v>2031</v>
      </c>
      <c r="E872" s="89" t="s">
        <v>2032</v>
      </c>
      <c r="F872" s="89" t="s">
        <v>2030</v>
      </c>
      <c r="G872" s="9"/>
      <c r="H872" s="114" t="s">
        <v>958</v>
      </c>
      <c r="I872" s="116" t="s">
        <v>17</v>
      </c>
      <c r="J872" s="93">
        <f t="shared" si="1"/>
        <v>93</v>
      </c>
      <c r="K872" s="7" t="str">
        <f t="shared" si="2"/>
        <v>CVMWE-0308pop-bend</v>
      </c>
      <c r="L872" s="7" t="str">
        <f>ifna(VLOOKUP(K872,'Лист1'!D:E,2,false))</f>
        <v/>
      </c>
      <c r="M872" s="9"/>
      <c r="N872" s="9"/>
      <c r="O872" s="9"/>
      <c r="P872" s="9"/>
      <c r="Q872" s="9"/>
      <c r="R872" s="9"/>
    </row>
    <row r="873" ht="15.75" customHeight="1">
      <c r="A873" s="89" t="s">
        <v>21</v>
      </c>
      <c r="B873" s="89" t="s">
        <v>22</v>
      </c>
      <c r="C873" s="113" t="s">
        <v>2033</v>
      </c>
      <c r="D873" s="89" t="s">
        <v>2034</v>
      </c>
      <c r="E873" s="89" t="s">
        <v>2035</v>
      </c>
      <c r="F873" s="89" t="s">
        <v>2033</v>
      </c>
      <c r="G873" s="9"/>
      <c r="H873" s="114" t="s">
        <v>958</v>
      </c>
      <c r="I873" s="115" t="s">
        <v>992</v>
      </c>
      <c r="J873" s="43">
        <f t="shared" si="1"/>
        <v>29</v>
      </c>
      <c r="K873" s="7" t="str">
        <f t="shared" si="2"/>
        <v>CVMWE-0309popeti se</v>
      </c>
      <c r="L873" s="7" t="str">
        <f>ifna(VLOOKUP(K873,'Лист1'!D:E,2,false))</f>
        <v/>
      </c>
      <c r="M873" s="9"/>
      <c r="N873" s="9"/>
      <c r="O873" s="9"/>
      <c r="P873" s="9"/>
      <c r="Q873" s="9"/>
      <c r="R873" s="9"/>
    </row>
    <row r="874" ht="15.75" customHeight="1">
      <c r="A874" s="89" t="s">
        <v>21</v>
      </c>
      <c r="B874" s="89" t="s">
        <v>22</v>
      </c>
      <c r="C874" s="113" t="s">
        <v>2033</v>
      </c>
      <c r="D874" s="89" t="s">
        <v>2036</v>
      </c>
      <c r="E874" s="89" t="s">
        <v>2037</v>
      </c>
      <c r="F874" s="89" t="s">
        <v>2033</v>
      </c>
      <c r="G874" s="9"/>
      <c r="H874" s="114" t="s">
        <v>958</v>
      </c>
      <c r="I874" s="115" t="s">
        <v>992</v>
      </c>
      <c r="J874" s="53">
        <f t="shared" si="1"/>
        <v>38</v>
      </c>
      <c r="K874" s="7" t="str">
        <f t="shared" si="2"/>
        <v>CVMWE-0310popeti se</v>
      </c>
      <c r="L874" s="7" t="str">
        <f>ifna(VLOOKUP(K874,'Лист1'!D:E,2,false))</f>
        <v/>
      </c>
      <c r="M874" s="9"/>
      <c r="N874" s="9"/>
      <c r="O874" s="9"/>
      <c r="P874" s="9"/>
      <c r="Q874" s="9"/>
      <c r="R874" s="9"/>
    </row>
    <row r="875" ht="15.75" customHeight="1">
      <c r="A875" s="89" t="s">
        <v>21</v>
      </c>
      <c r="B875" s="89" t="s">
        <v>22</v>
      </c>
      <c r="C875" s="113" t="s">
        <v>2038</v>
      </c>
      <c r="D875" s="89" t="s">
        <v>2039</v>
      </c>
      <c r="E875" s="89" t="s">
        <v>2040</v>
      </c>
      <c r="F875" s="89" t="s">
        <v>2041</v>
      </c>
      <c r="G875" s="9"/>
      <c r="H875" s="114" t="s">
        <v>958</v>
      </c>
      <c r="I875" s="115" t="s">
        <v>992</v>
      </c>
      <c r="J875" s="26">
        <f t="shared" si="1"/>
        <v>23</v>
      </c>
      <c r="K875" s="7" t="str">
        <f t="shared" si="2"/>
        <v>CVMWE-0311popraviti se</v>
      </c>
      <c r="L875" s="7" t="str">
        <f>ifna(VLOOKUP(K875,'Лист1'!D:E,2,false))</f>
        <v/>
      </c>
      <c r="M875" s="9"/>
      <c r="N875" s="9"/>
      <c r="O875" s="9"/>
      <c r="P875" s="9"/>
      <c r="Q875" s="9"/>
      <c r="R875" s="9"/>
    </row>
    <row r="876" ht="15.75" customHeight="1">
      <c r="A876" s="89" t="s">
        <v>21</v>
      </c>
      <c r="B876" s="89" t="s">
        <v>22</v>
      </c>
      <c r="C876" s="113" t="s">
        <v>2042</v>
      </c>
      <c r="D876" s="89" t="s">
        <v>2039</v>
      </c>
      <c r="E876" s="89" t="s">
        <v>2040</v>
      </c>
      <c r="F876" s="89" t="s">
        <v>2041</v>
      </c>
      <c r="G876" s="14"/>
      <c r="H876" s="114" t="s">
        <v>958</v>
      </c>
      <c r="I876" s="115" t="s">
        <v>992</v>
      </c>
      <c r="J876" s="36">
        <f t="shared" si="1"/>
        <v>23</v>
      </c>
      <c r="K876" s="7" t="str">
        <f t="shared" si="2"/>
        <v>CVMWE-0311popravljati se</v>
      </c>
      <c r="L876" s="7" t="str">
        <f>ifna(VLOOKUP(K876,'Лист1'!D:E,2,false))</f>
        <v/>
      </c>
      <c r="M876" s="9"/>
      <c r="N876" s="9"/>
      <c r="O876" s="9"/>
      <c r="P876" s="9"/>
      <c r="Q876" s="9"/>
      <c r="R876" s="9"/>
    </row>
    <row r="877" ht="15.75" customHeight="1">
      <c r="A877" s="89" t="s">
        <v>11</v>
      </c>
      <c r="B877" s="89" t="s">
        <v>12</v>
      </c>
      <c r="C877" s="113" t="s">
        <v>2043</v>
      </c>
      <c r="D877" s="89" t="s">
        <v>2044</v>
      </c>
      <c r="E877" s="89" t="s">
        <v>2045</v>
      </c>
      <c r="F877" s="89" t="s">
        <v>2043</v>
      </c>
      <c r="G877" s="9"/>
      <c r="H877" s="114" t="s">
        <v>958</v>
      </c>
      <c r="I877" s="116" t="s">
        <v>17</v>
      </c>
      <c r="J877" s="21">
        <f t="shared" si="1"/>
        <v>88</v>
      </c>
      <c r="K877" s="7" t="str">
        <f t="shared" si="2"/>
        <v>CVMWE-0312poreska politika</v>
      </c>
      <c r="L877" s="7" t="str">
        <f>ifna(VLOOKUP(K877,'Лист1'!D:E,2,false))</f>
        <v/>
      </c>
      <c r="M877" s="9"/>
      <c r="N877" s="9"/>
      <c r="O877" s="9"/>
      <c r="P877" s="9"/>
      <c r="Q877" s="9"/>
      <c r="R877" s="9"/>
    </row>
    <row r="878" ht="15.75" customHeight="1">
      <c r="A878" s="89" t="s">
        <v>11</v>
      </c>
      <c r="B878" s="89" t="s">
        <v>12</v>
      </c>
      <c r="C878" s="113" t="s">
        <v>2046</v>
      </c>
      <c r="D878" s="89" t="s">
        <v>2047</v>
      </c>
      <c r="E878" s="89" t="s">
        <v>2048</v>
      </c>
      <c r="F878" s="89" t="s">
        <v>2046</v>
      </c>
      <c r="G878" s="14"/>
      <c r="H878" s="114" t="s">
        <v>958</v>
      </c>
      <c r="I878" s="116" t="s">
        <v>17</v>
      </c>
      <c r="J878" s="46">
        <f t="shared" si="1"/>
        <v>134</v>
      </c>
      <c r="K878" s="7" t="str">
        <f t="shared" si="2"/>
        <v>CVMWE-0313poresko pravo</v>
      </c>
      <c r="L878" s="7" t="str">
        <f>ifna(VLOOKUP(K878,'Лист1'!D:E,2,false))</f>
        <v/>
      </c>
      <c r="M878" s="9"/>
      <c r="N878" s="9"/>
      <c r="O878" s="9"/>
      <c r="P878" s="9"/>
      <c r="Q878" s="9"/>
      <c r="R878" s="9"/>
    </row>
    <row r="879" ht="15.75" customHeight="1">
      <c r="A879" s="89" t="s">
        <v>11</v>
      </c>
      <c r="B879" s="89" t="s">
        <v>12</v>
      </c>
      <c r="C879" s="113" t="s">
        <v>2049</v>
      </c>
      <c r="D879" s="89" t="s">
        <v>2050</v>
      </c>
      <c r="E879" s="89" t="s">
        <v>2051</v>
      </c>
      <c r="F879" s="89" t="s">
        <v>2049</v>
      </c>
      <c r="G879" s="14"/>
      <c r="H879" s="114" t="s">
        <v>958</v>
      </c>
      <c r="I879" s="116" t="s">
        <v>17</v>
      </c>
      <c r="J879" s="43">
        <f t="shared" si="1"/>
        <v>60</v>
      </c>
      <c r="K879" s="7" t="str">
        <f t="shared" si="2"/>
        <v>CVMWE-0314porodična disfunkcija</v>
      </c>
      <c r="L879" s="7" t="str">
        <f>ifna(VLOOKUP(K879,'Лист1'!D:E,2,false))</f>
        <v/>
      </c>
      <c r="M879" s="9"/>
      <c r="N879" s="9"/>
      <c r="O879" s="9"/>
      <c r="P879" s="9"/>
      <c r="Q879" s="9"/>
      <c r="R879" s="9"/>
    </row>
    <row r="880" ht="15.75" customHeight="1">
      <c r="A880" s="89" t="s">
        <v>11</v>
      </c>
      <c r="B880" s="89" t="s">
        <v>12</v>
      </c>
      <c r="C880" s="113" t="s">
        <v>2052</v>
      </c>
      <c r="D880" s="89" t="s">
        <v>2053</v>
      </c>
      <c r="E880" s="89" t="s">
        <v>2054</v>
      </c>
      <c r="F880" s="89" t="s">
        <v>2055</v>
      </c>
      <c r="G880" s="14"/>
      <c r="H880" s="114" t="s">
        <v>958</v>
      </c>
      <c r="I880" s="14"/>
      <c r="J880" s="61">
        <f t="shared" si="1"/>
        <v>82</v>
      </c>
      <c r="K880" s="7" t="str">
        <f t="shared" si="2"/>
        <v>CVMWE-0315porodična anamneza</v>
      </c>
      <c r="L880" s="7" t="str">
        <f>ifna(VLOOKUP(K880,'Лист1'!D:E,2,false))</f>
        <v/>
      </c>
      <c r="M880" s="9"/>
      <c r="N880" s="9"/>
      <c r="O880" s="9"/>
      <c r="P880" s="9"/>
      <c r="Q880" s="9"/>
      <c r="R880" s="9"/>
    </row>
    <row r="881" ht="15.75" customHeight="1">
      <c r="A881" s="89" t="s">
        <v>11</v>
      </c>
      <c r="B881" s="89" t="s">
        <v>12</v>
      </c>
      <c r="C881" s="113" t="s">
        <v>2056</v>
      </c>
      <c r="D881" s="89" t="s">
        <v>2053</v>
      </c>
      <c r="E881" s="89" t="s">
        <v>2054</v>
      </c>
      <c r="F881" s="89" t="s">
        <v>2055</v>
      </c>
      <c r="G881" s="14"/>
      <c r="H881" s="114" t="s">
        <v>958</v>
      </c>
      <c r="I881" s="116" t="s">
        <v>17</v>
      </c>
      <c r="J881" s="79">
        <f t="shared" si="1"/>
        <v>82</v>
      </c>
      <c r="K881" s="7" t="str">
        <f t="shared" si="2"/>
        <v>CVMWE-0315porodična istorija</v>
      </c>
      <c r="L881" s="7" t="str">
        <f>ifna(VLOOKUP(K881,'Лист1'!D:E,2,false))</f>
        <v/>
      </c>
      <c r="M881" s="9"/>
      <c r="N881" s="9"/>
      <c r="O881" s="9"/>
      <c r="P881" s="9"/>
      <c r="Q881" s="9"/>
      <c r="R881" s="9"/>
    </row>
    <row r="882" ht="15.75" customHeight="1">
      <c r="A882" s="89" t="s">
        <v>21</v>
      </c>
      <c r="B882" s="89" t="s">
        <v>22</v>
      </c>
      <c r="C882" s="113" t="s">
        <v>2057</v>
      </c>
      <c r="D882" s="89" t="s">
        <v>2058</v>
      </c>
      <c r="E882" s="89" t="s">
        <v>2059</v>
      </c>
      <c r="F882" s="89" t="s">
        <v>2057</v>
      </c>
      <c r="G882" s="14"/>
      <c r="H882" s="114" t="s">
        <v>958</v>
      </c>
      <c r="I882" s="115" t="s">
        <v>26</v>
      </c>
      <c r="J882" s="45">
        <f t="shared" si="1"/>
        <v>58</v>
      </c>
      <c r="K882" s="7" t="str">
        <f t="shared" si="2"/>
        <v>CVMWE-0316postati jasno</v>
      </c>
      <c r="L882" s="7" t="str">
        <f>ifna(VLOOKUP(K882,'Лист1'!D:E,2,false))</f>
        <v/>
      </c>
      <c r="M882" s="9"/>
      <c r="N882" s="9"/>
      <c r="O882" s="9"/>
      <c r="P882" s="9"/>
      <c r="Q882" s="9"/>
      <c r="R882" s="9"/>
    </row>
    <row r="883" ht="15.75" customHeight="1">
      <c r="A883" s="89" t="s">
        <v>21</v>
      </c>
      <c r="B883" s="89" t="s">
        <v>22</v>
      </c>
      <c r="C883" s="113" t="s">
        <v>2060</v>
      </c>
      <c r="D883" s="89" t="s">
        <v>2061</v>
      </c>
      <c r="E883" s="89" t="s">
        <v>2062</v>
      </c>
      <c r="F883" s="89" t="s">
        <v>2060</v>
      </c>
      <c r="G883" s="14"/>
      <c r="H883" s="114" t="s">
        <v>958</v>
      </c>
      <c r="I883" s="42" t="s">
        <v>26</v>
      </c>
      <c r="J883" s="93">
        <f t="shared" si="1"/>
        <v>51</v>
      </c>
      <c r="K883" s="7" t="str">
        <f t="shared" si="2"/>
        <v>CVMWE-0317postati poznat</v>
      </c>
      <c r="L883" s="7" t="str">
        <f>ifna(VLOOKUP(K883,'Лист1'!D:E,2,false))</f>
        <v/>
      </c>
      <c r="M883" s="9"/>
      <c r="N883" s="9"/>
      <c r="O883" s="9"/>
      <c r="P883" s="9"/>
      <c r="Q883" s="9"/>
      <c r="R883" s="9"/>
    </row>
    <row r="884" ht="15.75" customHeight="1">
      <c r="A884" s="89" t="s">
        <v>21</v>
      </c>
      <c r="B884" s="89" t="s">
        <v>22</v>
      </c>
      <c r="C884" s="113" t="s">
        <v>2063</v>
      </c>
      <c r="D884" s="89" t="s">
        <v>2064</v>
      </c>
      <c r="E884" s="89" t="s">
        <v>2065</v>
      </c>
      <c r="F884" s="89" t="s">
        <v>2063</v>
      </c>
      <c r="G884" s="14"/>
      <c r="H884" s="114" t="s">
        <v>958</v>
      </c>
      <c r="I884" s="116" t="s">
        <v>46</v>
      </c>
      <c r="J884" s="61">
        <f t="shared" si="1"/>
        <v>47</v>
      </c>
      <c r="K884" s="7" t="str">
        <f t="shared" si="2"/>
        <v>CVMWE-0318postaviti dijagnozu</v>
      </c>
      <c r="L884" s="7" t="str">
        <f>ifna(VLOOKUP(K884,'Лист1'!D:E,2,false))</f>
        <v/>
      </c>
      <c r="M884" s="9"/>
      <c r="N884" s="9"/>
      <c r="O884" s="9"/>
      <c r="P884" s="9"/>
      <c r="Q884" s="9"/>
      <c r="R884" s="9"/>
    </row>
    <row r="885" ht="15.75" customHeight="1">
      <c r="A885" s="89" t="s">
        <v>21</v>
      </c>
      <c r="B885" s="89" t="s">
        <v>22</v>
      </c>
      <c r="C885" s="113" t="s">
        <v>2066</v>
      </c>
      <c r="D885" s="89" t="s">
        <v>2067</v>
      </c>
      <c r="E885" s="89" t="s">
        <v>2068</v>
      </c>
      <c r="F885" s="89" t="s">
        <v>2069</v>
      </c>
      <c r="G885" s="14"/>
      <c r="H885" s="114" t="s">
        <v>958</v>
      </c>
      <c r="I885" s="115" t="s">
        <v>26</v>
      </c>
      <c r="J885" s="55">
        <f t="shared" si="1"/>
        <v>36</v>
      </c>
      <c r="K885" s="7" t="str">
        <f t="shared" si="2"/>
        <v>CVMWE-0319postaviti temelj</v>
      </c>
      <c r="L885" s="7" t="str">
        <f>ifna(VLOOKUP(K885,'Лист1'!D:E,2,false))</f>
        <v/>
      </c>
      <c r="M885" s="9"/>
      <c r="N885" s="9"/>
      <c r="O885" s="9"/>
      <c r="P885" s="9"/>
      <c r="Q885" s="9"/>
      <c r="R885" s="9"/>
    </row>
    <row r="886" ht="15.75" customHeight="1">
      <c r="A886" s="89" t="s">
        <v>21</v>
      </c>
      <c r="B886" s="89" t="s">
        <v>22</v>
      </c>
      <c r="C886" s="113" t="s">
        <v>2070</v>
      </c>
      <c r="D886" s="89" t="s">
        <v>2067</v>
      </c>
      <c r="E886" s="89" t="s">
        <v>2068</v>
      </c>
      <c r="F886" s="89" t="s">
        <v>2069</v>
      </c>
      <c r="G886" s="14"/>
      <c r="H886" s="114" t="s">
        <v>958</v>
      </c>
      <c r="I886" s="115" t="s">
        <v>26</v>
      </c>
      <c r="J886" s="51">
        <f t="shared" si="1"/>
        <v>36</v>
      </c>
      <c r="K886" s="7" t="str">
        <f t="shared" si="2"/>
        <v>CVMWE-0319postavljati temelj</v>
      </c>
      <c r="L886" s="7" t="str">
        <f>ifna(VLOOKUP(K886,'Лист1'!D:E,2,false))</f>
        <v/>
      </c>
      <c r="M886" s="9"/>
      <c r="N886" s="9"/>
      <c r="O886" s="9"/>
      <c r="P886" s="9"/>
      <c r="Q886" s="9"/>
      <c r="R886" s="9"/>
    </row>
    <row r="887" ht="15.75" customHeight="1">
      <c r="A887" s="89" t="s">
        <v>11</v>
      </c>
      <c r="B887" s="89" t="s">
        <v>12</v>
      </c>
      <c r="C887" s="113" t="s">
        <v>2071</v>
      </c>
      <c r="D887" s="89" t="s">
        <v>2072</v>
      </c>
      <c r="E887" s="89" t="s">
        <v>2073</v>
      </c>
      <c r="F887" s="88" t="s">
        <v>2071</v>
      </c>
      <c r="G887" s="14"/>
      <c r="H887" s="114" t="s">
        <v>958</v>
      </c>
      <c r="I887" s="42" t="s">
        <v>1814</v>
      </c>
      <c r="J887" s="39">
        <f t="shared" si="1"/>
        <v>77</v>
      </c>
      <c r="K887" s="7" t="str">
        <f t="shared" si="2"/>
        <v>CVMWE-0320postavljanje dijagnoze</v>
      </c>
      <c r="L887" s="7" t="str">
        <f>ifna(VLOOKUP(K887,'Лист1'!D:E,2,false))</f>
        <v/>
      </c>
      <c r="M887" s="9"/>
      <c r="N887" s="9"/>
      <c r="O887" s="9"/>
      <c r="P887" s="9"/>
      <c r="Q887" s="9"/>
      <c r="R887" s="9"/>
    </row>
    <row r="888" ht="15.75" customHeight="1">
      <c r="A888" s="89" t="s">
        <v>21</v>
      </c>
      <c r="B888" s="89" t="s">
        <v>22</v>
      </c>
      <c r="C888" s="113" t="s">
        <v>2074</v>
      </c>
      <c r="D888" s="89" t="s">
        <v>2075</v>
      </c>
      <c r="E888" s="89" t="s">
        <v>2076</v>
      </c>
      <c r="F888" s="89" t="s">
        <v>2077</v>
      </c>
      <c r="G888" s="14"/>
      <c r="H888" s="114" t="s">
        <v>958</v>
      </c>
      <c r="I888" s="116" t="s">
        <v>46</v>
      </c>
      <c r="J888" s="60">
        <f t="shared" si="1"/>
        <v>31</v>
      </c>
      <c r="K888" s="7" t="str">
        <f t="shared" si="2"/>
        <v>CVMWE-0321postići cilj</v>
      </c>
      <c r="L888" s="7" t="str">
        <f>ifna(VLOOKUP(K888,'Лист1'!D:E,2,false))</f>
        <v/>
      </c>
      <c r="M888" s="9"/>
      <c r="N888" s="9"/>
      <c r="O888" s="9"/>
      <c r="P888" s="9"/>
      <c r="Q888" s="9"/>
      <c r="R888" s="9"/>
    </row>
    <row r="889" ht="15.75" customHeight="1">
      <c r="A889" s="89" t="s">
        <v>21</v>
      </c>
      <c r="B889" s="89" t="s">
        <v>22</v>
      </c>
      <c r="C889" s="113" t="s">
        <v>2078</v>
      </c>
      <c r="D889" s="89" t="s">
        <v>2075</v>
      </c>
      <c r="E889" s="89" t="s">
        <v>2076</v>
      </c>
      <c r="F889" s="89" t="s">
        <v>2077</v>
      </c>
      <c r="G889" s="14"/>
      <c r="H889" s="114" t="s">
        <v>958</v>
      </c>
      <c r="I889" s="116" t="s">
        <v>46</v>
      </c>
      <c r="J889" s="51">
        <f t="shared" si="1"/>
        <v>31</v>
      </c>
      <c r="K889" s="7" t="str">
        <f t="shared" si="2"/>
        <v>CVMWE-0321postizati cilj</v>
      </c>
      <c r="L889" s="7" t="str">
        <f>ifna(VLOOKUP(K889,'Лист1'!D:E,2,false))</f>
        <v/>
      </c>
      <c r="M889" s="9"/>
      <c r="N889" s="9"/>
      <c r="O889" s="9"/>
      <c r="P889" s="9"/>
      <c r="Q889" s="9"/>
      <c r="R889" s="9"/>
    </row>
    <row r="890" ht="15.75" customHeight="1">
      <c r="A890" s="89" t="s">
        <v>21</v>
      </c>
      <c r="B890" s="89" t="s">
        <v>22</v>
      </c>
      <c r="C890" s="113" t="s">
        <v>2079</v>
      </c>
      <c r="D890" s="89" t="s">
        <v>2080</v>
      </c>
      <c r="E890" s="89" t="s">
        <v>2081</v>
      </c>
      <c r="F890" s="89" t="s">
        <v>2079</v>
      </c>
      <c r="G890" s="14"/>
      <c r="H890" s="114" t="s">
        <v>958</v>
      </c>
      <c r="I890" s="116" t="s">
        <v>46</v>
      </c>
      <c r="J890" s="25">
        <f t="shared" si="1"/>
        <v>15</v>
      </c>
      <c r="K890" s="7" t="str">
        <f t="shared" si="2"/>
        <v>CVMWE-0322postignuti useph</v>
      </c>
      <c r="L890" s="7" t="str">
        <f>ifna(VLOOKUP(K890,'Лист1'!D:E,2,false))</f>
        <v/>
      </c>
      <c r="M890" s="9"/>
      <c r="N890" s="9"/>
      <c r="O890" s="9"/>
      <c r="P890" s="9"/>
      <c r="Q890" s="9"/>
      <c r="R890" s="9"/>
    </row>
    <row r="891" ht="15.75" customHeight="1">
      <c r="A891" s="89" t="s">
        <v>11</v>
      </c>
      <c r="B891" s="89" t="s">
        <v>12</v>
      </c>
      <c r="C891" s="113" t="s">
        <v>2082</v>
      </c>
      <c r="D891" s="89" t="s">
        <v>2083</v>
      </c>
      <c r="E891" s="89" t="s">
        <v>2084</v>
      </c>
      <c r="F891" s="89" t="s">
        <v>2082</v>
      </c>
      <c r="G891" s="14"/>
      <c r="H891" s="114" t="s">
        <v>958</v>
      </c>
      <c r="I891" s="42" t="s">
        <v>1814</v>
      </c>
      <c r="J891" s="68">
        <f t="shared" si="1"/>
        <v>71</v>
      </c>
      <c r="K891" s="7" t="str">
        <f t="shared" si="2"/>
        <v>CVMWE-0323postizanje cilja</v>
      </c>
      <c r="L891" s="7" t="str">
        <f>ifna(VLOOKUP(K891,'Лист1'!D:E,2,false))</f>
        <v/>
      </c>
      <c r="M891" s="9"/>
      <c r="N891" s="9"/>
      <c r="O891" s="9"/>
      <c r="P891" s="9"/>
      <c r="Q891" s="9"/>
      <c r="R891" s="9"/>
    </row>
    <row r="892" ht="15.75" customHeight="1">
      <c r="A892" s="89" t="s">
        <v>21</v>
      </c>
      <c r="B892" s="89" t="s">
        <v>22</v>
      </c>
      <c r="C892" s="113" t="s">
        <v>2085</v>
      </c>
      <c r="D892" s="89" t="s">
        <v>2086</v>
      </c>
      <c r="E892" s="89" t="s">
        <v>2087</v>
      </c>
      <c r="F892" s="89" t="s">
        <v>2085</v>
      </c>
      <c r="G892" s="9"/>
      <c r="H892" s="114" t="s">
        <v>958</v>
      </c>
      <c r="I892" s="115" t="s">
        <v>26</v>
      </c>
      <c r="J892" s="50">
        <f t="shared" si="1"/>
        <v>26</v>
      </c>
      <c r="K892" s="7" t="str">
        <f t="shared" si="2"/>
        <v>CVMWE-0324poštovati zakon</v>
      </c>
      <c r="L892" s="7" t="str">
        <f>ifna(VLOOKUP(K892,'Лист1'!D:E,2,false))</f>
        <v/>
      </c>
      <c r="M892" s="9"/>
      <c r="N892" s="9"/>
      <c r="O892" s="9"/>
      <c r="P892" s="9"/>
      <c r="Q892" s="9"/>
      <c r="R892" s="9"/>
    </row>
    <row r="893" ht="15.75" customHeight="1">
      <c r="A893" s="89" t="s">
        <v>21</v>
      </c>
      <c r="B893" s="89" t="s">
        <v>22</v>
      </c>
      <c r="C893" s="113" t="s">
        <v>2088</v>
      </c>
      <c r="D893" s="89" t="s">
        <v>2089</v>
      </c>
      <c r="E893" s="89" t="s">
        <v>2090</v>
      </c>
      <c r="F893" s="89" t="s">
        <v>2088</v>
      </c>
      <c r="G893" s="14"/>
      <c r="H893" s="114" t="s">
        <v>958</v>
      </c>
      <c r="I893" s="115" t="s">
        <v>992</v>
      </c>
      <c r="J893" s="17">
        <f t="shared" si="1"/>
        <v>36</v>
      </c>
      <c r="K893" s="7" t="str">
        <f t="shared" si="2"/>
        <v>CVMWE-0325potčiniti se</v>
      </c>
      <c r="L893" s="7" t="str">
        <f>ifna(VLOOKUP(K893,'Лист1'!D:E,2,false))</f>
        <v/>
      </c>
      <c r="M893" s="9"/>
      <c r="N893" s="9"/>
      <c r="O893" s="9"/>
      <c r="P893" s="9"/>
      <c r="Q893" s="9"/>
      <c r="R893" s="9"/>
    </row>
    <row r="894" ht="15.75" customHeight="1">
      <c r="A894" s="89" t="s">
        <v>21</v>
      </c>
      <c r="B894" s="89" t="s">
        <v>22</v>
      </c>
      <c r="C894" s="113" t="s">
        <v>2091</v>
      </c>
      <c r="D894" s="89" t="s">
        <v>2092</v>
      </c>
      <c r="E894" s="89" t="s">
        <v>2093</v>
      </c>
      <c r="F894" s="89" t="s">
        <v>2091</v>
      </c>
      <c r="G894" s="14"/>
      <c r="H894" s="114" t="s">
        <v>958</v>
      </c>
      <c r="I894" s="116" t="s">
        <v>1145</v>
      </c>
      <c r="J894" s="38">
        <f t="shared" si="1"/>
        <v>93</v>
      </c>
      <c r="K894" s="7" t="str">
        <f t="shared" si="2"/>
        <v>CVMWE-0326potpisati sporazum</v>
      </c>
      <c r="L894" s="7" t="str">
        <f>ifna(VLOOKUP(K894,'Лист1'!D:E,2,false))</f>
        <v/>
      </c>
      <c r="M894" s="9"/>
      <c r="N894" s="9"/>
      <c r="O894" s="9"/>
      <c r="P894" s="9"/>
      <c r="Q894" s="9"/>
      <c r="R894" s="9"/>
    </row>
    <row r="895" ht="15.75" customHeight="1">
      <c r="A895" s="89" t="s">
        <v>21</v>
      </c>
      <c r="B895" s="89" t="s">
        <v>22</v>
      </c>
      <c r="C895" s="113" t="s">
        <v>2094</v>
      </c>
      <c r="D895" s="89" t="s">
        <v>2095</v>
      </c>
      <c r="E895" s="89" t="s">
        <v>2096</v>
      </c>
      <c r="F895" s="89" t="s">
        <v>2094</v>
      </c>
      <c r="G895" s="9"/>
      <c r="H895" s="114" t="s">
        <v>958</v>
      </c>
      <c r="I895" s="115" t="s">
        <v>992</v>
      </c>
      <c r="J895" s="38">
        <f t="shared" si="1"/>
        <v>30</v>
      </c>
      <c r="K895" s="7" t="str">
        <f t="shared" si="2"/>
        <v>CVMWE-0327poudavati se</v>
      </c>
      <c r="L895" s="7" t="str">
        <f>ifna(VLOOKUP(K895,'Лист1'!D:E,2,false))</f>
        <v/>
      </c>
      <c r="M895" s="9"/>
      <c r="N895" s="9"/>
      <c r="O895" s="9"/>
      <c r="P895" s="9"/>
      <c r="Q895" s="9"/>
      <c r="R895" s="9"/>
    </row>
    <row r="896" ht="15.75" customHeight="1">
      <c r="A896" s="89" t="s">
        <v>21</v>
      </c>
      <c r="B896" s="89" t="s">
        <v>22</v>
      </c>
      <c r="C896" s="113" t="s">
        <v>2097</v>
      </c>
      <c r="D896" s="89" t="s">
        <v>2098</v>
      </c>
      <c r="E896" s="89" t="s">
        <v>2099</v>
      </c>
      <c r="F896" s="89" t="s">
        <v>2100</v>
      </c>
      <c r="G896" s="9"/>
      <c r="H896" s="114" t="s">
        <v>958</v>
      </c>
      <c r="I896" s="115" t="s">
        <v>992</v>
      </c>
      <c r="J896" s="127">
        <f t="shared" si="1"/>
        <v>49</v>
      </c>
      <c r="K896" s="7" t="str">
        <f t="shared" si="2"/>
        <v>CVMWE-0328povećati se</v>
      </c>
      <c r="L896" s="7" t="str">
        <f>ifna(VLOOKUP(K896,'Лист1'!D:E,2,false))</f>
        <v/>
      </c>
      <c r="M896" s="9"/>
      <c r="N896" s="9"/>
      <c r="O896" s="9"/>
      <c r="P896" s="9"/>
      <c r="Q896" s="9"/>
      <c r="R896" s="9"/>
    </row>
    <row r="897" ht="15.75" customHeight="1">
      <c r="A897" s="89" t="s">
        <v>21</v>
      </c>
      <c r="B897" s="89" t="s">
        <v>22</v>
      </c>
      <c r="C897" s="113" t="s">
        <v>2101</v>
      </c>
      <c r="D897" s="89" t="s">
        <v>2098</v>
      </c>
      <c r="E897" s="89" t="s">
        <v>2099</v>
      </c>
      <c r="F897" s="89" t="s">
        <v>2100</v>
      </c>
      <c r="G897" s="9"/>
      <c r="H897" s="114" t="s">
        <v>958</v>
      </c>
      <c r="I897" s="115" t="s">
        <v>992</v>
      </c>
      <c r="J897" s="43">
        <f t="shared" si="1"/>
        <v>49</v>
      </c>
      <c r="K897" s="7" t="str">
        <f t="shared" si="2"/>
        <v>CVMWE-0328povećavati se</v>
      </c>
      <c r="L897" s="7" t="str">
        <f>ifna(VLOOKUP(K897,'Лист1'!D:E,2,false))</f>
        <v/>
      </c>
      <c r="M897" s="9"/>
      <c r="N897" s="9"/>
      <c r="O897" s="9"/>
      <c r="P897" s="9"/>
      <c r="Q897" s="9"/>
      <c r="R897" s="9"/>
    </row>
    <row r="898" ht="15.75" customHeight="1">
      <c r="A898" s="89" t="s">
        <v>21</v>
      </c>
      <c r="B898" s="89" t="s">
        <v>22</v>
      </c>
      <c r="C898" s="113" t="s">
        <v>2102</v>
      </c>
      <c r="D898" s="89" t="s">
        <v>2103</v>
      </c>
      <c r="E898" s="89" t="s">
        <v>2104</v>
      </c>
      <c r="F898" s="89" t="s">
        <v>2102</v>
      </c>
      <c r="G898" s="9"/>
      <c r="H898" s="114" t="s">
        <v>958</v>
      </c>
      <c r="I898" s="115" t="s">
        <v>992</v>
      </c>
      <c r="J898" s="54">
        <f t="shared" si="1"/>
        <v>29</v>
      </c>
      <c r="K898" s="7" t="str">
        <f t="shared" si="2"/>
        <v>CVMWE-0329povući se</v>
      </c>
      <c r="L898" s="7" t="str">
        <f>ifna(VLOOKUP(K898,'Лист1'!D:E,2,false))</f>
        <v/>
      </c>
      <c r="M898" s="9"/>
      <c r="N898" s="9"/>
      <c r="O898" s="9"/>
      <c r="P898" s="9"/>
      <c r="Q898" s="9"/>
      <c r="R898" s="9"/>
    </row>
    <row r="899" ht="15.75" customHeight="1">
      <c r="A899" s="89" t="s">
        <v>21</v>
      </c>
      <c r="B899" s="89" t="s">
        <v>22</v>
      </c>
      <c r="C899" s="113" t="s">
        <v>2105</v>
      </c>
      <c r="D899" s="89" t="s">
        <v>2106</v>
      </c>
      <c r="E899" s="89" t="s">
        <v>2107</v>
      </c>
      <c r="F899" s="89" t="s">
        <v>2105</v>
      </c>
      <c r="G899" s="9"/>
      <c r="H899" s="114" t="s">
        <v>958</v>
      </c>
      <c r="I899" s="115" t="s">
        <v>992</v>
      </c>
      <c r="J899" s="24">
        <f t="shared" si="1"/>
        <v>47</v>
      </c>
      <c r="K899" s="7" t="str">
        <f t="shared" si="2"/>
        <v>CVMWE-0330pozabaviti se</v>
      </c>
      <c r="L899" s="7" t="str">
        <f>ifna(VLOOKUP(K899,'Лист1'!D:E,2,false))</f>
        <v/>
      </c>
      <c r="M899" s="9"/>
      <c r="N899" s="9"/>
      <c r="O899" s="9"/>
      <c r="P899" s="9"/>
      <c r="Q899" s="9"/>
      <c r="R899" s="9"/>
    </row>
    <row r="900" ht="15.75" customHeight="1">
      <c r="A900" s="89" t="s">
        <v>21</v>
      </c>
      <c r="B900" s="89" t="s">
        <v>22</v>
      </c>
      <c r="C900" s="113" t="s">
        <v>2108</v>
      </c>
      <c r="D900" s="89" t="s">
        <v>2109</v>
      </c>
      <c r="E900" s="89" t="s">
        <v>2110</v>
      </c>
      <c r="F900" s="89" t="s">
        <v>2108</v>
      </c>
      <c r="G900" s="9"/>
      <c r="H900" s="114" t="s">
        <v>958</v>
      </c>
      <c r="I900" s="116" t="s">
        <v>1145</v>
      </c>
      <c r="J900" s="110">
        <f t="shared" si="1"/>
        <v>37</v>
      </c>
      <c r="K900" s="7" t="str">
        <f t="shared" si="2"/>
        <v>CVMWE-0331praviti problem</v>
      </c>
      <c r="L900" s="7" t="str">
        <f>ifna(VLOOKUP(K900,'Лист1'!D:E,2,false))</f>
        <v/>
      </c>
      <c r="M900" s="9"/>
      <c r="N900" s="9"/>
      <c r="O900" s="9"/>
      <c r="P900" s="9"/>
      <c r="Q900" s="9"/>
      <c r="R900" s="9"/>
    </row>
    <row r="901" ht="15.75" customHeight="1">
      <c r="A901" s="89" t="s">
        <v>56</v>
      </c>
      <c r="B901" s="89" t="s">
        <v>56</v>
      </c>
      <c r="C901" s="113" t="s">
        <v>2111</v>
      </c>
      <c r="D901" s="89" t="s">
        <v>2112</v>
      </c>
      <c r="E901" s="89" t="s">
        <v>2113</v>
      </c>
      <c r="F901" s="89" t="s">
        <v>2111</v>
      </c>
      <c r="G901" s="9"/>
      <c r="H901" s="114" t="s">
        <v>958</v>
      </c>
      <c r="I901" s="42" t="s">
        <v>2114</v>
      </c>
      <c r="J901" s="110">
        <f t="shared" si="1"/>
        <v>8</v>
      </c>
      <c r="K901" s="7" t="str">
        <f t="shared" si="2"/>
        <v>CVMWE-0332pre svega</v>
      </c>
      <c r="L901" s="7" t="str">
        <f>ifna(VLOOKUP(K901,'Лист1'!D:E,2,false))</f>
        <v/>
      </c>
      <c r="M901" s="9"/>
      <c r="N901" s="9"/>
      <c r="O901" s="9"/>
      <c r="P901" s="9"/>
      <c r="Q901" s="9"/>
      <c r="R901" s="9"/>
    </row>
    <row r="902" ht="15.75" customHeight="1">
      <c r="A902" s="89" t="s">
        <v>21</v>
      </c>
      <c r="B902" s="89" t="s">
        <v>22</v>
      </c>
      <c r="C902" s="113" t="s">
        <v>2115</v>
      </c>
      <c r="D902" s="89" t="s">
        <v>2116</v>
      </c>
      <c r="E902" s="89" t="s">
        <v>2117</v>
      </c>
      <c r="F902" s="89" t="s">
        <v>2118</v>
      </c>
      <c r="G902" s="14"/>
      <c r="H902" s="114" t="s">
        <v>958</v>
      </c>
      <c r="I902" s="115" t="s">
        <v>992</v>
      </c>
      <c r="J902" s="59">
        <f t="shared" si="1"/>
        <v>32</v>
      </c>
      <c r="K902" s="7" t="str">
        <f t="shared" si="2"/>
        <v>CVMWE-0333predstaviti se</v>
      </c>
      <c r="L902" s="7" t="str">
        <f>ifna(VLOOKUP(K902,'Лист1'!D:E,2,false))</f>
        <v/>
      </c>
      <c r="M902" s="9"/>
      <c r="N902" s="9"/>
      <c r="O902" s="9"/>
      <c r="P902" s="9"/>
      <c r="Q902" s="9"/>
      <c r="R902" s="9"/>
    </row>
    <row r="903" ht="15.75" customHeight="1">
      <c r="A903" s="89" t="s">
        <v>21</v>
      </c>
      <c r="B903" s="89" t="s">
        <v>22</v>
      </c>
      <c r="C903" s="113" t="s">
        <v>2119</v>
      </c>
      <c r="D903" s="89" t="s">
        <v>2116</v>
      </c>
      <c r="E903" s="89" t="s">
        <v>2117</v>
      </c>
      <c r="F903" s="89" t="s">
        <v>2118</v>
      </c>
      <c r="G903" s="14"/>
      <c r="H903" s="114" t="s">
        <v>958</v>
      </c>
      <c r="I903" s="115" t="s">
        <v>992</v>
      </c>
      <c r="J903" s="55">
        <f t="shared" si="1"/>
        <v>32</v>
      </c>
      <c r="K903" s="7" t="str">
        <f t="shared" si="2"/>
        <v>CVMWE-0333predstavljati se</v>
      </c>
      <c r="L903" s="7" t="str">
        <f>ifna(VLOOKUP(K903,'Лист1'!D:E,2,false))</f>
        <v/>
      </c>
      <c r="M903" s="9"/>
      <c r="N903" s="9"/>
      <c r="O903" s="9"/>
      <c r="P903" s="9"/>
      <c r="Q903" s="9"/>
      <c r="R903" s="9"/>
    </row>
    <row r="904" ht="15.75" customHeight="1">
      <c r="A904" s="89" t="s">
        <v>11</v>
      </c>
      <c r="B904" s="89" t="s">
        <v>12</v>
      </c>
      <c r="C904" s="113" t="s">
        <v>2120</v>
      </c>
      <c r="D904" s="89" t="s">
        <v>2121</v>
      </c>
      <c r="E904" s="89" t="s">
        <v>2122</v>
      </c>
      <c r="F904" s="89" t="s">
        <v>2123</v>
      </c>
      <c r="G904" s="14"/>
      <c r="H904" s="114" t="s">
        <v>958</v>
      </c>
      <c r="I904" s="116" t="s">
        <v>17</v>
      </c>
      <c r="J904" s="60">
        <f t="shared" si="1"/>
        <v>25</v>
      </c>
      <c r="K904" s="7" t="str">
        <f t="shared" si="2"/>
        <v>CVMWE-0334prekid vatre</v>
      </c>
      <c r="L904" s="7" t="str">
        <f>ifna(VLOOKUP(K904,'Лист1'!D:E,2,false))</f>
        <v/>
      </c>
      <c r="M904" s="9"/>
      <c r="N904" s="9"/>
      <c r="O904" s="9"/>
      <c r="P904" s="9"/>
      <c r="Q904" s="9"/>
      <c r="R904" s="9"/>
    </row>
    <row r="905" ht="15.75" customHeight="1">
      <c r="A905" s="89" t="s">
        <v>11</v>
      </c>
      <c r="B905" s="89" t="s">
        <v>12</v>
      </c>
      <c r="C905" s="113" t="s">
        <v>2124</v>
      </c>
      <c r="D905" s="89" t="s">
        <v>2121</v>
      </c>
      <c r="E905" s="89" t="s">
        <v>2122</v>
      </c>
      <c r="F905" s="89" t="s">
        <v>2123</v>
      </c>
      <c r="G905" s="14"/>
      <c r="H905" s="114" t="s">
        <v>958</v>
      </c>
      <c r="I905" s="14"/>
      <c r="J905" s="51">
        <f t="shared" si="1"/>
        <v>25</v>
      </c>
      <c r="K905" s="7" t="str">
        <f t="shared" si="2"/>
        <v>CVMWE-0334primirje</v>
      </c>
      <c r="L905" s="7" t="str">
        <f>ifna(VLOOKUP(K905,'Лист1'!D:E,2,false))</f>
        <v/>
      </c>
      <c r="M905" s="9"/>
      <c r="N905" s="9"/>
      <c r="O905" s="9"/>
      <c r="P905" s="9"/>
      <c r="Q905" s="9"/>
      <c r="R905" s="9"/>
    </row>
    <row r="906" ht="15.75" customHeight="1">
      <c r="A906" s="89" t="s">
        <v>21</v>
      </c>
      <c r="B906" s="89" t="s">
        <v>22</v>
      </c>
      <c r="C906" s="113" t="s">
        <v>2125</v>
      </c>
      <c r="D906" s="89" t="s">
        <v>2126</v>
      </c>
      <c r="E906" s="89" t="s">
        <v>2127</v>
      </c>
      <c r="F906" s="89" t="s">
        <v>2125</v>
      </c>
      <c r="G906" s="14"/>
      <c r="H906" s="114" t="s">
        <v>958</v>
      </c>
      <c r="I906" s="116" t="s">
        <v>46</v>
      </c>
      <c r="J906" s="118">
        <f t="shared" si="1"/>
        <v>9</v>
      </c>
      <c r="K906" s="7" t="str">
        <f t="shared" si="2"/>
        <v>CVMWE-0335preneti ovlašćenje</v>
      </c>
      <c r="L906" s="7" t="str">
        <f>ifna(VLOOKUP(K906,'Лист1'!D:E,2,false))</f>
        <v/>
      </c>
      <c r="M906" s="9"/>
      <c r="N906" s="9"/>
      <c r="O906" s="9"/>
      <c r="P906" s="9"/>
      <c r="Q906" s="9"/>
      <c r="R906" s="9"/>
    </row>
    <row r="907" ht="15.75" customHeight="1">
      <c r="A907" s="89" t="s">
        <v>21</v>
      </c>
      <c r="B907" s="89" t="s">
        <v>22</v>
      </c>
      <c r="C907" s="113" t="s">
        <v>2128</v>
      </c>
      <c r="D907" s="89" t="s">
        <v>2129</v>
      </c>
      <c r="E907" s="89" t="s">
        <v>2130</v>
      </c>
      <c r="F907" s="89" t="s">
        <v>2131</v>
      </c>
      <c r="G907" s="14"/>
      <c r="H907" s="114" t="s">
        <v>958</v>
      </c>
      <c r="I907" s="115" t="s">
        <v>992</v>
      </c>
      <c r="J907" s="44">
        <f t="shared" si="1"/>
        <v>59</v>
      </c>
      <c r="K907" s="7" t="str">
        <f t="shared" si="2"/>
        <v>CVMWE-0336preneti se</v>
      </c>
      <c r="L907" s="7" t="str">
        <f>ifna(VLOOKUP(K907,'Лист1'!D:E,2,false))</f>
        <v/>
      </c>
      <c r="M907" s="9"/>
      <c r="N907" s="9"/>
      <c r="O907" s="9"/>
      <c r="P907" s="9"/>
      <c r="Q907" s="9"/>
      <c r="R907" s="9"/>
    </row>
    <row r="908" ht="15.75" customHeight="1">
      <c r="A908" s="89" t="s">
        <v>21</v>
      </c>
      <c r="B908" s="89" t="s">
        <v>22</v>
      </c>
      <c r="C908" s="113" t="s">
        <v>2132</v>
      </c>
      <c r="D908" s="89" t="s">
        <v>2129</v>
      </c>
      <c r="E908" s="89" t="s">
        <v>2130</v>
      </c>
      <c r="F908" s="89" t="s">
        <v>2131</v>
      </c>
      <c r="G908" s="9"/>
      <c r="H908" s="114" t="s">
        <v>958</v>
      </c>
      <c r="I908" s="115" t="s">
        <v>992</v>
      </c>
      <c r="J908" s="70">
        <f t="shared" si="1"/>
        <v>59</v>
      </c>
      <c r="K908" s="7" t="str">
        <f t="shared" si="2"/>
        <v>CVMWE-0336prenositi se</v>
      </c>
      <c r="L908" s="7" t="str">
        <f>ifna(VLOOKUP(K908,'Лист1'!D:E,2,false))</f>
        <v/>
      </c>
      <c r="M908" s="9"/>
      <c r="N908" s="9"/>
      <c r="O908" s="9"/>
      <c r="P908" s="9"/>
      <c r="Q908" s="9"/>
      <c r="R908" s="9"/>
    </row>
    <row r="909" ht="15.75" customHeight="1">
      <c r="A909" s="89" t="s">
        <v>21</v>
      </c>
      <c r="B909" s="89" t="s">
        <v>22</v>
      </c>
      <c r="C909" s="113" t="s">
        <v>2128</v>
      </c>
      <c r="D909" s="89" t="s">
        <v>2133</v>
      </c>
      <c r="E909" s="89" t="s">
        <v>2134</v>
      </c>
      <c r="F909" s="89" t="s">
        <v>2131</v>
      </c>
      <c r="G909" s="9"/>
      <c r="H909" s="114" t="s">
        <v>958</v>
      </c>
      <c r="I909" s="115" t="s">
        <v>992</v>
      </c>
      <c r="J909" s="69">
        <f t="shared" si="1"/>
        <v>51</v>
      </c>
      <c r="K909" s="7" t="str">
        <f t="shared" si="2"/>
        <v>CVMWE-0337preneti se</v>
      </c>
      <c r="L909" s="7" t="str">
        <f>ifna(VLOOKUP(K909,'Лист1'!D:E,2,false))</f>
        <v/>
      </c>
      <c r="M909" s="9"/>
      <c r="N909" s="9"/>
      <c r="O909" s="9"/>
      <c r="P909" s="9"/>
      <c r="Q909" s="9"/>
      <c r="R909" s="9"/>
    </row>
    <row r="910" ht="15.75" customHeight="1">
      <c r="A910" s="89" t="s">
        <v>21</v>
      </c>
      <c r="B910" s="89" t="s">
        <v>22</v>
      </c>
      <c r="C910" s="113" t="s">
        <v>2132</v>
      </c>
      <c r="D910" s="89" t="s">
        <v>2133</v>
      </c>
      <c r="E910" s="89" t="s">
        <v>2134</v>
      </c>
      <c r="F910" s="89" t="s">
        <v>2131</v>
      </c>
      <c r="G910" s="9"/>
      <c r="H910" s="114" t="s">
        <v>958</v>
      </c>
      <c r="I910" s="115" t="s">
        <v>992</v>
      </c>
      <c r="J910" s="52">
        <f t="shared" si="1"/>
        <v>51</v>
      </c>
      <c r="K910" s="7" t="str">
        <f t="shared" si="2"/>
        <v>CVMWE-0337prenositi se</v>
      </c>
      <c r="L910" s="7" t="str">
        <f>ifna(VLOOKUP(K910,'Лист1'!D:E,2,false))</f>
        <v/>
      </c>
      <c r="M910" s="9"/>
      <c r="N910" s="9"/>
      <c r="O910" s="9"/>
      <c r="P910" s="9"/>
      <c r="Q910" s="9"/>
      <c r="R910" s="9"/>
    </row>
    <row r="911" ht="15.75" customHeight="1">
      <c r="A911" s="89" t="s">
        <v>21</v>
      </c>
      <c r="B911" s="89" t="s">
        <v>22</v>
      </c>
      <c r="C911" s="113" t="s">
        <v>2135</v>
      </c>
      <c r="D911" s="89" t="s">
        <v>2136</v>
      </c>
      <c r="E911" s="89" t="s">
        <v>2137</v>
      </c>
      <c r="F911" s="89" t="s">
        <v>2138</v>
      </c>
      <c r="G911" s="14"/>
      <c r="H911" s="114" t="s">
        <v>958</v>
      </c>
      <c r="I911" s="115" t="s">
        <v>992</v>
      </c>
      <c r="J911" s="25">
        <f t="shared" si="1"/>
        <v>32</v>
      </c>
      <c r="K911" s="7" t="str">
        <f t="shared" si="2"/>
        <v>CVMWE-0338preseliti se</v>
      </c>
      <c r="L911" s="7" t="str">
        <f>ifna(VLOOKUP(K911,'Лист1'!D:E,2,false))</f>
        <v/>
      </c>
      <c r="M911" s="9"/>
      <c r="N911" s="9"/>
      <c r="O911" s="9"/>
      <c r="P911" s="9"/>
      <c r="Q911" s="9"/>
      <c r="R911" s="9"/>
    </row>
    <row r="912" ht="15.75" customHeight="1">
      <c r="A912" s="89" t="s">
        <v>21</v>
      </c>
      <c r="B912" s="89" t="s">
        <v>22</v>
      </c>
      <c r="C912" s="113" t="s">
        <v>2139</v>
      </c>
      <c r="D912" s="89" t="s">
        <v>2136</v>
      </c>
      <c r="E912" s="89" t="s">
        <v>2137</v>
      </c>
      <c r="F912" s="89" t="s">
        <v>2138</v>
      </c>
      <c r="G912" s="14"/>
      <c r="H912" s="114" t="s">
        <v>958</v>
      </c>
      <c r="I912" s="115" t="s">
        <v>992</v>
      </c>
      <c r="J912" s="39">
        <f t="shared" si="1"/>
        <v>32</v>
      </c>
      <c r="K912" s="7" t="str">
        <f t="shared" si="2"/>
        <v>CVMWE-0338preseljavati se</v>
      </c>
      <c r="L912" s="7" t="str">
        <f>ifna(VLOOKUP(K912,'Лист1'!D:E,2,false))</f>
        <v/>
      </c>
      <c r="M912" s="9"/>
      <c r="N912" s="9"/>
      <c r="O912" s="9"/>
      <c r="P912" s="9"/>
      <c r="Q912" s="9"/>
      <c r="R912" s="9"/>
    </row>
    <row r="913" ht="15.75" customHeight="1">
      <c r="A913" s="89" t="s">
        <v>21</v>
      </c>
      <c r="B913" s="89" t="s">
        <v>22</v>
      </c>
      <c r="C913" s="113" t="s">
        <v>2140</v>
      </c>
      <c r="D913" s="89" t="s">
        <v>2141</v>
      </c>
      <c r="E913" s="89" t="s">
        <v>2142</v>
      </c>
      <c r="F913" s="89" t="s">
        <v>2143</v>
      </c>
      <c r="G913" s="9"/>
      <c r="H913" s="114" t="s">
        <v>958</v>
      </c>
      <c r="I913" s="116" t="s">
        <v>46</v>
      </c>
      <c r="J913" s="29">
        <f t="shared" si="1"/>
        <v>104</v>
      </c>
      <c r="K913" s="7" t="str">
        <f t="shared" si="2"/>
        <v>CVMWE-0339preuzeti odgovornost</v>
      </c>
      <c r="L913" s="7" t="str">
        <f>ifna(VLOOKUP(K913,'Лист1'!D:E,2,false))</f>
        <v/>
      </c>
      <c r="M913" s="9"/>
      <c r="N913" s="9"/>
      <c r="O913" s="9"/>
      <c r="P913" s="9"/>
      <c r="Q913" s="9"/>
      <c r="R913" s="9"/>
    </row>
    <row r="914" ht="15.75" customHeight="1">
      <c r="A914" s="89" t="s">
        <v>21</v>
      </c>
      <c r="B914" s="89" t="s">
        <v>22</v>
      </c>
      <c r="C914" s="113" t="s">
        <v>2144</v>
      </c>
      <c r="D914" s="89" t="s">
        <v>2141</v>
      </c>
      <c r="E914" s="89" t="s">
        <v>2142</v>
      </c>
      <c r="F914" s="89" t="s">
        <v>2143</v>
      </c>
      <c r="G914" s="14"/>
      <c r="H914" s="114" t="s">
        <v>958</v>
      </c>
      <c r="I914" s="116" t="s">
        <v>46</v>
      </c>
      <c r="J914" s="25">
        <f t="shared" si="1"/>
        <v>104</v>
      </c>
      <c r="K914" s="7" t="str">
        <f t="shared" si="2"/>
        <v>CVMWE-0339preuzimati odgovornost</v>
      </c>
      <c r="L914" s="7" t="str">
        <f>ifna(VLOOKUP(K914,'Лист1'!D:E,2,false))</f>
        <v/>
      </c>
      <c r="M914" s="9"/>
      <c r="N914" s="9"/>
      <c r="O914" s="9"/>
      <c r="P914" s="9"/>
      <c r="Q914" s="9"/>
      <c r="R914" s="9"/>
    </row>
    <row r="915" ht="15.75" customHeight="1">
      <c r="A915" s="89" t="s">
        <v>21</v>
      </c>
      <c r="B915" s="89" t="s">
        <v>22</v>
      </c>
      <c r="C915" s="113" t="s">
        <v>2145</v>
      </c>
      <c r="D915" s="89" t="s">
        <v>2146</v>
      </c>
      <c r="E915" s="89" t="s">
        <v>2147</v>
      </c>
      <c r="F915" s="89" t="s">
        <v>2148</v>
      </c>
      <c r="G915" s="9"/>
      <c r="H915" s="114" t="s">
        <v>958</v>
      </c>
      <c r="I915" s="115" t="s">
        <v>26</v>
      </c>
      <c r="J915" s="57">
        <f t="shared" si="1"/>
        <v>44</v>
      </c>
      <c r="K915" s="7" t="str">
        <f t="shared" si="2"/>
        <v>CVMWE-0340preuzeti ulogu</v>
      </c>
      <c r="L915" s="7" t="str">
        <f>ifna(VLOOKUP(K915,'Лист1'!D:E,2,false))</f>
        <v/>
      </c>
      <c r="M915" s="9"/>
      <c r="N915" s="9"/>
      <c r="O915" s="9"/>
      <c r="P915" s="9"/>
      <c r="Q915" s="9"/>
      <c r="R915" s="9"/>
    </row>
    <row r="916" ht="15.75" customHeight="1">
      <c r="A916" s="89" t="s">
        <v>21</v>
      </c>
      <c r="B916" s="89" t="s">
        <v>22</v>
      </c>
      <c r="C916" s="113" t="s">
        <v>2149</v>
      </c>
      <c r="D916" s="89" t="s">
        <v>2146</v>
      </c>
      <c r="E916" s="89" t="s">
        <v>2147</v>
      </c>
      <c r="F916" s="89" t="s">
        <v>2148</v>
      </c>
      <c r="G916" s="14"/>
      <c r="H916" s="114" t="s">
        <v>958</v>
      </c>
      <c r="I916" s="115" t="s">
        <v>26</v>
      </c>
      <c r="J916" s="51">
        <f t="shared" si="1"/>
        <v>44</v>
      </c>
      <c r="K916" s="7" t="str">
        <f t="shared" si="2"/>
        <v>CVMWE-0340preuzimati ulogu</v>
      </c>
      <c r="L916" s="7" t="str">
        <f>ifna(VLOOKUP(K916,'Лист1'!D:E,2,false))</f>
        <v/>
      </c>
      <c r="M916" s="9"/>
      <c r="N916" s="9"/>
      <c r="O916" s="9"/>
      <c r="P916" s="9"/>
      <c r="Q916" s="9"/>
      <c r="R916" s="9"/>
    </row>
    <row r="917" ht="15.75" customHeight="1">
      <c r="A917" s="89" t="s">
        <v>21</v>
      </c>
      <c r="B917" s="89" t="s">
        <v>22</v>
      </c>
      <c r="C917" s="113" t="s">
        <v>2150</v>
      </c>
      <c r="D917" s="89" t="s">
        <v>2151</v>
      </c>
      <c r="E917" s="89" t="s">
        <v>2152</v>
      </c>
      <c r="F917" s="89" t="s">
        <v>2150</v>
      </c>
      <c r="G917" s="9"/>
      <c r="H917" s="114" t="s">
        <v>958</v>
      </c>
      <c r="I917" s="115" t="s">
        <v>992</v>
      </c>
      <c r="J917" s="70">
        <f t="shared" si="1"/>
        <v>47</v>
      </c>
      <c r="K917" s="7" t="str">
        <f t="shared" si="2"/>
        <v>CVMWE-0341pridružiti se</v>
      </c>
      <c r="L917" s="7" t="str">
        <f>ifna(VLOOKUP(K917,'Лист1'!D:E,2,false))</f>
        <v/>
      </c>
      <c r="M917" s="9"/>
      <c r="N917" s="9"/>
      <c r="O917" s="9"/>
      <c r="P917" s="9"/>
      <c r="Q917" s="9"/>
      <c r="R917" s="9"/>
    </row>
    <row r="918" ht="15.75" customHeight="1">
      <c r="A918" s="89" t="s">
        <v>21</v>
      </c>
      <c r="B918" s="89" t="s">
        <v>22</v>
      </c>
      <c r="C918" s="113" t="s">
        <v>2153</v>
      </c>
      <c r="D918" s="89" t="s">
        <v>2154</v>
      </c>
      <c r="E918" s="89" t="s">
        <v>2155</v>
      </c>
      <c r="F918" s="89" t="s">
        <v>2153</v>
      </c>
      <c r="G918" s="14"/>
      <c r="H918" s="114" t="s">
        <v>958</v>
      </c>
      <c r="I918" s="115" t="s">
        <v>992</v>
      </c>
      <c r="J918" s="45">
        <f t="shared" si="1"/>
        <v>30</v>
      </c>
      <c r="K918" s="7" t="str">
        <f t="shared" si="2"/>
        <v>CVMWE-0342prijaviti se</v>
      </c>
      <c r="L918" s="7" t="str">
        <f>ifna(VLOOKUP(K918,'Лист1'!D:E,2,false))</f>
        <v/>
      </c>
      <c r="M918" s="9"/>
      <c r="N918" s="9"/>
      <c r="O918" s="9"/>
      <c r="P918" s="9"/>
      <c r="Q918" s="9"/>
      <c r="R918" s="9"/>
    </row>
    <row r="919" ht="15.75" customHeight="1">
      <c r="A919" s="89" t="s">
        <v>21</v>
      </c>
      <c r="B919" s="89" t="s">
        <v>22</v>
      </c>
      <c r="C919" s="113" t="s">
        <v>2156</v>
      </c>
      <c r="D919" s="89" t="s">
        <v>2157</v>
      </c>
      <c r="E919" s="89" t="s">
        <v>2158</v>
      </c>
      <c r="F919" s="89" t="s">
        <v>2159</v>
      </c>
      <c r="G919" s="14"/>
      <c r="H919" s="114" t="s">
        <v>958</v>
      </c>
      <c r="I919" s="115" t="s">
        <v>992</v>
      </c>
      <c r="J919" s="46">
        <f t="shared" si="1"/>
        <v>66</v>
      </c>
      <c r="K919" s="7" t="str">
        <f t="shared" si="2"/>
        <v>CVMWE-0343prilagođavati se</v>
      </c>
      <c r="L919" s="7" t="str">
        <f>ifna(VLOOKUP(K919,'Лист1'!D:E,2,false))</f>
        <v/>
      </c>
      <c r="M919" s="9"/>
      <c r="N919" s="9"/>
      <c r="O919" s="9"/>
      <c r="P919" s="9"/>
      <c r="Q919" s="9"/>
      <c r="R919" s="9"/>
    </row>
    <row r="920" ht="15.75" customHeight="1">
      <c r="A920" s="89" t="s">
        <v>21</v>
      </c>
      <c r="B920" s="89" t="s">
        <v>22</v>
      </c>
      <c r="C920" s="113" t="s">
        <v>2160</v>
      </c>
      <c r="D920" s="89" t="s">
        <v>2157</v>
      </c>
      <c r="E920" s="89" t="s">
        <v>2158</v>
      </c>
      <c r="F920" s="89" t="s">
        <v>2159</v>
      </c>
      <c r="G920" s="14"/>
      <c r="H920" s="114" t="s">
        <v>958</v>
      </c>
      <c r="I920" s="115" t="s">
        <v>992</v>
      </c>
      <c r="J920" s="61">
        <f t="shared" si="1"/>
        <v>66</v>
      </c>
      <c r="K920" s="7" t="str">
        <f t="shared" si="2"/>
        <v>CVMWE-0343prilagoditi se</v>
      </c>
      <c r="L920" s="7" t="str">
        <f>ifna(VLOOKUP(K920,'Лист1'!D:E,2,false))</f>
        <v/>
      </c>
      <c r="M920" s="9"/>
      <c r="N920" s="9"/>
      <c r="O920" s="9"/>
      <c r="P920" s="9"/>
      <c r="Q920" s="9"/>
      <c r="R920" s="9"/>
    </row>
    <row r="921" ht="15.75" customHeight="1">
      <c r="A921" s="89" t="s">
        <v>11</v>
      </c>
      <c r="B921" s="89" t="s">
        <v>12</v>
      </c>
      <c r="C921" s="113" t="s">
        <v>2161</v>
      </c>
      <c r="D921" s="89" t="s">
        <v>2162</v>
      </c>
      <c r="E921" s="89" t="s">
        <v>2163</v>
      </c>
      <c r="F921" s="89" t="s">
        <v>2161</v>
      </c>
      <c r="G921" s="14"/>
      <c r="H921" s="114" t="s">
        <v>958</v>
      </c>
      <c r="I921" s="116" t="s">
        <v>17</v>
      </c>
      <c r="J921" s="60">
        <f t="shared" si="1"/>
        <v>124</v>
      </c>
      <c r="K921" s="7" t="str">
        <f t="shared" si="2"/>
        <v>CVMWE-0344primarni sifilis</v>
      </c>
      <c r="L921" s="7" t="str">
        <f>ifna(VLOOKUP(K921,'Лист1'!D:E,2,false))</f>
        <v/>
      </c>
      <c r="M921" s="9"/>
      <c r="N921" s="9"/>
      <c r="O921" s="9"/>
      <c r="P921" s="9"/>
      <c r="Q921" s="9"/>
      <c r="R921" s="9"/>
    </row>
    <row r="922" ht="15.75" customHeight="1">
      <c r="A922" s="89" t="s">
        <v>11</v>
      </c>
      <c r="B922" s="89" t="s">
        <v>12</v>
      </c>
      <c r="C922" s="113" t="s">
        <v>2164</v>
      </c>
      <c r="D922" s="89" t="s">
        <v>2165</v>
      </c>
      <c r="E922" s="89" t="s">
        <v>2166</v>
      </c>
      <c r="F922" s="89" t="s">
        <v>2164</v>
      </c>
      <c r="G922" s="9"/>
      <c r="H922" s="114" t="s">
        <v>958</v>
      </c>
      <c r="I922" s="116" t="s">
        <v>17</v>
      </c>
      <c r="J922" s="128">
        <f t="shared" si="1"/>
        <v>60</v>
      </c>
      <c r="K922" s="7" t="str">
        <f t="shared" si="2"/>
        <v>CVMWE-0345princip najmanje akcije</v>
      </c>
      <c r="L922" s="7" t="str">
        <f>ifna(VLOOKUP(K922,'Лист1'!D:E,2,false))</f>
        <v/>
      </c>
      <c r="M922" s="9"/>
      <c r="N922" s="9"/>
      <c r="O922" s="9"/>
      <c r="P922" s="9"/>
      <c r="Q922" s="9"/>
      <c r="R922" s="9"/>
    </row>
    <row r="923" ht="15.75" customHeight="1">
      <c r="A923" s="89" t="s">
        <v>21</v>
      </c>
      <c r="B923" s="89" t="s">
        <v>22</v>
      </c>
      <c r="C923" s="113" t="s">
        <v>2167</v>
      </c>
      <c r="D923" s="89" t="s">
        <v>2168</v>
      </c>
      <c r="E923" s="89" t="s">
        <v>2169</v>
      </c>
      <c r="F923" s="89" t="s">
        <v>2170</v>
      </c>
      <c r="G923" s="14"/>
      <c r="H923" s="114" t="s">
        <v>958</v>
      </c>
      <c r="I923" s="115" t="s">
        <v>992</v>
      </c>
      <c r="J923" s="43">
        <f t="shared" si="1"/>
        <v>37</v>
      </c>
      <c r="K923" s="7" t="str">
        <f t="shared" si="2"/>
        <v>CVMWE-0346pripremati se</v>
      </c>
      <c r="L923" s="7" t="str">
        <f>ifna(VLOOKUP(K923,'Лист1'!D:E,2,false))</f>
        <v/>
      </c>
      <c r="M923" s="9"/>
      <c r="N923" s="9"/>
      <c r="O923" s="9"/>
      <c r="P923" s="9"/>
      <c r="Q923" s="9"/>
      <c r="R923" s="9"/>
    </row>
    <row r="924" ht="15.75" customHeight="1">
      <c r="A924" s="89" t="s">
        <v>21</v>
      </c>
      <c r="B924" s="89" t="s">
        <v>22</v>
      </c>
      <c r="C924" s="113" t="s">
        <v>2171</v>
      </c>
      <c r="D924" s="89" t="s">
        <v>2168</v>
      </c>
      <c r="E924" s="89" t="s">
        <v>2169</v>
      </c>
      <c r="F924" s="89" t="s">
        <v>2170</v>
      </c>
      <c r="G924" s="14"/>
      <c r="H924" s="114" t="s">
        <v>958</v>
      </c>
      <c r="I924" s="115" t="s">
        <v>992</v>
      </c>
      <c r="J924" s="99">
        <f t="shared" si="1"/>
        <v>37</v>
      </c>
      <c r="K924" s="7" t="str">
        <f t="shared" si="2"/>
        <v>CVMWE-0346pripremiti se</v>
      </c>
      <c r="L924" s="7" t="str">
        <f>ifna(VLOOKUP(K924,'Лист1'!D:E,2,false))</f>
        <v/>
      </c>
      <c r="M924" s="9"/>
      <c r="N924" s="9"/>
      <c r="O924" s="9"/>
      <c r="P924" s="9"/>
      <c r="Q924" s="9"/>
      <c r="R924" s="9"/>
    </row>
    <row r="925" ht="15.75" customHeight="1">
      <c r="A925" s="89" t="s">
        <v>11</v>
      </c>
      <c r="B925" s="89" t="s">
        <v>12</v>
      </c>
      <c r="C925" s="113" t="s">
        <v>2172</v>
      </c>
      <c r="D925" s="89" t="s">
        <v>2173</v>
      </c>
      <c r="E925" s="89" t="s">
        <v>2174</v>
      </c>
      <c r="F925" s="89" t="s">
        <v>2172</v>
      </c>
      <c r="G925" s="14"/>
      <c r="H925" s="114" t="s">
        <v>958</v>
      </c>
      <c r="I925" s="14"/>
      <c r="J925" s="46">
        <f t="shared" si="1"/>
        <v>29</v>
      </c>
      <c r="K925" s="7" t="str">
        <f t="shared" si="2"/>
        <v>CVMWE-0347prirodan broj</v>
      </c>
      <c r="L925" s="7" t="str">
        <f>ifna(VLOOKUP(K925,'Лист1'!D:E,2,false))</f>
        <v/>
      </c>
      <c r="M925" s="9"/>
      <c r="N925" s="9"/>
      <c r="O925" s="9"/>
      <c r="P925" s="9"/>
      <c r="Q925" s="9"/>
      <c r="R925" s="9"/>
    </row>
    <row r="926" ht="15.75" customHeight="1">
      <c r="A926" s="89" t="s">
        <v>11</v>
      </c>
      <c r="B926" s="89" t="s">
        <v>12</v>
      </c>
      <c r="C926" s="113" t="s">
        <v>2175</v>
      </c>
      <c r="D926" s="89" t="s">
        <v>2176</v>
      </c>
      <c r="E926" s="89" t="s">
        <v>2177</v>
      </c>
      <c r="F926" s="89" t="s">
        <v>2178</v>
      </c>
      <c r="G926" s="14"/>
      <c r="H926" s="114" t="s">
        <v>958</v>
      </c>
      <c r="I926" s="14"/>
      <c r="J926" s="53">
        <f t="shared" si="1"/>
        <v>87</v>
      </c>
      <c r="K926" s="7" t="str">
        <f t="shared" si="2"/>
        <v>CVMWE-0348mesec, trabant</v>
      </c>
      <c r="L926" s="7" t="str">
        <f>ifna(VLOOKUP(K926,'Лист1'!D:E,2,false))</f>
        <v/>
      </c>
      <c r="M926" s="9"/>
      <c r="N926" s="9"/>
      <c r="O926" s="9"/>
      <c r="P926" s="9"/>
      <c r="Q926" s="9"/>
      <c r="R926" s="9"/>
    </row>
    <row r="927" ht="15.75" customHeight="1">
      <c r="A927" s="89" t="s">
        <v>11</v>
      </c>
      <c r="B927" s="89" t="s">
        <v>12</v>
      </c>
      <c r="C927" s="113" t="s">
        <v>2179</v>
      </c>
      <c r="D927" s="89" t="s">
        <v>2176</v>
      </c>
      <c r="E927" s="89" t="s">
        <v>2177</v>
      </c>
      <c r="F927" s="89" t="s">
        <v>2178</v>
      </c>
      <c r="G927" s="14"/>
      <c r="H927" s="114" t="s">
        <v>958</v>
      </c>
      <c r="I927" s="116" t="s">
        <v>17</v>
      </c>
      <c r="J927" s="61">
        <f t="shared" si="1"/>
        <v>87</v>
      </c>
      <c r="K927" s="7" t="str">
        <f t="shared" si="2"/>
        <v>CVMWE-0348prirodan satelit</v>
      </c>
      <c r="L927" s="7" t="str">
        <f>ifna(VLOOKUP(K927,'Лист1'!D:E,2,false))</f>
        <v/>
      </c>
      <c r="M927" s="9"/>
      <c r="N927" s="9"/>
      <c r="O927" s="9"/>
      <c r="P927" s="9"/>
      <c r="Q927" s="9"/>
      <c r="R927" s="9"/>
    </row>
    <row r="928" ht="15.75" customHeight="1">
      <c r="A928" s="89" t="s">
        <v>11</v>
      </c>
      <c r="B928" s="89" t="s">
        <v>12</v>
      </c>
      <c r="C928" s="113" t="s">
        <v>2180</v>
      </c>
      <c r="D928" s="89" t="s">
        <v>2181</v>
      </c>
      <c r="E928" s="89" t="s">
        <v>2182</v>
      </c>
      <c r="F928" s="89" t="s">
        <v>2180</v>
      </c>
      <c r="G928" s="14"/>
      <c r="H928" s="114" t="s">
        <v>958</v>
      </c>
      <c r="I928" s="14"/>
      <c r="J928" s="66">
        <f t="shared" si="1"/>
        <v>61</v>
      </c>
      <c r="K928" s="7" t="str">
        <f t="shared" si="2"/>
        <v>CVMWE-0349prirodni resurs</v>
      </c>
      <c r="L928" s="7" t="str">
        <f>ifna(VLOOKUP(K928,'Лист1'!D:E,2,false))</f>
        <v/>
      </c>
      <c r="M928" s="9"/>
      <c r="N928" s="9"/>
      <c r="O928" s="9"/>
      <c r="P928" s="9"/>
      <c r="Q928" s="9"/>
      <c r="R928" s="9"/>
    </row>
    <row r="929" ht="15.75" customHeight="1">
      <c r="A929" s="89" t="s">
        <v>11</v>
      </c>
      <c r="B929" s="89" t="s">
        <v>12</v>
      </c>
      <c r="C929" s="113" t="s">
        <v>2183</v>
      </c>
      <c r="D929" s="89" t="s">
        <v>2184</v>
      </c>
      <c r="E929" s="89" t="s">
        <v>2185</v>
      </c>
      <c r="F929" s="89" t="s">
        <v>2183</v>
      </c>
      <c r="G929" s="14"/>
      <c r="H929" s="114" t="s">
        <v>958</v>
      </c>
      <c r="I929" s="116" t="s">
        <v>17</v>
      </c>
      <c r="J929" s="39">
        <f t="shared" si="1"/>
        <v>45</v>
      </c>
      <c r="K929" s="7" t="str">
        <f t="shared" si="2"/>
        <v>CVMWE-0350prirodno stanište</v>
      </c>
      <c r="L929" s="7" t="str">
        <f>ifna(VLOOKUP(K929,'Лист1'!D:E,2,false))</f>
        <v/>
      </c>
      <c r="M929" s="9"/>
      <c r="N929" s="9"/>
      <c r="O929" s="9"/>
      <c r="P929" s="9"/>
      <c r="Q929" s="9"/>
      <c r="R929" s="9"/>
    </row>
    <row r="930" ht="15.75" customHeight="1">
      <c r="A930" s="89" t="s">
        <v>21</v>
      </c>
      <c r="B930" s="89" t="s">
        <v>22</v>
      </c>
      <c r="C930" s="113" t="s">
        <v>2186</v>
      </c>
      <c r="D930" s="89" t="s">
        <v>2187</v>
      </c>
      <c r="E930" s="89" t="s">
        <v>2188</v>
      </c>
      <c r="F930" s="89" t="s">
        <v>2189</v>
      </c>
      <c r="G930" s="14"/>
      <c r="H930" s="114" t="s">
        <v>958</v>
      </c>
      <c r="I930" s="115" t="s">
        <v>992</v>
      </c>
      <c r="J930" s="96">
        <f t="shared" si="1"/>
        <v>58</v>
      </c>
      <c r="K930" s="7" t="str">
        <f t="shared" si="2"/>
        <v>CVMWE-0351prisećati se</v>
      </c>
      <c r="L930" s="7" t="str">
        <f>ifna(VLOOKUP(K930,'Лист1'!D:E,2,false))</f>
        <v/>
      </c>
      <c r="M930" s="9"/>
      <c r="N930" s="9"/>
      <c r="O930" s="9"/>
      <c r="P930" s="9"/>
      <c r="Q930" s="9"/>
      <c r="R930" s="9"/>
    </row>
    <row r="931" ht="15.75" customHeight="1">
      <c r="A931" s="89" t="s">
        <v>21</v>
      </c>
      <c r="B931" s="89" t="s">
        <v>22</v>
      </c>
      <c r="C931" s="113" t="s">
        <v>2190</v>
      </c>
      <c r="D931" s="89" t="s">
        <v>2187</v>
      </c>
      <c r="E931" s="89" t="s">
        <v>2188</v>
      </c>
      <c r="F931" s="89" t="s">
        <v>2189</v>
      </c>
      <c r="G931" s="14"/>
      <c r="H931" s="114" t="s">
        <v>958</v>
      </c>
      <c r="I931" s="115" t="s">
        <v>992</v>
      </c>
      <c r="J931" s="28">
        <f t="shared" si="1"/>
        <v>58</v>
      </c>
      <c r="K931" s="7" t="str">
        <f t="shared" si="2"/>
        <v>CVMWE-0351prisetiti se</v>
      </c>
      <c r="L931" s="7" t="str">
        <f>ifna(VLOOKUP(K931,'Лист1'!D:E,2,false))</f>
        <v/>
      </c>
      <c r="M931" s="9"/>
      <c r="N931" s="9"/>
      <c r="O931" s="9"/>
      <c r="P931" s="9"/>
      <c r="Q931" s="9"/>
      <c r="R931" s="9"/>
    </row>
    <row r="932" ht="15.75" customHeight="1">
      <c r="A932" s="89" t="s">
        <v>11</v>
      </c>
      <c r="B932" s="89" t="s">
        <v>12</v>
      </c>
      <c r="C932" s="113" t="s">
        <v>2191</v>
      </c>
      <c r="D932" s="89" t="s">
        <v>2192</v>
      </c>
      <c r="E932" s="89" t="s">
        <v>2193</v>
      </c>
      <c r="F932" s="89" t="s">
        <v>2191</v>
      </c>
      <c r="G932" s="14"/>
      <c r="H932" s="114" t="s">
        <v>958</v>
      </c>
      <c r="I932" s="116" t="s">
        <v>17</v>
      </c>
      <c r="J932" s="48">
        <f t="shared" si="1"/>
        <v>102</v>
      </c>
      <c r="K932" s="7" t="str">
        <f t="shared" si="2"/>
        <v>CVMWE-0352privatni ključ</v>
      </c>
      <c r="L932" s="7" t="str">
        <f>ifna(VLOOKUP(K932,'Лист1'!D:E,2,false))</f>
        <v/>
      </c>
      <c r="M932" s="9"/>
      <c r="N932" s="9"/>
      <c r="O932" s="9"/>
      <c r="P932" s="9"/>
      <c r="Q932" s="9"/>
      <c r="R932" s="9"/>
    </row>
    <row r="933" ht="15.75" customHeight="1">
      <c r="A933" s="89" t="s">
        <v>21</v>
      </c>
      <c r="B933" s="89" t="s">
        <v>22</v>
      </c>
      <c r="C933" s="113" t="s">
        <v>2194</v>
      </c>
      <c r="D933" s="89" t="s">
        <v>2195</v>
      </c>
      <c r="E933" s="89" t="s">
        <v>2196</v>
      </c>
      <c r="F933" s="89" t="s">
        <v>2197</v>
      </c>
      <c r="G933" s="14"/>
      <c r="H933" s="114" t="s">
        <v>958</v>
      </c>
      <c r="I933" s="115" t="s">
        <v>992</v>
      </c>
      <c r="J933" s="21">
        <f t="shared" si="1"/>
        <v>81</v>
      </c>
      <c r="K933" s="7" t="str">
        <f t="shared" si="2"/>
        <v>CVMWE-0353proglašavati se</v>
      </c>
      <c r="L933" s="7" t="str">
        <f>ifna(VLOOKUP(K933,'Лист1'!D:E,2,false))</f>
        <v/>
      </c>
      <c r="M933" s="9"/>
      <c r="N933" s="9"/>
      <c r="O933" s="9"/>
      <c r="P933" s="9"/>
      <c r="Q933" s="9"/>
      <c r="R933" s="9"/>
    </row>
    <row r="934" ht="15.75" customHeight="1">
      <c r="A934" s="89" t="s">
        <v>21</v>
      </c>
      <c r="B934" s="89" t="s">
        <v>22</v>
      </c>
      <c r="C934" s="113" t="s">
        <v>2198</v>
      </c>
      <c r="D934" s="89" t="s">
        <v>2195</v>
      </c>
      <c r="E934" s="89" t="s">
        <v>2196</v>
      </c>
      <c r="F934" s="89" t="s">
        <v>2197</v>
      </c>
      <c r="G934" s="14"/>
      <c r="H934" s="114" t="s">
        <v>958</v>
      </c>
      <c r="I934" s="115" t="s">
        <v>992</v>
      </c>
      <c r="J934" s="39">
        <f t="shared" si="1"/>
        <v>81</v>
      </c>
      <c r="K934" s="7" t="str">
        <f t="shared" si="2"/>
        <v>CVMWE-0353proglasiti se</v>
      </c>
      <c r="L934" s="7" t="str">
        <f>ifna(VLOOKUP(K934,'Лист1'!D:E,2,false))</f>
        <v/>
      </c>
      <c r="M934" s="9"/>
      <c r="N934" s="9"/>
      <c r="O934" s="9"/>
      <c r="P934" s="9"/>
      <c r="Q934" s="9"/>
      <c r="R934" s="9"/>
    </row>
    <row r="935" ht="15.75" customHeight="1">
      <c r="A935" s="89" t="s">
        <v>21</v>
      </c>
      <c r="B935" s="89" t="s">
        <v>22</v>
      </c>
      <c r="C935" s="113" t="s">
        <v>2199</v>
      </c>
      <c r="D935" s="89" t="s">
        <v>2200</v>
      </c>
      <c r="E935" s="89" t="s">
        <v>2201</v>
      </c>
      <c r="F935" s="89" t="s">
        <v>2199</v>
      </c>
      <c r="G935" s="14"/>
      <c r="H935" s="114" t="s">
        <v>958</v>
      </c>
      <c r="I935" s="115" t="s">
        <v>992</v>
      </c>
      <c r="J935" s="51">
        <f t="shared" si="1"/>
        <v>29</v>
      </c>
      <c r="K935" s="7" t="str">
        <f t="shared" si="2"/>
        <v>CVMWE-0354promeniti se</v>
      </c>
      <c r="L935" s="7" t="str">
        <f>ifna(VLOOKUP(K935,'Лист1'!D:E,2,false))</f>
        <v/>
      </c>
      <c r="M935" s="9"/>
      <c r="N935" s="9"/>
      <c r="O935" s="9"/>
      <c r="P935" s="9"/>
      <c r="Q935" s="9"/>
      <c r="R935" s="9"/>
    </row>
    <row r="936" ht="15.75" customHeight="1">
      <c r="A936" s="89" t="s">
        <v>21</v>
      </c>
      <c r="B936" s="89" t="s">
        <v>22</v>
      </c>
      <c r="C936" s="113" t="s">
        <v>2199</v>
      </c>
      <c r="D936" s="89" t="s">
        <v>2202</v>
      </c>
      <c r="E936" s="89" t="s">
        <v>2203</v>
      </c>
      <c r="F936" s="89" t="s">
        <v>2199</v>
      </c>
      <c r="G936" s="14"/>
      <c r="H936" s="114" t="s">
        <v>958</v>
      </c>
      <c r="I936" s="115" t="s">
        <v>992</v>
      </c>
      <c r="J936" s="51">
        <f t="shared" si="1"/>
        <v>38</v>
      </c>
      <c r="K936" s="7" t="str">
        <f t="shared" si="2"/>
        <v>CVMWE-0355promeniti se</v>
      </c>
      <c r="L936" s="7" t="str">
        <f>ifna(VLOOKUP(K936,'Лист1'!D:E,2,false))</f>
        <v/>
      </c>
      <c r="M936" s="9"/>
      <c r="N936" s="9"/>
      <c r="O936" s="9"/>
      <c r="P936" s="9"/>
      <c r="Q936" s="9"/>
      <c r="R936" s="9"/>
    </row>
    <row r="937" ht="15.75" customHeight="1">
      <c r="A937" s="89" t="s">
        <v>21</v>
      </c>
      <c r="B937" s="89" t="s">
        <v>22</v>
      </c>
      <c r="C937" s="113" t="s">
        <v>2199</v>
      </c>
      <c r="D937" s="89" t="s">
        <v>2204</v>
      </c>
      <c r="E937" s="89" t="s">
        <v>2205</v>
      </c>
      <c r="F937" s="89" t="s">
        <v>2199</v>
      </c>
      <c r="G937" s="14"/>
      <c r="H937" s="114" t="s">
        <v>958</v>
      </c>
      <c r="I937" s="115" t="s">
        <v>992</v>
      </c>
      <c r="J937" s="38">
        <f t="shared" si="1"/>
        <v>40</v>
      </c>
      <c r="K937" s="7" t="str">
        <f t="shared" si="2"/>
        <v>CVMWE-0356promeniti se</v>
      </c>
      <c r="L937" s="7" t="str">
        <f>ifna(VLOOKUP(K937,'Лист1'!D:E,2,false))</f>
        <v/>
      </c>
      <c r="M937" s="9"/>
      <c r="N937" s="9"/>
      <c r="O937" s="9"/>
      <c r="P937" s="9"/>
      <c r="Q937" s="9"/>
      <c r="R937" s="9"/>
    </row>
    <row r="938" ht="15.75" customHeight="1">
      <c r="A938" s="89" t="s">
        <v>11</v>
      </c>
      <c r="B938" s="89" t="s">
        <v>12</v>
      </c>
      <c r="C938" s="113" t="s">
        <v>2206</v>
      </c>
      <c r="D938" s="89" t="s">
        <v>2207</v>
      </c>
      <c r="E938" s="89" t="s">
        <v>2208</v>
      </c>
      <c r="F938" s="89" t="s">
        <v>2206</v>
      </c>
      <c r="G938" s="14"/>
      <c r="H938" s="114" t="s">
        <v>958</v>
      </c>
      <c r="I938" s="116" t="s">
        <v>17</v>
      </c>
      <c r="J938" s="38">
        <f t="shared" si="1"/>
        <v>148</v>
      </c>
      <c r="K938" s="7" t="str">
        <f t="shared" si="2"/>
        <v>CVMWE-0357promenljiva zvezda</v>
      </c>
      <c r="L938" s="7" t="str">
        <f>ifna(VLOOKUP(K938,'Лист1'!D:E,2,false))</f>
        <v/>
      </c>
      <c r="M938" s="9"/>
      <c r="N938" s="9"/>
      <c r="O938" s="9"/>
      <c r="P938" s="9"/>
      <c r="Q938" s="9"/>
      <c r="R938" s="9"/>
    </row>
    <row r="939" ht="15.75" customHeight="1">
      <c r="A939" s="89" t="s">
        <v>21</v>
      </c>
      <c r="B939" s="89" t="s">
        <v>22</v>
      </c>
      <c r="C939" s="113" t="s">
        <v>2209</v>
      </c>
      <c r="D939" s="89" t="s">
        <v>2210</v>
      </c>
      <c r="E939" s="89" t="s">
        <v>2211</v>
      </c>
      <c r="F939" s="89" t="s">
        <v>2209</v>
      </c>
      <c r="G939" s="14"/>
      <c r="H939" s="114" t="s">
        <v>958</v>
      </c>
      <c r="I939" s="115" t="s">
        <v>992</v>
      </c>
      <c r="J939" s="52">
        <f t="shared" si="1"/>
        <v>47</v>
      </c>
      <c r="K939" s="7" t="str">
        <f t="shared" si="2"/>
        <v>CVMWE-0358pronaći se</v>
      </c>
      <c r="L939" s="7" t="str">
        <f>ifna(VLOOKUP(K939,'Лист1'!D:E,2,false))</f>
        <v/>
      </c>
      <c r="M939" s="9"/>
      <c r="N939" s="9"/>
      <c r="O939" s="9"/>
      <c r="P939" s="9"/>
      <c r="Q939" s="9"/>
      <c r="R939" s="9"/>
    </row>
    <row r="940" ht="15.75" customHeight="1">
      <c r="A940" s="89" t="s">
        <v>21</v>
      </c>
      <c r="B940" s="89" t="s">
        <v>22</v>
      </c>
      <c r="C940" s="113" t="s">
        <v>2212</v>
      </c>
      <c r="D940" s="89" t="s">
        <v>2213</v>
      </c>
      <c r="E940" s="89" t="s">
        <v>2214</v>
      </c>
      <c r="F940" s="89" t="s">
        <v>2212</v>
      </c>
      <c r="G940" s="9"/>
      <c r="H940" s="114" t="s">
        <v>958</v>
      </c>
      <c r="I940" s="115" t="s">
        <v>992</v>
      </c>
      <c r="J940" s="43">
        <f t="shared" si="1"/>
        <v>65</v>
      </c>
      <c r="K940" s="7" t="str">
        <f t="shared" si="2"/>
        <v>CVMWE-0359protiviti se</v>
      </c>
      <c r="L940" s="7" t="str">
        <f>ifna(VLOOKUP(K940,'Лист1'!D:E,2,false))</f>
        <v/>
      </c>
      <c r="M940" s="9"/>
      <c r="N940" s="9"/>
      <c r="O940" s="9"/>
      <c r="P940" s="9"/>
      <c r="Q940" s="9"/>
      <c r="R940" s="9"/>
    </row>
    <row r="941" ht="15.75" customHeight="1">
      <c r="A941" s="89" t="s">
        <v>21</v>
      </c>
      <c r="B941" s="89" t="s">
        <v>22</v>
      </c>
      <c r="C941" s="113" t="s">
        <v>2215</v>
      </c>
      <c r="D941" s="89" t="s">
        <v>2216</v>
      </c>
      <c r="E941" s="89" t="s">
        <v>2217</v>
      </c>
      <c r="F941" s="89" t="s">
        <v>2218</v>
      </c>
      <c r="G941" s="9"/>
      <c r="H941" s="114" t="s">
        <v>958</v>
      </c>
      <c r="I941" s="115" t="s">
        <v>26</v>
      </c>
      <c r="J941" s="51">
        <f t="shared" si="1"/>
        <v>34</v>
      </c>
      <c r="K941" s="7" t="str">
        <f t="shared" si="2"/>
        <v>CVMWE-0360provesti vreme</v>
      </c>
      <c r="L941" s="7" t="str">
        <f>ifna(VLOOKUP(K941,'Лист1'!D:E,2,false))</f>
        <v/>
      </c>
      <c r="M941" s="9"/>
      <c r="N941" s="9"/>
      <c r="O941" s="9"/>
      <c r="P941" s="9"/>
      <c r="Q941" s="9"/>
      <c r="R941" s="9"/>
    </row>
    <row r="942" ht="15.75" customHeight="1">
      <c r="A942" s="89" t="s">
        <v>21</v>
      </c>
      <c r="B942" s="89" t="s">
        <v>22</v>
      </c>
      <c r="C942" s="113" t="s">
        <v>2219</v>
      </c>
      <c r="D942" s="89" t="s">
        <v>2216</v>
      </c>
      <c r="E942" s="89" t="s">
        <v>2217</v>
      </c>
      <c r="F942" s="89" t="s">
        <v>2218</v>
      </c>
      <c r="G942" s="14"/>
      <c r="H942" s="114" t="s">
        <v>958</v>
      </c>
      <c r="I942" s="115" t="s">
        <v>26</v>
      </c>
      <c r="J942" s="47">
        <f t="shared" si="1"/>
        <v>34</v>
      </c>
      <c r="K942" s="7" t="str">
        <f t="shared" si="2"/>
        <v>CVMWE-0360provoditi vreme</v>
      </c>
      <c r="L942" s="7" t="str">
        <f>ifna(VLOOKUP(K942,'Лист1'!D:E,2,false))</f>
        <v/>
      </c>
      <c r="M942" s="9"/>
      <c r="N942" s="9"/>
      <c r="O942" s="9"/>
      <c r="P942" s="9"/>
      <c r="Q942" s="9"/>
      <c r="R942" s="9"/>
    </row>
    <row r="943" ht="15.75" customHeight="1">
      <c r="A943" s="89" t="s">
        <v>11</v>
      </c>
      <c r="B943" s="89" t="s">
        <v>12</v>
      </c>
      <c r="C943" s="113" t="s">
        <v>2220</v>
      </c>
      <c r="D943" s="89" t="s">
        <v>2221</v>
      </c>
      <c r="E943" s="89" t="s">
        <v>2222</v>
      </c>
      <c r="F943" s="89" t="s">
        <v>2220</v>
      </c>
      <c r="G943" s="14"/>
      <c r="H943" s="114" t="s">
        <v>958</v>
      </c>
      <c r="I943" s="42" t="s">
        <v>1814</v>
      </c>
      <c r="J943" s="98">
        <f t="shared" si="1"/>
        <v>73</v>
      </c>
      <c r="K943" s="7" t="str">
        <f t="shared" si="2"/>
        <v>CVMWE-0361pružanje podrške</v>
      </c>
      <c r="L943" s="7" t="str">
        <f>ifna(VLOOKUP(K943,'Лист1'!D:E,2,false))</f>
        <v/>
      </c>
      <c r="M943" s="9"/>
      <c r="N943" s="9"/>
      <c r="O943" s="9"/>
      <c r="P943" s="9"/>
      <c r="Q943" s="9"/>
      <c r="R943" s="9"/>
    </row>
    <row r="944" ht="15.75" customHeight="1">
      <c r="A944" s="89" t="s">
        <v>21</v>
      </c>
      <c r="B944" s="89" t="s">
        <v>22</v>
      </c>
      <c r="C944" s="113" t="s">
        <v>2223</v>
      </c>
      <c r="D944" s="89" t="s">
        <v>2224</v>
      </c>
      <c r="E944" s="89" t="s">
        <v>2225</v>
      </c>
      <c r="F944" s="89" t="s">
        <v>2226</v>
      </c>
      <c r="G944" s="14"/>
      <c r="H944" s="114" t="s">
        <v>958</v>
      </c>
      <c r="I944" s="116" t="s">
        <v>46</v>
      </c>
      <c r="J944" s="28">
        <f t="shared" si="1"/>
        <v>41</v>
      </c>
      <c r="K944" s="7" t="str">
        <f t="shared" si="2"/>
        <v>CVMWE-0362pružati informacije</v>
      </c>
      <c r="L944" s="7" t="str">
        <f>ifna(VLOOKUP(K944,'Лист1'!D:E,2,false))</f>
        <v/>
      </c>
      <c r="M944" s="9"/>
      <c r="N944" s="9"/>
      <c r="O944" s="9"/>
      <c r="P944" s="9"/>
      <c r="Q944" s="9"/>
      <c r="R944" s="9"/>
    </row>
    <row r="945" ht="15.75" customHeight="1">
      <c r="A945" s="89" t="s">
        <v>21</v>
      </c>
      <c r="B945" s="89" t="s">
        <v>22</v>
      </c>
      <c r="C945" s="113" t="s">
        <v>2227</v>
      </c>
      <c r="D945" s="89" t="s">
        <v>2224</v>
      </c>
      <c r="E945" s="89" t="s">
        <v>2225</v>
      </c>
      <c r="F945" s="89" t="s">
        <v>2226</v>
      </c>
      <c r="G945" s="14"/>
      <c r="H945" s="114" t="s">
        <v>958</v>
      </c>
      <c r="I945" s="116" t="s">
        <v>46</v>
      </c>
      <c r="J945" s="17">
        <f t="shared" si="1"/>
        <v>41</v>
      </c>
      <c r="K945" s="7" t="str">
        <f t="shared" si="2"/>
        <v>CVMWE-0362pružiti informacije</v>
      </c>
      <c r="L945" s="7" t="str">
        <f>ifna(VLOOKUP(K945,'Лист1'!D:E,2,false))</f>
        <v/>
      </c>
      <c r="M945" s="9"/>
      <c r="N945" s="9"/>
      <c r="O945" s="9"/>
      <c r="P945" s="9"/>
      <c r="Q945" s="9"/>
      <c r="R945" s="9"/>
    </row>
    <row r="946" ht="15.75" customHeight="1">
      <c r="A946" s="89" t="s">
        <v>21</v>
      </c>
      <c r="B946" s="89" t="s">
        <v>22</v>
      </c>
      <c r="C946" s="113" t="s">
        <v>2228</v>
      </c>
      <c r="D946" s="89" t="s">
        <v>2229</v>
      </c>
      <c r="E946" s="89" t="s">
        <v>2230</v>
      </c>
      <c r="F946" s="89" t="s">
        <v>2231</v>
      </c>
      <c r="G946" s="14"/>
      <c r="H946" s="114" t="s">
        <v>958</v>
      </c>
      <c r="I946" s="116" t="s">
        <v>46</v>
      </c>
      <c r="J946" s="18">
        <f t="shared" si="1"/>
        <v>48</v>
      </c>
      <c r="K946" s="7" t="str">
        <f t="shared" si="2"/>
        <v>CVMWE-0363pružati ljubav</v>
      </c>
      <c r="L946" s="7" t="str">
        <f>ifna(VLOOKUP(K946,'Лист1'!D:E,2,false))</f>
        <v/>
      </c>
      <c r="M946" s="9"/>
      <c r="N946" s="9"/>
      <c r="O946" s="9"/>
      <c r="P946" s="9"/>
      <c r="Q946" s="9"/>
      <c r="R946" s="9"/>
    </row>
    <row r="947" ht="15.75" customHeight="1">
      <c r="A947" s="89" t="s">
        <v>21</v>
      </c>
      <c r="B947" s="89" t="s">
        <v>22</v>
      </c>
      <c r="C947" s="113" t="s">
        <v>2232</v>
      </c>
      <c r="D947" s="89" t="s">
        <v>2229</v>
      </c>
      <c r="E947" s="89" t="s">
        <v>2230</v>
      </c>
      <c r="F947" s="89" t="s">
        <v>2231</v>
      </c>
      <c r="G947" s="14"/>
      <c r="H947" s="114" t="s">
        <v>958</v>
      </c>
      <c r="I947" s="116" t="s">
        <v>46</v>
      </c>
      <c r="J947" s="53">
        <f t="shared" si="1"/>
        <v>48</v>
      </c>
      <c r="K947" s="7" t="str">
        <f t="shared" si="2"/>
        <v>CVMWE-0363pružiti ljubav</v>
      </c>
      <c r="L947" s="7" t="str">
        <f>ifna(VLOOKUP(K947,'Лист1'!D:E,2,false))</f>
        <v/>
      </c>
      <c r="M947" s="9"/>
      <c r="N947" s="9"/>
      <c r="O947" s="9"/>
      <c r="P947" s="9"/>
      <c r="Q947" s="9"/>
      <c r="R947" s="9"/>
    </row>
    <row r="948" ht="15.75" customHeight="1">
      <c r="A948" s="89" t="s">
        <v>21</v>
      </c>
      <c r="B948" s="89" t="s">
        <v>22</v>
      </c>
      <c r="C948" s="113" t="s">
        <v>2233</v>
      </c>
      <c r="D948" s="89" t="s">
        <v>2234</v>
      </c>
      <c r="E948" s="89" t="s">
        <v>2235</v>
      </c>
      <c r="F948" s="89" t="s">
        <v>2236</v>
      </c>
      <c r="G948" s="14"/>
      <c r="H948" s="114" t="s">
        <v>958</v>
      </c>
      <c r="I948" s="116" t="s">
        <v>46</v>
      </c>
      <c r="J948" s="62">
        <f t="shared" si="1"/>
        <v>10</v>
      </c>
      <c r="K948" s="7" t="str">
        <f t="shared" si="2"/>
        <v>CVMWE-0364pružati podršku</v>
      </c>
      <c r="L948" s="7" t="str">
        <f>ifna(VLOOKUP(K948,'Лист1'!D:E,2,false))</f>
        <v/>
      </c>
      <c r="M948" s="9"/>
      <c r="N948" s="9"/>
      <c r="O948" s="9"/>
      <c r="P948" s="9"/>
      <c r="Q948" s="9"/>
      <c r="R948" s="9"/>
    </row>
    <row r="949" ht="15.75" customHeight="1">
      <c r="A949" s="89" t="s">
        <v>21</v>
      </c>
      <c r="B949" s="89" t="s">
        <v>22</v>
      </c>
      <c r="C949" s="113" t="s">
        <v>2237</v>
      </c>
      <c r="D949" s="89" t="s">
        <v>2234</v>
      </c>
      <c r="E949" s="89" t="s">
        <v>2235</v>
      </c>
      <c r="F949" s="89" t="s">
        <v>2236</v>
      </c>
      <c r="G949" s="14"/>
      <c r="H949" s="114" t="s">
        <v>958</v>
      </c>
      <c r="I949" s="116" t="s">
        <v>46</v>
      </c>
      <c r="J949" s="21">
        <f t="shared" si="1"/>
        <v>10</v>
      </c>
      <c r="K949" s="7" t="str">
        <f t="shared" si="2"/>
        <v>CVMWE-0364pružiti podršku</v>
      </c>
      <c r="L949" s="7" t="str">
        <f>ifna(VLOOKUP(K949,'Лист1'!D:E,2,false))</f>
        <v/>
      </c>
      <c r="M949" s="9"/>
      <c r="N949" s="9"/>
      <c r="O949" s="9"/>
      <c r="P949" s="9"/>
      <c r="Q949" s="9"/>
      <c r="R949" s="9"/>
    </row>
    <row r="950" ht="15.75" customHeight="1">
      <c r="A950" s="89" t="s">
        <v>21</v>
      </c>
      <c r="B950" s="89" t="s">
        <v>22</v>
      </c>
      <c r="C950" s="113" t="s">
        <v>2238</v>
      </c>
      <c r="D950" s="89" t="s">
        <v>2239</v>
      </c>
      <c r="E950" s="89" t="s">
        <v>2240</v>
      </c>
      <c r="F950" s="89" t="s">
        <v>2241</v>
      </c>
      <c r="G950" s="14"/>
      <c r="H950" s="114" t="s">
        <v>958</v>
      </c>
      <c r="I950" s="115" t="s">
        <v>26</v>
      </c>
      <c r="J950" s="46">
        <f t="shared" si="1"/>
        <v>14</v>
      </c>
      <c r="K950" s="7" t="str">
        <f t="shared" si="2"/>
        <v>CVMWE-0365pružati priliku</v>
      </c>
      <c r="L950" s="7" t="str">
        <f>ifna(VLOOKUP(K950,'Лист1'!D:E,2,false))</f>
        <v/>
      </c>
      <c r="M950" s="9"/>
      <c r="N950" s="9"/>
      <c r="O950" s="9"/>
      <c r="P950" s="9"/>
      <c r="Q950" s="9"/>
      <c r="R950" s="9"/>
    </row>
    <row r="951" ht="15.75" customHeight="1">
      <c r="A951" s="89" t="s">
        <v>21</v>
      </c>
      <c r="B951" s="89" t="s">
        <v>22</v>
      </c>
      <c r="C951" s="113" t="s">
        <v>2242</v>
      </c>
      <c r="D951" s="89" t="s">
        <v>2239</v>
      </c>
      <c r="E951" s="89" t="s">
        <v>2240</v>
      </c>
      <c r="F951" s="89" t="s">
        <v>2241</v>
      </c>
      <c r="G951" s="14"/>
      <c r="H951" s="114" t="s">
        <v>958</v>
      </c>
      <c r="I951" s="115" t="s">
        <v>26</v>
      </c>
      <c r="J951" s="91">
        <f t="shared" si="1"/>
        <v>14</v>
      </c>
      <c r="K951" s="7" t="str">
        <f t="shared" si="2"/>
        <v>CVMWE-0365pružiti priliku</v>
      </c>
      <c r="L951" s="7" t="str">
        <f>ifna(VLOOKUP(K951,'Лист1'!D:E,2,false))</f>
        <v/>
      </c>
      <c r="M951" s="9"/>
      <c r="N951" s="9"/>
      <c r="O951" s="9"/>
      <c r="P951" s="9"/>
      <c r="Q951" s="9"/>
      <c r="R951" s="9"/>
    </row>
    <row r="952" ht="15.75" customHeight="1">
      <c r="A952" s="89" t="s">
        <v>21</v>
      </c>
      <c r="B952" s="89" t="s">
        <v>22</v>
      </c>
      <c r="C952" s="113" t="s">
        <v>2243</v>
      </c>
      <c r="D952" s="89" t="s">
        <v>2244</v>
      </c>
      <c r="E952" s="89" t="s">
        <v>2245</v>
      </c>
      <c r="F952" s="89" t="s">
        <v>2246</v>
      </c>
      <c r="G952" s="14"/>
      <c r="H952" s="114" t="s">
        <v>958</v>
      </c>
      <c r="I952" s="116" t="s">
        <v>46</v>
      </c>
      <c r="J952" s="46">
        <f t="shared" si="1"/>
        <v>52</v>
      </c>
      <c r="K952" s="7" t="str">
        <f t="shared" si="2"/>
        <v>CVMWE-0366pružati usluge</v>
      </c>
      <c r="L952" s="7" t="str">
        <f>ifna(VLOOKUP(K952,'Лист1'!D:E,2,false))</f>
        <v/>
      </c>
      <c r="M952" s="9"/>
      <c r="N952" s="9"/>
      <c r="O952" s="9"/>
      <c r="P952" s="9"/>
      <c r="Q952" s="9"/>
      <c r="R952" s="9"/>
    </row>
    <row r="953" ht="15.75" customHeight="1">
      <c r="A953" s="89" t="s">
        <v>21</v>
      </c>
      <c r="B953" s="89" t="s">
        <v>22</v>
      </c>
      <c r="C953" s="113" t="s">
        <v>2247</v>
      </c>
      <c r="D953" s="89" t="s">
        <v>2244</v>
      </c>
      <c r="E953" s="89" t="s">
        <v>2245</v>
      </c>
      <c r="F953" s="89" t="s">
        <v>2246</v>
      </c>
      <c r="G953" s="14"/>
      <c r="H953" s="114" t="s">
        <v>958</v>
      </c>
      <c r="I953" s="116" t="s">
        <v>46</v>
      </c>
      <c r="J953" s="22">
        <f t="shared" si="1"/>
        <v>52</v>
      </c>
      <c r="K953" s="7" t="str">
        <f t="shared" si="2"/>
        <v>CVMWE-0366pružiti usluge</v>
      </c>
      <c r="L953" s="7" t="str">
        <f>ifna(VLOOKUP(K953,'Лист1'!D:E,2,false))</f>
        <v/>
      </c>
      <c r="M953" s="9"/>
      <c r="N953" s="9"/>
      <c r="O953" s="9"/>
      <c r="P953" s="9"/>
      <c r="Q953" s="9"/>
      <c r="R953" s="9"/>
    </row>
    <row r="954" ht="15.75" customHeight="1">
      <c r="A954" s="89" t="s">
        <v>11</v>
      </c>
      <c r="B954" s="89" t="s">
        <v>12</v>
      </c>
      <c r="C954" s="113" t="s">
        <v>2248</v>
      </c>
      <c r="D954" s="89" t="s">
        <v>2249</v>
      </c>
      <c r="E954" s="89" t="s">
        <v>2250</v>
      </c>
      <c r="F954" s="89" t="s">
        <v>2251</v>
      </c>
      <c r="H954" s="114" t="s">
        <v>958</v>
      </c>
      <c r="I954" s="14"/>
      <c r="J954" s="68">
        <f t="shared" si="1"/>
        <v>105</v>
      </c>
      <c r="K954" s="7" t="str">
        <f t="shared" si="2"/>
        <v>CVMWE-0367duševna bolest, mentalni poremećaj, psihijatrijski poremećaj</v>
      </c>
      <c r="L954" s="7" t="str">
        <f>ifna(VLOOKUP(K954,'Лист1'!D:E,2,false))</f>
        <v/>
      </c>
      <c r="M954" s="9"/>
      <c r="N954" s="9"/>
      <c r="O954" s="9"/>
      <c r="P954" s="9"/>
      <c r="Q954" s="9"/>
      <c r="R954" s="9"/>
    </row>
    <row r="955" ht="15.75" customHeight="1">
      <c r="A955" s="89" t="s">
        <v>11</v>
      </c>
      <c r="B955" s="89" t="s">
        <v>12</v>
      </c>
      <c r="C955" s="113" t="s">
        <v>2252</v>
      </c>
      <c r="D955" s="89" t="s">
        <v>2249</v>
      </c>
      <c r="E955" s="89" t="s">
        <v>2250</v>
      </c>
      <c r="F955" s="89" t="s">
        <v>2251</v>
      </c>
      <c r="H955" s="114" t="s">
        <v>958</v>
      </c>
      <c r="I955" s="116" t="s">
        <v>17</v>
      </c>
      <c r="J955" s="22">
        <f t="shared" si="1"/>
        <v>105</v>
      </c>
      <c r="K955" s="7" t="str">
        <f t="shared" si="2"/>
        <v>CVMWE-0367psihijatrijska bolest</v>
      </c>
      <c r="L955" s="7" t="str">
        <f>ifna(VLOOKUP(K955,'Лист1'!D:E,2,false))</f>
        <v/>
      </c>
      <c r="M955" s="9"/>
      <c r="N955" s="9"/>
      <c r="O955" s="9"/>
      <c r="P955" s="9"/>
      <c r="Q955" s="9"/>
      <c r="R955" s="9"/>
    </row>
    <row r="956" ht="15.75" customHeight="1">
      <c r="A956" s="89" t="s">
        <v>11</v>
      </c>
      <c r="B956" s="89" t="s">
        <v>12</v>
      </c>
      <c r="C956" s="113" t="s">
        <v>2253</v>
      </c>
      <c r="D956" s="89" t="s">
        <v>2254</v>
      </c>
      <c r="E956" s="89" t="s">
        <v>2255</v>
      </c>
      <c r="F956" s="89" t="s">
        <v>2253</v>
      </c>
      <c r="G956" s="14"/>
      <c r="H956" s="114" t="s">
        <v>958</v>
      </c>
      <c r="I956" s="116" t="s">
        <v>17</v>
      </c>
      <c r="J956" s="84">
        <f t="shared" si="1"/>
        <v>173</v>
      </c>
      <c r="K956" s="7" t="str">
        <f t="shared" si="2"/>
        <v>CVMWE-0368psihosomatska bolest</v>
      </c>
      <c r="L956" s="7" t="str">
        <f>ifna(VLOOKUP(K956,'Лист1'!D:E,2,false))</f>
        <v/>
      </c>
      <c r="M956" s="9"/>
      <c r="N956" s="9"/>
      <c r="O956" s="9"/>
      <c r="P956" s="9"/>
      <c r="Q956" s="9"/>
      <c r="R956" s="9"/>
    </row>
    <row r="957" ht="15.75" customHeight="1">
      <c r="A957" s="89" t="s">
        <v>11</v>
      </c>
      <c r="B957" s="89" t="s">
        <v>12</v>
      </c>
      <c r="C957" s="113" t="s">
        <v>2256</v>
      </c>
      <c r="D957" s="89" t="s">
        <v>2257</v>
      </c>
      <c r="E957" s="89" t="s">
        <v>2258</v>
      </c>
      <c r="F957" s="89" t="s">
        <v>2256</v>
      </c>
      <c r="G957" s="14"/>
      <c r="H957" s="114" t="s">
        <v>958</v>
      </c>
      <c r="I957" s="116" t="s">
        <v>17</v>
      </c>
      <c r="J957" s="63">
        <f t="shared" si="1"/>
        <v>120</v>
      </c>
      <c r="K957" s="7" t="str">
        <f t="shared" si="2"/>
        <v>CVMWE-0369psihotični poremećaj</v>
      </c>
      <c r="L957" s="7" t="str">
        <f>ifna(VLOOKUP(K957,'Лист1'!D:E,2,false))</f>
        <v/>
      </c>
      <c r="M957" s="9"/>
      <c r="N957" s="9"/>
      <c r="O957" s="9"/>
      <c r="P957" s="9"/>
      <c r="Q957" s="9"/>
      <c r="R957" s="9"/>
    </row>
    <row r="958" ht="15.75" customHeight="1">
      <c r="A958" s="89" t="s">
        <v>11</v>
      </c>
      <c r="B958" s="89" t="s">
        <v>12</v>
      </c>
      <c r="C958" s="113" t="s">
        <v>2259</v>
      </c>
      <c r="D958" s="89" t="s">
        <v>2260</v>
      </c>
      <c r="E958" s="89" t="s">
        <v>2261</v>
      </c>
      <c r="F958" s="89" t="s">
        <v>2259</v>
      </c>
      <c r="G958" s="14"/>
      <c r="H958" s="114" t="s">
        <v>958</v>
      </c>
      <c r="I958" s="116" t="s">
        <v>17</v>
      </c>
      <c r="J958" s="27">
        <f t="shared" si="1"/>
        <v>48</v>
      </c>
      <c r="K958" s="7" t="str">
        <f t="shared" si="2"/>
        <v>CVMWE-0370pumpa s ubrizgavanjem</v>
      </c>
      <c r="L958" s="7" t="str">
        <f>ifna(VLOOKUP(K958,'Лист1'!D:E,2,false))</f>
        <v/>
      </c>
      <c r="M958" s="9"/>
      <c r="N958" s="9"/>
      <c r="O958" s="9"/>
      <c r="P958" s="9"/>
      <c r="Q958" s="9"/>
      <c r="R958" s="9"/>
    </row>
    <row r="959" ht="15.75" customHeight="1">
      <c r="A959" s="89" t="s">
        <v>21</v>
      </c>
      <c r="B959" s="89" t="s">
        <v>22</v>
      </c>
      <c r="C959" s="113" t="s">
        <v>2262</v>
      </c>
      <c r="D959" s="89" t="s">
        <v>2263</v>
      </c>
      <c r="E959" s="89" t="s">
        <v>2264</v>
      </c>
      <c r="F959" s="89" t="s">
        <v>2262</v>
      </c>
      <c r="G959" s="14"/>
      <c r="H959" s="114" t="s">
        <v>958</v>
      </c>
      <c r="I959" s="115" t="s">
        <v>992</v>
      </c>
      <c r="J959" s="55">
        <f t="shared" si="1"/>
        <v>29</v>
      </c>
      <c r="K959" s="7" t="str">
        <f t="shared" si="2"/>
        <v>CVMWE-0371puniti se</v>
      </c>
      <c r="L959" s="7" t="str">
        <f>ifna(VLOOKUP(K959,'Лист1'!D:E,2,false))</f>
        <v/>
      </c>
      <c r="M959" s="9"/>
      <c r="N959" s="9"/>
      <c r="O959" s="9"/>
      <c r="P959" s="9"/>
      <c r="Q959" s="9"/>
      <c r="R959" s="9"/>
    </row>
    <row r="960" ht="15.75" customHeight="1">
      <c r="A960" s="89" t="s">
        <v>11</v>
      </c>
      <c r="B960" s="89" t="s">
        <v>12</v>
      </c>
      <c r="C960" s="113" t="s">
        <v>2265</v>
      </c>
      <c r="D960" s="89" t="s">
        <v>2266</v>
      </c>
      <c r="E960" s="89" t="s">
        <v>2267</v>
      </c>
      <c r="F960" s="89" t="s">
        <v>2265</v>
      </c>
      <c r="G960" s="14"/>
      <c r="H960" s="114" t="s">
        <v>958</v>
      </c>
      <c r="I960" s="116" t="s">
        <v>17</v>
      </c>
      <c r="J960" s="29">
        <f t="shared" si="1"/>
        <v>152</v>
      </c>
      <c r="K960" s="7" t="str">
        <f t="shared" si="2"/>
        <v>CVMWE-0372putovanje kroz vreme</v>
      </c>
      <c r="L960" s="7" t="str">
        <f>ifna(VLOOKUP(K960,'Лист1'!D:E,2,false))</f>
        <v/>
      </c>
      <c r="M960" s="9"/>
      <c r="N960" s="9"/>
      <c r="O960" s="9"/>
      <c r="P960" s="9"/>
      <c r="Q960" s="9"/>
      <c r="R960" s="9"/>
    </row>
    <row r="961" ht="15.75" customHeight="1">
      <c r="A961" s="89" t="s">
        <v>11</v>
      </c>
      <c r="B961" s="89" t="s">
        <v>12</v>
      </c>
      <c r="C961" s="113" t="s">
        <v>2268</v>
      </c>
      <c r="D961" s="89" t="s">
        <v>2269</v>
      </c>
      <c r="E961" s="89" t="s">
        <v>2270</v>
      </c>
      <c r="F961" s="89" t="s">
        <v>2268</v>
      </c>
      <c r="G961" s="9"/>
      <c r="H961" s="114" t="s">
        <v>958</v>
      </c>
      <c r="I961" s="116" t="s">
        <v>17</v>
      </c>
      <c r="J961" s="129">
        <f t="shared" si="1"/>
        <v>153</v>
      </c>
      <c r="K961" s="7" t="str">
        <f t="shared" si="2"/>
        <v>CVMWE-0373računarski crv</v>
      </c>
      <c r="L961" s="7" t="str">
        <f>ifna(VLOOKUP(K961,'Лист1'!D:E,2,false))</f>
        <v/>
      </c>
      <c r="M961" s="9"/>
      <c r="N961" s="9"/>
      <c r="O961" s="9"/>
      <c r="P961" s="9"/>
      <c r="Q961" s="9"/>
      <c r="R961" s="9"/>
    </row>
    <row r="962" ht="15.75" customHeight="1">
      <c r="A962" s="89" t="s">
        <v>11</v>
      </c>
      <c r="B962" s="89" t="s">
        <v>12</v>
      </c>
      <c r="C962" s="113" t="s">
        <v>2271</v>
      </c>
      <c r="D962" s="89" t="s">
        <v>2272</v>
      </c>
      <c r="E962" s="89" t="s">
        <v>2273</v>
      </c>
      <c r="F962" s="89" t="s">
        <v>2271</v>
      </c>
      <c r="G962" s="9"/>
      <c r="H962" s="114" t="s">
        <v>958</v>
      </c>
      <c r="I962" s="116" t="s">
        <v>17</v>
      </c>
      <c r="J962" s="83">
        <f t="shared" si="1"/>
        <v>53</v>
      </c>
      <c r="K962" s="7" t="str">
        <f t="shared" si="2"/>
        <v>CVMWE-0374radioaktivni materijal</v>
      </c>
      <c r="L962" s="7" t="str">
        <f>ifna(VLOOKUP(K962,'Лист1'!D:E,2,false))</f>
        <v/>
      </c>
      <c r="M962" s="9"/>
      <c r="N962" s="9"/>
      <c r="O962" s="9"/>
      <c r="P962" s="9"/>
      <c r="Q962" s="9"/>
      <c r="R962" s="9"/>
    </row>
    <row r="963" ht="15.75" customHeight="1">
      <c r="A963" s="89" t="s">
        <v>11</v>
      </c>
      <c r="B963" s="89" t="s">
        <v>12</v>
      </c>
      <c r="C963" s="113" t="s">
        <v>2274</v>
      </c>
      <c r="D963" s="89" t="s">
        <v>2275</v>
      </c>
      <c r="E963" s="89" t="s">
        <v>2276</v>
      </c>
      <c r="F963" s="89" t="s">
        <v>2274</v>
      </c>
      <c r="G963" s="14"/>
      <c r="H963" s="114" t="s">
        <v>958</v>
      </c>
      <c r="I963" s="14"/>
      <c r="J963" s="45">
        <f t="shared" si="1"/>
        <v>177</v>
      </c>
      <c r="K963" s="7" t="str">
        <f t="shared" si="2"/>
        <v>CVMWE-0375radna funkcija</v>
      </c>
      <c r="L963" s="7" t="str">
        <f>ifna(VLOOKUP(K963,'Лист1'!D:E,2,false))</f>
        <v/>
      </c>
      <c r="M963" s="9"/>
      <c r="N963" s="9"/>
      <c r="O963" s="9"/>
      <c r="P963" s="9"/>
      <c r="Q963" s="9"/>
      <c r="R963" s="9"/>
    </row>
    <row r="964" ht="15.75" customHeight="1">
      <c r="A964" s="89" t="s">
        <v>21</v>
      </c>
      <c r="B964" s="89" t="s">
        <v>22</v>
      </c>
      <c r="C964" s="113" t="s">
        <v>2277</v>
      </c>
      <c r="D964" s="89" t="s">
        <v>2278</v>
      </c>
      <c r="E964" s="89" t="s">
        <v>2279</v>
      </c>
      <c r="F964" s="89" t="s">
        <v>2280</v>
      </c>
      <c r="G964" s="14"/>
      <c r="H964" s="114" t="s">
        <v>958</v>
      </c>
      <c r="I964" s="115" t="s">
        <v>992</v>
      </c>
      <c r="J964" s="77">
        <f t="shared" si="1"/>
        <v>62</v>
      </c>
      <c r="K964" s="7" t="str">
        <f t="shared" si="2"/>
        <v>CVMWE-0376rastvarati se</v>
      </c>
      <c r="L964" s="7" t="str">
        <f>ifna(VLOOKUP(K964,'Лист1'!D:E,2,false))</f>
        <v/>
      </c>
      <c r="M964" s="9"/>
      <c r="N964" s="9"/>
      <c r="O964" s="9"/>
      <c r="P964" s="9"/>
      <c r="Q964" s="9"/>
      <c r="R964" s="9"/>
    </row>
    <row r="965" ht="15.75" customHeight="1">
      <c r="A965" s="89" t="s">
        <v>21</v>
      </c>
      <c r="B965" s="89" t="s">
        <v>22</v>
      </c>
      <c r="C965" s="113" t="s">
        <v>2281</v>
      </c>
      <c r="D965" s="89" t="s">
        <v>2278</v>
      </c>
      <c r="E965" s="89" t="s">
        <v>2279</v>
      </c>
      <c r="F965" s="89" t="s">
        <v>2280</v>
      </c>
      <c r="G965" s="14"/>
      <c r="H965" s="114" t="s">
        <v>958</v>
      </c>
      <c r="I965" s="115" t="s">
        <v>992</v>
      </c>
      <c r="J965" s="22">
        <f t="shared" si="1"/>
        <v>62</v>
      </c>
      <c r="K965" s="7" t="str">
        <f t="shared" si="2"/>
        <v>CVMWE-0376rastvoriti se</v>
      </c>
      <c r="L965" s="7" t="str">
        <f>ifna(VLOOKUP(K965,'Лист1'!D:E,2,false))</f>
        <v/>
      </c>
      <c r="M965" s="9"/>
      <c r="N965" s="9"/>
      <c r="O965" s="9"/>
      <c r="P965" s="9"/>
      <c r="Q965" s="9"/>
      <c r="R965" s="9"/>
    </row>
    <row r="966" ht="15.75" customHeight="1">
      <c r="A966" s="89" t="s">
        <v>11</v>
      </c>
      <c r="B966" s="89" t="s">
        <v>12</v>
      </c>
      <c r="C966" s="113" t="s">
        <v>2282</v>
      </c>
      <c r="D966" s="89" t="s">
        <v>2283</v>
      </c>
      <c r="E966" s="89" t="s">
        <v>2284</v>
      </c>
      <c r="F966" s="89" t="s">
        <v>2285</v>
      </c>
      <c r="G966" s="14"/>
      <c r="H966" s="114" t="s">
        <v>958</v>
      </c>
      <c r="I966" s="14"/>
      <c r="J966" s="22">
        <f t="shared" si="1"/>
        <v>116</v>
      </c>
      <c r="K966" s="7" t="str">
        <f t="shared" si="2"/>
        <v>CVMWE-0377bojni krstaš</v>
      </c>
      <c r="L966" s="7" t="str">
        <f>ifna(VLOOKUP(K966,'Лист1'!D:E,2,false))</f>
        <v/>
      </c>
      <c r="M966" s="9"/>
      <c r="N966" s="9"/>
      <c r="O966" s="9"/>
      <c r="P966" s="9"/>
      <c r="Q966" s="9"/>
      <c r="R966" s="9"/>
    </row>
    <row r="967" ht="15.75" customHeight="1">
      <c r="A967" s="89" t="s">
        <v>11</v>
      </c>
      <c r="B967" s="89" t="s">
        <v>12</v>
      </c>
      <c r="C967" s="113" t="s">
        <v>2286</v>
      </c>
      <c r="D967" s="89" t="s">
        <v>2283</v>
      </c>
      <c r="E967" s="89" t="s">
        <v>2284</v>
      </c>
      <c r="F967" s="89" t="s">
        <v>2285</v>
      </c>
      <c r="G967" s="9"/>
      <c r="H967" s="114" t="s">
        <v>958</v>
      </c>
      <c r="I967" s="116" t="s">
        <v>17</v>
      </c>
      <c r="J967" s="130">
        <f t="shared" si="1"/>
        <v>116</v>
      </c>
      <c r="K967" s="7" t="str">
        <f t="shared" si="2"/>
        <v>CVMWE-0377ratna krstarica</v>
      </c>
      <c r="L967" s="7" t="str">
        <f>ifna(VLOOKUP(K967,'Лист1'!D:E,2,false))</f>
        <v/>
      </c>
      <c r="M967" s="9"/>
      <c r="N967" s="9"/>
      <c r="O967" s="9"/>
      <c r="P967" s="9"/>
      <c r="Q967" s="9"/>
      <c r="R967" s="9"/>
    </row>
    <row r="968" ht="15.75" customHeight="1">
      <c r="A968" s="89" t="s">
        <v>21</v>
      </c>
      <c r="B968" s="89" t="s">
        <v>22</v>
      </c>
      <c r="C968" s="113" t="s">
        <v>2287</v>
      </c>
      <c r="D968" s="89" t="s">
        <v>2288</v>
      </c>
      <c r="E968" s="89" t="s">
        <v>2289</v>
      </c>
      <c r="F968" s="89" t="s">
        <v>2290</v>
      </c>
      <c r="G968" s="14"/>
      <c r="H968" s="114" t="s">
        <v>958</v>
      </c>
      <c r="I968" s="115" t="s">
        <v>992</v>
      </c>
      <c r="J968" s="65">
        <f t="shared" si="1"/>
        <v>59</v>
      </c>
      <c r="K968" s="7" t="str">
        <f t="shared" si="2"/>
        <v>CVMWE-0378razboleti se</v>
      </c>
      <c r="L968" s="7" t="str">
        <f>ifna(VLOOKUP(K968,'Лист1'!D:E,2,false))</f>
        <v/>
      </c>
      <c r="M968" s="9"/>
      <c r="N968" s="9"/>
      <c r="O968" s="9"/>
      <c r="P968" s="9"/>
      <c r="Q968" s="9"/>
      <c r="R968" s="9"/>
    </row>
    <row r="969" ht="15.75" customHeight="1">
      <c r="A969" s="89" t="s">
        <v>21</v>
      </c>
      <c r="B969" s="89" t="s">
        <v>22</v>
      </c>
      <c r="C969" s="113" t="s">
        <v>2291</v>
      </c>
      <c r="D969" s="89" t="s">
        <v>2288</v>
      </c>
      <c r="E969" s="89" t="s">
        <v>2289</v>
      </c>
      <c r="F969" s="89" t="s">
        <v>2290</v>
      </c>
      <c r="G969" s="9"/>
      <c r="H969" s="114" t="s">
        <v>958</v>
      </c>
      <c r="I969" s="115" t="s">
        <v>992</v>
      </c>
      <c r="J969" s="79">
        <f t="shared" si="1"/>
        <v>59</v>
      </c>
      <c r="K969" s="7" t="str">
        <f t="shared" si="2"/>
        <v>CVMWE-0378razboljevati se</v>
      </c>
      <c r="L969" s="7" t="str">
        <f>ifna(VLOOKUP(K969,'Лист1'!D:E,2,false))</f>
        <v/>
      </c>
      <c r="M969" s="9"/>
      <c r="N969" s="9"/>
      <c r="O969" s="9"/>
      <c r="P969" s="9"/>
      <c r="Q969" s="9"/>
      <c r="R969" s="9"/>
    </row>
    <row r="970" ht="15.75" customHeight="1">
      <c r="A970" s="89" t="s">
        <v>21</v>
      </c>
      <c r="B970" s="89" t="s">
        <v>22</v>
      </c>
      <c r="C970" s="113" t="s">
        <v>2292</v>
      </c>
      <c r="D970" s="89" t="s">
        <v>2293</v>
      </c>
      <c r="E970" s="89" t="s">
        <v>2294</v>
      </c>
      <c r="F970" s="89" t="s">
        <v>2292</v>
      </c>
      <c r="G970" s="9"/>
      <c r="H970" s="114" t="s">
        <v>958</v>
      </c>
      <c r="I970" s="115" t="s">
        <v>992</v>
      </c>
      <c r="J970" s="38">
        <f t="shared" si="1"/>
        <v>92</v>
      </c>
      <c r="K970" s="7" t="str">
        <f t="shared" si="2"/>
        <v>CVMWE-0379razlikovati se</v>
      </c>
      <c r="L970" s="7" t="str">
        <f>ifna(VLOOKUP(K970,'Лист1'!D:E,2,false))</f>
        <v/>
      </c>
      <c r="M970" s="9"/>
      <c r="N970" s="9"/>
      <c r="O970" s="9"/>
      <c r="P970" s="9"/>
      <c r="Q970" s="9"/>
      <c r="R970" s="9"/>
    </row>
    <row r="971" ht="15.75" customHeight="1">
      <c r="A971" s="89" t="s">
        <v>21</v>
      </c>
      <c r="B971" s="89" t="s">
        <v>22</v>
      </c>
      <c r="C971" s="113" t="s">
        <v>2295</v>
      </c>
      <c r="D971" s="89" t="s">
        <v>2296</v>
      </c>
      <c r="E971" s="89" t="s">
        <v>2297</v>
      </c>
      <c r="F971" s="89" t="s">
        <v>2295</v>
      </c>
      <c r="G971" s="14"/>
      <c r="H971" s="114" t="s">
        <v>958</v>
      </c>
      <c r="I971" s="115" t="s">
        <v>992</v>
      </c>
      <c r="J971" s="60">
        <f t="shared" si="1"/>
        <v>68</v>
      </c>
      <c r="K971" s="7" t="str">
        <f t="shared" si="2"/>
        <v>CVMWE-0380razvesti se</v>
      </c>
      <c r="L971" s="7" t="str">
        <f>ifna(VLOOKUP(K971,'Лист1'!D:E,2,false))</f>
        <v/>
      </c>
      <c r="M971" s="9"/>
      <c r="N971" s="9"/>
      <c r="O971" s="9"/>
      <c r="P971" s="9"/>
      <c r="Q971" s="9"/>
      <c r="R971" s="9"/>
    </row>
    <row r="972" ht="15.75" customHeight="1">
      <c r="A972" s="89" t="s">
        <v>11</v>
      </c>
      <c r="B972" s="89" t="s">
        <v>12</v>
      </c>
      <c r="C972" s="113" t="s">
        <v>2298</v>
      </c>
      <c r="D972" s="89" t="s">
        <v>2299</v>
      </c>
      <c r="E972" s="89" t="s">
        <v>2300</v>
      </c>
      <c r="F972" s="89" t="s">
        <v>2298</v>
      </c>
      <c r="G972" s="14"/>
      <c r="H972" s="114" t="s">
        <v>958</v>
      </c>
      <c r="I972" s="116" t="s">
        <v>17</v>
      </c>
      <c r="J972" s="36">
        <f t="shared" si="1"/>
        <v>154</v>
      </c>
      <c r="K972" s="7" t="str">
        <f t="shared" si="2"/>
        <v>CVMWE-0381razvijena zemlja</v>
      </c>
      <c r="L972" s="7" t="str">
        <f>ifna(VLOOKUP(K972,'Лист1'!D:E,2,false))</f>
        <v/>
      </c>
      <c r="M972" s="9"/>
      <c r="N972" s="9"/>
      <c r="O972" s="9"/>
      <c r="P972" s="9"/>
      <c r="Q972" s="9"/>
      <c r="R972" s="9"/>
    </row>
    <row r="973" ht="15.75" customHeight="1">
      <c r="A973" s="89" t="s">
        <v>21</v>
      </c>
      <c r="B973" s="89" t="s">
        <v>22</v>
      </c>
      <c r="C973" s="113" t="s">
        <v>2301</v>
      </c>
      <c r="D973" s="89" t="s">
        <v>2302</v>
      </c>
      <c r="E973" s="89" t="s">
        <v>2303</v>
      </c>
      <c r="F973" s="89" t="s">
        <v>2304</v>
      </c>
      <c r="G973" s="14"/>
      <c r="H973" s="114" t="s">
        <v>958</v>
      </c>
      <c r="I973" s="115" t="s">
        <v>992</v>
      </c>
      <c r="J973" s="31">
        <f t="shared" si="1"/>
        <v>30</v>
      </c>
      <c r="K973" s="7" t="str">
        <f t="shared" si="2"/>
        <v>CVMWE-0382razvijati se</v>
      </c>
      <c r="L973" s="7" t="str">
        <f>ifna(VLOOKUP(K973,'Лист1'!D:E,2,false))</f>
        <v/>
      </c>
      <c r="M973" s="9"/>
      <c r="N973" s="9"/>
      <c r="O973" s="9"/>
      <c r="P973" s="9"/>
      <c r="Q973" s="9"/>
      <c r="R973" s="9"/>
    </row>
    <row r="974" ht="15.75" customHeight="1">
      <c r="A974" s="89" t="s">
        <v>21</v>
      </c>
      <c r="B974" s="89" t="s">
        <v>22</v>
      </c>
      <c r="C974" s="113" t="s">
        <v>2305</v>
      </c>
      <c r="D974" s="89" t="s">
        <v>2302</v>
      </c>
      <c r="E974" s="89" t="s">
        <v>2303</v>
      </c>
      <c r="F974" s="89" t="s">
        <v>2304</v>
      </c>
      <c r="G974" s="14"/>
      <c r="H974" s="114" t="s">
        <v>958</v>
      </c>
      <c r="I974" s="115" t="s">
        <v>992</v>
      </c>
      <c r="J974" s="44">
        <f t="shared" si="1"/>
        <v>30</v>
      </c>
      <c r="K974" s="7" t="str">
        <f t="shared" si="2"/>
        <v>CVMWE-0382razviti se</v>
      </c>
      <c r="L974" s="7" t="str">
        <f>ifna(VLOOKUP(K974,'Лист1'!D:E,2,false))</f>
        <v/>
      </c>
      <c r="M974" s="9"/>
      <c r="N974" s="9"/>
      <c r="O974" s="9"/>
      <c r="P974" s="9"/>
      <c r="Q974" s="9"/>
      <c r="R974" s="9"/>
    </row>
    <row r="975" ht="15.75" customHeight="1">
      <c r="A975" s="89" t="s">
        <v>21</v>
      </c>
      <c r="B975" s="89" t="s">
        <v>22</v>
      </c>
      <c r="C975" s="113" t="s">
        <v>2301</v>
      </c>
      <c r="D975" s="89" t="s">
        <v>2306</v>
      </c>
      <c r="E975" s="89" t="s">
        <v>2307</v>
      </c>
      <c r="F975" s="89" t="s">
        <v>2304</v>
      </c>
      <c r="G975" s="14"/>
      <c r="H975" s="114" t="s">
        <v>958</v>
      </c>
      <c r="I975" s="115" t="s">
        <v>992</v>
      </c>
      <c r="J975" s="33">
        <f t="shared" si="1"/>
        <v>40</v>
      </c>
      <c r="K975" s="7" t="str">
        <f t="shared" si="2"/>
        <v>CVMWE-0383razvijati se</v>
      </c>
      <c r="L975" s="7" t="str">
        <f>ifna(VLOOKUP(K975,'Лист1'!D:E,2,false))</f>
        <v/>
      </c>
      <c r="M975" s="9"/>
      <c r="N975" s="9"/>
      <c r="O975" s="9"/>
      <c r="P975" s="9"/>
      <c r="Q975" s="9"/>
      <c r="R975" s="9"/>
    </row>
    <row r="976" ht="15.75" customHeight="1">
      <c r="A976" s="89" t="s">
        <v>21</v>
      </c>
      <c r="B976" s="89" t="s">
        <v>22</v>
      </c>
      <c r="C976" s="113" t="s">
        <v>2305</v>
      </c>
      <c r="D976" s="89" t="s">
        <v>2306</v>
      </c>
      <c r="E976" s="89" t="s">
        <v>2307</v>
      </c>
      <c r="F976" s="89" t="s">
        <v>2304</v>
      </c>
      <c r="G976" s="14"/>
      <c r="H976" s="114" t="s">
        <v>958</v>
      </c>
      <c r="I976" s="115" t="s">
        <v>992</v>
      </c>
      <c r="J976" s="61">
        <f t="shared" si="1"/>
        <v>40</v>
      </c>
      <c r="K976" s="7" t="str">
        <f t="shared" si="2"/>
        <v>CVMWE-0383razviti se</v>
      </c>
      <c r="L976" s="7" t="str">
        <f>ifna(VLOOKUP(K976,'Лист1'!D:E,2,false))</f>
        <v/>
      </c>
      <c r="M976" s="9"/>
      <c r="N976" s="9"/>
      <c r="O976" s="9"/>
      <c r="P976" s="9"/>
      <c r="Q976" s="9"/>
      <c r="R976" s="9"/>
    </row>
    <row r="977" ht="15.75" customHeight="1">
      <c r="A977" s="89" t="s">
        <v>11</v>
      </c>
      <c r="B977" s="89" t="s">
        <v>12</v>
      </c>
      <c r="C977" s="113" t="s">
        <v>2308</v>
      </c>
      <c r="D977" s="89" t="s">
        <v>2309</v>
      </c>
      <c r="E977" s="89" t="s">
        <v>2310</v>
      </c>
      <c r="F977" s="89" t="s">
        <v>2308</v>
      </c>
      <c r="G977" s="14"/>
      <c r="H977" s="114" t="s">
        <v>958</v>
      </c>
      <c r="I977" s="116" t="s">
        <v>17</v>
      </c>
      <c r="J977" s="50">
        <f t="shared" si="1"/>
        <v>111</v>
      </c>
      <c r="K977" s="7" t="str">
        <f t="shared" si="2"/>
        <v>CVMWE-0384red veličine</v>
      </c>
      <c r="L977" s="7" t="str">
        <f>ifna(VLOOKUP(K977,'Лист1'!D:E,2,false))</f>
        <v/>
      </c>
      <c r="M977" s="9"/>
      <c r="N977" s="9"/>
      <c r="O977" s="9"/>
      <c r="P977" s="9"/>
      <c r="Q977" s="9"/>
      <c r="R977" s="9"/>
    </row>
    <row r="978" ht="15.75" customHeight="1">
      <c r="A978" s="89" t="s">
        <v>11</v>
      </c>
      <c r="B978" s="89" t="s">
        <v>12</v>
      </c>
      <c r="C978" s="113" t="s">
        <v>2311</v>
      </c>
      <c r="D978" s="89" t="s">
        <v>2312</v>
      </c>
      <c r="E978" s="89" t="s">
        <v>2313</v>
      </c>
      <c r="F978" s="89" t="s">
        <v>2314</v>
      </c>
      <c r="G978" s="9"/>
      <c r="H978" s="114" t="s">
        <v>958</v>
      </c>
      <c r="I978" s="14"/>
      <c r="J978" s="53">
        <f t="shared" si="1"/>
        <v>65</v>
      </c>
      <c r="K978" s="7" t="str">
        <f t="shared" si="2"/>
        <v>CVMWE-0385H II region</v>
      </c>
      <c r="L978" s="7" t="str">
        <f>ifna(VLOOKUP(K978,'Лист1'!D:E,2,false))</f>
        <v/>
      </c>
      <c r="M978" s="9"/>
      <c r="N978" s="9"/>
      <c r="O978" s="9"/>
      <c r="P978" s="9"/>
      <c r="Q978" s="9"/>
      <c r="R978" s="9"/>
    </row>
    <row r="979" ht="15.75" customHeight="1">
      <c r="A979" s="89" t="s">
        <v>11</v>
      </c>
      <c r="B979" s="89" t="s">
        <v>12</v>
      </c>
      <c r="C979" s="113" t="s">
        <v>2315</v>
      </c>
      <c r="D979" s="89" t="s">
        <v>2312</v>
      </c>
      <c r="E979" s="89" t="s">
        <v>2313</v>
      </c>
      <c r="F979" s="89" t="s">
        <v>2314</v>
      </c>
      <c r="G979" s="9"/>
      <c r="H979" s="114" t="s">
        <v>958</v>
      </c>
      <c r="I979" s="116" t="s">
        <v>17</v>
      </c>
      <c r="J979" s="87">
        <f t="shared" si="1"/>
        <v>65</v>
      </c>
      <c r="K979" s="7" t="str">
        <f t="shared" si="2"/>
        <v>CVMWE-0385region H II</v>
      </c>
      <c r="L979" s="7" t="str">
        <f>ifna(VLOOKUP(K979,'Лист1'!D:E,2,false))</f>
        <v/>
      </c>
      <c r="M979" s="9"/>
      <c r="N979" s="9"/>
      <c r="O979" s="9"/>
      <c r="P979" s="9"/>
      <c r="Q979" s="9"/>
      <c r="R979" s="9"/>
    </row>
    <row r="980" ht="15.75" customHeight="1">
      <c r="A980" s="89" t="s">
        <v>21</v>
      </c>
      <c r="B980" s="89" t="s">
        <v>22</v>
      </c>
      <c r="C980" s="113" t="s">
        <v>2316</v>
      </c>
      <c r="D980" s="89" t="s">
        <v>2317</v>
      </c>
      <c r="E980" s="89" t="s">
        <v>2318</v>
      </c>
      <c r="F980" s="89" t="s">
        <v>2316</v>
      </c>
      <c r="G980" s="9"/>
      <c r="H980" s="114" t="s">
        <v>958</v>
      </c>
      <c r="I980" s="115" t="s">
        <v>992</v>
      </c>
      <c r="J980" s="54">
        <f t="shared" si="1"/>
        <v>31</v>
      </c>
      <c r="K980" s="7" t="str">
        <f t="shared" si="2"/>
        <v>CVMWE-0386reprodukovati se</v>
      </c>
      <c r="L980" s="7" t="str">
        <f>ifna(VLOOKUP(K980,'Лист1'!D:E,2,false))</f>
        <v/>
      </c>
      <c r="M980" s="9"/>
      <c r="N980" s="9"/>
      <c r="O980" s="9"/>
      <c r="P980" s="9"/>
      <c r="Q980" s="9"/>
      <c r="R980" s="9"/>
    </row>
    <row r="981" ht="15.75" customHeight="1">
      <c r="A981" s="89" t="s">
        <v>21</v>
      </c>
      <c r="B981" s="89" t="s">
        <v>22</v>
      </c>
      <c r="C981" s="113" t="s">
        <v>2319</v>
      </c>
      <c r="D981" s="89" t="s">
        <v>2320</v>
      </c>
      <c r="E981" s="89" t="s">
        <v>2321</v>
      </c>
      <c r="F981" s="89" t="s">
        <v>2319</v>
      </c>
      <c r="G981" s="9"/>
      <c r="H981" s="114" t="s">
        <v>958</v>
      </c>
      <c r="I981" s="42" t="s">
        <v>46</v>
      </c>
      <c r="J981" s="85">
        <f t="shared" si="1"/>
        <v>44</v>
      </c>
      <c r="K981" s="7" t="str">
        <f t="shared" si="2"/>
        <v>CVMWE-0387rešiti problem</v>
      </c>
      <c r="L981" s="7" t="str">
        <f>ifna(VLOOKUP(K981,'Лист1'!D:E,2,false))</f>
        <v/>
      </c>
      <c r="M981" s="9"/>
      <c r="N981" s="9"/>
      <c r="O981" s="9"/>
      <c r="P981" s="9"/>
      <c r="Q981" s="9"/>
      <c r="R981" s="9"/>
    </row>
    <row r="982" ht="15.75" customHeight="1">
      <c r="A982" s="89" t="s">
        <v>11</v>
      </c>
      <c r="B982" s="89" t="s">
        <v>12</v>
      </c>
      <c r="C982" s="113" t="s">
        <v>2322</v>
      </c>
      <c r="D982" s="89" t="s">
        <v>2323</v>
      </c>
      <c r="E982" s="89" t="s">
        <v>2324</v>
      </c>
      <c r="F982" s="89" t="s">
        <v>2325</v>
      </c>
      <c r="G982" s="9"/>
      <c r="H982" s="114" t="s">
        <v>958</v>
      </c>
      <c r="I982" s="116" t="s">
        <v>17</v>
      </c>
      <c r="J982" s="45">
        <f t="shared" si="1"/>
        <v>160</v>
      </c>
      <c r="K982" s="7" t="str">
        <f t="shared" si="2"/>
        <v>CVMWE-0388respiratorni sincicijalni virus</v>
      </c>
      <c r="L982" s="7" t="str">
        <f>ifna(VLOOKUP(K982,'Лист1'!D:E,2,false))</f>
        <v/>
      </c>
      <c r="M982" s="9"/>
      <c r="N982" s="9"/>
      <c r="O982" s="9"/>
      <c r="P982" s="9"/>
      <c r="Q982" s="9"/>
      <c r="R982" s="9"/>
    </row>
    <row r="983" ht="15.75" customHeight="1">
      <c r="A983" s="89" t="s">
        <v>11</v>
      </c>
      <c r="B983" s="89" t="s">
        <v>12</v>
      </c>
      <c r="C983" s="113" t="s">
        <v>2326</v>
      </c>
      <c r="D983" s="89" t="s">
        <v>2323</v>
      </c>
      <c r="E983" s="89" t="s">
        <v>2324</v>
      </c>
      <c r="F983" s="89" t="s">
        <v>2325</v>
      </c>
      <c r="G983" s="9"/>
      <c r="H983" s="114" t="s">
        <v>958</v>
      </c>
      <c r="I983" s="14"/>
      <c r="J983" s="46">
        <f t="shared" si="1"/>
        <v>160</v>
      </c>
      <c r="K983" s="7" t="str">
        <f t="shared" si="2"/>
        <v>CVMWE-0388RSV</v>
      </c>
      <c r="L983" s="7" t="str">
        <f>ifna(VLOOKUP(K983,'Лист1'!D:E,2,false))</f>
        <v/>
      </c>
      <c r="M983" s="9"/>
      <c r="N983" s="9"/>
      <c r="O983" s="9"/>
      <c r="P983" s="9"/>
      <c r="Q983" s="9"/>
      <c r="R983" s="9"/>
    </row>
    <row r="984" ht="15.75" customHeight="1">
      <c r="A984" s="89" t="s">
        <v>21</v>
      </c>
      <c r="B984" s="89" t="s">
        <v>22</v>
      </c>
      <c r="C984" s="113" t="s">
        <v>2327</v>
      </c>
      <c r="D984" s="89" t="s">
        <v>2328</v>
      </c>
      <c r="E984" s="89" t="s">
        <v>2329</v>
      </c>
      <c r="F984" s="89" t="s">
        <v>2327</v>
      </c>
      <c r="G984" s="9"/>
      <c r="H984" s="114" t="s">
        <v>958</v>
      </c>
      <c r="I984" s="115" t="s">
        <v>992</v>
      </c>
      <c r="J984" s="98">
        <f t="shared" si="1"/>
        <v>32</v>
      </c>
      <c r="K984" s="7" t="str">
        <f t="shared" si="2"/>
        <v>CVMWE-0389roditi se</v>
      </c>
      <c r="L984" s="7" t="str">
        <f>ifna(VLOOKUP(K984,'Лист1'!D:E,2,false))</f>
        <v/>
      </c>
      <c r="M984" s="9"/>
      <c r="N984" s="9"/>
      <c r="O984" s="9"/>
      <c r="P984" s="9"/>
      <c r="Q984" s="9"/>
      <c r="R984" s="9"/>
    </row>
    <row r="985" ht="15.75" customHeight="1">
      <c r="A985" s="89" t="s">
        <v>11</v>
      </c>
      <c r="B985" s="89" t="s">
        <v>12</v>
      </c>
      <c r="C985" s="113" t="s">
        <v>2330</v>
      </c>
      <c r="D985" s="89" t="s">
        <v>2331</v>
      </c>
      <c r="E985" s="89" t="s">
        <v>2332</v>
      </c>
      <c r="F985" s="89" t="s">
        <v>2330</v>
      </c>
      <c r="G985" s="9"/>
      <c r="H985" s="114" t="s">
        <v>958</v>
      </c>
      <c r="I985" s="116" t="s">
        <v>17</v>
      </c>
      <c r="J985" s="47">
        <f t="shared" si="1"/>
        <v>116</v>
      </c>
      <c r="K985" s="7" t="str">
        <f t="shared" si="2"/>
        <v>CVMWE-0390rodni identitet</v>
      </c>
      <c r="L985" s="7" t="str">
        <f>ifna(VLOOKUP(K985,'Лист1'!D:E,2,false))</f>
        <v/>
      </c>
      <c r="M985" s="9"/>
      <c r="N985" s="9"/>
      <c r="O985" s="9"/>
      <c r="P985" s="9"/>
      <c r="Q985" s="9"/>
      <c r="R985" s="9"/>
    </row>
    <row r="986" ht="15.75" customHeight="1">
      <c r="A986" s="89" t="s">
        <v>11</v>
      </c>
      <c r="B986" s="89" t="s">
        <v>12</v>
      </c>
      <c r="C986" s="113" t="s">
        <v>2333</v>
      </c>
      <c r="D986" s="89" t="s">
        <v>2334</v>
      </c>
      <c r="E986" s="89" t="s">
        <v>2335</v>
      </c>
      <c r="F986" s="89" t="s">
        <v>2336</v>
      </c>
      <c r="G986" s="14"/>
      <c r="H986" s="114" t="s">
        <v>958</v>
      </c>
      <c r="I986" s="116" t="s">
        <v>17</v>
      </c>
      <c r="J986" s="33">
        <f t="shared" si="1"/>
        <v>24</v>
      </c>
      <c r="K986" s="7" t="str">
        <f t="shared" si="2"/>
        <v>CVMWE-0391mesto rođenja</v>
      </c>
      <c r="L986" s="7" t="str">
        <f>ifna(VLOOKUP(K986,'Лист1'!D:E,2,false))</f>
        <v/>
      </c>
      <c r="M986" s="9"/>
      <c r="N986" s="9"/>
      <c r="O986" s="9"/>
      <c r="P986" s="9"/>
      <c r="Q986" s="9"/>
      <c r="R986" s="9"/>
    </row>
    <row r="987" ht="15.75" customHeight="1">
      <c r="A987" s="89" t="s">
        <v>11</v>
      </c>
      <c r="B987" s="89" t="s">
        <v>12</v>
      </c>
      <c r="C987" s="113" t="s">
        <v>2337</v>
      </c>
      <c r="D987" s="89" t="s">
        <v>2334</v>
      </c>
      <c r="E987" s="89" t="s">
        <v>2335</v>
      </c>
      <c r="F987" s="89" t="s">
        <v>2336</v>
      </c>
      <c r="G987" s="14"/>
      <c r="H987" s="114" t="s">
        <v>958</v>
      </c>
      <c r="I987" s="116" t="s">
        <v>17</v>
      </c>
      <c r="J987" s="38">
        <f t="shared" si="1"/>
        <v>24</v>
      </c>
      <c r="K987" s="7" t="str">
        <f t="shared" si="2"/>
        <v>CVMWE-0391rodno mesto</v>
      </c>
      <c r="L987" s="7" t="str">
        <f>ifna(VLOOKUP(K987,'Лист1'!D:E,2,false))</f>
        <v/>
      </c>
      <c r="M987" s="9"/>
      <c r="N987" s="9"/>
      <c r="O987" s="9"/>
      <c r="P987" s="9"/>
      <c r="Q987" s="9"/>
      <c r="R987" s="9"/>
    </row>
    <row r="988" ht="15.75" customHeight="1">
      <c r="A988" s="89" t="s">
        <v>11</v>
      </c>
      <c r="B988" s="89" t="s">
        <v>12</v>
      </c>
      <c r="C988" s="113" t="s">
        <v>2338</v>
      </c>
      <c r="D988" s="89" t="s">
        <v>2339</v>
      </c>
      <c r="E988" s="89" t="s">
        <v>2340</v>
      </c>
      <c r="F988" s="89" t="s">
        <v>2338</v>
      </c>
      <c r="G988" s="14"/>
      <c r="H988" s="114" t="s">
        <v>958</v>
      </c>
      <c r="I988" s="116" t="s">
        <v>17</v>
      </c>
      <c r="J988" s="39">
        <f t="shared" si="1"/>
        <v>104</v>
      </c>
      <c r="K988" s="7" t="str">
        <f t="shared" si="2"/>
        <v>CVMWE-0392samoograničavajuća bolest</v>
      </c>
      <c r="L988" s="7" t="str">
        <f>ifna(VLOOKUP(K988,'Лист1'!D:E,2,false))</f>
        <v/>
      </c>
      <c r="M988" s="9"/>
      <c r="N988" s="9"/>
      <c r="O988" s="9"/>
      <c r="P988" s="9"/>
      <c r="Q988" s="9"/>
      <c r="R988" s="9"/>
    </row>
    <row r="989" ht="15.75" customHeight="1">
      <c r="A989" s="89" t="s">
        <v>21</v>
      </c>
      <c r="B989" s="89" t="s">
        <v>22</v>
      </c>
      <c r="C989" s="113" t="s">
        <v>2341</v>
      </c>
      <c r="D989" s="89" t="s">
        <v>2342</v>
      </c>
      <c r="E989" s="89" t="s">
        <v>2343</v>
      </c>
      <c r="F989" s="89" t="s">
        <v>2344</v>
      </c>
      <c r="G989" s="14"/>
      <c r="H989" s="114" t="s">
        <v>958</v>
      </c>
      <c r="I989" s="115" t="s">
        <v>992</v>
      </c>
      <c r="J989" s="55">
        <f t="shared" si="1"/>
        <v>70</v>
      </c>
      <c r="K989" s="7" t="str">
        <f t="shared" si="2"/>
        <v>CVMWE-0393sastajati se</v>
      </c>
      <c r="L989" s="7" t="str">
        <f>ifna(VLOOKUP(K989,'Лист1'!D:E,2,false))</f>
        <v/>
      </c>
      <c r="M989" s="9"/>
      <c r="N989" s="9"/>
      <c r="O989" s="9"/>
      <c r="P989" s="9"/>
      <c r="Q989" s="9"/>
      <c r="R989" s="9"/>
    </row>
    <row r="990" ht="15.75" customHeight="1">
      <c r="A990" s="89" t="s">
        <v>21</v>
      </c>
      <c r="B990" s="89" t="s">
        <v>22</v>
      </c>
      <c r="C990" s="113" t="s">
        <v>2345</v>
      </c>
      <c r="D990" s="89" t="s">
        <v>2342</v>
      </c>
      <c r="E990" s="89" t="s">
        <v>2343</v>
      </c>
      <c r="F990" s="89" t="s">
        <v>2344</v>
      </c>
      <c r="G990" s="14"/>
      <c r="H990" s="114" t="s">
        <v>958</v>
      </c>
      <c r="I990" s="115" t="s">
        <v>992</v>
      </c>
      <c r="J990" s="55">
        <f t="shared" si="1"/>
        <v>70</v>
      </c>
      <c r="K990" s="7" t="str">
        <f t="shared" si="2"/>
        <v>CVMWE-0393sastati se</v>
      </c>
      <c r="L990" s="7" t="str">
        <f>ifna(VLOOKUP(K990,'Лист1'!D:E,2,false))</f>
        <v/>
      </c>
      <c r="M990" s="9"/>
      <c r="N990" s="9"/>
      <c r="O990" s="9"/>
      <c r="P990" s="9"/>
      <c r="Q990" s="9"/>
      <c r="R990" s="9"/>
    </row>
    <row r="991" ht="15.75" customHeight="1">
      <c r="A991" s="89" t="s">
        <v>21</v>
      </c>
      <c r="B991" s="89" t="s">
        <v>22</v>
      </c>
      <c r="C991" s="113" t="s">
        <v>2346</v>
      </c>
      <c r="D991" s="89" t="s">
        <v>2347</v>
      </c>
      <c r="E991" s="89" t="s">
        <v>2348</v>
      </c>
      <c r="F991" s="89" t="s">
        <v>2346</v>
      </c>
      <c r="G991" s="9"/>
      <c r="H991" s="114" t="s">
        <v>958</v>
      </c>
      <c r="I991" s="115" t="s">
        <v>992</v>
      </c>
      <c r="J991" s="56">
        <f t="shared" si="1"/>
        <v>30</v>
      </c>
      <c r="K991" s="7" t="str">
        <f t="shared" si="2"/>
        <v>CVMWE-0394sastojati se</v>
      </c>
      <c r="L991" s="7" t="str">
        <f>ifna(VLOOKUP(K991,'Лист1'!D:E,2,false))</f>
        <v/>
      </c>
      <c r="M991" s="9"/>
      <c r="N991" s="9"/>
      <c r="O991" s="9"/>
      <c r="P991" s="9"/>
      <c r="Q991" s="9"/>
      <c r="R991" s="9"/>
    </row>
    <row r="992" ht="15.75" customHeight="1">
      <c r="A992" s="89" t="s">
        <v>11</v>
      </c>
      <c r="B992" s="89" t="s">
        <v>12</v>
      </c>
      <c r="C992" s="113" t="s">
        <v>2349</v>
      </c>
      <c r="D992" s="89" t="s">
        <v>2350</v>
      </c>
      <c r="E992" s="89" t="s">
        <v>2351</v>
      </c>
      <c r="F992" s="89" t="s">
        <v>2352</v>
      </c>
      <c r="H992" s="114" t="s">
        <v>958</v>
      </c>
      <c r="I992" s="14"/>
      <c r="J992" s="80">
        <f t="shared" si="1"/>
        <v>130</v>
      </c>
      <c r="K992" s="7" t="str">
        <f t="shared" si="2"/>
        <v>CVMWE-0395sedam svetskih čuda</v>
      </c>
      <c r="L992" s="7" t="str">
        <f>ifna(VLOOKUP(K992,'Лист1'!D:E,2,false))</f>
        <v/>
      </c>
      <c r="M992" s="9"/>
      <c r="N992" s="9"/>
      <c r="O992" s="9"/>
      <c r="P992" s="9"/>
      <c r="Q992" s="9"/>
      <c r="R992" s="9"/>
    </row>
    <row r="993" ht="15.75" customHeight="1">
      <c r="A993" s="89" t="s">
        <v>11</v>
      </c>
      <c r="B993" s="89" t="s">
        <v>12</v>
      </c>
      <c r="C993" s="113" t="s">
        <v>2353</v>
      </c>
      <c r="D993" s="89" t="s">
        <v>2350</v>
      </c>
      <c r="E993" s="89" t="s">
        <v>2351</v>
      </c>
      <c r="F993" s="89" t="s">
        <v>2352</v>
      </c>
      <c r="H993" s="114" t="s">
        <v>958</v>
      </c>
      <c r="I993" s="116" t="s">
        <v>17</v>
      </c>
      <c r="J993" s="51">
        <f t="shared" si="1"/>
        <v>130</v>
      </c>
      <c r="K993" s="7" t="str">
        <f t="shared" si="2"/>
        <v>CVMWE-0395sedam svetskih čuda starog sveta</v>
      </c>
      <c r="L993" s="7" t="str">
        <f>ifna(VLOOKUP(K993,'Лист1'!D:E,2,false))</f>
        <v/>
      </c>
      <c r="M993" s="9"/>
      <c r="N993" s="9"/>
      <c r="O993" s="9"/>
      <c r="P993" s="9"/>
      <c r="Q993" s="9"/>
      <c r="R993" s="9"/>
    </row>
    <row r="994" ht="15.75" customHeight="1">
      <c r="A994" s="89" t="s">
        <v>11</v>
      </c>
      <c r="B994" s="89" t="s">
        <v>12</v>
      </c>
      <c r="C994" s="113" t="s">
        <v>2354</v>
      </c>
      <c r="D994" s="89" t="s">
        <v>2350</v>
      </c>
      <c r="E994" s="89" t="s">
        <v>2351</v>
      </c>
      <c r="F994" s="89" t="s">
        <v>2352</v>
      </c>
      <c r="H994" s="114" t="s">
        <v>958</v>
      </c>
      <c r="I994" s="116" t="s">
        <v>17</v>
      </c>
      <c r="J994" s="95">
        <f t="shared" si="1"/>
        <v>130</v>
      </c>
      <c r="K994" s="7" t="str">
        <f t="shared" si="2"/>
        <v>CVMWE-0395sedam svetskih čuda starog veka</v>
      </c>
      <c r="L994" s="7" t="str">
        <f>ifna(VLOOKUP(K994,'Лист1'!D:E,2,false))</f>
        <v/>
      </c>
      <c r="M994" s="9"/>
      <c r="N994" s="9"/>
      <c r="O994" s="9"/>
      <c r="P994" s="9"/>
      <c r="Q994" s="9"/>
      <c r="R994" s="9"/>
    </row>
    <row r="995" ht="15.75" customHeight="1">
      <c r="A995" s="89" t="s">
        <v>11</v>
      </c>
      <c r="B995" s="89" t="s">
        <v>12</v>
      </c>
      <c r="C995" s="113" t="s">
        <v>2355</v>
      </c>
      <c r="D995" s="89" t="s">
        <v>2356</v>
      </c>
      <c r="E995" s="89" t="s">
        <v>2357</v>
      </c>
      <c r="F995" s="89" t="s">
        <v>2355</v>
      </c>
      <c r="G995" s="14"/>
      <c r="H995" s="114" t="s">
        <v>958</v>
      </c>
      <c r="I995" s="116" t="s">
        <v>17</v>
      </c>
      <c r="J995" s="17">
        <f t="shared" si="1"/>
        <v>89</v>
      </c>
      <c r="K995" s="7" t="str">
        <f t="shared" si="2"/>
        <v>CVMWE-0396sedeći način života</v>
      </c>
      <c r="L995" s="7" t="str">
        <f>ifna(VLOOKUP(K995,'Лист1'!D:E,2,false))</f>
        <v/>
      </c>
      <c r="M995" s="9"/>
      <c r="N995" s="9"/>
      <c r="O995" s="9"/>
      <c r="P995" s="9"/>
      <c r="Q995" s="9"/>
      <c r="R995" s="9"/>
    </row>
    <row r="996" ht="15.75" customHeight="1">
      <c r="A996" s="89" t="s">
        <v>11</v>
      </c>
      <c r="B996" s="89" t="s">
        <v>12</v>
      </c>
      <c r="C996" s="113" t="s">
        <v>2358</v>
      </c>
      <c r="D996" s="89" t="s">
        <v>2359</v>
      </c>
      <c r="E996" s="89" t="s">
        <v>2360</v>
      </c>
      <c r="F996" s="89" t="s">
        <v>2358</v>
      </c>
      <c r="G996" s="14"/>
      <c r="H996" s="114" t="s">
        <v>958</v>
      </c>
      <c r="I996" s="116" t="s">
        <v>17</v>
      </c>
      <c r="J996" s="69">
        <f t="shared" si="1"/>
        <v>29</v>
      </c>
      <c r="K996" s="7" t="str">
        <f t="shared" si="2"/>
        <v>CVMWE-0397sekundarni sifilis</v>
      </c>
      <c r="L996" s="7" t="str">
        <f>ifna(VLOOKUP(K996,'Лист1'!D:E,2,false))</f>
        <v/>
      </c>
      <c r="M996" s="9"/>
      <c r="N996" s="9"/>
      <c r="O996" s="9"/>
      <c r="P996" s="9"/>
      <c r="Q996" s="9"/>
      <c r="R996" s="9"/>
    </row>
    <row r="997" ht="15.75" customHeight="1">
      <c r="A997" s="89" t="s">
        <v>11</v>
      </c>
      <c r="B997" s="89" t="s">
        <v>12</v>
      </c>
      <c r="C997" s="113" t="s">
        <v>2361</v>
      </c>
      <c r="D997" s="89" t="s">
        <v>2362</v>
      </c>
      <c r="E997" s="89" t="s">
        <v>2363</v>
      </c>
      <c r="F997" s="89" t="s">
        <v>2361</v>
      </c>
      <c r="G997" s="14"/>
      <c r="H997" s="114" t="s">
        <v>958</v>
      </c>
      <c r="I997" s="116" t="s">
        <v>17</v>
      </c>
      <c r="J997" s="68">
        <f t="shared" si="1"/>
        <v>182</v>
      </c>
      <c r="K997" s="7" t="str">
        <f t="shared" si="2"/>
        <v>CVMWE-0398šire gradsko područje</v>
      </c>
      <c r="L997" s="7" t="str">
        <f>ifna(VLOOKUP(K997,'Лист1'!D:E,2,false))</f>
        <v/>
      </c>
      <c r="M997" s="9"/>
      <c r="N997" s="9"/>
      <c r="O997" s="9"/>
      <c r="P997" s="9"/>
      <c r="Q997" s="9"/>
      <c r="R997" s="9"/>
    </row>
    <row r="998" ht="15.75" customHeight="1">
      <c r="A998" s="89" t="s">
        <v>21</v>
      </c>
      <c r="B998" s="89" t="s">
        <v>22</v>
      </c>
      <c r="C998" s="113" t="s">
        <v>2364</v>
      </c>
      <c r="D998" s="89" t="s">
        <v>2365</v>
      </c>
      <c r="E998" s="89" t="s">
        <v>2366</v>
      </c>
      <c r="F998" s="89" t="s">
        <v>2364</v>
      </c>
      <c r="G998" s="9"/>
      <c r="H998" s="114" t="s">
        <v>958</v>
      </c>
      <c r="I998" s="115" t="s">
        <v>992</v>
      </c>
      <c r="J998" s="68">
        <f t="shared" si="1"/>
        <v>71</v>
      </c>
      <c r="K998" s="7" t="str">
        <f t="shared" si="2"/>
        <v>CVMWE-0399širiti se</v>
      </c>
      <c r="L998" s="7" t="str">
        <f>ifna(VLOOKUP(K998,'Лист1'!D:E,2,false))</f>
        <v/>
      </c>
      <c r="M998" s="9"/>
      <c r="N998" s="9"/>
      <c r="O998" s="9"/>
      <c r="P998" s="9"/>
      <c r="Q998" s="9"/>
      <c r="R998" s="9"/>
    </row>
    <row r="999" ht="15.75" customHeight="1">
      <c r="A999" s="89" t="s">
        <v>56</v>
      </c>
      <c r="B999" s="89" t="s">
        <v>56</v>
      </c>
      <c r="C999" s="113" t="s">
        <v>2367</v>
      </c>
      <c r="D999" s="89" t="s">
        <v>2368</v>
      </c>
      <c r="E999" s="89" t="s">
        <v>2369</v>
      </c>
      <c r="F999" s="89" t="s">
        <v>2367</v>
      </c>
      <c r="G999" s="9"/>
      <c r="H999" s="114" t="s">
        <v>958</v>
      </c>
      <c r="I999" s="32" t="s">
        <v>60</v>
      </c>
      <c r="J999" s="60">
        <f t="shared" si="1"/>
        <v>25</v>
      </c>
      <c r="K999" s="7" t="str">
        <f t="shared" si="2"/>
        <v>CVMWE-0400širom sveta</v>
      </c>
      <c r="L999" s="7" t="str">
        <f>ifna(VLOOKUP(K999,'Лист1'!D:E,2,false))</f>
        <v/>
      </c>
      <c r="M999" s="9"/>
      <c r="N999" s="9"/>
      <c r="O999" s="9"/>
      <c r="P999" s="9"/>
      <c r="Q999" s="9"/>
      <c r="R999" s="9"/>
    </row>
    <row r="1000" ht="15.75" customHeight="1">
      <c r="A1000" s="89" t="s">
        <v>11</v>
      </c>
      <c r="B1000" s="89" t="s">
        <v>12</v>
      </c>
      <c r="C1000" s="113" t="s">
        <v>2370</v>
      </c>
      <c r="D1000" s="89" t="s">
        <v>2371</v>
      </c>
      <c r="E1000" s="89" t="s">
        <v>2372</v>
      </c>
      <c r="F1000" s="89" t="s">
        <v>2370</v>
      </c>
      <c r="G1000" s="14"/>
      <c r="H1000" s="114" t="s">
        <v>958</v>
      </c>
      <c r="I1000" s="42" t="s">
        <v>1814</v>
      </c>
      <c r="J1000" s="68">
        <f t="shared" si="1"/>
        <v>73</v>
      </c>
      <c r="K1000" s="7" t="str">
        <f t="shared" si="2"/>
        <v>CVMWE-0401sklapanje primirja</v>
      </c>
      <c r="L1000" s="7" t="str">
        <f>ifna(VLOOKUP(K1000,'Лист1'!D:E,2,false))</f>
        <v/>
      </c>
      <c r="M1000" s="9"/>
      <c r="N1000" s="9"/>
      <c r="O1000" s="9"/>
      <c r="P1000" s="9"/>
      <c r="Q1000" s="9"/>
      <c r="R1000" s="9"/>
    </row>
    <row r="1001" ht="15.75" customHeight="1">
      <c r="A1001" s="89" t="s">
        <v>21</v>
      </c>
      <c r="B1001" s="89" t="s">
        <v>22</v>
      </c>
      <c r="C1001" s="113" t="s">
        <v>2373</v>
      </c>
      <c r="D1001" s="89" t="s">
        <v>2374</v>
      </c>
      <c r="E1001" s="89" t="s">
        <v>2375</v>
      </c>
      <c r="F1001" s="89" t="s">
        <v>2376</v>
      </c>
      <c r="G1001" s="9"/>
      <c r="H1001" s="114" t="s">
        <v>958</v>
      </c>
      <c r="I1001" s="116" t="s">
        <v>46</v>
      </c>
      <c r="J1001" s="60">
        <f t="shared" si="1"/>
        <v>48</v>
      </c>
      <c r="K1001" s="7" t="str">
        <f t="shared" si="2"/>
        <v>CVMWE-0402sklapati primirje</v>
      </c>
      <c r="L1001" s="7" t="str">
        <f>ifna(VLOOKUP(K1001,'Лист1'!D:E,2,false))</f>
        <v/>
      </c>
      <c r="M1001" s="9"/>
      <c r="N1001" s="9"/>
      <c r="O1001" s="9"/>
      <c r="P1001" s="9"/>
      <c r="Q1001" s="9"/>
      <c r="R1001" s="9"/>
    </row>
    <row r="1002" ht="15.75" customHeight="1">
      <c r="A1002" s="89" t="s">
        <v>21</v>
      </c>
      <c r="B1002" s="89" t="s">
        <v>22</v>
      </c>
      <c r="C1002" s="113" t="s">
        <v>2377</v>
      </c>
      <c r="D1002" s="89" t="s">
        <v>2374</v>
      </c>
      <c r="E1002" s="89" t="s">
        <v>2375</v>
      </c>
      <c r="F1002" s="89" t="s">
        <v>2376</v>
      </c>
      <c r="G1002" s="9"/>
      <c r="H1002" s="114" t="s">
        <v>958</v>
      </c>
      <c r="I1002" s="116" t="s">
        <v>46</v>
      </c>
      <c r="J1002" s="51">
        <f t="shared" si="1"/>
        <v>48</v>
      </c>
      <c r="K1002" s="7" t="str">
        <f t="shared" si="2"/>
        <v>CVMWE-0402sklopiti primirje</v>
      </c>
      <c r="L1002" s="7" t="str">
        <f>ifna(VLOOKUP(K1002,'Лист1'!D:E,2,false))</f>
        <v/>
      </c>
      <c r="M1002" s="9"/>
      <c r="N1002" s="9"/>
      <c r="O1002" s="9"/>
      <c r="P1002" s="9"/>
      <c r="Q1002" s="9"/>
      <c r="R1002" s="9"/>
    </row>
    <row r="1003" ht="15.75" customHeight="1">
      <c r="A1003" s="89" t="s">
        <v>21</v>
      </c>
      <c r="B1003" s="89" t="s">
        <v>22</v>
      </c>
      <c r="C1003" s="113" t="s">
        <v>2378</v>
      </c>
      <c r="D1003" s="89" t="s">
        <v>2379</v>
      </c>
      <c r="E1003" s="89" t="s">
        <v>2380</v>
      </c>
      <c r="F1003" s="89" t="s">
        <v>2381</v>
      </c>
      <c r="G1003" s="14"/>
      <c r="H1003" s="114" t="s">
        <v>958</v>
      </c>
      <c r="I1003" s="116" t="s">
        <v>46</v>
      </c>
      <c r="J1003" s="93">
        <f t="shared" si="1"/>
        <v>27</v>
      </c>
      <c r="K1003" s="7" t="str">
        <f t="shared" si="2"/>
        <v>CVMWE-0403sklapati ugovor</v>
      </c>
      <c r="L1003" s="7" t="str">
        <f>ifna(VLOOKUP(K1003,'Лист1'!D:E,2,false))</f>
        <v/>
      </c>
      <c r="M1003" s="9"/>
      <c r="N1003" s="9"/>
      <c r="O1003" s="9"/>
      <c r="P1003" s="9"/>
      <c r="Q1003" s="9"/>
      <c r="R1003" s="9"/>
    </row>
    <row r="1004" ht="15.75" customHeight="1">
      <c r="A1004" s="89" t="s">
        <v>21</v>
      </c>
      <c r="B1004" s="89" t="s">
        <v>22</v>
      </c>
      <c r="C1004" s="113" t="s">
        <v>2382</v>
      </c>
      <c r="D1004" s="89" t="s">
        <v>2379</v>
      </c>
      <c r="E1004" s="89" t="s">
        <v>2380</v>
      </c>
      <c r="F1004" s="89" t="s">
        <v>2381</v>
      </c>
      <c r="G1004" s="14"/>
      <c r="H1004" s="114" t="s">
        <v>958</v>
      </c>
      <c r="I1004" s="116" t="s">
        <v>46</v>
      </c>
      <c r="J1004" s="45">
        <f t="shared" si="1"/>
        <v>27</v>
      </c>
      <c r="K1004" s="7" t="str">
        <f t="shared" si="2"/>
        <v>CVMWE-0403sklopiti ugovor</v>
      </c>
      <c r="L1004" s="7" t="str">
        <f>ifna(VLOOKUP(K1004,'Лист1'!D:E,2,false))</f>
        <v/>
      </c>
      <c r="M1004" s="9"/>
      <c r="N1004" s="9"/>
      <c r="O1004" s="9"/>
      <c r="P1004" s="9"/>
      <c r="Q1004" s="9"/>
      <c r="R1004" s="9"/>
    </row>
    <row r="1005" ht="15.75" customHeight="1">
      <c r="A1005" s="89" t="s">
        <v>21</v>
      </c>
      <c r="B1005" s="89" t="s">
        <v>22</v>
      </c>
      <c r="C1005" s="113" t="s">
        <v>2383</v>
      </c>
      <c r="D1005" s="89" t="s">
        <v>2384</v>
      </c>
      <c r="E1005" s="89" t="s">
        <v>2385</v>
      </c>
      <c r="F1005" s="88" t="s">
        <v>2386</v>
      </c>
      <c r="G1005" s="14"/>
      <c r="H1005" s="114" t="s">
        <v>958</v>
      </c>
      <c r="I1005" s="115" t="s">
        <v>992</v>
      </c>
      <c r="J1005" s="83">
        <f t="shared" si="1"/>
        <v>51</v>
      </c>
      <c r="K1005" s="7" t="str">
        <f t="shared" si="2"/>
        <v>CVMWE-0404sakriti se</v>
      </c>
      <c r="L1005" s="7" t="str">
        <f>ifna(VLOOKUP(K1005,'Лист1'!D:E,2,false))</f>
        <v/>
      </c>
      <c r="M1005" s="9"/>
      <c r="N1005" s="9"/>
      <c r="O1005" s="9"/>
      <c r="P1005" s="9"/>
      <c r="Q1005" s="9"/>
      <c r="R1005" s="9"/>
    </row>
    <row r="1006" ht="15.75" customHeight="1">
      <c r="A1006" s="89" t="s">
        <v>21</v>
      </c>
      <c r="B1006" s="89" t="s">
        <v>22</v>
      </c>
      <c r="C1006" s="131" t="s">
        <v>2387</v>
      </c>
      <c r="D1006" s="89" t="s">
        <v>2384</v>
      </c>
      <c r="E1006" s="89" t="s">
        <v>2385</v>
      </c>
      <c r="F1006" s="88" t="s">
        <v>2388</v>
      </c>
      <c r="G1006" s="14"/>
      <c r="H1006" s="114" t="s">
        <v>958</v>
      </c>
      <c r="I1006" s="115" t="s">
        <v>992</v>
      </c>
      <c r="J1006" s="43">
        <f t="shared" si="1"/>
        <v>51</v>
      </c>
      <c r="K1006" s="7" t="str">
        <f t="shared" si="2"/>
        <v>CVMWE-0404sakrivati se</v>
      </c>
      <c r="L1006" s="7" t="str">
        <f>ifna(VLOOKUP(K1006,'Лист1'!D:E,2,false))</f>
        <v/>
      </c>
      <c r="M1006" s="9"/>
      <c r="N1006" s="9"/>
      <c r="O1006" s="9"/>
      <c r="P1006" s="9"/>
      <c r="Q1006" s="9"/>
      <c r="R1006" s="9"/>
    </row>
    <row r="1007" ht="15.75" customHeight="1">
      <c r="A1007" s="89" t="s">
        <v>21</v>
      </c>
      <c r="B1007" s="89" t="s">
        <v>22</v>
      </c>
      <c r="C1007" s="113" t="s">
        <v>2389</v>
      </c>
      <c r="D1007" s="89" t="s">
        <v>2384</v>
      </c>
      <c r="E1007" s="89" t="s">
        <v>2385</v>
      </c>
      <c r="F1007" s="89" t="s">
        <v>2390</v>
      </c>
      <c r="G1007" s="14"/>
      <c r="H1007" s="114" t="s">
        <v>958</v>
      </c>
      <c r="I1007" s="115" t="s">
        <v>992</v>
      </c>
      <c r="J1007" s="130">
        <f t="shared" si="1"/>
        <v>51</v>
      </c>
      <c r="K1007" s="7" t="str">
        <f t="shared" si="2"/>
        <v>CVMWE-0404skriti seskrivati se</v>
      </c>
      <c r="L1007" s="7" t="str">
        <f>ifna(VLOOKUP(K1007,'Лист1'!D:E,2,false))</f>
        <v/>
      </c>
      <c r="M1007" s="9"/>
      <c r="N1007" s="9"/>
      <c r="O1007" s="9"/>
      <c r="P1007" s="9"/>
      <c r="Q1007" s="9"/>
      <c r="R1007" s="9"/>
    </row>
    <row r="1008" ht="15.75" customHeight="1">
      <c r="A1008" s="89" t="s">
        <v>21</v>
      </c>
      <c r="B1008" s="89" t="s">
        <v>22</v>
      </c>
      <c r="C1008" s="131" t="s">
        <v>2391</v>
      </c>
      <c r="D1008" s="89" t="s">
        <v>2384</v>
      </c>
      <c r="E1008" s="89" t="s">
        <v>2385</v>
      </c>
      <c r="F1008" s="88" t="s">
        <v>2388</v>
      </c>
      <c r="G1008" s="14"/>
      <c r="H1008" s="114" t="s">
        <v>958</v>
      </c>
      <c r="I1008" s="115" t="s">
        <v>992</v>
      </c>
      <c r="J1008" s="132">
        <f t="shared" si="1"/>
        <v>51</v>
      </c>
      <c r="K1008" s="7" t="str">
        <f t="shared" si="2"/>
        <v>CVMWE-0404skrivati se</v>
      </c>
      <c r="L1008" s="7" t="str">
        <f>ifna(VLOOKUP(K1008,'Лист1'!D:E,2,false))</f>
        <v/>
      </c>
      <c r="M1008" s="9"/>
      <c r="N1008" s="9"/>
      <c r="O1008" s="9"/>
      <c r="P1008" s="9"/>
      <c r="Q1008" s="9"/>
      <c r="R1008" s="9"/>
    </row>
    <row r="1009" ht="15.75" customHeight="1">
      <c r="A1009" s="89" t="s">
        <v>11</v>
      </c>
      <c r="B1009" s="89" t="s">
        <v>12</v>
      </c>
      <c r="C1009" s="113" t="s">
        <v>2392</v>
      </c>
      <c r="D1009" s="89" t="s">
        <v>2393</v>
      </c>
      <c r="E1009" s="89" t="s">
        <v>2394</v>
      </c>
      <c r="F1009" s="89" t="s">
        <v>2395</v>
      </c>
      <c r="G1009" s="9"/>
      <c r="H1009" s="114" t="s">
        <v>958</v>
      </c>
      <c r="I1009" s="116" t="s">
        <v>17</v>
      </c>
      <c r="J1009" s="60">
        <f t="shared" si="1"/>
        <v>69</v>
      </c>
      <c r="K1009" s="7" t="str">
        <f t="shared" si="2"/>
        <v>CVMWE-0405službeni jezik</v>
      </c>
      <c r="L1009" s="7" t="str">
        <f>ifna(VLOOKUP(K1009,'Лист1'!D:E,2,false))</f>
        <v/>
      </c>
      <c r="M1009" s="9"/>
      <c r="N1009" s="9"/>
      <c r="O1009" s="9"/>
      <c r="P1009" s="9"/>
      <c r="Q1009" s="9"/>
      <c r="R1009" s="9"/>
    </row>
    <row r="1010" ht="15.75" customHeight="1">
      <c r="A1010" s="89" t="s">
        <v>11</v>
      </c>
      <c r="B1010" s="89" t="s">
        <v>12</v>
      </c>
      <c r="C1010" s="113" t="s">
        <v>2396</v>
      </c>
      <c r="D1010" s="89" t="s">
        <v>2393</v>
      </c>
      <c r="E1010" s="89" t="s">
        <v>2394</v>
      </c>
      <c r="F1010" s="89" t="s">
        <v>2395</v>
      </c>
      <c r="G1010" s="9"/>
      <c r="H1010" s="114" t="s">
        <v>958</v>
      </c>
      <c r="I1010" s="116" t="s">
        <v>17</v>
      </c>
      <c r="J1010" s="37">
        <f t="shared" si="1"/>
        <v>69</v>
      </c>
      <c r="K1010" s="7" t="str">
        <f t="shared" si="2"/>
        <v>CVMWE-0405zvanični jezik</v>
      </c>
      <c r="L1010" s="7" t="str">
        <f>ifna(VLOOKUP(K1010,'Лист1'!D:E,2,false))</f>
        <v/>
      </c>
      <c r="M1010" s="9"/>
      <c r="N1010" s="9"/>
      <c r="O1010" s="9"/>
      <c r="P1010" s="9"/>
      <c r="Q1010" s="9"/>
      <c r="R1010" s="9"/>
    </row>
    <row r="1011" ht="15.75" customHeight="1">
      <c r="A1011" s="89" t="s">
        <v>21</v>
      </c>
      <c r="B1011" s="89" t="s">
        <v>22</v>
      </c>
      <c r="C1011" s="113" t="s">
        <v>2397</v>
      </c>
      <c r="D1011" s="89" t="s">
        <v>2398</v>
      </c>
      <c r="E1011" s="89" t="s">
        <v>2399</v>
      </c>
      <c r="F1011" s="89" t="s">
        <v>2400</v>
      </c>
      <c r="G1011" s="14"/>
      <c r="H1011" s="114" t="s">
        <v>958</v>
      </c>
      <c r="I1011" s="115" t="s">
        <v>992</v>
      </c>
      <c r="J1011" s="28">
        <f t="shared" si="1"/>
        <v>34</v>
      </c>
      <c r="K1011" s="7" t="str">
        <f t="shared" si="2"/>
        <v>CVMWE-0406smanjiti se</v>
      </c>
      <c r="L1011" s="7" t="str">
        <f>ifna(VLOOKUP(K1011,'Лист1'!D:E,2,false))</f>
        <v/>
      </c>
      <c r="M1011" s="9"/>
      <c r="N1011" s="9"/>
      <c r="O1011" s="9"/>
      <c r="P1011" s="9"/>
      <c r="Q1011" s="9"/>
      <c r="R1011" s="9"/>
    </row>
    <row r="1012" ht="15.75" customHeight="1">
      <c r="A1012" s="89" t="s">
        <v>21</v>
      </c>
      <c r="B1012" s="89" t="s">
        <v>22</v>
      </c>
      <c r="C1012" s="113" t="s">
        <v>2401</v>
      </c>
      <c r="D1012" s="89" t="s">
        <v>2398</v>
      </c>
      <c r="E1012" s="89" t="s">
        <v>2399</v>
      </c>
      <c r="F1012" s="89" t="s">
        <v>2400</v>
      </c>
      <c r="G1012" s="14"/>
      <c r="H1012" s="114" t="s">
        <v>958</v>
      </c>
      <c r="I1012" s="115" t="s">
        <v>992</v>
      </c>
      <c r="J1012" s="22">
        <f t="shared" si="1"/>
        <v>34</v>
      </c>
      <c r="K1012" s="7" t="str">
        <f t="shared" si="2"/>
        <v>CVMWE-0406smanjivati se</v>
      </c>
      <c r="L1012" s="7" t="str">
        <f>ifna(VLOOKUP(K1012,'Лист1'!D:E,2,false))</f>
        <v/>
      </c>
      <c r="M1012" s="9"/>
      <c r="N1012" s="9"/>
      <c r="O1012" s="9"/>
      <c r="P1012" s="9"/>
      <c r="Q1012" s="9"/>
      <c r="R1012" s="9"/>
    </row>
    <row r="1013" ht="15.75" customHeight="1">
      <c r="A1013" s="89" t="s">
        <v>21</v>
      </c>
      <c r="B1013" s="89" t="s">
        <v>22</v>
      </c>
      <c r="C1013" s="113" t="s">
        <v>2397</v>
      </c>
      <c r="D1013" s="89" t="s">
        <v>2402</v>
      </c>
      <c r="E1013" s="89" t="s">
        <v>2403</v>
      </c>
      <c r="F1013" s="89" t="s">
        <v>2400</v>
      </c>
      <c r="G1013" s="14"/>
      <c r="H1013" s="114" t="s">
        <v>958</v>
      </c>
      <c r="I1013" s="115" t="s">
        <v>992</v>
      </c>
      <c r="J1013" s="46">
        <f t="shared" si="1"/>
        <v>25</v>
      </c>
      <c r="K1013" s="7" t="str">
        <f t="shared" si="2"/>
        <v>CVMWE-0407smanjiti se</v>
      </c>
      <c r="L1013" s="7" t="str">
        <f>ifna(VLOOKUP(K1013,'Лист1'!D:E,2,false))</f>
        <v/>
      </c>
      <c r="M1013" s="9"/>
      <c r="N1013" s="9"/>
      <c r="O1013" s="9"/>
      <c r="P1013" s="9"/>
      <c r="Q1013" s="9"/>
      <c r="R1013" s="9"/>
    </row>
    <row r="1014" ht="15.75" customHeight="1">
      <c r="A1014" s="89" t="s">
        <v>21</v>
      </c>
      <c r="B1014" s="89" t="s">
        <v>22</v>
      </c>
      <c r="C1014" s="113" t="s">
        <v>2401</v>
      </c>
      <c r="D1014" s="89" t="s">
        <v>2402</v>
      </c>
      <c r="E1014" s="89" t="s">
        <v>2403</v>
      </c>
      <c r="F1014" s="89" t="s">
        <v>2400</v>
      </c>
      <c r="G1014" s="14"/>
      <c r="H1014" s="114" t="s">
        <v>958</v>
      </c>
      <c r="I1014" s="115" t="s">
        <v>992</v>
      </c>
      <c r="J1014" s="45">
        <f t="shared" si="1"/>
        <v>25</v>
      </c>
      <c r="K1014" s="7" t="str">
        <f t="shared" si="2"/>
        <v>CVMWE-0407smanjivati se</v>
      </c>
      <c r="L1014" s="7" t="str">
        <f>ifna(VLOOKUP(K1014,'Лист1'!D:E,2,false))</f>
        <v/>
      </c>
      <c r="M1014" s="9"/>
      <c r="N1014" s="9"/>
      <c r="O1014" s="9"/>
      <c r="P1014" s="9"/>
      <c r="Q1014" s="9"/>
      <c r="R1014" s="9"/>
    </row>
    <row r="1015" ht="15.75" customHeight="1">
      <c r="A1015" s="89" t="s">
        <v>21</v>
      </c>
      <c r="B1015" s="89" t="s">
        <v>22</v>
      </c>
      <c r="C1015" s="113" t="s">
        <v>2404</v>
      </c>
      <c r="D1015" s="89" t="s">
        <v>2405</v>
      </c>
      <c r="E1015" s="89" t="s">
        <v>2406</v>
      </c>
      <c r="F1015" s="89" t="s">
        <v>2404</v>
      </c>
      <c r="G1015" s="14"/>
      <c r="H1015" s="114" t="s">
        <v>958</v>
      </c>
      <c r="I1015" s="115" t="s">
        <v>992</v>
      </c>
      <c r="J1015" s="84">
        <f t="shared" si="1"/>
        <v>64</v>
      </c>
      <c r="K1015" s="7" t="str">
        <f t="shared" si="2"/>
        <v>CVMWE-0408smatra se</v>
      </c>
      <c r="L1015" s="7" t="str">
        <f>ifna(VLOOKUP(K1015,'Лист1'!D:E,2,false))</f>
        <v/>
      </c>
      <c r="M1015" s="9"/>
      <c r="N1015" s="9"/>
      <c r="O1015" s="9"/>
      <c r="P1015" s="9"/>
      <c r="Q1015" s="9"/>
      <c r="R1015" s="9"/>
    </row>
    <row r="1016" ht="15.75" customHeight="1">
      <c r="A1016" s="89" t="s">
        <v>11</v>
      </c>
      <c r="B1016" s="89" t="s">
        <v>12</v>
      </c>
      <c r="C1016" s="113" t="s">
        <v>2407</v>
      </c>
      <c r="D1016" s="89" t="s">
        <v>2408</v>
      </c>
      <c r="E1016" s="89" t="s">
        <v>2409</v>
      </c>
      <c r="F1016" s="89" t="s">
        <v>2407</v>
      </c>
      <c r="G1016" s="14"/>
      <c r="H1016" s="114" t="s">
        <v>958</v>
      </c>
      <c r="I1016" s="116" t="s">
        <v>17</v>
      </c>
      <c r="J1016" s="52">
        <f t="shared" si="1"/>
        <v>47</v>
      </c>
      <c r="K1016" s="7" t="str">
        <f t="shared" si="2"/>
        <v>CVMWE-0409smeđi nesit</v>
      </c>
      <c r="L1016" s="7" t="str">
        <f>ifna(VLOOKUP(K1016,'Лист1'!D:E,2,false))</f>
        <v/>
      </c>
      <c r="M1016" s="9"/>
      <c r="N1016" s="9"/>
      <c r="O1016" s="9"/>
      <c r="P1016" s="9"/>
      <c r="Q1016" s="9"/>
      <c r="R1016" s="9"/>
    </row>
    <row r="1017" ht="15.75" customHeight="1">
      <c r="A1017" s="89" t="s">
        <v>21</v>
      </c>
      <c r="B1017" s="89" t="s">
        <v>22</v>
      </c>
      <c r="C1017" s="113" t="s">
        <v>2410</v>
      </c>
      <c r="D1017" s="89" t="s">
        <v>2411</v>
      </c>
      <c r="E1017" s="89" t="s">
        <v>2412</v>
      </c>
      <c r="F1017" s="89" t="s">
        <v>2410</v>
      </c>
      <c r="G1017" s="14"/>
      <c r="H1017" s="114" t="s">
        <v>958</v>
      </c>
      <c r="I1017" s="115" t="s">
        <v>992</v>
      </c>
      <c r="J1017" s="22">
        <f t="shared" si="1"/>
        <v>96</v>
      </c>
      <c r="K1017" s="7" t="str">
        <f t="shared" si="2"/>
        <v>CVMWE-0410smeškati se</v>
      </c>
      <c r="L1017" s="7" t="str">
        <f>ifna(VLOOKUP(K1017,'Лист1'!D:E,2,false))</f>
        <v/>
      </c>
      <c r="M1017" s="9"/>
      <c r="N1017" s="9"/>
      <c r="O1017" s="9"/>
      <c r="P1017" s="9"/>
      <c r="Q1017" s="9"/>
      <c r="R1017" s="9"/>
    </row>
    <row r="1018" ht="15.75" customHeight="1">
      <c r="A1018" s="89" t="s">
        <v>21</v>
      </c>
      <c r="B1018" s="89" t="s">
        <v>22</v>
      </c>
      <c r="C1018" s="113" t="s">
        <v>2413</v>
      </c>
      <c r="D1018" s="89" t="s">
        <v>2414</v>
      </c>
      <c r="E1018" s="89" t="s">
        <v>2415</v>
      </c>
      <c r="F1018" s="89" t="s">
        <v>2413</v>
      </c>
      <c r="G1018" s="14"/>
      <c r="H1018" s="114" t="s">
        <v>958</v>
      </c>
      <c r="I1018" s="115" t="s">
        <v>992</v>
      </c>
      <c r="J1018" s="28">
        <f t="shared" si="1"/>
        <v>35</v>
      </c>
      <c r="K1018" s="7" t="str">
        <f t="shared" si="2"/>
        <v>CVMWE-0411smestiti se</v>
      </c>
      <c r="L1018" s="7" t="str">
        <f>ifna(VLOOKUP(K1018,'Лист1'!D:E,2,false))</f>
        <v/>
      </c>
      <c r="M1018" s="9"/>
      <c r="N1018" s="9"/>
      <c r="O1018" s="9"/>
      <c r="P1018" s="9"/>
      <c r="Q1018" s="9"/>
      <c r="R1018" s="9"/>
    </row>
    <row r="1019" ht="15.75" customHeight="1">
      <c r="A1019" s="89" t="s">
        <v>11</v>
      </c>
      <c r="B1019" s="89" t="s">
        <v>12</v>
      </c>
      <c r="C1019" s="113" t="s">
        <v>2416</v>
      </c>
      <c r="D1019" s="89" t="s">
        <v>2417</v>
      </c>
      <c r="E1019" s="89" t="s">
        <v>2418</v>
      </c>
      <c r="F1019" s="89" t="s">
        <v>2416</v>
      </c>
      <c r="G1019" s="14"/>
      <c r="H1019" s="114" t="s">
        <v>958</v>
      </c>
      <c r="I1019" s="116" t="s">
        <v>17</v>
      </c>
      <c r="J1019" s="25">
        <f t="shared" si="1"/>
        <v>127</v>
      </c>
      <c r="K1019" s="7" t="str">
        <f t="shared" si="2"/>
        <v>CVMWE-0412solarna maglina</v>
      </c>
      <c r="L1019" s="7" t="str">
        <f>ifna(VLOOKUP(K1019,'Лист1'!D:E,2,false))</f>
        <v/>
      </c>
      <c r="M1019" s="9"/>
      <c r="N1019" s="9"/>
      <c r="O1019" s="9"/>
      <c r="P1019" s="9"/>
      <c r="Q1019" s="9"/>
      <c r="R1019" s="9"/>
    </row>
    <row r="1020" ht="15.75" customHeight="1">
      <c r="A1020" s="89" t="s">
        <v>11</v>
      </c>
      <c r="B1020" s="89" t="s">
        <v>12</v>
      </c>
      <c r="C1020" s="113" t="s">
        <v>2419</v>
      </c>
      <c r="D1020" s="89" t="s">
        <v>2420</v>
      </c>
      <c r="E1020" s="89" t="s">
        <v>2421</v>
      </c>
      <c r="F1020" s="89" t="s">
        <v>2419</v>
      </c>
      <c r="G1020" s="9"/>
      <c r="H1020" s="114" t="s">
        <v>958</v>
      </c>
      <c r="I1020" s="116" t="s">
        <v>17</v>
      </c>
      <c r="J1020" s="57">
        <f t="shared" si="1"/>
        <v>93</v>
      </c>
      <c r="K1020" s="7" t="str">
        <f t="shared" si="2"/>
        <v>CVMWE-0413specijalna teorija relativnosti</v>
      </c>
      <c r="L1020" s="7" t="str">
        <f>ifna(VLOOKUP(K1020,'Лист1'!D:E,2,false))</f>
        <v/>
      </c>
      <c r="M1020" s="9"/>
      <c r="N1020" s="9"/>
      <c r="O1020" s="9"/>
      <c r="P1020" s="9"/>
      <c r="Q1020" s="9"/>
      <c r="R1020" s="9"/>
    </row>
    <row r="1021" ht="15.75" customHeight="1">
      <c r="A1021" s="89" t="s">
        <v>11</v>
      </c>
      <c r="B1021" s="89" t="s">
        <v>12</v>
      </c>
      <c r="C1021" s="113" t="s">
        <v>2422</v>
      </c>
      <c r="D1021" s="89" t="s">
        <v>2423</v>
      </c>
      <c r="E1021" s="89" t="s">
        <v>2424</v>
      </c>
      <c r="F1021" s="89" t="s">
        <v>2422</v>
      </c>
      <c r="G1021" s="9"/>
      <c r="H1021" s="114" t="s">
        <v>958</v>
      </c>
      <c r="I1021" s="116" t="s">
        <v>17</v>
      </c>
      <c r="J1021" s="43">
        <f t="shared" si="1"/>
        <v>180</v>
      </c>
      <c r="K1021" s="7" t="str">
        <f t="shared" si="2"/>
        <v>CVMWE-0414specijalni efekti</v>
      </c>
      <c r="L1021" s="7" t="str">
        <f>ifna(VLOOKUP(K1021,'Лист1'!D:E,2,false))</f>
        <v/>
      </c>
      <c r="M1021" s="9"/>
      <c r="N1021" s="9"/>
      <c r="O1021" s="9"/>
      <c r="P1021" s="9"/>
      <c r="Q1021" s="9"/>
      <c r="R1021" s="9"/>
    </row>
    <row r="1022" ht="15.75" customHeight="1">
      <c r="A1022" s="89" t="s">
        <v>11</v>
      </c>
      <c r="B1022" s="89" t="s">
        <v>12</v>
      </c>
      <c r="C1022" s="113" t="s">
        <v>2425</v>
      </c>
      <c r="D1022" s="89" t="s">
        <v>2426</v>
      </c>
      <c r="E1022" s="89" t="s">
        <v>2427</v>
      </c>
      <c r="F1022" s="89" t="s">
        <v>2428</v>
      </c>
      <c r="G1022" s="14"/>
      <c r="H1022" s="114" t="s">
        <v>958</v>
      </c>
      <c r="I1022" s="116" t="s">
        <v>17</v>
      </c>
      <c r="J1022" s="43">
        <f t="shared" si="1"/>
        <v>156</v>
      </c>
      <c r="K1022" s="7" t="str">
        <f t="shared" si="2"/>
        <v>CVMWE-0415spoljašnje uho</v>
      </c>
      <c r="L1022" s="7" t="str">
        <f>ifna(VLOOKUP(K1022,'Лист1'!D:E,2,false))</f>
        <v/>
      </c>
      <c r="M1022" s="9"/>
      <c r="N1022" s="9"/>
      <c r="O1022" s="9"/>
      <c r="P1022" s="9"/>
      <c r="Q1022" s="9"/>
      <c r="R1022" s="9"/>
    </row>
    <row r="1023" ht="15.75" customHeight="1">
      <c r="A1023" s="89" t="s">
        <v>11</v>
      </c>
      <c r="B1023" s="89" t="s">
        <v>12</v>
      </c>
      <c r="C1023" s="113" t="s">
        <v>2429</v>
      </c>
      <c r="D1023" s="89" t="s">
        <v>2426</v>
      </c>
      <c r="E1023" s="89" t="s">
        <v>2427</v>
      </c>
      <c r="F1023" s="89" t="s">
        <v>2428</v>
      </c>
      <c r="G1023" s="14"/>
      <c r="H1023" s="114" t="s">
        <v>958</v>
      </c>
      <c r="I1023" s="14"/>
      <c r="J1023" s="39">
        <f t="shared" si="1"/>
        <v>156</v>
      </c>
      <c r="K1023" s="7" t="str">
        <f t="shared" si="2"/>
        <v>CVMWE-0415spoljašnje uvo</v>
      </c>
      <c r="L1023" s="7" t="str">
        <f>ifna(VLOOKUP(K1023,'Лист1'!D:E,2,false))</f>
        <v/>
      </c>
      <c r="M1023" s="9"/>
      <c r="N1023" s="9"/>
      <c r="O1023" s="9"/>
      <c r="P1023" s="9"/>
      <c r="Q1023" s="9"/>
      <c r="R1023" s="9"/>
    </row>
    <row r="1024" ht="15.75" customHeight="1">
      <c r="A1024" s="89" t="s">
        <v>11</v>
      </c>
      <c r="B1024" s="89" t="s">
        <v>12</v>
      </c>
      <c r="C1024" s="113" t="s">
        <v>2430</v>
      </c>
      <c r="D1024" s="89" t="s">
        <v>2431</v>
      </c>
      <c r="E1024" s="89" t="s">
        <v>2432</v>
      </c>
      <c r="F1024" s="89" t="s">
        <v>2430</v>
      </c>
      <c r="G1024" s="9"/>
      <c r="H1024" s="114" t="s">
        <v>958</v>
      </c>
      <c r="I1024" s="116" t="s">
        <v>17</v>
      </c>
      <c r="J1024" s="46">
        <f t="shared" si="1"/>
        <v>47</v>
      </c>
      <c r="K1024" s="7" t="str">
        <f t="shared" si="2"/>
        <v>CVMWE-0416spoljna politika</v>
      </c>
      <c r="L1024" s="7" t="str">
        <f>ifna(VLOOKUP(K1024,'Лист1'!D:E,2,false))</f>
        <v/>
      </c>
      <c r="M1024" s="9"/>
      <c r="N1024" s="9"/>
      <c r="O1024" s="9"/>
      <c r="P1024" s="9"/>
      <c r="Q1024" s="9"/>
      <c r="R1024" s="9"/>
    </row>
    <row r="1025" ht="15.75" customHeight="1">
      <c r="A1025" s="89" t="s">
        <v>11</v>
      </c>
      <c r="B1025" s="89" t="s">
        <v>12</v>
      </c>
      <c r="C1025" s="113" t="s">
        <v>2433</v>
      </c>
      <c r="D1025" s="89" t="s">
        <v>2434</v>
      </c>
      <c r="E1025" s="89" t="s">
        <v>2435</v>
      </c>
      <c r="F1025" s="89" t="s">
        <v>2433</v>
      </c>
      <c r="G1025" s="14"/>
      <c r="H1025" s="114" t="s">
        <v>958</v>
      </c>
      <c r="I1025" s="116" t="s">
        <v>17</v>
      </c>
      <c r="J1025" s="22">
        <f t="shared" si="1"/>
        <v>103</v>
      </c>
      <c r="K1025" s="7" t="str">
        <f t="shared" si="2"/>
        <v>CVMWE-0417spontani pobačaj</v>
      </c>
      <c r="L1025" s="7" t="str">
        <f>ifna(VLOOKUP(K1025,'Лист1'!D:E,2,false))</f>
        <v/>
      </c>
      <c r="M1025" s="9"/>
      <c r="N1025" s="9"/>
      <c r="O1025" s="9"/>
      <c r="P1025" s="9"/>
      <c r="Q1025" s="9"/>
      <c r="R1025" s="9"/>
    </row>
    <row r="1026" ht="15.75" customHeight="1">
      <c r="A1026" s="89" t="s">
        <v>21</v>
      </c>
      <c r="B1026" s="89" t="s">
        <v>22</v>
      </c>
      <c r="C1026" s="113" t="s">
        <v>2436</v>
      </c>
      <c r="D1026" s="89" t="s">
        <v>2437</v>
      </c>
      <c r="E1026" s="89" t="s">
        <v>2438</v>
      </c>
      <c r="F1026" s="89" t="s">
        <v>2439</v>
      </c>
      <c r="G1026" s="9"/>
      <c r="H1026" s="114" t="s">
        <v>958</v>
      </c>
      <c r="I1026" s="116" t="s">
        <v>46</v>
      </c>
      <c r="J1026" s="43">
        <f t="shared" si="1"/>
        <v>33</v>
      </c>
      <c r="K1026" s="7" t="str">
        <f t="shared" si="2"/>
        <v>CVMWE-0418sprovesti plan</v>
      </c>
      <c r="L1026" s="7" t="str">
        <f>ifna(VLOOKUP(K1026,'Лист1'!D:E,2,false))</f>
        <v/>
      </c>
      <c r="M1026" s="9"/>
      <c r="N1026" s="9"/>
      <c r="O1026" s="9"/>
      <c r="P1026" s="9"/>
      <c r="Q1026" s="9"/>
      <c r="R1026" s="9"/>
    </row>
    <row r="1027" ht="15.75" customHeight="1">
      <c r="A1027" s="89" t="s">
        <v>21</v>
      </c>
      <c r="B1027" s="89" t="s">
        <v>22</v>
      </c>
      <c r="C1027" s="113" t="s">
        <v>2440</v>
      </c>
      <c r="D1027" s="89" t="s">
        <v>2437</v>
      </c>
      <c r="E1027" s="89" t="s">
        <v>2438</v>
      </c>
      <c r="F1027" s="89" t="s">
        <v>2439</v>
      </c>
      <c r="G1027" s="9"/>
      <c r="H1027" s="114" t="s">
        <v>958</v>
      </c>
      <c r="I1027" s="116" t="s">
        <v>46</v>
      </c>
      <c r="J1027" s="46">
        <f t="shared" si="1"/>
        <v>33</v>
      </c>
      <c r="K1027" s="7" t="str">
        <f t="shared" si="2"/>
        <v>CVMWE-0418sprovoditi plan</v>
      </c>
      <c r="L1027" s="7" t="str">
        <f>ifna(VLOOKUP(K1027,'Лист1'!D:E,2,false))</f>
        <v/>
      </c>
      <c r="M1027" s="9"/>
      <c r="N1027" s="9"/>
      <c r="O1027" s="9"/>
      <c r="P1027" s="9"/>
      <c r="Q1027" s="9"/>
      <c r="R1027" s="9"/>
    </row>
    <row r="1028" ht="15.75" customHeight="1">
      <c r="A1028" s="89" t="s">
        <v>11</v>
      </c>
      <c r="B1028" s="89" t="s">
        <v>12</v>
      </c>
      <c r="C1028" s="113" t="s">
        <v>2441</v>
      </c>
      <c r="D1028" s="89" t="s">
        <v>2442</v>
      </c>
      <c r="E1028" s="89" t="s">
        <v>2443</v>
      </c>
      <c r="F1028" s="89" t="s">
        <v>2441</v>
      </c>
      <c r="G1028" s="14"/>
      <c r="H1028" s="114" t="s">
        <v>958</v>
      </c>
      <c r="I1028" s="42" t="s">
        <v>1814</v>
      </c>
      <c r="J1028" s="25">
        <f t="shared" si="1"/>
        <v>79</v>
      </c>
      <c r="K1028" s="7" t="str">
        <f t="shared" si="2"/>
        <v>CVMWE-0419sprovođenje plana</v>
      </c>
      <c r="L1028" s="7" t="str">
        <f>ifna(VLOOKUP(K1028,'Лист1'!D:E,2,false))</f>
        <v/>
      </c>
      <c r="M1028" s="9"/>
      <c r="N1028" s="9"/>
      <c r="O1028" s="9"/>
      <c r="P1028" s="9"/>
      <c r="Q1028" s="9"/>
      <c r="R1028" s="9"/>
    </row>
    <row r="1029" ht="15.75" customHeight="1">
      <c r="A1029" s="89" t="s">
        <v>21</v>
      </c>
      <c r="B1029" s="89" t="s">
        <v>22</v>
      </c>
      <c r="C1029" s="113" t="s">
        <v>2444</v>
      </c>
      <c r="D1029" s="89" t="s">
        <v>2445</v>
      </c>
      <c r="E1029" s="89" t="s">
        <v>2446</v>
      </c>
      <c r="F1029" s="89" t="s">
        <v>2444</v>
      </c>
      <c r="G1029" s="14"/>
      <c r="H1029" s="114" t="s">
        <v>958</v>
      </c>
      <c r="I1029" s="115" t="s">
        <v>992</v>
      </c>
      <c r="J1029" s="38">
        <f t="shared" si="1"/>
        <v>57</v>
      </c>
      <c r="K1029" s="7" t="str">
        <f t="shared" si="2"/>
        <v>CVMWE-0420stabilizovati se</v>
      </c>
      <c r="L1029" s="7" t="str">
        <f>ifna(VLOOKUP(K1029,'Лист1'!D:E,2,false))</f>
        <v/>
      </c>
      <c r="M1029" s="9"/>
      <c r="N1029" s="9"/>
      <c r="O1029" s="9"/>
      <c r="P1029" s="9"/>
      <c r="Q1029" s="9"/>
      <c r="R1029" s="9"/>
    </row>
    <row r="1030" ht="15.75" customHeight="1">
      <c r="A1030" s="89" t="s">
        <v>11</v>
      </c>
      <c r="B1030" s="89" t="s">
        <v>12</v>
      </c>
      <c r="C1030" s="113" t="s">
        <v>2447</v>
      </c>
      <c r="D1030" s="89" t="s">
        <v>2448</v>
      </c>
      <c r="E1030" s="89" t="s">
        <v>2449</v>
      </c>
      <c r="F1030" s="89" t="s">
        <v>2447</v>
      </c>
      <c r="G1030" s="14"/>
      <c r="H1030" s="114" t="s">
        <v>958</v>
      </c>
      <c r="I1030" s="116" t="s">
        <v>17</v>
      </c>
      <c r="J1030" s="68">
        <f t="shared" si="1"/>
        <v>46</v>
      </c>
      <c r="K1030" s="7" t="str">
        <f t="shared" si="2"/>
        <v>CVMWE-0421stabilni izotop</v>
      </c>
      <c r="L1030" s="7" t="str">
        <f>ifna(VLOOKUP(K1030,'Лист1'!D:E,2,false))</f>
        <v/>
      </c>
      <c r="M1030" s="9"/>
      <c r="N1030" s="9"/>
      <c r="O1030" s="9"/>
      <c r="P1030" s="9"/>
      <c r="Q1030" s="9"/>
      <c r="R1030" s="9"/>
    </row>
    <row r="1031" ht="15.75" customHeight="1">
      <c r="A1031" s="89" t="s">
        <v>11</v>
      </c>
      <c r="B1031" s="89" t="s">
        <v>12</v>
      </c>
      <c r="C1031" s="113" t="s">
        <v>2447</v>
      </c>
      <c r="D1031" s="89" t="s">
        <v>2450</v>
      </c>
      <c r="E1031" s="89" t="s">
        <v>2451</v>
      </c>
      <c r="F1031" s="89" t="s">
        <v>2447</v>
      </c>
      <c r="G1031" s="14"/>
      <c r="H1031" s="114" t="s">
        <v>958</v>
      </c>
      <c r="I1031" s="116" t="s">
        <v>17</v>
      </c>
      <c r="J1031" s="25">
        <f t="shared" si="1"/>
        <v>147</v>
      </c>
      <c r="K1031" s="7" t="str">
        <f t="shared" si="2"/>
        <v>CVMWE-0422stabilni izotop</v>
      </c>
      <c r="L1031" s="7" t="str">
        <f>ifna(VLOOKUP(K1031,'Лист1'!D:E,2,false))</f>
        <v/>
      </c>
      <c r="M1031" s="9"/>
      <c r="N1031" s="9"/>
      <c r="O1031" s="9"/>
      <c r="P1031" s="9"/>
      <c r="Q1031" s="9"/>
      <c r="R1031" s="9"/>
    </row>
    <row r="1032" ht="15.75" customHeight="1">
      <c r="A1032" s="89" t="s">
        <v>11</v>
      </c>
      <c r="B1032" s="89" t="s">
        <v>12</v>
      </c>
      <c r="C1032" s="113" t="s">
        <v>2452</v>
      </c>
      <c r="D1032" s="89" t="s">
        <v>2453</v>
      </c>
      <c r="E1032" s="89" t="s">
        <v>2454</v>
      </c>
      <c r="F1032" s="89" t="s">
        <v>2452</v>
      </c>
      <c r="G1032" s="9"/>
      <c r="H1032" s="114" t="s">
        <v>958</v>
      </c>
      <c r="I1032" s="116" t="s">
        <v>17</v>
      </c>
      <c r="J1032" s="82">
        <f t="shared" si="1"/>
        <v>86</v>
      </c>
      <c r="K1032" s="7" t="str">
        <f t="shared" si="2"/>
        <v>CVMWE-0423starosna grupa</v>
      </c>
      <c r="L1032" s="7" t="str">
        <f>ifna(VLOOKUP(K1032,'Лист1'!D:E,2,false))</f>
        <v/>
      </c>
      <c r="M1032" s="9"/>
      <c r="N1032" s="9"/>
      <c r="O1032" s="9"/>
      <c r="P1032" s="9"/>
      <c r="Q1032" s="9"/>
      <c r="R1032" s="9"/>
    </row>
    <row r="1033" ht="15.75" customHeight="1">
      <c r="A1033" s="89" t="s">
        <v>11</v>
      </c>
      <c r="B1033" s="89" t="s">
        <v>12</v>
      </c>
      <c r="C1033" s="113" t="s">
        <v>2455</v>
      </c>
      <c r="D1033" s="89" t="s">
        <v>2456</v>
      </c>
      <c r="E1033" s="89" t="s">
        <v>2457</v>
      </c>
      <c r="F1033" s="89" t="s">
        <v>2455</v>
      </c>
      <c r="G1033" s="14"/>
      <c r="H1033" s="114" t="s">
        <v>958</v>
      </c>
      <c r="I1033" s="116" t="s">
        <v>17</v>
      </c>
      <c r="J1033" s="92">
        <f t="shared" si="1"/>
        <v>51</v>
      </c>
      <c r="K1033" s="7" t="str">
        <f t="shared" si="2"/>
        <v>CVMWE-0424štedni račun</v>
      </c>
      <c r="L1033" s="7" t="str">
        <f>ifna(VLOOKUP(K1033,'Лист1'!D:E,2,false))</f>
        <v/>
      </c>
      <c r="M1033" s="9"/>
      <c r="N1033" s="9"/>
      <c r="O1033" s="9"/>
      <c r="P1033" s="9"/>
      <c r="Q1033" s="9"/>
      <c r="R1033" s="9"/>
    </row>
    <row r="1034" ht="15.75" customHeight="1">
      <c r="A1034" s="89" t="s">
        <v>21</v>
      </c>
      <c r="B1034" s="89" t="s">
        <v>22</v>
      </c>
      <c r="C1034" s="113" t="s">
        <v>2458</v>
      </c>
      <c r="D1034" s="89" t="s">
        <v>2459</v>
      </c>
      <c r="E1034" s="89" t="s">
        <v>2460</v>
      </c>
      <c r="F1034" s="89" t="s">
        <v>2461</v>
      </c>
      <c r="G1034" s="9"/>
      <c r="H1034" s="114" t="s">
        <v>958</v>
      </c>
      <c r="I1034" s="115" t="s">
        <v>992</v>
      </c>
      <c r="J1034" s="56">
        <f t="shared" si="1"/>
        <v>87</v>
      </c>
      <c r="K1034" s="7" t="str">
        <f t="shared" si="2"/>
        <v>CVMWE-0425stišati se</v>
      </c>
      <c r="L1034" s="7" t="str">
        <f>ifna(VLOOKUP(K1034,'Лист1'!D:E,2,false))</f>
        <v/>
      </c>
      <c r="M1034" s="9"/>
      <c r="N1034" s="9"/>
      <c r="O1034" s="9"/>
      <c r="P1034" s="9"/>
      <c r="Q1034" s="9"/>
      <c r="R1034" s="9"/>
    </row>
    <row r="1035" ht="15.75" customHeight="1">
      <c r="A1035" s="89" t="s">
        <v>21</v>
      </c>
      <c r="B1035" s="89" t="s">
        <v>22</v>
      </c>
      <c r="C1035" s="113" t="s">
        <v>2462</v>
      </c>
      <c r="D1035" s="89" t="s">
        <v>2459</v>
      </c>
      <c r="E1035" s="89" t="s">
        <v>2460</v>
      </c>
      <c r="F1035" s="89" t="s">
        <v>2461</v>
      </c>
      <c r="G1035" s="14"/>
      <c r="H1035" s="114" t="s">
        <v>958</v>
      </c>
      <c r="I1035" s="115" t="s">
        <v>992</v>
      </c>
      <c r="J1035" s="49">
        <f t="shared" si="1"/>
        <v>87</v>
      </c>
      <c r="K1035" s="7" t="str">
        <f t="shared" si="2"/>
        <v>CVMWE-0425stišavati se</v>
      </c>
      <c r="L1035" s="7" t="str">
        <f>ifna(VLOOKUP(K1035,'Лист1'!D:E,2,false))</f>
        <v/>
      </c>
      <c r="M1035" s="9"/>
      <c r="N1035" s="9"/>
      <c r="O1035" s="9"/>
      <c r="P1035" s="9"/>
      <c r="Q1035" s="9"/>
      <c r="R1035" s="9"/>
    </row>
    <row r="1036" ht="15.75" customHeight="1">
      <c r="A1036" s="89" t="s">
        <v>11</v>
      </c>
      <c r="B1036" s="89" t="s">
        <v>12</v>
      </c>
      <c r="C1036" s="113" t="s">
        <v>2463</v>
      </c>
      <c r="D1036" s="89" t="s">
        <v>2464</v>
      </c>
      <c r="E1036" s="89" t="s">
        <v>2465</v>
      </c>
      <c r="F1036" s="89" t="s">
        <v>2466</v>
      </c>
      <c r="H1036" s="114" t="s">
        <v>958</v>
      </c>
      <c r="I1036" s="14"/>
      <c r="J1036" s="105">
        <f t="shared" si="1"/>
        <v>118</v>
      </c>
      <c r="K1036" s="7" t="str">
        <f t="shared" si="2"/>
        <v>CVMWE-0426pneumokoke</v>
      </c>
      <c r="L1036" s="7" t="str">
        <f>ifna(VLOOKUP(K1036,'Лист1'!D:E,2,false))</f>
        <v/>
      </c>
      <c r="M1036" s="9"/>
      <c r="N1036" s="9"/>
      <c r="O1036" s="9"/>
      <c r="P1036" s="9"/>
      <c r="Q1036" s="9"/>
      <c r="R1036" s="9"/>
    </row>
    <row r="1037" ht="15.75" customHeight="1">
      <c r="A1037" s="89" t="s">
        <v>11</v>
      </c>
      <c r="B1037" s="89" t="s">
        <v>12</v>
      </c>
      <c r="C1037" s="113" t="s">
        <v>2467</v>
      </c>
      <c r="D1037" s="89" t="s">
        <v>2464</v>
      </c>
      <c r="E1037" s="89" t="s">
        <v>2465</v>
      </c>
      <c r="F1037" s="89" t="s">
        <v>2466</v>
      </c>
      <c r="H1037" s="114" t="s">
        <v>958</v>
      </c>
      <c r="I1037" s="116" t="s">
        <v>17</v>
      </c>
      <c r="J1037" s="55">
        <f t="shared" si="1"/>
        <v>118</v>
      </c>
      <c r="K1037" s="7" t="str">
        <f t="shared" si="2"/>
        <v>CVMWE-0426Streptococcus pneumoniae</v>
      </c>
      <c r="L1037" s="7" t="str">
        <f>ifna(VLOOKUP(K1037,'Лист1'!D:E,2,false))</f>
        <v/>
      </c>
      <c r="M1037" s="9"/>
      <c r="N1037" s="9"/>
      <c r="O1037" s="9"/>
      <c r="P1037" s="9"/>
      <c r="Q1037" s="9"/>
      <c r="R1037" s="9"/>
    </row>
    <row r="1038" ht="15.75" customHeight="1">
      <c r="A1038" s="89" t="s">
        <v>11</v>
      </c>
      <c r="B1038" s="89" t="s">
        <v>12</v>
      </c>
      <c r="C1038" s="113" t="s">
        <v>2468</v>
      </c>
      <c r="D1038" s="89" t="s">
        <v>2464</v>
      </c>
      <c r="E1038" s="89" t="s">
        <v>2465</v>
      </c>
      <c r="F1038" s="89" t="s">
        <v>2466</v>
      </c>
      <c r="H1038" s="114" t="s">
        <v>958</v>
      </c>
      <c r="I1038" s="14"/>
      <c r="J1038" s="71">
        <f t="shared" si="1"/>
        <v>118</v>
      </c>
      <c r="K1038" s="7" t="str">
        <f t="shared" si="2"/>
        <v>CVMWE-0426strptokoke pneumonije</v>
      </c>
      <c r="L1038" s="7" t="str">
        <f>ifna(VLOOKUP(K1038,'Лист1'!D:E,2,false))</f>
        <v/>
      </c>
      <c r="M1038" s="9"/>
      <c r="N1038" s="9"/>
      <c r="O1038" s="9"/>
      <c r="P1038" s="9"/>
      <c r="Q1038" s="9"/>
      <c r="R1038" s="9"/>
    </row>
    <row r="1039" ht="15.75" customHeight="1">
      <c r="A1039" s="89" t="s">
        <v>11</v>
      </c>
      <c r="B1039" s="89" t="s">
        <v>12</v>
      </c>
      <c r="C1039" s="113" t="s">
        <v>2469</v>
      </c>
      <c r="D1039" s="89" t="s">
        <v>2470</v>
      </c>
      <c r="E1039" s="89" t="s">
        <v>2471</v>
      </c>
      <c r="F1039" s="89" t="s">
        <v>2469</v>
      </c>
      <c r="G1039" s="14"/>
      <c r="H1039" s="114" t="s">
        <v>958</v>
      </c>
      <c r="I1039" s="116" t="s">
        <v>1845</v>
      </c>
      <c r="J1039" s="46">
        <f t="shared" si="1"/>
        <v>80</v>
      </c>
      <c r="K1039" s="7" t="str">
        <f t="shared" si="2"/>
        <v>CVMWE-0427stupanje na snagu</v>
      </c>
      <c r="L1039" s="7" t="str">
        <f>ifna(VLOOKUP(K1039,'Лист1'!D:E,2,false))</f>
        <v/>
      </c>
      <c r="M1039" s="9"/>
      <c r="N1039" s="9"/>
      <c r="O1039" s="9"/>
      <c r="P1039" s="9"/>
      <c r="Q1039" s="9"/>
      <c r="R1039" s="9"/>
    </row>
    <row r="1040" ht="15.75" customHeight="1">
      <c r="A1040" s="89" t="s">
        <v>21</v>
      </c>
      <c r="B1040" s="89" t="s">
        <v>22</v>
      </c>
      <c r="C1040" s="113" t="s">
        <v>2472</v>
      </c>
      <c r="D1040" s="89" t="s">
        <v>2473</v>
      </c>
      <c r="E1040" s="89" t="s">
        <v>2474</v>
      </c>
      <c r="F1040" s="89" t="s">
        <v>2472</v>
      </c>
      <c r="G1040" s="14"/>
      <c r="H1040" s="114" t="s">
        <v>958</v>
      </c>
      <c r="I1040" s="115" t="s">
        <v>26</v>
      </c>
      <c r="J1040" s="22">
        <f t="shared" si="1"/>
        <v>34</v>
      </c>
      <c r="K1040" s="7" t="str">
        <f t="shared" si="2"/>
        <v>CVMWE-0428stupiti na dužnost</v>
      </c>
      <c r="L1040" s="7" t="str">
        <f>ifna(VLOOKUP(K1040,'Лист1'!D:E,2,false))</f>
        <v/>
      </c>
      <c r="M1040" s="9"/>
      <c r="N1040" s="9"/>
      <c r="O1040" s="9"/>
      <c r="P1040" s="9"/>
      <c r="Q1040" s="9"/>
      <c r="R1040" s="9"/>
    </row>
    <row r="1041" ht="15.75" customHeight="1">
      <c r="A1041" s="89" t="s">
        <v>21</v>
      </c>
      <c r="B1041" s="89" t="s">
        <v>22</v>
      </c>
      <c r="C1041" s="113" t="s">
        <v>2475</v>
      </c>
      <c r="D1041" s="89" t="s">
        <v>2476</v>
      </c>
      <c r="E1041" s="89" t="s">
        <v>2477</v>
      </c>
      <c r="F1041" s="89" t="s">
        <v>2475</v>
      </c>
      <c r="G1041" s="14"/>
      <c r="H1041" s="114" t="s">
        <v>958</v>
      </c>
      <c r="I1041" s="115" t="s">
        <v>26</v>
      </c>
      <c r="J1041" s="51">
        <f t="shared" si="1"/>
        <v>58</v>
      </c>
      <c r="K1041" s="7" t="str">
        <f t="shared" si="2"/>
        <v>CVMWE-0429stupiti na snagu</v>
      </c>
      <c r="L1041" s="7" t="str">
        <f>ifna(VLOOKUP(K1041,'Лист1'!D:E,2,false))</f>
        <v/>
      </c>
      <c r="M1041" s="9"/>
      <c r="N1041" s="9"/>
      <c r="O1041" s="9"/>
      <c r="P1041" s="9"/>
      <c r="Q1041" s="9"/>
      <c r="R1041" s="9"/>
    </row>
    <row r="1042" ht="15.75" customHeight="1">
      <c r="A1042" s="89" t="s">
        <v>11</v>
      </c>
      <c r="B1042" s="89" t="s">
        <v>12</v>
      </c>
      <c r="C1042" s="113" t="s">
        <v>2478</v>
      </c>
      <c r="D1042" s="89" t="s">
        <v>2479</v>
      </c>
      <c r="E1042" s="89" t="s">
        <v>2480</v>
      </c>
      <c r="F1042" s="89" t="s">
        <v>2481</v>
      </c>
      <c r="G1042" s="9"/>
      <c r="H1042" s="114" t="s">
        <v>958</v>
      </c>
      <c r="I1042" s="14"/>
      <c r="J1042" s="128">
        <f t="shared" si="1"/>
        <v>70</v>
      </c>
      <c r="K1042" s="7" t="str">
        <f t="shared" si="2"/>
        <v>CVMWE-0430Solarni sistem</v>
      </c>
      <c r="L1042" s="7" t="str">
        <f>ifna(VLOOKUP(K1042,'Лист1'!D:E,2,false))</f>
        <v/>
      </c>
      <c r="M1042" s="9"/>
      <c r="N1042" s="9"/>
      <c r="O1042" s="9"/>
      <c r="P1042" s="9"/>
      <c r="Q1042" s="9"/>
      <c r="R1042" s="9"/>
    </row>
    <row r="1043" ht="15.75" customHeight="1">
      <c r="A1043" s="89" t="s">
        <v>11</v>
      </c>
      <c r="B1043" s="89" t="s">
        <v>12</v>
      </c>
      <c r="C1043" s="113" t="s">
        <v>2482</v>
      </c>
      <c r="D1043" s="89" t="s">
        <v>2479</v>
      </c>
      <c r="E1043" s="89" t="s">
        <v>2480</v>
      </c>
      <c r="F1043" s="89" t="s">
        <v>2481</v>
      </c>
      <c r="G1043" s="14"/>
      <c r="H1043" s="114" t="s">
        <v>958</v>
      </c>
      <c r="I1043" s="116" t="s">
        <v>17</v>
      </c>
      <c r="J1043" s="26">
        <f t="shared" si="1"/>
        <v>70</v>
      </c>
      <c r="K1043" s="7" t="str">
        <f t="shared" si="2"/>
        <v>CVMWE-0430Sunčev sistem</v>
      </c>
      <c r="L1043" s="7" t="str">
        <f>ifna(VLOOKUP(K1043,'Лист1'!D:E,2,false))</f>
        <v/>
      </c>
      <c r="M1043" s="9"/>
      <c r="N1043" s="9"/>
      <c r="O1043" s="9"/>
      <c r="P1043" s="9"/>
      <c r="Q1043" s="9"/>
      <c r="R1043" s="9"/>
    </row>
    <row r="1044" ht="15.75" customHeight="1">
      <c r="A1044" s="89" t="s">
        <v>11</v>
      </c>
      <c r="B1044" s="89" t="s">
        <v>12</v>
      </c>
      <c r="C1044" s="113" t="s">
        <v>2483</v>
      </c>
      <c r="D1044" s="89" t="s">
        <v>2484</v>
      </c>
      <c r="E1044" s="89" t="s">
        <v>2485</v>
      </c>
      <c r="F1044" s="89" t="s">
        <v>2486</v>
      </c>
      <c r="G1044" s="14"/>
      <c r="H1044" s="114" t="s">
        <v>958</v>
      </c>
      <c r="I1044" s="14"/>
      <c r="J1044" s="43">
        <f t="shared" si="1"/>
        <v>89</v>
      </c>
      <c r="K1044" s="7" t="str">
        <f t="shared" si="2"/>
        <v>CVMWE-0431solarni vetar</v>
      </c>
      <c r="L1044" s="7" t="str">
        <f>ifna(VLOOKUP(K1044,'Лист1'!D:E,2,false))</f>
        <v/>
      </c>
      <c r="M1044" s="9"/>
      <c r="N1044" s="9"/>
      <c r="O1044" s="9"/>
      <c r="P1044" s="9"/>
      <c r="Q1044" s="9"/>
      <c r="R1044" s="9"/>
    </row>
    <row r="1045" ht="15.75" customHeight="1">
      <c r="A1045" s="89" t="s">
        <v>11</v>
      </c>
      <c r="B1045" s="89" t="s">
        <v>12</v>
      </c>
      <c r="C1045" s="113" t="s">
        <v>2487</v>
      </c>
      <c r="D1045" s="89" t="s">
        <v>2484</v>
      </c>
      <c r="E1045" s="89" t="s">
        <v>2485</v>
      </c>
      <c r="F1045" s="89" t="s">
        <v>2486</v>
      </c>
      <c r="G1045" s="14"/>
      <c r="H1045" s="114" t="s">
        <v>958</v>
      </c>
      <c r="I1045" s="116" t="s">
        <v>17</v>
      </c>
      <c r="J1045" s="31">
        <f t="shared" si="1"/>
        <v>89</v>
      </c>
      <c r="K1045" s="7" t="str">
        <f t="shared" si="2"/>
        <v>CVMWE-0431Sunčev vetar</v>
      </c>
      <c r="L1045" s="7" t="str">
        <f>ifna(VLOOKUP(K1045,'Лист1'!D:E,2,false))</f>
        <v/>
      </c>
      <c r="M1045" s="9"/>
      <c r="N1045" s="9"/>
      <c r="O1045" s="9"/>
      <c r="P1045" s="9"/>
      <c r="Q1045" s="9"/>
      <c r="R1045" s="9"/>
    </row>
    <row r="1046" ht="15.75" customHeight="1">
      <c r="A1046" s="89" t="s">
        <v>21</v>
      </c>
      <c r="B1046" s="89" t="s">
        <v>22</v>
      </c>
      <c r="C1046" s="113" t="s">
        <v>2488</v>
      </c>
      <c r="D1046" s="89" t="s">
        <v>2489</v>
      </c>
      <c r="E1046" s="89" t="s">
        <v>2490</v>
      </c>
      <c r="F1046" s="89" t="s">
        <v>2491</v>
      </c>
      <c r="G1046" s="14"/>
      <c r="H1046" s="114" t="s">
        <v>958</v>
      </c>
      <c r="I1046" s="115" t="s">
        <v>992</v>
      </c>
      <c r="J1046" s="65">
        <f t="shared" si="1"/>
        <v>99</v>
      </c>
      <c r="K1046" s="7" t="str">
        <f t="shared" si="2"/>
        <v>CVMWE-0432suočavati se</v>
      </c>
      <c r="L1046" s="7" t="str">
        <f>ifna(VLOOKUP(K1046,'Лист1'!D:E,2,false))</f>
        <v/>
      </c>
      <c r="M1046" s="9"/>
      <c r="N1046" s="9"/>
      <c r="O1046" s="9"/>
      <c r="P1046" s="9"/>
      <c r="Q1046" s="9"/>
      <c r="R1046" s="9"/>
    </row>
    <row r="1047" ht="15.75" customHeight="1">
      <c r="A1047" s="89" t="s">
        <v>21</v>
      </c>
      <c r="B1047" s="89" t="s">
        <v>22</v>
      </c>
      <c r="C1047" s="113" t="s">
        <v>2492</v>
      </c>
      <c r="D1047" s="89" t="s">
        <v>2489</v>
      </c>
      <c r="E1047" s="89" t="s">
        <v>2490</v>
      </c>
      <c r="F1047" s="89" t="s">
        <v>2491</v>
      </c>
      <c r="G1047" s="14"/>
      <c r="H1047" s="114" t="s">
        <v>958</v>
      </c>
      <c r="I1047" s="115" t="s">
        <v>992</v>
      </c>
      <c r="J1047" s="95">
        <f t="shared" si="1"/>
        <v>99</v>
      </c>
      <c r="K1047" s="7" t="str">
        <f t="shared" si="2"/>
        <v>CVMWE-0432suočiti se</v>
      </c>
      <c r="L1047" s="7" t="str">
        <f>ifna(VLOOKUP(K1047,'Лист1'!D:E,2,false))</f>
        <v/>
      </c>
      <c r="M1047" s="9"/>
      <c r="N1047" s="9"/>
      <c r="O1047" s="9"/>
      <c r="P1047" s="9"/>
      <c r="Q1047" s="9"/>
      <c r="R1047" s="9"/>
    </row>
    <row r="1048" ht="15.75" customHeight="1">
      <c r="A1048" s="89" t="s">
        <v>21</v>
      </c>
      <c r="B1048" s="89" t="s">
        <v>22</v>
      </c>
      <c r="C1048" s="113" t="s">
        <v>2488</v>
      </c>
      <c r="D1048" s="89" t="s">
        <v>2493</v>
      </c>
      <c r="E1048" s="89" t="s">
        <v>2494</v>
      </c>
      <c r="F1048" s="89" t="s">
        <v>2491</v>
      </c>
      <c r="G1048" s="14"/>
      <c r="H1048" s="114" t="s">
        <v>958</v>
      </c>
      <c r="I1048" s="115" t="s">
        <v>992</v>
      </c>
      <c r="J1048" s="92">
        <f t="shared" si="1"/>
        <v>79</v>
      </c>
      <c r="K1048" s="7" t="str">
        <f t="shared" si="2"/>
        <v>CVMWE-0433suočavati se</v>
      </c>
      <c r="L1048" s="7" t="str">
        <f>ifna(VLOOKUP(K1048,'Лист1'!D:E,2,false))</f>
        <v/>
      </c>
      <c r="M1048" s="9"/>
      <c r="N1048" s="9"/>
      <c r="O1048" s="9"/>
      <c r="P1048" s="9"/>
      <c r="Q1048" s="9"/>
      <c r="R1048" s="9"/>
    </row>
    <row r="1049" ht="15.75" customHeight="1">
      <c r="A1049" s="89" t="s">
        <v>21</v>
      </c>
      <c r="B1049" s="89" t="s">
        <v>22</v>
      </c>
      <c r="C1049" s="113" t="s">
        <v>2492</v>
      </c>
      <c r="D1049" s="89" t="s">
        <v>2493</v>
      </c>
      <c r="E1049" s="89" t="s">
        <v>2494</v>
      </c>
      <c r="F1049" s="89" t="s">
        <v>2491</v>
      </c>
      <c r="G1049" s="14"/>
      <c r="H1049" s="114" t="s">
        <v>958</v>
      </c>
      <c r="I1049" s="115" t="s">
        <v>992</v>
      </c>
      <c r="J1049" s="87">
        <f t="shared" si="1"/>
        <v>79</v>
      </c>
      <c r="K1049" s="7" t="str">
        <f t="shared" si="2"/>
        <v>CVMWE-0433suočiti se</v>
      </c>
      <c r="L1049" s="7" t="str">
        <f>ifna(VLOOKUP(K1049,'Лист1'!D:E,2,false))</f>
        <v/>
      </c>
      <c r="M1049" s="9"/>
      <c r="N1049" s="9"/>
      <c r="O1049" s="9"/>
      <c r="P1049" s="9"/>
      <c r="Q1049" s="9"/>
      <c r="R1049" s="9"/>
    </row>
    <row r="1050" ht="15.75" customHeight="1">
      <c r="A1050" s="89" t="s">
        <v>21</v>
      </c>
      <c r="B1050" s="89" t="s">
        <v>22</v>
      </c>
      <c r="C1050" s="113" t="s">
        <v>2488</v>
      </c>
      <c r="D1050" s="89" t="s">
        <v>2495</v>
      </c>
      <c r="E1050" s="89" t="s">
        <v>2496</v>
      </c>
      <c r="F1050" s="89" t="s">
        <v>2491</v>
      </c>
      <c r="G1050" s="14"/>
      <c r="H1050" s="114" t="s">
        <v>958</v>
      </c>
      <c r="I1050" s="115" t="s">
        <v>992</v>
      </c>
      <c r="J1050" s="22">
        <f t="shared" si="1"/>
        <v>79</v>
      </c>
      <c r="K1050" s="7" t="str">
        <f t="shared" si="2"/>
        <v>CVMWE-0434suočavati se</v>
      </c>
      <c r="L1050" s="7" t="str">
        <f>ifna(VLOOKUP(K1050,'Лист1'!D:E,2,false))</f>
        <v/>
      </c>
      <c r="M1050" s="9"/>
      <c r="N1050" s="9"/>
      <c r="O1050" s="9"/>
      <c r="P1050" s="9"/>
      <c r="Q1050" s="9"/>
      <c r="R1050" s="9"/>
    </row>
    <row r="1051" ht="15.75" customHeight="1">
      <c r="A1051" s="89" t="s">
        <v>21</v>
      </c>
      <c r="B1051" s="89" t="s">
        <v>22</v>
      </c>
      <c r="C1051" s="113" t="s">
        <v>2492</v>
      </c>
      <c r="D1051" s="89" t="s">
        <v>2495</v>
      </c>
      <c r="E1051" s="89" t="s">
        <v>2496</v>
      </c>
      <c r="F1051" s="89" t="s">
        <v>2491</v>
      </c>
      <c r="G1051" s="14"/>
      <c r="H1051" s="114" t="s">
        <v>958</v>
      </c>
      <c r="I1051" s="115" t="s">
        <v>992</v>
      </c>
      <c r="J1051" s="66">
        <f t="shared" si="1"/>
        <v>79</v>
      </c>
      <c r="K1051" s="7" t="str">
        <f t="shared" si="2"/>
        <v>CVMWE-0434suočiti se</v>
      </c>
      <c r="L1051" s="7" t="str">
        <f>ifna(VLOOKUP(K1051,'Лист1'!D:E,2,false))</f>
        <v/>
      </c>
      <c r="M1051" s="9"/>
      <c r="N1051" s="9"/>
      <c r="O1051" s="9"/>
      <c r="P1051" s="9"/>
      <c r="Q1051" s="9"/>
      <c r="R1051" s="9"/>
    </row>
    <row r="1052" ht="15.75" customHeight="1">
      <c r="A1052" s="89" t="s">
        <v>21</v>
      </c>
      <c r="B1052" s="89" t="s">
        <v>22</v>
      </c>
      <c r="C1052" s="113" t="s">
        <v>2497</v>
      </c>
      <c r="D1052" s="89" t="s">
        <v>2498</v>
      </c>
      <c r="E1052" s="89" t="s">
        <v>2499</v>
      </c>
      <c r="F1052" s="89" t="s">
        <v>2500</v>
      </c>
      <c r="G1052" s="14"/>
      <c r="H1052" s="114" t="s">
        <v>958</v>
      </c>
      <c r="I1052" s="115" t="s">
        <v>992</v>
      </c>
      <c r="J1052" s="46">
        <f t="shared" si="1"/>
        <v>72</v>
      </c>
      <c r="K1052" s="7" t="str">
        <f t="shared" si="2"/>
        <v>CVMWE-0435suprotstaviti se</v>
      </c>
      <c r="L1052" s="7" t="str">
        <f>ifna(VLOOKUP(K1052,'Лист1'!D:E,2,false))</f>
        <v/>
      </c>
      <c r="M1052" s="9"/>
      <c r="N1052" s="9"/>
      <c r="O1052" s="9"/>
      <c r="P1052" s="9"/>
      <c r="Q1052" s="9"/>
      <c r="R1052" s="9"/>
    </row>
    <row r="1053" ht="15.75" customHeight="1">
      <c r="A1053" s="89" t="s">
        <v>21</v>
      </c>
      <c r="B1053" s="89" t="s">
        <v>22</v>
      </c>
      <c r="C1053" s="113" t="s">
        <v>2501</v>
      </c>
      <c r="D1053" s="89" t="s">
        <v>2498</v>
      </c>
      <c r="E1053" s="89" t="s">
        <v>2499</v>
      </c>
      <c r="F1053" s="89" t="s">
        <v>2500</v>
      </c>
      <c r="G1053" s="14"/>
      <c r="H1053" s="114" t="s">
        <v>958</v>
      </c>
      <c r="I1053" s="115" t="s">
        <v>992</v>
      </c>
      <c r="J1053" s="29">
        <f t="shared" si="1"/>
        <v>72</v>
      </c>
      <c r="K1053" s="7" t="str">
        <f t="shared" si="2"/>
        <v>CVMWE-0435suprotstavljati se</v>
      </c>
      <c r="L1053" s="7" t="str">
        <f>ifna(VLOOKUP(K1053,'Лист1'!D:E,2,false))</f>
        <v/>
      </c>
      <c r="M1053" s="9"/>
      <c r="N1053" s="9"/>
      <c r="O1053" s="9"/>
      <c r="P1053" s="9"/>
      <c r="Q1053" s="9"/>
      <c r="R1053" s="9"/>
    </row>
    <row r="1054" ht="15.75" customHeight="1">
      <c r="A1054" s="89" t="s">
        <v>11</v>
      </c>
      <c r="B1054" s="89" t="s">
        <v>12</v>
      </c>
      <c r="C1054" s="113" t="s">
        <v>2502</v>
      </c>
      <c r="D1054" s="89" t="s">
        <v>2503</v>
      </c>
      <c r="E1054" s="89" t="s">
        <v>2504</v>
      </c>
      <c r="F1054" s="89" t="s">
        <v>2502</v>
      </c>
      <c r="G1054" s="14"/>
      <c r="H1054" s="114" t="s">
        <v>958</v>
      </c>
      <c r="I1054" s="116" t="s">
        <v>17</v>
      </c>
      <c r="J1054" s="66">
        <f t="shared" si="1"/>
        <v>75</v>
      </c>
      <c r="K1054" s="7" t="str">
        <f t="shared" si="2"/>
        <v>CVMWE-0436suptropski region</v>
      </c>
      <c r="L1054" s="7" t="str">
        <f>ifna(VLOOKUP(K1054,'Лист1'!D:E,2,false))</f>
        <v/>
      </c>
      <c r="M1054" s="9"/>
      <c r="N1054" s="9"/>
      <c r="O1054" s="9"/>
      <c r="P1054" s="9"/>
      <c r="Q1054" s="9"/>
      <c r="R1054" s="9"/>
    </row>
    <row r="1055" ht="15.75" customHeight="1">
      <c r="A1055" s="89" t="s">
        <v>21</v>
      </c>
      <c r="B1055" s="89" t="s">
        <v>22</v>
      </c>
      <c r="C1055" s="113" t="s">
        <v>2505</v>
      </c>
      <c r="D1055" s="89" t="s">
        <v>2506</v>
      </c>
      <c r="E1055" s="89" t="s">
        <v>2507</v>
      </c>
      <c r="F1055" s="89" t="s">
        <v>2508</v>
      </c>
      <c r="G1055" s="14"/>
      <c r="H1055" s="114" t="s">
        <v>958</v>
      </c>
      <c r="I1055" s="115" t="s">
        <v>992</v>
      </c>
      <c r="J1055" s="38">
        <f t="shared" si="1"/>
        <v>37</v>
      </c>
      <c r="K1055" s="7" t="str">
        <f t="shared" si="2"/>
        <v>CVMWE-0437svađati se</v>
      </c>
      <c r="L1055" s="7" t="str">
        <f>ifna(VLOOKUP(K1055,'Лист1'!D:E,2,false))</f>
        <v/>
      </c>
      <c r="M1055" s="9"/>
      <c r="N1055" s="9"/>
      <c r="O1055" s="9"/>
      <c r="P1055" s="9"/>
      <c r="Q1055" s="9"/>
      <c r="R1055" s="9"/>
    </row>
    <row r="1056" ht="15.75" customHeight="1">
      <c r="A1056" s="89" t="s">
        <v>21</v>
      </c>
      <c r="B1056" s="89" t="s">
        <v>22</v>
      </c>
      <c r="C1056" s="113" t="s">
        <v>2509</v>
      </c>
      <c r="D1056" s="89" t="s">
        <v>2506</v>
      </c>
      <c r="E1056" s="89" t="s">
        <v>2507</v>
      </c>
      <c r="F1056" s="89" t="s">
        <v>2508</v>
      </c>
      <c r="G1056" s="14"/>
      <c r="H1056" s="114" t="s">
        <v>958</v>
      </c>
      <c r="I1056" s="115" t="s">
        <v>992</v>
      </c>
      <c r="J1056" s="22">
        <f t="shared" si="1"/>
        <v>37</v>
      </c>
      <c r="K1056" s="7" t="str">
        <f t="shared" si="2"/>
        <v>CVMWE-0437svaditi se</v>
      </c>
      <c r="L1056" s="7" t="str">
        <f>ifna(VLOOKUP(K1056,'Лист1'!D:E,2,false))</f>
        <v/>
      </c>
      <c r="M1056" s="9"/>
      <c r="N1056" s="9"/>
      <c r="O1056" s="9"/>
      <c r="P1056" s="9"/>
      <c r="Q1056" s="9"/>
      <c r="R1056" s="9"/>
    </row>
    <row r="1057" ht="15.75" customHeight="1">
      <c r="A1057" s="89" t="s">
        <v>56</v>
      </c>
      <c r="B1057" s="89" t="s">
        <v>56</v>
      </c>
      <c r="C1057" s="113" t="s">
        <v>2510</v>
      </c>
      <c r="D1057" s="89" t="s">
        <v>2511</v>
      </c>
      <c r="E1057" s="89" t="s">
        <v>2512</v>
      </c>
      <c r="F1057" s="89" t="s">
        <v>2510</v>
      </c>
      <c r="G1057" s="14"/>
      <c r="H1057" s="114" t="s">
        <v>958</v>
      </c>
      <c r="I1057" s="42" t="s">
        <v>2114</v>
      </c>
      <c r="J1057" s="46">
        <f t="shared" si="1"/>
        <v>14</v>
      </c>
      <c r="K1057" s="7" t="str">
        <f t="shared" si="2"/>
        <v>CVMWE-0438sve u svemu</v>
      </c>
      <c r="L1057" s="7" t="str">
        <f>ifna(VLOOKUP(K1057,'Лист1'!D:E,2,false))</f>
        <v/>
      </c>
      <c r="M1057" s="9"/>
      <c r="N1057" s="9"/>
      <c r="O1057" s="9"/>
      <c r="P1057" s="9"/>
      <c r="Q1057" s="9"/>
      <c r="R1057" s="9"/>
    </row>
    <row r="1058" ht="15.75" customHeight="1">
      <c r="A1058" s="89" t="s">
        <v>11</v>
      </c>
      <c r="B1058" s="89" t="s">
        <v>12</v>
      </c>
      <c r="C1058" s="113" t="s">
        <v>2513</v>
      </c>
      <c r="D1058" s="89" t="s">
        <v>2514</v>
      </c>
      <c r="E1058" s="89" t="s">
        <v>2515</v>
      </c>
      <c r="F1058" s="89" t="s">
        <v>2513</v>
      </c>
      <c r="G1058" s="14"/>
      <c r="H1058" s="114" t="s">
        <v>958</v>
      </c>
      <c r="I1058" s="116" t="s">
        <v>17</v>
      </c>
      <c r="J1058" s="45">
        <f t="shared" si="1"/>
        <v>44</v>
      </c>
      <c r="K1058" s="7" t="str">
        <f t="shared" si="2"/>
        <v>CVMWE-0439svemirska letilica</v>
      </c>
      <c r="L1058" s="7" t="str">
        <f>ifna(VLOOKUP(K1058,'Лист1'!D:E,2,false))</f>
        <v/>
      </c>
      <c r="M1058" s="9"/>
      <c r="N1058" s="9"/>
      <c r="O1058" s="9"/>
      <c r="P1058" s="9"/>
      <c r="Q1058" s="9"/>
      <c r="R1058" s="9"/>
    </row>
    <row r="1059" ht="15.75" customHeight="1">
      <c r="A1059" s="89" t="s">
        <v>11</v>
      </c>
      <c r="B1059" s="89" t="s">
        <v>12</v>
      </c>
      <c r="C1059" s="113" t="s">
        <v>2516</v>
      </c>
      <c r="D1059" s="89" t="s">
        <v>2517</v>
      </c>
      <c r="E1059" s="89" t="s">
        <v>2518</v>
      </c>
      <c r="F1059" s="89" t="s">
        <v>2516</v>
      </c>
      <c r="G1059" s="9"/>
      <c r="H1059" s="114" t="s">
        <v>958</v>
      </c>
      <c r="I1059" s="116" t="s">
        <v>17</v>
      </c>
      <c r="J1059" s="31">
        <f t="shared" si="1"/>
        <v>132</v>
      </c>
      <c r="K1059" s="7" t="str">
        <f t="shared" si="2"/>
        <v>CVMWE-0440svemirska sonda</v>
      </c>
      <c r="L1059" s="7" t="str">
        <f>ifna(VLOOKUP(K1059,'Лист1'!D:E,2,false))</f>
        <v/>
      </c>
      <c r="M1059" s="9"/>
      <c r="N1059" s="9"/>
      <c r="O1059" s="9"/>
      <c r="P1059" s="9"/>
      <c r="Q1059" s="9"/>
      <c r="R1059" s="9"/>
    </row>
    <row r="1060" ht="15.75" customHeight="1">
      <c r="A1060" s="89" t="s">
        <v>11</v>
      </c>
      <c r="B1060" s="89" t="s">
        <v>12</v>
      </c>
      <c r="C1060" s="113" t="s">
        <v>2519</v>
      </c>
      <c r="D1060" s="89" t="s">
        <v>2520</v>
      </c>
      <c r="E1060" s="89" t="s">
        <v>2521</v>
      </c>
      <c r="F1060" s="89" t="s">
        <v>2519</v>
      </c>
      <c r="G1060" s="14"/>
      <c r="H1060" s="114" t="s">
        <v>958</v>
      </c>
      <c r="I1060" s="116" t="s">
        <v>17</v>
      </c>
      <c r="J1060" s="39">
        <f t="shared" si="1"/>
        <v>48</v>
      </c>
      <c r="K1060" s="7" t="str">
        <f t="shared" si="2"/>
        <v>CVMWE-0441svemirski program</v>
      </c>
      <c r="L1060" s="7" t="str">
        <f>ifna(VLOOKUP(K1060,'Лист1'!D:E,2,false))</f>
        <v/>
      </c>
      <c r="M1060" s="9"/>
      <c r="N1060" s="9"/>
      <c r="O1060" s="9"/>
      <c r="P1060" s="9"/>
      <c r="Q1060" s="9"/>
      <c r="R1060" s="9"/>
    </row>
    <row r="1061" ht="15.75" customHeight="1">
      <c r="A1061" s="89" t="s">
        <v>11</v>
      </c>
      <c r="B1061" s="89" t="s">
        <v>12</v>
      </c>
      <c r="C1061" s="113" t="s">
        <v>2522</v>
      </c>
      <c r="D1061" s="89" t="s">
        <v>2523</v>
      </c>
      <c r="E1061" s="89" t="s">
        <v>2524</v>
      </c>
      <c r="F1061" s="89" t="s">
        <v>2522</v>
      </c>
      <c r="G1061" s="14"/>
      <c r="H1061" s="114" t="s">
        <v>958</v>
      </c>
      <c r="I1061" s="116" t="s">
        <v>17</v>
      </c>
      <c r="J1061" s="80">
        <f t="shared" si="1"/>
        <v>71</v>
      </c>
      <c r="K1061" s="7" t="str">
        <f t="shared" si="2"/>
        <v>CVMWE-0442svemirski teleskop</v>
      </c>
      <c r="L1061" s="7" t="str">
        <f>ifna(VLOOKUP(K1061,'Лист1'!D:E,2,false))</f>
        <v/>
      </c>
      <c r="M1061" s="9"/>
      <c r="N1061" s="9"/>
      <c r="O1061" s="9"/>
      <c r="P1061" s="9"/>
      <c r="Q1061" s="9"/>
      <c r="R1061" s="9"/>
    </row>
    <row r="1062" ht="15.75" customHeight="1">
      <c r="A1062" s="89" t="s">
        <v>21</v>
      </c>
      <c r="B1062" s="89" t="s">
        <v>22</v>
      </c>
      <c r="C1062" s="113" t="s">
        <v>2525</v>
      </c>
      <c r="D1062" s="89" t="s">
        <v>2526</v>
      </c>
      <c r="E1062" s="89" t="s">
        <v>2527</v>
      </c>
      <c r="F1062" s="89" t="s">
        <v>2528</v>
      </c>
      <c r="G1062" s="14"/>
      <c r="H1062" s="114" t="s">
        <v>958</v>
      </c>
      <c r="I1062" s="115" t="s">
        <v>992</v>
      </c>
      <c r="J1062" s="50">
        <f t="shared" si="1"/>
        <v>13</v>
      </c>
      <c r="K1062" s="7" t="str">
        <f t="shared" si="2"/>
        <v>CVMWE-0443svesti se</v>
      </c>
      <c r="L1062" s="7" t="str">
        <f>ifna(VLOOKUP(K1062,'Лист1'!D:E,2,false))</f>
        <v/>
      </c>
      <c r="M1062" s="9"/>
      <c r="N1062" s="9"/>
      <c r="O1062" s="9"/>
      <c r="P1062" s="9"/>
      <c r="Q1062" s="9"/>
      <c r="R1062" s="9"/>
    </row>
    <row r="1063" ht="15.75" customHeight="1">
      <c r="A1063" s="89" t="s">
        <v>21</v>
      </c>
      <c r="B1063" s="89" t="s">
        <v>22</v>
      </c>
      <c r="C1063" s="113" t="s">
        <v>2529</v>
      </c>
      <c r="D1063" s="89" t="s">
        <v>2526</v>
      </c>
      <c r="E1063" s="89" t="s">
        <v>2527</v>
      </c>
      <c r="F1063" s="89" t="s">
        <v>2528</v>
      </c>
      <c r="G1063" s="14"/>
      <c r="H1063" s="114" t="s">
        <v>958</v>
      </c>
      <c r="I1063" s="115" t="s">
        <v>992</v>
      </c>
      <c r="J1063" s="38">
        <f t="shared" si="1"/>
        <v>13</v>
      </c>
      <c r="K1063" s="7" t="str">
        <f t="shared" si="2"/>
        <v>CVMWE-0443svoditi se</v>
      </c>
      <c r="L1063" s="7" t="str">
        <f>ifna(VLOOKUP(K1063,'Лист1'!D:E,2,false))</f>
        <v/>
      </c>
      <c r="M1063" s="9"/>
      <c r="N1063" s="9"/>
      <c r="O1063" s="9"/>
      <c r="P1063" s="9"/>
      <c r="Q1063" s="9"/>
      <c r="R1063" s="9"/>
    </row>
    <row r="1064" ht="15.75" customHeight="1">
      <c r="A1064" s="89" t="s">
        <v>21</v>
      </c>
      <c r="B1064" s="89" t="s">
        <v>22</v>
      </c>
      <c r="C1064" s="113" t="s">
        <v>2530</v>
      </c>
      <c r="D1064" s="89" t="s">
        <v>2531</v>
      </c>
      <c r="E1064" s="89" t="s">
        <v>2532</v>
      </c>
      <c r="F1064" s="89" t="s">
        <v>2530</v>
      </c>
      <c r="G1064" s="14"/>
      <c r="H1064" s="114" t="s">
        <v>958</v>
      </c>
      <c r="I1064" s="115" t="s">
        <v>992</v>
      </c>
      <c r="J1064" s="53">
        <f t="shared" si="1"/>
        <v>57</v>
      </c>
      <c r="K1064" s="7" t="str">
        <f t="shared" si="2"/>
        <v>CVMWE-0444takmičiti se</v>
      </c>
      <c r="L1064" s="7" t="str">
        <f>ifna(VLOOKUP(K1064,'Лист1'!D:E,2,false))</f>
        <v/>
      </c>
      <c r="M1064" s="9"/>
      <c r="N1064" s="9"/>
      <c r="O1064" s="9"/>
      <c r="P1064" s="9"/>
      <c r="Q1064" s="9"/>
      <c r="R1064" s="9"/>
    </row>
    <row r="1065" ht="15.75" customHeight="1">
      <c r="A1065" s="89" t="s">
        <v>11</v>
      </c>
      <c r="B1065" s="89" t="s">
        <v>12</v>
      </c>
      <c r="C1065" s="113" t="s">
        <v>2533</v>
      </c>
      <c r="D1065" s="89" t="s">
        <v>2534</v>
      </c>
      <c r="E1065" s="89" t="s">
        <v>2535</v>
      </c>
      <c r="F1065" s="89" t="s">
        <v>2533</v>
      </c>
      <c r="G1065" s="14"/>
      <c r="H1065" s="114" t="s">
        <v>958</v>
      </c>
      <c r="I1065" s="116" t="s">
        <v>17</v>
      </c>
      <c r="J1065" s="66">
        <f t="shared" si="1"/>
        <v>37</v>
      </c>
      <c r="K1065" s="7" t="str">
        <f t="shared" si="2"/>
        <v>CVMWE-0445telesna funkcija</v>
      </c>
      <c r="L1065" s="7" t="str">
        <f>ifna(VLOOKUP(K1065,'Лист1'!D:E,2,false))</f>
        <v/>
      </c>
      <c r="M1065" s="9"/>
      <c r="N1065" s="9"/>
      <c r="O1065" s="9"/>
      <c r="P1065" s="9"/>
      <c r="Q1065" s="9"/>
      <c r="R1065" s="9"/>
    </row>
    <row r="1066" ht="15.75" customHeight="1">
      <c r="A1066" s="89" t="s">
        <v>11</v>
      </c>
      <c r="B1066" s="89" t="s">
        <v>12</v>
      </c>
      <c r="C1066" s="113" t="s">
        <v>2536</v>
      </c>
      <c r="D1066" s="89" t="s">
        <v>2537</v>
      </c>
      <c r="E1066" s="89" t="s">
        <v>2538</v>
      </c>
      <c r="F1066" s="89" t="s">
        <v>2536</v>
      </c>
      <c r="G1066" s="14"/>
      <c r="H1066" s="114" t="s">
        <v>958</v>
      </c>
      <c r="I1066" s="116" t="s">
        <v>17</v>
      </c>
      <c r="J1066" s="38">
        <f t="shared" si="1"/>
        <v>25</v>
      </c>
      <c r="K1066" s="7" t="str">
        <f t="shared" si="2"/>
        <v>CVMWE-0446telesna tečnost</v>
      </c>
      <c r="L1066" s="7" t="str">
        <f>ifna(VLOOKUP(K1066,'Лист1'!D:E,2,false))</f>
        <v/>
      </c>
      <c r="M1066" s="9"/>
      <c r="N1066" s="9"/>
      <c r="O1066" s="9"/>
      <c r="P1066" s="9"/>
      <c r="Q1066" s="9"/>
      <c r="R1066" s="9"/>
    </row>
    <row r="1067" ht="15.75" customHeight="1">
      <c r="A1067" s="89" t="s">
        <v>11</v>
      </c>
      <c r="B1067" s="89" t="s">
        <v>12</v>
      </c>
      <c r="C1067" s="113" t="s">
        <v>2539</v>
      </c>
      <c r="D1067" s="89" t="s">
        <v>2540</v>
      </c>
      <c r="E1067" s="89" t="s">
        <v>2541</v>
      </c>
      <c r="F1067" s="89" t="s">
        <v>2539</v>
      </c>
      <c r="G1067" s="14"/>
      <c r="H1067" s="114" t="s">
        <v>958</v>
      </c>
      <c r="I1067" s="116" t="s">
        <v>17</v>
      </c>
      <c r="J1067" s="21">
        <f t="shared" si="1"/>
        <v>183</v>
      </c>
      <c r="K1067" s="7" t="str">
        <f t="shared" si="2"/>
        <v>CVMWE-0447televizijska serija</v>
      </c>
      <c r="L1067" s="7" t="str">
        <f>ifna(VLOOKUP(K1067,'Лист1'!D:E,2,false))</f>
        <v/>
      </c>
      <c r="M1067" s="9"/>
      <c r="N1067" s="9"/>
      <c r="O1067" s="9"/>
      <c r="P1067" s="9"/>
      <c r="Q1067" s="9"/>
      <c r="R1067" s="9"/>
    </row>
    <row r="1068" ht="15.75" customHeight="1">
      <c r="A1068" s="89" t="s">
        <v>11</v>
      </c>
      <c r="B1068" s="89" t="s">
        <v>12</v>
      </c>
      <c r="C1068" s="113" t="s">
        <v>2542</v>
      </c>
      <c r="D1068" s="89" t="s">
        <v>2543</v>
      </c>
      <c r="E1068" s="89" t="s">
        <v>2544</v>
      </c>
      <c r="F1068" s="89" t="s">
        <v>2542</v>
      </c>
      <c r="G1068" s="14"/>
      <c r="H1068" s="114" t="s">
        <v>958</v>
      </c>
      <c r="I1068" s="116" t="s">
        <v>17</v>
      </c>
      <c r="J1068" s="21">
        <f t="shared" si="1"/>
        <v>149</v>
      </c>
      <c r="K1068" s="7" t="str">
        <f t="shared" si="2"/>
        <v>CVMWE-0448teorijska fizika</v>
      </c>
      <c r="L1068" s="7" t="str">
        <f>ifna(VLOOKUP(K1068,'Лист1'!D:E,2,false))</f>
        <v/>
      </c>
      <c r="M1068" s="9"/>
      <c r="N1068" s="9"/>
      <c r="O1068" s="9"/>
      <c r="P1068" s="9"/>
      <c r="Q1068" s="9"/>
      <c r="R1068" s="9"/>
    </row>
    <row r="1069" ht="15.75" customHeight="1">
      <c r="A1069" s="89" t="s">
        <v>11</v>
      </c>
      <c r="B1069" s="89" t="s">
        <v>12</v>
      </c>
      <c r="C1069" s="113" t="s">
        <v>2545</v>
      </c>
      <c r="D1069" s="89" t="s">
        <v>2546</v>
      </c>
      <c r="E1069" s="89" t="s">
        <v>2547</v>
      </c>
      <c r="F1069" s="89" t="s">
        <v>2548</v>
      </c>
      <c r="G1069" s="14"/>
      <c r="H1069" s="114" t="s">
        <v>958</v>
      </c>
      <c r="I1069" s="14"/>
      <c r="J1069" s="50">
        <f t="shared" si="1"/>
        <v>96</v>
      </c>
      <c r="K1069" s="7" t="str">
        <f t="shared" si="2"/>
        <v>CVMWE-0449planeta Zemljinog tipa</v>
      </c>
      <c r="L1069" s="7" t="str">
        <f>ifna(VLOOKUP(K1069,'Лист1'!D:E,2,false))</f>
        <v/>
      </c>
      <c r="M1069" s="9"/>
      <c r="N1069" s="9"/>
      <c r="O1069" s="9"/>
      <c r="P1069" s="9"/>
      <c r="Q1069" s="9"/>
      <c r="R1069" s="9"/>
    </row>
    <row r="1070" ht="15.75" customHeight="1">
      <c r="A1070" s="89" t="s">
        <v>11</v>
      </c>
      <c r="B1070" s="89" t="s">
        <v>12</v>
      </c>
      <c r="C1070" s="113" t="s">
        <v>2549</v>
      </c>
      <c r="D1070" s="89" t="s">
        <v>2546</v>
      </c>
      <c r="E1070" s="89" t="s">
        <v>2547</v>
      </c>
      <c r="F1070" s="89" t="s">
        <v>2548</v>
      </c>
      <c r="G1070" s="14"/>
      <c r="H1070" s="114" t="s">
        <v>958</v>
      </c>
      <c r="I1070" s="116" t="s">
        <v>17</v>
      </c>
      <c r="J1070" s="60">
        <f t="shared" si="1"/>
        <v>96</v>
      </c>
      <c r="K1070" s="7" t="str">
        <f t="shared" si="2"/>
        <v>CVMWE-0449terestrička planeta</v>
      </c>
      <c r="L1070" s="7" t="str">
        <f>ifna(VLOOKUP(K1070,'Лист1'!D:E,2,false))</f>
        <v/>
      </c>
      <c r="M1070" s="9"/>
      <c r="N1070" s="9"/>
      <c r="O1070" s="9"/>
      <c r="P1070" s="9"/>
      <c r="Q1070" s="9"/>
      <c r="R1070" s="9"/>
    </row>
    <row r="1071" ht="15.75" customHeight="1">
      <c r="A1071" s="89" t="s">
        <v>11</v>
      </c>
      <c r="B1071" s="89" t="s">
        <v>12</v>
      </c>
      <c r="C1071" s="113" t="s">
        <v>2550</v>
      </c>
      <c r="D1071" s="89" t="s">
        <v>2551</v>
      </c>
      <c r="E1071" s="89" t="s">
        <v>2552</v>
      </c>
      <c r="F1071" s="89" t="s">
        <v>2553</v>
      </c>
      <c r="G1071" s="14"/>
      <c r="H1071" s="114" t="s">
        <v>958</v>
      </c>
      <c r="I1071" s="116" t="s">
        <v>17</v>
      </c>
      <c r="J1071" s="77">
        <f t="shared" si="1"/>
        <v>170</v>
      </c>
      <c r="K1071" s="7" t="str">
        <f t="shared" si="2"/>
        <v>CVMWE-0450teritorijalna odbrana</v>
      </c>
      <c r="L1071" s="7" t="str">
        <f>ifna(VLOOKUP(K1071,'Лист1'!D:E,2,false))</f>
        <v/>
      </c>
      <c r="M1071" s="9"/>
      <c r="N1071" s="9"/>
      <c r="O1071" s="9"/>
      <c r="P1071" s="9"/>
      <c r="Q1071" s="9"/>
      <c r="R1071" s="9"/>
    </row>
    <row r="1072" ht="15.75" customHeight="1">
      <c r="A1072" s="89" t="s">
        <v>11</v>
      </c>
      <c r="B1072" s="89" t="s">
        <v>12</v>
      </c>
      <c r="C1072" s="113" t="s">
        <v>2554</v>
      </c>
      <c r="D1072" s="89" t="s">
        <v>2551</v>
      </c>
      <c r="E1072" s="89" t="s">
        <v>2552</v>
      </c>
      <c r="F1072" s="89" t="s">
        <v>2553</v>
      </c>
      <c r="G1072" s="14"/>
      <c r="H1072" s="114" t="s">
        <v>958</v>
      </c>
      <c r="I1072" s="14"/>
      <c r="J1072" s="18">
        <f t="shared" si="1"/>
        <v>170</v>
      </c>
      <c r="K1072" s="7" t="str">
        <f t="shared" si="2"/>
        <v>CVMWE-0450TO</v>
      </c>
      <c r="L1072" s="7" t="str">
        <f>ifna(VLOOKUP(K1072,'Лист1'!D:E,2,false))</f>
        <v/>
      </c>
      <c r="M1072" s="9"/>
      <c r="N1072" s="9"/>
      <c r="O1072" s="9"/>
      <c r="P1072" s="9"/>
      <c r="Q1072" s="9"/>
      <c r="R1072" s="9"/>
    </row>
    <row r="1073" ht="15.75" customHeight="1">
      <c r="A1073" s="89" t="s">
        <v>21</v>
      </c>
      <c r="B1073" s="89" t="s">
        <v>22</v>
      </c>
      <c r="C1073" s="113" t="s">
        <v>2555</v>
      </c>
      <c r="D1073" s="89" t="s">
        <v>2556</v>
      </c>
      <c r="E1073" s="89" t="s">
        <v>2557</v>
      </c>
      <c r="F1073" s="89" t="s">
        <v>2555</v>
      </c>
      <c r="G1073" s="14"/>
      <c r="H1073" s="114" t="s">
        <v>958</v>
      </c>
      <c r="I1073" s="115" t="s">
        <v>992</v>
      </c>
      <c r="J1073" s="17">
        <f t="shared" si="1"/>
        <v>55</v>
      </c>
      <c r="K1073" s="7" t="str">
        <f t="shared" si="2"/>
        <v>CVMWE-0451testirati se</v>
      </c>
      <c r="L1073" s="7" t="str">
        <f>ifna(VLOOKUP(K1073,'Лист1'!D:E,2,false))</f>
        <v/>
      </c>
      <c r="M1073" s="9"/>
      <c r="N1073" s="9"/>
      <c r="O1073" s="9"/>
      <c r="P1073" s="9"/>
      <c r="Q1073" s="9"/>
      <c r="R1073" s="9"/>
    </row>
    <row r="1074" ht="15.75" customHeight="1">
      <c r="A1074" s="89" t="s">
        <v>21</v>
      </c>
      <c r="B1074" s="89" t="s">
        <v>22</v>
      </c>
      <c r="C1074" s="113" t="s">
        <v>1828</v>
      </c>
      <c r="D1074" s="89" t="s">
        <v>2558</v>
      </c>
      <c r="E1074" s="89" t="s">
        <v>2559</v>
      </c>
      <c r="F1074" s="89" t="s">
        <v>1828</v>
      </c>
      <c r="G1074" s="14"/>
      <c r="H1074" s="114" t="s">
        <v>958</v>
      </c>
      <c r="I1074" s="115" t="s">
        <v>992</v>
      </c>
      <c r="J1074" s="80">
        <f t="shared" si="1"/>
        <v>27</v>
      </c>
      <c r="K1074" s="7" t="str">
        <f t="shared" si="2"/>
        <v>CVMWE-0452ticati se</v>
      </c>
      <c r="L1074" s="7" t="str">
        <f>ifna(VLOOKUP(K1074,'Лист1'!D:E,2,false))</f>
        <v/>
      </c>
      <c r="M1074" s="9"/>
      <c r="N1074" s="9"/>
      <c r="O1074" s="9"/>
      <c r="P1074" s="9"/>
      <c r="Q1074" s="9"/>
      <c r="R1074" s="9"/>
    </row>
    <row r="1075" ht="15.75" customHeight="1">
      <c r="A1075" s="89" t="s">
        <v>56</v>
      </c>
      <c r="B1075" s="89" t="s">
        <v>56</v>
      </c>
      <c r="C1075" s="113" t="s">
        <v>2560</v>
      </c>
      <c r="D1075" s="89" t="s">
        <v>2561</v>
      </c>
      <c r="E1075" s="89" t="s">
        <v>2562</v>
      </c>
      <c r="F1075" s="89" t="s">
        <v>2560</v>
      </c>
      <c r="G1075" s="14"/>
      <c r="H1075" s="114" t="s">
        <v>958</v>
      </c>
      <c r="I1075" s="32" t="s">
        <v>60</v>
      </c>
      <c r="J1075" s="43">
        <f t="shared" si="1"/>
        <v>77</v>
      </c>
      <c r="K1075" s="7" t="str">
        <f t="shared" si="2"/>
        <v>CVMWE-0453tokom vremena</v>
      </c>
      <c r="L1075" s="7" t="str">
        <f>ifna(VLOOKUP(K1075,'Лист1'!D:E,2,false))</f>
        <v/>
      </c>
      <c r="M1075" s="9"/>
      <c r="N1075" s="9"/>
      <c r="O1075" s="9"/>
      <c r="P1075" s="9"/>
      <c r="Q1075" s="9"/>
      <c r="R1075" s="9"/>
    </row>
    <row r="1076" ht="15.75" customHeight="1">
      <c r="A1076" s="89" t="s">
        <v>11</v>
      </c>
      <c r="B1076" s="89" t="s">
        <v>12</v>
      </c>
      <c r="C1076" s="113" t="s">
        <v>2563</v>
      </c>
      <c r="D1076" s="89" t="s">
        <v>2564</v>
      </c>
      <c r="E1076" s="89" t="s">
        <v>2565</v>
      </c>
      <c r="F1076" s="89" t="s">
        <v>2563</v>
      </c>
      <c r="G1076" s="14"/>
      <c r="H1076" s="114" t="s">
        <v>958</v>
      </c>
      <c r="I1076" s="116" t="s">
        <v>17</v>
      </c>
      <c r="J1076" s="60">
        <f t="shared" si="1"/>
        <v>106</v>
      </c>
      <c r="K1076" s="7" t="str">
        <f t="shared" si="2"/>
        <v>CVMWE-0454toplotna izolacija</v>
      </c>
      <c r="L1076" s="7" t="str">
        <f>ifna(VLOOKUP(K1076,'Лист1'!D:E,2,false))</f>
        <v/>
      </c>
      <c r="M1076" s="9"/>
      <c r="N1076" s="9"/>
      <c r="O1076" s="9"/>
      <c r="P1076" s="9"/>
      <c r="Q1076" s="9"/>
      <c r="R1076" s="9"/>
    </row>
    <row r="1077" ht="15.75" customHeight="1">
      <c r="A1077" s="89" t="s">
        <v>11</v>
      </c>
      <c r="B1077" s="89" t="s">
        <v>12</v>
      </c>
      <c r="C1077" s="113" t="s">
        <v>2566</v>
      </c>
      <c r="D1077" s="89" t="s">
        <v>2567</v>
      </c>
      <c r="E1077" s="89" t="s">
        <v>2568</v>
      </c>
      <c r="F1077" s="89" t="s">
        <v>2569</v>
      </c>
      <c r="G1077" s="14"/>
      <c r="H1077" s="114" t="s">
        <v>958</v>
      </c>
      <c r="I1077" s="14"/>
      <c r="J1077" s="61">
        <f t="shared" si="1"/>
        <v>68</v>
      </c>
      <c r="K1077" s="7" t="str">
        <f t="shared" si="2"/>
        <v>CVMWE-0455torpedaljka</v>
      </c>
      <c r="L1077" s="7" t="str">
        <f>ifna(VLOOKUP(K1077,'Лист1'!D:E,2,false))</f>
        <v/>
      </c>
      <c r="M1077" s="9"/>
      <c r="N1077" s="9"/>
      <c r="O1077" s="9"/>
      <c r="P1077" s="9"/>
      <c r="Q1077" s="9"/>
      <c r="R1077" s="9"/>
    </row>
    <row r="1078" ht="15.75" customHeight="1">
      <c r="A1078" s="89" t="s">
        <v>11</v>
      </c>
      <c r="B1078" s="89" t="s">
        <v>12</v>
      </c>
      <c r="C1078" s="113" t="s">
        <v>2570</v>
      </c>
      <c r="D1078" s="89" t="s">
        <v>2567</v>
      </c>
      <c r="E1078" s="89" t="s">
        <v>2568</v>
      </c>
      <c r="F1078" s="89" t="s">
        <v>2569</v>
      </c>
      <c r="G1078" s="14"/>
      <c r="H1078" s="114" t="s">
        <v>958</v>
      </c>
      <c r="I1078" s="116" t="s">
        <v>17</v>
      </c>
      <c r="J1078" s="30">
        <f t="shared" si="1"/>
        <v>68</v>
      </c>
      <c r="K1078" s="7" t="str">
        <f t="shared" si="2"/>
        <v>CVMWE-0455torpedni čamac</v>
      </c>
      <c r="L1078" s="7" t="str">
        <f>ifna(VLOOKUP(K1078,'Лист1'!D:E,2,false))</f>
        <v/>
      </c>
      <c r="M1078" s="9"/>
      <c r="N1078" s="9"/>
      <c r="O1078" s="9"/>
      <c r="P1078" s="9"/>
      <c r="Q1078" s="9"/>
      <c r="R1078" s="9"/>
    </row>
    <row r="1079" ht="15.75" customHeight="1">
      <c r="A1079" s="89" t="s">
        <v>11</v>
      </c>
      <c r="B1079" s="89" t="s">
        <v>12</v>
      </c>
      <c r="C1079" s="113" t="s">
        <v>2571</v>
      </c>
      <c r="D1079" s="89" t="s">
        <v>2572</v>
      </c>
      <c r="E1079" s="89" t="s">
        <v>2573</v>
      </c>
      <c r="F1079" s="89" t="s">
        <v>2574</v>
      </c>
      <c r="G1079" s="14"/>
      <c r="H1079" s="114" t="s">
        <v>958</v>
      </c>
      <c r="I1079" s="116" t="s">
        <v>17</v>
      </c>
      <c r="J1079" s="48">
        <f t="shared" si="1"/>
        <v>108</v>
      </c>
      <c r="K1079" s="7" t="str">
        <f t="shared" si="2"/>
        <v>CVMWE-0456trgovačka ruta</v>
      </c>
      <c r="L1079" s="7" t="str">
        <f>ifna(VLOOKUP(K1079,'Лист1'!D:E,2,false))</f>
        <v/>
      </c>
      <c r="M1079" s="9"/>
      <c r="N1079" s="9"/>
      <c r="O1079" s="9"/>
      <c r="P1079" s="9"/>
      <c r="Q1079" s="9"/>
      <c r="R1079" s="9"/>
    </row>
    <row r="1080" ht="15.75" customHeight="1">
      <c r="A1080" s="89" t="s">
        <v>11</v>
      </c>
      <c r="B1080" s="89" t="s">
        <v>12</v>
      </c>
      <c r="C1080" s="113" t="s">
        <v>2575</v>
      </c>
      <c r="D1080" s="89" t="s">
        <v>2572</v>
      </c>
      <c r="E1080" s="89" t="s">
        <v>2573</v>
      </c>
      <c r="F1080" s="89" t="s">
        <v>2574</v>
      </c>
      <c r="G1080" s="14"/>
      <c r="H1080" s="114" t="s">
        <v>958</v>
      </c>
      <c r="I1080" s="14"/>
      <c r="J1080" s="83">
        <f t="shared" si="1"/>
        <v>108</v>
      </c>
      <c r="K1080" s="7" t="str">
        <f t="shared" si="2"/>
        <v>CVMWE-0456trgovački put</v>
      </c>
      <c r="L1080" s="7" t="str">
        <f>ifna(VLOOKUP(K1080,'Лист1'!D:E,2,false))</f>
        <v/>
      </c>
      <c r="M1080" s="9"/>
      <c r="N1080" s="9"/>
      <c r="O1080" s="9"/>
      <c r="P1080" s="9"/>
      <c r="Q1080" s="9"/>
      <c r="R1080" s="9"/>
    </row>
    <row r="1081" ht="15.75" customHeight="1">
      <c r="A1081" s="89" t="s">
        <v>11</v>
      </c>
      <c r="B1081" s="89" t="s">
        <v>12</v>
      </c>
      <c r="C1081" s="113" t="s">
        <v>2576</v>
      </c>
      <c r="D1081" s="89" t="s">
        <v>2577</v>
      </c>
      <c r="E1081" s="89" t="s">
        <v>2578</v>
      </c>
      <c r="F1081" s="89" t="s">
        <v>2576</v>
      </c>
      <c r="G1081" s="14"/>
      <c r="H1081" s="114" t="s">
        <v>958</v>
      </c>
      <c r="I1081" s="116" t="s">
        <v>17</v>
      </c>
      <c r="J1081" s="56">
        <f t="shared" si="1"/>
        <v>60</v>
      </c>
      <c r="K1081" s="7" t="str">
        <f t="shared" si="2"/>
        <v>CVMWE-0457trgovački centar</v>
      </c>
      <c r="L1081" s="7" t="str">
        <f>ifna(VLOOKUP(K1081,'Лист1'!D:E,2,false))</f>
        <v/>
      </c>
      <c r="M1081" s="9"/>
      <c r="N1081" s="9"/>
      <c r="O1081" s="9"/>
      <c r="P1081" s="9"/>
      <c r="Q1081" s="9"/>
      <c r="R1081" s="9"/>
    </row>
    <row r="1082" ht="15.75" customHeight="1">
      <c r="A1082" s="89" t="s">
        <v>11</v>
      </c>
      <c r="B1082" s="89" t="s">
        <v>12</v>
      </c>
      <c r="C1082" s="113" t="s">
        <v>2579</v>
      </c>
      <c r="D1082" s="89" t="s">
        <v>2580</v>
      </c>
      <c r="E1082" s="89" t="s">
        <v>2581</v>
      </c>
      <c r="F1082" s="89" t="s">
        <v>2579</v>
      </c>
      <c r="G1082" s="14"/>
      <c r="H1082" s="114" t="s">
        <v>958</v>
      </c>
      <c r="I1082" s="116" t="s">
        <v>17</v>
      </c>
      <c r="J1082" s="58">
        <f t="shared" si="1"/>
        <v>129</v>
      </c>
      <c r="K1082" s="7" t="str">
        <f t="shared" si="2"/>
        <v>CVMWE-0458trgovinska mreža</v>
      </c>
      <c r="L1082" s="7" t="str">
        <f>ifna(VLOOKUP(K1082,'Лист1'!D:E,2,false))</f>
        <v/>
      </c>
      <c r="M1082" s="9"/>
      <c r="N1082" s="9"/>
      <c r="O1082" s="9"/>
      <c r="P1082" s="9"/>
      <c r="Q1082" s="9"/>
      <c r="R1082" s="9"/>
    </row>
    <row r="1083" ht="15.75" customHeight="1">
      <c r="A1083" s="89" t="s">
        <v>11</v>
      </c>
      <c r="B1083" s="89" t="s">
        <v>12</v>
      </c>
      <c r="C1083" s="113" t="s">
        <v>2582</v>
      </c>
      <c r="D1083" s="89" t="s">
        <v>2583</v>
      </c>
      <c r="E1083" s="89" t="s">
        <v>2584</v>
      </c>
      <c r="F1083" s="89" t="s">
        <v>2585</v>
      </c>
      <c r="G1083" s="14"/>
      <c r="H1083" s="114" t="s">
        <v>958</v>
      </c>
      <c r="I1083" s="14"/>
      <c r="J1083" s="61">
        <f t="shared" si="1"/>
        <v>35</v>
      </c>
      <c r="K1083" s="7" t="str">
        <f t="shared" si="2"/>
        <v>CVMWE-0459tropi</v>
      </c>
      <c r="L1083" s="7" t="str">
        <f>ifna(VLOOKUP(K1083,'Лист1'!D:E,2,false))</f>
        <v/>
      </c>
      <c r="M1083" s="9"/>
      <c r="N1083" s="9"/>
      <c r="O1083" s="9"/>
      <c r="P1083" s="9"/>
      <c r="Q1083" s="9"/>
      <c r="R1083" s="9"/>
    </row>
    <row r="1084" ht="15.75" customHeight="1">
      <c r="A1084" s="89" t="s">
        <v>11</v>
      </c>
      <c r="B1084" s="89" t="s">
        <v>12</v>
      </c>
      <c r="C1084" s="113" t="s">
        <v>2586</v>
      </c>
      <c r="D1084" s="89" t="s">
        <v>2583</v>
      </c>
      <c r="E1084" s="89" t="s">
        <v>2584</v>
      </c>
      <c r="F1084" s="89" t="s">
        <v>2585</v>
      </c>
      <c r="G1084" s="14"/>
      <c r="H1084" s="114" t="s">
        <v>958</v>
      </c>
      <c r="I1084" s="14"/>
      <c r="J1084" s="49">
        <f t="shared" si="1"/>
        <v>35</v>
      </c>
      <c r="K1084" s="7" t="str">
        <f t="shared" si="2"/>
        <v>CVMWE-0459tropska zona</v>
      </c>
      <c r="L1084" s="7" t="str">
        <f>ifna(VLOOKUP(K1084,'Лист1'!D:E,2,false))</f>
        <v/>
      </c>
      <c r="M1084" s="9"/>
      <c r="N1084" s="9"/>
      <c r="O1084" s="9"/>
      <c r="P1084" s="9"/>
      <c r="Q1084" s="9"/>
      <c r="R1084" s="9"/>
    </row>
    <row r="1085" ht="15.75" customHeight="1">
      <c r="A1085" s="89" t="s">
        <v>11</v>
      </c>
      <c r="B1085" s="89" t="s">
        <v>12</v>
      </c>
      <c r="C1085" s="113" t="s">
        <v>2587</v>
      </c>
      <c r="D1085" s="89" t="s">
        <v>2583</v>
      </c>
      <c r="E1085" s="89" t="s">
        <v>2584</v>
      </c>
      <c r="F1085" s="89" t="s">
        <v>2585</v>
      </c>
      <c r="G1085" s="14"/>
      <c r="H1085" s="114" t="s">
        <v>958</v>
      </c>
      <c r="I1085" s="116" t="s">
        <v>17</v>
      </c>
      <c r="J1085" s="77">
        <f t="shared" si="1"/>
        <v>35</v>
      </c>
      <c r="K1085" s="7" t="str">
        <f t="shared" si="2"/>
        <v>CVMWE-0459tropski region</v>
      </c>
      <c r="L1085" s="7" t="str">
        <f>ifna(VLOOKUP(K1085,'Лист1'!D:E,2,false))</f>
        <v/>
      </c>
      <c r="M1085" s="9"/>
      <c r="N1085" s="9"/>
      <c r="O1085" s="9"/>
      <c r="P1085" s="9"/>
      <c r="Q1085" s="9"/>
      <c r="R1085" s="9"/>
    </row>
    <row r="1086" ht="15.75" customHeight="1">
      <c r="A1086" s="89" t="s">
        <v>21</v>
      </c>
      <c r="B1086" s="89" t="s">
        <v>22</v>
      </c>
      <c r="C1086" s="113" t="s">
        <v>2588</v>
      </c>
      <c r="D1086" s="89" t="s">
        <v>2589</v>
      </c>
      <c r="E1086" s="89" t="s">
        <v>2590</v>
      </c>
      <c r="F1086" s="89" t="s">
        <v>2588</v>
      </c>
      <c r="G1086" s="9"/>
      <c r="H1086" s="114" t="s">
        <v>958</v>
      </c>
      <c r="I1086" s="115" t="s">
        <v>992</v>
      </c>
      <c r="J1086" s="43">
        <f t="shared" si="1"/>
        <v>37</v>
      </c>
      <c r="K1086" s="7" t="str">
        <f t="shared" si="2"/>
        <v>CVMWE-0460truditi se</v>
      </c>
      <c r="L1086" s="7" t="str">
        <f>ifna(VLOOKUP(K1086,'Лист1'!D:E,2,false))</f>
        <v/>
      </c>
      <c r="M1086" s="9"/>
      <c r="N1086" s="9"/>
      <c r="O1086" s="9"/>
      <c r="P1086" s="9"/>
      <c r="Q1086" s="9"/>
      <c r="R1086" s="9"/>
    </row>
    <row r="1087" ht="15.75" customHeight="1">
      <c r="A1087" s="89" t="s">
        <v>11</v>
      </c>
      <c r="B1087" s="89" t="s">
        <v>12</v>
      </c>
      <c r="C1087" s="113" t="s">
        <v>2591</v>
      </c>
      <c r="D1087" s="89" t="s">
        <v>2592</v>
      </c>
      <c r="E1087" s="89" t="s">
        <v>2593</v>
      </c>
      <c r="F1087" s="89" t="s">
        <v>2591</v>
      </c>
      <c r="G1087" s="14"/>
      <c r="H1087" s="114" t="s">
        <v>958</v>
      </c>
      <c r="I1087" s="116" t="s">
        <v>17</v>
      </c>
      <c r="J1087" s="63">
        <f t="shared" si="1"/>
        <v>75</v>
      </c>
      <c r="K1087" s="7" t="str">
        <f t="shared" si="2"/>
        <v>CVMWE-0461turistička viza</v>
      </c>
      <c r="L1087" s="7" t="str">
        <f>ifna(VLOOKUP(K1087,'Лист1'!D:E,2,false))</f>
        <v/>
      </c>
      <c r="M1087" s="9"/>
      <c r="N1087" s="9"/>
      <c r="O1087" s="9"/>
      <c r="P1087" s="9"/>
      <c r="Q1087" s="9"/>
      <c r="R1087" s="9"/>
    </row>
    <row r="1088" ht="15.75" customHeight="1">
      <c r="A1088" s="89" t="s">
        <v>11</v>
      </c>
      <c r="B1088" s="89" t="s">
        <v>12</v>
      </c>
      <c r="C1088" s="113" t="s">
        <v>2594</v>
      </c>
      <c r="D1088" s="89" t="s">
        <v>2595</v>
      </c>
      <c r="E1088" s="89" t="s">
        <v>2596</v>
      </c>
      <c r="F1088" s="89" t="s">
        <v>2597</v>
      </c>
      <c r="G1088" s="14"/>
      <c r="H1088" s="114" t="s">
        <v>958</v>
      </c>
      <c r="I1088" s="14"/>
      <c r="J1088" s="95">
        <f t="shared" si="1"/>
        <v>207</v>
      </c>
      <c r="K1088" s="7" t="str">
        <f t="shared" si="2"/>
        <v>CVMWE-0462hard disk</v>
      </c>
      <c r="L1088" s="7" t="str">
        <f>ifna(VLOOKUP(K1088,'Лист1'!D:E,2,false))</f>
        <v/>
      </c>
      <c r="M1088" s="9"/>
      <c r="N1088" s="9"/>
      <c r="O1088" s="9"/>
      <c r="P1088" s="9"/>
      <c r="Q1088" s="9"/>
      <c r="R1088" s="9"/>
    </row>
    <row r="1089" ht="15.75" customHeight="1">
      <c r="A1089" s="89" t="s">
        <v>11</v>
      </c>
      <c r="B1089" s="89" t="s">
        <v>12</v>
      </c>
      <c r="C1089" s="113" t="s">
        <v>2598</v>
      </c>
      <c r="D1089" s="89" t="s">
        <v>2595</v>
      </c>
      <c r="E1089" s="89" t="s">
        <v>2596</v>
      </c>
      <c r="F1089" s="89" t="s">
        <v>2597</v>
      </c>
      <c r="G1089" s="9"/>
      <c r="H1089" s="114" t="s">
        <v>958</v>
      </c>
      <c r="I1089" s="116" t="s">
        <v>17</v>
      </c>
      <c r="J1089" s="27">
        <f t="shared" si="1"/>
        <v>207</v>
      </c>
      <c r="K1089" s="7" t="str">
        <f t="shared" si="2"/>
        <v>CVMWE-0462tvrdi disk</v>
      </c>
      <c r="L1089" s="7" t="str">
        <f>ifna(VLOOKUP(K1089,'Лист1'!D:E,2,false))</f>
        <v/>
      </c>
      <c r="M1089" s="9"/>
      <c r="N1089" s="9"/>
      <c r="O1089" s="9"/>
      <c r="P1089" s="9"/>
      <c r="Q1089" s="9"/>
      <c r="R1089" s="9"/>
    </row>
    <row r="1090" ht="15.75" customHeight="1">
      <c r="A1090" s="89" t="s">
        <v>56</v>
      </c>
      <c r="B1090" s="89" t="s">
        <v>56</v>
      </c>
      <c r="C1090" s="113" t="s">
        <v>2599</v>
      </c>
      <c r="D1090" s="89" t="s">
        <v>2600</v>
      </c>
      <c r="E1090" s="89" t="s">
        <v>2601</v>
      </c>
      <c r="F1090" s="89" t="s">
        <v>2599</v>
      </c>
      <c r="G1090" s="14"/>
      <c r="H1090" s="114" t="s">
        <v>958</v>
      </c>
      <c r="I1090" s="32" t="s">
        <v>60</v>
      </c>
      <c r="J1090" s="95">
        <f t="shared" si="1"/>
        <v>24</v>
      </c>
      <c r="K1090" s="7" t="str">
        <f t="shared" si="2"/>
        <v>CVMWE-0463u celosti</v>
      </c>
      <c r="L1090" s="7" t="str">
        <f>ifna(VLOOKUP(K1090,'Лист1'!D:E,2,false))</f>
        <v/>
      </c>
      <c r="M1090" s="9"/>
      <c r="N1090" s="9"/>
      <c r="O1090" s="9"/>
      <c r="P1090" s="9"/>
      <c r="Q1090" s="9"/>
      <c r="R1090" s="9"/>
    </row>
    <row r="1091" ht="15.75" customHeight="1">
      <c r="A1091" s="89" t="s">
        <v>56</v>
      </c>
      <c r="B1091" s="89" t="s">
        <v>56</v>
      </c>
      <c r="C1091" s="113" t="s">
        <v>2602</v>
      </c>
      <c r="D1091" s="89" t="s">
        <v>2603</v>
      </c>
      <c r="E1091" s="89" t="s">
        <v>2604</v>
      </c>
      <c r="F1091" s="89" t="s">
        <v>2605</v>
      </c>
      <c r="G1091" s="14"/>
      <c r="H1091" s="114" t="s">
        <v>958</v>
      </c>
      <c r="I1091" s="32" t="s">
        <v>60</v>
      </c>
      <c r="J1091" s="46">
        <f t="shared" si="1"/>
        <v>69</v>
      </c>
      <c r="K1091" s="7" t="str">
        <f t="shared" si="2"/>
        <v>CVMWE-0464istovremeno</v>
      </c>
      <c r="L1091" s="7" t="str">
        <f>ifna(VLOOKUP(K1091,'Лист1'!D:E,2,false))</f>
        <v/>
      </c>
      <c r="M1091" s="9"/>
      <c r="N1091" s="9"/>
      <c r="O1091" s="9"/>
      <c r="P1091" s="9"/>
      <c r="Q1091" s="9"/>
      <c r="R1091" s="9"/>
    </row>
    <row r="1092" ht="15.75" customHeight="1">
      <c r="A1092" s="89" t="s">
        <v>56</v>
      </c>
      <c r="B1092" s="89" t="s">
        <v>56</v>
      </c>
      <c r="C1092" s="113" t="s">
        <v>2606</v>
      </c>
      <c r="D1092" s="89" t="s">
        <v>2603</v>
      </c>
      <c r="E1092" s="89" t="s">
        <v>2604</v>
      </c>
      <c r="F1092" s="89" t="s">
        <v>2605</v>
      </c>
      <c r="G1092" s="14"/>
      <c r="H1092" s="114" t="s">
        <v>958</v>
      </c>
      <c r="I1092" s="32" t="s">
        <v>60</v>
      </c>
      <c r="J1092" s="27">
        <f t="shared" si="1"/>
        <v>69</v>
      </c>
      <c r="K1092" s="7" t="str">
        <f t="shared" si="2"/>
        <v>CVMWE-0464u isto vreme</v>
      </c>
      <c r="L1092" s="7" t="str">
        <f>ifna(VLOOKUP(K1092,'Лист1'!D:E,2,false))</f>
        <v/>
      </c>
      <c r="M1092" s="9"/>
      <c r="N1092" s="9"/>
      <c r="O1092" s="9"/>
      <c r="P1092" s="9"/>
      <c r="Q1092" s="9"/>
      <c r="R1092" s="9"/>
    </row>
    <row r="1093" ht="15.75" customHeight="1">
      <c r="A1093" s="89" t="s">
        <v>56</v>
      </c>
      <c r="B1093" s="89" t="s">
        <v>56</v>
      </c>
      <c r="C1093" s="113" t="s">
        <v>2607</v>
      </c>
      <c r="D1093" s="89" t="s">
        <v>2608</v>
      </c>
      <c r="E1093" s="89" t="s">
        <v>2609</v>
      </c>
      <c r="F1093" s="89" t="s">
        <v>2610</v>
      </c>
      <c r="G1093" s="14"/>
      <c r="H1093" s="114" t="s">
        <v>958</v>
      </c>
      <c r="I1093" s="32" t="s">
        <v>60</v>
      </c>
      <c r="J1093" s="25">
        <f t="shared" si="1"/>
        <v>40</v>
      </c>
      <c r="K1093" s="7" t="str">
        <f t="shared" si="2"/>
        <v>CVMWE-0465prosečno</v>
      </c>
      <c r="L1093" s="7" t="str">
        <f>ifna(VLOOKUP(K1093,'Лист1'!D:E,2,false))</f>
        <v/>
      </c>
      <c r="M1093" s="9"/>
      <c r="N1093" s="9"/>
      <c r="O1093" s="9"/>
      <c r="P1093" s="9"/>
      <c r="Q1093" s="9"/>
      <c r="R1093" s="9"/>
    </row>
    <row r="1094" ht="15.75" customHeight="1">
      <c r="A1094" s="89" t="s">
        <v>56</v>
      </c>
      <c r="B1094" s="89" t="s">
        <v>56</v>
      </c>
      <c r="C1094" s="113" t="s">
        <v>2611</v>
      </c>
      <c r="D1094" s="89" t="s">
        <v>2608</v>
      </c>
      <c r="E1094" s="89" t="s">
        <v>2609</v>
      </c>
      <c r="F1094" s="89" t="s">
        <v>2610</v>
      </c>
      <c r="G1094" s="14"/>
      <c r="H1094" s="114" t="s">
        <v>958</v>
      </c>
      <c r="I1094" s="32" t="s">
        <v>60</v>
      </c>
      <c r="J1094" s="35">
        <f t="shared" si="1"/>
        <v>40</v>
      </c>
      <c r="K1094" s="7" t="str">
        <f t="shared" si="2"/>
        <v>CVMWE-0465u proseku</v>
      </c>
      <c r="L1094" s="7" t="str">
        <f>ifna(VLOOKUP(K1094,'Лист1'!D:E,2,false))</f>
        <v/>
      </c>
      <c r="M1094" s="9"/>
      <c r="N1094" s="9"/>
      <c r="O1094" s="9"/>
      <c r="P1094" s="9"/>
      <c r="Q1094" s="9"/>
      <c r="R1094" s="9"/>
    </row>
    <row r="1095" ht="15.75" customHeight="1">
      <c r="A1095" s="89" t="s">
        <v>56</v>
      </c>
      <c r="B1095" s="89" t="s">
        <v>56</v>
      </c>
      <c r="C1095" s="113" t="s">
        <v>2612</v>
      </c>
      <c r="D1095" s="89" t="s">
        <v>2613</v>
      </c>
      <c r="E1095" s="89" t="s">
        <v>2614</v>
      </c>
      <c r="F1095" s="89" t="s">
        <v>2612</v>
      </c>
      <c r="G1095" s="14"/>
      <c r="H1095" s="114" t="s">
        <v>958</v>
      </c>
      <c r="I1095" s="32" t="s">
        <v>60</v>
      </c>
      <c r="J1095" s="39">
        <f t="shared" si="1"/>
        <v>9</v>
      </c>
      <c r="K1095" s="7" t="str">
        <f t="shared" si="2"/>
        <v>CVMWE-0466u žurbi</v>
      </c>
      <c r="L1095" s="7" t="str">
        <f>ifna(VLOOKUP(K1095,'Лист1'!D:E,2,false))</f>
        <v/>
      </c>
      <c r="M1095" s="9"/>
      <c r="N1095" s="9"/>
      <c r="O1095" s="9"/>
      <c r="P1095" s="9"/>
      <c r="Q1095" s="9"/>
      <c r="R1095" s="9"/>
    </row>
    <row r="1096" ht="15.75" customHeight="1">
      <c r="A1096" s="89" t="s">
        <v>21</v>
      </c>
      <c r="B1096" s="89" t="s">
        <v>22</v>
      </c>
      <c r="C1096" s="113" t="s">
        <v>2615</v>
      </c>
      <c r="D1096" s="89" t="s">
        <v>2616</v>
      </c>
      <c r="E1096" s="89" t="s">
        <v>2617</v>
      </c>
      <c r="F1096" s="89" t="s">
        <v>2615</v>
      </c>
      <c r="G1096" s="14"/>
      <c r="H1096" s="114" t="s">
        <v>958</v>
      </c>
      <c r="I1096" s="115" t="s">
        <v>26</v>
      </c>
      <c r="J1096" s="36">
        <f t="shared" si="1"/>
        <v>36</v>
      </c>
      <c r="K1096" s="7" t="str">
        <f t="shared" si="2"/>
        <v>CVMWE-0467ući u politiku</v>
      </c>
      <c r="L1096" s="7" t="str">
        <f>ifna(VLOOKUP(K1096,'Лист1'!D:E,2,false))</f>
        <v/>
      </c>
      <c r="M1096" s="9"/>
      <c r="N1096" s="9"/>
      <c r="O1096" s="9"/>
      <c r="P1096" s="9"/>
      <c r="Q1096" s="9"/>
      <c r="R1096" s="9"/>
    </row>
    <row r="1097" ht="15.75" customHeight="1">
      <c r="A1097" s="89" t="s">
        <v>21</v>
      </c>
      <c r="B1097" s="89" t="s">
        <v>22</v>
      </c>
      <c r="C1097" s="113" t="s">
        <v>2618</v>
      </c>
      <c r="D1097" s="89" t="s">
        <v>2619</v>
      </c>
      <c r="E1097" s="89" t="s">
        <v>2620</v>
      </c>
      <c r="F1097" s="89" t="s">
        <v>2621</v>
      </c>
      <c r="G1097" s="14"/>
      <c r="H1097" s="114" t="s">
        <v>958</v>
      </c>
      <c r="I1097" s="115" t="s">
        <v>26</v>
      </c>
      <c r="J1097" s="22">
        <f t="shared" si="1"/>
        <v>18</v>
      </c>
      <c r="K1097" s="7" t="str">
        <f t="shared" si="2"/>
        <v>CVMWE-0468postati deo</v>
      </c>
      <c r="L1097" s="7" t="str">
        <f>ifna(VLOOKUP(K1097,'Лист1'!D:E,2,false))</f>
        <v/>
      </c>
      <c r="M1097" s="9"/>
      <c r="N1097" s="9"/>
      <c r="O1097" s="9"/>
      <c r="P1097" s="9"/>
      <c r="Q1097" s="9"/>
      <c r="R1097" s="9"/>
    </row>
    <row r="1098" ht="15.75" customHeight="1">
      <c r="A1098" s="89" t="s">
        <v>21</v>
      </c>
      <c r="B1098" s="89" t="s">
        <v>22</v>
      </c>
      <c r="C1098" s="113" t="s">
        <v>2622</v>
      </c>
      <c r="D1098" s="89" t="s">
        <v>2619</v>
      </c>
      <c r="E1098" s="89" t="s">
        <v>2620</v>
      </c>
      <c r="F1098" s="89" t="s">
        <v>2621</v>
      </c>
      <c r="G1098" s="9"/>
      <c r="H1098" s="114" t="s">
        <v>958</v>
      </c>
      <c r="I1098" s="115" t="s">
        <v>26</v>
      </c>
      <c r="J1098" s="59">
        <f t="shared" si="1"/>
        <v>18</v>
      </c>
      <c r="K1098" s="7" t="str">
        <f t="shared" si="2"/>
        <v>CVMWE-0468ući u sastav</v>
      </c>
      <c r="L1098" s="7" t="str">
        <f>ifna(VLOOKUP(K1098,'Лист1'!D:E,2,false))</f>
        <v/>
      </c>
      <c r="M1098" s="9"/>
      <c r="N1098" s="9"/>
      <c r="O1098" s="9"/>
      <c r="P1098" s="9"/>
      <c r="Q1098" s="9"/>
      <c r="R1098" s="9"/>
    </row>
    <row r="1099" ht="15.75" customHeight="1">
      <c r="A1099" s="89" t="s">
        <v>21</v>
      </c>
      <c r="B1099" s="89" t="s">
        <v>22</v>
      </c>
      <c r="C1099" s="113" t="s">
        <v>2623</v>
      </c>
      <c r="D1099" s="89" t="s">
        <v>2624</v>
      </c>
      <c r="E1099" s="89" t="s">
        <v>2625</v>
      </c>
      <c r="F1099" s="89" t="s">
        <v>2626</v>
      </c>
      <c r="G1099" s="14"/>
      <c r="H1099" s="114" t="s">
        <v>958</v>
      </c>
      <c r="I1099" s="115" t="s">
        <v>992</v>
      </c>
      <c r="J1099" s="43">
        <f t="shared" si="1"/>
        <v>32</v>
      </c>
      <c r="K1099" s="7" t="str">
        <f t="shared" si="2"/>
        <v>CVMWE-0469udati se</v>
      </c>
      <c r="L1099" s="7" t="str">
        <f>ifna(VLOOKUP(K1099,'Лист1'!D:E,2,false))</f>
        <v/>
      </c>
      <c r="M1099" s="9"/>
      <c r="N1099" s="9"/>
      <c r="O1099" s="9"/>
      <c r="P1099" s="9"/>
      <c r="Q1099" s="9"/>
      <c r="R1099" s="9"/>
    </row>
    <row r="1100" ht="15.75" customHeight="1">
      <c r="A1100" s="89" t="s">
        <v>21</v>
      </c>
      <c r="B1100" s="89" t="s">
        <v>22</v>
      </c>
      <c r="C1100" s="113" t="s">
        <v>2627</v>
      </c>
      <c r="D1100" s="89" t="s">
        <v>2624</v>
      </c>
      <c r="E1100" s="89" t="s">
        <v>2625</v>
      </c>
      <c r="F1100" s="89" t="s">
        <v>2626</v>
      </c>
      <c r="G1100" s="14"/>
      <c r="H1100" s="114" t="s">
        <v>958</v>
      </c>
      <c r="I1100" s="115" t="s">
        <v>992</v>
      </c>
      <c r="J1100" s="38">
        <f t="shared" si="1"/>
        <v>32</v>
      </c>
      <c r="K1100" s="7" t="str">
        <f t="shared" si="2"/>
        <v>CVMWE-0469udavati se</v>
      </c>
      <c r="L1100" s="7" t="str">
        <f>ifna(VLOOKUP(K1100,'Лист1'!D:E,2,false))</f>
        <v/>
      </c>
      <c r="M1100" s="9"/>
      <c r="N1100" s="9"/>
      <c r="O1100" s="9"/>
      <c r="P1100" s="9"/>
      <c r="Q1100" s="9"/>
      <c r="R1100" s="9"/>
    </row>
    <row r="1101" ht="15.75" customHeight="1">
      <c r="A1101" s="89" t="s">
        <v>21</v>
      </c>
      <c r="B1101" s="89" t="s">
        <v>22</v>
      </c>
      <c r="C1101" s="113" t="s">
        <v>2628</v>
      </c>
      <c r="D1101" s="89" t="s">
        <v>2629</v>
      </c>
      <c r="E1101" s="89" t="s">
        <v>2630</v>
      </c>
      <c r="F1101" s="89" t="s">
        <v>2628</v>
      </c>
      <c r="G1101" s="14"/>
      <c r="H1101" s="114" t="s">
        <v>958</v>
      </c>
      <c r="I1101" s="115" t="s">
        <v>992</v>
      </c>
      <c r="J1101" s="95">
        <f t="shared" si="1"/>
        <v>62</v>
      </c>
      <c r="K1101" s="7" t="str">
        <f t="shared" si="2"/>
        <v>CVMWE-0470ujediniti se</v>
      </c>
      <c r="L1101" s="7" t="str">
        <f>ifna(VLOOKUP(K1101,'Лист1'!D:E,2,false))</f>
        <v/>
      </c>
      <c r="M1101" s="9"/>
      <c r="N1101" s="9"/>
      <c r="O1101" s="9"/>
      <c r="P1101" s="9"/>
      <c r="Q1101" s="9"/>
      <c r="R1101" s="9"/>
    </row>
    <row r="1102" ht="15.75" customHeight="1">
      <c r="A1102" s="89" t="s">
        <v>21</v>
      </c>
      <c r="B1102" s="89" t="s">
        <v>22</v>
      </c>
      <c r="C1102" s="113" t="s">
        <v>2631</v>
      </c>
      <c r="D1102" s="89" t="s">
        <v>2632</v>
      </c>
      <c r="E1102" s="89" t="s">
        <v>2633</v>
      </c>
      <c r="F1102" s="89" t="s">
        <v>2634</v>
      </c>
      <c r="G1102" s="14"/>
      <c r="H1102" s="114" t="s">
        <v>958</v>
      </c>
      <c r="I1102" s="115" t="s">
        <v>992</v>
      </c>
      <c r="J1102" s="77">
        <f t="shared" si="1"/>
        <v>51</v>
      </c>
      <c r="K1102" s="7" t="str">
        <f t="shared" si="2"/>
        <v>CVMWE-0471ukrštati se</v>
      </c>
      <c r="L1102" s="7" t="str">
        <f>ifna(VLOOKUP(K1102,'Лист1'!D:E,2,false))</f>
        <v/>
      </c>
      <c r="M1102" s="9"/>
      <c r="N1102" s="9"/>
      <c r="O1102" s="9"/>
      <c r="P1102" s="9"/>
      <c r="Q1102" s="9"/>
      <c r="R1102" s="9"/>
    </row>
    <row r="1103" ht="15.75" customHeight="1">
      <c r="A1103" s="89" t="s">
        <v>21</v>
      </c>
      <c r="B1103" s="89" t="s">
        <v>22</v>
      </c>
      <c r="C1103" s="113" t="s">
        <v>2635</v>
      </c>
      <c r="D1103" s="89" t="s">
        <v>2632</v>
      </c>
      <c r="E1103" s="89" t="s">
        <v>2633</v>
      </c>
      <c r="F1103" s="89" t="s">
        <v>2634</v>
      </c>
      <c r="G1103" s="14"/>
      <c r="H1103" s="114" t="s">
        <v>958</v>
      </c>
      <c r="I1103" s="115" t="s">
        <v>992</v>
      </c>
      <c r="J1103" s="46">
        <f t="shared" si="1"/>
        <v>51</v>
      </c>
      <c r="K1103" s="7" t="str">
        <f t="shared" si="2"/>
        <v>CVMWE-0471ukrstiti se</v>
      </c>
      <c r="L1103" s="7" t="str">
        <f>ifna(VLOOKUP(K1103,'Лист1'!D:E,2,false))</f>
        <v/>
      </c>
      <c r="M1103" s="9"/>
      <c r="N1103" s="9"/>
      <c r="O1103" s="9"/>
      <c r="P1103" s="9"/>
      <c r="Q1103" s="9"/>
      <c r="R1103" s="9"/>
    </row>
    <row r="1104" ht="15.75" customHeight="1">
      <c r="A1104" s="89" t="s">
        <v>11</v>
      </c>
      <c r="B1104" s="89" t="s">
        <v>12</v>
      </c>
      <c r="C1104" s="113" t="s">
        <v>2636</v>
      </c>
      <c r="D1104" s="89" t="s">
        <v>2637</v>
      </c>
      <c r="E1104" s="89" t="s">
        <v>2638</v>
      </c>
      <c r="F1104" s="89" t="s">
        <v>2636</v>
      </c>
      <c r="G1104" s="9"/>
      <c r="H1104" s="114" t="s">
        <v>958</v>
      </c>
      <c r="I1104" s="116" t="s">
        <v>17</v>
      </c>
      <c r="J1104" s="46">
        <f t="shared" si="1"/>
        <v>89</v>
      </c>
      <c r="K1104" s="7" t="str">
        <f t="shared" si="2"/>
        <v>CVMWE-0472ultravioletno zračenje</v>
      </c>
      <c r="L1104" s="7" t="str">
        <f>ifna(VLOOKUP(K1104,'Лист1'!D:E,2,false))</f>
        <v/>
      </c>
      <c r="M1104" s="9"/>
      <c r="N1104" s="9"/>
      <c r="O1104" s="9"/>
      <c r="P1104" s="9"/>
      <c r="Q1104" s="9"/>
      <c r="R1104" s="9"/>
    </row>
    <row r="1105" ht="15.75" customHeight="1">
      <c r="A1105" s="89" t="s">
        <v>11</v>
      </c>
      <c r="B1105" s="89" t="s">
        <v>12</v>
      </c>
      <c r="C1105" s="113" t="s">
        <v>2639</v>
      </c>
      <c r="D1105" s="89" t="s">
        <v>2640</v>
      </c>
      <c r="E1105" s="89" t="s">
        <v>2641</v>
      </c>
      <c r="F1105" s="89" t="s">
        <v>2639</v>
      </c>
      <c r="G1105" s="9"/>
      <c r="H1105" s="114" t="s">
        <v>958</v>
      </c>
      <c r="I1105" s="116" t="s">
        <v>17</v>
      </c>
      <c r="J1105" s="92">
        <f t="shared" si="1"/>
        <v>192</v>
      </c>
      <c r="K1105" s="7" t="str">
        <f t="shared" si="2"/>
        <v>CVMWE-0473unutrašnje tržište</v>
      </c>
      <c r="L1105" s="7" t="str">
        <f>ifna(VLOOKUP(K1105,'Лист1'!D:E,2,false))</f>
        <v/>
      </c>
      <c r="M1105" s="9"/>
      <c r="N1105" s="9"/>
      <c r="O1105" s="9"/>
      <c r="P1105" s="9"/>
      <c r="Q1105" s="9"/>
      <c r="R1105" s="9"/>
    </row>
    <row r="1106" ht="15.75" customHeight="1">
      <c r="A1106" s="89" t="s">
        <v>21</v>
      </c>
      <c r="B1106" s="89" t="s">
        <v>22</v>
      </c>
      <c r="C1106" s="113" t="s">
        <v>2642</v>
      </c>
      <c r="D1106" s="89" t="s">
        <v>2643</v>
      </c>
      <c r="E1106" s="89" t="s">
        <v>2644</v>
      </c>
      <c r="F1106" s="89" t="s">
        <v>2645</v>
      </c>
      <c r="G1106" s="14"/>
      <c r="H1106" s="114" t="s">
        <v>958</v>
      </c>
      <c r="I1106" s="115" t="s">
        <v>992</v>
      </c>
      <c r="J1106" s="46">
        <f t="shared" si="1"/>
        <v>53</v>
      </c>
      <c r="K1106" s="7" t="str">
        <f t="shared" si="2"/>
        <v>CVMWE-0474upisati se</v>
      </c>
      <c r="L1106" s="7" t="str">
        <f>ifna(VLOOKUP(K1106,'Лист1'!D:E,2,false))</f>
        <v/>
      </c>
      <c r="M1106" s="9"/>
      <c r="N1106" s="9"/>
      <c r="O1106" s="9"/>
      <c r="P1106" s="9"/>
      <c r="Q1106" s="9"/>
      <c r="R1106" s="9"/>
    </row>
    <row r="1107" ht="15.75" customHeight="1">
      <c r="A1107" s="89" t="s">
        <v>21</v>
      </c>
      <c r="B1107" s="89" t="s">
        <v>22</v>
      </c>
      <c r="C1107" s="113" t="s">
        <v>2646</v>
      </c>
      <c r="D1107" s="89" t="s">
        <v>2643</v>
      </c>
      <c r="E1107" s="89" t="s">
        <v>2644</v>
      </c>
      <c r="F1107" s="89" t="s">
        <v>2645</v>
      </c>
      <c r="G1107" s="14"/>
      <c r="H1107" s="114" t="s">
        <v>958</v>
      </c>
      <c r="I1107" s="115" t="s">
        <v>992</v>
      </c>
      <c r="J1107" s="77">
        <f t="shared" si="1"/>
        <v>53</v>
      </c>
      <c r="K1107" s="7" t="str">
        <f t="shared" si="2"/>
        <v>CVMWE-0474upisivati se</v>
      </c>
      <c r="L1107" s="7" t="str">
        <f>ifna(VLOOKUP(K1107,'Лист1'!D:E,2,false))</f>
        <v/>
      </c>
      <c r="M1107" s="9"/>
      <c r="N1107" s="9"/>
      <c r="O1107" s="9"/>
      <c r="P1107" s="9"/>
      <c r="Q1107" s="9"/>
      <c r="R1107" s="9"/>
    </row>
    <row r="1108" ht="15.75" customHeight="1">
      <c r="A1108" s="89" t="s">
        <v>21</v>
      </c>
      <c r="B1108" s="89" t="s">
        <v>22</v>
      </c>
      <c r="C1108" s="113" t="s">
        <v>2647</v>
      </c>
      <c r="D1108" s="89" t="s">
        <v>2648</v>
      </c>
      <c r="E1108" s="89" t="s">
        <v>2649</v>
      </c>
      <c r="F1108" s="89" t="s">
        <v>2647</v>
      </c>
      <c r="G1108" s="14"/>
      <c r="H1108" s="114" t="s">
        <v>958</v>
      </c>
      <c r="I1108" s="116" t="s">
        <v>46</v>
      </c>
      <c r="J1108" s="77">
        <f t="shared" si="1"/>
        <v>22</v>
      </c>
      <c r="K1108" s="7" t="str">
        <f t="shared" si="2"/>
        <v>CVMWE-0475upražnjavati seks</v>
      </c>
      <c r="L1108" s="7" t="str">
        <f>ifna(VLOOKUP(K1108,'Лист1'!D:E,2,false))</f>
        <v/>
      </c>
      <c r="M1108" s="9"/>
      <c r="N1108" s="9"/>
      <c r="O1108" s="9"/>
      <c r="P1108" s="9"/>
      <c r="Q1108" s="9"/>
      <c r="R1108" s="9"/>
    </row>
    <row r="1109" ht="15.75" customHeight="1">
      <c r="A1109" s="89" t="s">
        <v>11</v>
      </c>
      <c r="B1109" s="89" t="s">
        <v>12</v>
      </c>
      <c r="C1109" s="113" t="s">
        <v>2650</v>
      </c>
      <c r="D1109" s="89" t="s">
        <v>2651</v>
      </c>
      <c r="E1109" s="89" t="s">
        <v>2652</v>
      </c>
      <c r="F1109" s="89" t="s">
        <v>2653</v>
      </c>
      <c r="G1109" s="14"/>
      <c r="H1109" s="114" t="s">
        <v>958</v>
      </c>
      <c r="I1109" s="14"/>
      <c r="J1109" s="28">
        <f t="shared" si="1"/>
        <v>100</v>
      </c>
      <c r="K1109" s="7" t="str">
        <f t="shared" si="2"/>
        <v>CVMWE-0476urbana sredina</v>
      </c>
      <c r="L1109" s="7" t="str">
        <f>ifna(VLOOKUP(K1109,'Лист1'!D:E,2,false))</f>
        <v/>
      </c>
      <c r="M1109" s="9"/>
      <c r="N1109" s="9"/>
      <c r="O1109" s="9"/>
      <c r="P1109" s="9"/>
      <c r="Q1109" s="9"/>
      <c r="R1109" s="9"/>
    </row>
    <row r="1110" ht="15.75" customHeight="1">
      <c r="A1110" s="89" t="s">
        <v>11</v>
      </c>
      <c r="B1110" s="89" t="s">
        <v>12</v>
      </c>
      <c r="C1110" s="113" t="s">
        <v>2654</v>
      </c>
      <c r="D1110" s="89" t="s">
        <v>2651</v>
      </c>
      <c r="E1110" s="89" t="s">
        <v>2652</v>
      </c>
      <c r="F1110" s="89" t="s">
        <v>2653</v>
      </c>
      <c r="G1110" s="14"/>
      <c r="H1110" s="114" t="s">
        <v>958</v>
      </c>
      <c r="I1110" s="116" t="s">
        <v>17</v>
      </c>
      <c r="J1110" s="52">
        <f t="shared" si="1"/>
        <v>100</v>
      </c>
      <c r="K1110" s="7" t="str">
        <f t="shared" si="2"/>
        <v>CVMWE-0476urbani centar</v>
      </c>
      <c r="L1110" s="7" t="str">
        <f>ifna(VLOOKUP(K1110,'Лист1'!D:E,2,false))</f>
        <v/>
      </c>
      <c r="M1110" s="9"/>
      <c r="N1110" s="9"/>
      <c r="O1110" s="9"/>
      <c r="P1110" s="9"/>
      <c r="Q1110" s="9"/>
      <c r="R1110" s="9"/>
    </row>
    <row r="1111" ht="15.75" customHeight="1">
      <c r="A1111" s="89" t="s">
        <v>21</v>
      </c>
      <c r="B1111" s="89" t="s">
        <v>22</v>
      </c>
      <c r="C1111" s="113" t="s">
        <v>2655</v>
      </c>
      <c r="D1111" s="89" t="s">
        <v>2656</v>
      </c>
      <c r="E1111" s="89" t="s">
        <v>2657</v>
      </c>
      <c r="F1111" s="89" t="s">
        <v>2658</v>
      </c>
      <c r="G1111" s="14"/>
      <c r="H1111" s="114" t="s">
        <v>958</v>
      </c>
      <c r="I1111" s="115" t="s">
        <v>992</v>
      </c>
      <c r="J1111" s="22">
        <f t="shared" si="1"/>
        <v>36</v>
      </c>
      <c r="K1111" s="7" t="str">
        <f t="shared" si="2"/>
        <v>CVMWE-0477usaglašavati se</v>
      </c>
      <c r="L1111" s="7" t="str">
        <f>ifna(VLOOKUP(K1111,'Лист1'!D:E,2,false))</f>
        <v/>
      </c>
      <c r="M1111" s="9"/>
      <c r="N1111" s="9"/>
      <c r="O1111" s="9"/>
      <c r="P1111" s="9"/>
      <c r="Q1111" s="9"/>
      <c r="R1111" s="9"/>
    </row>
    <row r="1112" ht="15.75" customHeight="1">
      <c r="A1112" s="89" t="s">
        <v>21</v>
      </c>
      <c r="B1112" s="89" t="s">
        <v>22</v>
      </c>
      <c r="C1112" s="113" t="s">
        <v>2659</v>
      </c>
      <c r="D1112" s="89" t="s">
        <v>2656</v>
      </c>
      <c r="E1112" s="89" t="s">
        <v>2657</v>
      </c>
      <c r="F1112" s="89" t="s">
        <v>2658</v>
      </c>
      <c r="G1112" s="14"/>
      <c r="H1112" s="114" t="s">
        <v>958</v>
      </c>
      <c r="I1112" s="115" t="s">
        <v>992</v>
      </c>
      <c r="J1112" s="39">
        <f t="shared" si="1"/>
        <v>36</v>
      </c>
      <c r="K1112" s="7" t="str">
        <f t="shared" si="2"/>
        <v>CVMWE-0477usaglasiti se</v>
      </c>
      <c r="L1112" s="7" t="str">
        <f>ifna(VLOOKUP(K1112,'Лист1'!D:E,2,false))</f>
        <v/>
      </c>
      <c r="M1112" s="9"/>
      <c r="N1112" s="9"/>
      <c r="O1112" s="9"/>
      <c r="P1112" s="9"/>
      <c r="Q1112" s="9"/>
      <c r="R1112" s="9"/>
    </row>
    <row r="1113" ht="15.75" customHeight="1">
      <c r="A1113" s="89" t="s">
        <v>21</v>
      </c>
      <c r="B1113" s="89" t="s">
        <v>22</v>
      </c>
      <c r="C1113" s="113" t="s">
        <v>2660</v>
      </c>
      <c r="D1113" s="89" t="s">
        <v>2661</v>
      </c>
      <c r="E1113" s="89" t="s">
        <v>2662</v>
      </c>
      <c r="F1113" s="89" t="s">
        <v>2660</v>
      </c>
      <c r="G1113" s="14"/>
      <c r="H1113" s="114" t="s">
        <v>958</v>
      </c>
      <c r="I1113" s="115" t="s">
        <v>26</v>
      </c>
      <c r="J1113" s="22">
        <f t="shared" si="1"/>
        <v>10</v>
      </c>
      <c r="K1113" s="7" t="str">
        <f t="shared" si="2"/>
        <v>CVMWE-0478ustati iz groba</v>
      </c>
      <c r="L1113" s="7" t="str">
        <f>ifna(VLOOKUP(K1113,'Лист1'!D:E,2,false))</f>
        <v/>
      </c>
      <c r="M1113" s="9"/>
      <c r="N1113" s="9"/>
      <c r="O1113" s="9"/>
      <c r="P1113" s="9"/>
      <c r="Q1113" s="9"/>
      <c r="R1113" s="9"/>
    </row>
    <row r="1114" ht="15.75" customHeight="1">
      <c r="A1114" s="89" t="s">
        <v>21</v>
      </c>
      <c r="B1114" s="89" t="s">
        <v>22</v>
      </c>
      <c r="C1114" s="113" t="s">
        <v>2663</v>
      </c>
      <c r="D1114" s="89" t="s">
        <v>2664</v>
      </c>
      <c r="E1114" s="89" t="s">
        <v>2665</v>
      </c>
      <c r="F1114" s="89" t="s">
        <v>2666</v>
      </c>
      <c r="G1114" s="14"/>
      <c r="H1114" s="114" t="s">
        <v>958</v>
      </c>
      <c r="I1114" s="115" t="s">
        <v>992</v>
      </c>
      <c r="J1114" s="38">
        <f t="shared" si="1"/>
        <v>37</v>
      </c>
      <c r="K1114" s="7" t="str">
        <f t="shared" si="2"/>
        <v>CVMWE-0479uveravati se</v>
      </c>
      <c r="L1114" s="7" t="str">
        <f>ifna(VLOOKUP(K1114,'Лист1'!D:E,2,false))</f>
        <v/>
      </c>
      <c r="M1114" s="9"/>
      <c r="N1114" s="9"/>
      <c r="O1114" s="9"/>
      <c r="P1114" s="9"/>
      <c r="Q1114" s="9"/>
      <c r="R1114" s="9"/>
    </row>
    <row r="1115" ht="15.75" customHeight="1">
      <c r="A1115" s="89" t="s">
        <v>21</v>
      </c>
      <c r="B1115" s="89" t="s">
        <v>22</v>
      </c>
      <c r="C1115" s="113" t="s">
        <v>2667</v>
      </c>
      <c r="D1115" s="89" t="s">
        <v>2664</v>
      </c>
      <c r="E1115" s="89" t="s">
        <v>2665</v>
      </c>
      <c r="F1115" s="89" t="s">
        <v>2666</v>
      </c>
      <c r="G1115" s="14"/>
      <c r="H1115" s="114" t="s">
        <v>958</v>
      </c>
      <c r="I1115" s="115" t="s">
        <v>992</v>
      </c>
      <c r="J1115" s="27">
        <f t="shared" si="1"/>
        <v>37</v>
      </c>
      <c r="K1115" s="7" t="str">
        <f t="shared" si="2"/>
        <v>CVMWE-0479uveriti se</v>
      </c>
      <c r="L1115" s="7" t="str">
        <f>ifna(VLOOKUP(K1115,'Лист1'!D:E,2,false))</f>
        <v/>
      </c>
      <c r="M1115" s="9"/>
      <c r="N1115" s="9"/>
      <c r="O1115" s="9"/>
      <c r="P1115" s="9"/>
      <c r="Q1115" s="9"/>
      <c r="R1115" s="9"/>
    </row>
    <row r="1116" ht="15.75" customHeight="1">
      <c r="A1116" s="89" t="s">
        <v>21</v>
      </c>
      <c r="B1116" s="89" t="s">
        <v>22</v>
      </c>
      <c r="C1116" s="113" t="s">
        <v>2668</v>
      </c>
      <c r="D1116" s="89" t="s">
        <v>2669</v>
      </c>
      <c r="E1116" s="89" t="s">
        <v>2670</v>
      </c>
      <c r="F1116" s="89" t="s">
        <v>2668</v>
      </c>
      <c r="G1116" s="9"/>
      <c r="H1116" s="114" t="s">
        <v>958</v>
      </c>
      <c r="I1116" s="115" t="s">
        <v>992</v>
      </c>
      <c r="J1116" s="74">
        <f t="shared" si="1"/>
        <v>79</v>
      </c>
      <c r="K1116" s="7" t="str">
        <f t="shared" si="2"/>
        <v>CVMWE-0480uzdati se</v>
      </c>
      <c r="L1116" s="7" t="str">
        <f>ifna(VLOOKUP(K1116,'Лист1'!D:E,2,false))</f>
        <v/>
      </c>
      <c r="M1116" s="9"/>
      <c r="N1116" s="9"/>
      <c r="O1116" s="9"/>
      <c r="P1116" s="9"/>
      <c r="Q1116" s="9"/>
      <c r="R1116" s="9"/>
    </row>
    <row r="1117" ht="15.75" customHeight="1">
      <c r="A1117" s="89" t="s">
        <v>21</v>
      </c>
      <c r="B1117" s="89" t="s">
        <v>22</v>
      </c>
      <c r="C1117" s="113" t="s">
        <v>2671</v>
      </c>
      <c r="D1117" s="89" t="s">
        <v>2672</v>
      </c>
      <c r="E1117" s="89" t="s">
        <v>2673</v>
      </c>
      <c r="F1117" s="89" t="s">
        <v>2674</v>
      </c>
      <c r="G1117" s="9"/>
      <c r="H1117" s="114" t="s">
        <v>958</v>
      </c>
      <c r="I1117" s="115" t="s">
        <v>992</v>
      </c>
      <c r="J1117" s="80">
        <f t="shared" si="1"/>
        <v>36</v>
      </c>
      <c r="K1117" s="7" t="str">
        <f t="shared" si="2"/>
        <v>CVMWE-0481uzdržati se</v>
      </c>
      <c r="L1117" s="7" t="str">
        <f>ifna(VLOOKUP(K1117,'Лист1'!D:E,2,false))</f>
        <v/>
      </c>
      <c r="M1117" s="9"/>
      <c r="N1117" s="9"/>
      <c r="O1117" s="9"/>
      <c r="P1117" s="9"/>
      <c r="Q1117" s="9"/>
      <c r="R1117" s="9"/>
    </row>
    <row r="1118" ht="15.75" customHeight="1">
      <c r="A1118" s="89" t="s">
        <v>21</v>
      </c>
      <c r="B1118" s="89" t="s">
        <v>22</v>
      </c>
      <c r="C1118" s="113" t="s">
        <v>2675</v>
      </c>
      <c r="D1118" s="89" t="s">
        <v>2672</v>
      </c>
      <c r="E1118" s="89" t="s">
        <v>2673</v>
      </c>
      <c r="F1118" s="89" t="s">
        <v>2674</v>
      </c>
      <c r="G1118" s="14"/>
      <c r="H1118" s="114" t="s">
        <v>958</v>
      </c>
      <c r="I1118" s="115" t="s">
        <v>992</v>
      </c>
      <c r="J1118" s="46">
        <f t="shared" si="1"/>
        <v>36</v>
      </c>
      <c r="K1118" s="7" t="str">
        <f t="shared" si="2"/>
        <v>CVMWE-0481uzdržavati se</v>
      </c>
      <c r="L1118" s="7" t="str">
        <f>ifna(VLOOKUP(K1118,'Лист1'!D:E,2,false))</f>
        <v/>
      </c>
      <c r="M1118" s="9"/>
      <c r="N1118" s="9"/>
      <c r="O1118" s="9"/>
      <c r="P1118" s="9"/>
      <c r="Q1118" s="9"/>
      <c r="R1118" s="9"/>
    </row>
    <row r="1119" ht="15.75" customHeight="1">
      <c r="A1119" s="89" t="s">
        <v>21</v>
      </c>
      <c r="B1119" s="89" t="s">
        <v>22</v>
      </c>
      <c r="C1119" s="113" t="s">
        <v>2676</v>
      </c>
      <c r="D1119" s="89" t="s">
        <v>2677</v>
      </c>
      <c r="E1119" s="89" t="s">
        <v>2678</v>
      </c>
      <c r="F1119" s="89" t="s">
        <v>2679</v>
      </c>
      <c r="G1119" s="9"/>
      <c r="H1119" s="114" t="s">
        <v>958</v>
      </c>
      <c r="I1119" s="115" t="s">
        <v>26</v>
      </c>
      <c r="J1119" s="35">
        <f t="shared" si="1"/>
        <v>67</v>
      </c>
      <c r="K1119" s="7" t="str">
        <f t="shared" si="2"/>
        <v>CVMWE-0482uzeti u obzir</v>
      </c>
      <c r="L1119" s="7" t="str">
        <f>ifna(VLOOKUP(K1119,'Лист1'!D:E,2,false))</f>
        <v/>
      </c>
      <c r="M1119" s="9"/>
      <c r="N1119" s="9"/>
      <c r="O1119" s="9"/>
      <c r="P1119" s="9"/>
      <c r="Q1119" s="9"/>
      <c r="R1119" s="9"/>
    </row>
    <row r="1120" ht="15.75" customHeight="1">
      <c r="A1120" s="89" t="s">
        <v>21</v>
      </c>
      <c r="B1120" s="89" t="s">
        <v>22</v>
      </c>
      <c r="C1120" s="113" t="s">
        <v>2680</v>
      </c>
      <c r="D1120" s="89" t="s">
        <v>2677</v>
      </c>
      <c r="E1120" s="89" t="s">
        <v>2678</v>
      </c>
      <c r="F1120" s="89" t="s">
        <v>2679</v>
      </c>
      <c r="G1120" s="14"/>
      <c r="H1120" s="114" t="s">
        <v>958</v>
      </c>
      <c r="I1120" s="115" t="s">
        <v>26</v>
      </c>
      <c r="J1120" s="84">
        <f t="shared" si="1"/>
        <v>67</v>
      </c>
      <c r="K1120" s="7" t="str">
        <f t="shared" si="2"/>
        <v>CVMWE-0482uzimati u obzir</v>
      </c>
      <c r="L1120" s="7" t="str">
        <f>ifna(VLOOKUP(K1120,'Лист1'!D:E,2,false))</f>
        <v/>
      </c>
      <c r="M1120" s="9"/>
      <c r="N1120" s="9"/>
      <c r="O1120" s="9"/>
      <c r="P1120" s="9"/>
      <c r="Q1120" s="9"/>
      <c r="R1120" s="9"/>
    </row>
    <row r="1121" ht="15.75" customHeight="1">
      <c r="A1121" s="89" t="s">
        <v>21</v>
      </c>
      <c r="B1121" s="89" t="s">
        <v>22</v>
      </c>
      <c r="C1121" s="113" t="s">
        <v>2681</v>
      </c>
      <c r="D1121" s="89" t="s">
        <v>2682</v>
      </c>
      <c r="E1121" s="89" t="s">
        <v>2683</v>
      </c>
      <c r="F1121" s="89" t="s">
        <v>2681</v>
      </c>
      <c r="G1121" s="14"/>
      <c r="H1121" s="114" t="s">
        <v>958</v>
      </c>
      <c r="I1121" s="116" t="s">
        <v>46</v>
      </c>
      <c r="J1121" s="51">
        <f t="shared" si="1"/>
        <v>82</v>
      </c>
      <c r="K1121" s="7" t="str">
        <f t="shared" si="2"/>
        <v>CVMWE-0483uživati počast</v>
      </c>
      <c r="L1121" s="7" t="str">
        <f>ifna(VLOOKUP(K1121,'Лист1'!D:E,2,false))</f>
        <v/>
      </c>
      <c r="M1121" s="9"/>
      <c r="N1121" s="9"/>
      <c r="O1121" s="9"/>
      <c r="P1121" s="9"/>
      <c r="Q1121" s="9"/>
      <c r="R1121" s="9"/>
    </row>
    <row r="1122" ht="15.75" customHeight="1">
      <c r="A1122" s="89" t="s">
        <v>11</v>
      </c>
      <c r="B1122" s="89" t="s">
        <v>12</v>
      </c>
      <c r="C1122" s="113" t="s">
        <v>2684</v>
      </c>
      <c r="D1122" s="89" t="s">
        <v>2685</v>
      </c>
      <c r="E1122" s="89" t="s">
        <v>2686</v>
      </c>
      <c r="F1122" s="89" t="s">
        <v>2684</v>
      </c>
      <c r="G1122" s="14"/>
      <c r="H1122" s="114" t="s">
        <v>958</v>
      </c>
      <c r="I1122" s="116" t="s">
        <v>17</v>
      </c>
      <c r="J1122" s="80">
        <f t="shared" si="1"/>
        <v>31</v>
      </c>
      <c r="K1122" s="7" t="str">
        <f t="shared" si="2"/>
        <v>CVMWE-0484vazdušna baza</v>
      </c>
      <c r="L1122" s="7" t="str">
        <f>ifna(VLOOKUP(K1122,'Лист1'!D:E,2,false))</f>
        <v/>
      </c>
      <c r="M1122" s="9"/>
      <c r="N1122" s="9"/>
      <c r="O1122" s="9"/>
      <c r="P1122" s="9"/>
      <c r="Q1122" s="9"/>
      <c r="R1122" s="9"/>
    </row>
    <row r="1123" ht="15.75" customHeight="1">
      <c r="A1123" s="89" t="s">
        <v>11</v>
      </c>
      <c r="B1123" s="89" t="s">
        <v>12</v>
      </c>
      <c r="C1123" s="113" t="s">
        <v>2687</v>
      </c>
      <c r="D1123" s="89" t="s">
        <v>2688</v>
      </c>
      <c r="E1123" s="89" t="s">
        <v>2689</v>
      </c>
      <c r="F1123" s="89" t="s">
        <v>2687</v>
      </c>
      <c r="G1123" s="9"/>
      <c r="H1123" s="114" t="s">
        <v>958</v>
      </c>
      <c r="I1123" s="116" t="s">
        <v>17</v>
      </c>
      <c r="J1123" s="43">
        <f t="shared" si="1"/>
        <v>52</v>
      </c>
      <c r="K1123" s="7" t="str">
        <f t="shared" si="2"/>
        <v>CVMWE-0485veb stranica</v>
      </c>
      <c r="L1123" s="7" t="str">
        <f>ifna(VLOOKUP(K1123,'Лист1'!D:E,2,false))</f>
        <v/>
      </c>
      <c r="M1123" s="9"/>
      <c r="N1123" s="9"/>
      <c r="O1123" s="9"/>
      <c r="P1123" s="9"/>
      <c r="Q1123" s="9"/>
      <c r="R1123" s="9"/>
    </row>
    <row r="1124" ht="15.75" customHeight="1">
      <c r="A1124" s="89" t="s">
        <v>11</v>
      </c>
      <c r="B1124" s="89" t="s">
        <v>12</v>
      </c>
      <c r="C1124" s="113" t="s">
        <v>2690</v>
      </c>
      <c r="D1124" s="89" t="s">
        <v>2691</v>
      </c>
      <c r="E1124" s="89" t="s">
        <v>2692</v>
      </c>
      <c r="F1124" s="89" t="s">
        <v>2690</v>
      </c>
      <c r="G1124" s="14"/>
      <c r="H1124" s="114" t="s">
        <v>958</v>
      </c>
      <c r="I1124" s="116" t="s">
        <v>17</v>
      </c>
      <c r="J1124" s="39">
        <f t="shared" si="1"/>
        <v>110</v>
      </c>
      <c r="K1124" s="7" t="str">
        <f t="shared" si="2"/>
        <v>CVMWE-0486vektorski prostor</v>
      </c>
      <c r="L1124" s="7" t="str">
        <f>ifna(VLOOKUP(K1124,'Лист1'!D:E,2,false))</f>
        <v/>
      </c>
      <c r="M1124" s="9"/>
      <c r="N1124" s="9"/>
      <c r="O1124" s="9"/>
      <c r="P1124" s="9"/>
      <c r="Q1124" s="9"/>
      <c r="R1124" s="9"/>
    </row>
    <row r="1125" ht="15.75" customHeight="1">
      <c r="A1125" s="89" t="s">
        <v>11</v>
      </c>
      <c r="B1125" s="89" t="s">
        <v>12</v>
      </c>
      <c r="C1125" s="113" t="s">
        <v>2693</v>
      </c>
      <c r="D1125" s="89" t="s">
        <v>2694</v>
      </c>
      <c r="E1125" s="89" t="s">
        <v>2695</v>
      </c>
      <c r="F1125" s="89" t="s">
        <v>2693</v>
      </c>
      <c r="G1125" s="14"/>
      <c r="H1125" s="114" t="s">
        <v>958</v>
      </c>
      <c r="I1125" s="116" t="s">
        <v>17</v>
      </c>
      <c r="J1125" s="44">
        <f t="shared" si="1"/>
        <v>97</v>
      </c>
      <c r="K1125" s="7" t="str">
        <f t="shared" si="2"/>
        <v>CVMWE-0487velika kometa</v>
      </c>
      <c r="L1125" s="7" t="str">
        <f>ifna(VLOOKUP(K1125,'Лист1'!D:E,2,false))</f>
        <v/>
      </c>
      <c r="M1125" s="9"/>
      <c r="N1125" s="9"/>
      <c r="O1125" s="9"/>
      <c r="P1125" s="9"/>
      <c r="Q1125" s="9"/>
      <c r="R1125" s="9"/>
    </row>
    <row r="1126" ht="15.75" customHeight="1">
      <c r="A1126" s="89" t="s">
        <v>21</v>
      </c>
      <c r="B1126" s="89" t="s">
        <v>22</v>
      </c>
      <c r="C1126" s="113" t="s">
        <v>2696</v>
      </c>
      <c r="D1126" s="89" t="s">
        <v>2697</v>
      </c>
      <c r="E1126" s="89" t="s">
        <v>2698</v>
      </c>
      <c r="F1126" s="89" t="s">
        <v>2696</v>
      </c>
      <c r="G1126" s="9"/>
      <c r="H1126" s="114" t="s">
        <v>958</v>
      </c>
      <c r="I1126" s="115" t="s">
        <v>992</v>
      </c>
      <c r="J1126" s="43">
        <f t="shared" si="1"/>
        <v>39</v>
      </c>
      <c r="K1126" s="7" t="str">
        <f t="shared" si="2"/>
        <v>CVMWE-0488videti se</v>
      </c>
      <c r="L1126" s="7" t="str">
        <f>ifna(VLOOKUP(K1126,'Лист1'!D:E,2,false))</f>
        <v/>
      </c>
      <c r="M1126" s="9"/>
      <c r="N1126" s="9"/>
      <c r="O1126" s="9"/>
      <c r="P1126" s="9"/>
      <c r="Q1126" s="9"/>
      <c r="R1126" s="9"/>
    </row>
    <row r="1127" ht="15.75" customHeight="1">
      <c r="A1127" s="89" t="s">
        <v>11</v>
      </c>
      <c r="B1127" s="89" t="s">
        <v>12</v>
      </c>
      <c r="C1127" s="113" t="s">
        <v>2699</v>
      </c>
      <c r="D1127" s="89" t="s">
        <v>2700</v>
      </c>
      <c r="E1127" s="89" t="s">
        <v>2701</v>
      </c>
      <c r="F1127" s="89" t="s">
        <v>2702</v>
      </c>
      <c r="G1127" s="14"/>
      <c r="H1127" s="114" t="s">
        <v>958</v>
      </c>
      <c r="I1127" s="14"/>
      <c r="J1127" s="39">
        <f t="shared" si="1"/>
        <v>59</v>
      </c>
      <c r="K1127" s="7" t="str">
        <f t="shared" si="2"/>
        <v>CVMWE-0489oltarsko vino</v>
      </c>
      <c r="L1127" s="7" t="str">
        <f>ifna(VLOOKUP(K1127,'Лист1'!D:E,2,false))</f>
        <v/>
      </c>
      <c r="M1127" s="9"/>
      <c r="N1127" s="9"/>
      <c r="O1127" s="9"/>
      <c r="P1127" s="9"/>
      <c r="Q1127" s="9"/>
      <c r="R1127" s="9"/>
    </row>
    <row r="1128" ht="15.75" customHeight="1">
      <c r="A1128" s="89" t="s">
        <v>11</v>
      </c>
      <c r="B1128" s="89" t="s">
        <v>12</v>
      </c>
      <c r="C1128" s="113" t="s">
        <v>2703</v>
      </c>
      <c r="D1128" s="89" t="s">
        <v>2700</v>
      </c>
      <c r="E1128" s="89" t="s">
        <v>2701</v>
      </c>
      <c r="F1128" s="89" t="s">
        <v>2702</v>
      </c>
      <c r="G1128" s="9"/>
      <c r="H1128" s="114" t="s">
        <v>958</v>
      </c>
      <c r="I1128" s="14"/>
      <c r="J1128" s="99">
        <f t="shared" si="1"/>
        <v>59</v>
      </c>
      <c r="K1128" s="7" t="str">
        <f t="shared" si="2"/>
        <v>CVMWE-0489sakramentalno vino</v>
      </c>
      <c r="L1128" s="7" t="str">
        <f>ifna(VLOOKUP(K1128,'Лист1'!D:E,2,false))</f>
        <v/>
      </c>
      <c r="M1128" s="9"/>
      <c r="N1128" s="9"/>
      <c r="O1128" s="9"/>
      <c r="P1128" s="9"/>
      <c r="Q1128" s="9"/>
      <c r="R1128" s="9"/>
    </row>
    <row r="1129" ht="15.75" customHeight="1">
      <c r="A1129" s="89" t="s">
        <v>11</v>
      </c>
      <c r="B1129" s="89" t="s">
        <v>12</v>
      </c>
      <c r="C1129" s="113" t="s">
        <v>2704</v>
      </c>
      <c r="D1129" s="89" t="s">
        <v>2700</v>
      </c>
      <c r="E1129" s="89" t="s">
        <v>2701</v>
      </c>
      <c r="F1129" s="89" t="s">
        <v>2702</v>
      </c>
      <c r="G1129" s="9"/>
      <c r="H1129" s="114" t="s">
        <v>958</v>
      </c>
      <c r="I1129" s="116" t="s">
        <v>17</v>
      </c>
      <c r="J1129" s="66">
        <f t="shared" si="1"/>
        <v>59</v>
      </c>
      <c r="K1129" s="7" t="str">
        <f t="shared" si="2"/>
        <v>CVMWE-0489vino za pričest</v>
      </c>
      <c r="L1129" s="7" t="str">
        <f>ifna(VLOOKUP(K1129,'Лист1'!D:E,2,false))</f>
        <v/>
      </c>
      <c r="M1129" s="9"/>
      <c r="N1129" s="9"/>
      <c r="O1129" s="9"/>
      <c r="P1129" s="9"/>
      <c r="Q1129" s="9"/>
      <c r="R1129" s="9"/>
    </row>
    <row r="1130" ht="15.75" customHeight="1">
      <c r="A1130" s="89" t="s">
        <v>11</v>
      </c>
      <c r="B1130" s="89" t="s">
        <v>12</v>
      </c>
      <c r="C1130" s="113" t="s">
        <v>2705</v>
      </c>
      <c r="D1130" s="89" t="s">
        <v>2706</v>
      </c>
      <c r="E1130" s="89" t="s">
        <v>2707</v>
      </c>
      <c r="F1130" s="89" t="s">
        <v>2708</v>
      </c>
      <c r="G1130" s="9"/>
      <c r="H1130" s="114" t="s">
        <v>958</v>
      </c>
      <c r="I1130" s="14"/>
      <c r="J1130" s="92">
        <f t="shared" si="1"/>
        <v>134</v>
      </c>
      <c r="K1130" s="7" t="str">
        <f t="shared" si="2"/>
        <v>CVMWE-0490Eutheria</v>
      </c>
      <c r="L1130" s="7" t="str">
        <f>ifna(VLOOKUP(K1130,'Лист1'!D:E,2,false))</f>
        <v/>
      </c>
      <c r="M1130" s="9"/>
      <c r="N1130" s="9"/>
      <c r="O1130" s="9"/>
      <c r="P1130" s="9"/>
      <c r="Q1130" s="9"/>
      <c r="R1130" s="9"/>
    </row>
    <row r="1131" ht="15.75" customHeight="1">
      <c r="A1131" s="89" t="s">
        <v>11</v>
      </c>
      <c r="B1131" s="89" t="s">
        <v>12</v>
      </c>
      <c r="C1131" s="113" t="s">
        <v>2709</v>
      </c>
      <c r="D1131" s="89" t="s">
        <v>2706</v>
      </c>
      <c r="E1131" s="89" t="s">
        <v>2707</v>
      </c>
      <c r="F1131" s="89" t="s">
        <v>2708</v>
      </c>
      <c r="G1131" s="9"/>
      <c r="H1131" s="114" t="s">
        <v>958</v>
      </c>
      <c r="I1131" s="116" t="s">
        <v>17</v>
      </c>
      <c r="J1131" s="70">
        <f t="shared" si="1"/>
        <v>134</v>
      </c>
      <c r="K1131" s="7" t="str">
        <f t="shared" si="2"/>
        <v>CVMWE-0490viši sisari</v>
      </c>
      <c r="L1131" s="7" t="str">
        <f>ifna(VLOOKUP(K1131,'Лист1'!D:E,2,false))</f>
        <v/>
      </c>
      <c r="M1131" s="9"/>
      <c r="N1131" s="9"/>
      <c r="O1131" s="9"/>
      <c r="P1131" s="9"/>
      <c r="Q1131" s="9"/>
      <c r="R1131" s="9"/>
    </row>
    <row r="1132" ht="15.75" customHeight="1">
      <c r="A1132" s="89" t="s">
        <v>11</v>
      </c>
      <c r="B1132" s="89" t="s">
        <v>12</v>
      </c>
      <c r="C1132" s="113" t="s">
        <v>2710</v>
      </c>
      <c r="D1132" s="89" t="s">
        <v>2711</v>
      </c>
      <c r="E1132" s="89" t="s">
        <v>2712</v>
      </c>
      <c r="F1132" s="89" t="s">
        <v>2710</v>
      </c>
      <c r="G1132" s="9"/>
      <c r="H1132" s="114" t="s">
        <v>958</v>
      </c>
      <c r="I1132" s="116" t="s">
        <v>17</v>
      </c>
      <c r="J1132" s="68">
        <f t="shared" si="1"/>
        <v>78</v>
      </c>
      <c r="K1132" s="7" t="str">
        <f t="shared" si="2"/>
        <v>CVMWE-0491vitamin C</v>
      </c>
      <c r="L1132" s="7" t="str">
        <f>ifna(VLOOKUP(K1132,'Лист1'!D:E,2,false))</f>
        <v/>
      </c>
      <c r="M1132" s="9"/>
      <c r="N1132" s="9"/>
      <c r="O1132" s="9"/>
      <c r="P1132" s="9"/>
      <c r="Q1132" s="9"/>
      <c r="R1132" s="9"/>
    </row>
    <row r="1133" ht="15.75" customHeight="1">
      <c r="A1133" s="89" t="s">
        <v>11</v>
      </c>
      <c r="B1133" s="89" t="s">
        <v>12</v>
      </c>
      <c r="C1133" s="113" t="s">
        <v>2713</v>
      </c>
      <c r="D1133" s="89" t="s">
        <v>2714</v>
      </c>
      <c r="E1133" s="89" t="s">
        <v>2715</v>
      </c>
      <c r="F1133" s="89" t="s">
        <v>2716</v>
      </c>
      <c r="G1133" s="9"/>
      <c r="H1133" s="114" t="s">
        <v>958</v>
      </c>
      <c r="I1133" s="14"/>
      <c r="J1133" s="47">
        <f t="shared" si="1"/>
        <v>154</v>
      </c>
      <c r="K1133" s="7" t="str">
        <f t="shared" si="2"/>
        <v>CVMWE-0492likovna umetnost</v>
      </c>
      <c r="L1133" s="7" t="str">
        <f>ifna(VLOOKUP(K1133,'Лист1'!D:E,2,false))</f>
        <v/>
      </c>
      <c r="M1133" s="9"/>
      <c r="N1133" s="9"/>
      <c r="O1133" s="9"/>
      <c r="P1133" s="9"/>
      <c r="Q1133" s="9"/>
      <c r="R1133" s="9"/>
    </row>
    <row r="1134" ht="15.75" customHeight="1">
      <c r="A1134" s="89" t="s">
        <v>11</v>
      </c>
      <c r="B1134" s="89" t="s">
        <v>12</v>
      </c>
      <c r="C1134" s="113" t="s">
        <v>2717</v>
      </c>
      <c r="D1134" s="89" t="s">
        <v>2714</v>
      </c>
      <c r="E1134" s="89" t="s">
        <v>2715</v>
      </c>
      <c r="F1134" s="89" t="s">
        <v>2716</v>
      </c>
      <c r="G1134" s="9"/>
      <c r="H1134" s="114" t="s">
        <v>958</v>
      </c>
      <c r="I1134" s="116" t="s">
        <v>17</v>
      </c>
      <c r="J1134" s="38">
        <f t="shared" si="1"/>
        <v>154</v>
      </c>
      <c r="K1134" s="7" t="str">
        <f t="shared" si="2"/>
        <v>CVMWE-0492vizuelna umetnost</v>
      </c>
      <c r="L1134" s="7" t="str">
        <f>ifna(VLOOKUP(K1134,'Лист1'!D:E,2,false))</f>
        <v/>
      </c>
      <c r="M1134" s="9"/>
      <c r="N1134" s="9"/>
      <c r="O1134" s="9"/>
      <c r="P1134" s="9"/>
      <c r="Q1134" s="9"/>
      <c r="R1134" s="9"/>
    </row>
    <row r="1135" ht="15.75" customHeight="1">
      <c r="A1135" s="89" t="s">
        <v>21</v>
      </c>
      <c r="B1135" s="89" t="s">
        <v>22</v>
      </c>
      <c r="C1135" s="113" t="s">
        <v>2718</v>
      </c>
      <c r="D1135" s="89" t="s">
        <v>2719</v>
      </c>
      <c r="E1135" s="89" t="s">
        <v>2720</v>
      </c>
      <c r="F1135" s="89" t="s">
        <v>2718</v>
      </c>
      <c r="G1135" s="14"/>
      <c r="H1135" s="114" t="s">
        <v>958</v>
      </c>
      <c r="I1135" s="116" t="s">
        <v>46</v>
      </c>
      <c r="J1135" s="66">
        <f t="shared" si="1"/>
        <v>48</v>
      </c>
      <c r="K1135" s="7" t="str">
        <f t="shared" si="2"/>
        <v>CVMWE-0493voditi raspravu</v>
      </c>
      <c r="L1135" s="7" t="str">
        <f>ifna(VLOOKUP(K1135,'Лист1'!D:E,2,false))</f>
        <v/>
      </c>
      <c r="M1135" s="9"/>
      <c r="N1135" s="9"/>
      <c r="O1135" s="9"/>
      <c r="P1135" s="9"/>
      <c r="Q1135" s="9"/>
      <c r="R1135" s="9"/>
    </row>
    <row r="1136" ht="15.75" customHeight="1">
      <c r="A1136" s="89" t="s">
        <v>21</v>
      </c>
      <c r="B1136" s="89" t="s">
        <v>22</v>
      </c>
      <c r="C1136" s="113" t="s">
        <v>2721</v>
      </c>
      <c r="D1136" s="89" t="s">
        <v>2722</v>
      </c>
      <c r="E1136" s="89" t="s">
        <v>2723</v>
      </c>
      <c r="F1136" s="89" t="s">
        <v>2721</v>
      </c>
      <c r="G1136" s="14"/>
      <c r="H1136" s="114" t="s">
        <v>958</v>
      </c>
      <c r="I1136" s="116" t="s">
        <v>46</v>
      </c>
      <c r="J1136" s="33">
        <f t="shared" si="1"/>
        <v>36</v>
      </c>
      <c r="K1136" s="7" t="str">
        <f t="shared" si="2"/>
        <v>CVMWE-0494voditi rat</v>
      </c>
      <c r="L1136" s="7" t="str">
        <f>ifna(VLOOKUP(K1136,'Лист1'!D:E,2,false))</f>
        <v/>
      </c>
      <c r="M1136" s="9"/>
      <c r="N1136" s="9"/>
      <c r="O1136" s="9"/>
      <c r="P1136" s="9"/>
      <c r="Q1136" s="9"/>
      <c r="R1136" s="9"/>
    </row>
    <row r="1137" ht="15.75" customHeight="1">
      <c r="A1137" s="89" t="s">
        <v>11</v>
      </c>
      <c r="B1137" s="89" t="s">
        <v>12</v>
      </c>
      <c r="C1137" s="113" t="s">
        <v>2724</v>
      </c>
      <c r="D1137" s="89" t="s">
        <v>2725</v>
      </c>
      <c r="E1137" s="89" t="s">
        <v>2726</v>
      </c>
      <c r="F1137" s="89" t="s">
        <v>2724</v>
      </c>
      <c r="G1137" s="14"/>
      <c r="H1137" s="114" t="s">
        <v>958</v>
      </c>
      <c r="I1137" s="116" t="s">
        <v>17</v>
      </c>
      <c r="J1137" s="60">
        <f t="shared" si="1"/>
        <v>127</v>
      </c>
      <c r="K1137" s="7" t="str">
        <f t="shared" si="2"/>
        <v>CVMWE-0495vojna sila</v>
      </c>
      <c r="L1137" s="7" t="str">
        <f>ifna(VLOOKUP(K1137,'Лист1'!D:E,2,false))</f>
        <v/>
      </c>
      <c r="M1137" s="9"/>
      <c r="N1137" s="9"/>
      <c r="O1137" s="9"/>
      <c r="P1137" s="9"/>
      <c r="Q1137" s="9"/>
      <c r="R1137" s="9"/>
    </row>
    <row r="1138" ht="15.75" customHeight="1">
      <c r="A1138" s="89" t="s">
        <v>11</v>
      </c>
      <c r="B1138" s="89" t="s">
        <v>12</v>
      </c>
      <c r="C1138" s="113" t="s">
        <v>2727</v>
      </c>
      <c r="D1138" s="89" t="s">
        <v>2728</v>
      </c>
      <c r="E1138" s="89" t="s">
        <v>2729</v>
      </c>
      <c r="F1138" s="89" t="s">
        <v>2727</v>
      </c>
      <c r="G1138" s="14"/>
      <c r="H1138" s="114" t="s">
        <v>958</v>
      </c>
      <c r="I1138" s="116" t="s">
        <v>17</v>
      </c>
      <c r="J1138" s="33">
        <f t="shared" si="1"/>
        <v>104</v>
      </c>
      <c r="K1138" s="7" t="str">
        <f t="shared" si="2"/>
        <v>CVMWE-0496vojni poligon</v>
      </c>
      <c r="L1138" s="7" t="str">
        <f>ifna(VLOOKUP(K1138,'Лист1'!D:E,2,false))</f>
        <v/>
      </c>
      <c r="M1138" s="9"/>
      <c r="N1138" s="9"/>
      <c r="O1138" s="9"/>
      <c r="P1138" s="9"/>
      <c r="Q1138" s="9"/>
      <c r="R1138" s="9"/>
    </row>
    <row r="1139" ht="15.75" customHeight="1">
      <c r="A1139" s="89" t="s">
        <v>11</v>
      </c>
      <c r="B1139" s="89" t="s">
        <v>12</v>
      </c>
      <c r="C1139" s="113" t="s">
        <v>2730</v>
      </c>
      <c r="D1139" s="89" t="s">
        <v>2731</v>
      </c>
      <c r="E1139" s="89" t="s">
        <v>2732</v>
      </c>
      <c r="F1139" s="89" t="s">
        <v>2730</v>
      </c>
      <c r="G1139" s="14"/>
      <c r="H1139" s="114" t="s">
        <v>958</v>
      </c>
      <c r="I1139" s="116" t="s">
        <v>17</v>
      </c>
      <c r="J1139" s="99">
        <f t="shared" si="1"/>
        <v>97</v>
      </c>
      <c r="K1139" s="7" t="str">
        <f t="shared" si="2"/>
        <v>CVMWE-0497voz velike brzine</v>
      </c>
      <c r="L1139" s="7" t="str">
        <f>ifna(VLOOKUP(K1139,'Лист1'!D:E,2,false))</f>
        <v/>
      </c>
      <c r="M1139" s="9"/>
      <c r="N1139" s="9"/>
      <c r="O1139" s="9"/>
      <c r="P1139" s="9"/>
      <c r="Q1139" s="9"/>
      <c r="R1139" s="9"/>
    </row>
    <row r="1140" ht="15.75" customHeight="1">
      <c r="A1140" s="89" t="s">
        <v>21</v>
      </c>
      <c r="B1140" s="89" t="s">
        <v>22</v>
      </c>
      <c r="C1140" s="113" t="s">
        <v>2733</v>
      </c>
      <c r="D1140" s="89" t="s">
        <v>2734</v>
      </c>
      <c r="E1140" s="89" t="s">
        <v>2735</v>
      </c>
      <c r="F1140" s="89" t="s">
        <v>2736</v>
      </c>
      <c r="G1140" s="14"/>
      <c r="H1140" s="114" t="s">
        <v>958</v>
      </c>
      <c r="I1140" s="115" t="s">
        <v>992</v>
      </c>
      <c r="J1140" s="50">
        <f t="shared" si="1"/>
        <v>33</v>
      </c>
      <c r="K1140" s="7" t="str">
        <f t="shared" si="2"/>
        <v>CVMWE-0498vraćati se</v>
      </c>
      <c r="L1140" s="7" t="str">
        <f>ifna(VLOOKUP(K1140,'Лист1'!D:E,2,false))</f>
        <v/>
      </c>
      <c r="M1140" s="9"/>
      <c r="N1140" s="9"/>
      <c r="O1140" s="9"/>
      <c r="P1140" s="9"/>
      <c r="Q1140" s="9"/>
      <c r="R1140" s="9"/>
    </row>
    <row r="1141" ht="15.75" customHeight="1">
      <c r="A1141" s="89" t="s">
        <v>21</v>
      </c>
      <c r="B1141" s="89" t="s">
        <v>22</v>
      </c>
      <c r="C1141" s="113" t="s">
        <v>2737</v>
      </c>
      <c r="D1141" s="89" t="s">
        <v>2734</v>
      </c>
      <c r="E1141" s="89" t="s">
        <v>2735</v>
      </c>
      <c r="F1141" s="89" t="s">
        <v>2736</v>
      </c>
      <c r="G1141" s="14"/>
      <c r="H1141" s="114" t="s">
        <v>958</v>
      </c>
      <c r="I1141" s="115" t="s">
        <v>992</v>
      </c>
      <c r="J1141" s="80">
        <f t="shared" si="1"/>
        <v>33</v>
      </c>
      <c r="K1141" s="7" t="str">
        <f t="shared" si="2"/>
        <v>CVMWE-0498vratiti se</v>
      </c>
      <c r="L1141" s="7" t="str">
        <f>ifna(VLOOKUP(K1141,'Лист1'!D:E,2,false))</f>
        <v/>
      </c>
      <c r="M1141" s="9"/>
      <c r="N1141" s="9"/>
      <c r="O1141" s="9"/>
      <c r="P1141" s="9"/>
      <c r="Q1141" s="9"/>
      <c r="R1141" s="9"/>
    </row>
    <row r="1142" ht="15.75" customHeight="1">
      <c r="A1142" s="89" t="s">
        <v>21</v>
      </c>
      <c r="B1142" s="89" t="s">
        <v>22</v>
      </c>
      <c r="C1142" s="113" t="s">
        <v>2733</v>
      </c>
      <c r="D1142" s="89" t="s">
        <v>2738</v>
      </c>
      <c r="E1142" s="89" t="s">
        <v>2739</v>
      </c>
      <c r="F1142" s="89" t="s">
        <v>2736</v>
      </c>
      <c r="G1142" s="14"/>
      <c r="H1142" s="114" t="s">
        <v>958</v>
      </c>
      <c r="I1142" s="115" t="s">
        <v>992</v>
      </c>
      <c r="J1142" s="52">
        <f t="shared" si="1"/>
        <v>135</v>
      </c>
      <c r="K1142" s="7" t="str">
        <f t="shared" si="2"/>
        <v>CVMWE-0499vraćati se</v>
      </c>
      <c r="L1142" s="7" t="str">
        <f>ifna(VLOOKUP(K1142,'Лист1'!D:E,2,false))</f>
        <v/>
      </c>
      <c r="M1142" s="9"/>
      <c r="N1142" s="9"/>
      <c r="O1142" s="9"/>
      <c r="P1142" s="9"/>
      <c r="Q1142" s="9"/>
      <c r="R1142" s="9"/>
    </row>
    <row r="1143" ht="15.75" customHeight="1">
      <c r="A1143" s="89" t="s">
        <v>21</v>
      </c>
      <c r="B1143" s="89" t="s">
        <v>22</v>
      </c>
      <c r="C1143" s="113" t="s">
        <v>2737</v>
      </c>
      <c r="D1143" s="89" t="s">
        <v>2738</v>
      </c>
      <c r="E1143" s="89" t="s">
        <v>2739</v>
      </c>
      <c r="F1143" s="89" t="s">
        <v>2736</v>
      </c>
      <c r="G1143" s="14"/>
      <c r="H1143" s="114" t="s">
        <v>958</v>
      </c>
      <c r="I1143" s="115" t="s">
        <v>992</v>
      </c>
      <c r="J1143" s="39">
        <f t="shared" si="1"/>
        <v>135</v>
      </c>
      <c r="K1143" s="7" t="str">
        <f t="shared" si="2"/>
        <v>CVMWE-0499vratiti se</v>
      </c>
      <c r="L1143" s="7" t="str">
        <f>ifna(VLOOKUP(K1143,'Лист1'!D:E,2,false))</f>
        <v/>
      </c>
      <c r="M1143" s="9"/>
      <c r="N1143" s="9"/>
      <c r="O1143" s="9"/>
      <c r="P1143" s="9"/>
      <c r="Q1143" s="9"/>
      <c r="R1143" s="9"/>
    </row>
    <row r="1144" ht="15.75" customHeight="1">
      <c r="A1144" s="89" t="s">
        <v>79</v>
      </c>
      <c r="B1144" s="89" t="s">
        <v>80</v>
      </c>
      <c r="C1144" s="113" t="s">
        <v>2740</v>
      </c>
      <c r="D1144" s="89" t="s">
        <v>2741</v>
      </c>
      <c r="E1144" s="89" t="s">
        <v>2742</v>
      </c>
      <c r="F1144" s="89" t="s">
        <v>2740</v>
      </c>
      <c r="G1144" s="9"/>
      <c r="H1144" s="114" t="s">
        <v>958</v>
      </c>
      <c r="I1144" s="115" t="s">
        <v>1205</v>
      </c>
      <c r="J1144" s="39">
        <f t="shared" si="1"/>
        <v>34</v>
      </c>
      <c r="K1144" s="7" t="str">
        <f t="shared" si="2"/>
        <v>CVMWE-0500vredan pomena</v>
      </c>
      <c r="L1144" s="7" t="str">
        <f>ifna(VLOOKUP(K1144,'Лист1'!D:E,2,false))</f>
        <v/>
      </c>
      <c r="M1144" s="9"/>
      <c r="N1144" s="9"/>
      <c r="O1144" s="9"/>
      <c r="P1144" s="9"/>
      <c r="Q1144" s="9"/>
      <c r="R1144" s="9"/>
    </row>
    <row r="1145" ht="15.75" customHeight="1">
      <c r="A1145" s="89" t="s">
        <v>21</v>
      </c>
      <c r="B1145" s="89" t="s">
        <v>22</v>
      </c>
      <c r="C1145" s="113" t="s">
        <v>2743</v>
      </c>
      <c r="D1145" s="89" t="s">
        <v>2744</v>
      </c>
      <c r="E1145" s="89" t="s">
        <v>2745</v>
      </c>
      <c r="F1145" s="89" t="s">
        <v>2743</v>
      </c>
      <c r="G1145" s="14"/>
      <c r="H1145" s="114" t="s">
        <v>958</v>
      </c>
      <c r="I1145" s="115" t="s">
        <v>26</v>
      </c>
      <c r="J1145" s="28">
        <f t="shared" si="1"/>
        <v>44</v>
      </c>
      <c r="K1145" s="7" t="str">
        <f t="shared" si="2"/>
        <v>CVMWE-0501vreme dolazi</v>
      </c>
      <c r="L1145" s="7" t="str">
        <f>ifna(VLOOKUP(K1145,'Лист1'!D:E,2,false))</f>
        <v/>
      </c>
      <c r="M1145" s="9"/>
      <c r="N1145" s="9"/>
      <c r="O1145" s="9"/>
      <c r="P1145" s="9"/>
      <c r="Q1145" s="9"/>
      <c r="R1145" s="9"/>
    </row>
    <row r="1146" ht="15.75" customHeight="1">
      <c r="A1146" s="89" t="s">
        <v>11</v>
      </c>
      <c r="B1146" s="89" t="s">
        <v>12</v>
      </c>
      <c r="C1146" s="113" t="s">
        <v>2746</v>
      </c>
      <c r="D1146" s="89" t="s">
        <v>2747</v>
      </c>
      <c r="E1146" s="89" t="s">
        <v>2748</v>
      </c>
      <c r="F1146" s="89" t="s">
        <v>2749</v>
      </c>
      <c r="G1146" s="14"/>
      <c r="H1146" s="114" t="s">
        <v>958</v>
      </c>
      <c r="I1146" s="14"/>
      <c r="J1146" s="31">
        <f t="shared" si="1"/>
        <v>108</v>
      </c>
      <c r="K1146" s="7" t="str">
        <f t="shared" si="2"/>
        <v>CVMWE-0502jedinica vremena</v>
      </c>
      <c r="L1146" s="7" t="str">
        <f>ifna(VLOOKUP(K1146,'Лист1'!D:E,2,false))</f>
        <v/>
      </c>
      <c r="M1146" s="9"/>
      <c r="N1146" s="9"/>
      <c r="O1146" s="9"/>
      <c r="P1146" s="9"/>
      <c r="Q1146" s="9"/>
      <c r="R1146" s="9"/>
    </row>
    <row r="1147" ht="15.75" customHeight="1">
      <c r="A1147" s="89" t="s">
        <v>11</v>
      </c>
      <c r="B1147" s="89" t="s">
        <v>12</v>
      </c>
      <c r="C1147" s="113" t="s">
        <v>2750</v>
      </c>
      <c r="D1147" s="89" t="s">
        <v>2747</v>
      </c>
      <c r="E1147" s="89" t="s">
        <v>2748</v>
      </c>
      <c r="F1147" s="89" t="s">
        <v>2749</v>
      </c>
      <c r="G1147" s="14"/>
      <c r="H1147" s="114" t="s">
        <v>958</v>
      </c>
      <c r="I1147" s="116" t="s">
        <v>17</v>
      </c>
      <c r="J1147" s="68">
        <f t="shared" si="1"/>
        <v>108</v>
      </c>
      <c r="K1147" s="7" t="str">
        <f t="shared" si="2"/>
        <v>CVMWE-0502vremenska jedinica</v>
      </c>
      <c r="L1147" s="7" t="str">
        <f>ifna(VLOOKUP(K1147,'Лист1'!D:E,2,false))</f>
        <v/>
      </c>
      <c r="M1147" s="9"/>
      <c r="N1147" s="9"/>
      <c r="O1147" s="9"/>
      <c r="P1147" s="9"/>
      <c r="Q1147" s="9"/>
      <c r="R1147" s="9"/>
    </row>
    <row r="1148" ht="15.75" customHeight="1">
      <c r="A1148" s="89" t="s">
        <v>11</v>
      </c>
      <c r="B1148" s="89" t="s">
        <v>12</v>
      </c>
      <c r="C1148" s="113" t="s">
        <v>2751</v>
      </c>
      <c r="D1148" s="89" t="s">
        <v>2752</v>
      </c>
      <c r="E1148" s="89" t="s">
        <v>2753</v>
      </c>
      <c r="F1148" s="89" t="s">
        <v>2754</v>
      </c>
      <c r="G1148" s="14"/>
      <c r="H1148" s="114" t="s">
        <v>958</v>
      </c>
      <c r="I1148" s="116" t="s">
        <v>17</v>
      </c>
      <c r="J1148" s="53">
        <f t="shared" si="1"/>
        <v>54</v>
      </c>
      <c r="K1148" s="7" t="str">
        <f t="shared" si="2"/>
        <v>CVMWE-0503vremenska mašina</v>
      </c>
      <c r="L1148" s="7" t="str">
        <f>ifna(VLOOKUP(K1148,'Лист1'!D:E,2,false))</f>
        <v/>
      </c>
      <c r="M1148" s="9"/>
      <c r="N1148" s="9"/>
      <c r="O1148" s="9"/>
      <c r="P1148" s="9"/>
      <c r="Q1148" s="9"/>
      <c r="R1148" s="9"/>
    </row>
    <row r="1149" ht="15.75" customHeight="1">
      <c r="A1149" s="89" t="s">
        <v>11</v>
      </c>
      <c r="B1149" s="89" t="s">
        <v>12</v>
      </c>
      <c r="C1149" s="113" t="s">
        <v>2755</v>
      </c>
      <c r="D1149" s="89" t="s">
        <v>2752</v>
      </c>
      <c r="E1149" s="89" t="s">
        <v>2753</v>
      </c>
      <c r="F1149" s="89" t="s">
        <v>2754</v>
      </c>
      <c r="G1149" s="14"/>
      <c r="H1149" s="114" t="s">
        <v>958</v>
      </c>
      <c r="I1149" s="14"/>
      <c r="J1149" s="46">
        <f t="shared" si="1"/>
        <v>54</v>
      </c>
      <c r="K1149" s="7" t="str">
        <f t="shared" si="2"/>
        <v>CVMWE-0503vremeplov</v>
      </c>
      <c r="L1149" s="7" t="str">
        <f>ifna(VLOOKUP(K1149,'Лист1'!D:E,2,false))</f>
        <v/>
      </c>
      <c r="M1149" s="9"/>
      <c r="N1149" s="9"/>
      <c r="O1149" s="9"/>
      <c r="P1149" s="9"/>
      <c r="Q1149" s="9"/>
      <c r="R1149" s="9"/>
    </row>
    <row r="1150" ht="15.75" customHeight="1">
      <c r="A1150" s="89" t="s">
        <v>21</v>
      </c>
      <c r="B1150" s="89" t="s">
        <v>22</v>
      </c>
      <c r="C1150" s="113" t="s">
        <v>2756</v>
      </c>
      <c r="D1150" s="89" t="s">
        <v>2757</v>
      </c>
      <c r="E1150" s="89" t="s">
        <v>2758</v>
      </c>
      <c r="F1150" s="89" t="s">
        <v>2756</v>
      </c>
      <c r="G1150" s="14"/>
      <c r="H1150" s="114" t="s">
        <v>958</v>
      </c>
      <c r="I1150" s="115" t="s">
        <v>992</v>
      </c>
      <c r="J1150" s="25">
        <f t="shared" si="1"/>
        <v>75</v>
      </c>
      <c r="K1150" s="7" t="str">
        <f t="shared" si="2"/>
        <v>CVMWE-0504vrteti se</v>
      </c>
      <c r="L1150" s="7" t="str">
        <f>ifna(VLOOKUP(K1150,'Лист1'!D:E,2,false))</f>
        <v/>
      </c>
      <c r="M1150" s="9"/>
      <c r="N1150" s="9"/>
      <c r="O1150" s="9"/>
      <c r="P1150" s="9"/>
      <c r="Q1150" s="9"/>
      <c r="R1150" s="9"/>
    </row>
    <row r="1151" ht="15.75" customHeight="1">
      <c r="A1151" s="89" t="s">
        <v>11</v>
      </c>
      <c r="B1151" s="89" t="s">
        <v>12</v>
      </c>
      <c r="C1151" s="113" t="s">
        <v>2759</v>
      </c>
      <c r="D1151" s="89" t="s">
        <v>2760</v>
      </c>
      <c r="E1151" s="89" t="s">
        <v>2761</v>
      </c>
      <c r="F1151" s="89" t="s">
        <v>2762</v>
      </c>
      <c r="G1151" s="14"/>
      <c r="H1151" s="114" t="s">
        <v>958</v>
      </c>
      <c r="I1151" s="14"/>
      <c r="J1151" s="51">
        <f t="shared" si="1"/>
        <v>80</v>
      </c>
      <c r="K1151" s="7" t="str">
        <f t="shared" si="2"/>
        <v>CVMWE-0505klozetska šolja</v>
      </c>
      <c r="L1151" s="7" t="str">
        <f>ifna(VLOOKUP(K1151,'Лист1'!D:E,2,false))</f>
        <v/>
      </c>
      <c r="M1151" s="9"/>
      <c r="N1151" s="9"/>
      <c r="O1151" s="9"/>
      <c r="P1151" s="9"/>
      <c r="Q1151" s="9"/>
      <c r="R1151" s="9"/>
    </row>
    <row r="1152" ht="15.75" customHeight="1">
      <c r="A1152" s="89" t="s">
        <v>11</v>
      </c>
      <c r="B1152" s="89" t="s">
        <v>12</v>
      </c>
      <c r="C1152" s="113" t="s">
        <v>2763</v>
      </c>
      <c r="D1152" s="89" t="s">
        <v>2760</v>
      </c>
      <c r="E1152" s="89" t="s">
        <v>2761</v>
      </c>
      <c r="F1152" s="89" t="s">
        <v>2762</v>
      </c>
      <c r="G1152" s="14"/>
      <c r="H1152" s="114" t="s">
        <v>958</v>
      </c>
      <c r="I1152" s="116" t="s">
        <v>17</v>
      </c>
      <c r="J1152" s="133">
        <f t="shared" si="1"/>
        <v>80</v>
      </c>
      <c r="K1152" s="7" t="str">
        <f t="shared" si="2"/>
        <v>CVMWE-0505WC šolja</v>
      </c>
      <c r="L1152" s="7" t="str">
        <f>ifna(VLOOKUP(K1152,'Лист1'!D:E,2,false))</f>
        <v/>
      </c>
      <c r="M1152" s="9"/>
      <c r="N1152" s="9"/>
      <c r="O1152" s="9"/>
      <c r="P1152" s="9"/>
      <c r="Q1152" s="9"/>
      <c r="R1152" s="9"/>
    </row>
    <row r="1153" ht="15.75" customHeight="1">
      <c r="A1153" s="89" t="s">
        <v>21</v>
      </c>
      <c r="B1153" s="89" t="s">
        <v>22</v>
      </c>
      <c r="C1153" s="113" t="s">
        <v>2764</v>
      </c>
      <c r="D1153" s="89" t="s">
        <v>2765</v>
      </c>
      <c r="E1153" s="89" t="s">
        <v>2766</v>
      </c>
      <c r="F1153" s="89" t="s">
        <v>2764</v>
      </c>
      <c r="G1153" s="14"/>
      <c r="H1153" s="114" t="s">
        <v>958</v>
      </c>
      <c r="I1153" s="115" t="s">
        <v>26</v>
      </c>
      <c r="J1153" s="25">
        <f t="shared" si="1"/>
        <v>8</v>
      </c>
      <c r="K1153" s="7" t="str">
        <f t="shared" si="2"/>
        <v>CVMWE-0506zaći u godine</v>
      </c>
      <c r="L1153" s="7" t="str">
        <f>ifna(VLOOKUP(K1153,'Лист1'!D:E,2,false))</f>
        <v/>
      </c>
      <c r="M1153" s="9"/>
      <c r="N1153" s="9"/>
      <c r="O1153" s="9"/>
      <c r="P1153" s="9"/>
      <c r="Q1153" s="9"/>
      <c r="R1153" s="9"/>
    </row>
    <row r="1154" ht="15.75" customHeight="1">
      <c r="A1154" s="89" t="s">
        <v>21</v>
      </c>
      <c r="B1154" s="89" t="s">
        <v>22</v>
      </c>
      <c r="C1154" s="113" t="s">
        <v>2767</v>
      </c>
      <c r="D1154" s="89" t="s">
        <v>2768</v>
      </c>
      <c r="E1154" s="89" t="s">
        <v>2769</v>
      </c>
      <c r="F1154" s="89" t="s">
        <v>2767</v>
      </c>
      <c r="G1154" s="14"/>
      <c r="H1154" s="114" t="s">
        <v>958</v>
      </c>
      <c r="I1154" s="116" t="s">
        <v>46</v>
      </c>
      <c r="J1154" s="17">
        <f t="shared" si="1"/>
        <v>12</v>
      </c>
      <c r="K1154" s="7" t="str">
        <f t="shared" si="2"/>
        <v>CVMWE-0507zadobiti povredu</v>
      </c>
      <c r="L1154" s="7" t="str">
        <f>ifna(VLOOKUP(K1154,'Лист1'!D:E,2,false))</f>
        <v/>
      </c>
      <c r="M1154" s="9"/>
      <c r="N1154" s="9"/>
      <c r="O1154" s="9"/>
      <c r="P1154" s="9"/>
      <c r="Q1154" s="9"/>
      <c r="R1154" s="9"/>
    </row>
    <row r="1155" ht="15.75" customHeight="1">
      <c r="A1155" s="89" t="s">
        <v>21</v>
      </c>
      <c r="B1155" s="89" t="s">
        <v>22</v>
      </c>
      <c r="C1155" s="113" t="s">
        <v>2770</v>
      </c>
      <c r="D1155" s="89" t="s">
        <v>2771</v>
      </c>
      <c r="E1155" s="89" t="s">
        <v>2772</v>
      </c>
      <c r="F1155" s="89" t="s">
        <v>2773</v>
      </c>
      <c r="G1155" s="9"/>
      <c r="H1155" s="114" t="s">
        <v>958</v>
      </c>
      <c r="I1155" s="42" t="s">
        <v>46</v>
      </c>
      <c r="J1155" s="78">
        <f t="shared" si="1"/>
        <v>50</v>
      </c>
      <c r="K1155" s="7" t="str">
        <f t="shared" si="2"/>
        <v>CVMWE-0508zadovoljavati uslov</v>
      </c>
      <c r="L1155" s="7" t="str">
        <f>ifna(VLOOKUP(K1155,'Лист1'!D:E,2,false))</f>
        <v/>
      </c>
      <c r="M1155" s="9"/>
      <c r="N1155" s="9"/>
      <c r="O1155" s="9"/>
      <c r="P1155" s="9"/>
      <c r="Q1155" s="9"/>
      <c r="R1155" s="9"/>
    </row>
    <row r="1156" ht="15.75" customHeight="1">
      <c r="A1156" s="89" t="s">
        <v>21</v>
      </c>
      <c r="B1156" s="89" t="s">
        <v>22</v>
      </c>
      <c r="C1156" s="113" t="s">
        <v>2774</v>
      </c>
      <c r="D1156" s="89" t="s">
        <v>2771</v>
      </c>
      <c r="E1156" s="89" t="s">
        <v>2772</v>
      </c>
      <c r="F1156" s="89" t="s">
        <v>2773</v>
      </c>
      <c r="G1156" s="9"/>
      <c r="H1156" s="114" t="s">
        <v>958</v>
      </c>
      <c r="I1156" s="116" t="s">
        <v>1145</v>
      </c>
      <c r="J1156" s="83">
        <f t="shared" si="1"/>
        <v>50</v>
      </c>
      <c r="K1156" s="7" t="str">
        <f t="shared" si="2"/>
        <v>CVMWE-0508zadovoljiti uslov</v>
      </c>
      <c r="L1156" s="7" t="str">
        <f>ifna(VLOOKUP(K1156,'Лист1'!D:E,2,false))</f>
        <v/>
      </c>
      <c r="M1156" s="9"/>
      <c r="N1156" s="9"/>
      <c r="O1156" s="9"/>
      <c r="P1156" s="9"/>
      <c r="Q1156" s="9"/>
      <c r="R1156" s="9"/>
    </row>
    <row r="1157" ht="15.75" customHeight="1">
      <c r="A1157" s="89" t="s">
        <v>21</v>
      </c>
      <c r="B1157" s="89" t="s">
        <v>22</v>
      </c>
      <c r="C1157" s="113" t="s">
        <v>2775</v>
      </c>
      <c r="D1157" s="89" t="s">
        <v>2776</v>
      </c>
      <c r="E1157" s="89" t="s">
        <v>2777</v>
      </c>
      <c r="F1157" s="89" t="s">
        <v>2775</v>
      </c>
      <c r="G1157" s="14"/>
      <c r="H1157" s="114" t="s">
        <v>958</v>
      </c>
      <c r="I1157" s="115" t="s">
        <v>992</v>
      </c>
      <c r="J1157" s="47">
        <f t="shared" si="1"/>
        <v>95</v>
      </c>
      <c r="K1157" s="7" t="str">
        <f t="shared" si="2"/>
        <v>CVMWE-0509zainteresovati se</v>
      </c>
      <c r="L1157" s="7" t="str">
        <f>ifna(VLOOKUP(K1157,'Лист1'!D:E,2,false))</f>
        <v/>
      </c>
      <c r="M1157" s="9"/>
      <c r="N1157" s="9"/>
      <c r="O1157" s="9"/>
      <c r="P1157" s="9"/>
      <c r="Q1157" s="9"/>
      <c r="R1157" s="9"/>
    </row>
    <row r="1158" ht="15.75" customHeight="1">
      <c r="A1158" s="89" t="s">
        <v>11</v>
      </c>
      <c r="B1158" s="89" t="s">
        <v>12</v>
      </c>
      <c r="C1158" s="113" t="s">
        <v>2778</v>
      </c>
      <c r="D1158" s="89" t="s">
        <v>2779</v>
      </c>
      <c r="E1158" s="89" t="s">
        <v>2780</v>
      </c>
      <c r="F1158" s="89" t="s">
        <v>2778</v>
      </c>
      <c r="G1158" s="14"/>
      <c r="H1158" s="114" t="s">
        <v>958</v>
      </c>
      <c r="I1158" s="116" t="s">
        <v>17</v>
      </c>
      <c r="J1158" s="39">
        <f t="shared" si="1"/>
        <v>31</v>
      </c>
      <c r="K1158" s="7" t="str">
        <f t="shared" si="2"/>
        <v>CVMWE-0510zalazak Sunca</v>
      </c>
      <c r="L1158" s="7" t="str">
        <f>ifna(VLOOKUP(K1158,'Лист1'!D:E,2,false))</f>
        <v/>
      </c>
      <c r="M1158" s="9"/>
      <c r="N1158" s="9"/>
      <c r="O1158" s="9"/>
      <c r="P1158" s="9"/>
      <c r="Q1158" s="9"/>
      <c r="R1158" s="9"/>
    </row>
    <row r="1159" ht="15.75" customHeight="1">
      <c r="A1159" s="89" t="s">
        <v>21</v>
      </c>
      <c r="B1159" s="89" t="s">
        <v>22</v>
      </c>
      <c r="C1159" s="113" t="s">
        <v>2781</v>
      </c>
      <c r="D1159" s="89" t="s">
        <v>2782</v>
      </c>
      <c r="E1159" s="89" t="s">
        <v>2783</v>
      </c>
      <c r="F1159" s="89" t="s">
        <v>2781</v>
      </c>
      <c r="G1159" s="14"/>
      <c r="H1159" s="114" t="s">
        <v>958</v>
      </c>
      <c r="I1159" s="115" t="s">
        <v>992</v>
      </c>
      <c r="J1159" s="46">
        <f t="shared" si="1"/>
        <v>47</v>
      </c>
      <c r="K1159" s="7" t="str">
        <f t="shared" si="2"/>
        <v>CVMWE-0511žaliti se</v>
      </c>
      <c r="L1159" s="7" t="str">
        <f>ifna(VLOOKUP(K1159,'Лист1'!D:E,2,false))</f>
        <v/>
      </c>
      <c r="M1159" s="9"/>
      <c r="N1159" s="9"/>
      <c r="O1159" s="9"/>
      <c r="P1159" s="9"/>
      <c r="Q1159" s="9"/>
      <c r="R1159" s="9"/>
    </row>
    <row r="1160" ht="15.75" customHeight="1">
      <c r="A1160" s="89" t="s">
        <v>21</v>
      </c>
      <c r="B1160" s="89" t="s">
        <v>22</v>
      </c>
      <c r="C1160" s="113" t="s">
        <v>2784</v>
      </c>
      <c r="D1160" s="89" t="s">
        <v>2785</v>
      </c>
      <c r="E1160" s="89" t="s">
        <v>2786</v>
      </c>
      <c r="F1160" s="89" t="s">
        <v>2784</v>
      </c>
      <c r="G1160" s="14"/>
      <c r="H1160" s="114" t="s">
        <v>958</v>
      </c>
      <c r="I1160" s="115" t="s">
        <v>992</v>
      </c>
      <c r="J1160" s="27">
        <f t="shared" si="1"/>
        <v>32</v>
      </c>
      <c r="K1160" s="7" t="str">
        <f t="shared" si="2"/>
        <v>CVMWE-0513zasnivati se</v>
      </c>
      <c r="L1160" s="7" t="str">
        <f>ifna(VLOOKUP(K1160,'Лист1'!D:E,2,false))</f>
        <v/>
      </c>
      <c r="M1160" s="9"/>
      <c r="N1160" s="9"/>
      <c r="O1160" s="9"/>
      <c r="P1160" s="9"/>
      <c r="Q1160" s="9"/>
      <c r="R1160" s="9"/>
    </row>
    <row r="1161" ht="15.75" customHeight="1">
      <c r="A1161" s="89" t="s">
        <v>11</v>
      </c>
      <c r="B1161" s="89" t="s">
        <v>12</v>
      </c>
      <c r="C1161" s="113" t="s">
        <v>2787</v>
      </c>
      <c r="D1161" s="89" t="s">
        <v>2788</v>
      </c>
      <c r="E1161" s="89" t="s">
        <v>2789</v>
      </c>
      <c r="F1161" s="89" t="s">
        <v>2790</v>
      </c>
      <c r="G1161" s="14"/>
      <c r="H1161" s="114" t="s">
        <v>958</v>
      </c>
      <c r="I1161" s="14"/>
      <c r="J1161" s="77">
        <f t="shared" si="1"/>
        <v>112</v>
      </c>
      <c r="K1161" s="7" t="str">
        <f t="shared" si="2"/>
        <v>CVMWE-0514prirodno dobro</v>
      </c>
      <c r="L1161" s="7" t="str">
        <f>ifna(VLOOKUP(K1161,'Лист1'!D:E,2,false))</f>
        <v/>
      </c>
      <c r="M1161" s="9"/>
      <c r="N1161" s="9"/>
      <c r="O1161" s="9"/>
      <c r="P1161" s="9"/>
      <c r="Q1161" s="9"/>
      <c r="R1161" s="9"/>
    </row>
    <row r="1162" ht="15.75" customHeight="1">
      <c r="A1162" s="89" t="s">
        <v>11</v>
      </c>
      <c r="B1162" s="89" t="s">
        <v>12</v>
      </c>
      <c r="C1162" s="113" t="s">
        <v>2791</v>
      </c>
      <c r="D1162" s="89" t="s">
        <v>2788</v>
      </c>
      <c r="E1162" s="89" t="s">
        <v>2789</v>
      </c>
      <c r="F1162" s="89" t="s">
        <v>2790</v>
      </c>
      <c r="G1162" s="14"/>
      <c r="H1162" s="114" t="s">
        <v>958</v>
      </c>
      <c r="I1162" s="116" t="s">
        <v>17</v>
      </c>
      <c r="J1162" s="46">
        <f t="shared" si="1"/>
        <v>112</v>
      </c>
      <c r="K1162" s="7" t="str">
        <f t="shared" si="2"/>
        <v>CVMWE-0514zaštićeno područje</v>
      </c>
      <c r="L1162" s="7" t="str">
        <f>ifna(VLOOKUP(K1162,'Лист1'!D:E,2,false))</f>
        <v/>
      </c>
      <c r="M1162" s="9"/>
      <c r="N1162" s="9"/>
      <c r="O1162" s="9"/>
      <c r="P1162" s="9"/>
      <c r="Q1162" s="9"/>
      <c r="R1162" s="9"/>
    </row>
    <row r="1163" ht="15.75" customHeight="1">
      <c r="A1163" s="89" t="s">
        <v>21</v>
      </c>
      <c r="B1163" s="89" t="s">
        <v>22</v>
      </c>
      <c r="C1163" s="113" t="s">
        <v>2792</v>
      </c>
      <c r="D1163" s="89" t="s">
        <v>2793</v>
      </c>
      <c r="E1163" s="89" t="s">
        <v>2794</v>
      </c>
      <c r="F1163" s="89" t="s">
        <v>2792</v>
      </c>
      <c r="G1163" s="14"/>
      <c r="H1163" s="114" t="s">
        <v>958</v>
      </c>
      <c r="I1163" s="115" t="s">
        <v>992</v>
      </c>
      <c r="J1163" s="52">
        <f t="shared" si="1"/>
        <v>39</v>
      </c>
      <c r="K1163" s="7" t="str">
        <f t="shared" si="2"/>
        <v>CVMWE-0515zaustaviti se</v>
      </c>
      <c r="L1163" s="7" t="str">
        <f>ifna(VLOOKUP(K1163,'Лист1'!D:E,2,false))</f>
        <v/>
      </c>
      <c r="M1163" s="9"/>
      <c r="N1163" s="9"/>
      <c r="O1163" s="9"/>
      <c r="P1163" s="9"/>
      <c r="Q1163" s="9"/>
      <c r="R1163" s="9"/>
    </row>
    <row r="1164" ht="15.75" customHeight="1">
      <c r="A1164" s="89" t="s">
        <v>21</v>
      </c>
      <c r="B1164" s="89" t="s">
        <v>22</v>
      </c>
      <c r="C1164" s="113" t="s">
        <v>2795</v>
      </c>
      <c r="D1164" s="89" t="s">
        <v>2796</v>
      </c>
      <c r="E1164" s="89" t="s">
        <v>2797</v>
      </c>
      <c r="F1164" s="89" t="s">
        <v>2795</v>
      </c>
      <c r="G1164" s="14"/>
      <c r="H1164" s="114" t="s">
        <v>958</v>
      </c>
      <c r="I1164" s="115" t="s">
        <v>992</v>
      </c>
      <c r="J1164" s="25">
        <f t="shared" si="1"/>
        <v>32</v>
      </c>
      <c r="K1164" s="7" t="str">
        <f t="shared" si="2"/>
        <v>CVMWE-0516svršiti se, okončati se</v>
      </c>
      <c r="L1164" s="7" t="str">
        <f>ifna(VLOOKUP(K1164,'Лист1'!D:E,2,false))</f>
        <v/>
      </c>
      <c r="M1164" s="9"/>
      <c r="N1164" s="9"/>
      <c r="O1164" s="9"/>
      <c r="P1164" s="9"/>
      <c r="Q1164" s="9"/>
      <c r="R1164" s="9"/>
    </row>
    <row r="1165" ht="15.75" customHeight="1">
      <c r="A1165" s="89" t="s">
        <v>11</v>
      </c>
      <c r="B1165" s="89" t="s">
        <v>12</v>
      </c>
      <c r="C1165" s="113" t="s">
        <v>2798</v>
      </c>
      <c r="D1165" s="89" t="s">
        <v>2799</v>
      </c>
      <c r="E1165" s="89" t="s">
        <v>2800</v>
      </c>
      <c r="F1165" s="89" t="s">
        <v>2798</v>
      </c>
      <c r="G1165" s="14"/>
      <c r="H1165" s="114" t="s">
        <v>958</v>
      </c>
      <c r="I1165" s="116" t="s">
        <v>17</v>
      </c>
      <c r="J1165" s="51">
        <f t="shared" si="1"/>
        <v>133</v>
      </c>
      <c r="K1165" s="7" t="str">
        <f t="shared" si="2"/>
        <v>CVMWE-0517zemlja u razvoju</v>
      </c>
      <c r="L1165" s="7" t="str">
        <f>ifna(VLOOKUP(K1165,'Лист1'!D:E,2,false))</f>
        <v/>
      </c>
      <c r="M1165" s="9"/>
      <c r="N1165" s="9"/>
      <c r="O1165" s="9"/>
      <c r="P1165" s="9"/>
      <c r="Q1165" s="9"/>
      <c r="R1165" s="9"/>
    </row>
    <row r="1166" ht="15.75" customHeight="1">
      <c r="A1166" s="89" t="s">
        <v>11</v>
      </c>
      <c r="B1166" s="89" t="s">
        <v>12</v>
      </c>
      <c r="C1166" s="113" t="s">
        <v>2801</v>
      </c>
      <c r="D1166" s="89" t="s">
        <v>2802</v>
      </c>
      <c r="E1166" s="89" t="s">
        <v>2803</v>
      </c>
      <c r="F1166" s="89" t="s">
        <v>2801</v>
      </c>
      <c r="G1166" s="14"/>
      <c r="H1166" s="114" t="s">
        <v>958</v>
      </c>
      <c r="I1166" s="116" t="s">
        <v>17</v>
      </c>
      <c r="J1166" s="44">
        <f t="shared" si="1"/>
        <v>143</v>
      </c>
      <c r="K1166" s="7" t="str">
        <f t="shared" si="2"/>
        <v>CVMWE-0518zemnoalkalni metal</v>
      </c>
      <c r="L1166" s="7" t="str">
        <f>ifna(VLOOKUP(K1166,'Лист1'!D:E,2,false))</f>
        <v/>
      </c>
      <c r="M1166" s="9"/>
      <c r="N1166" s="9"/>
      <c r="O1166" s="9"/>
      <c r="P1166" s="9"/>
      <c r="Q1166" s="9"/>
      <c r="R1166" s="9"/>
    </row>
    <row r="1167" ht="15.75" customHeight="1">
      <c r="A1167" s="89" t="s">
        <v>11</v>
      </c>
      <c r="B1167" s="89" t="s">
        <v>12</v>
      </c>
      <c r="C1167" s="113" t="s">
        <v>2804</v>
      </c>
      <c r="D1167" s="89" t="s">
        <v>2805</v>
      </c>
      <c r="E1167" s="89" t="s">
        <v>2806</v>
      </c>
      <c r="F1167" s="89" t="s">
        <v>2804</v>
      </c>
      <c r="G1167" s="14"/>
      <c r="H1167" s="114" t="s">
        <v>958</v>
      </c>
      <c r="I1167" s="116" t="s">
        <v>17</v>
      </c>
      <c r="J1167" s="17">
        <f t="shared" si="1"/>
        <v>44</v>
      </c>
      <c r="K1167" s="7" t="str">
        <f t="shared" si="2"/>
        <v>CVMWE-0519živi album</v>
      </c>
      <c r="L1167" s="7" t="str">
        <f>ifna(VLOOKUP(K1167,'Лист1'!D:E,2,false))</f>
        <v/>
      </c>
      <c r="M1167" s="9"/>
      <c r="N1167" s="9"/>
      <c r="O1167" s="9"/>
      <c r="P1167" s="9"/>
      <c r="Q1167" s="9"/>
      <c r="R1167" s="9"/>
    </row>
    <row r="1168" ht="15.75" customHeight="1">
      <c r="A1168" s="89" t="s">
        <v>11</v>
      </c>
      <c r="B1168" s="89" t="s">
        <v>12</v>
      </c>
      <c r="C1168" s="113" t="s">
        <v>2807</v>
      </c>
      <c r="D1168" s="89" t="s">
        <v>2808</v>
      </c>
      <c r="E1168" s="89" t="s">
        <v>2809</v>
      </c>
      <c r="F1168" s="89" t="s">
        <v>2807</v>
      </c>
      <c r="G1168" s="14"/>
      <c r="H1168" s="114" t="s">
        <v>958</v>
      </c>
      <c r="I1168" s="116" t="s">
        <v>17</v>
      </c>
      <c r="J1168" s="43">
        <f t="shared" si="1"/>
        <v>102</v>
      </c>
      <c r="K1168" s="7" t="str">
        <f t="shared" si="2"/>
        <v>CVMWE-0520životni ciklus</v>
      </c>
      <c r="L1168" s="7" t="str">
        <f>ifna(VLOOKUP(K1168,'Лист1'!D:E,2,false))</f>
        <v/>
      </c>
      <c r="M1168" s="9"/>
      <c r="N1168" s="9"/>
      <c r="O1168" s="9"/>
      <c r="P1168" s="9"/>
      <c r="Q1168" s="9"/>
      <c r="R1168" s="9"/>
    </row>
    <row r="1169" ht="15.75" customHeight="1">
      <c r="A1169" s="89" t="s">
        <v>11</v>
      </c>
      <c r="B1169" s="89" t="s">
        <v>12</v>
      </c>
      <c r="C1169" s="113" t="s">
        <v>2810</v>
      </c>
      <c r="D1169" s="89" t="s">
        <v>2811</v>
      </c>
      <c r="E1169" s="89" t="s">
        <v>2812</v>
      </c>
      <c r="F1169" s="89" t="s">
        <v>2810</v>
      </c>
      <c r="G1169" s="14"/>
      <c r="H1169" s="114" t="s">
        <v>958</v>
      </c>
      <c r="I1169" s="116" t="s">
        <v>17</v>
      </c>
      <c r="J1169" s="60">
        <f t="shared" si="1"/>
        <v>87</v>
      </c>
      <c r="K1169" s="7" t="str">
        <f t="shared" si="2"/>
        <v>CVMWE-0521zlatno doba</v>
      </c>
      <c r="L1169" s="7" t="str">
        <f>ifna(VLOOKUP(K1169,'Лист1'!D:E,2,false))</f>
        <v/>
      </c>
      <c r="M1169" s="9"/>
      <c r="N1169" s="9"/>
      <c r="O1169" s="9"/>
      <c r="P1169" s="9"/>
      <c r="Q1169" s="9"/>
      <c r="R1169" s="9"/>
    </row>
    <row r="1170" ht="15.75" customHeight="1">
      <c r="A1170" s="89" t="s">
        <v>11</v>
      </c>
      <c r="B1170" s="89" t="s">
        <v>12</v>
      </c>
      <c r="C1170" s="113" t="s">
        <v>2813</v>
      </c>
      <c r="D1170" s="89" t="s">
        <v>2814</v>
      </c>
      <c r="E1170" s="89" t="s">
        <v>2815</v>
      </c>
      <c r="F1170" s="89" t="s">
        <v>2813</v>
      </c>
      <c r="G1170" s="14"/>
      <c r="H1170" s="114" t="s">
        <v>958</v>
      </c>
      <c r="I1170" s="116" t="s">
        <v>17</v>
      </c>
      <c r="J1170" s="133">
        <f t="shared" si="1"/>
        <v>39</v>
      </c>
      <c r="K1170" s="7" t="str">
        <f t="shared" si="2"/>
        <v>CVMWE-0522zrelo doba</v>
      </c>
      <c r="L1170" s="7" t="str">
        <f>ifna(VLOOKUP(K1170,'Лист1'!D:E,2,false))</f>
        <v/>
      </c>
      <c r="M1170" s="9"/>
      <c r="N1170" s="9"/>
      <c r="O1170" s="9"/>
      <c r="P1170" s="9"/>
      <c r="Q1170" s="9"/>
      <c r="R1170" s="9"/>
    </row>
    <row r="1171" ht="15.75" customHeight="1">
      <c r="A1171" s="89" t="s">
        <v>11</v>
      </c>
      <c r="B1171" s="89" t="s">
        <v>12</v>
      </c>
      <c r="C1171" s="113" t="s">
        <v>2816</v>
      </c>
      <c r="D1171" s="89" t="s">
        <v>2817</v>
      </c>
      <c r="E1171" s="89" t="s">
        <v>2818</v>
      </c>
      <c r="F1171" s="89" t="s">
        <v>2816</v>
      </c>
      <c r="G1171" s="14"/>
      <c r="H1171" s="114" t="s">
        <v>958</v>
      </c>
      <c r="I1171" s="116" t="s">
        <v>17</v>
      </c>
      <c r="J1171" s="25">
        <f t="shared" si="1"/>
        <v>66</v>
      </c>
      <c r="K1171" s="7" t="str">
        <f t="shared" si="2"/>
        <v>CVMWE-0523žuti patuljak</v>
      </c>
      <c r="L1171" s="7" t="str">
        <f>ifna(VLOOKUP(K1171,'Лист1'!D:E,2,false))</f>
        <v/>
      </c>
      <c r="M1171" s="9"/>
      <c r="N1171" s="9"/>
      <c r="O1171" s="9"/>
      <c r="P1171" s="9"/>
      <c r="Q1171" s="9"/>
      <c r="R1171" s="9"/>
    </row>
    <row r="1172" ht="15.75" customHeight="1">
      <c r="A1172" s="89" t="s">
        <v>21</v>
      </c>
      <c r="B1172" s="89" t="s">
        <v>22</v>
      </c>
      <c r="C1172" s="113" t="s">
        <v>2819</v>
      </c>
      <c r="D1172" s="89" t="s">
        <v>2820</v>
      </c>
      <c r="E1172" s="89" t="s">
        <v>2821</v>
      </c>
      <c r="F1172" s="89" t="s">
        <v>2819</v>
      </c>
      <c r="G1172" s="14"/>
      <c r="H1172" s="114" t="s">
        <v>958</v>
      </c>
      <c r="I1172" s="115" t="s">
        <v>992</v>
      </c>
      <c r="J1172" s="39">
        <f t="shared" si="1"/>
        <v>10</v>
      </c>
      <c r="K1172" s="7" t="str">
        <f t="shared" si="2"/>
        <v>CVMWE-0524zvati se</v>
      </c>
      <c r="L1172" s="7" t="str">
        <f>ifna(VLOOKUP(K1172,'Лист1'!D:E,2,false))</f>
        <v/>
      </c>
      <c r="M1172" s="9"/>
      <c r="N1172" s="9"/>
      <c r="O1172" s="9"/>
      <c r="P1172" s="9"/>
      <c r="Q1172" s="9"/>
      <c r="R1172" s="9"/>
    </row>
    <row r="1173" ht="15.75" customHeight="1">
      <c r="A1173" s="14" t="s">
        <v>79</v>
      </c>
      <c r="B1173" s="14" t="s">
        <v>80</v>
      </c>
      <c r="C1173" s="40" t="s">
        <v>2822</v>
      </c>
      <c r="D1173" s="14" t="s">
        <v>2823</v>
      </c>
      <c r="E1173" s="13" t="s">
        <v>2824</v>
      </c>
      <c r="F1173" s="14"/>
      <c r="G1173" s="14"/>
      <c r="H1173" s="41" t="s">
        <v>2825</v>
      </c>
      <c r="I1173" s="42" t="s">
        <v>85</v>
      </c>
      <c r="J1173" s="17">
        <f t="shared" si="1"/>
        <v>46</v>
      </c>
      <c r="K1173" s="7" t="str">
        <f t="shared" si="2"/>
        <v>DRJ0-173776/0saborni</v>
      </c>
      <c r="L1173" s="7" t="str">
        <f>ifna(VLOOKUP(K1173,'Лист1'!D:E,2,false))</f>
        <v/>
      </c>
      <c r="M1173" s="9"/>
      <c r="N1173" s="9"/>
      <c r="O1173" s="9"/>
      <c r="P1173" s="9"/>
      <c r="Q1173" s="9"/>
      <c r="R1173" s="9"/>
    </row>
    <row r="1174" ht="15.75" customHeight="1">
      <c r="A1174" s="14" t="s">
        <v>11</v>
      </c>
      <c r="B1174" s="14" t="s">
        <v>12</v>
      </c>
      <c r="C1174" s="40" t="s">
        <v>2826</v>
      </c>
      <c r="D1174" s="14" t="s">
        <v>2827</v>
      </c>
      <c r="E1174" s="13" t="s">
        <v>2828</v>
      </c>
      <c r="F1174" s="14"/>
      <c r="G1174" s="14"/>
      <c r="H1174" s="41" t="s">
        <v>2825</v>
      </c>
      <c r="I1174" s="42" t="s">
        <v>85</v>
      </c>
      <c r="J1174" s="46">
        <f t="shared" si="1"/>
        <v>86</v>
      </c>
      <c r="K1174" s="7" t="str">
        <f t="shared" si="2"/>
        <v>DRJ0-173835/0savremenik</v>
      </c>
      <c r="L1174" s="7" t="str">
        <f>ifna(VLOOKUP(K1174,'Лист1'!D:E,2,false))</f>
        <v/>
      </c>
      <c r="M1174" s="9"/>
      <c r="N1174" s="9"/>
      <c r="O1174" s="9"/>
      <c r="P1174" s="9"/>
      <c r="Q1174" s="9"/>
      <c r="R1174" s="9"/>
    </row>
    <row r="1175" ht="15.75" customHeight="1">
      <c r="A1175" s="14" t="s">
        <v>79</v>
      </c>
      <c r="B1175" s="14" t="s">
        <v>80</v>
      </c>
      <c r="C1175" s="40" t="s">
        <v>2829</v>
      </c>
      <c r="D1175" s="14" t="s">
        <v>2830</v>
      </c>
      <c r="E1175" s="13" t="s">
        <v>2831</v>
      </c>
      <c r="F1175" s="14"/>
      <c r="G1175" s="14"/>
      <c r="H1175" s="41" t="s">
        <v>2825</v>
      </c>
      <c r="I1175" s="42" t="s">
        <v>85</v>
      </c>
      <c r="J1175" s="46">
        <f t="shared" si="1"/>
        <v>28</v>
      </c>
      <c r="K1175" s="7" t="str">
        <f t="shared" si="2"/>
        <v>DRJ0-174358/0saobraćajni</v>
      </c>
      <c r="L1175" s="7" t="str">
        <f>ifna(VLOOKUP(K1175,'Лист1'!D:E,2,false))</f>
        <v/>
      </c>
      <c r="M1175" s="9"/>
      <c r="N1175" s="9"/>
      <c r="O1175" s="9"/>
      <c r="P1175" s="9"/>
      <c r="Q1175" s="9"/>
      <c r="R1175" s="9"/>
    </row>
    <row r="1176" ht="15.75" customHeight="1">
      <c r="A1176" s="14" t="s">
        <v>21</v>
      </c>
      <c r="B1176" s="14" t="s">
        <v>22</v>
      </c>
      <c r="C1176" s="40" t="s">
        <v>2832</v>
      </c>
      <c r="D1176" s="14" t="s">
        <v>2833</v>
      </c>
      <c r="E1176" s="13" t="s">
        <v>2834</v>
      </c>
      <c r="F1176" s="14"/>
      <c r="G1176" s="9"/>
      <c r="H1176" s="41" t="s">
        <v>2825</v>
      </c>
      <c r="I1176" s="42" t="s">
        <v>85</v>
      </c>
      <c r="J1176" s="101">
        <f t="shared" si="1"/>
        <v>47</v>
      </c>
      <c r="K1176" s="7" t="str">
        <f t="shared" si="2"/>
        <v>DRJ0-174547/0sačekati</v>
      </c>
      <c r="L1176" s="7" t="str">
        <f>ifna(VLOOKUP(K1176,'Лист1'!D:E,2,false))</f>
        <v/>
      </c>
      <c r="M1176" s="9"/>
      <c r="N1176" s="9"/>
      <c r="O1176" s="9"/>
      <c r="P1176" s="9"/>
      <c r="Q1176" s="9"/>
      <c r="R1176" s="9"/>
    </row>
    <row r="1177" ht="15.75" customHeight="1">
      <c r="A1177" s="14" t="s">
        <v>11</v>
      </c>
      <c r="B1177" s="14" t="s">
        <v>12</v>
      </c>
      <c r="C1177" s="40" t="s">
        <v>2835</v>
      </c>
      <c r="D1177" s="14" t="s">
        <v>2836</v>
      </c>
      <c r="E1177" s="13" t="s">
        <v>2837</v>
      </c>
      <c r="F1177" s="14"/>
      <c r="G1177" s="9"/>
      <c r="H1177" s="41" t="s">
        <v>2825</v>
      </c>
      <c r="I1177" s="42" t="s">
        <v>85</v>
      </c>
      <c r="J1177" s="78">
        <f t="shared" si="1"/>
        <v>16</v>
      </c>
      <c r="K1177" s="7" t="str">
        <f t="shared" si="2"/>
        <v>DRJ0-174676/0svemir</v>
      </c>
      <c r="L1177" s="7" t="str">
        <f>ifna(VLOOKUP(K1177,'Лист1'!D:E,2,false))</f>
        <v/>
      </c>
      <c r="M1177" s="9"/>
      <c r="N1177" s="9"/>
      <c r="O1177" s="9"/>
      <c r="P1177" s="9"/>
      <c r="Q1177" s="9"/>
      <c r="R1177" s="9"/>
    </row>
    <row r="1178" ht="15.75" customHeight="1">
      <c r="A1178" s="14" t="s">
        <v>79</v>
      </c>
      <c r="B1178" s="14" t="s">
        <v>80</v>
      </c>
      <c r="C1178" s="40" t="s">
        <v>2838</v>
      </c>
      <c r="D1178" s="14" t="s">
        <v>2839</v>
      </c>
      <c r="E1178" s="13" t="s">
        <v>2840</v>
      </c>
      <c r="F1178" s="14"/>
      <c r="G1178" s="9"/>
      <c r="H1178" s="41" t="s">
        <v>2825</v>
      </c>
      <c r="I1178" s="42" t="s">
        <v>85</v>
      </c>
      <c r="J1178" s="60">
        <f t="shared" si="1"/>
        <v>46</v>
      </c>
      <c r="K1178" s="7" t="str">
        <f t="shared" si="2"/>
        <v>DRJ0-174678/0svemirski</v>
      </c>
      <c r="L1178" s="7" t="str">
        <f>ifna(VLOOKUP(K1178,'Лист1'!D:E,2,false))</f>
        <v/>
      </c>
      <c r="M1178" s="9"/>
      <c r="N1178" s="9"/>
      <c r="O1178" s="9"/>
      <c r="P1178" s="9"/>
      <c r="Q1178" s="9"/>
      <c r="R1178" s="9"/>
    </row>
    <row r="1179" ht="15.75" customHeight="1">
      <c r="A1179" s="14" t="s">
        <v>79</v>
      </c>
      <c r="B1179" s="14" t="s">
        <v>80</v>
      </c>
      <c r="C1179" s="40" t="s">
        <v>2841</v>
      </c>
      <c r="D1179" s="14" t="s">
        <v>2842</v>
      </c>
      <c r="E1179" s="13" t="s">
        <v>2843</v>
      </c>
      <c r="F1179" s="14"/>
      <c r="G1179" s="9"/>
      <c r="H1179" s="41" t="s">
        <v>2825</v>
      </c>
      <c r="I1179" s="42" t="s">
        <v>85</v>
      </c>
      <c r="J1179" s="83">
        <f t="shared" si="1"/>
        <v>138</v>
      </c>
      <c r="K1179" s="7" t="str">
        <f t="shared" si="2"/>
        <v>DRJ0-174762/0svetlosni</v>
      </c>
      <c r="L1179" s="7" t="str">
        <f>ifna(VLOOKUP(K1179,'Лист1'!D:E,2,false))</f>
        <v/>
      </c>
      <c r="M1179" s="9"/>
      <c r="N1179" s="9"/>
      <c r="O1179" s="9"/>
      <c r="P1179" s="9"/>
      <c r="Q1179" s="9"/>
      <c r="R1179" s="9"/>
    </row>
    <row r="1180" ht="15.75" customHeight="1">
      <c r="A1180" s="14" t="s">
        <v>21</v>
      </c>
      <c r="B1180" s="14" t="s">
        <v>22</v>
      </c>
      <c r="C1180" s="40" t="s">
        <v>2844</v>
      </c>
      <c r="D1180" s="14" t="s">
        <v>2845</v>
      </c>
      <c r="E1180" s="13" t="s">
        <v>2846</v>
      </c>
      <c r="F1180" s="14"/>
      <c r="G1180" s="9"/>
      <c r="H1180" s="41" t="s">
        <v>2825</v>
      </c>
      <c r="I1180" s="42" t="s">
        <v>85</v>
      </c>
      <c r="J1180" s="28">
        <f t="shared" si="1"/>
        <v>13</v>
      </c>
      <c r="K1180" s="7" t="str">
        <f t="shared" si="2"/>
        <v>DRJ0-174918/0svoditi</v>
      </c>
      <c r="L1180" s="7" t="str">
        <f>ifna(VLOOKUP(K1180,'Лист1'!D:E,2,false))</f>
        <v/>
      </c>
      <c r="M1180" s="9"/>
      <c r="N1180" s="9"/>
      <c r="O1180" s="9"/>
      <c r="P1180" s="9"/>
      <c r="Q1180" s="9"/>
      <c r="R1180" s="9"/>
    </row>
    <row r="1181" ht="15.75" customHeight="1">
      <c r="A1181" s="14" t="s">
        <v>79</v>
      </c>
      <c r="B1181" s="14" t="s">
        <v>80</v>
      </c>
      <c r="C1181" s="40" t="s">
        <v>2847</v>
      </c>
      <c r="D1181" s="14" t="s">
        <v>2848</v>
      </c>
      <c r="E1181" s="13" t="s">
        <v>2849</v>
      </c>
      <c r="F1181" s="14"/>
      <c r="G1181" s="9"/>
      <c r="H1181" s="41" t="s">
        <v>2825</v>
      </c>
      <c r="I1181" s="42" t="s">
        <v>85</v>
      </c>
      <c r="J1181" s="83">
        <f t="shared" si="1"/>
        <v>42</v>
      </c>
      <c r="K1181" s="7" t="str">
        <f t="shared" si="2"/>
        <v>DRJ0-175074/0sedamdeseti</v>
      </c>
      <c r="L1181" s="7" t="str">
        <f>ifna(VLOOKUP(K1181,'Лист1'!D:E,2,false))</f>
        <v/>
      </c>
      <c r="M1181" s="9"/>
      <c r="N1181" s="9"/>
      <c r="O1181" s="9"/>
      <c r="P1181" s="9"/>
      <c r="Q1181" s="9"/>
      <c r="R1181" s="9"/>
    </row>
    <row r="1182" ht="15.75" customHeight="1">
      <c r="A1182" s="14" t="s">
        <v>79</v>
      </c>
      <c r="B1182" s="14" t="s">
        <v>80</v>
      </c>
      <c r="C1182" s="40" t="s">
        <v>2850</v>
      </c>
      <c r="D1182" s="14" t="s">
        <v>2851</v>
      </c>
      <c r="E1182" s="13" t="s">
        <v>2852</v>
      </c>
      <c r="F1182" s="9"/>
      <c r="G1182" s="9"/>
      <c r="H1182" s="41" t="s">
        <v>2825</v>
      </c>
      <c r="I1182" s="42" t="s">
        <v>85</v>
      </c>
      <c r="J1182" s="51">
        <f t="shared" si="1"/>
        <v>54</v>
      </c>
      <c r="K1182" s="7" t="str">
        <f t="shared" si="2"/>
        <v>DRJ0-175105/0sedeći</v>
      </c>
      <c r="L1182" s="7" t="str">
        <f>ifna(VLOOKUP(K1182,'Лист1'!D:E,2,false))</f>
        <v/>
      </c>
      <c r="M1182" s="9"/>
      <c r="N1182" s="9"/>
      <c r="O1182" s="9"/>
      <c r="P1182" s="9"/>
      <c r="Q1182" s="9"/>
      <c r="R1182" s="9"/>
    </row>
    <row r="1183" ht="15.75" customHeight="1">
      <c r="A1183" s="14" t="s">
        <v>79</v>
      </c>
      <c r="B1183" s="14" t="s">
        <v>80</v>
      </c>
      <c r="C1183" s="40" t="s">
        <v>2853</v>
      </c>
      <c r="D1183" s="14" t="s">
        <v>2854</v>
      </c>
      <c r="E1183" s="13" t="s">
        <v>2855</v>
      </c>
      <c r="F1183" s="14"/>
      <c r="G1183" s="14"/>
      <c r="H1183" s="41" t="s">
        <v>2825</v>
      </c>
      <c r="I1183" s="42" t="s">
        <v>85</v>
      </c>
      <c r="J1183" s="52">
        <f t="shared" si="1"/>
        <v>22</v>
      </c>
      <c r="K1183" s="7" t="str">
        <f t="shared" si="2"/>
        <v>DRJ0-175146/0а.sedmogodišnji</v>
      </c>
      <c r="L1183" s="7" t="str">
        <f>ifna(VLOOKUP(K1183,'Лист1'!D:E,2,false))</f>
        <v/>
      </c>
      <c r="M1183" s="9"/>
      <c r="N1183" s="9"/>
      <c r="O1183" s="9"/>
      <c r="P1183" s="9"/>
      <c r="Q1183" s="9"/>
      <c r="R1183" s="9"/>
    </row>
    <row r="1184" ht="15.75" customHeight="1">
      <c r="A1184" s="14" t="s">
        <v>79</v>
      </c>
      <c r="B1184" s="14" t="s">
        <v>80</v>
      </c>
      <c r="C1184" s="40" t="s">
        <v>2853</v>
      </c>
      <c r="D1184" s="14" t="s">
        <v>2856</v>
      </c>
      <c r="E1184" s="13" t="s">
        <v>2857</v>
      </c>
      <c r="F1184" s="14"/>
      <c r="G1184" s="14"/>
      <c r="H1184" s="41" t="s">
        <v>2825</v>
      </c>
      <c r="I1184" s="42" t="s">
        <v>85</v>
      </c>
      <c r="J1184" s="51">
        <f t="shared" si="1"/>
        <v>24</v>
      </c>
      <c r="K1184" s="7" t="str">
        <f t="shared" si="2"/>
        <v>DRJ0-175146/0б.sedmogodišnji</v>
      </c>
      <c r="L1184" s="7" t="str">
        <f>ifna(VLOOKUP(K1184,'Лист1'!D:E,2,false))</f>
        <v/>
      </c>
      <c r="M1184" s="9"/>
      <c r="N1184" s="9"/>
      <c r="O1184" s="9"/>
      <c r="P1184" s="9"/>
      <c r="Q1184" s="9"/>
      <c r="R1184" s="9"/>
    </row>
    <row r="1185" ht="15.75" customHeight="1">
      <c r="A1185" s="14" t="s">
        <v>21</v>
      </c>
      <c r="B1185" s="14" t="s">
        <v>22</v>
      </c>
      <c r="C1185" s="40" t="s">
        <v>2858</v>
      </c>
      <c r="D1185" s="14" t="s">
        <v>2859</v>
      </c>
      <c r="E1185" s="13" t="s">
        <v>2860</v>
      </c>
      <c r="F1185" s="14"/>
      <c r="G1185" s="14"/>
      <c r="H1185" s="41" t="s">
        <v>2825</v>
      </c>
      <c r="I1185" s="42" t="s">
        <v>85</v>
      </c>
      <c r="J1185" s="51">
        <f t="shared" si="1"/>
        <v>21</v>
      </c>
      <c r="K1185" s="7" t="str">
        <f t="shared" si="2"/>
        <v>DRJ0-175168/0sezati</v>
      </c>
      <c r="L1185" s="7" t="str">
        <f>ifna(VLOOKUP(K1185,'Лист1'!D:E,2,false))</f>
        <v/>
      </c>
      <c r="M1185" s="9"/>
      <c r="N1185" s="9"/>
      <c r="O1185" s="9"/>
      <c r="P1185" s="9"/>
      <c r="Q1185" s="9"/>
      <c r="R1185" s="9"/>
    </row>
    <row r="1186" ht="15.75" customHeight="1">
      <c r="A1186" s="14" t="s">
        <v>11</v>
      </c>
      <c r="B1186" s="14" t="s">
        <v>12</v>
      </c>
      <c r="C1186" s="40" t="s">
        <v>2861</v>
      </c>
      <c r="D1186" s="14" t="s">
        <v>2862</v>
      </c>
      <c r="E1186" s="13" t="s">
        <v>2863</v>
      </c>
      <c r="F1186" s="14"/>
      <c r="G1186" s="14"/>
      <c r="H1186" s="41" t="s">
        <v>2825</v>
      </c>
      <c r="I1186" s="42" t="s">
        <v>85</v>
      </c>
      <c r="J1186" s="51">
        <f t="shared" si="1"/>
        <v>30</v>
      </c>
      <c r="K1186" s="7" t="str">
        <f t="shared" si="2"/>
        <v>DRJ0-175259/1а.selekcija</v>
      </c>
      <c r="L1186" s="7" t="str">
        <f>ifna(VLOOKUP(K1186,'Лист1'!D:E,2,false))</f>
        <v/>
      </c>
      <c r="M1186" s="9"/>
      <c r="N1186" s="9"/>
      <c r="O1186" s="9"/>
      <c r="P1186" s="9"/>
      <c r="Q1186" s="9"/>
      <c r="R1186" s="9"/>
    </row>
    <row r="1187" ht="15.75" customHeight="1">
      <c r="A1187" s="14" t="s">
        <v>11</v>
      </c>
      <c r="B1187" s="14" t="s">
        <v>12</v>
      </c>
      <c r="C1187" s="40" t="s">
        <v>2861</v>
      </c>
      <c r="D1187" s="14" t="s">
        <v>2864</v>
      </c>
      <c r="E1187" s="13" t="s">
        <v>2865</v>
      </c>
      <c r="F1187" s="14"/>
      <c r="G1187" s="14"/>
      <c r="H1187" s="41" t="s">
        <v>2825</v>
      </c>
      <c r="I1187" s="42" t="s">
        <v>85</v>
      </c>
      <c r="J1187" s="70">
        <f t="shared" si="1"/>
        <v>89</v>
      </c>
      <c r="K1187" s="7" t="str">
        <f t="shared" si="2"/>
        <v>DRJ0-175259/1б.selekcija</v>
      </c>
      <c r="L1187" s="7" t="str">
        <f>ifna(VLOOKUP(K1187,'Лист1'!D:E,2,false))</f>
        <v/>
      </c>
      <c r="M1187" s="9"/>
      <c r="N1187" s="9"/>
      <c r="O1187" s="9"/>
      <c r="P1187" s="9"/>
      <c r="Q1187" s="9"/>
      <c r="R1187" s="9"/>
    </row>
    <row r="1188" ht="15.75" customHeight="1">
      <c r="A1188" s="14" t="s">
        <v>11</v>
      </c>
      <c r="B1188" s="14" t="s">
        <v>12</v>
      </c>
      <c r="C1188" s="40" t="s">
        <v>2861</v>
      </c>
      <c r="D1188" s="14" t="s">
        <v>2866</v>
      </c>
      <c r="E1188" s="13" t="s">
        <v>2867</v>
      </c>
      <c r="F1188" s="14"/>
      <c r="G1188" s="14"/>
      <c r="H1188" s="41" t="s">
        <v>2825</v>
      </c>
      <c r="I1188" s="42" t="s">
        <v>85</v>
      </c>
      <c r="J1188" s="70">
        <f t="shared" si="1"/>
        <v>51</v>
      </c>
      <c r="K1188" s="7" t="str">
        <f t="shared" si="2"/>
        <v>DRJ0-175259/2selekcija</v>
      </c>
      <c r="L1188" s="7" t="str">
        <f>ifna(VLOOKUP(K1188,'Лист1'!D:E,2,false))</f>
        <v/>
      </c>
      <c r="M1188" s="9"/>
      <c r="N1188" s="9"/>
      <c r="O1188" s="9"/>
      <c r="P1188" s="9"/>
      <c r="Q1188" s="9"/>
      <c r="R1188" s="9"/>
    </row>
    <row r="1189" ht="15.75" customHeight="1">
      <c r="A1189" s="14" t="s">
        <v>79</v>
      </c>
      <c r="B1189" s="14" t="s">
        <v>80</v>
      </c>
      <c r="C1189" s="40" t="s">
        <v>2868</v>
      </c>
      <c r="D1189" s="14" t="s">
        <v>2869</v>
      </c>
      <c r="E1189" s="13" t="s">
        <v>2870</v>
      </c>
      <c r="F1189" s="14"/>
      <c r="G1189" s="14"/>
      <c r="H1189" s="41" t="s">
        <v>2825</v>
      </c>
      <c r="I1189" s="42" t="s">
        <v>85</v>
      </c>
      <c r="J1189" s="36">
        <f t="shared" si="1"/>
        <v>92</v>
      </c>
      <c r="K1189" s="7" t="str">
        <f t="shared" si="2"/>
        <v>DRJ0-175412/0separatan</v>
      </c>
      <c r="L1189" s="7" t="str">
        <f>ifna(VLOOKUP(K1189,'Лист1'!D:E,2,false))</f>
        <v/>
      </c>
      <c r="M1189" s="9"/>
      <c r="N1189" s="9"/>
      <c r="O1189" s="9"/>
      <c r="P1189" s="9"/>
      <c r="Q1189" s="9"/>
      <c r="R1189" s="9"/>
    </row>
    <row r="1190" ht="15.75" customHeight="1">
      <c r="A1190" s="14" t="s">
        <v>56</v>
      </c>
      <c r="B1190" s="14" t="s">
        <v>56</v>
      </c>
      <c r="C1190" s="40" t="s">
        <v>2871</v>
      </c>
      <c r="D1190" s="14" t="s">
        <v>2872</v>
      </c>
      <c r="E1190" s="13" t="s">
        <v>2873</v>
      </c>
      <c r="F1190" s="14"/>
      <c r="G1190" s="14"/>
      <c r="H1190" s="41" t="s">
        <v>2825</v>
      </c>
      <c r="I1190" s="42" t="s">
        <v>85</v>
      </c>
      <c r="J1190" s="39">
        <f t="shared" si="1"/>
        <v>38</v>
      </c>
      <c r="K1190" s="7" t="str">
        <f t="shared" si="2"/>
        <v>DRJ0-175461/0serijski</v>
      </c>
      <c r="L1190" s="7" t="str">
        <f>ifna(VLOOKUP(K1190,'Лист1'!D:E,2,false))</f>
        <v/>
      </c>
      <c r="M1190" s="9"/>
      <c r="N1190" s="9"/>
      <c r="O1190" s="9"/>
      <c r="P1190" s="9"/>
      <c r="Q1190" s="9"/>
      <c r="R1190" s="9"/>
    </row>
    <row r="1191" ht="15.75" customHeight="1">
      <c r="A1191" s="14" t="s">
        <v>79</v>
      </c>
      <c r="B1191" s="14" t="s">
        <v>80</v>
      </c>
      <c r="C1191" s="40" t="s">
        <v>2874</v>
      </c>
      <c r="D1191" s="14" t="s">
        <v>2875</v>
      </c>
      <c r="E1191" s="13" t="s">
        <v>2876</v>
      </c>
      <c r="F1191" s="14"/>
      <c r="G1191" s="14"/>
      <c r="H1191" s="41" t="s">
        <v>2825</v>
      </c>
      <c r="I1191" s="42" t="s">
        <v>85</v>
      </c>
      <c r="J1191" s="39">
        <f t="shared" si="1"/>
        <v>34</v>
      </c>
      <c r="K1191" s="7" t="str">
        <f t="shared" si="2"/>
        <v>DRJ0-175531/0sibirski</v>
      </c>
      <c r="L1191" s="7" t="str">
        <f>ifna(VLOOKUP(K1191,'Лист1'!D:E,2,false))</f>
        <v/>
      </c>
      <c r="M1191" s="9"/>
      <c r="N1191" s="9"/>
      <c r="O1191" s="9"/>
      <c r="P1191" s="9"/>
      <c r="Q1191" s="9"/>
      <c r="R1191" s="9"/>
    </row>
    <row r="1192" ht="15.75" customHeight="1">
      <c r="A1192" s="14" t="s">
        <v>56</v>
      </c>
      <c r="B1192" s="14" t="s">
        <v>56</v>
      </c>
      <c r="C1192" s="40" t="s">
        <v>2877</v>
      </c>
      <c r="D1192" s="14" t="s">
        <v>2878</v>
      </c>
      <c r="E1192" s="13" t="s">
        <v>2879</v>
      </c>
      <c r="F1192" s="14"/>
      <c r="G1192" s="14"/>
      <c r="H1192" s="41" t="s">
        <v>2825</v>
      </c>
      <c r="I1192" s="42" t="s">
        <v>85</v>
      </c>
      <c r="J1192" s="46">
        <f t="shared" si="1"/>
        <v>42</v>
      </c>
      <c r="K1192" s="7" t="str">
        <f t="shared" si="2"/>
        <v>DRJ0-175564/1sigurno</v>
      </c>
      <c r="L1192" s="7" t="str">
        <f>ifna(VLOOKUP(K1192,'Лист1'!D:E,2,false))</f>
        <v/>
      </c>
      <c r="M1192" s="9"/>
      <c r="N1192" s="9"/>
      <c r="O1192" s="9"/>
      <c r="P1192" s="9"/>
      <c r="Q1192" s="9"/>
      <c r="R1192" s="9"/>
    </row>
    <row r="1193" ht="15.75" customHeight="1">
      <c r="A1193" s="14" t="s">
        <v>56</v>
      </c>
      <c r="B1193" s="14" t="s">
        <v>56</v>
      </c>
      <c r="C1193" s="40" t="s">
        <v>2877</v>
      </c>
      <c r="D1193" s="14" t="s">
        <v>2880</v>
      </c>
      <c r="E1193" s="13" t="s">
        <v>2881</v>
      </c>
      <c r="F1193" s="14"/>
      <c r="G1193" s="14"/>
      <c r="H1193" s="41" t="s">
        <v>2825</v>
      </c>
      <c r="I1193" s="42" t="s">
        <v>85</v>
      </c>
      <c r="J1193" s="21">
        <f t="shared" si="1"/>
        <v>33</v>
      </c>
      <c r="K1193" s="7" t="str">
        <f t="shared" si="2"/>
        <v>DRJ0-175564/2sigurno</v>
      </c>
      <c r="L1193" s="7" t="str">
        <f>ifna(VLOOKUP(K1193,'Лист1'!D:E,2,false))</f>
        <v/>
      </c>
      <c r="M1193" s="9"/>
      <c r="N1193" s="9"/>
      <c r="O1193" s="9"/>
      <c r="P1193" s="9"/>
      <c r="Q1193" s="9"/>
      <c r="R1193" s="9"/>
    </row>
    <row r="1194" ht="15.75" customHeight="1">
      <c r="A1194" s="14" t="s">
        <v>56</v>
      </c>
      <c r="B1194" s="14" t="s">
        <v>56</v>
      </c>
      <c r="C1194" s="40" t="s">
        <v>2877</v>
      </c>
      <c r="D1194" s="14" t="s">
        <v>2882</v>
      </c>
      <c r="E1194" s="13" t="s">
        <v>2883</v>
      </c>
      <c r="F1194" s="14"/>
      <c r="G1194" s="14"/>
      <c r="H1194" s="41" t="s">
        <v>2825</v>
      </c>
      <c r="I1194" s="42" t="s">
        <v>85</v>
      </c>
      <c r="J1194" s="60">
        <f t="shared" si="1"/>
        <v>31</v>
      </c>
      <c r="K1194" s="7" t="str">
        <f t="shared" si="2"/>
        <v>DRJ0-175564/3sigurno</v>
      </c>
      <c r="L1194" s="7" t="str">
        <f>ifna(VLOOKUP(K1194,'Лист1'!D:E,2,false))</f>
        <v/>
      </c>
      <c r="M1194" s="9"/>
      <c r="N1194" s="9"/>
      <c r="O1194" s="9"/>
      <c r="P1194" s="9"/>
      <c r="Q1194" s="9"/>
      <c r="R1194" s="9"/>
    </row>
    <row r="1195" ht="15.75" customHeight="1">
      <c r="A1195" s="14" t="s">
        <v>56</v>
      </c>
      <c r="B1195" s="14" t="s">
        <v>56</v>
      </c>
      <c r="C1195" s="40" t="s">
        <v>2877</v>
      </c>
      <c r="D1195" s="14" t="s">
        <v>2884</v>
      </c>
      <c r="E1195" s="13" t="s">
        <v>2885</v>
      </c>
      <c r="F1195" s="14"/>
      <c r="G1195" s="14"/>
      <c r="H1195" s="41" t="s">
        <v>2825</v>
      </c>
      <c r="I1195" s="42" t="s">
        <v>85</v>
      </c>
      <c r="J1195" s="22">
        <f t="shared" si="1"/>
        <v>26</v>
      </c>
      <c r="K1195" s="7" t="str">
        <f t="shared" si="2"/>
        <v>DRJ0-175564/4sigurno</v>
      </c>
      <c r="L1195" s="7" t="str">
        <f>ifna(VLOOKUP(K1195,'Лист1'!D:E,2,false))</f>
        <v/>
      </c>
      <c r="M1195" s="9"/>
      <c r="N1195" s="9"/>
      <c r="O1195" s="9"/>
      <c r="P1195" s="9"/>
      <c r="Q1195" s="9"/>
      <c r="R1195" s="9"/>
    </row>
    <row r="1196" ht="15.75" customHeight="1">
      <c r="A1196" s="14" t="s">
        <v>56</v>
      </c>
      <c r="B1196" s="14" t="s">
        <v>56</v>
      </c>
      <c r="C1196" s="40" t="s">
        <v>2877</v>
      </c>
      <c r="D1196" s="14" t="s">
        <v>2886</v>
      </c>
      <c r="E1196" s="13" t="s">
        <v>2887</v>
      </c>
      <c r="F1196" s="14"/>
      <c r="G1196" s="14"/>
      <c r="H1196" s="41" t="s">
        <v>2825</v>
      </c>
      <c r="I1196" s="42" t="s">
        <v>85</v>
      </c>
      <c r="J1196" s="92">
        <f t="shared" si="1"/>
        <v>36</v>
      </c>
      <c r="K1196" s="7" t="str">
        <f t="shared" si="2"/>
        <v>DRJ0-175564/5sigurno</v>
      </c>
      <c r="L1196" s="7" t="str">
        <f>ifna(VLOOKUP(K1196,'Лист1'!D:E,2,false))</f>
        <v/>
      </c>
      <c r="M1196" s="9"/>
      <c r="N1196" s="9"/>
      <c r="O1196" s="9"/>
      <c r="P1196" s="9"/>
      <c r="Q1196" s="9"/>
      <c r="R1196" s="9"/>
    </row>
    <row r="1197" ht="15.75" customHeight="1">
      <c r="A1197" s="14" t="s">
        <v>79</v>
      </c>
      <c r="B1197" s="14" t="s">
        <v>80</v>
      </c>
      <c r="C1197" s="40" t="s">
        <v>2888</v>
      </c>
      <c r="D1197" s="14" t="s">
        <v>2889</v>
      </c>
      <c r="E1197" s="13" t="s">
        <v>2890</v>
      </c>
      <c r="F1197" s="14"/>
      <c r="G1197" s="14"/>
      <c r="H1197" s="41" t="s">
        <v>2825</v>
      </c>
      <c r="I1197" s="42" t="s">
        <v>85</v>
      </c>
      <c r="J1197" s="39">
        <f t="shared" si="1"/>
        <v>27</v>
      </c>
      <c r="K1197" s="7" t="str">
        <f t="shared" si="2"/>
        <v>DRJ0-175626/0silikatni</v>
      </c>
      <c r="L1197" s="7" t="str">
        <f>ifna(VLOOKUP(K1197,'Лист1'!D:E,2,false))</f>
        <v/>
      </c>
      <c r="M1197" s="9"/>
      <c r="N1197" s="9"/>
      <c r="O1197" s="9"/>
      <c r="P1197" s="9"/>
      <c r="Q1197" s="9"/>
      <c r="R1197" s="9"/>
    </row>
    <row r="1198" ht="15.75" customHeight="1">
      <c r="A1198" s="14" t="s">
        <v>11</v>
      </c>
      <c r="B1198" s="14" t="s">
        <v>12</v>
      </c>
      <c r="C1198" s="40" t="s">
        <v>2891</v>
      </c>
      <c r="D1198" s="14" t="s">
        <v>2892</v>
      </c>
      <c r="E1198" s="13" t="s">
        <v>2893</v>
      </c>
      <c r="F1198" s="14"/>
      <c r="G1198" s="14"/>
      <c r="H1198" s="41" t="s">
        <v>2825</v>
      </c>
      <c r="I1198" s="42" t="s">
        <v>85</v>
      </c>
      <c r="J1198" s="45">
        <f t="shared" si="1"/>
        <v>13</v>
      </c>
      <c r="K1198" s="7" t="str">
        <f t="shared" si="2"/>
        <v>DRJ0-175783/0sinuzitis</v>
      </c>
      <c r="L1198" s="7" t="str">
        <f>ifna(VLOOKUP(K1198,'Лист1'!D:E,2,false))</f>
        <v/>
      </c>
      <c r="M1198" s="9"/>
      <c r="N1198" s="9"/>
      <c r="O1198" s="9"/>
      <c r="P1198" s="9"/>
      <c r="Q1198" s="9"/>
      <c r="R1198" s="9"/>
    </row>
    <row r="1199" ht="15.75" customHeight="1">
      <c r="A1199" s="14" t="s">
        <v>21</v>
      </c>
      <c r="B1199" s="14" t="s">
        <v>22</v>
      </c>
      <c r="C1199" s="40" t="s">
        <v>2894</v>
      </c>
      <c r="D1199" s="14" t="s">
        <v>2895</v>
      </c>
      <c r="E1199" s="13" t="s">
        <v>2896</v>
      </c>
      <c r="F1199" s="14"/>
      <c r="G1199" s="14"/>
      <c r="H1199" s="41" t="s">
        <v>2825</v>
      </c>
      <c r="I1199" s="42" t="s">
        <v>85</v>
      </c>
      <c r="J1199" s="61">
        <f t="shared" si="1"/>
        <v>73</v>
      </c>
      <c r="K1199" s="7" t="str">
        <f t="shared" si="2"/>
        <v>DRJ0-176066/0skapati</v>
      </c>
      <c r="L1199" s="7" t="str">
        <f>ifna(VLOOKUP(K1199,'Лист1'!D:E,2,false))</f>
        <v/>
      </c>
      <c r="M1199" s="9"/>
      <c r="N1199" s="9"/>
      <c r="O1199" s="9"/>
      <c r="P1199" s="9"/>
      <c r="Q1199" s="9"/>
      <c r="R1199" s="9"/>
    </row>
    <row r="1200" ht="15.75" customHeight="1">
      <c r="A1200" s="14" t="s">
        <v>21</v>
      </c>
      <c r="B1200" s="14" t="s">
        <v>22</v>
      </c>
      <c r="C1200" s="40" t="s">
        <v>2897</v>
      </c>
      <c r="D1200" s="14" t="s">
        <v>2898</v>
      </c>
      <c r="E1200" s="13" t="s">
        <v>2899</v>
      </c>
      <c r="F1200" s="14"/>
      <c r="G1200" s="14"/>
      <c r="H1200" s="41" t="s">
        <v>2825</v>
      </c>
      <c r="I1200" s="42" t="s">
        <v>85</v>
      </c>
      <c r="J1200" s="43">
        <f t="shared" si="1"/>
        <v>25</v>
      </c>
      <c r="K1200" s="7" t="str">
        <f t="shared" si="2"/>
        <v>DRJ0-176315/0skrivati</v>
      </c>
      <c r="L1200" s="7" t="str">
        <f>ifna(VLOOKUP(K1200,'Лист1'!D:E,2,false))</f>
        <v/>
      </c>
      <c r="M1200" s="9"/>
      <c r="N1200" s="9"/>
      <c r="O1200" s="9"/>
      <c r="P1200" s="9"/>
      <c r="Q1200" s="9"/>
      <c r="R1200" s="9"/>
    </row>
    <row r="1201" ht="15.75" customHeight="1">
      <c r="A1201" s="14" t="s">
        <v>56</v>
      </c>
      <c r="B1201" s="14" t="s">
        <v>56</v>
      </c>
      <c r="C1201" s="40" t="s">
        <v>2900</v>
      </c>
      <c r="D1201" s="14" t="s">
        <v>2901</v>
      </c>
      <c r="E1201" s="13" t="s">
        <v>2902</v>
      </c>
      <c r="F1201" s="14"/>
      <c r="G1201" s="14"/>
      <c r="H1201" s="41" t="s">
        <v>2825</v>
      </c>
      <c r="I1201" s="42" t="s">
        <v>85</v>
      </c>
      <c r="J1201" s="46">
        <f t="shared" si="1"/>
        <v>14</v>
      </c>
      <c r="K1201" s="7" t="str">
        <f t="shared" si="2"/>
        <v>DRJ0-176592/1sleva</v>
      </c>
      <c r="L1201" s="7" t="str">
        <f>ifna(VLOOKUP(K1201,'Лист1'!D:E,2,false))</f>
        <v/>
      </c>
      <c r="M1201" s="9"/>
      <c r="N1201" s="9"/>
      <c r="O1201" s="9"/>
      <c r="P1201" s="9"/>
      <c r="Q1201" s="9"/>
      <c r="R1201" s="9"/>
    </row>
    <row r="1202" ht="15.75" customHeight="1">
      <c r="A1202" s="14" t="s">
        <v>56</v>
      </c>
      <c r="B1202" s="14" t="s">
        <v>56</v>
      </c>
      <c r="C1202" s="40" t="s">
        <v>2900</v>
      </c>
      <c r="D1202" s="14" t="s">
        <v>2903</v>
      </c>
      <c r="E1202" s="13" t="s">
        <v>2904</v>
      </c>
      <c r="F1202" s="14"/>
      <c r="G1202" s="14"/>
      <c r="H1202" s="41" t="s">
        <v>2825</v>
      </c>
      <c r="I1202" s="42" t="s">
        <v>85</v>
      </c>
      <c r="J1202" s="28">
        <f t="shared" si="1"/>
        <v>34</v>
      </c>
      <c r="K1202" s="7" t="str">
        <f t="shared" si="2"/>
        <v>DRJ0-176592/2sleva</v>
      </c>
      <c r="L1202" s="7" t="str">
        <f>ifna(VLOOKUP(K1202,'Лист1'!D:E,2,false))</f>
        <v/>
      </c>
      <c r="M1202" s="9"/>
      <c r="N1202" s="9"/>
      <c r="O1202" s="9"/>
      <c r="P1202" s="9"/>
      <c r="Q1202" s="9"/>
      <c r="R1202" s="9"/>
    </row>
    <row r="1203" ht="15.75" customHeight="1">
      <c r="A1203" s="14" t="s">
        <v>11</v>
      </c>
      <c r="B1203" s="14" t="s">
        <v>12</v>
      </c>
      <c r="C1203" s="40" t="s">
        <v>2905</v>
      </c>
      <c r="D1203" s="14" t="s">
        <v>2906</v>
      </c>
      <c r="E1203" s="13" t="s">
        <v>2907</v>
      </c>
      <c r="F1203" s="14"/>
      <c r="G1203" s="14"/>
      <c r="H1203" s="41" t="s">
        <v>2825</v>
      </c>
      <c r="I1203" s="42" t="s">
        <v>85</v>
      </c>
      <c r="J1203" s="61">
        <f t="shared" si="1"/>
        <v>62</v>
      </c>
      <c r="K1203" s="7" t="str">
        <f t="shared" si="2"/>
        <v>DRJ0-176625/1а.slepilo</v>
      </c>
      <c r="L1203" s="7" t="str">
        <f>ifna(VLOOKUP(K1203,'Лист1'!D:E,2,false))</f>
        <v/>
      </c>
      <c r="M1203" s="9"/>
      <c r="N1203" s="9"/>
      <c r="O1203" s="9"/>
      <c r="P1203" s="9"/>
      <c r="Q1203" s="9"/>
      <c r="R1203" s="9"/>
    </row>
    <row r="1204" ht="15.75" customHeight="1">
      <c r="A1204" s="14" t="s">
        <v>11</v>
      </c>
      <c r="B1204" s="14" t="s">
        <v>12</v>
      </c>
      <c r="C1204" s="40" t="s">
        <v>2905</v>
      </c>
      <c r="D1204" s="14" t="s">
        <v>2908</v>
      </c>
      <c r="E1204" s="13" t="s">
        <v>2909</v>
      </c>
      <c r="F1204" s="14"/>
      <c r="G1204" s="14"/>
      <c r="H1204" s="41" t="s">
        <v>2825</v>
      </c>
      <c r="I1204" s="42" t="s">
        <v>85</v>
      </c>
      <c r="J1204" s="48">
        <f t="shared" si="1"/>
        <v>12</v>
      </c>
      <c r="K1204" s="7" t="str">
        <f t="shared" si="2"/>
        <v>DRJ0-176625/1б.slepilo</v>
      </c>
      <c r="L1204" s="7" t="str">
        <f>ifna(VLOOKUP(K1204,'Лист1'!D:E,2,false))</f>
        <v/>
      </c>
      <c r="M1204" s="9"/>
      <c r="N1204" s="9"/>
      <c r="O1204" s="9"/>
      <c r="P1204" s="9"/>
      <c r="Q1204" s="9"/>
      <c r="R1204" s="9"/>
    </row>
    <row r="1205" ht="15.75" customHeight="1">
      <c r="A1205" s="14" t="s">
        <v>11</v>
      </c>
      <c r="B1205" s="14" t="s">
        <v>12</v>
      </c>
      <c r="C1205" s="40" t="s">
        <v>2905</v>
      </c>
      <c r="D1205" s="14" t="s">
        <v>2910</v>
      </c>
      <c r="E1205" s="13" t="s">
        <v>2911</v>
      </c>
      <c r="F1205" s="14"/>
      <c r="G1205" s="14"/>
      <c r="H1205" s="41" t="s">
        <v>2825</v>
      </c>
      <c r="I1205" s="42" t="s">
        <v>85</v>
      </c>
      <c r="J1205" s="22">
        <f t="shared" si="1"/>
        <v>218</v>
      </c>
      <c r="K1205" s="7" t="str">
        <f t="shared" si="2"/>
        <v>DRJ0-176625/2slepilo</v>
      </c>
      <c r="L1205" s="7" t="str">
        <f>ifna(VLOOKUP(K1205,'Лист1'!D:E,2,false))</f>
        <v/>
      </c>
      <c r="M1205" s="9"/>
      <c r="N1205" s="9"/>
      <c r="O1205" s="9"/>
      <c r="P1205" s="9"/>
      <c r="Q1205" s="9"/>
      <c r="R1205" s="9"/>
    </row>
    <row r="1206" ht="15.75" customHeight="1">
      <c r="A1206" s="14" t="s">
        <v>79</v>
      </c>
      <c r="B1206" s="14" t="s">
        <v>80</v>
      </c>
      <c r="C1206" s="40" t="s">
        <v>2912</v>
      </c>
      <c r="D1206" s="14" t="s">
        <v>2913</v>
      </c>
      <c r="E1206" s="13" t="s">
        <v>2914</v>
      </c>
      <c r="F1206" s="14"/>
      <c r="G1206" s="14"/>
      <c r="H1206" s="41" t="s">
        <v>2825</v>
      </c>
      <c r="I1206" s="42" t="s">
        <v>85</v>
      </c>
      <c r="J1206" s="61">
        <f t="shared" si="1"/>
        <v>80</v>
      </c>
      <c r="K1206" s="7" t="str">
        <f t="shared" si="2"/>
        <v>DRJ0-176665/0slikovan</v>
      </c>
      <c r="L1206" s="7" t="str">
        <f>ifna(VLOOKUP(K1206,'Лист1'!D:E,2,false))</f>
        <v/>
      </c>
      <c r="M1206" s="9"/>
      <c r="N1206" s="9"/>
      <c r="O1206" s="9"/>
      <c r="P1206" s="9"/>
      <c r="Q1206" s="9"/>
      <c r="R1206" s="9"/>
    </row>
    <row r="1207" ht="15.75" customHeight="1">
      <c r="A1207" s="14" t="s">
        <v>79</v>
      </c>
      <c r="B1207" s="14" t="s">
        <v>80</v>
      </c>
      <c r="C1207" s="40" t="s">
        <v>2915</v>
      </c>
      <c r="D1207" s="14" t="s">
        <v>2916</v>
      </c>
      <c r="E1207" s="13" t="s">
        <v>2917</v>
      </c>
      <c r="F1207" s="14"/>
      <c r="G1207" s="14"/>
      <c r="H1207" s="41" t="s">
        <v>2825</v>
      </c>
      <c r="I1207" s="42" t="s">
        <v>85</v>
      </c>
      <c r="J1207" s="83">
        <f t="shared" si="1"/>
        <v>121</v>
      </c>
      <c r="K1207" s="7" t="str">
        <f t="shared" si="2"/>
        <v>DRJ0-176772/1а.služben</v>
      </c>
      <c r="L1207" s="7" t="str">
        <f>ifna(VLOOKUP(K1207,'Лист1'!D:E,2,false))</f>
        <v/>
      </c>
      <c r="M1207" s="9"/>
      <c r="N1207" s="9"/>
      <c r="O1207" s="9"/>
      <c r="P1207" s="9"/>
      <c r="Q1207" s="9"/>
      <c r="R1207" s="9"/>
    </row>
    <row r="1208" ht="15.75" customHeight="1">
      <c r="A1208" s="14" t="s">
        <v>79</v>
      </c>
      <c r="B1208" s="14" t="s">
        <v>80</v>
      </c>
      <c r="C1208" s="40" t="s">
        <v>2915</v>
      </c>
      <c r="D1208" s="14" t="s">
        <v>2918</v>
      </c>
      <c r="E1208" s="13" t="s">
        <v>2919</v>
      </c>
      <c r="F1208" s="14"/>
      <c r="G1208" s="14"/>
      <c r="H1208" s="41" t="s">
        <v>2825</v>
      </c>
      <c r="I1208" s="42" t="s">
        <v>85</v>
      </c>
      <c r="J1208" s="38">
        <f t="shared" si="1"/>
        <v>110</v>
      </c>
      <c r="K1208" s="7" t="str">
        <f t="shared" si="2"/>
        <v>DRJ0-176772/1б.služben</v>
      </c>
      <c r="L1208" s="7" t="str">
        <f>ifna(VLOOKUP(K1208,'Лист1'!D:E,2,false))</f>
        <v/>
      </c>
      <c r="M1208" s="9"/>
      <c r="N1208" s="9"/>
      <c r="O1208" s="9"/>
      <c r="P1208" s="9"/>
      <c r="Q1208" s="9"/>
      <c r="R1208" s="9"/>
    </row>
    <row r="1209" ht="15.75" customHeight="1">
      <c r="A1209" s="14" t="s">
        <v>79</v>
      </c>
      <c r="B1209" s="14" t="s">
        <v>80</v>
      </c>
      <c r="C1209" s="40" t="s">
        <v>2915</v>
      </c>
      <c r="D1209" s="14" t="s">
        <v>2920</v>
      </c>
      <c r="E1209" s="13" t="s">
        <v>2921</v>
      </c>
      <c r="F1209" s="14"/>
      <c r="G1209" s="14"/>
      <c r="H1209" s="41" t="s">
        <v>2825</v>
      </c>
      <c r="I1209" s="42" t="s">
        <v>85</v>
      </c>
      <c r="J1209" s="39">
        <f t="shared" si="1"/>
        <v>54</v>
      </c>
      <c r="K1209" s="7" t="str">
        <f t="shared" si="2"/>
        <v>DRJ0-176772/1в.služben</v>
      </c>
      <c r="L1209" s="7" t="str">
        <f>ifna(VLOOKUP(K1209,'Лист1'!D:E,2,false))</f>
        <v/>
      </c>
      <c r="M1209" s="9"/>
      <c r="N1209" s="9"/>
      <c r="O1209" s="9"/>
      <c r="P1209" s="9"/>
      <c r="Q1209" s="9"/>
      <c r="R1209" s="9"/>
    </row>
    <row r="1210" ht="15.75" customHeight="1">
      <c r="A1210" s="14" t="s">
        <v>79</v>
      </c>
      <c r="B1210" s="14" t="s">
        <v>80</v>
      </c>
      <c r="C1210" s="40" t="s">
        <v>2915</v>
      </c>
      <c r="D1210" s="14" t="s">
        <v>2922</v>
      </c>
      <c r="E1210" s="13" t="s">
        <v>2923</v>
      </c>
      <c r="F1210" s="14"/>
      <c r="G1210" s="14"/>
      <c r="H1210" s="41" t="s">
        <v>2825</v>
      </c>
      <c r="I1210" s="42" t="s">
        <v>85</v>
      </c>
      <c r="J1210" s="18">
        <f t="shared" si="1"/>
        <v>37</v>
      </c>
      <c r="K1210" s="7" t="str">
        <f t="shared" si="2"/>
        <v>DRJ0-176772/1г.služben</v>
      </c>
      <c r="L1210" s="7" t="str">
        <f>ifna(VLOOKUP(K1210,'Лист1'!D:E,2,false))</f>
        <v/>
      </c>
      <c r="M1210" s="9"/>
      <c r="N1210" s="9"/>
      <c r="O1210" s="9"/>
      <c r="P1210" s="9"/>
      <c r="Q1210" s="9"/>
      <c r="R1210" s="9"/>
    </row>
    <row r="1211" ht="15.75" customHeight="1">
      <c r="A1211" s="14" t="s">
        <v>79</v>
      </c>
      <c r="B1211" s="14" t="s">
        <v>80</v>
      </c>
      <c r="C1211" s="40" t="s">
        <v>2915</v>
      </c>
      <c r="D1211" s="14" t="s">
        <v>2924</v>
      </c>
      <c r="E1211" s="13" t="s">
        <v>2925</v>
      </c>
      <c r="F1211" s="14"/>
      <c r="G1211" s="14"/>
      <c r="H1211" s="41" t="s">
        <v>2825</v>
      </c>
      <c r="I1211" s="42" t="s">
        <v>85</v>
      </c>
      <c r="J1211" s="43">
        <f t="shared" si="1"/>
        <v>51</v>
      </c>
      <c r="K1211" s="7" t="str">
        <f t="shared" si="2"/>
        <v>DRJ0-176772/2služben</v>
      </c>
      <c r="L1211" s="7" t="str">
        <f>ifna(VLOOKUP(K1211,'Лист1'!D:E,2,false))</f>
        <v/>
      </c>
      <c r="M1211" s="9"/>
      <c r="N1211" s="9"/>
      <c r="O1211" s="9"/>
      <c r="P1211" s="9"/>
      <c r="Q1211" s="9"/>
      <c r="R1211" s="9"/>
    </row>
    <row r="1212" ht="15.75" customHeight="1">
      <c r="A1212" s="14" t="s">
        <v>79</v>
      </c>
      <c r="B1212" s="14" t="s">
        <v>80</v>
      </c>
      <c r="C1212" s="40" t="s">
        <v>2926</v>
      </c>
      <c r="D1212" s="14" t="s">
        <v>2927</v>
      </c>
      <c r="E1212" s="13" t="s">
        <v>2928</v>
      </c>
      <c r="F1212" s="14"/>
      <c r="G1212" s="14"/>
      <c r="H1212" s="41" t="s">
        <v>2825</v>
      </c>
      <c r="I1212" s="42" t="s">
        <v>85</v>
      </c>
      <c r="J1212" s="83">
        <f t="shared" si="1"/>
        <v>32</v>
      </c>
      <c r="K1212" s="7" t="str">
        <f t="shared" si="2"/>
        <v>DRJ0-176847/0smeđ</v>
      </c>
      <c r="L1212" s="7" t="str">
        <f>ifna(VLOOKUP(K1212,'Лист1'!D:E,2,false))</f>
        <v/>
      </c>
      <c r="M1212" s="9"/>
      <c r="N1212" s="9"/>
      <c r="O1212" s="9"/>
      <c r="P1212" s="9"/>
      <c r="Q1212" s="9"/>
      <c r="R1212" s="9"/>
    </row>
    <row r="1213" ht="15.75" customHeight="1">
      <c r="A1213" s="14" t="s">
        <v>11</v>
      </c>
      <c r="B1213" s="14" t="s">
        <v>12</v>
      </c>
      <c r="C1213" s="40" t="s">
        <v>2929</v>
      </c>
      <c r="D1213" s="14" t="s">
        <v>2930</v>
      </c>
      <c r="E1213" s="13" t="s">
        <v>2931</v>
      </c>
      <c r="F1213" s="14"/>
      <c r="G1213" s="9"/>
      <c r="H1213" s="41" t="s">
        <v>2825</v>
      </c>
      <c r="I1213" s="42" t="s">
        <v>85</v>
      </c>
      <c r="J1213" s="99">
        <f t="shared" si="1"/>
        <v>54</v>
      </c>
      <c r="K1213" s="7" t="str">
        <f t="shared" si="2"/>
        <v>DRJ0-176877/0smernica</v>
      </c>
      <c r="L1213" s="7" t="str">
        <f>ifna(VLOOKUP(K1213,'Лист1'!D:E,2,false))</f>
        <v/>
      </c>
      <c r="M1213" s="9"/>
      <c r="N1213" s="9"/>
      <c r="O1213" s="9"/>
      <c r="P1213" s="9"/>
      <c r="Q1213" s="9"/>
      <c r="R1213" s="9"/>
    </row>
    <row r="1214" ht="15.75" customHeight="1">
      <c r="A1214" s="14" t="s">
        <v>21</v>
      </c>
      <c r="B1214" s="14" t="s">
        <v>22</v>
      </c>
      <c r="C1214" s="40" t="s">
        <v>2932</v>
      </c>
      <c r="D1214" s="14" t="s">
        <v>2933</v>
      </c>
      <c r="E1214" s="13" t="s">
        <v>2934</v>
      </c>
      <c r="F1214" s="14"/>
      <c r="G1214" s="9"/>
      <c r="H1214" s="41" t="s">
        <v>2825</v>
      </c>
      <c r="I1214" s="42" t="s">
        <v>85</v>
      </c>
      <c r="J1214" s="39">
        <f t="shared" si="1"/>
        <v>43</v>
      </c>
      <c r="K1214" s="7" t="str">
        <f t="shared" si="2"/>
        <v>DRJ0-176894/1smeti</v>
      </c>
      <c r="L1214" s="7" t="str">
        <f>ifna(VLOOKUP(K1214,'Лист1'!D:E,2,false))</f>
        <v/>
      </c>
      <c r="M1214" s="9"/>
      <c r="N1214" s="9"/>
      <c r="O1214" s="9"/>
      <c r="P1214" s="9"/>
      <c r="Q1214" s="9"/>
      <c r="R1214" s="9"/>
    </row>
    <row r="1215" ht="15.75" customHeight="1">
      <c r="A1215" s="14" t="s">
        <v>21</v>
      </c>
      <c r="B1215" s="14" t="s">
        <v>22</v>
      </c>
      <c r="C1215" s="40" t="s">
        <v>2932</v>
      </c>
      <c r="D1215" s="14" t="s">
        <v>2935</v>
      </c>
      <c r="E1215" s="13" t="s">
        <v>2936</v>
      </c>
      <c r="F1215" s="14"/>
      <c r="G1215" s="9"/>
      <c r="H1215" s="41" t="s">
        <v>2825</v>
      </c>
      <c r="I1215" s="42" t="s">
        <v>85</v>
      </c>
      <c r="J1215" s="44">
        <f t="shared" si="1"/>
        <v>36</v>
      </c>
      <c r="K1215" s="7" t="str">
        <f t="shared" si="2"/>
        <v>DRJ0-176894/2а.smeti</v>
      </c>
      <c r="L1215" s="7" t="str">
        <f>ifna(VLOOKUP(K1215,'Лист1'!D:E,2,false))</f>
        <v/>
      </c>
      <c r="M1215" s="9"/>
      <c r="N1215" s="9"/>
      <c r="O1215" s="9"/>
      <c r="P1215" s="9"/>
      <c r="Q1215" s="9"/>
      <c r="R1215" s="9"/>
    </row>
    <row r="1216" ht="15.75" customHeight="1">
      <c r="A1216" s="14" t="s">
        <v>21</v>
      </c>
      <c r="B1216" s="14" t="s">
        <v>22</v>
      </c>
      <c r="C1216" s="40" t="s">
        <v>2932</v>
      </c>
      <c r="D1216" s="14" t="s">
        <v>2937</v>
      </c>
      <c r="E1216" s="13" t="s">
        <v>2938</v>
      </c>
      <c r="F1216" s="14"/>
      <c r="G1216" s="9"/>
      <c r="H1216" s="41" t="s">
        <v>2825</v>
      </c>
      <c r="I1216" s="42" t="s">
        <v>85</v>
      </c>
      <c r="J1216" s="70">
        <f t="shared" si="1"/>
        <v>18</v>
      </c>
      <c r="K1216" s="7" t="str">
        <f t="shared" si="2"/>
        <v>DRJ0-176894/2б.smeti</v>
      </c>
      <c r="L1216" s="7" t="str">
        <f>ifna(VLOOKUP(K1216,'Лист1'!D:E,2,false))</f>
        <v/>
      </c>
      <c r="M1216" s="9"/>
      <c r="N1216" s="9"/>
      <c r="O1216" s="9"/>
      <c r="P1216" s="9"/>
      <c r="Q1216" s="9"/>
      <c r="R1216" s="9"/>
    </row>
    <row r="1217" ht="15.75" customHeight="1">
      <c r="A1217" s="14" t="s">
        <v>21</v>
      </c>
      <c r="B1217" s="14" t="s">
        <v>22</v>
      </c>
      <c r="C1217" s="40" t="s">
        <v>2932</v>
      </c>
      <c r="D1217" s="14" t="s">
        <v>2939</v>
      </c>
      <c r="E1217" s="13" t="s">
        <v>2940</v>
      </c>
      <c r="F1217" s="14"/>
      <c r="G1217" s="14"/>
      <c r="H1217" s="41" t="s">
        <v>2825</v>
      </c>
      <c r="I1217" s="42" t="s">
        <v>85</v>
      </c>
      <c r="J1217" s="28">
        <f t="shared" si="1"/>
        <v>12</v>
      </c>
      <c r="K1217" s="7" t="str">
        <f t="shared" si="2"/>
        <v>DRJ0-176894/3smeti</v>
      </c>
      <c r="L1217" s="7" t="str">
        <f>ifna(VLOOKUP(K1217,'Лист1'!D:E,2,false))</f>
        <v/>
      </c>
      <c r="M1217" s="9"/>
      <c r="N1217" s="9"/>
      <c r="O1217" s="9"/>
      <c r="P1217" s="9"/>
      <c r="Q1217" s="9"/>
      <c r="R1217" s="9"/>
    </row>
    <row r="1218" ht="15.75" customHeight="1">
      <c r="A1218" s="14" t="s">
        <v>21</v>
      </c>
      <c r="B1218" s="14" t="s">
        <v>22</v>
      </c>
      <c r="C1218" s="40" t="s">
        <v>2941</v>
      </c>
      <c r="D1218" s="14" t="s">
        <v>2942</v>
      </c>
      <c r="E1218" s="13" t="s">
        <v>2943</v>
      </c>
      <c r="F1218" s="9"/>
      <c r="G1218" s="9"/>
      <c r="H1218" s="41" t="s">
        <v>2825</v>
      </c>
      <c r="I1218" s="42" t="s">
        <v>85</v>
      </c>
      <c r="J1218" s="61">
        <f t="shared" si="1"/>
        <v>27</v>
      </c>
      <c r="K1218" s="7" t="str">
        <f t="shared" si="2"/>
        <v>DRJ0-176923/0smeštati</v>
      </c>
      <c r="L1218" s="7" t="str">
        <f>ifna(VLOOKUP(K1218,'Лист1'!D:E,2,false))</f>
        <v/>
      </c>
      <c r="M1218" s="9"/>
      <c r="N1218" s="9"/>
      <c r="O1218" s="9"/>
      <c r="P1218" s="9"/>
      <c r="Q1218" s="9"/>
      <c r="R1218" s="9"/>
    </row>
    <row r="1219" ht="15.75" customHeight="1">
      <c r="A1219" s="14" t="s">
        <v>21</v>
      </c>
      <c r="B1219" s="14" t="s">
        <v>22</v>
      </c>
      <c r="C1219" s="40" t="s">
        <v>2944</v>
      </c>
      <c r="D1219" s="14" t="s">
        <v>2945</v>
      </c>
      <c r="E1219" s="13" t="s">
        <v>2946</v>
      </c>
      <c r="F1219" s="14"/>
      <c r="G1219" s="14"/>
      <c r="H1219" s="41" t="s">
        <v>2825</v>
      </c>
      <c r="I1219" s="42" t="s">
        <v>85</v>
      </c>
      <c r="J1219" s="44">
        <f t="shared" si="1"/>
        <v>22</v>
      </c>
      <c r="K1219" s="7" t="str">
        <f t="shared" si="2"/>
        <v>DRJ0-176952/0smišljati</v>
      </c>
      <c r="L1219" s="7" t="str">
        <f>ifna(VLOOKUP(K1219,'Лист1'!D:E,2,false))</f>
        <v/>
      </c>
      <c r="M1219" s="9"/>
      <c r="N1219" s="9"/>
      <c r="O1219" s="9"/>
      <c r="P1219" s="9"/>
      <c r="Q1219" s="9"/>
      <c r="R1219" s="9"/>
    </row>
    <row r="1220" ht="15.75" customHeight="1">
      <c r="A1220" s="14" t="s">
        <v>11</v>
      </c>
      <c r="B1220" s="14" t="s">
        <v>12</v>
      </c>
      <c r="C1220" s="40" t="s">
        <v>2947</v>
      </c>
      <c r="D1220" s="14" t="s">
        <v>2948</v>
      </c>
      <c r="E1220" s="13" t="s">
        <v>2949</v>
      </c>
      <c r="F1220" s="14"/>
      <c r="G1220" s="14"/>
      <c r="H1220" s="41" t="s">
        <v>2825</v>
      </c>
      <c r="I1220" s="42" t="s">
        <v>85</v>
      </c>
      <c r="J1220" s="92">
        <f t="shared" si="1"/>
        <v>12</v>
      </c>
      <c r="K1220" s="7" t="str">
        <f t="shared" si="2"/>
        <v>DRJ0-177166/0snošaj</v>
      </c>
      <c r="L1220" s="7" t="str">
        <f>ifna(VLOOKUP(K1220,'Лист1'!D:E,2,false))</f>
        <v/>
      </c>
      <c r="M1220" s="9"/>
      <c r="N1220" s="9"/>
      <c r="O1220" s="9"/>
      <c r="P1220" s="9"/>
      <c r="Q1220" s="9"/>
      <c r="R1220" s="9"/>
    </row>
    <row r="1221" ht="15.75" customHeight="1">
      <c r="A1221" s="14" t="s">
        <v>79</v>
      </c>
      <c r="B1221" s="14" t="s">
        <v>80</v>
      </c>
      <c r="C1221" s="40" t="s">
        <v>2950</v>
      </c>
      <c r="D1221" s="14" t="s">
        <v>2951</v>
      </c>
      <c r="E1221" s="13" t="s">
        <v>2952</v>
      </c>
      <c r="F1221" s="14"/>
      <c r="G1221" s="14"/>
      <c r="H1221" s="41" t="s">
        <v>2825</v>
      </c>
      <c r="I1221" s="42" t="s">
        <v>85</v>
      </c>
      <c r="J1221" s="63">
        <f t="shared" si="1"/>
        <v>16</v>
      </c>
      <c r="K1221" s="7" t="str">
        <f t="shared" si="2"/>
        <v>DRJ0-177234/0solarni</v>
      </c>
      <c r="L1221" s="7" t="str">
        <f>ifna(VLOOKUP(K1221,'Лист1'!D:E,2,false))</f>
        <v/>
      </c>
      <c r="M1221" s="9"/>
      <c r="N1221" s="9"/>
      <c r="O1221" s="9"/>
      <c r="P1221" s="9"/>
      <c r="Q1221" s="9"/>
      <c r="R1221" s="9"/>
    </row>
    <row r="1222" ht="15.75" customHeight="1">
      <c r="A1222" s="14" t="s">
        <v>11</v>
      </c>
      <c r="B1222" s="14" t="s">
        <v>12</v>
      </c>
      <c r="C1222" s="40" t="s">
        <v>2953</v>
      </c>
      <c r="D1222" s="14" t="s">
        <v>2954</v>
      </c>
      <c r="E1222" s="13" t="s">
        <v>2955</v>
      </c>
      <c r="F1222" s="14"/>
      <c r="G1222" s="9"/>
      <c r="H1222" s="41" t="s">
        <v>2825</v>
      </c>
      <c r="I1222" s="42" t="s">
        <v>85</v>
      </c>
      <c r="J1222" s="60">
        <f t="shared" si="1"/>
        <v>96</v>
      </c>
      <c r="K1222" s="7" t="str">
        <f t="shared" si="2"/>
        <v>DRJ0-177258/0solsticijum</v>
      </c>
      <c r="L1222" s="7" t="str">
        <f>ifna(VLOOKUP(K1222,'Лист1'!D:E,2,false))</f>
        <v/>
      </c>
      <c r="M1222" s="9"/>
      <c r="N1222" s="9"/>
      <c r="O1222" s="9"/>
      <c r="P1222" s="9"/>
      <c r="Q1222" s="9"/>
      <c r="R1222" s="9"/>
    </row>
    <row r="1223" ht="15.75" customHeight="1">
      <c r="A1223" s="14" t="s">
        <v>56</v>
      </c>
      <c r="B1223" s="14" t="s">
        <v>56</v>
      </c>
      <c r="C1223" s="40" t="s">
        <v>2956</v>
      </c>
      <c r="D1223" s="14" t="s">
        <v>2957</v>
      </c>
      <c r="E1223" s="13" t="s">
        <v>2958</v>
      </c>
      <c r="F1223" s="14"/>
      <c r="G1223" s="14"/>
      <c r="H1223" s="41" t="s">
        <v>2825</v>
      </c>
      <c r="I1223" s="42" t="s">
        <v>85</v>
      </c>
      <c r="J1223" s="58">
        <f t="shared" si="1"/>
        <v>27</v>
      </c>
      <c r="K1223" s="7" t="str">
        <f t="shared" si="2"/>
        <v>DRJ0-177443/0specijalno</v>
      </c>
      <c r="L1223" s="7" t="str">
        <f>ifna(VLOOKUP(K1223,'Лист1'!D:E,2,false))</f>
        <v/>
      </c>
      <c r="M1223" s="9"/>
      <c r="N1223" s="9"/>
      <c r="O1223" s="9"/>
      <c r="P1223" s="9"/>
      <c r="Q1223" s="9"/>
      <c r="R1223" s="9"/>
    </row>
    <row r="1224" ht="15.75" customHeight="1">
      <c r="A1224" s="14" t="s">
        <v>11</v>
      </c>
      <c r="B1224" s="14" t="s">
        <v>12</v>
      </c>
      <c r="C1224" s="40" t="s">
        <v>2959</v>
      </c>
      <c r="D1224" s="14" t="s">
        <v>2960</v>
      </c>
      <c r="E1224" s="13" t="s">
        <v>2961</v>
      </c>
      <c r="F1224" s="14"/>
      <c r="G1224" s="14"/>
      <c r="H1224" s="41" t="s">
        <v>2825</v>
      </c>
      <c r="I1224" s="42" t="s">
        <v>85</v>
      </c>
      <c r="J1224" s="46">
        <f t="shared" si="1"/>
        <v>46</v>
      </c>
      <c r="K1224" s="7" t="str">
        <f t="shared" si="2"/>
        <v>DRJ0-177525/0spoznaja</v>
      </c>
      <c r="L1224" s="7" t="str">
        <f>ifna(VLOOKUP(K1224,'Лист1'!D:E,2,false))</f>
        <v/>
      </c>
      <c r="M1224" s="9"/>
      <c r="N1224" s="9"/>
      <c r="O1224" s="9"/>
      <c r="P1224" s="9"/>
      <c r="Q1224" s="9"/>
      <c r="R1224" s="9"/>
    </row>
    <row r="1225" ht="15.75" customHeight="1">
      <c r="A1225" s="14" t="s">
        <v>79</v>
      </c>
      <c r="B1225" s="14" t="s">
        <v>80</v>
      </c>
      <c r="C1225" s="40" t="s">
        <v>2962</v>
      </c>
      <c r="D1225" s="14" t="s">
        <v>2963</v>
      </c>
      <c r="E1225" s="13" t="s">
        <v>2964</v>
      </c>
      <c r="F1225" s="14"/>
      <c r="G1225" s="14"/>
      <c r="H1225" s="41" t="s">
        <v>2825</v>
      </c>
      <c r="I1225" s="42" t="s">
        <v>85</v>
      </c>
      <c r="J1225" s="28">
        <f t="shared" si="1"/>
        <v>41</v>
      </c>
      <c r="K1225" s="7" t="str">
        <f t="shared" si="2"/>
        <v>DRJ0-177919/0srčani</v>
      </c>
      <c r="L1225" s="7" t="str">
        <f>ifna(VLOOKUP(K1225,'Лист1'!D:E,2,false))</f>
        <v/>
      </c>
      <c r="M1225" s="9"/>
      <c r="N1225" s="9"/>
      <c r="O1225" s="9"/>
      <c r="P1225" s="9"/>
      <c r="Q1225" s="9"/>
      <c r="R1225" s="9"/>
    </row>
    <row r="1226" ht="15.75" customHeight="1">
      <c r="A1226" s="14" t="s">
        <v>21</v>
      </c>
      <c r="B1226" s="14" t="s">
        <v>22</v>
      </c>
      <c r="C1226" s="40" t="s">
        <v>2965</v>
      </c>
      <c r="D1226" s="14" t="s">
        <v>2966</v>
      </c>
      <c r="E1226" s="13" t="s">
        <v>2967</v>
      </c>
      <c r="F1226" s="14"/>
      <c r="G1226" s="14"/>
      <c r="H1226" s="41" t="s">
        <v>2825</v>
      </c>
      <c r="I1226" s="42" t="s">
        <v>85</v>
      </c>
      <c r="J1226" s="25">
        <f t="shared" si="1"/>
        <v>26</v>
      </c>
      <c r="K1226" s="7" t="str">
        <f t="shared" si="2"/>
        <v>DRJ0-177942/0stavljati</v>
      </c>
      <c r="L1226" s="7" t="str">
        <f>ifna(VLOOKUP(K1226,'Лист1'!D:E,2,false))</f>
        <v/>
      </c>
      <c r="M1226" s="9"/>
      <c r="N1226" s="9"/>
      <c r="O1226" s="9"/>
      <c r="P1226" s="9"/>
      <c r="Q1226" s="9"/>
      <c r="R1226" s="9"/>
    </row>
    <row r="1227" ht="15.75" customHeight="1">
      <c r="A1227" s="14" t="s">
        <v>79</v>
      </c>
      <c r="B1227" s="14" t="s">
        <v>80</v>
      </c>
      <c r="C1227" s="40" t="s">
        <v>2968</v>
      </c>
      <c r="D1227" s="14" t="s">
        <v>2969</v>
      </c>
      <c r="E1227" s="13" t="s">
        <v>2970</v>
      </c>
      <c r="F1227" s="14"/>
      <c r="G1227" s="14"/>
      <c r="H1227" s="41" t="s">
        <v>2825</v>
      </c>
      <c r="I1227" s="42" t="s">
        <v>85</v>
      </c>
      <c r="J1227" s="51">
        <f t="shared" si="1"/>
        <v>26</v>
      </c>
      <c r="K1227" s="7" t="str">
        <f t="shared" si="2"/>
        <v>DRJ0-178104/0starosni</v>
      </c>
      <c r="L1227" s="7" t="str">
        <f>ifna(VLOOKUP(K1227,'Лист1'!D:E,2,false))</f>
        <v/>
      </c>
      <c r="M1227" s="9"/>
      <c r="N1227" s="9"/>
      <c r="O1227" s="9"/>
      <c r="P1227" s="9"/>
      <c r="Q1227" s="9"/>
      <c r="R1227" s="9"/>
    </row>
    <row r="1228" ht="15.75" customHeight="1">
      <c r="A1228" s="14" t="s">
        <v>79</v>
      </c>
      <c r="B1228" s="14" t="s">
        <v>80</v>
      </c>
      <c r="C1228" s="40" t="s">
        <v>2971</v>
      </c>
      <c r="D1228" s="14" t="s">
        <v>2972</v>
      </c>
      <c r="E1228" s="13" t="s">
        <v>2973</v>
      </c>
      <c r="F1228" s="14"/>
      <c r="G1228" s="14"/>
      <c r="H1228" s="41" t="s">
        <v>2825</v>
      </c>
      <c r="I1228" s="42" t="s">
        <v>85</v>
      </c>
      <c r="J1228" s="70">
        <f t="shared" si="1"/>
        <v>29</v>
      </c>
      <c r="K1228" s="7" t="str">
        <f t="shared" si="2"/>
        <v>DRJ0-178132/0statistički</v>
      </c>
      <c r="L1228" s="7" t="str">
        <f>ifna(VLOOKUP(K1228,'Лист1'!D:E,2,false))</f>
        <v/>
      </c>
      <c r="M1228" s="9"/>
      <c r="N1228" s="9"/>
      <c r="O1228" s="9"/>
      <c r="P1228" s="9"/>
      <c r="Q1228" s="9"/>
      <c r="R1228" s="9"/>
    </row>
    <row r="1229" ht="15.75" customHeight="1">
      <c r="A1229" s="14" t="s">
        <v>11</v>
      </c>
      <c r="B1229" s="14" t="s">
        <v>12</v>
      </c>
      <c r="C1229" s="40" t="s">
        <v>2974</v>
      </c>
      <c r="D1229" s="14" t="s">
        <v>2975</v>
      </c>
      <c r="E1229" s="13" t="s">
        <v>2976</v>
      </c>
      <c r="F1229" s="14"/>
      <c r="G1229" s="14"/>
      <c r="H1229" s="41" t="s">
        <v>2825</v>
      </c>
      <c r="I1229" s="42" t="s">
        <v>85</v>
      </c>
      <c r="J1229" s="61">
        <f t="shared" si="1"/>
        <v>110</v>
      </c>
      <c r="K1229" s="7" t="str">
        <f t="shared" si="2"/>
        <v>DRJ0-178142/0statut</v>
      </c>
      <c r="L1229" s="7" t="str">
        <f>ifna(VLOOKUP(K1229,'Лист1'!D:E,2,false))</f>
        <v/>
      </c>
      <c r="M1229" s="9"/>
      <c r="N1229" s="9"/>
      <c r="O1229" s="9"/>
      <c r="P1229" s="9"/>
      <c r="Q1229" s="9"/>
      <c r="R1229" s="9"/>
    </row>
    <row r="1230" ht="15.75" customHeight="1">
      <c r="A1230" s="14" t="s">
        <v>79</v>
      </c>
      <c r="B1230" s="14" t="s">
        <v>80</v>
      </c>
      <c r="C1230" s="40" t="s">
        <v>2977</v>
      </c>
      <c r="D1230" s="14" t="s">
        <v>2978</v>
      </c>
      <c r="E1230" s="13" t="s">
        <v>2979</v>
      </c>
      <c r="F1230" s="14"/>
      <c r="G1230" s="14"/>
      <c r="H1230" s="41" t="s">
        <v>2825</v>
      </c>
      <c r="I1230" s="42" t="s">
        <v>85</v>
      </c>
      <c r="J1230" s="70">
        <f t="shared" si="1"/>
        <v>43</v>
      </c>
      <c r="K1230" s="7" t="str">
        <f t="shared" si="2"/>
        <v>DRJ0-178149/0stvaralački</v>
      </c>
      <c r="L1230" s="7" t="str">
        <f>ifna(VLOOKUP(K1230,'Лист1'!D:E,2,false))</f>
        <v/>
      </c>
      <c r="M1230" s="9"/>
      <c r="N1230" s="9"/>
      <c r="O1230" s="9"/>
      <c r="P1230" s="9"/>
      <c r="Q1230" s="9"/>
      <c r="R1230" s="9"/>
    </row>
    <row r="1231" ht="15.75" customHeight="1">
      <c r="A1231" s="14" t="s">
        <v>11</v>
      </c>
      <c r="B1231" s="14" t="s">
        <v>12</v>
      </c>
      <c r="C1231" s="40" t="s">
        <v>2980</v>
      </c>
      <c r="D1231" s="14" t="s">
        <v>2981</v>
      </c>
      <c r="E1231" s="13" t="s">
        <v>2982</v>
      </c>
      <c r="F1231" s="14"/>
      <c r="G1231" s="14"/>
      <c r="H1231" s="41" t="s">
        <v>2825</v>
      </c>
      <c r="I1231" s="42" t="s">
        <v>85</v>
      </c>
      <c r="J1231" s="28">
        <f t="shared" si="1"/>
        <v>121</v>
      </c>
      <c r="K1231" s="7" t="str">
        <f t="shared" si="2"/>
        <v>DRJ0-178151/0stvaralaštvo</v>
      </c>
      <c r="L1231" s="7" t="str">
        <f>ifna(VLOOKUP(K1231,'Лист1'!D:E,2,false))</f>
        <v/>
      </c>
      <c r="M1231" s="9"/>
      <c r="N1231" s="9"/>
      <c r="O1231" s="9"/>
      <c r="P1231" s="9"/>
      <c r="Q1231" s="9"/>
      <c r="R1231" s="9"/>
    </row>
    <row r="1232" ht="15.75" customHeight="1">
      <c r="A1232" s="14" t="s">
        <v>21</v>
      </c>
      <c r="B1232" s="14" t="s">
        <v>22</v>
      </c>
      <c r="C1232" s="40" t="s">
        <v>2983</v>
      </c>
      <c r="D1232" s="14" t="s">
        <v>2984</v>
      </c>
      <c r="E1232" s="13" t="s">
        <v>2985</v>
      </c>
      <c r="F1232" s="14"/>
      <c r="G1232" s="14"/>
      <c r="H1232" s="41" t="s">
        <v>2825</v>
      </c>
      <c r="I1232" s="42" t="s">
        <v>85</v>
      </c>
      <c r="J1232" s="38">
        <f t="shared" si="1"/>
        <v>26</v>
      </c>
      <c r="K1232" s="7" t="str">
        <f t="shared" si="2"/>
        <v>DRJ0-178305/0stišavati</v>
      </c>
      <c r="L1232" s="7" t="str">
        <f>ifna(VLOOKUP(K1232,'Лист1'!D:E,2,false))</f>
        <v/>
      </c>
      <c r="M1232" s="9"/>
      <c r="N1232" s="9"/>
      <c r="O1232" s="9"/>
      <c r="P1232" s="9"/>
      <c r="Q1232" s="9"/>
      <c r="R1232" s="9"/>
    </row>
    <row r="1233" ht="15.75" customHeight="1">
      <c r="A1233" s="14" t="s">
        <v>11</v>
      </c>
      <c r="B1233" s="14" t="s">
        <v>12</v>
      </c>
      <c r="C1233" s="40" t="s">
        <v>2986</v>
      </c>
      <c r="D1233" s="14" t="s">
        <v>2987</v>
      </c>
      <c r="E1233" s="13" t="s">
        <v>2988</v>
      </c>
      <c r="F1233" s="14"/>
      <c r="G1233" s="9"/>
      <c r="H1233" s="41" t="s">
        <v>2825</v>
      </c>
      <c r="I1233" s="42" t="s">
        <v>85</v>
      </c>
      <c r="J1233" s="92">
        <f t="shared" si="1"/>
        <v>31</v>
      </c>
      <c r="K1233" s="7" t="str">
        <f t="shared" si="2"/>
        <v>DRJ0-178339/1stoka</v>
      </c>
      <c r="L1233" s="7" t="str">
        <f>ifna(VLOOKUP(K1233,'Лист1'!D:E,2,false))</f>
        <v/>
      </c>
      <c r="M1233" s="9"/>
      <c r="N1233" s="9"/>
      <c r="O1233" s="9"/>
      <c r="P1233" s="9"/>
      <c r="Q1233" s="9"/>
      <c r="R1233" s="9"/>
    </row>
    <row r="1234" ht="15.75" customHeight="1">
      <c r="A1234" s="14" t="s">
        <v>11</v>
      </c>
      <c r="B1234" s="14" t="s">
        <v>12</v>
      </c>
      <c r="C1234" s="40" t="s">
        <v>2986</v>
      </c>
      <c r="D1234" s="14" t="s">
        <v>2989</v>
      </c>
      <c r="E1234" s="13" t="s">
        <v>2990</v>
      </c>
      <c r="F1234" s="14"/>
      <c r="G1234" s="14"/>
      <c r="H1234" s="41" t="s">
        <v>2825</v>
      </c>
      <c r="I1234" s="42" t="s">
        <v>85</v>
      </c>
      <c r="J1234" s="46">
        <f t="shared" si="1"/>
        <v>246</v>
      </c>
      <c r="K1234" s="7" t="str">
        <f t="shared" si="2"/>
        <v>DRJ0-178339/2stoka</v>
      </c>
      <c r="L1234" s="7" t="str">
        <f>ifna(VLOOKUP(K1234,'Лист1'!D:E,2,false))</f>
        <v/>
      </c>
      <c r="M1234" s="9"/>
      <c r="N1234" s="9"/>
      <c r="O1234" s="9"/>
      <c r="P1234" s="9"/>
      <c r="Q1234" s="9"/>
      <c r="R1234" s="9"/>
    </row>
    <row r="1235" ht="15.75" customHeight="1">
      <c r="A1235" s="14" t="s">
        <v>79</v>
      </c>
      <c r="B1235" s="14" t="s">
        <v>80</v>
      </c>
      <c r="C1235" s="40" t="s">
        <v>2991</v>
      </c>
      <c r="D1235" s="14" t="s">
        <v>2992</v>
      </c>
      <c r="E1235" s="13" t="s">
        <v>2993</v>
      </c>
      <c r="F1235" s="14"/>
      <c r="G1235" s="14"/>
      <c r="H1235" s="41" t="s">
        <v>2825</v>
      </c>
      <c r="I1235" s="42" t="s">
        <v>85</v>
      </c>
      <c r="J1235" s="30">
        <f t="shared" si="1"/>
        <v>57</v>
      </c>
      <c r="K1235" s="7" t="str">
        <f t="shared" si="2"/>
        <v>DRJ0-178433/0stražarski</v>
      </c>
      <c r="L1235" s="7" t="str">
        <f>ifna(VLOOKUP(K1235,'Лист1'!D:E,2,false))</f>
        <v/>
      </c>
      <c r="M1235" s="9"/>
      <c r="N1235" s="9"/>
      <c r="O1235" s="9"/>
      <c r="P1235" s="9"/>
      <c r="Q1235" s="9"/>
      <c r="R1235" s="9"/>
    </row>
    <row r="1236" ht="15.75" customHeight="1">
      <c r="A1236" s="14" t="s">
        <v>79</v>
      </c>
      <c r="B1236" s="14" t="s">
        <v>80</v>
      </c>
      <c r="C1236" s="40" t="s">
        <v>2994</v>
      </c>
      <c r="D1236" s="14" t="s">
        <v>2995</v>
      </c>
      <c r="E1236" s="13" t="s">
        <v>2996</v>
      </c>
      <c r="F1236" s="14"/>
      <c r="G1236" s="9"/>
      <c r="H1236" s="41" t="s">
        <v>2825</v>
      </c>
      <c r="I1236" s="42" t="s">
        <v>85</v>
      </c>
      <c r="J1236" s="60">
        <f t="shared" si="1"/>
        <v>27</v>
      </c>
      <c r="K1236" s="7" t="str">
        <f t="shared" si="2"/>
        <v>DRJ0-178772/0studentski</v>
      </c>
      <c r="L1236" s="7" t="str">
        <f>ifna(VLOOKUP(K1236,'Лист1'!D:E,2,false))</f>
        <v/>
      </c>
      <c r="M1236" s="9"/>
      <c r="N1236" s="9"/>
      <c r="O1236" s="9"/>
      <c r="P1236" s="9"/>
      <c r="Q1236" s="9"/>
      <c r="R1236" s="9"/>
    </row>
    <row r="1237" ht="15.75" customHeight="1">
      <c r="A1237" s="14" t="s">
        <v>79</v>
      </c>
      <c r="B1237" s="14" t="s">
        <v>80</v>
      </c>
      <c r="C1237" s="40" t="s">
        <v>2997</v>
      </c>
      <c r="D1237" s="14" t="s">
        <v>2998</v>
      </c>
      <c r="E1237" s="13" t="s">
        <v>2999</v>
      </c>
      <c r="F1237" s="14"/>
      <c r="G1237" s="14"/>
      <c r="H1237" s="41" t="s">
        <v>2825</v>
      </c>
      <c r="I1237" s="42" t="s">
        <v>85</v>
      </c>
      <c r="J1237" s="58">
        <f t="shared" si="1"/>
        <v>37</v>
      </c>
      <c r="K1237" s="7" t="str">
        <f t="shared" si="2"/>
        <v>DRJ0-178778/0studijski</v>
      </c>
      <c r="L1237" s="7" t="str">
        <f>ifna(VLOOKUP(K1237,'Лист1'!D:E,2,false))</f>
        <v/>
      </c>
      <c r="M1237" s="9"/>
      <c r="N1237" s="9"/>
      <c r="O1237" s="9"/>
      <c r="P1237" s="9"/>
      <c r="Q1237" s="9"/>
      <c r="R1237" s="9"/>
    </row>
    <row r="1238" ht="15.75" customHeight="1">
      <c r="A1238" s="14" t="s">
        <v>56</v>
      </c>
      <c r="B1238" s="14" t="s">
        <v>56</v>
      </c>
      <c r="C1238" s="40" t="s">
        <v>3000</v>
      </c>
      <c r="D1238" s="14" t="s">
        <v>3001</v>
      </c>
      <c r="E1238" s="13" t="s">
        <v>3002</v>
      </c>
      <c r="F1238" s="14"/>
      <c r="G1238" s="14"/>
      <c r="H1238" s="41" t="s">
        <v>2825</v>
      </c>
      <c r="I1238" s="42" t="s">
        <v>85</v>
      </c>
      <c r="J1238" s="51">
        <f t="shared" si="1"/>
        <v>50</v>
      </c>
      <c r="K1238" s="7" t="str">
        <f t="shared" si="2"/>
        <v>DRJ0-179341/0suprotno</v>
      </c>
      <c r="L1238" s="7" t="str">
        <f>ifna(VLOOKUP(K1238,'Лист1'!D:E,2,false))</f>
        <v/>
      </c>
      <c r="M1238" s="9"/>
      <c r="N1238" s="9"/>
      <c r="O1238" s="9"/>
      <c r="P1238" s="9"/>
      <c r="Q1238" s="9"/>
      <c r="R1238" s="9"/>
    </row>
    <row r="1239" ht="15.75" customHeight="1">
      <c r="A1239" s="14" t="s">
        <v>21</v>
      </c>
      <c r="B1239" s="14" t="s">
        <v>22</v>
      </c>
      <c r="C1239" s="40" t="s">
        <v>3003</v>
      </c>
      <c r="D1239" s="14" t="s">
        <v>3004</v>
      </c>
      <c r="E1239" s="13" t="s">
        <v>3005</v>
      </c>
      <c r="F1239" s="14"/>
      <c r="G1239" s="9"/>
      <c r="H1239" s="41" t="s">
        <v>2825</v>
      </c>
      <c r="I1239" s="42" t="s">
        <v>85</v>
      </c>
      <c r="J1239" s="92">
        <f t="shared" si="1"/>
        <v>40</v>
      </c>
      <c r="K1239" s="7" t="str">
        <f t="shared" si="2"/>
        <v>DRJ0-179520/0sufinansirati</v>
      </c>
      <c r="L1239" s="7" t="str">
        <f>ifna(VLOOKUP(K1239,'Лист1'!D:E,2,false))</f>
        <v/>
      </c>
      <c r="M1239" s="9"/>
      <c r="N1239" s="9"/>
      <c r="O1239" s="9"/>
      <c r="P1239" s="9"/>
      <c r="Q1239" s="9"/>
      <c r="R1239" s="9"/>
    </row>
    <row r="1240" ht="15.75" customHeight="1">
      <c r="A1240" s="14" t="s">
        <v>79</v>
      </c>
      <c r="B1240" s="14" t="s">
        <v>80</v>
      </c>
      <c r="C1240" s="40" t="s">
        <v>3006</v>
      </c>
      <c r="D1240" s="14" t="s">
        <v>3007</v>
      </c>
      <c r="E1240" s="13" t="s">
        <v>3008</v>
      </c>
      <c r="F1240" s="14"/>
      <c r="G1240" s="14"/>
      <c r="H1240" s="41" t="s">
        <v>2825</v>
      </c>
      <c r="I1240" s="42" t="s">
        <v>85</v>
      </c>
      <c r="J1240" s="45">
        <f t="shared" si="1"/>
        <v>50</v>
      </c>
      <c r="K1240" s="7" t="str">
        <f t="shared" si="2"/>
        <v>DRJ0-179686/0tadašnji</v>
      </c>
      <c r="L1240" s="7" t="str">
        <f>ifna(VLOOKUP(K1240,'Лист1'!D:E,2,false))</f>
        <v/>
      </c>
      <c r="M1240" s="9"/>
      <c r="N1240" s="9"/>
      <c r="O1240" s="9"/>
      <c r="P1240" s="9"/>
      <c r="Q1240" s="9"/>
      <c r="R1240" s="9"/>
    </row>
    <row r="1241" ht="15.75" customHeight="1">
      <c r="A1241" s="14" t="s">
        <v>79</v>
      </c>
      <c r="B1241" s="14" t="s">
        <v>80</v>
      </c>
      <c r="C1241" s="40" t="s">
        <v>3009</v>
      </c>
      <c r="D1241" s="14" t="s">
        <v>3010</v>
      </c>
      <c r="E1241" s="13" t="s">
        <v>3011</v>
      </c>
      <c r="F1241" s="14"/>
      <c r="G1241" s="14"/>
      <c r="H1241" s="41" t="s">
        <v>2825</v>
      </c>
      <c r="I1241" s="42" t="s">
        <v>85</v>
      </c>
      <c r="J1241" s="17">
        <f t="shared" si="1"/>
        <v>74</v>
      </c>
      <c r="K1241" s="7" t="str">
        <f t="shared" si="2"/>
        <v>DRJ0-179728/0а.takozvani</v>
      </c>
      <c r="L1241" s="7" t="str">
        <f>ifna(VLOOKUP(K1241,'Лист1'!D:E,2,false))</f>
        <v/>
      </c>
      <c r="M1241" s="9"/>
      <c r="N1241" s="9"/>
      <c r="O1241" s="9"/>
      <c r="P1241" s="9"/>
      <c r="Q1241" s="9"/>
      <c r="R1241" s="9"/>
    </row>
    <row r="1242" ht="15.75" customHeight="1">
      <c r="A1242" s="14" t="s">
        <v>79</v>
      </c>
      <c r="B1242" s="14" t="s">
        <v>80</v>
      </c>
      <c r="C1242" s="40" t="s">
        <v>3009</v>
      </c>
      <c r="D1242" s="14" t="s">
        <v>3012</v>
      </c>
      <c r="E1242" s="13" t="s">
        <v>3013</v>
      </c>
      <c r="F1242" s="14"/>
      <c r="G1242" s="14"/>
      <c r="H1242" s="41" t="s">
        <v>2825</v>
      </c>
      <c r="I1242" s="42" t="s">
        <v>85</v>
      </c>
      <c r="J1242" s="92">
        <f t="shared" si="1"/>
        <v>203</v>
      </c>
      <c r="K1242" s="7" t="str">
        <f t="shared" si="2"/>
        <v>DRJ0-179728/0б.takozvani</v>
      </c>
      <c r="L1242" s="7" t="str">
        <f>ifna(VLOOKUP(K1242,'Лист1'!D:E,2,false))</f>
        <v/>
      </c>
      <c r="M1242" s="9"/>
      <c r="N1242" s="9"/>
      <c r="O1242" s="9"/>
      <c r="P1242" s="9"/>
      <c r="Q1242" s="9"/>
      <c r="R1242" s="9"/>
    </row>
    <row r="1243" ht="15.75" customHeight="1">
      <c r="A1243" s="14" t="s">
        <v>79</v>
      </c>
      <c r="B1243" s="14" t="s">
        <v>80</v>
      </c>
      <c r="C1243" s="40" t="s">
        <v>3014</v>
      </c>
      <c r="D1243" s="14" t="s">
        <v>3015</v>
      </c>
      <c r="E1243" s="13" t="s">
        <v>3016</v>
      </c>
      <c r="F1243" s="14"/>
      <c r="G1243" s="14"/>
      <c r="H1243" s="41" t="s">
        <v>2825</v>
      </c>
      <c r="I1243" s="42" t="s">
        <v>85</v>
      </c>
      <c r="J1243" s="44">
        <f t="shared" si="1"/>
        <v>25</v>
      </c>
      <c r="K1243" s="7" t="str">
        <f t="shared" si="2"/>
        <v>DRJ0-179763/0talasni</v>
      </c>
      <c r="L1243" s="7" t="str">
        <f>ifna(VLOOKUP(K1243,'Лист1'!D:E,2,false))</f>
        <v/>
      </c>
      <c r="M1243" s="9"/>
      <c r="N1243" s="9"/>
      <c r="O1243" s="9"/>
      <c r="P1243" s="9"/>
      <c r="Q1243" s="9"/>
      <c r="R1243" s="9"/>
    </row>
    <row r="1244" ht="15.75" customHeight="1">
      <c r="A1244" s="14" t="s">
        <v>79</v>
      </c>
      <c r="B1244" s="14" t="s">
        <v>80</v>
      </c>
      <c r="C1244" s="40" t="s">
        <v>3017</v>
      </c>
      <c r="D1244" s="14" t="s">
        <v>3018</v>
      </c>
      <c r="E1244" s="13" t="s">
        <v>3019</v>
      </c>
      <c r="F1244" s="14"/>
      <c r="G1244" s="14"/>
      <c r="H1244" s="41" t="s">
        <v>2825</v>
      </c>
      <c r="I1244" s="42" t="s">
        <v>85</v>
      </c>
      <c r="J1244" s="69">
        <f t="shared" si="1"/>
        <v>80</v>
      </c>
      <c r="K1244" s="7" t="str">
        <f t="shared" si="2"/>
        <v>DRJ0-180163/0televizijski</v>
      </c>
      <c r="L1244" s="7" t="str">
        <f>ifna(VLOOKUP(K1244,'Лист1'!D:E,2,false))</f>
        <v/>
      </c>
      <c r="M1244" s="9"/>
      <c r="N1244" s="9"/>
      <c r="O1244" s="9"/>
      <c r="P1244" s="9"/>
      <c r="Q1244" s="9"/>
      <c r="R1244" s="9"/>
    </row>
    <row r="1245" ht="15.75" customHeight="1">
      <c r="A1245" s="14" t="s">
        <v>79</v>
      </c>
      <c r="B1245" s="14" t="s">
        <v>80</v>
      </c>
      <c r="C1245" s="40" t="s">
        <v>3020</v>
      </c>
      <c r="D1245" s="14" t="s">
        <v>3021</v>
      </c>
      <c r="E1245" s="13" t="s">
        <v>3022</v>
      </c>
      <c r="F1245" s="14"/>
      <c r="G1245" s="9"/>
      <c r="H1245" s="41" t="s">
        <v>2825</v>
      </c>
      <c r="I1245" s="42" t="s">
        <v>85</v>
      </c>
      <c r="J1245" s="51">
        <f t="shared" si="1"/>
        <v>73</v>
      </c>
      <c r="K1245" s="7" t="str">
        <f t="shared" si="2"/>
        <v>DRJ0-180179/0telekomunikacioni</v>
      </c>
      <c r="L1245" s="7" t="str">
        <f>ifna(VLOOKUP(K1245,'Лист1'!D:E,2,false))</f>
        <v/>
      </c>
      <c r="M1245" s="9"/>
      <c r="N1245" s="9"/>
      <c r="O1245" s="9"/>
      <c r="P1245" s="9"/>
      <c r="Q1245" s="9"/>
      <c r="R1245" s="9"/>
    </row>
    <row r="1246" ht="15.75" customHeight="1">
      <c r="A1246" s="14" t="s">
        <v>79</v>
      </c>
      <c r="B1246" s="14" t="s">
        <v>80</v>
      </c>
      <c r="C1246" s="40" t="s">
        <v>3023</v>
      </c>
      <c r="D1246" s="14" t="s">
        <v>3024</v>
      </c>
      <c r="E1246" s="13" t="s">
        <v>3025</v>
      </c>
      <c r="F1246" s="14"/>
      <c r="G1246" s="14"/>
      <c r="H1246" s="41" t="s">
        <v>2825</v>
      </c>
      <c r="I1246" s="42" t="s">
        <v>85</v>
      </c>
      <c r="J1246" s="93">
        <f t="shared" si="1"/>
        <v>61</v>
      </c>
      <c r="K1246" s="7" t="str">
        <f t="shared" si="2"/>
        <v>DRJ0-180262/0temperaturni</v>
      </c>
      <c r="L1246" s="7" t="str">
        <f>ifna(VLOOKUP(K1246,'Лист1'!D:E,2,false))</f>
        <v/>
      </c>
      <c r="M1246" s="9"/>
      <c r="N1246" s="9"/>
      <c r="O1246" s="9"/>
      <c r="P1246" s="9"/>
      <c r="Q1246" s="9"/>
      <c r="R1246" s="9"/>
    </row>
    <row r="1247" ht="15.75" customHeight="1">
      <c r="A1247" s="14" t="s">
        <v>56</v>
      </c>
      <c r="B1247" s="14" t="s">
        <v>56</v>
      </c>
      <c r="C1247" s="40" t="s">
        <v>3026</v>
      </c>
      <c r="D1247" s="14" t="s">
        <v>3027</v>
      </c>
      <c r="E1247" s="13" t="s">
        <v>3028</v>
      </c>
      <c r="F1247" s="14"/>
      <c r="G1247" s="14"/>
      <c r="H1247" s="41" t="s">
        <v>2825</v>
      </c>
      <c r="I1247" s="42" t="s">
        <v>85</v>
      </c>
      <c r="J1247" s="45">
        <f t="shared" si="1"/>
        <v>87</v>
      </c>
      <c r="K1247" s="7" t="str">
        <f t="shared" si="2"/>
        <v>DRJ0-180325/1teoretski</v>
      </c>
      <c r="L1247" s="7" t="str">
        <f>ifna(VLOOKUP(K1247,'Лист1'!D:E,2,false))</f>
        <v/>
      </c>
      <c r="M1247" s="9"/>
      <c r="N1247" s="9"/>
      <c r="O1247" s="9"/>
      <c r="P1247" s="9"/>
      <c r="Q1247" s="9"/>
      <c r="R1247" s="9"/>
    </row>
    <row r="1248" ht="15.75" customHeight="1">
      <c r="A1248" s="14" t="s">
        <v>56</v>
      </c>
      <c r="B1248" s="14" t="s">
        <v>56</v>
      </c>
      <c r="C1248" s="40" t="s">
        <v>3026</v>
      </c>
      <c r="D1248" s="14" t="s">
        <v>3029</v>
      </c>
      <c r="E1248" s="13" t="s">
        <v>3030</v>
      </c>
      <c r="F1248" s="14"/>
      <c r="G1248" s="14"/>
      <c r="H1248" s="41" t="s">
        <v>2825</v>
      </c>
      <c r="I1248" s="42" t="s">
        <v>85</v>
      </c>
      <c r="J1248" s="83">
        <f t="shared" si="1"/>
        <v>36</v>
      </c>
      <c r="K1248" s="7" t="str">
        <f t="shared" si="2"/>
        <v>DRJ0-180325/2teoretski</v>
      </c>
      <c r="L1248" s="7" t="str">
        <f>ifna(VLOOKUP(K1248,'Лист1'!D:E,2,false))</f>
        <v/>
      </c>
      <c r="M1248" s="9"/>
      <c r="N1248" s="9"/>
      <c r="O1248" s="9"/>
      <c r="P1248" s="9"/>
      <c r="Q1248" s="9"/>
      <c r="R1248" s="9"/>
    </row>
    <row r="1249" ht="15.75" customHeight="1">
      <c r="A1249" s="14" t="s">
        <v>11</v>
      </c>
      <c r="B1249" s="14" t="s">
        <v>12</v>
      </c>
      <c r="C1249" s="40" t="s">
        <v>3031</v>
      </c>
      <c r="D1249" s="14" t="s">
        <v>3032</v>
      </c>
      <c r="E1249" s="13" t="s">
        <v>3033</v>
      </c>
      <c r="F1249" s="14"/>
      <c r="G1249" s="14"/>
      <c r="H1249" s="41" t="s">
        <v>2825</v>
      </c>
      <c r="I1249" s="42" t="s">
        <v>85</v>
      </c>
      <c r="J1249" s="46">
        <f t="shared" si="1"/>
        <v>89</v>
      </c>
      <c r="K1249" s="7" t="str">
        <f t="shared" si="2"/>
        <v>DRJ0-180435/0termoregulacija</v>
      </c>
      <c r="L1249" s="7" t="str">
        <f>ifna(VLOOKUP(K1249,'Лист1'!D:E,2,false))</f>
        <v/>
      </c>
      <c r="M1249" s="9"/>
      <c r="N1249" s="9"/>
      <c r="O1249" s="9"/>
      <c r="P1249" s="9"/>
      <c r="Q1249" s="9"/>
      <c r="R1249" s="9"/>
    </row>
    <row r="1250" ht="15.75" customHeight="1">
      <c r="A1250" s="14" t="s">
        <v>79</v>
      </c>
      <c r="B1250" s="14" t="s">
        <v>80</v>
      </c>
      <c r="C1250" s="40" t="s">
        <v>3034</v>
      </c>
      <c r="D1250" s="14" t="s">
        <v>3035</v>
      </c>
      <c r="E1250" s="13" t="s">
        <v>3036</v>
      </c>
      <c r="F1250" s="14"/>
      <c r="G1250" s="14"/>
      <c r="H1250" s="41" t="s">
        <v>2825</v>
      </c>
      <c r="I1250" s="42" t="s">
        <v>85</v>
      </c>
      <c r="J1250" s="30">
        <f t="shared" si="1"/>
        <v>53</v>
      </c>
      <c r="K1250" s="7" t="str">
        <f t="shared" si="2"/>
        <v>DRJ0-180453/1tercijarni</v>
      </c>
      <c r="L1250" s="7" t="str">
        <f>ifna(VLOOKUP(K1250,'Лист1'!D:E,2,false))</f>
        <v/>
      </c>
      <c r="M1250" s="9"/>
      <c r="N1250" s="9"/>
      <c r="O1250" s="9"/>
      <c r="P1250" s="9"/>
      <c r="Q1250" s="9"/>
      <c r="R1250" s="9"/>
    </row>
    <row r="1251" ht="15.75" customHeight="1">
      <c r="A1251" s="14" t="s">
        <v>79</v>
      </c>
      <c r="B1251" s="14" t="s">
        <v>80</v>
      </c>
      <c r="C1251" s="40" t="s">
        <v>3034</v>
      </c>
      <c r="D1251" s="14" t="s">
        <v>3037</v>
      </c>
      <c r="E1251" s="13" t="s">
        <v>3038</v>
      </c>
      <c r="F1251" s="14"/>
      <c r="G1251" s="14"/>
      <c r="H1251" s="41" t="s">
        <v>2825</v>
      </c>
      <c r="I1251" s="42" t="s">
        <v>85</v>
      </c>
      <c r="J1251" s="30">
        <f t="shared" si="1"/>
        <v>14</v>
      </c>
      <c r="K1251" s="7" t="str">
        <f t="shared" si="2"/>
        <v>DRJ0-180453/2tercijarni</v>
      </c>
      <c r="L1251" s="7" t="str">
        <f>ifna(VLOOKUP(K1251,'Лист1'!D:E,2,false))</f>
        <v/>
      </c>
      <c r="M1251" s="9"/>
      <c r="N1251" s="9"/>
      <c r="O1251" s="9"/>
      <c r="P1251" s="9"/>
      <c r="Q1251" s="9"/>
      <c r="R1251" s="9"/>
    </row>
    <row r="1252" ht="15.75" customHeight="1">
      <c r="A1252" s="14" t="s">
        <v>56</v>
      </c>
      <c r="B1252" s="14" t="s">
        <v>56</v>
      </c>
      <c r="C1252" s="40" t="s">
        <v>3039</v>
      </c>
      <c r="D1252" s="14" t="s">
        <v>3040</v>
      </c>
      <c r="E1252" s="13" t="s">
        <v>3041</v>
      </c>
      <c r="F1252" s="14"/>
      <c r="G1252" s="14"/>
      <c r="H1252" s="41" t="s">
        <v>2825</v>
      </c>
      <c r="I1252" s="42" t="s">
        <v>85</v>
      </c>
      <c r="J1252" s="95">
        <f t="shared" si="1"/>
        <v>42</v>
      </c>
      <c r="K1252" s="7" t="str">
        <f t="shared" si="2"/>
        <v>DRJ0-180890/1toliko</v>
      </c>
      <c r="L1252" s="7" t="str">
        <f>ifna(VLOOKUP(K1252,'Лист1'!D:E,2,false))</f>
        <v/>
      </c>
      <c r="M1252" s="9"/>
      <c r="N1252" s="9"/>
      <c r="O1252" s="9"/>
      <c r="P1252" s="9"/>
      <c r="Q1252" s="9"/>
      <c r="R1252" s="9"/>
    </row>
    <row r="1253" ht="15.75" customHeight="1">
      <c r="A1253" s="14" t="s">
        <v>56</v>
      </c>
      <c r="B1253" s="14" t="s">
        <v>56</v>
      </c>
      <c r="C1253" s="40" t="s">
        <v>3039</v>
      </c>
      <c r="D1253" s="14" t="s">
        <v>3042</v>
      </c>
      <c r="E1253" s="13" t="s">
        <v>3043</v>
      </c>
      <c r="F1253" s="14"/>
      <c r="G1253" s="14"/>
      <c r="H1253" s="41" t="s">
        <v>2825</v>
      </c>
      <c r="I1253" s="42" t="s">
        <v>85</v>
      </c>
      <c r="J1253" s="48">
        <f t="shared" si="1"/>
        <v>110</v>
      </c>
      <c r="K1253" s="7" t="str">
        <f t="shared" si="2"/>
        <v>DRJ0-180890/2toliko</v>
      </c>
      <c r="L1253" s="7" t="str">
        <f>ifna(VLOOKUP(K1253,'Лист1'!D:E,2,false))</f>
        <v/>
      </c>
      <c r="M1253" s="9"/>
      <c r="N1253" s="9"/>
      <c r="O1253" s="9"/>
      <c r="P1253" s="9"/>
      <c r="Q1253" s="9"/>
      <c r="R1253" s="9"/>
    </row>
    <row r="1254" ht="15.75" customHeight="1">
      <c r="A1254" s="14" t="s">
        <v>56</v>
      </c>
      <c r="B1254" s="14" t="s">
        <v>56</v>
      </c>
      <c r="C1254" s="40" t="s">
        <v>3039</v>
      </c>
      <c r="D1254" s="14" t="s">
        <v>3044</v>
      </c>
      <c r="E1254" s="13" t="s">
        <v>3045</v>
      </c>
      <c r="F1254" s="14"/>
      <c r="G1254" s="14"/>
      <c r="H1254" s="41" t="s">
        <v>2825</v>
      </c>
      <c r="I1254" s="42" t="s">
        <v>85</v>
      </c>
      <c r="J1254" s="39">
        <f t="shared" si="1"/>
        <v>49</v>
      </c>
      <c r="K1254" s="7" t="str">
        <f t="shared" si="2"/>
        <v>DRJ0-180890/3а.toliko</v>
      </c>
      <c r="L1254" s="7" t="str">
        <f>ifna(VLOOKUP(K1254,'Лист1'!D:E,2,false))</f>
        <v/>
      </c>
      <c r="M1254" s="9"/>
      <c r="N1254" s="9"/>
      <c r="O1254" s="9"/>
      <c r="P1254" s="9"/>
      <c r="Q1254" s="9"/>
      <c r="R1254" s="9"/>
    </row>
    <row r="1255" ht="15.75" customHeight="1">
      <c r="A1255" s="14" t="s">
        <v>56</v>
      </c>
      <c r="B1255" s="14" t="s">
        <v>56</v>
      </c>
      <c r="C1255" s="40" t="s">
        <v>3039</v>
      </c>
      <c r="D1255" s="14" t="s">
        <v>3046</v>
      </c>
      <c r="E1255" s="13" t="s">
        <v>3047</v>
      </c>
      <c r="F1255" s="14"/>
      <c r="G1255" s="14"/>
      <c r="H1255" s="41" t="s">
        <v>2825</v>
      </c>
      <c r="I1255" s="42" t="s">
        <v>85</v>
      </c>
      <c r="J1255" s="53">
        <f t="shared" si="1"/>
        <v>53</v>
      </c>
      <c r="K1255" s="7" t="str">
        <f t="shared" si="2"/>
        <v>DRJ0-180890/3б.toliko</v>
      </c>
      <c r="L1255" s="7" t="str">
        <f>ifna(VLOOKUP(K1255,'Лист1'!D:E,2,false))</f>
        <v/>
      </c>
      <c r="M1255" s="9"/>
      <c r="N1255" s="9"/>
      <c r="O1255" s="9"/>
      <c r="P1255" s="9"/>
      <c r="Q1255" s="9"/>
      <c r="R1255" s="9"/>
    </row>
    <row r="1256" ht="15.75" customHeight="1">
      <c r="A1256" s="14" t="s">
        <v>56</v>
      </c>
      <c r="B1256" s="14" t="s">
        <v>56</v>
      </c>
      <c r="C1256" s="40" t="s">
        <v>3039</v>
      </c>
      <c r="D1256" s="14" t="s">
        <v>3048</v>
      </c>
      <c r="E1256" s="13" t="s">
        <v>3049</v>
      </c>
      <c r="F1256" s="9"/>
      <c r="G1256" s="9"/>
      <c r="H1256" s="41" t="s">
        <v>2825</v>
      </c>
      <c r="I1256" s="42" t="s">
        <v>85</v>
      </c>
      <c r="J1256" s="63">
        <f t="shared" si="1"/>
        <v>163</v>
      </c>
      <c r="K1256" s="7" t="str">
        <f t="shared" si="2"/>
        <v>DRJ0-180890/4toliko</v>
      </c>
      <c r="L1256" s="7" t="str">
        <f>ifna(VLOOKUP(K1256,'Лист1'!D:E,2,false))</f>
        <v/>
      </c>
      <c r="M1256" s="9"/>
      <c r="N1256" s="9"/>
      <c r="O1256" s="9"/>
      <c r="P1256" s="9"/>
      <c r="Q1256" s="9"/>
      <c r="R1256" s="9"/>
    </row>
    <row r="1257" ht="15.75" customHeight="1">
      <c r="A1257" s="14" t="s">
        <v>56</v>
      </c>
      <c r="B1257" s="14" t="s">
        <v>56</v>
      </c>
      <c r="C1257" s="40" t="s">
        <v>3050</v>
      </c>
      <c r="D1257" s="14" t="s">
        <v>3051</v>
      </c>
      <c r="E1257" s="13" t="s">
        <v>3052</v>
      </c>
      <c r="F1257" s="9"/>
      <c r="G1257" s="9"/>
      <c r="H1257" s="41" t="s">
        <v>2825</v>
      </c>
      <c r="I1257" s="42" t="s">
        <v>85</v>
      </c>
      <c r="J1257" s="30">
        <f t="shared" si="1"/>
        <v>79</v>
      </c>
      <c r="K1257" s="7" t="str">
        <f t="shared" si="2"/>
        <v>DRJ0-180960/1toplo</v>
      </c>
      <c r="L1257" s="7" t="str">
        <f>ifna(VLOOKUP(K1257,'Лист1'!D:E,2,false))</f>
        <v/>
      </c>
      <c r="M1257" s="9"/>
      <c r="N1257" s="9"/>
      <c r="O1257" s="9"/>
      <c r="P1257" s="9"/>
      <c r="Q1257" s="9"/>
      <c r="R1257" s="9"/>
    </row>
    <row r="1258" ht="15.75" customHeight="1">
      <c r="A1258" s="14" t="s">
        <v>56</v>
      </c>
      <c r="B1258" s="14" t="s">
        <v>56</v>
      </c>
      <c r="C1258" s="40" t="s">
        <v>3050</v>
      </c>
      <c r="D1258" s="14" t="s">
        <v>3053</v>
      </c>
      <c r="E1258" s="13" t="s">
        <v>3054</v>
      </c>
      <c r="F1258" s="9"/>
      <c r="G1258" s="9"/>
      <c r="H1258" s="41" t="s">
        <v>2825</v>
      </c>
      <c r="I1258" s="42" t="s">
        <v>85</v>
      </c>
      <c r="J1258" s="58">
        <f t="shared" si="1"/>
        <v>32</v>
      </c>
      <c r="K1258" s="7" t="str">
        <f t="shared" si="2"/>
        <v>DRJ0-180960/2toplo</v>
      </c>
      <c r="L1258" s="7" t="str">
        <f>ifna(VLOOKUP(K1258,'Лист1'!D:E,2,false))</f>
        <v/>
      </c>
      <c r="M1258" s="9"/>
      <c r="N1258" s="9"/>
      <c r="O1258" s="9"/>
      <c r="P1258" s="9"/>
      <c r="Q1258" s="9"/>
      <c r="R1258" s="9"/>
    </row>
    <row r="1259" ht="15.75" customHeight="1">
      <c r="A1259" s="14" t="s">
        <v>79</v>
      </c>
      <c r="B1259" s="14" t="s">
        <v>80</v>
      </c>
      <c r="C1259" s="40" t="s">
        <v>3055</v>
      </c>
      <c r="D1259" s="14" t="s">
        <v>3056</v>
      </c>
      <c r="E1259" s="13" t="s">
        <v>3057</v>
      </c>
      <c r="F1259" s="14"/>
      <c r="G1259" s="14"/>
      <c r="H1259" s="41" t="s">
        <v>2825</v>
      </c>
      <c r="I1259" s="42" t="s">
        <v>85</v>
      </c>
      <c r="J1259" s="101">
        <f t="shared" si="1"/>
        <v>82</v>
      </c>
      <c r="K1259" s="7" t="str">
        <f t="shared" si="2"/>
        <v>DRJ0-181045/0torpedni</v>
      </c>
      <c r="L1259" s="7" t="str">
        <f>ifna(VLOOKUP(K1259,'Лист1'!D:E,2,false))</f>
        <v/>
      </c>
      <c r="M1259" s="9"/>
      <c r="N1259" s="9"/>
      <c r="O1259" s="9"/>
      <c r="P1259" s="9"/>
      <c r="Q1259" s="9"/>
      <c r="R1259" s="9"/>
    </row>
    <row r="1260" ht="15.75" customHeight="1">
      <c r="A1260" s="14" t="s">
        <v>56</v>
      </c>
      <c r="B1260" s="14" t="s">
        <v>56</v>
      </c>
      <c r="C1260" s="40" t="s">
        <v>3058</v>
      </c>
      <c r="D1260" s="14" t="s">
        <v>3059</v>
      </c>
      <c r="E1260" s="13" t="s">
        <v>3060</v>
      </c>
      <c r="F1260" s="14"/>
      <c r="G1260" s="14"/>
      <c r="H1260" s="41" t="s">
        <v>2825</v>
      </c>
      <c r="I1260" s="42" t="s">
        <v>85</v>
      </c>
      <c r="J1260" s="30">
        <f t="shared" si="1"/>
        <v>37</v>
      </c>
      <c r="K1260" s="7" t="str">
        <f t="shared" si="2"/>
        <v>DRJ0-181170/0tradicionalno</v>
      </c>
      <c r="L1260" s="7" t="str">
        <f>ifna(VLOOKUP(K1260,'Лист1'!D:E,2,false))</f>
        <v/>
      </c>
      <c r="M1260" s="9"/>
      <c r="N1260" s="9"/>
      <c r="O1260" s="9"/>
      <c r="P1260" s="9"/>
      <c r="Q1260" s="9"/>
      <c r="R1260" s="9"/>
    </row>
    <row r="1261" ht="15.75" customHeight="1">
      <c r="A1261" s="14" t="s">
        <v>79</v>
      </c>
      <c r="B1261" s="14" t="s">
        <v>80</v>
      </c>
      <c r="C1261" s="40" t="s">
        <v>3061</v>
      </c>
      <c r="D1261" s="14" t="s">
        <v>3062</v>
      </c>
      <c r="E1261" s="13" t="s">
        <v>3063</v>
      </c>
      <c r="F1261" s="14"/>
      <c r="G1261" s="14"/>
      <c r="H1261" s="41" t="s">
        <v>2825</v>
      </c>
      <c r="I1261" s="42" t="s">
        <v>85</v>
      </c>
      <c r="J1261" s="64">
        <f t="shared" si="1"/>
        <v>53</v>
      </c>
      <c r="K1261" s="7" t="str">
        <f t="shared" si="2"/>
        <v>DRJ0-181269/0transportni</v>
      </c>
      <c r="L1261" s="7" t="str">
        <f>ifna(VLOOKUP(K1261,'Лист1'!D:E,2,false))</f>
        <v/>
      </c>
      <c r="M1261" s="9"/>
      <c r="N1261" s="9"/>
      <c r="O1261" s="9"/>
      <c r="P1261" s="9"/>
      <c r="Q1261" s="9"/>
      <c r="R1261" s="9"/>
    </row>
    <row r="1262" ht="15.75" customHeight="1">
      <c r="A1262" s="14" t="s">
        <v>11</v>
      </c>
      <c r="B1262" s="14" t="s">
        <v>12</v>
      </c>
      <c r="C1262" s="40" t="s">
        <v>3064</v>
      </c>
      <c r="D1262" s="14" t="s">
        <v>3065</v>
      </c>
      <c r="E1262" s="13" t="s">
        <v>3066</v>
      </c>
      <c r="F1262" s="14"/>
      <c r="G1262" s="14"/>
      <c r="H1262" s="41" t="s">
        <v>2825</v>
      </c>
      <c r="I1262" s="42" t="s">
        <v>85</v>
      </c>
      <c r="J1262" s="101">
        <f t="shared" si="1"/>
        <v>74</v>
      </c>
      <c r="K1262" s="7" t="str">
        <f t="shared" si="2"/>
        <v>DRJ0-181400/0trgovac</v>
      </c>
      <c r="L1262" s="7" t="str">
        <f>ifna(VLOOKUP(K1262,'Лист1'!D:E,2,false))</f>
        <v/>
      </c>
      <c r="M1262" s="9"/>
      <c r="N1262" s="9"/>
      <c r="O1262" s="9"/>
      <c r="P1262" s="9"/>
      <c r="Q1262" s="9"/>
      <c r="R1262" s="9"/>
    </row>
    <row r="1263" ht="15.75" customHeight="1">
      <c r="A1263" s="14" t="s">
        <v>79</v>
      </c>
      <c r="B1263" s="14" t="s">
        <v>80</v>
      </c>
      <c r="C1263" s="40" t="s">
        <v>3067</v>
      </c>
      <c r="D1263" s="14" t="s">
        <v>3068</v>
      </c>
      <c r="E1263" s="13" t="s">
        <v>3069</v>
      </c>
      <c r="F1263" s="14"/>
      <c r="G1263" s="14"/>
      <c r="H1263" s="41" t="s">
        <v>2825</v>
      </c>
      <c r="I1263" s="42" t="s">
        <v>85</v>
      </c>
      <c r="J1263" s="39">
        <f t="shared" si="1"/>
        <v>55</v>
      </c>
      <c r="K1263" s="7" t="str">
        <f t="shared" si="2"/>
        <v>DRJ0-181459/0trenutan</v>
      </c>
      <c r="L1263" s="7" t="str">
        <f>ifna(VLOOKUP(K1263,'Лист1'!D:E,2,false))</f>
        <v/>
      </c>
      <c r="M1263" s="9"/>
      <c r="N1263" s="9"/>
      <c r="O1263" s="9"/>
      <c r="P1263" s="9"/>
      <c r="Q1263" s="9"/>
      <c r="R1263" s="9"/>
    </row>
    <row r="1264" ht="15.75" customHeight="1">
      <c r="A1264" s="14" t="s">
        <v>79</v>
      </c>
      <c r="B1264" s="14" t="s">
        <v>80</v>
      </c>
      <c r="C1264" s="40" t="s">
        <v>3070</v>
      </c>
      <c r="D1264" s="14" t="s">
        <v>3071</v>
      </c>
      <c r="E1264" s="13" t="s">
        <v>3072</v>
      </c>
      <c r="F1264" s="14"/>
      <c r="G1264" s="14"/>
      <c r="H1264" s="41" t="s">
        <v>2825</v>
      </c>
      <c r="I1264" s="42" t="s">
        <v>85</v>
      </c>
      <c r="J1264" s="66">
        <f t="shared" si="1"/>
        <v>54</v>
      </c>
      <c r="K1264" s="7" t="str">
        <f t="shared" si="2"/>
        <v>DRJ0-181577/0tržišni</v>
      </c>
      <c r="L1264" s="7" t="str">
        <f>ifna(VLOOKUP(K1264,'Лист1'!D:E,2,false))</f>
        <v/>
      </c>
      <c r="M1264" s="9"/>
      <c r="N1264" s="9"/>
      <c r="O1264" s="9"/>
      <c r="P1264" s="9"/>
      <c r="Q1264" s="9"/>
      <c r="R1264" s="9"/>
    </row>
    <row r="1265" ht="15.75" customHeight="1">
      <c r="A1265" s="14" t="s">
        <v>79</v>
      </c>
      <c r="B1265" s="14" t="s">
        <v>80</v>
      </c>
      <c r="C1265" s="40" t="s">
        <v>3073</v>
      </c>
      <c r="D1265" s="14" t="s">
        <v>3074</v>
      </c>
      <c r="E1265" s="13" t="s">
        <v>3075</v>
      </c>
      <c r="F1265" s="14"/>
      <c r="G1265" s="14"/>
      <c r="H1265" s="41" t="s">
        <v>2825</v>
      </c>
      <c r="I1265" s="42" t="s">
        <v>85</v>
      </c>
      <c r="J1265" s="48">
        <f t="shared" si="1"/>
        <v>49</v>
      </c>
      <c r="K1265" s="7" t="str">
        <f t="shared" si="2"/>
        <v>DRJ0-181669/0trinaesti</v>
      </c>
      <c r="L1265" s="7" t="str">
        <f>ifna(VLOOKUP(K1265,'Лист1'!D:E,2,false))</f>
        <v/>
      </c>
      <c r="M1265" s="9"/>
      <c r="N1265" s="9"/>
      <c r="O1265" s="9"/>
      <c r="P1265" s="9"/>
      <c r="Q1265" s="9"/>
      <c r="R1265" s="9"/>
    </row>
    <row r="1266" ht="15.75" customHeight="1">
      <c r="A1266" s="14" t="s">
        <v>79</v>
      </c>
      <c r="B1266" s="14" t="s">
        <v>80</v>
      </c>
      <c r="C1266" s="40" t="s">
        <v>3076</v>
      </c>
      <c r="D1266" s="14" t="s">
        <v>3077</v>
      </c>
      <c r="E1266" s="13" t="s">
        <v>3078</v>
      </c>
      <c r="F1266" s="14"/>
      <c r="G1266" s="14"/>
      <c r="H1266" s="41" t="s">
        <v>2825</v>
      </c>
      <c r="I1266" s="42" t="s">
        <v>85</v>
      </c>
      <c r="J1266" s="52">
        <f t="shared" si="1"/>
        <v>22</v>
      </c>
      <c r="K1266" s="7" t="str">
        <f t="shared" si="2"/>
        <v>DRJ0-182057/1trudan</v>
      </c>
      <c r="L1266" s="7" t="str">
        <f>ifna(VLOOKUP(K1266,'Лист1'!D:E,2,false))</f>
        <v/>
      </c>
      <c r="M1266" s="9"/>
      <c r="N1266" s="9"/>
      <c r="O1266" s="9"/>
      <c r="P1266" s="9"/>
      <c r="Q1266" s="9"/>
      <c r="R1266" s="9"/>
    </row>
    <row r="1267" ht="15.75" customHeight="1">
      <c r="A1267" s="14" t="s">
        <v>79</v>
      </c>
      <c r="B1267" s="14" t="s">
        <v>80</v>
      </c>
      <c r="C1267" s="40" t="s">
        <v>3076</v>
      </c>
      <c r="D1267" s="14" t="s">
        <v>3079</v>
      </c>
      <c r="E1267" s="13" t="s">
        <v>3080</v>
      </c>
      <c r="F1267" s="14"/>
      <c r="G1267" s="14"/>
      <c r="H1267" s="41" t="s">
        <v>2825</v>
      </c>
      <c r="I1267" s="42" t="s">
        <v>85</v>
      </c>
      <c r="J1267" s="43">
        <f t="shared" si="1"/>
        <v>37</v>
      </c>
      <c r="K1267" s="7" t="str">
        <f t="shared" si="2"/>
        <v>DRJ0-182057/2trudan</v>
      </c>
      <c r="L1267" s="7" t="str">
        <f>ifna(VLOOKUP(K1267,'Лист1'!D:E,2,false))</f>
        <v/>
      </c>
      <c r="M1267" s="9"/>
      <c r="N1267" s="9"/>
      <c r="O1267" s="9"/>
      <c r="P1267" s="9"/>
      <c r="Q1267" s="9"/>
      <c r="R1267" s="9"/>
    </row>
    <row r="1268" ht="15.75" customHeight="1">
      <c r="A1268" s="14" t="s">
        <v>79</v>
      </c>
      <c r="B1268" s="14" t="s">
        <v>80</v>
      </c>
      <c r="C1268" s="40" t="s">
        <v>3076</v>
      </c>
      <c r="D1268" s="14" t="s">
        <v>3081</v>
      </c>
      <c r="E1268" s="13" t="s">
        <v>3082</v>
      </c>
      <c r="F1268" s="14"/>
      <c r="G1268" s="9"/>
      <c r="H1268" s="41" t="s">
        <v>2825</v>
      </c>
      <c r="I1268" s="42" t="s">
        <v>85</v>
      </c>
      <c r="J1268" s="110">
        <f t="shared" si="1"/>
        <v>67</v>
      </c>
      <c r="K1268" s="7" t="str">
        <f t="shared" si="2"/>
        <v>DRJ0-182057/3trudan</v>
      </c>
      <c r="L1268" s="7" t="str">
        <f>ifna(VLOOKUP(K1268,'Лист1'!D:E,2,false))</f>
        <v/>
      </c>
      <c r="M1268" s="9"/>
      <c r="N1268" s="9"/>
      <c r="O1268" s="9"/>
      <c r="P1268" s="9"/>
      <c r="Q1268" s="9"/>
      <c r="R1268" s="9"/>
    </row>
    <row r="1269" ht="15.75" customHeight="1">
      <c r="A1269" s="14" t="s">
        <v>21</v>
      </c>
      <c r="B1269" s="14" t="s">
        <v>22</v>
      </c>
      <c r="C1269" s="40" t="s">
        <v>3083</v>
      </c>
      <c r="D1269" s="14" t="s">
        <v>3084</v>
      </c>
      <c r="E1269" s="13" t="s">
        <v>3085</v>
      </c>
      <c r="F1269" s="14"/>
      <c r="G1269" s="9"/>
      <c r="H1269" s="41" t="s">
        <v>2825</v>
      </c>
      <c r="I1269" s="42" t="s">
        <v>85</v>
      </c>
      <c r="J1269" s="38">
        <f t="shared" si="1"/>
        <v>54</v>
      </c>
      <c r="K1269" s="7" t="str">
        <f t="shared" si="2"/>
        <v>DRJ0-182063/1truditi</v>
      </c>
      <c r="L1269" s="7" t="str">
        <f>ifna(VLOOKUP(K1269,'Лист1'!D:E,2,false))</f>
        <v/>
      </c>
      <c r="M1269" s="9"/>
      <c r="N1269" s="9"/>
      <c r="O1269" s="9"/>
      <c r="P1269" s="9"/>
      <c r="Q1269" s="9"/>
      <c r="R1269" s="9"/>
    </row>
    <row r="1270" ht="15.75" customHeight="1">
      <c r="A1270" s="14" t="s">
        <v>21</v>
      </c>
      <c r="B1270" s="14" t="s">
        <v>22</v>
      </c>
      <c r="C1270" s="40" t="s">
        <v>3083</v>
      </c>
      <c r="D1270" s="14" t="s">
        <v>3086</v>
      </c>
      <c r="E1270" s="13" t="s">
        <v>3087</v>
      </c>
      <c r="F1270" s="14"/>
      <c r="G1270" s="14"/>
      <c r="H1270" s="41" t="s">
        <v>2825</v>
      </c>
      <c r="I1270" s="42" t="s">
        <v>85</v>
      </c>
      <c r="J1270" s="60">
        <f t="shared" si="1"/>
        <v>50</v>
      </c>
      <c r="K1270" s="7" t="str">
        <f t="shared" si="2"/>
        <v>DRJ0-182063/2truditi</v>
      </c>
      <c r="L1270" s="7" t="str">
        <f>ifna(VLOOKUP(K1270,'Лист1'!D:E,2,false))</f>
        <v/>
      </c>
      <c r="M1270" s="9"/>
      <c r="N1270" s="9"/>
      <c r="O1270" s="9"/>
      <c r="P1270" s="9"/>
      <c r="Q1270" s="9"/>
      <c r="R1270" s="9"/>
    </row>
    <row r="1271" ht="15.75" customHeight="1">
      <c r="A1271" s="14" t="s">
        <v>79</v>
      </c>
      <c r="B1271" s="14" t="s">
        <v>80</v>
      </c>
      <c r="C1271" s="40" t="s">
        <v>3088</v>
      </c>
      <c r="D1271" s="14" t="s">
        <v>3089</v>
      </c>
      <c r="E1271" s="13" t="s">
        <v>3090</v>
      </c>
      <c r="F1271" s="14"/>
      <c r="G1271" s="14"/>
      <c r="H1271" s="41" t="s">
        <v>2825</v>
      </c>
      <c r="I1271" s="42" t="s">
        <v>85</v>
      </c>
      <c r="J1271" s="61">
        <f t="shared" si="1"/>
        <v>54</v>
      </c>
      <c r="K1271" s="7" t="str">
        <f t="shared" si="2"/>
        <v>DRJ0-182354/0turistički</v>
      </c>
      <c r="L1271" s="7" t="str">
        <f>ifna(VLOOKUP(K1271,'Лист1'!D:E,2,false))</f>
        <v/>
      </c>
      <c r="M1271" s="9"/>
      <c r="N1271" s="9"/>
      <c r="O1271" s="9"/>
      <c r="P1271" s="9"/>
      <c r="Q1271" s="9"/>
      <c r="R1271" s="9"/>
    </row>
    <row r="1272" ht="15.75" customHeight="1">
      <c r="A1272" s="14" t="s">
        <v>56</v>
      </c>
      <c r="B1272" s="14" t="s">
        <v>56</v>
      </c>
      <c r="C1272" s="40" t="s">
        <v>3091</v>
      </c>
      <c r="D1272" s="14" t="s">
        <v>3092</v>
      </c>
      <c r="E1272" s="13" t="s">
        <v>3093</v>
      </c>
      <c r="F1272" s="14"/>
      <c r="G1272" s="14"/>
      <c r="H1272" s="41" t="s">
        <v>2825</v>
      </c>
      <c r="I1272" s="42" t="s">
        <v>85</v>
      </c>
      <c r="J1272" s="39">
        <f t="shared" si="1"/>
        <v>20</v>
      </c>
      <c r="K1272" s="7" t="str">
        <f t="shared" si="2"/>
        <v>DRJ0-182827/0ubrzano</v>
      </c>
      <c r="L1272" s="7" t="str">
        <f>ifna(VLOOKUP(K1272,'Лист1'!D:E,2,false))</f>
        <v/>
      </c>
      <c r="M1272" s="9"/>
      <c r="N1272" s="9"/>
      <c r="O1272" s="9"/>
      <c r="P1272" s="9"/>
      <c r="Q1272" s="9"/>
      <c r="R1272" s="9"/>
    </row>
    <row r="1273" ht="15.75" customHeight="1">
      <c r="A1273" s="14" t="s">
        <v>56</v>
      </c>
      <c r="B1273" s="14" t="s">
        <v>56</v>
      </c>
      <c r="C1273" s="40" t="s">
        <v>3094</v>
      </c>
      <c r="D1273" s="14" t="s">
        <v>3095</v>
      </c>
      <c r="E1273" s="13" t="s">
        <v>3096</v>
      </c>
      <c r="F1273" s="14"/>
      <c r="G1273" s="14"/>
      <c r="H1273" s="41" t="s">
        <v>2825</v>
      </c>
      <c r="I1273" s="42" t="s">
        <v>85</v>
      </c>
      <c r="J1273" s="18">
        <f t="shared" si="1"/>
        <v>27</v>
      </c>
      <c r="K1273" s="7" t="str">
        <f t="shared" si="2"/>
        <v>DRJ0-182833/0ubrzo</v>
      </c>
      <c r="L1273" s="7" t="str">
        <f>ifna(VLOOKUP(K1273,'Лист1'!D:E,2,false))</f>
        <v/>
      </c>
      <c r="M1273" s="9"/>
      <c r="N1273" s="9"/>
      <c r="O1273" s="9"/>
      <c r="P1273" s="9"/>
      <c r="Q1273" s="9"/>
      <c r="R1273" s="9"/>
    </row>
    <row r="1274" ht="15.75" customHeight="1">
      <c r="A1274" s="14" t="s">
        <v>21</v>
      </c>
      <c r="B1274" s="14" t="s">
        <v>22</v>
      </c>
      <c r="C1274" s="40" t="s">
        <v>3097</v>
      </c>
      <c r="D1274" s="14" t="s">
        <v>3098</v>
      </c>
      <c r="E1274" s="13" t="s">
        <v>3099</v>
      </c>
      <c r="F1274" s="14"/>
      <c r="G1274" s="14"/>
      <c r="H1274" s="41" t="s">
        <v>2825</v>
      </c>
      <c r="I1274" s="42" t="s">
        <v>85</v>
      </c>
      <c r="J1274" s="43">
        <f t="shared" si="1"/>
        <v>21</v>
      </c>
      <c r="K1274" s="7" t="str">
        <f t="shared" si="2"/>
        <v>DRJ0-182896/1uveravati</v>
      </c>
      <c r="L1274" s="7" t="str">
        <f>ifna(VLOOKUP(K1274,'Лист1'!D:E,2,false))</f>
        <v/>
      </c>
      <c r="M1274" s="9"/>
      <c r="N1274" s="9"/>
      <c r="O1274" s="9"/>
      <c r="P1274" s="9"/>
      <c r="Q1274" s="9"/>
      <c r="R1274" s="9"/>
    </row>
    <row r="1275" ht="15.75" customHeight="1">
      <c r="A1275" s="14" t="s">
        <v>21</v>
      </c>
      <c r="B1275" s="14" t="s">
        <v>22</v>
      </c>
      <c r="C1275" s="40" t="s">
        <v>3097</v>
      </c>
      <c r="D1275" s="14" t="s">
        <v>3100</v>
      </c>
      <c r="E1275" s="13" t="s">
        <v>3101</v>
      </c>
      <c r="F1275" s="14"/>
      <c r="G1275" s="9"/>
      <c r="H1275" s="41" t="s">
        <v>2825</v>
      </c>
      <c r="I1275" s="42" t="s">
        <v>85</v>
      </c>
      <c r="J1275" s="39">
        <f t="shared" si="1"/>
        <v>99</v>
      </c>
      <c r="K1275" s="7" t="str">
        <f t="shared" si="2"/>
        <v>DRJ0-182896/2uveravati</v>
      </c>
      <c r="L1275" s="7" t="str">
        <f>ifna(VLOOKUP(K1275,'Лист1'!D:E,2,false))</f>
        <v/>
      </c>
      <c r="M1275" s="9"/>
      <c r="N1275" s="9"/>
      <c r="O1275" s="9"/>
      <c r="P1275" s="9"/>
      <c r="Q1275" s="9"/>
      <c r="R1275" s="9"/>
    </row>
    <row r="1276" ht="15.75" customHeight="1">
      <c r="A1276" s="14" t="s">
        <v>79</v>
      </c>
      <c r="B1276" s="14" t="s">
        <v>80</v>
      </c>
      <c r="C1276" s="40" t="s">
        <v>3102</v>
      </c>
      <c r="D1276" s="14" t="s">
        <v>3103</v>
      </c>
      <c r="E1276" s="13" t="s">
        <v>3104</v>
      </c>
      <c r="F1276" s="14"/>
      <c r="G1276" s="9"/>
      <c r="H1276" s="41" t="s">
        <v>2825</v>
      </c>
      <c r="I1276" s="42" t="s">
        <v>85</v>
      </c>
      <c r="J1276" s="44">
        <f t="shared" si="1"/>
        <v>33</v>
      </c>
      <c r="K1276" s="7" t="str">
        <f t="shared" si="2"/>
        <v>DRJ0-183139/1ugljeni</v>
      </c>
      <c r="L1276" s="7" t="str">
        <f>ifna(VLOOKUP(K1276,'Лист1'!D:E,2,false))</f>
        <v/>
      </c>
      <c r="M1276" s="9"/>
      <c r="N1276" s="9"/>
      <c r="O1276" s="9"/>
      <c r="P1276" s="9"/>
      <c r="Q1276" s="9"/>
      <c r="R1276" s="9"/>
    </row>
    <row r="1277" ht="15.75" customHeight="1">
      <c r="A1277" s="14" t="s">
        <v>79</v>
      </c>
      <c r="B1277" s="14" t="s">
        <v>80</v>
      </c>
      <c r="C1277" s="40" t="s">
        <v>3102</v>
      </c>
      <c r="D1277" s="14" t="s">
        <v>3105</v>
      </c>
      <c r="E1277" s="13" t="s">
        <v>3106</v>
      </c>
      <c r="F1277" s="9"/>
      <c r="G1277" s="9"/>
      <c r="H1277" s="41" t="s">
        <v>2825</v>
      </c>
      <c r="I1277" s="42" t="s">
        <v>85</v>
      </c>
      <c r="J1277" s="53">
        <f t="shared" si="1"/>
        <v>37</v>
      </c>
      <c r="K1277" s="7" t="str">
        <f t="shared" si="2"/>
        <v>DRJ0-183139/2ugljeni</v>
      </c>
      <c r="L1277" s="7" t="str">
        <f>ifna(VLOOKUP(K1277,'Лист1'!D:E,2,false))</f>
        <v/>
      </c>
      <c r="M1277" s="9"/>
      <c r="N1277" s="9"/>
      <c r="O1277" s="9"/>
      <c r="P1277" s="9"/>
      <c r="Q1277" s="9"/>
      <c r="R1277" s="9"/>
    </row>
    <row r="1278" ht="15.75" customHeight="1">
      <c r="A1278" s="14" t="s">
        <v>11</v>
      </c>
      <c r="B1278" s="14" t="s">
        <v>12</v>
      </c>
      <c r="C1278" s="40" t="s">
        <v>3107</v>
      </c>
      <c r="D1278" s="14" t="s">
        <v>3108</v>
      </c>
      <c r="E1278" s="13" t="s">
        <v>3109</v>
      </c>
      <c r="F1278" s="14"/>
      <c r="G1278" s="14"/>
      <c r="H1278" s="41" t="s">
        <v>2825</v>
      </c>
      <c r="I1278" s="42" t="s">
        <v>85</v>
      </c>
      <c r="J1278" s="53">
        <f t="shared" si="1"/>
        <v>29</v>
      </c>
      <c r="K1278" s="7" t="str">
        <f t="shared" si="2"/>
        <v>DRJ0-183273/0udaja</v>
      </c>
      <c r="L1278" s="7" t="str">
        <f>ifna(VLOOKUP(K1278,'Лист1'!D:E,2,false))</f>
        <v/>
      </c>
      <c r="M1278" s="9"/>
      <c r="N1278" s="9"/>
      <c r="O1278" s="9"/>
      <c r="P1278" s="9"/>
      <c r="Q1278" s="9"/>
      <c r="R1278" s="9"/>
    </row>
    <row r="1279" ht="15.75" customHeight="1">
      <c r="A1279" s="14" t="s">
        <v>11</v>
      </c>
      <c r="B1279" s="14" t="s">
        <v>12</v>
      </c>
      <c r="C1279" s="40" t="s">
        <v>3110</v>
      </c>
      <c r="D1279" s="14" t="s">
        <v>3111</v>
      </c>
      <c r="E1279" s="13" t="s">
        <v>3112</v>
      </c>
      <c r="F1279" s="14"/>
      <c r="G1279" s="14"/>
      <c r="H1279" s="41" t="s">
        <v>2825</v>
      </c>
      <c r="I1279" s="42" t="s">
        <v>85</v>
      </c>
      <c r="J1279" s="62">
        <f t="shared" si="1"/>
        <v>53</v>
      </c>
      <c r="K1279" s="7" t="str">
        <f t="shared" si="2"/>
        <v>DRJ0-183359/0udisaj</v>
      </c>
      <c r="L1279" s="7" t="str">
        <f>ifna(VLOOKUP(K1279,'Лист1'!D:E,2,false))</f>
        <v/>
      </c>
      <c r="M1279" s="9"/>
      <c r="N1279" s="9"/>
      <c r="O1279" s="9"/>
      <c r="P1279" s="9"/>
      <c r="Q1279" s="9"/>
      <c r="R1279" s="9"/>
    </row>
    <row r="1280" ht="15.75" customHeight="1">
      <c r="A1280" s="14" t="s">
        <v>21</v>
      </c>
      <c r="B1280" s="14" t="s">
        <v>22</v>
      </c>
      <c r="C1280" s="40" t="s">
        <v>3113</v>
      </c>
      <c r="D1280" s="14" t="s">
        <v>3114</v>
      </c>
      <c r="E1280" s="13" t="s">
        <v>3115</v>
      </c>
      <c r="F1280" s="14"/>
      <c r="G1280" s="14"/>
      <c r="H1280" s="41" t="s">
        <v>2825</v>
      </c>
      <c r="I1280" s="42" t="s">
        <v>85</v>
      </c>
      <c r="J1280" s="36">
        <f t="shared" si="1"/>
        <v>27</v>
      </c>
      <c r="K1280" s="7" t="str">
        <f t="shared" si="2"/>
        <v>DRJ0-183728/0uzdržavati</v>
      </c>
      <c r="L1280" s="7" t="str">
        <f>ifna(VLOOKUP(K1280,'Лист1'!D:E,2,false))</f>
        <v/>
      </c>
      <c r="M1280" s="9"/>
      <c r="N1280" s="9"/>
      <c r="O1280" s="9"/>
      <c r="P1280" s="9"/>
      <c r="Q1280" s="9"/>
      <c r="R1280" s="9"/>
    </row>
    <row r="1281" ht="15.75" customHeight="1">
      <c r="A1281" s="14" t="s">
        <v>56</v>
      </c>
      <c r="B1281" s="14" t="s">
        <v>56</v>
      </c>
      <c r="C1281" s="40" t="s">
        <v>3116</v>
      </c>
      <c r="D1281" s="14" t="s">
        <v>3117</v>
      </c>
      <c r="E1281" s="13" t="s">
        <v>3118</v>
      </c>
      <c r="F1281" s="14"/>
      <c r="G1281" s="14"/>
      <c r="H1281" s="41" t="s">
        <v>2825</v>
      </c>
      <c r="I1281" s="42" t="s">
        <v>85</v>
      </c>
      <c r="J1281" s="70">
        <f t="shared" si="1"/>
        <v>39</v>
      </c>
      <c r="K1281" s="7" t="str">
        <f t="shared" si="2"/>
        <v>DRJ0-183972/1ujedno</v>
      </c>
      <c r="L1281" s="7" t="str">
        <f>ifna(VLOOKUP(K1281,'Лист1'!D:E,2,false))</f>
        <v/>
      </c>
      <c r="M1281" s="9"/>
      <c r="N1281" s="9"/>
      <c r="O1281" s="9"/>
      <c r="P1281" s="9"/>
      <c r="Q1281" s="9"/>
      <c r="R1281" s="9"/>
    </row>
    <row r="1282" ht="15.75" customHeight="1">
      <c r="A1282" s="14" t="s">
        <v>56</v>
      </c>
      <c r="B1282" s="14" t="s">
        <v>56</v>
      </c>
      <c r="C1282" s="40" t="s">
        <v>3116</v>
      </c>
      <c r="D1282" s="14" t="s">
        <v>3119</v>
      </c>
      <c r="E1282" s="13" t="s">
        <v>3120</v>
      </c>
      <c r="F1282" s="14"/>
      <c r="G1282" s="14"/>
      <c r="H1282" s="41" t="s">
        <v>2825</v>
      </c>
      <c r="I1282" s="42" t="s">
        <v>85</v>
      </c>
      <c r="J1282" s="39">
        <f t="shared" si="1"/>
        <v>37</v>
      </c>
      <c r="K1282" s="7" t="str">
        <f t="shared" si="2"/>
        <v>DRJ0-183972/2ujedno</v>
      </c>
      <c r="L1282" s="7" t="str">
        <f>ifna(VLOOKUP(K1282,'Лист1'!D:E,2,false))</f>
        <v/>
      </c>
      <c r="M1282" s="9"/>
      <c r="N1282" s="9"/>
      <c r="O1282" s="9"/>
      <c r="P1282" s="9"/>
      <c r="Q1282" s="9"/>
      <c r="R1282" s="9"/>
    </row>
    <row r="1283" ht="15.75" customHeight="1">
      <c r="A1283" s="14" t="s">
        <v>56</v>
      </c>
      <c r="B1283" s="14" t="s">
        <v>56</v>
      </c>
      <c r="C1283" s="40" t="s">
        <v>3121</v>
      </c>
      <c r="D1283" s="14" t="s">
        <v>3122</v>
      </c>
      <c r="E1283" s="13" t="s">
        <v>3123</v>
      </c>
      <c r="F1283" s="14"/>
      <c r="G1283" s="14"/>
      <c r="H1283" s="41" t="s">
        <v>2825</v>
      </c>
      <c r="I1283" s="42" t="s">
        <v>85</v>
      </c>
      <c r="J1283" s="17">
        <f t="shared" si="1"/>
        <v>68</v>
      </c>
      <c r="K1283" s="7" t="str">
        <f t="shared" si="2"/>
        <v>DRJ0-183994/0ujutro</v>
      </c>
      <c r="L1283" s="7" t="str">
        <f>ifna(VLOOKUP(K1283,'Лист1'!D:E,2,false))</f>
        <v/>
      </c>
      <c r="M1283" s="9"/>
      <c r="N1283" s="9"/>
      <c r="O1283" s="9"/>
      <c r="P1283" s="9"/>
      <c r="Q1283" s="9"/>
      <c r="R1283" s="9"/>
    </row>
    <row r="1284" ht="15.75" customHeight="1">
      <c r="A1284" s="14" t="s">
        <v>21</v>
      </c>
      <c r="B1284" s="14" t="s">
        <v>22</v>
      </c>
      <c r="C1284" s="40" t="s">
        <v>3124</v>
      </c>
      <c r="D1284" s="14" t="s">
        <v>3125</v>
      </c>
      <c r="E1284" s="13" t="s">
        <v>3126</v>
      </c>
      <c r="F1284" s="14"/>
      <c r="G1284" s="14"/>
      <c r="H1284" s="41" t="s">
        <v>2825</v>
      </c>
      <c r="I1284" s="42" t="s">
        <v>85</v>
      </c>
      <c r="J1284" s="39">
        <f t="shared" si="1"/>
        <v>25</v>
      </c>
      <c r="K1284" s="7" t="str">
        <f t="shared" si="2"/>
        <v>DRJ0-184036/0uklesati</v>
      </c>
      <c r="L1284" s="7" t="str">
        <f>ifna(VLOOKUP(K1284,'Лист1'!D:E,2,false))</f>
        <v/>
      </c>
      <c r="M1284" s="9"/>
      <c r="N1284" s="9"/>
      <c r="O1284" s="9"/>
      <c r="P1284" s="9"/>
      <c r="Q1284" s="9"/>
      <c r="R1284" s="9"/>
    </row>
    <row r="1285" ht="15.75" customHeight="1">
      <c r="A1285" s="14" t="s">
        <v>11</v>
      </c>
      <c r="B1285" s="14" t="s">
        <v>12</v>
      </c>
      <c r="C1285" s="40" t="s">
        <v>3127</v>
      </c>
      <c r="D1285" s="14" t="s">
        <v>3128</v>
      </c>
      <c r="E1285" s="13" t="s">
        <v>3129</v>
      </c>
      <c r="F1285" s="14"/>
      <c r="G1285" s="14"/>
      <c r="H1285" s="41" t="s">
        <v>2825</v>
      </c>
      <c r="I1285" s="42" t="s">
        <v>85</v>
      </c>
      <c r="J1285" s="28">
        <f t="shared" si="1"/>
        <v>28</v>
      </c>
      <c r="K1285" s="7" t="str">
        <f t="shared" si="2"/>
        <v>DRJ0-184058/1uključenje</v>
      </c>
      <c r="L1285" s="7" t="str">
        <f>ifna(VLOOKUP(K1285,'Лист1'!D:E,2,false))</f>
        <v/>
      </c>
      <c r="M1285" s="9"/>
      <c r="N1285" s="9"/>
      <c r="O1285" s="9"/>
      <c r="P1285" s="9"/>
      <c r="Q1285" s="9"/>
      <c r="R1285" s="9"/>
    </row>
    <row r="1286" ht="15.75" customHeight="1">
      <c r="A1286" s="14" t="s">
        <v>11</v>
      </c>
      <c r="B1286" s="14" t="s">
        <v>12</v>
      </c>
      <c r="C1286" s="40" t="s">
        <v>3127</v>
      </c>
      <c r="D1286" s="14" t="s">
        <v>3130</v>
      </c>
      <c r="E1286" s="13" t="s">
        <v>3131</v>
      </c>
      <c r="F1286" s="14"/>
      <c r="G1286" s="14"/>
      <c r="H1286" s="41" t="s">
        <v>2825</v>
      </c>
      <c r="I1286" s="42" t="s">
        <v>85</v>
      </c>
      <c r="J1286" s="39">
        <f t="shared" si="1"/>
        <v>61</v>
      </c>
      <c r="K1286" s="7" t="str">
        <f t="shared" si="2"/>
        <v>DRJ0-184058/2uključenje</v>
      </c>
      <c r="L1286" s="7" t="str">
        <f>ifna(VLOOKUP(K1286,'Лист1'!D:E,2,false))</f>
        <v/>
      </c>
      <c r="M1286" s="9"/>
      <c r="N1286" s="9"/>
      <c r="O1286" s="9"/>
      <c r="P1286" s="9"/>
      <c r="Q1286" s="9"/>
      <c r="R1286" s="9"/>
    </row>
    <row r="1287" ht="15.75" customHeight="1">
      <c r="A1287" s="14" t="s">
        <v>21</v>
      </c>
      <c r="B1287" s="14" t="s">
        <v>22</v>
      </c>
      <c r="C1287" s="40" t="s">
        <v>3132</v>
      </c>
      <c r="D1287" s="14" t="s">
        <v>3133</v>
      </c>
      <c r="E1287" s="13" t="s">
        <v>3134</v>
      </c>
      <c r="F1287" s="14"/>
      <c r="G1287" s="14"/>
      <c r="H1287" s="41" t="s">
        <v>2825</v>
      </c>
      <c r="I1287" s="42" t="s">
        <v>85</v>
      </c>
      <c r="J1287" s="83">
        <f t="shared" si="1"/>
        <v>68</v>
      </c>
      <c r="K1287" s="7" t="str">
        <f t="shared" si="2"/>
        <v>DRJ0-184191/0ukrštati</v>
      </c>
      <c r="L1287" s="7" t="str">
        <f>ifna(VLOOKUP(K1287,'Лист1'!D:E,2,false))</f>
        <v/>
      </c>
      <c r="M1287" s="9"/>
      <c r="N1287" s="9"/>
      <c r="O1287" s="9"/>
      <c r="P1287" s="9"/>
      <c r="Q1287" s="9"/>
      <c r="R1287" s="9"/>
    </row>
    <row r="1288" ht="15.75" customHeight="1">
      <c r="A1288" s="14" t="s">
        <v>56</v>
      </c>
      <c r="B1288" s="14" t="s">
        <v>56</v>
      </c>
      <c r="C1288" s="40" t="s">
        <v>3135</v>
      </c>
      <c r="D1288" s="14" t="s">
        <v>3136</v>
      </c>
      <c r="E1288" s="13" t="s">
        <v>3137</v>
      </c>
      <c r="F1288" s="14"/>
      <c r="G1288" s="14"/>
      <c r="H1288" s="41" t="s">
        <v>2825</v>
      </c>
      <c r="I1288" s="42" t="s">
        <v>85</v>
      </c>
      <c r="J1288" s="38">
        <f t="shared" si="1"/>
        <v>23</v>
      </c>
      <c r="K1288" s="7" t="str">
        <f t="shared" si="2"/>
        <v>DRJ0-184200/1ukupno</v>
      </c>
      <c r="L1288" s="7" t="str">
        <f>ifna(VLOOKUP(K1288,'Лист1'!D:E,2,false))</f>
        <v/>
      </c>
      <c r="M1288" s="9"/>
      <c r="N1288" s="9"/>
      <c r="O1288" s="9"/>
      <c r="P1288" s="9"/>
      <c r="Q1288" s="9"/>
      <c r="R1288" s="9"/>
    </row>
    <row r="1289" ht="15.75" customHeight="1">
      <c r="A1289" s="14" t="s">
        <v>56</v>
      </c>
      <c r="B1289" s="14" t="s">
        <v>56</v>
      </c>
      <c r="C1289" s="40" t="s">
        <v>3135</v>
      </c>
      <c r="D1289" s="14" t="s">
        <v>3138</v>
      </c>
      <c r="E1289" s="13" t="s">
        <v>3139</v>
      </c>
      <c r="F1289" s="14"/>
      <c r="G1289" s="14"/>
      <c r="H1289" s="41" t="s">
        <v>2825</v>
      </c>
      <c r="I1289" s="42" t="s">
        <v>85</v>
      </c>
      <c r="J1289" s="53">
        <f t="shared" si="1"/>
        <v>33</v>
      </c>
      <c r="K1289" s="7" t="str">
        <f t="shared" si="2"/>
        <v>DRJ0-184200/2ukupno</v>
      </c>
      <c r="L1289" s="7" t="str">
        <f>ifna(VLOOKUP(K1289,'Лист1'!D:E,2,false))</f>
        <v/>
      </c>
      <c r="M1289" s="9"/>
      <c r="N1289" s="9"/>
      <c r="O1289" s="9"/>
      <c r="P1289" s="9"/>
      <c r="Q1289" s="9"/>
      <c r="R1289" s="9"/>
    </row>
    <row r="1290" ht="15.75" customHeight="1">
      <c r="A1290" s="14" t="s">
        <v>79</v>
      </c>
      <c r="B1290" s="14" t="s">
        <v>80</v>
      </c>
      <c r="C1290" s="40" t="s">
        <v>3140</v>
      </c>
      <c r="D1290" s="14" t="s">
        <v>3141</v>
      </c>
      <c r="E1290" s="13" t="s">
        <v>3142</v>
      </c>
      <c r="F1290" s="14"/>
      <c r="G1290" s="14"/>
      <c r="H1290" s="41" t="s">
        <v>2825</v>
      </c>
      <c r="I1290" s="42" t="s">
        <v>85</v>
      </c>
      <c r="J1290" s="38">
        <f t="shared" si="1"/>
        <v>105</v>
      </c>
      <c r="K1290" s="7" t="str">
        <f t="shared" si="2"/>
        <v>DRJ0-184294/0ulični</v>
      </c>
      <c r="L1290" s="7" t="str">
        <f>ifna(VLOOKUP(K1290,'Лист1'!D:E,2,false))</f>
        <v/>
      </c>
      <c r="M1290" s="9"/>
      <c r="N1290" s="9"/>
      <c r="O1290" s="9"/>
      <c r="P1290" s="9"/>
      <c r="Q1290" s="9"/>
      <c r="R1290" s="9"/>
    </row>
    <row r="1291" ht="15.75" customHeight="1">
      <c r="A1291" s="14" t="s">
        <v>11</v>
      </c>
      <c r="B1291" s="14" t="s">
        <v>12</v>
      </c>
      <c r="C1291" s="40" t="s">
        <v>3143</v>
      </c>
      <c r="D1291" s="14" t="s">
        <v>3144</v>
      </c>
      <c r="E1291" s="13" t="s">
        <v>3145</v>
      </c>
      <c r="F1291" s="14"/>
      <c r="G1291" s="14"/>
      <c r="H1291" s="41" t="s">
        <v>2825</v>
      </c>
      <c r="I1291" s="42" t="s">
        <v>85</v>
      </c>
      <c r="J1291" s="63">
        <f t="shared" si="1"/>
        <v>22</v>
      </c>
      <c r="K1291" s="7" t="str">
        <f t="shared" si="2"/>
        <v>DRJ0-184679/0univerzum</v>
      </c>
      <c r="L1291" s="7" t="str">
        <f>ifna(VLOOKUP(K1291,'Лист1'!D:E,2,false))</f>
        <v/>
      </c>
      <c r="M1291" s="9"/>
      <c r="N1291" s="9"/>
      <c r="O1291" s="9"/>
      <c r="P1291" s="9"/>
      <c r="Q1291" s="9"/>
      <c r="R1291" s="9"/>
    </row>
    <row r="1292" ht="15.75" customHeight="1">
      <c r="A1292" s="14" t="s">
        <v>11</v>
      </c>
      <c r="B1292" s="14" t="s">
        <v>12</v>
      </c>
      <c r="C1292" s="40" t="s">
        <v>3146</v>
      </c>
      <c r="D1292" s="14" t="s">
        <v>3147</v>
      </c>
      <c r="E1292" s="13" t="s">
        <v>3148</v>
      </c>
      <c r="F1292" s="14"/>
      <c r="G1292" s="14"/>
      <c r="H1292" s="41" t="s">
        <v>2825</v>
      </c>
      <c r="I1292" s="42" t="s">
        <v>85</v>
      </c>
      <c r="J1292" s="35">
        <f t="shared" si="1"/>
        <v>58</v>
      </c>
      <c r="K1292" s="7" t="str">
        <f t="shared" si="2"/>
        <v>DRJ0-184806/0uopštenje</v>
      </c>
      <c r="L1292" s="7" t="str">
        <f>ifna(VLOOKUP(K1292,'Лист1'!D:E,2,false))</f>
        <v/>
      </c>
      <c r="M1292" s="9"/>
      <c r="N1292" s="9"/>
      <c r="O1292" s="9"/>
      <c r="P1292" s="9"/>
      <c r="Q1292" s="9"/>
      <c r="R1292" s="9"/>
    </row>
    <row r="1293" ht="15.75" customHeight="1">
      <c r="A1293" s="14" t="s">
        <v>56</v>
      </c>
      <c r="B1293" s="14" t="s">
        <v>56</v>
      </c>
      <c r="C1293" s="40" t="s">
        <v>3149</v>
      </c>
      <c r="D1293" s="14" t="s">
        <v>3150</v>
      </c>
      <c r="E1293" s="13" t="s">
        <v>3151</v>
      </c>
      <c r="F1293" s="14"/>
      <c r="G1293" s="14"/>
      <c r="H1293" s="41" t="s">
        <v>2825</v>
      </c>
      <c r="I1293" s="42" t="s">
        <v>85</v>
      </c>
      <c r="J1293" s="57">
        <f t="shared" si="1"/>
        <v>28</v>
      </c>
      <c r="K1293" s="7" t="str">
        <f t="shared" si="2"/>
        <v>DRJ0-184829/0upadljivo</v>
      </c>
      <c r="L1293" s="7" t="str">
        <f>ifna(VLOOKUP(K1293,'Лист1'!D:E,2,false))</f>
        <v/>
      </c>
      <c r="M1293" s="9"/>
      <c r="N1293" s="9"/>
      <c r="O1293" s="9"/>
      <c r="P1293" s="9"/>
      <c r="Q1293" s="9"/>
      <c r="R1293" s="9"/>
    </row>
    <row r="1294" ht="15.75" customHeight="1">
      <c r="A1294" s="14" t="s">
        <v>21</v>
      </c>
      <c r="B1294" s="14" t="s">
        <v>22</v>
      </c>
      <c r="C1294" s="40" t="s">
        <v>3152</v>
      </c>
      <c r="D1294" s="14" t="s">
        <v>3153</v>
      </c>
      <c r="E1294" s="13" t="s">
        <v>3154</v>
      </c>
      <c r="F1294" s="14"/>
      <c r="G1294" s="14"/>
      <c r="H1294" s="41" t="s">
        <v>2825</v>
      </c>
      <c r="I1294" s="42" t="s">
        <v>85</v>
      </c>
      <c r="J1294" s="39">
        <f t="shared" si="1"/>
        <v>84</v>
      </c>
      <c r="K1294" s="7" t="str">
        <f t="shared" si="2"/>
        <v>DRJ0-184859/1upasti</v>
      </c>
      <c r="L1294" s="7" t="str">
        <f>ifna(VLOOKUP(K1294,'Лист1'!D:E,2,false))</f>
        <v/>
      </c>
      <c r="M1294" s="9"/>
      <c r="N1294" s="9"/>
      <c r="O1294" s="9"/>
      <c r="P1294" s="9"/>
      <c r="Q1294" s="9"/>
      <c r="R1294" s="9"/>
    </row>
    <row r="1295" ht="15.75" customHeight="1">
      <c r="A1295" s="14" t="s">
        <v>21</v>
      </c>
      <c r="B1295" s="14" t="s">
        <v>22</v>
      </c>
      <c r="C1295" s="40" t="s">
        <v>3152</v>
      </c>
      <c r="D1295" s="14" t="s">
        <v>3155</v>
      </c>
      <c r="E1295" s="13" t="s">
        <v>3156</v>
      </c>
      <c r="F1295" s="14"/>
      <c r="G1295" s="14"/>
      <c r="H1295" s="41" t="s">
        <v>2825</v>
      </c>
      <c r="I1295" s="42" t="s">
        <v>85</v>
      </c>
      <c r="J1295" s="46">
        <f t="shared" si="1"/>
        <v>43</v>
      </c>
      <c r="K1295" s="7" t="str">
        <f t="shared" si="2"/>
        <v>DRJ0-184859/2а.upasti</v>
      </c>
      <c r="L1295" s="7" t="str">
        <f>ifna(VLOOKUP(K1295,'Лист1'!D:E,2,false))</f>
        <v/>
      </c>
      <c r="M1295" s="9"/>
      <c r="N1295" s="9"/>
      <c r="O1295" s="9"/>
      <c r="P1295" s="9"/>
      <c r="Q1295" s="9"/>
      <c r="R1295" s="9"/>
    </row>
    <row r="1296" ht="15.75" customHeight="1">
      <c r="A1296" s="14" t="s">
        <v>21</v>
      </c>
      <c r="B1296" s="14" t="s">
        <v>22</v>
      </c>
      <c r="C1296" s="40" t="s">
        <v>3152</v>
      </c>
      <c r="D1296" s="14" t="s">
        <v>3157</v>
      </c>
      <c r="E1296" s="13" t="s">
        <v>3158</v>
      </c>
      <c r="F1296" s="14"/>
      <c r="G1296" s="14"/>
      <c r="H1296" s="41" t="s">
        <v>2825</v>
      </c>
      <c r="I1296" s="42" t="s">
        <v>85</v>
      </c>
      <c r="J1296" s="59">
        <f t="shared" si="1"/>
        <v>50</v>
      </c>
      <c r="K1296" s="7" t="str">
        <f t="shared" si="2"/>
        <v>DRJ0-184859/2б.upasti</v>
      </c>
      <c r="L1296" s="7" t="str">
        <f>ifna(VLOOKUP(K1296,'Лист1'!D:E,2,false))</f>
        <v/>
      </c>
      <c r="M1296" s="9"/>
      <c r="N1296" s="9"/>
      <c r="O1296" s="9"/>
      <c r="P1296" s="9"/>
      <c r="Q1296" s="9"/>
      <c r="R1296" s="9"/>
    </row>
    <row r="1297" ht="15.75" customHeight="1">
      <c r="A1297" s="14" t="s">
        <v>21</v>
      </c>
      <c r="B1297" s="14" t="s">
        <v>22</v>
      </c>
      <c r="C1297" s="40" t="s">
        <v>3152</v>
      </c>
      <c r="D1297" s="14" t="s">
        <v>3159</v>
      </c>
      <c r="E1297" s="13" t="s">
        <v>3160</v>
      </c>
      <c r="F1297" s="14"/>
      <c r="G1297" s="14"/>
      <c r="H1297" s="41" t="s">
        <v>2825</v>
      </c>
      <c r="I1297" s="42" t="s">
        <v>85</v>
      </c>
      <c r="J1297" s="38">
        <f t="shared" si="1"/>
        <v>57</v>
      </c>
      <c r="K1297" s="7" t="str">
        <f t="shared" si="2"/>
        <v>DRJ0-184859/3а.upasti</v>
      </c>
      <c r="L1297" s="7" t="str">
        <f>ifna(VLOOKUP(K1297,'Лист1'!D:E,2,false))</f>
        <v/>
      </c>
      <c r="M1297" s="9"/>
      <c r="N1297" s="9"/>
      <c r="O1297" s="9"/>
      <c r="P1297" s="9"/>
      <c r="Q1297" s="9"/>
      <c r="R1297" s="9"/>
    </row>
    <row r="1298" ht="15.75" customHeight="1">
      <c r="A1298" s="14" t="s">
        <v>21</v>
      </c>
      <c r="B1298" s="14" t="s">
        <v>22</v>
      </c>
      <c r="C1298" s="40" t="s">
        <v>3152</v>
      </c>
      <c r="D1298" s="14" t="s">
        <v>3161</v>
      </c>
      <c r="E1298" s="13" t="s">
        <v>3162</v>
      </c>
      <c r="F1298" s="9"/>
      <c r="G1298" s="9"/>
      <c r="H1298" s="41" t="s">
        <v>2825</v>
      </c>
      <c r="I1298" s="42" t="s">
        <v>85</v>
      </c>
      <c r="J1298" s="129">
        <f t="shared" si="1"/>
        <v>76</v>
      </c>
      <c r="K1298" s="7" t="str">
        <f t="shared" si="2"/>
        <v>DRJ0-184859/3б.upasti</v>
      </c>
      <c r="L1298" s="7" t="str">
        <f>ifna(VLOOKUP(K1298,'Лист1'!D:E,2,false))</f>
        <v/>
      </c>
      <c r="M1298" s="9"/>
      <c r="N1298" s="9"/>
      <c r="O1298" s="9"/>
      <c r="P1298" s="9"/>
      <c r="Q1298" s="9"/>
      <c r="R1298" s="9"/>
    </row>
    <row r="1299" ht="15.75" customHeight="1">
      <c r="A1299" s="14" t="s">
        <v>21</v>
      </c>
      <c r="B1299" s="14" t="s">
        <v>22</v>
      </c>
      <c r="C1299" s="40" t="s">
        <v>3152</v>
      </c>
      <c r="D1299" s="14" t="s">
        <v>3163</v>
      </c>
      <c r="E1299" s="13" t="s">
        <v>3164</v>
      </c>
      <c r="F1299" s="14"/>
      <c r="G1299" s="14"/>
      <c r="H1299" s="41" t="s">
        <v>2825</v>
      </c>
      <c r="I1299" s="42" t="s">
        <v>85</v>
      </c>
      <c r="J1299" s="28">
        <f t="shared" si="1"/>
        <v>18</v>
      </c>
      <c r="K1299" s="7" t="str">
        <f t="shared" si="2"/>
        <v>DRJ0-184859/3в.upasti</v>
      </c>
      <c r="L1299" s="7" t="str">
        <f>ifna(VLOOKUP(K1299,'Лист1'!D:E,2,false))</f>
        <v/>
      </c>
      <c r="M1299" s="9"/>
      <c r="N1299" s="9"/>
      <c r="O1299" s="9"/>
      <c r="P1299" s="9"/>
      <c r="Q1299" s="9"/>
      <c r="R1299" s="9"/>
    </row>
    <row r="1300" ht="15.75" customHeight="1">
      <c r="A1300" s="14" t="s">
        <v>21</v>
      </c>
      <c r="B1300" s="14" t="s">
        <v>22</v>
      </c>
      <c r="C1300" s="40" t="s">
        <v>3152</v>
      </c>
      <c r="D1300" s="14" t="s">
        <v>3165</v>
      </c>
      <c r="E1300" s="13" t="s">
        <v>3166</v>
      </c>
      <c r="F1300" s="14"/>
      <c r="G1300" s="14"/>
      <c r="H1300" s="41" t="s">
        <v>2825</v>
      </c>
      <c r="I1300" s="42" t="s">
        <v>85</v>
      </c>
      <c r="J1300" s="78">
        <f t="shared" si="1"/>
        <v>31</v>
      </c>
      <c r="K1300" s="7" t="str">
        <f t="shared" si="2"/>
        <v>DRJ0-184859/4upasti</v>
      </c>
      <c r="L1300" s="7" t="str">
        <f>ifna(VLOOKUP(K1300,'Лист1'!D:E,2,false))</f>
        <v/>
      </c>
      <c r="M1300" s="9"/>
      <c r="N1300" s="9"/>
      <c r="O1300" s="9"/>
      <c r="P1300" s="9"/>
      <c r="Q1300" s="9"/>
      <c r="R1300" s="9"/>
    </row>
    <row r="1301" ht="15.75" customHeight="1">
      <c r="A1301" s="14" t="s">
        <v>21</v>
      </c>
      <c r="B1301" s="14" t="s">
        <v>22</v>
      </c>
      <c r="C1301" s="40" t="s">
        <v>3152</v>
      </c>
      <c r="D1301" s="14" t="s">
        <v>3167</v>
      </c>
      <c r="E1301" s="13" t="s">
        <v>3168</v>
      </c>
      <c r="F1301" s="14"/>
      <c r="G1301" s="9"/>
      <c r="H1301" s="41" t="s">
        <v>2825</v>
      </c>
      <c r="I1301" s="42" t="s">
        <v>85</v>
      </c>
      <c r="J1301" s="53">
        <f t="shared" si="1"/>
        <v>57</v>
      </c>
      <c r="K1301" s="7" t="str">
        <f t="shared" si="2"/>
        <v>DRJ0-184859/5upasti</v>
      </c>
      <c r="L1301" s="7" t="str">
        <f>ifna(VLOOKUP(K1301,'Лист1'!D:E,2,false))</f>
        <v/>
      </c>
      <c r="M1301" s="9"/>
      <c r="N1301" s="9"/>
      <c r="O1301" s="9"/>
      <c r="P1301" s="9"/>
      <c r="Q1301" s="9"/>
      <c r="R1301" s="9"/>
    </row>
    <row r="1302" ht="15.75" customHeight="1">
      <c r="A1302" s="14" t="s">
        <v>79</v>
      </c>
      <c r="B1302" s="14" t="s">
        <v>80</v>
      </c>
      <c r="C1302" s="40" t="s">
        <v>3169</v>
      </c>
      <c r="D1302" s="14" t="s">
        <v>3170</v>
      </c>
      <c r="E1302" s="13" t="s">
        <v>3171</v>
      </c>
      <c r="F1302" s="14"/>
      <c r="G1302" s="14"/>
      <c r="H1302" s="41" t="s">
        <v>2825</v>
      </c>
      <c r="I1302" s="42" t="s">
        <v>85</v>
      </c>
      <c r="J1302" s="47">
        <f t="shared" si="1"/>
        <v>29</v>
      </c>
      <c r="K1302" s="7" t="str">
        <f t="shared" si="2"/>
        <v>DRJ0-185022/0upravljački</v>
      </c>
      <c r="L1302" s="7" t="str">
        <f>ifna(VLOOKUP(K1302,'Лист1'!D:E,2,false))</f>
        <v/>
      </c>
      <c r="M1302" s="9"/>
      <c r="N1302" s="9"/>
      <c r="O1302" s="9"/>
      <c r="P1302" s="9"/>
      <c r="Q1302" s="9"/>
      <c r="R1302" s="9"/>
    </row>
    <row r="1303" ht="15.75" customHeight="1">
      <c r="A1303" s="14" t="s">
        <v>21</v>
      </c>
      <c r="B1303" s="14" t="s">
        <v>22</v>
      </c>
      <c r="C1303" s="40" t="s">
        <v>3172</v>
      </c>
      <c r="D1303" s="14" t="s">
        <v>3173</v>
      </c>
      <c r="E1303" s="13" t="s">
        <v>3174</v>
      </c>
      <c r="F1303" s="9"/>
      <c r="G1303" s="9"/>
      <c r="H1303" s="41" t="s">
        <v>2825</v>
      </c>
      <c r="I1303" s="42" t="s">
        <v>85</v>
      </c>
      <c r="J1303" s="46">
        <f t="shared" si="1"/>
        <v>35</v>
      </c>
      <c r="K1303" s="7" t="str">
        <f t="shared" si="2"/>
        <v>DRJ0-185030/0upražnjavati</v>
      </c>
      <c r="L1303" s="7" t="str">
        <f>ifna(VLOOKUP(K1303,'Лист1'!D:E,2,false))</f>
        <v/>
      </c>
      <c r="M1303" s="9"/>
      <c r="N1303" s="9"/>
      <c r="O1303" s="9"/>
      <c r="P1303" s="9"/>
      <c r="Q1303" s="9"/>
      <c r="R1303" s="9"/>
    </row>
    <row r="1304" ht="15.75" customHeight="1">
      <c r="A1304" s="14" t="s">
        <v>79</v>
      </c>
      <c r="B1304" s="14" t="s">
        <v>80</v>
      </c>
      <c r="C1304" s="40" t="s">
        <v>3175</v>
      </c>
      <c r="D1304" s="14" t="s">
        <v>3176</v>
      </c>
      <c r="E1304" s="13" t="s">
        <v>3177</v>
      </c>
      <c r="F1304" s="14"/>
      <c r="G1304" s="9"/>
      <c r="H1304" s="41" t="s">
        <v>2825</v>
      </c>
      <c r="I1304" s="42" t="s">
        <v>85</v>
      </c>
      <c r="J1304" s="36">
        <f t="shared" si="1"/>
        <v>8</v>
      </c>
      <c r="K1304" s="7" t="str">
        <f t="shared" si="2"/>
        <v>DRJ0-185163/0urbani</v>
      </c>
      <c r="L1304" s="7" t="str">
        <f>ifna(VLOOKUP(K1304,'Лист1'!D:E,2,false))</f>
        <v/>
      </c>
      <c r="M1304" s="9"/>
      <c r="N1304" s="9"/>
      <c r="O1304" s="9"/>
      <c r="P1304" s="9"/>
      <c r="Q1304" s="9"/>
      <c r="R1304" s="9"/>
    </row>
    <row r="1305" ht="15.75" customHeight="1">
      <c r="A1305" s="14" t="s">
        <v>21</v>
      </c>
      <c r="B1305" s="14" t="s">
        <v>22</v>
      </c>
      <c r="C1305" s="40" t="s">
        <v>3178</v>
      </c>
      <c r="D1305" s="14" t="s">
        <v>3179</v>
      </c>
      <c r="E1305" s="13" t="s">
        <v>3180</v>
      </c>
      <c r="F1305" s="14"/>
      <c r="G1305" s="14"/>
      <c r="H1305" s="41" t="s">
        <v>2825</v>
      </c>
      <c r="I1305" s="42" t="s">
        <v>85</v>
      </c>
      <c r="J1305" s="56">
        <f t="shared" si="1"/>
        <v>25</v>
      </c>
      <c r="K1305" s="7" t="str">
        <f t="shared" si="2"/>
        <v>DRJ0-185579/0uspostavljati</v>
      </c>
      <c r="L1305" s="7" t="str">
        <f>ifna(VLOOKUP(K1305,'Лист1'!D:E,2,false))</f>
        <v/>
      </c>
      <c r="M1305" s="9"/>
      <c r="N1305" s="9"/>
      <c r="O1305" s="9"/>
      <c r="P1305" s="9"/>
      <c r="Q1305" s="9"/>
      <c r="R1305" s="9"/>
    </row>
    <row r="1306" ht="15.75" customHeight="1">
      <c r="A1306" s="14" t="s">
        <v>56</v>
      </c>
      <c r="B1306" s="14" t="s">
        <v>56</v>
      </c>
      <c r="C1306" s="40" t="s">
        <v>3181</v>
      </c>
      <c r="D1306" s="14" t="s">
        <v>3182</v>
      </c>
      <c r="E1306" s="13" t="s">
        <v>3183</v>
      </c>
      <c r="F1306" s="14"/>
      <c r="G1306" s="14"/>
      <c r="H1306" s="41" t="s">
        <v>2825</v>
      </c>
      <c r="I1306" s="42" t="s">
        <v>85</v>
      </c>
      <c r="J1306" s="52">
        <f t="shared" si="1"/>
        <v>27</v>
      </c>
      <c r="K1306" s="7" t="str">
        <f t="shared" si="2"/>
        <v>DRJ0-185584/1uspravno</v>
      </c>
      <c r="L1306" s="7" t="str">
        <f>ifna(VLOOKUP(K1306,'Лист1'!D:E,2,false))</f>
        <v/>
      </c>
      <c r="M1306" s="9"/>
      <c r="N1306" s="9"/>
      <c r="O1306" s="9"/>
      <c r="P1306" s="9"/>
      <c r="Q1306" s="9"/>
      <c r="R1306" s="9"/>
    </row>
    <row r="1307" ht="15.75" customHeight="1">
      <c r="A1307" s="14" t="s">
        <v>56</v>
      </c>
      <c r="B1307" s="14" t="s">
        <v>56</v>
      </c>
      <c r="C1307" s="40" t="s">
        <v>3181</v>
      </c>
      <c r="D1307" s="14" t="s">
        <v>3184</v>
      </c>
      <c r="E1307" s="13" t="s">
        <v>3185</v>
      </c>
      <c r="F1307" s="14"/>
      <c r="G1307" s="14"/>
      <c r="H1307" s="41" t="s">
        <v>2825</v>
      </c>
      <c r="I1307" s="42" t="s">
        <v>85</v>
      </c>
      <c r="J1307" s="45">
        <f t="shared" si="1"/>
        <v>25</v>
      </c>
      <c r="K1307" s="7" t="str">
        <f t="shared" si="2"/>
        <v>DRJ0-185584/2uspravno</v>
      </c>
      <c r="L1307" s="7" t="str">
        <f>ifna(VLOOKUP(K1307,'Лист1'!D:E,2,false))</f>
        <v/>
      </c>
      <c r="M1307" s="9"/>
      <c r="N1307" s="9"/>
      <c r="O1307" s="9"/>
      <c r="P1307" s="9"/>
      <c r="Q1307" s="9"/>
      <c r="R1307" s="9"/>
    </row>
    <row r="1308" ht="15.75" customHeight="1">
      <c r="A1308" s="14" t="s">
        <v>21</v>
      </c>
      <c r="B1308" s="14" t="s">
        <v>22</v>
      </c>
      <c r="C1308" s="40" t="s">
        <v>3186</v>
      </c>
      <c r="D1308" s="14" t="s">
        <v>3187</v>
      </c>
      <c r="E1308" s="13" t="s">
        <v>3188</v>
      </c>
      <c r="F1308" s="14"/>
      <c r="G1308" s="14"/>
      <c r="H1308" s="41" t="s">
        <v>2825</v>
      </c>
      <c r="I1308" s="42" t="s">
        <v>85</v>
      </c>
      <c r="J1308" s="28">
        <f t="shared" si="1"/>
        <v>42</v>
      </c>
      <c r="K1308" s="7" t="str">
        <f t="shared" si="2"/>
        <v>DRJ0-186168/0а.ucrtati</v>
      </c>
      <c r="L1308" s="7" t="str">
        <f>ifna(VLOOKUP(K1308,'Лист1'!D:E,2,false))</f>
        <v/>
      </c>
      <c r="M1308" s="9"/>
      <c r="N1308" s="9"/>
      <c r="O1308" s="9"/>
      <c r="P1308" s="9"/>
      <c r="Q1308" s="9"/>
      <c r="R1308" s="9"/>
    </row>
    <row r="1309" ht="15.75" customHeight="1">
      <c r="A1309" s="14" t="s">
        <v>21</v>
      </c>
      <c r="B1309" s="14" t="s">
        <v>22</v>
      </c>
      <c r="C1309" s="40" t="s">
        <v>3186</v>
      </c>
      <c r="D1309" s="14" t="s">
        <v>3189</v>
      </c>
      <c r="E1309" s="13" t="s">
        <v>3190</v>
      </c>
      <c r="F1309" s="14"/>
      <c r="G1309" s="14"/>
      <c r="H1309" s="41" t="s">
        <v>2825</v>
      </c>
      <c r="I1309" s="42" t="s">
        <v>85</v>
      </c>
      <c r="J1309" s="18">
        <f t="shared" si="1"/>
        <v>47</v>
      </c>
      <c r="K1309" s="7" t="str">
        <f t="shared" si="2"/>
        <v>DRJ0-186168/0б.ucrtati</v>
      </c>
      <c r="L1309" s="7" t="str">
        <f>ifna(VLOOKUP(K1309,'Лист1'!D:E,2,false))</f>
        <v/>
      </c>
      <c r="M1309" s="9"/>
      <c r="N1309" s="9"/>
      <c r="O1309" s="9"/>
      <c r="P1309" s="9"/>
      <c r="Q1309" s="9"/>
      <c r="R1309" s="9"/>
    </row>
    <row r="1310" ht="15.75" customHeight="1">
      <c r="A1310" s="14" t="s">
        <v>11</v>
      </c>
      <c r="B1310" s="14" t="s">
        <v>12</v>
      </c>
      <c r="C1310" s="40" t="s">
        <v>3191</v>
      </c>
      <c r="D1310" s="14" t="s">
        <v>3192</v>
      </c>
      <c r="E1310" s="13" t="s">
        <v>3193</v>
      </c>
      <c r="F1310" s="14"/>
      <c r="G1310" s="14"/>
      <c r="H1310" s="41" t="s">
        <v>2825</v>
      </c>
      <c r="I1310" s="42" t="s">
        <v>85</v>
      </c>
      <c r="J1310" s="43">
        <f t="shared" si="1"/>
        <v>20</v>
      </c>
      <c r="K1310" s="7" t="str">
        <f t="shared" si="2"/>
        <v>DRJ0-186203/0učesnica</v>
      </c>
      <c r="L1310" s="7" t="str">
        <f>ifna(VLOOKUP(K1310,'Лист1'!D:E,2,false))</f>
        <v/>
      </c>
      <c r="M1310" s="9"/>
      <c r="N1310" s="9"/>
      <c r="O1310" s="9"/>
      <c r="P1310" s="9"/>
      <c r="Q1310" s="9"/>
      <c r="R1310" s="9"/>
    </row>
    <row r="1311" ht="15.75" customHeight="1">
      <c r="A1311" s="14" t="s">
        <v>11</v>
      </c>
      <c r="B1311" s="14" t="s">
        <v>12</v>
      </c>
      <c r="C1311" s="40" t="s">
        <v>3194</v>
      </c>
      <c r="D1311" s="14" t="s">
        <v>3195</v>
      </c>
      <c r="E1311" s="13" t="s">
        <v>3196</v>
      </c>
      <c r="F1311" s="14"/>
      <c r="G1311" s="14"/>
      <c r="H1311" s="41" t="s">
        <v>2825</v>
      </c>
      <c r="I1311" s="42" t="s">
        <v>85</v>
      </c>
      <c r="J1311" s="92">
        <f t="shared" si="1"/>
        <v>39</v>
      </c>
      <c r="K1311" s="7" t="str">
        <f t="shared" si="2"/>
        <v>DRJ0-186230/1а.učitelj</v>
      </c>
      <c r="L1311" s="7" t="str">
        <f>ifna(VLOOKUP(K1311,'Лист1'!D:E,2,false))</f>
        <v/>
      </c>
      <c r="M1311" s="9"/>
      <c r="N1311" s="9"/>
      <c r="O1311" s="9"/>
      <c r="P1311" s="9"/>
      <c r="Q1311" s="9"/>
      <c r="R1311" s="9"/>
    </row>
    <row r="1312" ht="15.75" customHeight="1">
      <c r="A1312" s="14" t="s">
        <v>11</v>
      </c>
      <c r="B1312" s="14" t="s">
        <v>12</v>
      </c>
      <c r="C1312" s="40" t="s">
        <v>3194</v>
      </c>
      <c r="D1312" s="14" t="s">
        <v>3197</v>
      </c>
      <c r="E1312" s="13" t="s">
        <v>3198</v>
      </c>
      <c r="F1312" s="14"/>
      <c r="G1312" s="14"/>
      <c r="H1312" s="41" t="s">
        <v>2825</v>
      </c>
      <c r="I1312" s="42" t="s">
        <v>85</v>
      </c>
      <c r="J1312" s="68">
        <f t="shared" si="1"/>
        <v>74</v>
      </c>
      <c r="K1312" s="7" t="str">
        <f t="shared" si="2"/>
        <v>DRJ0-186230/1б.učitelj</v>
      </c>
      <c r="L1312" s="7" t="str">
        <f>ifna(VLOOKUP(K1312,'Лист1'!D:E,2,false))</f>
        <v/>
      </c>
      <c r="M1312" s="9"/>
      <c r="N1312" s="9"/>
      <c r="O1312" s="9"/>
      <c r="P1312" s="9"/>
      <c r="Q1312" s="9"/>
      <c r="R1312" s="9"/>
    </row>
    <row r="1313" ht="15.75" customHeight="1">
      <c r="A1313" s="14" t="s">
        <v>11</v>
      </c>
      <c r="B1313" s="14" t="s">
        <v>12</v>
      </c>
      <c r="C1313" s="40" t="s">
        <v>3194</v>
      </c>
      <c r="D1313" s="14" t="s">
        <v>3199</v>
      </c>
      <c r="E1313" s="13" t="s">
        <v>3200</v>
      </c>
      <c r="F1313" s="14"/>
      <c r="G1313" s="14"/>
      <c r="H1313" s="41" t="s">
        <v>2825</v>
      </c>
      <c r="I1313" s="42" t="s">
        <v>85</v>
      </c>
      <c r="J1313" s="51">
        <f t="shared" si="1"/>
        <v>35</v>
      </c>
      <c r="K1313" s="7" t="str">
        <f t="shared" si="2"/>
        <v>DRJ0-186230/2učitelj</v>
      </c>
      <c r="L1313" s="7" t="str">
        <f>ifna(VLOOKUP(K1313,'Лист1'!D:E,2,false))</f>
        <v/>
      </c>
      <c r="M1313" s="9"/>
      <c r="N1313" s="9"/>
      <c r="O1313" s="9"/>
      <c r="P1313" s="9"/>
      <c r="Q1313" s="9"/>
      <c r="R1313" s="9"/>
    </row>
    <row r="1314" ht="15.75" customHeight="1">
      <c r="A1314" s="14" t="s">
        <v>79</v>
      </c>
      <c r="B1314" s="14" t="s">
        <v>80</v>
      </c>
      <c r="C1314" s="40" t="s">
        <v>3201</v>
      </c>
      <c r="D1314" s="14" t="s">
        <v>3202</v>
      </c>
      <c r="E1314" s="13" t="s">
        <v>3203</v>
      </c>
      <c r="F1314" s="14"/>
      <c r="G1314" s="14"/>
      <c r="H1314" s="41" t="s">
        <v>2825</v>
      </c>
      <c r="I1314" s="42" t="s">
        <v>85</v>
      </c>
      <c r="J1314" s="45">
        <f t="shared" si="1"/>
        <v>23</v>
      </c>
      <c r="K1314" s="7" t="str">
        <f t="shared" si="2"/>
        <v>DRJ0-186406/0fazni</v>
      </c>
      <c r="L1314" s="7" t="str">
        <f>ifna(VLOOKUP(K1314,'Лист1'!D:E,2,false))</f>
        <v/>
      </c>
      <c r="M1314" s="9"/>
      <c r="N1314" s="9"/>
      <c r="O1314" s="9"/>
      <c r="P1314" s="9"/>
      <c r="Q1314" s="9"/>
      <c r="R1314" s="9"/>
    </row>
    <row r="1315" ht="15.75" customHeight="1">
      <c r="A1315" s="14" t="s">
        <v>56</v>
      </c>
      <c r="B1315" s="14" t="s">
        <v>56</v>
      </c>
      <c r="C1315" s="40" t="s">
        <v>3204</v>
      </c>
      <c r="D1315" s="14" t="s">
        <v>3205</v>
      </c>
      <c r="E1315" s="13" t="s">
        <v>3206</v>
      </c>
      <c r="F1315" s="14"/>
      <c r="G1315" s="14"/>
      <c r="H1315" s="41" t="s">
        <v>2825</v>
      </c>
      <c r="I1315" s="42" t="s">
        <v>85</v>
      </c>
      <c r="J1315" s="25">
        <f t="shared" si="1"/>
        <v>72</v>
      </c>
      <c r="K1315" s="7" t="str">
        <f t="shared" si="2"/>
        <v>DRJ0-186730/1fizički</v>
      </c>
      <c r="L1315" s="7" t="str">
        <f>ifna(VLOOKUP(K1315,'Лист1'!D:E,2,false))</f>
        <v/>
      </c>
      <c r="M1315" s="9"/>
      <c r="N1315" s="9"/>
      <c r="O1315" s="9"/>
      <c r="P1315" s="9"/>
      <c r="Q1315" s="9"/>
      <c r="R1315" s="9"/>
    </row>
    <row r="1316" ht="15.75" customHeight="1">
      <c r="A1316" s="14" t="s">
        <v>56</v>
      </c>
      <c r="B1316" s="14" t="s">
        <v>56</v>
      </c>
      <c r="C1316" s="40" t="s">
        <v>3204</v>
      </c>
      <c r="D1316" s="14" t="s">
        <v>3207</v>
      </c>
      <c r="E1316" s="13" t="s">
        <v>3208</v>
      </c>
      <c r="F1316" s="14"/>
      <c r="G1316" s="9"/>
      <c r="H1316" s="41" t="s">
        <v>2825</v>
      </c>
      <c r="I1316" s="42" t="s">
        <v>85</v>
      </c>
      <c r="J1316" s="28">
        <f t="shared" si="1"/>
        <v>15</v>
      </c>
      <c r="K1316" s="7" t="str">
        <f t="shared" si="2"/>
        <v>DRJ0-186730/2fizički</v>
      </c>
      <c r="L1316" s="7" t="str">
        <f>ifna(VLOOKUP(K1316,'Лист1'!D:E,2,false))</f>
        <v/>
      </c>
      <c r="M1316" s="9"/>
      <c r="N1316" s="9"/>
      <c r="O1316" s="9"/>
      <c r="P1316" s="9"/>
      <c r="Q1316" s="9"/>
      <c r="R1316" s="9"/>
    </row>
    <row r="1317" ht="15.75" customHeight="1">
      <c r="A1317" s="14" t="s">
        <v>79</v>
      </c>
      <c r="B1317" s="14" t="s">
        <v>80</v>
      </c>
      <c r="C1317" s="40" t="s">
        <v>3209</v>
      </c>
      <c r="D1317" s="14" t="s">
        <v>3210</v>
      </c>
      <c r="E1317" s="13" t="s">
        <v>3211</v>
      </c>
      <c r="F1317" s="14"/>
      <c r="G1317" s="9"/>
      <c r="H1317" s="41" t="s">
        <v>2825</v>
      </c>
      <c r="I1317" s="42" t="s">
        <v>85</v>
      </c>
      <c r="J1317" s="38">
        <f t="shared" si="1"/>
        <v>67</v>
      </c>
      <c r="K1317" s="7" t="str">
        <f t="shared" si="2"/>
        <v>DRJ0-186795/0filmski</v>
      </c>
      <c r="L1317" s="7" t="str">
        <f>ifna(VLOOKUP(K1317,'Лист1'!D:E,2,false))</f>
        <v/>
      </c>
      <c r="M1317" s="9"/>
      <c r="N1317" s="9"/>
      <c r="O1317" s="9"/>
      <c r="P1317" s="9"/>
      <c r="Q1317" s="9"/>
      <c r="R1317" s="9"/>
    </row>
    <row r="1318" ht="15.75" customHeight="1">
      <c r="A1318" s="14" t="s">
        <v>11</v>
      </c>
      <c r="B1318" s="14" t="s">
        <v>12</v>
      </c>
      <c r="C1318" s="40" t="s">
        <v>3212</v>
      </c>
      <c r="D1318" s="14" t="s">
        <v>3213</v>
      </c>
      <c r="E1318" s="13" t="s">
        <v>3214</v>
      </c>
      <c r="F1318" s="14"/>
      <c r="G1318" s="14"/>
      <c r="H1318" s="41" t="s">
        <v>2825</v>
      </c>
      <c r="I1318" s="42" t="s">
        <v>85</v>
      </c>
      <c r="J1318" s="25">
        <f t="shared" si="1"/>
        <v>21</v>
      </c>
      <c r="K1318" s="7" t="str">
        <f t="shared" si="2"/>
        <v>DRJ0-186812/0filozofkinja</v>
      </c>
      <c r="L1318" s="7" t="str">
        <f>ifna(VLOOKUP(K1318,'Лист1'!D:E,2,false))</f>
        <v/>
      </c>
      <c r="M1318" s="9"/>
      <c r="N1318" s="9"/>
      <c r="O1318" s="9"/>
      <c r="P1318" s="9"/>
      <c r="Q1318" s="9"/>
      <c r="R1318" s="9"/>
    </row>
    <row r="1319" ht="15.75" customHeight="1">
      <c r="A1319" s="14" t="s">
        <v>79</v>
      </c>
      <c r="B1319" s="14" t="s">
        <v>80</v>
      </c>
      <c r="C1319" s="40" t="s">
        <v>3215</v>
      </c>
      <c r="D1319" s="14" t="s">
        <v>3216</v>
      </c>
      <c r="E1319" s="13" t="s">
        <v>3217</v>
      </c>
      <c r="F1319" s="14"/>
      <c r="G1319" s="14"/>
      <c r="H1319" s="41" t="s">
        <v>2825</v>
      </c>
      <c r="I1319" s="42" t="s">
        <v>85</v>
      </c>
      <c r="J1319" s="43">
        <f t="shared" si="1"/>
        <v>28</v>
      </c>
      <c r="K1319" s="7" t="str">
        <f t="shared" si="2"/>
        <v>DRJ0-186847/0finansijski</v>
      </c>
      <c r="L1319" s="7" t="str">
        <f>ifna(VLOOKUP(K1319,'Лист1'!D:E,2,false))</f>
        <v/>
      </c>
      <c r="M1319" s="9"/>
      <c r="N1319" s="9"/>
      <c r="O1319" s="9"/>
      <c r="P1319" s="9"/>
      <c r="Q1319" s="9"/>
      <c r="R1319" s="9"/>
    </row>
    <row r="1320" ht="15.75" customHeight="1">
      <c r="A1320" s="14" t="s">
        <v>11</v>
      </c>
      <c r="B1320" s="14" t="s">
        <v>12</v>
      </c>
      <c r="C1320" s="40" t="s">
        <v>3218</v>
      </c>
      <c r="D1320" s="14" t="s">
        <v>3219</v>
      </c>
      <c r="E1320" s="13" t="s">
        <v>3220</v>
      </c>
      <c r="F1320" s="14"/>
      <c r="G1320" s="9"/>
      <c r="H1320" s="41" t="s">
        <v>2825</v>
      </c>
      <c r="I1320" s="42" t="s">
        <v>85</v>
      </c>
      <c r="J1320" s="52">
        <f t="shared" si="1"/>
        <v>43</v>
      </c>
      <c r="K1320" s="7" t="str">
        <f t="shared" si="2"/>
        <v>DRJ0-186863/1firer</v>
      </c>
      <c r="L1320" s="7" t="str">
        <f>ifna(VLOOKUP(K1320,'Лист1'!D:E,2,false))</f>
        <v/>
      </c>
      <c r="M1320" s="9"/>
      <c r="N1320" s="9"/>
      <c r="O1320" s="9"/>
      <c r="P1320" s="9"/>
      <c r="Q1320" s="9"/>
      <c r="R1320" s="9"/>
    </row>
    <row r="1321" ht="15.75" customHeight="1">
      <c r="A1321" s="14" t="s">
        <v>11</v>
      </c>
      <c r="B1321" s="14" t="s">
        <v>12</v>
      </c>
      <c r="C1321" s="40" t="s">
        <v>3218</v>
      </c>
      <c r="D1321" s="14" t="s">
        <v>3221</v>
      </c>
      <c r="E1321" s="13" t="s">
        <v>3222</v>
      </c>
      <c r="F1321" s="14"/>
      <c r="G1321" s="14"/>
      <c r="H1321" s="41" t="s">
        <v>2825</v>
      </c>
      <c r="I1321" s="42" t="s">
        <v>85</v>
      </c>
      <c r="J1321" s="52">
        <f t="shared" si="1"/>
        <v>48</v>
      </c>
      <c r="K1321" s="7" t="str">
        <f t="shared" si="2"/>
        <v>DRJ0-186863/2firer</v>
      </c>
      <c r="L1321" s="7" t="str">
        <f>ifna(VLOOKUP(K1321,'Лист1'!D:E,2,false))</f>
        <v/>
      </c>
      <c r="M1321" s="9"/>
      <c r="N1321" s="9"/>
      <c r="O1321" s="9"/>
      <c r="P1321" s="9"/>
      <c r="Q1321" s="9"/>
      <c r="R1321" s="9"/>
    </row>
    <row r="1322" ht="15.75" customHeight="1">
      <c r="A1322" s="14" t="s">
        <v>79</v>
      </c>
      <c r="B1322" s="14" t="s">
        <v>80</v>
      </c>
      <c r="C1322" s="40" t="s">
        <v>3223</v>
      </c>
      <c r="D1322" s="14" t="s">
        <v>3224</v>
      </c>
      <c r="E1322" s="13" t="s">
        <v>3225</v>
      </c>
      <c r="F1322" s="14"/>
      <c r="G1322" s="14"/>
      <c r="H1322" s="41" t="s">
        <v>2825</v>
      </c>
      <c r="I1322" s="42" t="s">
        <v>85</v>
      </c>
      <c r="J1322" s="92">
        <f t="shared" si="1"/>
        <v>25</v>
      </c>
      <c r="K1322" s="7" t="str">
        <f t="shared" si="2"/>
        <v>DRJ0-186870/0fisioni</v>
      </c>
      <c r="L1322" s="7" t="str">
        <f>ifna(VLOOKUP(K1322,'Лист1'!D:E,2,false))</f>
        <v/>
      </c>
      <c r="M1322" s="9"/>
      <c r="N1322" s="9"/>
      <c r="O1322" s="9"/>
      <c r="P1322" s="9"/>
      <c r="Q1322" s="9"/>
      <c r="R1322" s="9"/>
    </row>
    <row r="1323" ht="15.75" customHeight="1">
      <c r="A1323" s="14" t="s">
        <v>11</v>
      </c>
      <c r="B1323" s="14" t="s">
        <v>12</v>
      </c>
      <c r="C1323" s="40" t="s">
        <v>3226</v>
      </c>
      <c r="D1323" s="14" t="s">
        <v>3227</v>
      </c>
      <c r="E1323" s="13" t="s">
        <v>3228</v>
      </c>
      <c r="F1323" s="14"/>
      <c r="G1323" s="14"/>
      <c r="H1323" s="41" t="s">
        <v>2825</v>
      </c>
      <c r="I1323" s="42" t="s">
        <v>85</v>
      </c>
      <c r="J1323" s="68">
        <f t="shared" si="1"/>
        <v>36</v>
      </c>
      <c r="K1323" s="7" t="str">
        <f t="shared" si="2"/>
        <v>DRJ0-187011/1а.folio</v>
      </c>
      <c r="L1323" s="7" t="str">
        <f>ifna(VLOOKUP(K1323,'Лист1'!D:E,2,false))</f>
        <v/>
      </c>
      <c r="M1323" s="9"/>
      <c r="N1323" s="9"/>
      <c r="O1323" s="9"/>
      <c r="P1323" s="9"/>
      <c r="Q1323" s="9"/>
      <c r="R1323" s="9"/>
    </row>
    <row r="1324" ht="15.75" customHeight="1">
      <c r="A1324" s="14" t="s">
        <v>11</v>
      </c>
      <c r="B1324" s="14" t="s">
        <v>12</v>
      </c>
      <c r="C1324" s="40" t="s">
        <v>3226</v>
      </c>
      <c r="D1324" s="14" t="s">
        <v>3229</v>
      </c>
      <c r="E1324" s="13" t="s">
        <v>3230</v>
      </c>
      <c r="F1324" s="14"/>
      <c r="G1324" s="14"/>
      <c r="H1324" s="41" t="s">
        <v>2825</v>
      </c>
      <c r="I1324" s="42" t="s">
        <v>85</v>
      </c>
      <c r="J1324" s="45">
        <f t="shared" si="1"/>
        <v>20</v>
      </c>
      <c r="K1324" s="7" t="str">
        <f t="shared" si="2"/>
        <v>DRJ0-187011/1б.folio</v>
      </c>
      <c r="L1324" s="7" t="str">
        <f>ifna(VLOOKUP(K1324,'Лист1'!D:E,2,false))</f>
        <v/>
      </c>
      <c r="M1324" s="9"/>
      <c r="N1324" s="9"/>
      <c r="O1324" s="9"/>
      <c r="P1324" s="9"/>
      <c r="Q1324" s="9"/>
      <c r="R1324" s="9"/>
    </row>
    <row r="1325" ht="15.75" customHeight="1">
      <c r="A1325" s="14" t="s">
        <v>11</v>
      </c>
      <c r="B1325" s="14" t="s">
        <v>12</v>
      </c>
      <c r="C1325" s="40" t="s">
        <v>3226</v>
      </c>
      <c r="D1325" s="14" t="s">
        <v>3231</v>
      </c>
      <c r="E1325" s="13" t="s">
        <v>3232</v>
      </c>
      <c r="F1325" s="14"/>
      <c r="G1325" s="9"/>
      <c r="H1325" s="41" t="s">
        <v>2825</v>
      </c>
      <c r="I1325" s="42" t="s">
        <v>85</v>
      </c>
      <c r="J1325" s="28">
        <f t="shared" si="1"/>
        <v>42</v>
      </c>
      <c r="K1325" s="7" t="str">
        <f t="shared" si="2"/>
        <v>DRJ0-187011/1в.folio</v>
      </c>
      <c r="L1325" s="7" t="str">
        <f>ifna(VLOOKUP(K1325,'Лист1'!D:E,2,false))</f>
        <v/>
      </c>
      <c r="M1325" s="9"/>
      <c r="N1325" s="9"/>
      <c r="O1325" s="9"/>
      <c r="P1325" s="9"/>
      <c r="Q1325" s="9"/>
      <c r="R1325" s="9"/>
    </row>
    <row r="1326" ht="15.75" customHeight="1">
      <c r="A1326" s="14" t="s">
        <v>79</v>
      </c>
      <c r="B1326" s="14" t="s">
        <v>80</v>
      </c>
      <c r="C1326" s="40" t="s">
        <v>3233</v>
      </c>
      <c r="D1326" s="14" t="s">
        <v>3234</v>
      </c>
      <c r="E1326" s="13" t="s">
        <v>3235</v>
      </c>
      <c r="F1326" s="14"/>
      <c r="G1326" s="9"/>
      <c r="H1326" s="41" t="s">
        <v>2825</v>
      </c>
      <c r="I1326" s="42" t="s">
        <v>85</v>
      </c>
      <c r="J1326" s="45">
        <f t="shared" si="1"/>
        <v>47</v>
      </c>
      <c r="K1326" s="7" t="str">
        <f t="shared" si="2"/>
        <v>DRJ0-187395/0fudbalski</v>
      </c>
      <c r="L1326" s="7" t="str">
        <f>ifna(VLOOKUP(K1326,'Лист1'!D:E,2,false))</f>
        <v/>
      </c>
      <c r="M1326" s="9"/>
      <c r="N1326" s="9"/>
      <c r="O1326" s="9"/>
      <c r="P1326" s="9"/>
      <c r="Q1326" s="9"/>
      <c r="R1326" s="9"/>
    </row>
    <row r="1327" ht="15.75" customHeight="1">
      <c r="A1327" s="14" t="s">
        <v>79</v>
      </c>
      <c r="B1327" s="14" t="s">
        <v>80</v>
      </c>
      <c r="C1327" s="40" t="s">
        <v>3236</v>
      </c>
      <c r="D1327" s="14" t="s">
        <v>3237</v>
      </c>
      <c r="E1327" s="13" t="s">
        <v>3238</v>
      </c>
      <c r="F1327" s="9"/>
      <c r="G1327" s="9"/>
      <c r="H1327" s="41" t="s">
        <v>2825</v>
      </c>
      <c r="I1327" s="42" t="s">
        <v>85</v>
      </c>
      <c r="J1327" s="134">
        <f t="shared" si="1"/>
        <v>40</v>
      </c>
      <c r="K1327" s="7" t="str">
        <f t="shared" si="2"/>
        <v>DRJ0-187799/0helenistički</v>
      </c>
      <c r="L1327" s="7" t="str">
        <f>ifna(VLOOKUP(K1327,'Лист1'!D:E,2,false))</f>
        <v/>
      </c>
      <c r="M1327" s="9"/>
      <c r="N1327" s="9"/>
      <c r="O1327" s="9"/>
      <c r="P1327" s="9"/>
      <c r="Q1327" s="9"/>
      <c r="R1327" s="9"/>
    </row>
    <row r="1328" ht="15.75" customHeight="1">
      <c r="A1328" s="14" t="s">
        <v>56</v>
      </c>
      <c r="B1328" s="14" t="s">
        <v>56</v>
      </c>
      <c r="C1328" s="40" t="s">
        <v>3239</v>
      </c>
      <c r="D1328" s="14" t="s">
        <v>3240</v>
      </c>
      <c r="E1328" s="13" t="s">
        <v>3241</v>
      </c>
      <c r="F1328" s="14"/>
      <c r="G1328" s="9"/>
      <c r="H1328" s="41" t="s">
        <v>2825</v>
      </c>
      <c r="I1328" s="42" t="s">
        <v>85</v>
      </c>
      <c r="J1328" s="45">
        <f t="shared" si="1"/>
        <v>72</v>
      </c>
      <c r="K1328" s="7" t="str">
        <f t="shared" si="2"/>
        <v>DRJ0-188238/1hladno</v>
      </c>
      <c r="L1328" s="7" t="str">
        <f>ifna(VLOOKUP(K1328,'Лист1'!D:E,2,false))</f>
        <v/>
      </c>
      <c r="M1328" s="9"/>
      <c r="N1328" s="9"/>
      <c r="O1328" s="9"/>
      <c r="P1328" s="9"/>
      <c r="Q1328" s="9"/>
      <c r="R1328" s="9"/>
    </row>
    <row r="1329" ht="15.75" customHeight="1">
      <c r="A1329" s="14" t="s">
        <v>56</v>
      </c>
      <c r="B1329" s="14" t="s">
        <v>56</v>
      </c>
      <c r="C1329" s="40" t="s">
        <v>3239</v>
      </c>
      <c r="D1329" s="14" t="s">
        <v>3242</v>
      </c>
      <c r="E1329" s="13" t="s">
        <v>3243</v>
      </c>
      <c r="F1329" s="14"/>
      <c r="G1329" s="14"/>
      <c r="H1329" s="41" t="s">
        <v>2825</v>
      </c>
      <c r="I1329" s="42" t="s">
        <v>85</v>
      </c>
      <c r="J1329" s="39">
        <f t="shared" si="1"/>
        <v>54</v>
      </c>
      <c r="K1329" s="7" t="str">
        <f t="shared" si="2"/>
        <v>DRJ0-188238/2а.hladno</v>
      </c>
      <c r="L1329" s="7" t="str">
        <f>ifna(VLOOKUP(K1329,'Лист1'!D:E,2,false))</f>
        <v/>
      </c>
      <c r="M1329" s="9"/>
      <c r="N1329" s="9"/>
      <c r="O1329" s="9"/>
      <c r="P1329" s="9"/>
      <c r="Q1329" s="9"/>
      <c r="R1329" s="9"/>
    </row>
    <row r="1330" ht="15.75" customHeight="1">
      <c r="A1330" s="14" t="s">
        <v>56</v>
      </c>
      <c r="B1330" s="14" t="s">
        <v>56</v>
      </c>
      <c r="C1330" s="40" t="s">
        <v>3239</v>
      </c>
      <c r="D1330" s="14" t="s">
        <v>3244</v>
      </c>
      <c r="E1330" s="13" t="s">
        <v>3245</v>
      </c>
      <c r="F1330" s="14"/>
      <c r="G1330" s="14"/>
      <c r="H1330" s="41" t="s">
        <v>2825</v>
      </c>
      <c r="I1330" s="42" t="s">
        <v>85</v>
      </c>
      <c r="J1330" s="133">
        <f t="shared" si="1"/>
        <v>65</v>
      </c>
      <c r="K1330" s="7" t="str">
        <f t="shared" si="2"/>
        <v>DRJ0-188238/2б.hladno</v>
      </c>
      <c r="L1330" s="7" t="str">
        <f>ifna(VLOOKUP(K1330,'Лист1'!D:E,2,false))</f>
        <v/>
      </c>
      <c r="M1330" s="9"/>
      <c r="N1330" s="9"/>
      <c r="O1330" s="9"/>
      <c r="P1330" s="9"/>
      <c r="Q1330" s="9"/>
      <c r="R1330" s="9"/>
    </row>
    <row r="1331" ht="15.75" customHeight="1">
      <c r="A1331" s="14" t="s">
        <v>56</v>
      </c>
      <c r="B1331" s="14" t="s">
        <v>56</v>
      </c>
      <c r="C1331" s="40" t="s">
        <v>3239</v>
      </c>
      <c r="D1331" s="14" t="s">
        <v>3246</v>
      </c>
      <c r="E1331" s="13" t="s">
        <v>3247</v>
      </c>
      <c r="F1331" s="14"/>
      <c r="G1331" s="14"/>
      <c r="H1331" s="41" t="s">
        <v>2825</v>
      </c>
      <c r="I1331" s="42" t="s">
        <v>85</v>
      </c>
      <c r="J1331" s="25">
        <f t="shared" si="1"/>
        <v>76</v>
      </c>
      <c r="K1331" s="7" t="str">
        <f t="shared" si="2"/>
        <v>DRJ0-188238/3hladno</v>
      </c>
      <c r="L1331" s="7" t="str">
        <f>ifna(VLOOKUP(K1331,'Лист1'!D:E,2,false))</f>
        <v/>
      </c>
      <c r="M1331" s="9"/>
      <c r="N1331" s="9"/>
      <c r="O1331" s="9"/>
      <c r="P1331" s="9"/>
      <c r="Q1331" s="9"/>
      <c r="R1331" s="9"/>
    </row>
    <row r="1332" ht="15.75" customHeight="1">
      <c r="A1332" s="14" t="s">
        <v>79</v>
      </c>
      <c r="B1332" s="14" t="s">
        <v>80</v>
      </c>
      <c r="C1332" s="40" t="s">
        <v>3248</v>
      </c>
      <c r="D1332" s="14" t="s">
        <v>3249</v>
      </c>
      <c r="E1332" s="13" t="s">
        <v>3250</v>
      </c>
      <c r="F1332" s="9"/>
      <c r="G1332" s="9"/>
      <c r="H1332" s="41" t="s">
        <v>2825</v>
      </c>
      <c r="I1332" s="42" t="s">
        <v>85</v>
      </c>
      <c r="J1332" s="82">
        <f t="shared" si="1"/>
        <v>31</v>
      </c>
      <c r="K1332" s="7" t="str">
        <f t="shared" si="2"/>
        <v>DRJ0-188283/0hlorovodonični</v>
      </c>
      <c r="L1332" s="7" t="str">
        <f>ifna(VLOOKUP(K1332,'Лист1'!D:E,2,false))</f>
        <v/>
      </c>
      <c r="M1332" s="9"/>
      <c r="N1332" s="9"/>
      <c r="O1332" s="9"/>
      <c r="P1332" s="9"/>
      <c r="Q1332" s="9"/>
      <c r="R1332" s="9"/>
    </row>
    <row r="1333" ht="15.75" customHeight="1">
      <c r="A1333" s="14" t="s">
        <v>11</v>
      </c>
      <c r="B1333" s="14" t="s">
        <v>12</v>
      </c>
      <c r="C1333" s="40" t="s">
        <v>3251</v>
      </c>
      <c r="D1333" s="14" t="s">
        <v>3252</v>
      </c>
      <c r="E1333" s="13" t="s">
        <v>3253</v>
      </c>
      <c r="F1333" s="9"/>
      <c r="G1333" s="9"/>
      <c r="H1333" s="41" t="s">
        <v>2825</v>
      </c>
      <c r="I1333" s="42" t="s">
        <v>85</v>
      </c>
      <c r="J1333" s="26">
        <f t="shared" si="1"/>
        <v>76</v>
      </c>
      <c r="K1333" s="7" t="str">
        <f t="shared" si="2"/>
        <v>DRJ0-188870/0cveće</v>
      </c>
      <c r="L1333" s="7" t="str">
        <f>ifna(VLOOKUP(K1333,'Лист1'!D:E,2,false))</f>
        <v/>
      </c>
      <c r="M1333" s="9"/>
      <c r="N1333" s="9"/>
      <c r="O1333" s="9"/>
      <c r="P1333" s="9"/>
      <c r="Q1333" s="9"/>
      <c r="R1333" s="9"/>
    </row>
    <row r="1334" ht="15.75" customHeight="1">
      <c r="A1334" s="14" t="s">
        <v>79</v>
      </c>
      <c r="B1334" s="14" t="s">
        <v>80</v>
      </c>
      <c r="C1334" s="40" t="s">
        <v>3254</v>
      </c>
      <c r="D1334" s="14" t="s">
        <v>3255</v>
      </c>
      <c r="E1334" s="13" t="s">
        <v>3256</v>
      </c>
      <c r="F1334" s="9"/>
      <c r="G1334" s="9"/>
      <c r="H1334" s="41" t="s">
        <v>2825</v>
      </c>
      <c r="I1334" s="42" t="s">
        <v>85</v>
      </c>
      <c r="J1334" s="46">
        <f t="shared" si="1"/>
        <v>25</v>
      </c>
      <c r="K1334" s="7" t="str">
        <f t="shared" si="2"/>
        <v>DRJ0-189005/0celokupan</v>
      </c>
      <c r="L1334" s="7" t="str">
        <f>ifna(VLOOKUP(K1334,'Лист1'!D:E,2,false))</f>
        <v/>
      </c>
      <c r="M1334" s="9"/>
      <c r="N1334" s="9"/>
      <c r="O1334" s="9"/>
      <c r="P1334" s="9"/>
      <c r="Q1334" s="9"/>
      <c r="R1334" s="9"/>
    </row>
    <row r="1335" ht="15.75" customHeight="1">
      <c r="A1335" s="14" t="s">
        <v>11</v>
      </c>
      <c r="B1335" s="14" t="s">
        <v>12</v>
      </c>
      <c r="C1335" s="40" t="s">
        <v>3257</v>
      </c>
      <c r="D1335" s="14" t="s">
        <v>3258</v>
      </c>
      <c r="E1335" s="13" t="s">
        <v>3259</v>
      </c>
      <c r="F1335" s="9"/>
      <c r="G1335" s="9"/>
      <c r="H1335" s="41" t="s">
        <v>2825</v>
      </c>
      <c r="I1335" s="42" t="s">
        <v>85</v>
      </c>
      <c r="J1335" s="63">
        <f t="shared" si="1"/>
        <v>74</v>
      </c>
      <c r="K1335" s="7" t="str">
        <f t="shared" si="2"/>
        <v>DRJ0-189009/0celost</v>
      </c>
      <c r="L1335" s="7" t="str">
        <f>ifna(VLOOKUP(K1335,'Лист1'!D:E,2,false))</f>
        <v/>
      </c>
      <c r="M1335" s="9"/>
      <c r="N1335" s="9"/>
      <c r="O1335" s="9"/>
      <c r="P1335" s="9"/>
      <c r="Q1335" s="9"/>
      <c r="R1335" s="9"/>
    </row>
    <row r="1336" ht="15.75" customHeight="1">
      <c r="A1336" s="14" t="s">
        <v>79</v>
      </c>
      <c r="B1336" s="14" t="s">
        <v>80</v>
      </c>
      <c r="C1336" s="40" t="s">
        <v>3260</v>
      </c>
      <c r="D1336" s="14" t="s">
        <v>3261</v>
      </c>
      <c r="E1336" s="13" t="s">
        <v>3262</v>
      </c>
      <c r="F1336" s="9"/>
      <c r="G1336" s="9"/>
      <c r="H1336" s="41" t="s">
        <v>2825</v>
      </c>
      <c r="I1336" s="42" t="s">
        <v>85</v>
      </c>
      <c r="J1336" s="85">
        <f t="shared" si="1"/>
        <v>243</v>
      </c>
      <c r="K1336" s="7" t="str">
        <f t="shared" si="2"/>
        <v>DRJ0-189651/0crkvenoslovenski</v>
      </c>
      <c r="L1336" s="7" t="str">
        <f>ifna(VLOOKUP(K1336,'Лист1'!D:E,2,false))</f>
        <v/>
      </c>
      <c r="M1336" s="9"/>
      <c r="N1336" s="9"/>
      <c r="O1336" s="9"/>
      <c r="P1336" s="9"/>
      <c r="Q1336" s="9"/>
      <c r="R1336" s="9"/>
    </row>
    <row r="1337" ht="15.75" customHeight="1">
      <c r="A1337" s="14" t="s">
        <v>11</v>
      </c>
      <c r="B1337" s="14" t="s">
        <v>12</v>
      </c>
      <c r="C1337" s="40" t="s">
        <v>3263</v>
      </c>
      <c r="D1337" s="14" t="s">
        <v>3264</v>
      </c>
      <c r="E1337" s="13" t="s">
        <v>3265</v>
      </c>
      <c r="F1337" s="14"/>
      <c r="G1337" s="14"/>
      <c r="H1337" s="41" t="s">
        <v>2825</v>
      </c>
      <c r="I1337" s="42" t="s">
        <v>85</v>
      </c>
      <c r="J1337" s="61">
        <f t="shared" si="1"/>
        <v>94</v>
      </c>
      <c r="K1337" s="7" t="str">
        <f t="shared" si="2"/>
        <v>DRJ0-190224/1čelnik</v>
      </c>
      <c r="L1337" s="7" t="str">
        <f>ifna(VLOOKUP(K1337,'Лист1'!D:E,2,false))</f>
        <v/>
      </c>
      <c r="M1337" s="9"/>
      <c r="N1337" s="9"/>
      <c r="O1337" s="9"/>
      <c r="P1337" s="9"/>
      <c r="Q1337" s="9"/>
      <c r="R1337" s="9"/>
    </row>
    <row r="1338" ht="15.75" customHeight="1">
      <c r="A1338" s="14" t="s">
        <v>11</v>
      </c>
      <c r="B1338" s="14" t="s">
        <v>12</v>
      </c>
      <c r="C1338" s="40" t="s">
        <v>3263</v>
      </c>
      <c r="D1338" s="14" t="s">
        <v>3266</v>
      </c>
      <c r="E1338" s="13" t="s">
        <v>3267</v>
      </c>
      <c r="F1338" s="14"/>
      <c r="G1338" s="14"/>
      <c r="H1338" s="41" t="s">
        <v>2825</v>
      </c>
      <c r="I1338" s="42" t="s">
        <v>85</v>
      </c>
      <c r="J1338" s="124">
        <f t="shared" si="1"/>
        <v>69</v>
      </c>
      <c r="K1338" s="7" t="str">
        <f t="shared" si="2"/>
        <v>DRJ0-190224/2čelnik</v>
      </c>
      <c r="L1338" s="7" t="str">
        <f>ifna(VLOOKUP(K1338,'Лист1'!D:E,2,false))</f>
        <v/>
      </c>
      <c r="M1338" s="9"/>
      <c r="N1338" s="9"/>
      <c r="O1338" s="9"/>
      <c r="P1338" s="9"/>
      <c r="Q1338" s="9"/>
      <c r="R1338" s="9"/>
    </row>
    <row r="1339" ht="15.75" customHeight="1">
      <c r="A1339" s="14" t="s">
        <v>79</v>
      </c>
      <c r="B1339" s="14" t="s">
        <v>80</v>
      </c>
      <c r="C1339" s="40" t="s">
        <v>3268</v>
      </c>
      <c r="D1339" s="14" t="s">
        <v>3269</v>
      </c>
      <c r="E1339" s="13" t="s">
        <v>3270</v>
      </c>
      <c r="F1339" s="14"/>
      <c r="G1339" s="14"/>
      <c r="H1339" s="41" t="s">
        <v>2825</v>
      </c>
      <c r="I1339" s="42" t="s">
        <v>85</v>
      </c>
      <c r="J1339" s="52">
        <f t="shared" si="1"/>
        <v>136</v>
      </c>
      <c r="K1339" s="7" t="str">
        <f t="shared" si="2"/>
        <v>DRJ0-190343/0četvorogodišnji</v>
      </c>
      <c r="L1339" s="7" t="str">
        <f>ifna(VLOOKUP(K1339,'Лист1'!D:E,2,false))</f>
        <v/>
      </c>
      <c r="M1339" s="9"/>
      <c r="N1339" s="9"/>
      <c r="O1339" s="9"/>
      <c r="P1339" s="9"/>
      <c r="Q1339" s="9"/>
      <c r="R1339" s="9"/>
    </row>
    <row r="1340" ht="15.75" customHeight="1">
      <c r="A1340" s="14" t="s">
        <v>79</v>
      </c>
      <c r="B1340" s="14" t="s">
        <v>80</v>
      </c>
      <c r="C1340" s="40" t="s">
        <v>3271</v>
      </c>
      <c r="D1340" s="14" t="s">
        <v>3272</v>
      </c>
      <c r="E1340" s="13" t="s">
        <v>3273</v>
      </c>
      <c r="F1340" s="14"/>
      <c r="G1340" s="14"/>
      <c r="H1340" s="41" t="s">
        <v>2825</v>
      </c>
      <c r="I1340" s="42" t="s">
        <v>85</v>
      </c>
      <c r="J1340" s="92">
        <f t="shared" si="1"/>
        <v>163</v>
      </c>
      <c r="K1340" s="7" t="str">
        <f t="shared" si="2"/>
        <v>DRJ0-190481/0četrnaestogodišnji</v>
      </c>
      <c r="L1340" s="7" t="str">
        <f>ifna(VLOOKUP(K1340,'Лист1'!D:E,2,false))</f>
        <v/>
      </c>
      <c r="M1340" s="9"/>
      <c r="N1340" s="9"/>
      <c r="O1340" s="9"/>
      <c r="P1340" s="9"/>
      <c r="Q1340" s="9"/>
      <c r="R1340" s="9"/>
    </row>
    <row r="1341" ht="15.75" customHeight="1">
      <c r="A1341" s="14" t="s">
        <v>79</v>
      </c>
      <c r="B1341" s="14" t="s">
        <v>80</v>
      </c>
      <c r="C1341" s="40" t="s">
        <v>3274</v>
      </c>
      <c r="D1341" s="14" t="s">
        <v>3275</v>
      </c>
      <c r="E1341" s="13" t="s">
        <v>3276</v>
      </c>
      <c r="F1341" s="14"/>
      <c r="G1341" s="14"/>
      <c r="H1341" s="41" t="s">
        <v>2825</v>
      </c>
      <c r="I1341" s="42" t="s">
        <v>85</v>
      </c>
      <c r="J1341" s="50">
        <f t="shared" si="1"/>
        <v>86</v>
      </c>
      <c r="K1341" s="7" t="str">
        <f t="shared" si="2"/>
        <v>DRJ0-190679/1čitav</v>
      </c>
      <c r="L1341" s="7" t="str">
        <f>ifna(VLOOKUP(K1341,'Лист1'!D:E,2,false))</f>
        <v/>
      </c>
      <c r="M1341" s="9"/>
      <c r="N1341" s="9"/>
      <c r="O1341" s="9"/>
      <c r="P1341" s="9"/>
      <c r="Q1341" s="9"/>
      <c r="R1341" s="9"/>
    </row>
    <row r="1342" ht="15.75" customHeight="1">
      <c r="A1342" s="14" t="s">
        <v>79</v>
      </c>
      <c r="B1342" s="14" t="s">
        <v>80</v>
      </c>
      <c r="C1342" s="40" t="s">
        <v>3274</v>
      </c>
      <c r="D1342" s="14" t="s">
        <v>3277</v>
      </c>
      <c r="E1342" s="13" t="s">
        <v>3278</v>
      </c>
      <c r="F1342" s="14"/>
      <c r="G1342" s="14"/>
      <c r="H1342" s="41" t="s">
        <v>2825</v>
      </c>
      <c r="I1342" s="42" t="s">
        <v>85</v>
      </c>
      <c r="J1342" s="92">
        <f t="shared" si="1"/>
        <v>96</v>
      </c>
      <c r="K1342" s="7" t="str">
        <f t="shared" si="2"/>
        <v>DRJ0-190679/2čitav</v>
      </c>
      <c r="L1342" s="7" t="str">
        <f>ifna(VLOOKUP(K1342,'Лист1'!D:E,2,false))</f>
        <v/>
      </c>
      <c r="M1342" s="9"/>
      <c r="N1342" s="9"/>
      <c r="O1342" s="9"/>
      <c r="P1342" s="9"/>
      <c r="Q1342" s="9"/>
      <c r="R1342" s="9"/>
    </row>
    <row r="1343" ht="15.75" customHeight="1">
      <c r="A1343" s="14" t="s">
        <v>79</v>
      </c>
      <c r="B1343" s="14" t="s">
        <v>80</v>
      </c>
      <c r="C1343" s="40" t="s">
        <v>3274</v>
      </c>
      <c r="D1343" s="14" t="s">
        <v>3279</v>
      </c>
      <c r="E1343" s="13" t="s">
        <v>3280</v>
      </c>
      <c r="F1343" s="14"/>
      <c r="G1343" s="14"/>
      <c r="H1343" s="41" t="s">
        <v>2825</v>
      </c>
      <c r="I1343" s="42" t="s">
        <v>85</v>
      </c>
      <c r="J1343" s="78">
        <f t="shared" si="1"/>
        <v>85</v>
      </c>
      <c r="K1343" s="7" t="str">
        <f t="shared" si="2"/>
        <v>DRJ0-190679/2а.čitav</v>
      </c>
      <c r="L1343" s="7" t="str">
        <f>ifna(VLOOKUP(K1343,'Лист1'!D:E,2,false))</f>
        <v/>
      </c>
      <c r="M1343" s="9"/>
      <c r="N1343" s="9"/>
      <c r="O1343" s="9"/>
      <c r="P1343" s="9"/>
      <c r="Q1343" s="9"/>
      <c r="R1343" s="9"/>
    </row>
    <row r="1344" ht="15.75" customHeight="1">
      <c r="A1344" s="14" t="s">
        <v>79</v>
      </c>
      <c r="B1344" s="14" t="s">
        <v>80</v>
      </c>
      <c r="C1344" s="40" t="s">
        <v>3274</v>
      </c>
      <c r="D1344" s="14" t="s">
        <v>3281</v>
      </c>
      <c r="E1344" s="13" t="s">
        <v>3282</v>
      </c>
      <c r="F1344" s="14"/>
      <c r="G1344" s="14"/>
      <c r="H1344" s="41" t="s">
        <v>2825</v>
      </c>
      <c r="I1344" s="42" t="s">
        <v>85</v>
      </c>
      <c r="J1344" s="61">
        <f t="shared" si="1"/>
        <v>28</v>
      </c>
      <c r="K1344" s="7" t="str">
        <f t="shared" si="2"/>
        <v>DRJ0-190679/2б.čitav</v>
      </c>
      <c r="L1344" s="7" t="str">
        <f>ifna(VLOOKUP(K1344,'Лист1'!D:E,2,false))</f>
        <v/>
      </c>
      <c r="M1344" s="9"/>
      <c r="N1344" s="9"/>
      <c r="O1344" s="9"/>
      <c r="P1344" s="9"/>
      <c r="Q1344" s="9"/>
      <c r="R1344" s="9"/>
    </row>
    <row r="1345" ht="15.75" customHeight="1">
      <c r="A1345" s="14" t="s">
        <v>79</v>
      </c>
      <c r="B1345" s="14" t="s">
        <v>80</v>
      </c>
      <c r="C1345" s="40" t="s">
        <v>3274</v>
      </c>
      <c r="D1345" s="14" t="s">
        <v>3283</v>
      </c>
      <c r="E1345" s="13" t="s">
        <v>3284</v>
      </c>
      <c r="F1345" s="14"/>
      <c r="G1345" s="14"/>
      <c r="H1345" s="41" t="s">
        <v>2825</v>
      </c>
      <c r="I1345" s="42" t="s">
        <v>85</v>
      </c>
      <c r="J1345" s="50">
        <f t="shared" si="1"/>
        <v>84</v>
      </c>
      <c r="K1345" s="7" t="str">
        <f t="shared" si="2"/>
        <v>DRJ0-190679/2в.čitav</v>
      </c>
      <c r="L1345" s="7" t="str">
        <f>ifna(VLOOKUP(K1345,'Лист1'!D:E,2,false))</f>
        <v/>
      </c>
      <c r="M1345" s="9"/>
      <c r="N1345" s="9"/>
      <c r="O1345" s="9"/>
      <c r="P1345" s="9"/>
      <c r="Q1345" s="9"/>
      <c r="R1345" s="9"/>
    </row>
    <row r="1346" ht="15.75" customHeight="1">
      <c r="A1346" s="14" t="s">
        <v>79</v>
      </c>
      <c r="B1346" s="14" t="s">
        <v>80</v>
      </c>
      <c r="C1346" s="40" t="s">
        <v>3274</v>
      </c>
      <c r="D1346" s="14" t="s">
        <v>3285</v>
      </c>
      <c r="E1346" s="13" t="s">
        <v>3286</v>
      </c>
      <c r="F1346" s="14"/>
      <c r="G1346" s="14"/>
      <c r="H1346" s="41" t="s">
        <v>2825</v>
      </c>
      <c r="I1346" s="42" t="s">
        <v>85</v>
      </c>
      <c r="J1346" s="92">
        <f t="shared" si="1"/>
        <v>44</v>
      </c>
      <c r="K1346" s="7" t="str">
        <f t="shared" si="2"/>
        <v>DRJ0-190679/3čitav</v>
      </c>
      <c r="L1346" s="7" t="str">
        <f>ifna(VLOOKUP(K1346,'Лист1'!D:E,2,false))</f>
        <v/>
      </c>
      <c r="M1346" s="9"/>
      <c r="N1346" s="9"/>
      <c r="O1346" s="9"/>
      <c r="P1346" s="9"/>
      <c r="Q1346" s="9"/>
      <c r="R1346" s="9"/>
    </row>
    <row r="1347" ht="15.75" customHeight="1">
      <c r="A1347" s="14" t="s">
        <v>79</v>
      </c>
      <c r="B1347" s="14" t="s">
        <v>80</v>
      </c>
      <c r="C1347" s="40" t="s">
        <v>3274</v>
      </c>
      <c r="D1347" s="14" t="s">
        <v>3287</v>
      </c>
      <c r="E1347" s="13" t="s">
        <v>3288</v>
      </c>
      <c r="F1347" s="14"/>
      <c r="G1347" s="14"/>
      <c r="H1347" s="41" t="s">
        <v>2825</v>
      </c>
      <c r="I1347" s="42" t="s">
        <v>85</v>
      </c>
      <c r="J1347" s="44">
        <f t="shared" si="1"/>
        <v>32</v>
      </c>
      <c r="K1347" s="7" t="str">
        <f t="shared" si="2"/>
        <v>DRJ0-190679/4čitav</v>
      </c>
      <c r="L1347" s="7" t="str">
        <f>ifna(VLOOKUP(K1347,'Лист1'!D:E,2,false))</f>
        <v/>
      </c>
      <c r="M1347" s="9"/>
      <c r="N1347" s="9"/>
      <c r="O1347" s="9"/>
      <c r="P1347" s="9"/>
      <c r="Q1347" s="9"/>
      <c r="R1347" s="9"/>
    </row>
    <row r="1348" ht="15.75" customHeight="1">
      <c r="A1348" s="14" t="s">
        <v>79</v>
      </c>
      <c r="B1348" s="14" t="s">
        <v>80</v>
      </c>
      <c r="C1348" s="40" t="s">
        <v>3274</v>
      </c>
      <c r="D1348" s="14" t="s">
        <v>3289</v>
      </c>
      <c r="E1348" s="13" t="s">
        <v>3290</v>
      </c>
      <c r="F1348" s="14"/>
      <c r="G1348" s="14"/>
      <c r="H1348" s="41" t="s">
        <v>2825</v>
      </c>
      <c r="I1348" s="42" t="s">
        <v>85</v>
      </c>
      <c r="J1348" s="53">
        <f t="shared" si="1"/>
        <v>64</v>
      </c>
      <c r="K1348" s="7" t="str">
        <f t="shared" si="2"/>
        <v>DRJ0-190679/5čitav</v>
      </c>
      <c r="L1348" s="7" t="str">
        <f>ifna(VLOOKUP(K1348,'Лист1'!D:E,2,false))</f>
        <v/>
      </c>
      <c r="M1348" s="9"/>
      <c r="N1348" s="9"/>
      <c r="O1348" s="9"/>
      <c r="P1348" s="9"/>
      <c r="Q1348" s="9"/>
      <c r="R1348" s="9"/>
    </row>
    <row r="1349" ht="15.75" customHeight="1">
      <c r="A1349" s="14" t="s">
        <v>79</v>
      </c>
      <c r="B1349" s="14" t="s">
        <v>80</v>
      </c>
      <c r="C1349" s="40" t="s">
        <v>3274</v>
      </c>
      <c r="D1349" s="14" t="s">
        <v>3291</v>
      </c>
      <c r="E1349" s="13" t="s">
        <v>3292</v>
      </c>
      <c r="F1349" s="9"/>
      <c r="G1349" s="9"/>
      <c r="H1349" s="41" t="s">
        <v>2825</v>
      </c>
      <c r="I1349" s="42" t="s">
        <v>85</v>
      </c>
      <c r="J1349" s="28">
        <f t="shared" si="1"/>
        <v>19</v>
      </c>
      <c r="K1349" s="7" t="str">
        <f t="shared" si="2"/>
        <v>DRJ0-190679/6čitav</v>
      </c>
      <c r="L1349" s="7" t="str">
        <f>ifna(VLOOKUP(K1349,'Лист1'!D:E,2,false))</f>
        <v/>
      </c>
      <c r="M1349" s="9"/>
      <c r="N1349" s="9"/>
      <c r="O1349" s="9"/>
      <c r="P1349" s="9"/>
      <c r="Q1349" s="9"/>
      <c r="R1349" s="9"/>
    </row>
    <row r="1350" ht="15.75" customHeight="1">
      <c r="A1350" s="14" t="s">
        <v>79</v>
      </c>
      <c r="B1350" s="14" t="s">
        <v>80</v>
      </c>
      <c r="C1350" s="40" t="s">
        <v>3274</v>
      </c>
      <c r="D1350" s="14" t="s">
        <v>3293</v>
      </c>
      <c r="E1350" s="13" t="s">
        <v>3294</v>
      </c>
      <c r="F1350" s="14"/>
      <c r="G1350" s="14"/>
      <c r="H1350" s="41" t="s">
        <v>2825</v>
      </c>
      <c r="I1350" s="42" t="s">
        <v>85</v>
      </c>
      <c r="J1350" s="46">
        <f t="shared" si="1"/>
        <v>70</v>
      </c>
      <c r="K1350" s="7" t="str">
        <f t="shared" si="2"/>
        <v>DRJ0-190679/7čitav</v>
      </c>
      <c r="L1350" s="7" t="str">
        <f>ifna(VLOOKUP(K1350,'Лист1'!D:E,2,false))</f>
        <v/>
      </c>
      <c r="M1350" s="9"/>
      <c r="N1350" s="9"/>
      <c r="O1350" s="9"/>
      <c r="P1350" s="9"/>
      <c r="Q1350" s="9"/>
      <c r="R1350" s="9"/>
    </row>
    <row r="1351" ht="15.75" customHeight="1">
      <c r="A1351" s="14" t="s">
        <v>11</v>
      </c>
      <c r="B1351" s="14" t="s">
        <v>12</v>
      </c>
      <c r="C1351" s="40" t="s">
        <v>3295</v>
      </c>
      <c r="D1351" s="14" t="s">
        <v>3296</v>
      </c>
      <c r="E1351" s="13" t="s">
        <v>3297</v>
      </c>
      <c r="F1351" s="14"/>
      <c r="G1351" s="14"/>
      <c r="H1351" s="41" t="s">
        <v>2825</v>
      </c>
      <c r="I1351" s="42" t="s">
        <v>85</v>
      </c>
      <c r="J1351" s="60">
        <f t="shared" si="1"/>
        <v>39</v>
      </c>
      <c r="K1351" s="7" t="str">
        <f t="shared" si="2"/>
        <v>DRJ0-190732/0а.članica</v>
      </c>
      <c r="L1351" s="7" t="str">
        <f>ifna(VLOOKUP(K1351,'Лист1'!D:E,2,false))</f>
        <v/>
      </c>
      <c r="M1351" s="9"/>
      <c r="N1351" s="9"/>
      <c r="O1351" s="9"/>
      <c r="P1351" s="9"/>
      <c r="Q1351" s="9"/>
      <c r="R1351" s="9"/>
    </row>
    <row r="1352" ht="15.75" customHeight="1">
      <c r="A1352" s="14" t="s">
        <v>11</v>
      </c>
      <c r="B1352" s="14" t="s">
        <v>12</v>
      </c>
      <c r="C1352" s="40" t="s">
        <v>3295</v>
      </c>
      <c r="D1352" s="14" t="s">
        <v>3298</v>
      </c>
      <c r="E1352" s="13" t="s">
        <v>3299</v>
      </c>
      <c r="F1352" s="14"/>
      <c r="G1352" s="14"/>
      <c r="H1352" s="41" t="s">
        <v>2825</v>
      </c>
      <c r="I1352" s="42" t="s">
        <v>85</v>
      </c>
      <c r="J1352" s="99">
        <f t="shared" si="1"/>
        <v>44</v>
      </c>
      <c r="K1352" s="7" t="str">
        <f t="shared" si="2"/>
        <v>DRJ0-190732/0б.članica</v>
      </c>
      <c r="L1352" s="7" t="str">
        <f>ifna(VLOOKUP(K1352,'Лист1'!D:E,2,false))</f>
        <v/>
      </c>
      <c r="M1352" s="9"/>
      <c r="N1352" s="9"/>
      <c r="O1352" s="9"/>
      <c r="P1352" s="9"/>
      <c r="Q1352" s="9"/>
      <c r="R1352" s="9"/>
    </row>
    <row r="1353" ht="15.75" customHeight="1">
      <c r="A1353" s="14" t="s">
        <v>11</v>
      </c>
      <c r="B1353" s="14" t="s">
        <v>12</v>
      </c>
      <c r="C1353" s="40" t="s">
        <v>3300</v>
      </c>
      <c r="D1353" s="14" t="s">
        <v>3301</v>
      </c>
      <c r="E1353" s="13" t="s">
        <v>3302</v>
      </c>
      <c r="F1353" s="14"/>
      <c r="G1353" s="14"/>
      <c r="H1353" s="41" t="s">
        <v>2825</v>
      </c>
      <c r="I1353" s="42" t="s">
        <v>85</v>
      </c>
      <c r="J1353" s="39">
        <f t="shared" si="1"/>
        <v>64</v>
      </c>
      <c r="K1353" s="7" t="str">
        <f t="shared" si="2"/>
        <v>DRJ0-191053/0džingl</v>
      </c>
      <c r="L1353" s="7" t="str">
        <f>ifna(VLOOKUP(K1353,'Лист1'!D:E,2,false))</f>
        <v/>
      </c>
      <c r="M1353" s="9"/>
      <c r="N1353" s="9"/>
      <c r="O1353" s="9"/>
      <c r="P1353" s="9"/>
      <c r="Q1353" s="9"/>
      <c r="R1353" s="9"/>
    </row>
    <row r="1354" ht="15.75" customHeight="1">
      <c r="A1354" s="14" t="s">
        <v>79</v>
      </c>
      <c r="B1354" s="14" t="s">
        <v>80</v>
      </c>
      <c r="C1354" s="40" t="s">
        <v>3303</v>
      </c>
      <c r="D1354" s="14" t="s">
        <v>3304</v>
      </c>
      <c r="E1354" s="13" t="s">
        <v>3305</v>
      </c>
      <c r="F1354" s="14"/>
      <c r="G1354" s="9"/>
      <c r="H1354" s="41" t="s">
        <v>2825</v>
      </c>
      <c r="I1354" s="42" t="s">
        <v>85</v>
      </c>
      <c r="J1354" s="22">
        <f t="shared" si="1"/>
        <v>41</v>
      </c>
      <c r="K1354" s="7" t="str">
        <f t="shared" si="2"/>
        <v>DRJ0-191430/0šezdeseti</v>
      </c>
      <c r="L1354" s="7" t="str">
        <f>ifna(VLOOKUP(K1354,'Лист1'!D:E,2,false))</f>
        <v/>
      </c>
      <c r="M1354" s="9"/>
      <c r="N1354" s="9"/>
      <c r="O1354" s="9"/>
      <c r="P1354" s="9"/>
      <c r="Q1354" s="9"/>
      <c r="R1354" s="9"/>
    </row>
    <row r="1355" ht="15.75" customHeight="1">
      <c r="A1355" s="14" t="s">
        <v>79</v>
      </c>
      <c r="B1355" s="14" t="s">
        <v>80</v>
      </c>
      <c r="C1355" s="40" t="s">
        <v>3306</v>
      </c>
      <c r="D1355" s="14" t="s">
        <v>3307</v>
      </c>
      <c r="E1355" s="13" t="s">
        <v>3308</v>
      </c>
      <c r="F1355" s="14"/>
      <c r="G1355" s="14"/>
      <c r="H1355" s="41" t="s">
        <v>2825</v>
      </c>
      <c r="I1355" s="42" t="s">
        <v>85</v>
      </c>
      <c r="J1355" s="31">
        <f t="shared" si="1"/>
        <v>57</v>
      </c>
      <c r="K1355" s="7" t="str">
        <f t="shared" si="2"/>
        <v>DRJ0-192342/0štampan</v>
      </c>
      <c r="L1355" s="7" t="str">
        <f>ifna(VLOOKUP(K1355,'Лист1'!D:E,2,false))</f>
        <v/>
      </c>
      <c r="M1355" s="9"/>
      <c r="N1355" s="9"/>
      <c r="O1355" s="9"/>
      <c r="P1355" s="9"/>
      <c r="Q1355" s="9"/>
      <c r="R1355" s="9"/>
    </row>
    <row r="1356" ht="15.75" customHeight="1">
      <c r="A1356" s="14" t="s">
        <v>79</v>
      </c>
      <c r="B1356" s="14" t="s">
        <v>80</v>
      </c>
      <c r="C1356" s="40" t="s">
        <v>3309</v>
      </c>
      <c r="D1356" s="14" t="s">
        <v>3310</v>
      </c>
      <c r="E1356" s="13" t="s">
        <v>3311</v>
      </c>
      <c r="F1356" s="9"/>
      <c r="G1356" s="9"/>
      <c r="H1356" s="41" t="s">
        <v>2825</v>
      </c>
      <c r="I1356" s="42" t="s">
        <v>85</v>
      </c>
      <c r="J1356" s="81">
        <f t="shared" si="1"/>
        <v>49</v>
      </c>
      <c r="K1356" s="7" t="str">
        <f t="shared" si="2"/>
        <v>DRJ0-192383/0štedni</v>
      </c>
      <c r="L1356" s="7" t="str">
        <f>ifna(VLOOKUP(K1356,'Лист1'!D:E,2,false))</f>
        <v/>
      </c>
      <c r="M1356" s="9"/>
      <c r="N1356" s="9"/>
      <c r="O1356" s="9"/>
      <c r="P1356" s="9"/>
      <c r="Q1356" s="9"/>
      <c r="R1356" s="9"/>
    </row>
    <row r="1357" ht="15.75" customHeight="1">
      <c r="A1357" s="14" t="s">
        <v>56</v>
      </c>
      <c r="B1357" s="14" t="s">
        <v>56</v>
      </c>
      <c r="C1357" s="40" t="s">
        <v>3312</v>
      </c>
      <c r="D1357" s="14" t="s">
        <v>3313</v>
      </c>
      <c r="E1357" s="13" t="s">
        <v>3314</v>
      </c>
      <c r="F1357" s="9"/>
      <c r="G1357" s="9"/>
      <c r="H1357" s="41" t="s">
        <v>2825</v>
      </c>
      <c r="I1357" s="42" t="s">
        <v>85</v>
      </c>
      <c r="J1357" s="46">
        <f t="shared" si="1"/>
        <v>19</v>
      </c>
      <c r="K1357" s="7" t="str">
        <f t="shared" si="2"/>
        <v>DRJ0-192469/1što</v>
      </c>
      <c r="L1357" s="7" t="str">
        <f>ifna(VLOOKUP(K1357,'Лист1'!D:E,2,false))</f>
        <v/>
      </c>
      <c r="M1357" s="9"/>
      <c r="N1357" s="9"/>
      <c r="O1357" s="9"/>
      <c r="P1357" s="9"/>
      <c r="Q1357" s="9"/>
      <c r="R1357" s="9"/>
    </row>
    <row r="1358" ht="15.75" customHeight="1">
      <c r="A1358" s="14" t="s">
        <v>56</v>
      </c>
      <c r="B1358" s="14" t="s">
        <v>56</v>
      </c>
      <c r="C1358" s="40" t="s">
        <v>3312</v>
      </c>
      <c r="D1358" s="14" t="s">
        <v>3315</v>
      </c>
      <c r="E1358" s="13" t="s">
        <v>3316</v>
      </c>
      <c r="F1358" s="9"/>
      <c r="G1358" s="9"/>
      <c r="H1358" s="41" t="s">
        <v>2825</v>
      </c>
      <c r="I1358" s="42" t="s">
        <v>85</v>
      </c>
      <c r="J1358" s="22">
        <f t="shared" si="1"/>
        <v>28</v>
      </c>
      <c r="K1358" s="7" t="str">
        <f t="shared" si="2"/>
        <v>DRJ0-192469/2što</v>
      </c>
      <c r="L1358" s="7" t="str">
        <f>ifna(VLOOKUP(K1358,'Лист1'!D:E,2,false))</f>
        <v/>
      </c>
      <c r="M1358" s="9"/>
      <c r="N1358" s="9"/>
      <c r="O1358" s="9"/>
      <c r="P1358" s="9"/>
      <c r="Q1358" s="9"/>
      <c r="R1358" s="9"/>
    </row>
    <row r="1359" ht="15.75" customHeight="1">
      <c r="A1359" s="14" t="s">
        <v>56</v>
      </c>
      <c r="B1359" s="14" t="s">
        <v>56</v>
      </c>
      <c r="C1359" s="40" t="s">
        <v>3312</v>
      </c>
      <c r="D1359" s="14" t="s">
        <v>3317</v>
      </c>
      <c r="E1359" s="13" t="s">
        <v>3318</v>
      </c>
      <c r="F1359" s="14"/>
      <c r="G1359" s="14"/>
      <c r="H1359" s="41" t="s">
        <v>2825</v>
      </c>
      <c r="I1359" s="42" t="s">
        <v>85</v>
      </c>
      <c r="J1359" s="25">
        <f t="shared" si="1"/>
        <v>25</v>
      </c>
      <c r="K1359" s="7" t="str">
        <f t="shared" si="2"/>
        <v>DRJ0-192469/3što</v>
      </c>
      <c r="L1359" s="7" t="str">
        <f>ifna(VLOOKUP(K1359,'Лист1'!D:E,2,false))</f>
        <v/>
      </c>
      <c r="M1359" s="9"/>
      <c r="N1359" s="9"/>
      <c r="O1359" s="9"/>
      <c r="P1359" s="9"/>
      <c r="Q1359" s="9"/>
      <c r="R1359" s="9"/>
    </row>
    <row r="1360" ht="15.75" customHeight="1">
      <c r="A1360" s="14" t="s">
        <v>56</v>
      </c>
      <c r="B1360" s="14" t="s">
        <v>56</v>
      </c>
      <c r="C1360" s="40" t="s">
        <v>3312</v>
      </c>
      <c r="D1360" s="14" t="s">
        <v>3319</v>
      </c>
      <c r="E1360" s="13" t="s">
        <v>3320</v>
      </c>
      <c r="F1360" s="14"/>
      <c r="G1360" s="14"/>
      <c r="H1360" s="41" t="s">
        <v>2825</v>
      </c>
      <c r="I1360" s="42" t="s">
        <v>85</v>
      </c>
      <c r="J1360" s="22">
        <f t="shared" si="1"/>
        <v>59</v>
      </c>
      <c r="K1360" s="7" t="str">
        <f t="shared" si="2"/>
        <v>DRJ0-192469/4što</v>
      </c>
      <c r="L1360" s="7" t="str">
        <f>ifna(VLOOKUP(K1360,'Лист1'!D:E,2,false))</f>
        <v/>
      </c>
      <c r="M1360" s="9"/>
      <c r="N1360" s="9"/>
      <c r="O1360" s="9"/>
      <c r="P1360" s="9"/>
      <c r="Q1360" s="9"/>
      <c r="R1360" s="9"/>
    </row>
    <row r="1361" ht="15.75" customHeight="1">
      <c r="A1361" s="14" t="s">
        <v>21</v>
      </c>
      <c r="B1361" s="14" t="s">
        <v>22</v>
      </c>
      <c r="C1361" s="40" t="s">
        <v>3321</v>
      </c>
      <c r="D1361" s="14" t="s">
        <v>3322</v>
      </c>
      <c r="E1361" s="13" t="s">
        <v>3323</v>
      </c>
      <c r="F1361" s="14"/>
      <c r="G1361" s="14"/>
      <c r="H1361" s="41" t="s">
        <v>2825</v>
      </c>
      <c r="I1361" s="42" t="s">
        <v>85</v>
      </c>
      <c r="J1361" s="99">
        <f t="shared" si="1"/>
        <v>25</v>
      </c>
      <c r="K1361" s="7" t="str">
        <f t="shared" si="2"/>
        <v>DRJ0-192794/0javljati</v>
      </c>
      <c r="L1361" s="7" t="str">
        <f>ifna(VLOOKUP(K1361,'Лист1'!D:E,2,false))</f>
        <v/>
      </c>
      <c r="M1361" s="9"/>
      <c r="N1361" s="9"/>
      <c r="O1361" s="9"/>
      <c r="P1361" s="9"/>
      <c r="Q1361" s="9"/>
      <c r="R1361" s="9"/>
    </row>
    <row r="1362" ht="15.75" customHeight="1">
      <c r="A1362" s="14" t="s">
        <v>11</v>
      </c>
      <c r="B1362" s="14" t="s">
        <v>12</v>
      </c>
      <c r="C1362" s="40" t="s">
        <v>3324</v>
      </c>
      <c r="D1362" s="14" t="s">
        <v>3325</v>
      </c>
      <c r="E1362" s="13" t="s">
        <v>3326</v>
      </c>
      <c r="F1362" s="14"/>
      <c r="G1362" s="14"/>
      <c r="H1362" s="41" t="s">
        <v>2825</v>
      </c>
      <c r="I1362" s="42" t="s">
        <v>85</v>
      </c>
      <c r="J1362" s="38">
        <f t="shared" si="1"/>
        <v>13</v>
      </c>
      <c r="K1362" s="7" t="str">
        <f t="shared" si="2"/>
        <v>DRJ0-192876/0jajašce</v>
      </c>
      <c r="L1362" s="7" t="str">
        <f>ifna(VLOOKUP(K1362,'Лист1'!D:E,2,false))</f>
        <v/>
      </c>
      <c r="M1362" s="9"/>
      <c r="N1362" s="9"/>
      <c r="O1362" s="9"/>
      <c r="P1362" s="9"/>
      <c r="Q1362" s="9"/>
      <c r="R1362" s="9"/>
    </row>
    <row r="1363" ht="15.75" customHeight="1">
      <c r="A1363" s="14" t="s">
        <v>11</v>
      </c>
      <c r="B1363" s="14" t="s">
        <v>12</v>
      </c>
      <c r="C1363" s="40" t="s">
        <v>3327</v>
      </c>
      <c r="D1363" s="14" t="s">
        <v>3328</v>
      </c>
      <c r="E1363" s="13" t="s">
        <v>3329</v>
      </c>
      <c r="F1363" s="14"/>
      <c r="G1363" s="14"/>
      <c r="H1363" s="41" t="s">
        <v>2825</v>
      </c>
      <c r="I1363" s="42" t="s">
        <v>85</v>
      </c>
      <c r="J1363" s="17">
        <f t="shared" si="1"/>
        <v>127</v>
      </c>
      <c r="K1363" s="7" t="str">
        <f t="shared" si="2"/>
        <v>DRJ0-193044/0jevanđelistar</v>
      </c>
      <c r="L1363" s="7" t="str">
        <f>ifna(VLOOKUP(K1363,'Лист1'!D:E,2,false))</f>
        <v/>
      </c>
      <c r="M1363" s="9"/>
      <c r="N1363" s="9"/>
      <c r="O1363" s="9"/>
      <c r="P1363" s="9"/>
      <c r="Q1363" s="9"/>
      <c r="R1363" s="9"/>
    </row>
    <row r="1364" ht="15.75" customHeight="1">
      <c r="A1364" s="14" t="s">
        <v>56</v>
      </c>
      <c r="B1364" s="14" t="s">
        <v>56</v>
      </c>
      <c r="C1364" s="40" t="s">
        <v>3330</v>
      </c>
      <c r="D1364" s="14" t="s">
        <v>3331</v>
      </c>
      <c r="E1364" s="13" t="s">
        <v>3332</v>
      </c>
      <c r="F1364" s="9"/>
      <c r="G1364" s="9"/>
      <c r="H1364" s="41" t="s">
        <v>2825</v>
      </c>
      <c r="I1364" s="42" t="s">
        <v>85</v>
      </c>
      <c r="J1364" s="60">
        <f t="shared" si="1"/>
        <v>33</v>
      </c>
      <c r="K1364" s="7" t="str">
        <f t="shared" si="2"/>
        <v>DRJ0-193070/1jedanput</v>
      </c>
      <c r="L1364" s="7" t="str">
        <f>ifna(VLOOKUP(K1364,'Лист1'!D:E,2,false))</f>
        <v/>
      </c>
      <c r="M1364" s="9"/>
      <c r="N1364" s="9"/>
      <c r="O1364" s="9"/>
      <c r="P1364" s="9"/>
      <c r="Q1364" s="9"/>
      <c r="R1364" s="9"/>
    </row>
    <row r="1365" ht="15.75" customHeight="1">
      <c r="A1365" s="14" t="s">
        <v>56</v>
      </c>
      <c r="B1365" s="14" t="s">
        <v>56</v>
      </c>
      <c r="C1365" s="40" t="s">
        <v>3330</v>
      </c>
      <c r="D1365" s="14" t="s">
        <v>3333</v>
      </c>
      <c r="E1365" s="13" t="s">
        <v>3334</v>
      </c>
      <c r="F1365" s="14"/>
      <c r="G1365" s="14"/>
      <c r="H1365" s="41" t="s">
        <v>2825</v>
      </c>
      <c r="I1365" s="42" t="s">
        <v>85</v>
      </c>
      <c r="J1365" s="77">
        <f t="shared" si="1"/>
        <v>53</v>
      </c>
      <c r="K1365" s="7" t="str">
        <f t="shared" si="2"/>
        <v>DRJ0-193070/2jedanput</v>
      </c>
      <c r="L1365" s="7" t="str">
        <f>ifna(VLOOKUP(K1365,'Лист1'!D:E,2,false))</f>
        <v/>
      </c>
      <c r="M1365" s="9"/>
      <c r="N1365" s="9"/>
      <c r="O1365" s="9"/>
      <c r="P1365" s="9"/>
      <c r="Q1365" s="9"/>
      <c r="R1365" s="9"/>
    </row>
    <row r="1366" ht="15.75" customHeight="1">
      <c r="A1366" s="14" t="s">
        <v>79</v>
      </c>
      <c r="B1366" s="14" t="s">
        <v>80</v>
      </c>
      <c r="C1366" s="40" t="s">
        <v>3335</v>
      </c>
      <c r="D1366" s="14" t="s">
        <v>3336</v>
      </c>
      <c r="E1366" s="13" t="s">
        <v>3337</v>
      </c>
      <c r="F1366" s="14"/>
      <c r="G1366" s="14"/>
      <c r="H1366" s="41" t="s">
        <v>2825</v>
      </c>
      <c r="I1366" s="42" t="s">
        <v>85</v>
      </c>
      <c r="J1366" s="43">
        <f t="shared" si="1"/>
        <v>66</v>
      </c>
      <c r="K1366" s="7" t="str">
        <f t="shared" si="2"/>
        <v>DRJ0-193083/1jedinični</v>
      </c>
      <c r="L1366" s="7" t="str">
        <f>ifna(VLOOKUP(K1366,'Лист1'!D:E,2,false))</f>
        <v/>
      </c>
      <c r="M1366" s="9"/>
      <c r="N1366" s="9"/>
      <c r="O1366" s="9"/>
      <c r="P1366" s="9"/>
      <c r="Q1366" s="9"/>
      <c r="R1366" s="9"/>
    </row>
    <row r="1367" ht="15.75" customHeight="1">
      <c r="A1367" s="14" t="s">
        <v>79</v>
      </c>
      <c r="B1367" s="14" t="s">
        <v>80</v>
      </c>
      <c r="C1367" s="40" t="s">
        <v>3335</v>
      </c>
      <c r="D1367" s="14" t="s">
        <v>3338</v>
      </c>
      <c r="E1367" s="13" t="s">
        <v>3339</v>
      </c>
      <c r="F1367" s="14"/>
      <c r="G1367" s="14"/>
      <c r="H1367" s="41" t="s">
        <v>2825</v>
      </c>
      <c r="I1367" s="42" t="s">
        <v>85</v>
      </c>
      <c r="J1367" s="44">
        <f t="shared" si="1"/>
        <v>31</v>
      </c>
      <c r="K1367" s="7" t="str">
        <f t="shared" si="2"/>
        <v>DRJ0-193083/2jedinični</v>
      </c>
      <c r="L1367" s="7" t="str">
        <f>ifna(VLOOKUP(K1367,'Лист1'!D:E,2,false))</f>
        <v/>
      </c>
      <c r="M1367" s="9"/>
      <c r="N1367" s="9"/>
      <c r="O1367" s="9"/>
      <c r="P1367" s="9"/>
      <c r="Q1367" s="9"/>
      <c r="R1367" s="9"/>
    </row>
    <row r="1368" ht="15.75" customHeight="1">
      <c r="A1368" s="14" t="s">
        <v>79</v>
      </c>
      <c r="B1368" s="14" t="s">
        <v>80</v>
      </c>
      <c r="C1368" s="40" t="s">
        <v>3335</v>
      </c>
      <c r="D1368" s="14" t="s">
        <v>3340</v>
      </c>
      <c r="E1368" s="13" t="s">
        <v>3341</v>
      </c>
      <c r="F1368" s="14"/>
      <c r="G1368" s="14"/>
      <c r="H1368" s="41" t="s">
        <v>2825</v>
      </c>
      <c r="I1368" s="42" t="s">
        <v>85</v>
      </c>
      <c r="J1368" s="38">
        <f t="shared" si="1"/>
        <v>21</v>
      </c>
      <c r="K1368" s="7" t="str">
        <f t="shared" si="2"/>
        <v>DRJ0-193083/3jedinični</v>
      </c>
      <c r="L1368" s="7" t="str">
        <f>ifna(VLOOKUP(K1368,'Лист1'!D:E,2,false))</f>
        <v/>
      </c>
      <c r="M1368" s="9"/>
      <c r="N1368" s="9"/>
      <c r="O1368" s="9"/>
      <c r="P1368" s="9"/>
      <c r="Q1368" s="9"/>
      <c r="R1368" s="9"/>
    </row>
    <row r="1369" ht="15.75" customHeight="1">
      <c r="A1369" s="14" t="s">
        <v>56</v>
      </c>
      <c r="B1369" s="14" t="s">
        <v>56</v>
      </c>
      <c r="C1369" s="40" t="s">
        <v>3342</v>
      </c>
      <c r="D1369" s="14" t="s">
        <v>3343</v>
      </c>
      <c r="E1369" s="13" t="s">
        <v>3344</v>
      </c>
      <c r="F1369" s="14"/>
      <c r="G1369" s="14"/>
      <c r="H1369" s="41" t="s">
        <v>2825</v>
      </c>
      <c r="I1369" s="42" t="s">
        <v>85</v>
      </c>
      <c r="J1369" s="50">
        <f t="shared" si="1"/>
        <v>66</v>
      </c>
      <c r="K1369" s="7" t="str">
        <f t="shared" si="2"/>
        <v>DRJ0-193226/0jednostrano</v>
      </c>
      <c r="L1369" s="7" t="str">
        <f>ifna(VLOOKUP(K1369,'Лист1'!D:E,2,false))</f>
        <v/>
      </c>
      <c r="M1369" s="9"/>
      <c r="N1369" s="9"/>
      <c r="O1369" s="9"/>
      <c r="P1369" s="9"/>
      <c r="Q1369" s="9"/>
      <c r="R1369" s="9"/>
    </row>
    <row r="1370" ht="15.75" customHeight="1">
      <c r="A1370" s="14" t="s">
        <v>79</v>
      </c>
      <c r="B1370" s="14" t="s">
        <v>80</v>
      </c>
      <c r="C1370" s="40" t="s">
        <v>3345</v>
      </c>
      <c r="D1370" s="14" t="s">
        <v>3346</v>
      </c>
      <c r="E1370" s="13" t="s">
        <v>3347</v>
      </c>
      <c r="F1370" s="14"/>
      <c r="G1370" s="14"/>
      <c r="H1370" s="41" t="s">
        <v>2825</v>
      </c>
      <c r="I1370" s="42" t="s">
        <v>85</v>
      </c>
      <c r="J1370" s="99">
        <f t="shared" si="1"/>
        <v>28</v>
      </c>
      <c r="K1370" s="7" t="str">
        <f t="shared" si="2"/>
        <v>DRJ0-193391/0jerusalimski</v>
      </c>
      <c r="L1370" s="7" t="str">
        <f>ifna(VLOOKUP(K1370,'Лист1'!D:E,2,false))</f>
        <v/>
      </c>
      <c r="M1370" s="9"/>
      <c r="N1370" s="9"/>
      <c r="O1370" s="9"/>
      <c r="P1370" s="9"/>
      <c r="Q1370" s="9"/>
      <c r="R1370" s="9"/>
    </row>
    <row r="1371" ht="15.75" customHeight="1">
      <c r="A1371" s="14" t="s">
        <v>21</v>
      </c>
      <c r="B1371" s="14" t="s">
        <v>22</v>
      </c>
      <c r="C1371" s="40" t="s">
        <v>3348</v>
      </c>
      <c r="D1371" s="14" t="s">
        <v>3349</v>
      </c>
      <c r="E1371" s="13" t="s">
        <v>3350</v>
      </c>
      <c r="F1371" s="14"/>
      <c r="G1371" s="14"/>
      <c r="H1371" s="41" t="s">
        <v>2825</v>
      </c>
      <c r="I1371" s="42" t="s">
        <v>85</v>
      </c>
      <c r="J1371" s="28">
        <f t="shared" si="1"/>
        <v>25</v>
      </c>
      <c r="K1371" s="7" t="str">
        <f t="shared" si="2"/>
        <v>DRJ0-193392/0jesam</v>
      </c>
      <c r="L1371" s="7" t="str">
        <f>ifna(VLOOKUP(K1371,'Лист1'!D:E,2,false))</f>
        <v/>
      </c>
      <c r="M1371" s="9"/>
      <c r="N1371" s="9"/>
      <c r="O1371" s="9"/>
      <c r="P1371" s="9"/>
      <c r="Q1371" s="9"/>
      <c r="R1371" s="9"/>
    </row>
    <row r="1372" ht="15.75" customHeight="1">
      <c r="A1372" s="14" t="s">
        <v>11</v>
      </c>
      <c r="B1372" s="14" t="s">
        <v>12</v>
      </c>
      <c r="C1372" s="40" t="s">
        <v>3351</v>
      </c>
      <c r="D1372" s="14" t="s">
        <v>3352</v>
      </c>
      <c r="E1372" s="13" t="s">
        <v>3353</v>
      </c>
      <c r="F1372" s="14"/>
      <c r="G1372" s="14"/>
      <c r="H1372" s="41" t="s">
        <v>2825</v>
      </c>
      <c r="I1372" s="42" t="s">
        <v>85</v>
      </c>
      <c r="J1372" s="46">
        <f t="shared" si="1"/>
        <v>73</v>
      </c>
      <c r="K1372" s="7" t="str">
        <f t="shared" si="2"/>
        <v>DRJ0-193495/0jugozapad</v>
      </c>
      <c r="L1372" s="7" t="str">
        <f>ifna(VLOOKUP(K1372,'Лист1'!D:E,2,false))</f>
        <v/>
      </c>
      <c r="M1372" s="9"/>
      <c r="N1372" s="9"/>
      <c r="O1372" s="9"/>
      <c r="P1372" s="9"/>
      <c r="Q1372" s="9"/>
      <c r="R1372" s="9"/>
    </row>
    <row r="1373" ht="15.75" customHeight="1">
      <c r="A1373" s="14" t="s">
        <v>11</v>
      </c>
      <c r="B1373" s="14" t="s">
        <v>12</v>
      </c>
      <c r="C1373" s="40" t="s">
        <v>3354</v>
      </c>
      <c r="D1373" s="14" t="s">
        <v>3355</v>
      </c>
      <c r="E1373" s="13" t="s">
        <v>3356</v>
      </c>
      <c r="F1373" s="14"/>
      <c r="G1373" s="14"/>
      <c r="H1373" s="41" t="s">
        <v>2825</v>
      </c>
      <c r="I1373" s="42" t="s">
        <v>85</v>
      </c>
      <c r="J1373" s="28">
        <f t="shared" si="1"/>
        <v>85</v>
      </c>
      <c r="K1373" s="7" t="str">
        <f t="shared" si="2"/>
        <v>DRJ0-193498/0jugoistok</v>
      </c>
      <c r="L1373" s="7" t="str">
        <f>ifna(VLOOKUP(K1373,'Лист1'!D:E,2,false))</f>
        <v/>
      </c>
      <c r="M1373" s="9"/>
      <c r="N1373" s="9"/>
      <c r="O1373" s="9"/>
      <c r="P1373" s="9"/>
      <c r="Q1373" s="9"/>
      <c r="R1373" s="9"/>
    </row>
    <row r="1374" ht="15.75" customHeight="1">
      <c r="A1374" s="14" t="s">
        <v>56</v>
      </c>
      <c r="B1374" s="14" t="s">
        <v>56</v>
      </c>
      <c r="C1374" s="40" t="s">
        <v>3357</v>
      </c>
      <c r="D1374" s="14" t="s">
        <v>3358</v>
      </c>
      <c r="E1374" s="13" t="s">
        <v>3359</v>
      </c>
      <c r="F1374" s="14"/>
      <c r="G1374" s="14"/>
      <c r="H1374" s="41" t="s">
        <v>2825</v>
      </c>
      <c r="I1374" s="42" t="s">
        <v>85</v>
      </c>
      <c r="J1374" s="25">
        <f t="shared" si="1"/>
        <v>26</v>
      </c>
      <c r="K1374" s="7" t="str">
        <f t="shared" si="2"/>
        <v>DRJ0-193515/0južno</v>
      </c>
      <c r="L1374" s="7" t="str">
        <f>ifna(VLOOKUP(K1374,'Лист1'!D:E,2,false))</f>
        <v/>
      </c>
      <c r="M1374" s="9"/>
      <c r="N1374" s="9"/>
      <c r="O1374" s="9"/>
      <c r="P1374" s="9"/>
      <c r="Q1374" s="9"/>
      <c r="R1374" s="9"/>
    </row>
    <row r="1375" ht="15.75" customHeight="1">
      <c r="A1375" s="14" t="s">
        <v>11</v>
      </c>
      <c r="B1375" s="14" t="s">
        <v>12</v>
      </c>
      <c r="C1375" s="40" t="s">
        <v>3360</v>
      </c>
      <c r="D1375" s="14" t="s">
        <v>3361</v>
      </c>
      <c r="E1375" s="13" t="s">
        <v>3362</v>
      </c>
      <c r="F1375" s="14"/>
      <c r="G1375" s="14"/>
      <c r="H1375" s="41" t="s">
        <v>2825</v>
      </c>
      <c r="I1375" s="42" t="s">
        <v>85</v>
      </c>
      <c r="J1375" s="52">
        <f t="shared" si="1"/>
        <v>21</v>
      </c>
      <c r="K1375" s="7" t="str">
        <f t="shared" si="2"/>
        <v>DRJ0-193523/0jul</v>
      </c>
      <c r="L1375" s="7" t="str">
        <f>ifna(VLOOKUP(K1375,'Лист1'!D:E,2,false))</f>
        <v/>
      </c>
      <c r="M1375" s="9"/>
      <c r="N1375" s="9"/>
      <c r="O1375" s="9"/>
      <c r="P1375" s="9"/>
      <c r="Q1375" s="9"/>
      <c r="R1375" s="9"/>
    </row>
    <row r="1376" ht="15.75" customHeight="1">
      <c r="A1376" s="14" t="s">
        <v>79</v>
      </c>
      <c r="B1376" s="14" t="s">
        <v>80</v>
      </c>
      <c r="C1376" s="40" t="s">
        <v>3363</v>
      </c>
      <c r="D1376" s="14" t="s">
        <v>3364</v>
      </c>
      <c r="E1376" s="13" t="s">
        <v>3365</v>
      </c>
      <c r="F1376" s="14"/>
      <c r="G1376" s="14"/>
      <c r="H1376" s="41" t="s">
        <v>2825</v>
      </c>
      <c r="I1376" s="42" t="s">
        <v>85</v>
      </c>
      <c r="J1376" s="38">
        <f t="shared" si="1"/>
        <v>24</v>
      </c>
      <c r="K1376" s="7" t="str">
        <f t="shared" si="2"/>
        <v>DRJ0-193566/0jurišni</v>
      </c>
      <c r="L1376" s="7" t="str">
        <f>ifna(VLOOKUP(K1376,'Лист1'!D:E,2,false))</f>
        <v/>
      </c>
      <c r="M1376" s="9"/>
      <c r="N1376" s="9"/>
      <c r="O1376" s="9"/>
      <c r="P1376" s="9"/>
      <c r="Q1376" s="9"/>
      <c r="R1376" s="9"/>
    </row>
    <row r="1377" ht="15.75" customHeight="1">
      <c r="A1377" s="14" t="s">
        <v>79</v>
      </c>
      <c r="B1377" s="14" t="s">
        <v>80</v>
      </c>
      <c r="C1377" s="40" t="s">
        <v>3366</v>
      </c>
      <c r="D1377" s="14" t="s">
        <v>3367</v>
      </c>
      <c r="E1377" s="13" t="s">
        <v>3368</v>
      </c>
      <c r="F1377" s="14"/>
      <c r="G1377" s="14"/>
      <c r="H1377" s="41" t="s">
        <v>2825</v>
      </c>
      <c r="I1377" s="42" t="s">
        <v>85</v>
      </c>
      <c r="J1377" s="45">
        <f t="shared" si="1"/>
        <v>28</v>
      </c>
      <c r="K1377" s="7" t="str">
        <f t="shared" si="2"/>
        <v>DRJ0-193609/0kabaretski</v>
      </c>
      <c r="L1377" s="7" t="str">
        <f>ifna(VLOOKUP(K1377,'Лист1'!D:E,2,false))</f>
        <v/>
      </c>
      <c r="M1377" s="9"/>
      <c r="N1377" s="9"/>
      <c r="O1377" s="9"/>
      <c r="P1377" s="9"/>
      <c r="Q1377" s="9"/>
      <c r="R1377" s="9"/>
    </row>
    <row r="1378" ht="15.75" customHeight="1">
      <c r="A1378" s="14" t="s">
        <v>21</v>
      </c>
      <c r="B1378" s="14" t="s">
        <v>22</v>
      </c>
      <c r="C1378" s="40" t="s">
        <v>3369</v>
      </c>
      <c r="D1378" s="14" t="s">
        <v>3370</v>
      </c>
      <c r="E1378" s="13" t="s">
        <v>3371</v>
      </c>
      <c r="F1378" s="14"/>
      <c r="G1378" s="14"/>
      <c r="H1378" s="41" t="s">
        <v>2825</v>
      </c>
      <c r="I1378" s="42" t="s">
        <v>85</v>
      </c>
      <c r="J1378" s="28">
        <f t="shared" si="1"/>
        <v>21</v>
      </c>
      <c r="K1378" s="7" t="str">
        <f t="shared" si="2"/>
        <v>DRJ0-193698/0kažnjavati</v>
      </c>
      <c r="L1378" s="7" t="str">
        <f>ifna(VLOOKUP(K1378,'Лист1'!D:E,2,false))</f>
        <v/>
      </c>
      <c r="M1378" s="9"/>
      <c r="N1378" s="9"/>
      <c r="O1378" s="9"/>
      <c r="P1378" s="9"/>
      <c r="Q1378" s="9"/>
      <c r="R1378" s="9"/>
    </row>
    <row r="1379" ht="15.75" customHeight="1">
      <c r="A1379" s="14" t="s">
        <v>11</v>
      </c>
      <c r="B1379" s="14" t="s">
        <v>12</v>
      </c>
      <c r="C1379" s="40" t="s">
        <v>3372</v>
      </c>
      <c r="D1379" s="14" t="s">
        <v>3373</v>
      </c>
      <c r="E1379" s="13" t="s">
        <v>3374</v>
      </c>
      <c r="F1379" s="14"/>
      <c r="G1379" s="14"/>
      <c r="H1379" s="41" t="s">
        <v>2825</v>
      </c>
      <c r="I1379" s="42" t="s">
        <v>85</v>
      </c>
      <c r="J1379" s="92">
        <f t="shared" si="1"/>
        <v>78</v>
      </c>
      <c r="K1379" s="7" t="str">
        <f t="shared" si="2"/>
        <v>DRJ0-193817/0kalif</v>
      </c>
      <c r="L1379" s="7" t="str">
        <f>ifna(VLOOKUP(K1379,'Лист1'!D:E,2,false))</f>
        <v/>
      </c>
      <c r="M1379" s="9"/>
      <c r="N1379" s="9"/>
      <c r="O1379" s="9"/>
      <c r="P1379" s="9"/>
      <c r="Q1379" s="9"/>
      <c r="R1379" s="9"/>
    </row>
    <row r="1380" ht="15.75" customHeight="1">
      <c r="A1380" s="14" t="s">
        <v>79</v>
      </c>
      <c r="B1380" s="14" t="s">
        <v>80</v>
      </c>
      <c r="C1380" s="40" t="s">
        <v>3375</v>
      </c>
      <c r="D1380" s="14" t="s">
        <v>3376</v>
      </c>
      <c r="E1380" s="13" t="s">
        <v>3377</v>
      </c>
      <c r="F1380" s="14"/>
      <c r="G1380" s="14"/>
      <c r="H1380" s="41" t="s">
        <v>2825</v>
      </c>
      <c r="I1380" s="42" t="s">
        <v>85</v>
      </c>
      <c r="J1380" s="18">
        <f t="shared" si="1"/>
        <v>62</v>
      </c>
      <c r="K1380" s="7" t="str">
        <f t="shared" si="2"/>
        <v>DRJ0-193884/0kamatni</v>
      </c>
      <c r="L1380" s="7" t="str">
        <f>ifna(VLOOKUP(K1380,'Лист1'!D:E,2,false))</f>
        <v/>
      </c>
      <c r="M1380" s="9"/>
      <c r="N1380" s="9"/>
      <c r="O1380" s="9"/>
      <c r="P1380" s="9"/>
      <c r="Q1380" s="9"/>
      <c r="R1380" s="9"/>
    </row>
    <row r="1381" ht="15.75" customHeight="1">
      <c r="A1381" s="14" t="s">
        <v>79</v>
      </c>
      <c r="B1381" s="14" t="s">
        <v>80</v>
      </c>
      <c r="C1381" s="40" t="s">
        <v>3378</v>
      </c>
      <c r="D1381" s="14" t="s">
        <v>3379</v>
      </c>
      <c r="E1381" s="13" t="s">
        <v>3380</v>
      </c>
      <c r="F1381" s="14"/>
      <c r="G1381" s="14"/>
      <c r="H1381" s="41" t="s">
        <v>2825</v>
      </c>
      <c r="I1381" s="42" t="s">
        <v>85</v>
      </c>
      <c r="J1381" s="38">
        <f t="shared" si="1"/>
        <v>107</v>
      </c>
      <c r="K1381" s="7" t="str">
        <f t="shared" si="2"/>
        <v>DRJ0-193929/0а.kamerni</v>
      </c>
      <c r="L1381" s="7" t="str">
        <f>ifna(VLOOKUP(K1381,'Лист1'!D:E,2,false))</f>
        <v/>
      </c>
      <c r="M1381" s="9"/>
      <c r="N1381" s="9"/>
      <c r="O1381" s="9"/>
      <c r="P1381" s="9"/>
      <c r="Q1381" s="9"/>
      <c r="R1381" s="9"/>
    </row>
    <row r="1382" ht="15.75" customHeight="1">
      <c r="A1382" s="14" t="s">
        <v>79</v>
      </c>
      <c r="B1382" s="14" t="s">
        <v>80</v>
      </c>
      <c r="C1382" s="40" t="s">
        <v>3378</v>
      </c>
      <c r="D1382" s="14" t="s">
        <v>3381</v>
      </c>
      <c r="E1382" s="13" t="s">
        <v>3382</v>
      </c>
      <c r="F1382" s="14"/>
      <c r="G1382" s="9"/>
      <c r="H1382" s="41" t="s">
        <v>2825</v>
      </c>
      <c r="I1382" s="42" t="s">
        <v>85</v>
      </c>
      <c r="J1382" s="25">
        <f t="shared" si="1"/>
        <v>39</v>
      </c>
      <c r="K1382" s="7" t="str">
        <f t="shared" si="2"/>
        <v>DRJ0-193929/0б.kamerni</v>
      </c>
      <c r="L1382" s="7" t="str">
        <f>ifna(VLOOKUP(K1382,'Лист1'!D:E,2,false))</f>
        <v/>
      </c>
      <c r="M1382" s="9"/>
      <c r="N1382" s="9"/>
      <c r="O1382" s="9"/>
      <c r="P1382" s="9"/>
      <c r="Q1382" s="9"/>
      <c r="R1382" s="9"/>
    </row>
    <row r="1383" ht="15.75" customHeight="1">
      <c r="A1383" s="14" t="s">
        <v>56</v>
      </c>
      <c r="B1383" s="14" t="s">
        <v>56</v>
      </c>
      <c r="C1383" s="40" t="s">
        <v>3383</v>
      </c>
      <c r="D1383" s="14" t="s">
        <v>3384</v>
      </c>
      <c r="E1383" s="13" t="s">
        <v>3385</v>
      </c>
      <c r="F1383" s="14"/>
      <c r="G1383" s="14"/>
      <c r="H1383" s="41" t="s">
        <v>2825</v>
      </c>
      <c r="I1383" s="42" t="s">
        <v>85</v>
      </c>
      <c r="J1383" s="52">
        <f t="shared" si="1"/>
        <v>73</v>
      </c>
      <c r="K1383" s="7" t="str">
        <f t="shared" si="2"/>
        <v>DRJ0-194033/1а.kao</v>
      </c>
      <c r="L1383" s="7" t="str">
        <f>ifna(VLOOKUP(K1383,'Лист1'!D:E,2,false))</f>
        <v/>
      </c>
      <c r="M1383" s="9"/>
      <c r="N1383" s="9"/>
      <c r="O1383" s="9"/>
      <c r="P1383" s="9"/>
      <c r="Q1383" s="9"/>
      <c r="R1383" s="9"/>
    </row>
    <row r="1384" ht="15.75" customHeight="1">
      <c r="A1384" s="14" t="s">
        <v>56</v>
      </c>
      <c r="B1384" s="14" t="s">
        <v>56</v>
      </c>
      <c r="C1384" s="40" t="s">
        <v>3383</v>
      </c>
      <c r="D1384" s="14" t="s">
        <v>3386</v>
      </c>
      <c r="E1384" s="13" t="s">
        <v>3387</v>
      </c>
      <c r="F1384" s="14"/>
      <c r="G1384" s="14"/>
      <c r="H1384" s="41" t="s">
        <v>2825</v>
      </c>
      <c r="I1384" s="42" t="s">
        <v>85</v>
      </c>
      <c r="J1384" s="38">
        <f t="shared" si="1"/>
        <v>90</v>
      </c>
      <c r="K1384" s="7" t="str">
        <f t="shared" si="2"/>
        <v>DRJ0-194033/1б.kao</v>
      </c>
      <c r="L1384" s="7" t="str">
        <f>ifna(VLOOKUP(K1384,'Лист1'!D:E,2,false))</f>
        <v/>
      </c>
      <c r="M1384" s="9"/>
      <c r="N1384" s="9"/>
      <c r="O1384" s="9"/>
      <c r="P1384" s="9"/>
      <c r="Q1384" s="9"/>
      <c r="R1384" s="9"/>
    </row>
    <row r="1385" ht="15.75" customHeight="1">
      <c r="A1385" s="14" t="s">
        <v>56</v>
      </c>
      <c r="B1385" s="14" t="s">
        <v>56</v>
      </c>
      <c r="C1385" s="40" t="s">
        <v>3383</v>
      </c>
      <c r="D1385" s="14" t="s">
        <v>3388</v>
      </c>
      <c r="E1385" s="13" t="s">
        <v>3389</v>
      </c>
      <c r="F1385" s="14"/>
      <c r="G1385" s="9"/>
      <c r="H1385" s="41" t="s">
        <v>2825</v>
      </c>
      <c r="I1385" s="42" t="s">
        <v>85</v>
      </c>
      <c r="J1385" s="25">
        <f t="shared" si="1"/>
        <v>43</v>
      </c>
      <c r="K1385" s="7" t="str">
        <f t="shared" si="2"/>
        <v>DRJ0-194033/2а.kao</v>
      </c>
      <c r="L1385" s="7" t="str">
        <f>ifna(VLOOKUP(K1385,'Лист1'!D:E,2,false))</f>
        <v/>
      </c>
      <c r="M1385" s="9"/>
      <c r="N1385" s="9"/>
      <c r="O1385" s="9"/>
      <c r="P1385" s="9"/>
      <c r="Q1385" s="9"/>
      <c r="R1385" s="9"/>
    </row>
    <row r="1386" ht="15.75" customHeight="1">
      <c r="A1386" s="14" t="s">
        <v>56</v>
      </c>
      <c r="B1386" s="14" t="s">
        <v>56</v>
      </c>
      <c r="C1386" s="40" t="s">
        <v>3383</v>
      </c>
      <c r="D1386" s="14" t="s">
        <v>3390</v>
      </c>
      <c r="E1386" s="13" t="s">
        <v>3391</v>
      </c>
      <c r="F1386" s="14"/>
      <c r="G1386" s="14"/>
      <c r="H1386" s="41" t="s">
        <v>2825</v>
      </c>
      <c r="I1386" s="42" t="s">
        <v>85</v>
      </c>
      <c r="J1386" s="39">
        <f t="shared" si="1"/>
        <v>54</v>
      </c>
      <c r="K1386" s="7" t="str">
        <f t="shared" si="2"/>
        <v>DRJ0-194033/2б.kao</v>
      </c>
      <c r="L1386" s="7" t="str">
        <f>ifna(VLOOKUP(K1386,'Лист1'!D:E,2,false))</f>
        <v/>
      </c>
      <c r="M1386" s="9"/>
      <c r="N1386" s="9"/>
      <c r="O1386" s="9"/>
      <c r="P1386" s="9"/>
      <c r="Q1386" s="9"/>
      <c r="R1386" s="9"/>
    </row>
    <row r="1387" ht="15.75" customHeight="1">
      <c r="A1387" s="14" t="s">
        <v>56</v>
      </c>
      <c r="B1387" s="14" t="s">
        <v>56</v>
      </c>
      <c r="C1387" s="40" t="s">
        <v>3383</v>
      </c>
      <c r="D1387" s="14" t="s">
        <v>3392</v>
      </c>
      <c r="E1387" s="13" t="s">
        <v>3393</v>
      </c>
      <c r="F1387" s="14"/>
      <c r="G1387" s="14"/>
      <c r="H1387" s="41" t="s">
        <v>2825</v>
      </c>
      <c r="I1387" s="42" t="s">
        <v>85</v>
      </c>
      <c r="J1387" s="25">
        <f t="shared" si="1"/>
        <v>17</v>
      </c>
      <c r="K1387" s="7" t="str">
        <f t="shared" si="2"/>
        <v>DRJ0-194033/2в.kao</v>
      </c>
      <c r="L1387" s="7" t="str">
        <f>ifna(VLOOKUP(K1387,'Лист1'!D:E,2,false))</f>
        <v/>
      </c>
      <c r="M1387" s="9"/>
      <c r="N1387" s="9"/>
      <c r="O1387" s="9"/>
      <c r="P1387" s="9"/>
      <c r="Q1387" s="9"/>
      <c r="R1387" s="9"/>
    </row>
    <row r="1388" ht="15.75" customHeight="1">
      <c r="A1388" s="14" t="s">
        <v>79</v>
      </c>
      <c r="B1388" s="14" t="s">
        <v>80</v>
      </c>
      <c r="C1388" s="40" t="s">
        <v>3394</v>
      </c>
      <c r="D1388" s="14" t="s">
        <v>3395</v>
      </c>
      <c r="E1388" s="13" t="s">
        <v>3396</v>
      </c>
      <c r="F1388" s="14"/>
      <c r="G1388" s="14"/>
      <c r="H1388" s="41" t="s">
        <v>2825</v>
      </c>
      <c r="I1388" s="42" t="s">
        <v>85</v>
      </c>
      <c r="J1388" s="43">
        <f t="shared" si="1"/>
        <v>55</v>
      </c>
      <c r="K1388" s="7" t="str">
        <f t="shared" si="2"/>
        <v>DRJ0-194094/0kapljični</v>
      </c>
      <c r="L1388" s="7" t="str">
        <f>ifna(VLOOKUP(K1388,'Лист1'!D:E,2,false))</f>
        <v/>
      </c>
      <c r="M1388" s="9"/>
      <c r="N1388" s="9"/>
      <c r="O1388" s="9"/>
      <c r="P1388" s="9"/>
      <c r="Q1388" s="9"/>
      <c r="R1388" s="9"/>
    </row>
    <row r="1389" ht="15.75" customHeight="1">
      <c r="A1389" s="14" t="s">
        <v>11</v>
      </c>
      <c r="B1389" s="14" t="s">
        <v>12</v>
      </c>
      <c r="C1389" s="40" t="s">
        <v>3397</v>
      </c>
      <c r="D1389" s="14" t="s">
        <v>3398</v>
      </c>
      <c r="E1389" s="13" t="s">
        <v>3399</v>
      </c>
      <c r="F1389" s="14"/>
      <c r="G1389" s="14"/>
      <c r="H1389" s="41" t="s">
        <v>2825</v>
      </c>
      <c r="I1389" s="42" t="s">
        <v>85</v>
      </c>
      <c r="J1389" s="95">
        <f t="shared" si="1"/>
        <v>58</v>
      </c>
      <c r="K1389" s="7" t="str">
        <f t="shared" si="2"/>
        <v>DRJ0-194108/0kaptol</v>
      </c>
      <c r="L1389" s="7" t="str">
        <f>ifna(VLOOKUP(K1389,'Лист1'!D:E,2,false))</f>
        <v/>
      </c>
      <c r="M1389" s="9"/>
      <c r="N1389" s="9"/>
      <c r="O1389" s="9"/>
      <c r="P1389" s="9"/>
      <c r="Q1389" s="9"/>
      <c r="R1389" s="9"/>
    </row>
    <row r="1390" ht="15.75" customHeight="1">
      <c r="A1390" s="14" t="s">
        <v>79</v>
      </c>
      <c r="B1390" s="14" t="s">
        <v>80</v>
      </c>
      <c r="C1390" s="40" t="s">
        <v>3400</v>
      </c>
      <c r="D1390" s="14" t="s">
        <v>3401</v>
      </c>
      <c r="E1390" s="13" t="s">
        <v>3402</v>
      </c>
      <c r="F1390" s="14"/>
      <c r="G1390" s="14"/>
      <c r="H1390" s="41" t="s">
        <v>2825</v>
      </c>
      <c r="I1390" s="42" t="s">
        <v>85</v>
      </c>
      <c r="J1390" s="21">
        <f t="shared" si="1"/>
        <v>27</v>
      </c>
      <c r="K1390" s="7" t="str">
        <f t="shared" si="2"/>
        <v>DRJ0-194142/1karakteran</v>
      </c>
      <c r="L1390" s="7" t="str">
        <f>ifna(VLOOKUP(K1390,'Лист1'!D:E,2,false))</f>
        <v/>
      </c>
      <c r="M1390" s="9"/>
      <c r="N1390" s="9"/>
      <c r="O1390" s="9"/>
      <c r="P1390" s="9"/>
      <c r="Q1390" s="9"/>
      <c r="R1390" s="9"/>
    </row>
    <row r="1391" ht="15.75" customHeight="1">
      <c r="A1391" s="14" t="s">
        <v>79</v>
      </c>
      <c r="B1391" s="14" t="s">
        <v>80</v>
      </c>
      <c r="C1391" s="40" t="s">
        <v>3400</v>
      </c>
      <c r="D1391" s="14" t="s">
        <v>3403</v>
      </c>
      <c r="E1391" s="13" t="s">
        <v>3404</v>
      </c>
      <c r="F1391" s="14"/>
      <c r="G1391" s="14"/>
      <c r="H1391" s="41" t="s">
        <v>2825</v>
      </c>
      <c r="I1391" s="42" t="s">
        <v>85</v>
      </c>
      <c r="J1391" s="38">
        <f t="shared" si="1"/>
        <v>42</v>
      </c>
      <c r="K1391" s="7" t="str">
        <f t="shared" si="2"/>
        <v>DRJ0-194142/2karakteran</v>
      </c>
      <c r="L1391" s="7" t="str">
        <f>ifna(VLOOKUP(K1391,'Лист1'!D:E,2,false))</f>
        <v/>
      </c>
      <c r="M1391" s="9"/>
      <c r="N1391" s="9"/>
      <c r="O1391" s="9"/>
      <c r="P1391" s="9"/>
      <c r="Q1391" s="9"/>
      <c r="R1391" s="9"/>
    </row>
    <row r="1392" ht="15.75" customHeight="1">
      <c r="A1392" s="14" t="s">
        <v>79</v>
      </c>
      <c r="B1392" s="14" t="s">
        <v>80</v>
      </c>
      <c r="C1392" s="40" t="s">
        <v>3400</v>
      </c>
      <c r="D1392" s="14" t="s">
        <v>3405</v>
      </c>
      <c r="E1392" s="13" t="s">
        <v>3406</v>
      </c>
      <c r="F1392" s="9"/>
      <c r="G1392" s="9"/>
      <c r="H1392" s="41" t="s">
        <v>2825</v>
      </c>
      <c r="I1392" s="42" t="s">
        <v>85</v>
      </c>
      <c r="J1392" s="79">
        <f t="shared" si="1"/>
        <v>31</v>
      </c>
      <c r="K1392" s="7" t="str">
        <f t="shared" si="2"/>
        <v>DRJ0-194142/4karakteran</v>
      </c>
      <c r="L1392" s="7" t="str">
        <f>ifna(VLOOKUP(K1392,'Лист1'!D:E,2,false))</f>
        <v/>
      </c>
      <c r="M1392" s="9"/>
      <c r="N1392" s="9"/>
      <c r="O1392" s="9"/>
      <c r="P1392" s="9"/>
      <c r="Q1392" s="9"/>
      <c r="R1392" s="9"/>
    </row>
    <row r="1393" ht="15.75" customHeight="1">
      <c r="A1393" s="14" t="s">
        <v>11</v>
      </c>
      <c r="B1393" s="14" t="s">
        <v>12</v>
      </c>
      <c r="C1393" s="40" t="s">
        <v>3407</v>
      </c>
      <c r="D1393" s="14" t="s">
        <v>3408</v>
      </c>
      <c r="E1393" s="13" t="s">
        <v>3409</v>
      </c>
      <c r="F1393" s="14"/>
      <c r="G1393" s="14"/>
      <c r="H1393" s="41" t="s">
        <v>2825</v>
      </c>
      <c r="I1393" s="42" t="s">
        <v>85</v>
      </c>
      <c r="J1393" s="93">
        <f t="shared" si="1"/>
        <v>79</v>
      </c>
      <c r="K1393" s="7" t="str">
        <f t="shared" si="2"/>
        <v>DRJ0-194236/0karoserija</v>
      </c>
      <c r="L1393" s="7" t="str">
        <f>ifna(VLOOKUP(K1393,'Лист1'!D:E,2,false))</f>
        <v/>
      </c>
      <c r="M1393" s="9"/>
      <c r="N1393" s="9"/>
      <c r="O1393" s="9"/>
      <c r="P1393" s="9"/>
      <c r="Q1393" s="9"/>
      <c r="R1393" s="9"/>
    </row>
    <row r="1394" ht="15.75" customHeight="1">
      <c r="A1394" s="14" t="s">
        <v>79</v>
      </c>
      <c r="B1394" s="14" t="s">
        <v>80</v>
      </c>
      <c r="C1394" s="40" t="s">
        <v>3410</v>
      </c>
      <c r="D1394" s="14" t="s">
        <v>3411</v>
      </c>
      <c r="E1394" s="13" t="s">
        <v>3412</v>
      </c>
      <c r="F1394" s="14"/>
      <c r="G1394" s="14"/>
      <c r="H1394" s="41" t="s">
        <v>2825</v>
      </c>
      <c r="I1394" s="42" t="s">
        <v>85</v>
      </c>
      <c r="J1394" s="33">
        <f t="shared" si="1"/>
        <v>24</v>
      </c>
      <c r="K1394" s="7" t="str">
        <f t="shared" si="2"/>
        <v>DRJ0-194489/0kvantni</v>
      </c>
      <c r="L1394" s="7" t="str">
        <f>ifna(VLOOKUP(K1394,'Лист1'!D:E,2,false))</f>
        <v/>
      </c>
      <c r="M1394" s="9"/>
      <c r="N1394" s="9"/>
      <c r="O1394" s="9"/>
      <c r="P1394" s="9"/>
      <c r="Q1394" s="9"/>
      <c r="R1394" s="9"/>
    </row>
    <row r="1395" ht="15.75" customHeight="1">
      <c r="A1395" s="14" t="s">
        <v>11</v>
      </c>
      <c r="B1395" s="14" t="s">
        <v>12</v>
      </c>
      <c r="C1395" s="40" t="s">
        <v>3413</v>
      </c>
      <c r="D1395" s="14" t="s">
        <v>3414</v>
      </c>
      <c r="E1395" s="13" t="s">
        <v>3415</v>
      </c>
      <c r="F1395" s="14"/>
      <c r="G1395" s="14"/>
      <c r="H1395" s="41" t="s">
        <v>2825</v>
      </c>
      <c r="I1395" s="42" t="s">
        <v>85</v>
      </c>
      <c r="J1395" s="92">
        <f t="shared" si="1"/>
        <v>81</v>
      </c>
      <c r="K1395" s="7" t="str">
        <f t="shared" si="2"/>
        <v>DRJ0-194944/1klauzula</v>
      </c>
      <c r="L1395" s="7" t="str">
        <f>ifna(VLOOKUP(K1395,'Лист1'!D:E,2,false))</f>
        <v/>
      </c>
      <c r="M1395" s="9"/>
      <c r="N1395" s="9"/>
      <c r="O1395" s="9"/>
      <c r="P1395" s="9"/>
      <c r="Q1395" s="9"/>
      <c r="R1395" s="9"/>
    </row>
    <row r="1396" ht="15.75" customHeight="1">
      <c r="A1396" s="14" t="s">
        <v>11</v>
      </c>
      <c r="B1396" s="14" t="s">
        <v>12</v>
      </c>
      <c r="C1396" s="40" t="s">
        <v>3413</v>
      </c>
      <c r="D1396" s="14" t="s">
        <v>3416</v>
      </c>
      <c r="E1396" s="13" t="s">
        <v>3417</v>
      </c>
      <c r="F1396" s="14"/>
      <c r="G1396" s="14"/>
      <c r="H1396" s="41" t="s">
        <v>2825</v>
      </c>
      <c r="I1396" s="42" t="s">
        <v>85</v>
      </c>
      <c r="J1396" s="28">
        <f t="shared" si="1"/>
        <v>48</v>
      </c>
      <c r="K1396" s="7" t="str">
        <f t="shared" si="2"/>
        <v>DRJ0-194944/2klauzula</v>
      </c>
      <c r="L1396" s="7" t="str">
        <f>ifna(VLOOKUP(K1396,'Лист1'!D:E,2,false))</f>
        <v/>
      </c>
      <c r="M1396" s="9"/>
      <c r="N1396" s="9"/>
      <c r="O1396" s="9"/>
      <c r="P1396" s="9"/>
      <c r="Q1396" s="9"/>
      <c r="R1396" s="9"/>
    </row>
    <row r="1397" ht="15.75" customHeight="1">
      <c r="A1397" s="14" t="s">
        <v>79</v>
      </c>
      <c r="B1397" s="14" t="s">
        <v>80</v>
      </c>
      <c r="C1397" s="40" t="s">
        <v>3418</v>
      </c>
      <c r="D1397" s="14" t="s">
        <v>3419</v>
      </c>
      <c r="E1397" s="13" t="s">
        <v>3420</v>
      </c>
      <c r="F1397" s="14"/>
      <c r="G1397" s="14"/>
      <c r="H1397" s="41" t="s">
        <v>2825</v>
      </c>
      <c r="I1397" s="42" t="s">
        <v>85</v>
      </c>
      <c r="J1397" s="28">
        <f t="shared" si="1"/>
        <v>57</v>
      </c>
      <c r="K1397" s="7" t="str">
        <f t="shared" si="2"/>
        <v>DRJ0-195362/1književan</v>
      </c>
      <c r="L1397" s="7" t="str">
        <f>ifna(VLOOKUP(K1397,'Лист1'!D:E,2,false))</f>
        <v/>
      </c>
      <c r="M1397" s="9"/>
      <c r="N1397" s="9"/>
      <c r="O1397" s="9"/>
      <c r="P1397" s="9"/>
      <c r="Q1397" s="9"/>
      <c r="R1397" s="9"/>
    </row>
    <row r="1398" ht="15.75" customHeight="1">
      <c r="A1398" s="14" t="s">
        <v>79</v>
      </c>
      <c r="B1398" s="14" t="s">
        <v>80</v>
      </c>
      <c r="C1398" s="40" t="s">
        <v>3418</v>
      </c>
      <c r="D1398" s="14" t="s">
        <v>3421</v>
      </c>
      <c r="E1398" s="13" t="s">
        <v>3422</v>
      </c>
      <c r="F1398" s="14"/>
      <c r="G1398" s="14"/>
      <c r="H1398" s="41" t="s">
        <v>2825</v>
      </c>
      <c r="I1398" s="42" t="s">
        <v>85</v>
      </c>
      <c r="J1398" s="52">
        <f t="shared" si="1"/>
        <v>63</v>
      </c>
      <c r="K1398" s="7" t="str">
        <f t="shared" si="2"/>
        <v>DRJ0-195362/2književan</v>
      </c>
      <c r="L1398" s="7" t="str">
        <f>ifna(VLOOKUP(K1398,'Лист1'!D:E,2,false))</f>
        <v/>
      </c>
      <c r="M1398" s="9"/>
      <c r="N1398" s="9"/>
      <c r="O1398" s="9"/>
      <c r="P1398" s="9"/>
      <c r="Q1398" s="9"/>
      <c r="R1398" s="9"/>
    </row>
    <row r="1399" ht="15.75" customHeight="1">
      <c r="A1399" s="14" t="s">
        <v>79</v>
      </c>
      <c r="B1399" s="14" t="s">
        <v>80</v>
      </c>
      <c r="C1399" s="40" t="s">
        <v>3418</v>
      </c>
      <c r="D1399" s="14" t="s">
        <v>3423</v>
      </c>
      <c r="E1399" s="13" t="s">
        <v>3424</v>
      </c>
      <c r="F1399" s="14"/>
      <c r="G1399" s="14"/>
      <c r="H1399" s="41" t="s">
        <v>2825</v>
      </c>
      <c r="I1399" s="42" t="s">
        <v>85</v>
      </c>
      <c r="J1399" s="30">
        <f t="shared" si="1"/>
        <v>26</v>
      </c>
      <c r="K1399" s="7" t="str">
        <f t="shared" si="2"/>
        <v>DRJ0-195362/3književan</v>
      </c>
      <c r="L1399" s="7" t="str">
        <f>ifna(VLOOKUP(K1399,'Лист1'!D:E,2,false))</f>
        <v/>
      </c>
      <c r="M1399" s="9"/>
      <c r="N1399" s="9"/>
      <c r="O1399" s="9"/>
      <c r="P1399" s="9"/>
      <c r="Q1399" s="9"/>
      <c r="R1399" s="9"/>
    </row>
    <row r="1400" ht="15.75" customHeight="1">
      <c r="A1400" s="14" t="s">
        <v>79</v>
      </c>
      <c r="B1400" s="14" t="s">
        <v>80</v>
      </c>
      <c r="C1400" s="40" t="s">
        <v>3418</v>
      </c>
      <c r="D1400" s="14" t="s">
        <v>3425</v>
      </c>
      <c r="E1400" s="13" t="s">
        <v>3426</v>
      </c>
      <c r="F1400" s="14"/>
      <c r="G1400" s="14"/>
      <c r="H1400" s="41" t="s">
        <v>2825</v>
      </c>
      <c r="I1400" s="42" t="s">
        <v>85</v>
      </c>
      <c r="J1400" s="21">
        <f t="shared" si="1"/>
        <v>20</v>
      </c>
      <c r="K1400" s="7" t="str">
        <f t="shared" si="2"/>
        <v>DRJ0-195362/4književan</v>
      </c>
      <c r="L1400" s="7" t="str">
        <f>ifna(VLOOKUP(K1400,'Лист1'!D:E,2,false))</f>
        <v/>
      </c>
      <c r="M1400" s="9"/>
      <c r="N1400" s="9"/>
      <c r="O1400" s="9"/>
      <c r="P1400" s="9"/>
      <c r="Q1400" s="9"/>
      <c r="R1400" s="9"/>
    </row>
    <row r="1401" ht="15.75" customHeight="1">
      <c r="A1401" s="14" t="s">
        <v>79</v>
      </c>
      <c r="B1401" s="14" t="s">
        <v>80</v>
      </c>
      <c r="C1401" s="40" t="s">
        <v>3418</v>
      </c>
      <c r="D1401" s="14" t="s">
        <v>3427</v>
      </c>
      <c r="E1401" s="13" t="s">
        <v>3428</v>
      </c>
      <c r="F1401" s="14"/>
      <c r="G1401" s="14"/>
      <c r="H1401" s="41" t="s">
        <v>2825</v>
      </c>
      <c r="I1401" s="42" t="s">
        <v>85</v>
      </c>
      <c r="J1401" s="27">
        <f t="shared" si="1"/>
        <v>50</v>
      </c>
      <c r="K1401" s="7" t="str">
        <f t="shared" si="2"/>
        <v>DRJ0-195362/5književan</v>
      </c>
      <c r="L1401" s="7" t="str">
        <f>ifna(VLOOKUP(K1401,'Лист1'!D:E,2,false))</f>
        <v/>
      </c>
      <c r="M1401" s="9"/>
      <c r="N1401" s="9"/>
      <c r="O1401" s="9"/>
      <c r="P1401" s="9"/>
      <c r="Q1401" s="9"/>
      <c r="R1401" s="9"/>
    </row>
    <row r="1402" ht="15.75" customHeight="1">
      <c r="A1402" s="14" t="s">
        <v>11</v>
      </c>
      <c r="B1402" s="14" t="s">
        <v>12</v>
      </c>
      <c r="C1402" s="40" t="s">
        <v>3429</v>
      </c>
      <c r="D1402" s="14" t="s">
        <v>3430</v>
      </c>
      <c r="E1402" s="13" t="s">
        <v>3431</v>
      </c>
      <c r="F1402" s="14"/>
      <c r="G1402" s="14"/>
      <c r="H1402" s="41" t="s">
        <v>2825</v>
      </c>
      <c r="I1402" s="42" t="s">
        <v>85</v>
      </c>
      <c r="J1402" s="44">
        <f t="shared" si="1"/>
        <v>30</v>
      </c>
      <c r="K1402" s="7" t="str">
        <f t="shared" si="2"/>
        <v>DRJ0-195364/0književnica</v>
      </c>
      <c r="L1402" s="7" t="str">
        <f>ifna(VLOOKUP(K1402,'Лист1'!D:E,2,false))</f>
        <v/>
      </c>
      <c r="M1402" s="9"/>
      <c r="N1402" s="9"/>
      <c r="O1402" s="9"/>
      <c r="P1402" s="9"/>
      <c r="Q1402" s="9"/>
      <c r="R1402" s="9"/>
    </row>
    <row r="1403" ht="15.75" customHeight="1">
      <c r="A1403" s="14" t="s">
        <v>79</v>
      </c>
      <c r="B1403" s="14" t="s">
        <v>80</v>
      </c>
      <c r="C1403" s="40" t="s">
        <v>3432</v>
      </c>
      <c r="D1403" s="14" t="s">
        <v>3433</v>
      </c>
      <c r="E1403" s="13" t="s">
        <v>3434</v>
      </c>
      <c r="F1403" s="14"/>
      <c r="G1403" s="14"/>
      <c r="H1403" s="41" t="s">
        <v>2825</v>
      </c>
      <c r="I1403" s="42" t="s">
        <v>85</v>
      </c>
      <c r="J1403" s="47">
        <f t="shared" si="1"/>
        <v>25</v>
      </c>
      <c r="K1403" s="7" t="str">
        <f t="shared" si="2"/>
        <v>DRJ0-195521/0kozački</v>
      </c>
      <c r="L1403" s="7" t="str">
        <f>ifna(VLOOKUP(K1403,'Лист1'!D:E,2,false))</f>
        <v/>
      </c>
      <c r="M1403" s="9"/>
      <c r="N1403" s="9"/>
      <c r="O1403" s="9"/>
      <c r="P1403" s="9"/>
      <c r="Q1403" s="9"/>
      <c r="R1403" s="9"/>
    </row>
    <row r="1404" ht="15.75" customHeight="1">
      <c r="A1404" s="14" t="s">
        <v>11</v>
      </c>
      <c r="B1404" s="14" t="s">
        <v>12</v>
      </c>
      <c r="C1404" s="40" t="s">
        <v>3435</v>
      </c>
      <c r="D1404" s="14" t="s">
        <v>3436</v>
      </c>
      <c r="E1404" s="13" t="s">
        <v>3437</v>
      </c>
      <c r="F1404" s="14"/>
      <c r="G1404" s="14"/>
      <c r="H1404" s="41" t="s">
        <v>2825</v>
      </c>
      <c r="I1404" s="42" t="s">
        <v>85</v>
      </c>
      <c r="J1404" s="30">
        <f t="shared" si="1"/>
        <v>88</v>
      </c>
      <c r="K1404" s="7" t="str">
        <f t="shared" si="2"/>
        <v>DRJ0-195762/1kolosek</v>
      </c>
      <c r="L1404" s="7" t="str">
        <f>ifna(VLOOKUP(K1404,'Лист1'!D:E,2,false))</f>
        <v/>
      </c>
      <c r="M1404" s="9"/>
      <c r="N1404" s="9"/>
      <c r="O1404" s="9"/>
      <c r="P1404" s="9"/>
      <c r="Q1404" s="9"/>
      <c r="R1404" s="9"/>
    </row>
    <row r="1405" ht="15.75" customHeight="1">
      <c r="A1405" s="14" t="s">
        <v>11</v>
      </c>
      <c r="B1405" s="14" t="s">
        <v>12</v>
      </c>
      <c r="C1405" s="40" t="s">
        <v>3435</v>
      </c>
      <c r="D1405" s="14" t="s">
        <v>3438</v>
      </c>
      <c r="E1405" s="13" t="s">
        <v>3439</v>
      </c>
      <c r="F1405" s="14"/>
      <c r="G1405" s="14"/>
      <c r="H1405" s="41" t="s">
        <v>2825</v>
      </c>
      <c r="I1405" s="42" t="s">
        <v>85</v>
      </c>
      <c r="J1405" s="30">
        <f t="shared" si="1"/>
        <v>88</v>
      </c>
      <c r="K1405" s="7" t="str">
        <f t="shared" si="2"/>
        <v>DRJ0-195762/3kolosek</v>
      </c>
      <c r="L1405" s="7" t="str">
        <f>ifna(VLOOKUP(K1405,'Лист1'!D:E,2,false))</f>
        <v/>
      </c>
      <c r="M1405" s="9"/>
      <c r="N1405" s="9"/>
      <c r="O1405" s="9"/>
      <c r="P1405" s="9"/>
      <c r="Q1405" s="9"/>
      <c r="R1405" s="9"/>
    </row>
    <row r="1406" ht="15.75" customHeight="1">
      <c r="A1406" s="14" t="s">
        <v>11</v>
      </c>
      <c r="B1406" s="14" t="s">
        <v>12</v>
      </c>
      <c r="C1406" s="40" t="s">
        <v>3440</v>
      </c>
      <c r="D1406" s="14" t="s">
        <v>3441</v>
      </c>
      <c r="E1406" s="13" t="s">
        <v>3442</v>
      </c>
      <c r="F1406" s="14"/>
      <c r="G1406" s="14"/>
      <c r="H1406" s="41" t="s">
        <v>2825</v>
      </c>
      <c r="I1406" s="42" t="s">
        <v>85</v>
      </c>
      <c r="J1406" s="83">
        <f t="shared" si="1"/>
        <v>101</v>
      </c>
      <c r="K1406" s="7" t="str">
        <f t="shared" si="2"/>
        <v>DRJ0-195853/0komesarijat</v>
      </c>
      <c r="L1406" s="7" t="str">
        <f>ifna(VLOOKUP(K1406,'Лист1'!D:E,2,false))</f>
        <v/>
      </c>
      <c r="M1406" s="9"/>
      <c r="N1406" s="9"/>
      <c r="O1406" s="9"/>
      <c r="P1406" s="9"/>
      <c r="Q1406" s="9"/>
      <c r="R1406" s="9"/>
    </row>
    <row r="1407" ht="15.75" customHeight="1">
      <c r="A1407" s="14" t="s">
        <v>11</v>
      </c>
      <c r="B1407" s="14" t="s">
        <v>12</v>
      </c>
      <c r="C1407" s="40" t="s">
        <v>3443</v>
      </c>
      <c r="D1407" s="14" t="s">
        <v>3444</v>
      </c>
      <c r="E1407" s="13" t="s">
        <v>3445</v>
      </c>
      <c r="F1407" s="14"/>
      <c r="G1407" s="14"/>
      <c r="H1407" s="41" t="s">
        <v>2825</v>
      </c>
      <c r="I1407" s="42" t="s">
        <v>85</v>
      </c>
      <c r="J1407" s="31">
        <f t="shared" si="1"/>
        <v>121</v>
      </c>
      <c r="K1407" s="7" t="str">
        <f t="shared" si="2"/>
        <v>DRJ0-195880/0а.komitet</v>
      </c>
      <c r="L1407" s="7" t="str">
        <f>ifna(VLOOKUP(K1407,'Лист1'!D:E,2,false))</f>
        <v/>
      </c>
      <c r="M1407" s="9"/>
      <c r="N1407" s="9"/>
      <c r="O1407" s="9"/>
      <c r="P1407" s="9"/>
      <c r="Q1407" s="9"/>
      <c r="R1407" s="9"/>
    </row>
    <row r="1408" ht="15.75" customHeight="1">
      <c r="A1408" s="14" t="s">
        <v>11</v>
      </c>
      <c r="B1408" s="14" t="s">
        <v>12</v>
      </c>
      <c r="C1408" s="40" t="s">
        <v>3443</v>
      </c>
      <c r="D1408" s="14" t="s">
        <v>3446</v>
      </c>
      <c r="E1408" s="13" t="s">
        <v>3447</v>
      </c>
      <c r="F1408" s="14"/>
      <c r="G1408" s="14"/>
      <c r="H1408" s="41" t="s">
        <v>2825</v>
      </c>
      <c r="I1408" s="42" t="s">
        <v>85</v>
      </c>
      <c r="J1408" s="39">
        <f t="shared" si="1"/>
        <v>102</v>
      </c>
      <c r="K1408" s="7" t="str">
        <f t="shared" si="2"/>
        <v>DRJ0-195880/0б.komitet</v>
      </c>
      <c r="L1408" s="7" t="str">
        <f>ifna(VLOOKUP(K1408,'Лист1'!D:E,2,false))</f>
        <v/>
      </c>
      <c r="M1408" s="9"/>
      <c r="N1408" s="9"/>
      <c r="O1408" s="9"/>
      <c r="P1408" s="9"/>
      <c r="Q1408" s="9"/>
      <c r="R1408" s="9"/>
    </row>
    <row r="1409" ht="15.75" customHeight="1">
      <c r="A1409" s="14" t="s">
        <v>79</v>
      </c>
      <c r="B1409" s="14" t="s">
        <v>80</v>
      </c>
      <c r="C1409" s="40" t="s">
        <v>3448</v>
      </c>
      <c r="D1409" s="14" t="s">
        <v>3449</v>
      </c>
      <c r="E1409" s="13" t="s">
        <v>3450</v>
      </c>
      <c r="F1409" s="14"/>
      <c r="G1409" s="14"/>
      <c r="H1409" s="41" t="s">
        <v>2825</v>
      </c>
      <c r="I1409" s="42" t="s">
        <v>85</v>
      </c>
      <c r="J1409" s="83">
        <f t="shared" si="1"/>
        <v>74</v>
      </c>
      <c r="K1409" s="7" t="str">
        <f t="shared" si="2"/>
        <v>DRJ0-195941/1kompleksan</v>
      </c>
      <c r="L1409" s="7" t="str">
        <f>ifna(VLOOKUP(K1409,'Лист1'!D:E,2,false))</f>
        <v/>
      </c>
      <c r="M1409" s="9"/>
      <c r="N1409" s="9"/>
      <c r="O1409" s="9"/>
      <c r="P1409" s="9"/>
      <c r="Q1409" s="9"/>
      <c r="R1409" s="9"/>
    </row>
    <row r="1410" ht="15.75" customHeight="1">
      <c r="A1410" s="14" t="s">
        <v>79</v>
      </c>
      <c r="B1410" s="14" t="s">
        <v>80</v>
      </c>
      <c r="C1410" s="40" t="s">
        <v>3448</v>
      </c>
      <c r="D1410" s="14" t="s">
        <v>3451</v>
      </c>
      <c r="E1410" s="13" t="s">
        <v>3452</v>
      </c>
      <c r="F1410" s="14"/>
      <c r="G1410" s="14"/>
      <c r="H1410" s="41" t="s">
        <v>2825</v>
      </c>
      <c r="I1410" s="42" t="s">
        <v>85</v>
      </c>
      <c r="J1410" s="93">
        <f t="shared" si="1"/>
        <v>79</v>
      </c>
      <c r="K1410" s="7" t="str">
        <f t="shared" si="2"/>
        <v>DRJ0-195941/2kompleksan</v>
      </c>
      <c r="L1410" s="7" t="str">
        <f>ifna(VLOOKUP(K1410,'Лист1'!D:E,2,false))</f>
        <v/>
      </c>
      <c r="M1410" s="9"/>
      <c r="N1410" s="9"/>
      <c r="O1410" s="9"/>
      <c r="P1410" s="9"/>
      <c r="Q1410" s="9"/>
      <c r="R1410" s="9"/>
    </row>
    <row r="1411" ht="15.75" customHeight="1">
      <c r="A1411" s="14" t="s">
        <v>21</v>
      </c>
      <c r="B1411" s="14" t="s">
        <v>22</v>
      </c>
      <c r="C1411" s="40" t="s">
        <v>3453</v>
      </c>
      <c r="D1411" s="14" t="s">
        <v>3454</v>
      </c>
      <c r="E1411" s="13" t="s">
        <v>3455</v>
      </c>
      <c r="F1411" s="14"/>
      <c r="G1411" s="14"/>
      <c r="H1411" s="41" t="s">
        <v>2825</v>
      </c>
      <c r="I1411" s="42" t="s">
        <v>85</v>
      </c>
      <c r="J1411" s="25">
        <f t="shared" si="1"/>
        <v>52</v>
      </c>
      <c r="K1411" s="7" t="str">
        <f t="shared" si="2"/>
        <v>DRJ0-195972/0komprimovati</v>
      </c>
      <c r="L1411" s="7" t="str">
        <f>ifna(VLOOKUP(K1411,'Лист1'!D:E,2,false))</f>
        <v/>
      </c>
      <c r="M1411" s="9"/>
      <c r="N1411" s="9"/>
      <c r="O1411" s="9"/>
      <c r="P1411" s="9"/>
      <c r="Q1411" s="9"/>
      <c r="R1411" s="9"/>
    </row>
    <row r="1412" ht="15.75" customHeight="1">
      <c r="A1412" s="14" t="s">
        <v>79</v>
      </c>
      <c r="B1412" s="14" t="s">
        <v>80</v>
      </c>
      <c r="C1412" s="40" t="s">
        <v>3456</v>
      </c>
      <c r="D1412" s="14" t="s">
        <v>3457</v>
      </c>
      <c r="E1412" s="13" t="s">
        <v>3458</v>
      </c>
      <c r="F1412" s="14"/>
      <c r="G1412" s="14"/>
      <c r="H1412" s="41" t="s">
        <v>2825</v>
      </c>
      <c r="I1412" s="42" t="s">
        <v>85</v>
      </c>
      <c r="J1412" s="46">
        <f t="shared" si="1"/>
        <v>44</v>
      </c>
      <c r="K1412" s="7" t="str">
        <f t="shared" si="2"/>
        <v>DRJ0-195988/0komunikacioni</v>
      </c>
      <c r="L1412" s="7" t="str">
        <f>ifna(VLOOKUP(K1412,'Лист1'!D:E,2,false))</f>
        <v/>
      </c>
      <c r="M1412" s="9"/>
      <c r="N1412" s="9"/>
      <c r="O1412" s="9"/>
      <c r="P1412" s="9"/>
      <c r="Q1412" s="9"/>
      <c r="R1412" s="9"/>
    </row>
    <row r="1413" ht="15.75" customHeight="1">
      <c r="A1413" s="14" t="s">
        <v>56</v>
      </c>
      <c r="B1413" s="14" t="s">
        <v>56</v>
      </c>
      <c r="C1413" s="40" t="s">
        <v>3459</v>
      </c>
      <c r="D1413" s="14" t="s">
        <v>3460</v>
      </c>
      <c r="E1413" s="13" t="s">
        <v>3461</v>
      </c>
      <c r="F1413" s="14"/>
      <c r="G1413" s="14"/>
      <c r="H1413" s="41" t="s">
        <v>2825</v>
      </c>
      <c r="I1413" s="42" t="s">
        <v>85</v>
      </c>
      <c r="J1413" s="69">
        <f t="shared" si="1"/>
        <v>52</v>
      </c>
      <c r="K1413" s="7" t="str">
        <f t="shared" si="2"/>
        <v>DRJ0-196142/0konkretno</v>
      </c>
      <c r="L1413" s="7" t="str">
        <f>ifna(VLOOKUP(K1413,'Лист1'!D:E,2,false))</f>
        <v/>
      </c>
      <c r="M1413" s="9"/>
      <c r="N1413" s="9"/>
      <c r="O1413" s="9"/>
      <c r="P1413" s="9"/>
      <c r="Q1413" s="9"/>
      <c r="R1413" s="9"/>
    </row>
    <row r="1414" ht="15.75" customHeight="1">
      <c r="A1414" s="14" t="s">
        <v>79</v>
      </c>
      <c r="B1414" s="14" t="s">
        <v>80</v>
      </c>
      <c r="C1414" s="40" t="s">
        <v>3462</v>
      </c>
      <c r="D1414" s="14" t="s">
        <v>3463</v>
      </c>
      <c r="E1414" s="13" t="s">
        <v>3464</v>
      </c>
      <c r="F1414" s="14"/>
      <c r="G1414" s="9"/>
      <c r="H1414" s="41" t="s">
        <v>2825</v>
      </c>
      <c r="I1414" s="42" t="s">
        <v>85</v>
      </c>
      <c r="J1414" s="25">
        <f t="shared" si="1"/>
        <v>20</v>
      </c>
      <c r="K1414" s="7" t="str">
        <f t="shared" si="2"/>
        <v>DRJ0-196291/0kontroverzan</v>
      </c>
      <c r="L1414" s="7" t="str">
        <f>ifna(VLOOKUP(K1414,'Лист1'!D:E,2,false))</f>
        <v/>
      </c>
      <c r="M1414" s="9"/>
      <c r="N1414" s="9"/>
      <c r="O1414" s="9"/>
      <c r="P1414" s="9"/>
      <c r="Q1414" s="9"/>
      <c r="R1414" s="9"/>
    </row>
    <row r="1415" ht="15.75" customHeight="1">
      <c r="A1415" s="14" t="s">
        <v>79</v>
      </c>
      <c r="B1415" s="14" t="s">
        <v>80</v>
      </c>
      <c r="C1415" s="40" t="s">
        <v>3465</v>
      </c>
      <c r="D1415" s="14" t="s">
        <v>3466</v>
      </c>
      <c r="E1415" s="13" t="s">
        <v>3467</v>
      </c>
      <c r="F1415" s="14"/>
      <c r="G1415" s="14"/>
      <c r="H1415" s="41" t="s">
        <v>2825</v>
      </c>
      <c r="I1415" s="42" t="s">
        <v>85</v>
      </c>
      <c r="J1415" s="31">
        <f t="shared" si="1"/>
        <v>82</v>
      </c>
      <c r="K1415" s="7" t="str">
        <f t="shared" si="2"/>
        <v>DRJ0-196295/0kontrolni</v>
      </c>
      <c r="L1415" s="7" t="str">
        <f>ifna(VLOOKUP(K1415,'Лист1'!D:E,2,false))</f>
        <v/>
      </c>
      <c r="M1415" s="9"/>
      <c r="N1415" s="9"/>
      <c r="O1415" s="9"/>
      <c r="P1415" s="9"/>
      <c r="Q1415" s="9"/>
      <c r="R1415" s="9"/>
    </row>
    <row r="1416" ht="15.75" customHeight="1">
      <c r="A1416" s="14" t="s">
        <v>79</v>
      </c>
      <c r="B1416" s="14" t="s">
        <v>80</v>
      </c>
      <c r="C1416" s="40" t="s">
        <v>3468</v>
      </c>
      <c r="D1416" s="14" t="s">
        <v>3469</v>
      </c>
      <c r="E1416" s="13" t="s">
        <v>3470</v>
      </c>
      <c r="F1416" s="14"/>
      <c r="G1416" s="9"/>
      <c r="H1416" s="41" t="s">
        <v>2825</v>
      </c>
      <c r="I1416" s="42" t="s">
        <v>85</v>
      </c>
      <c r="J1416" s="25">
        <f t="shared" si="1"/>
        <v>58</v>
      </c>
      <c r="K1416" s="7" t="str">
        <f t="shared" si="2"/>
        <v>DRJ0-196337/0koncentracioni</v>
      </c>
      <c r="L1416" s="7" t="str">
        <f>ifna(VLOOKUP(K1416,'Лист1'!D:E,2,false))</f>
        <v/>
      </c>
      <c r="M1416" s="9"/>
      <c r="N1416" s="9"/>
      <c r="O1416" s="9"/>
      <c r="P1416" s="9"/>
      <c r="Q1416" s="9"/>
      <c r="R1416" s="9"/>
    </row>
    <row r="1417" ht="15.75" customHeight="1">
      <c r="A1417" s="14" t="s">
        <v>11</v>
      </c>
      <c r="B1417" s="14" t="s">
        <v>12</v>
      </c>
      <c r="C1417" s="40" t="s">
        <v>3471</v>
      </c>
      <c r="D1417" s="14" t="s">
        <v>3472</v>
      </c>
      <c r="E1417" s="13" t="s">
        <v>3473</v>
      </c>
      <c r="F1417" s="14"/>
      <c r="G1417" s="14"/>
      <c r="H1417" s="41" t="s">
        <v>2825</v>
      </c>
      <c r="I1417" s="42" t="s">
        <v>85</v>
      </c>
      <c r="J1417" s="80">
        <f t="shared" si="1"/>
        <v>174</v>
      </c>
      <c r="K1417" s="7" t="str">
        <f t="shared" si="2"/>
        <v>DRJ0-196352/1koncern</v>
      </c>
      <c r="L1417" s="7" t="str">
        <f>ifna(VLOOKUP(K1417,'Лист1'!D:E,2,false))</f>
        <v/>
      </c>
      <c r="M1417" s="9"/>
      <c r="N1417" s="9"/>
      <c r="O1417" s="9"/>
      <c r="P1417" s="9"/>
      <c r="Q1417" s="9"/>
      <c r="R1417" s="9"/>
    </row>
    <row r="1418" ht="15.75" customHeight="1">
      <c r="A1418" s="14" t="s">
        <v>11</v>
      </c>
      <c r="B1418" s="14" t="s">
        <v>12</v>
      </c>
      <c r="C1418" s="40" t="s">
        <v>3471</v>
      </c>
      <c r="D1418" s="14" t="s">
        <v>3474</v>
      </c>
      <c r="E1418" s="13" t="s">
        <v>3475</v>
      </c>
      <c r="F1418" s="14"/>
      <c r="G1418" s="14"/>
      <c r="H1418" s="41" t="s">
        <v>2825</v>
      </c>
      <c r="I1418" s="42" t="s">
        <v>85</v>
      </c>
      <c r="J1418" s="43">
        <f t="shared" si="1"/>
        <v>31</v>
      </c>
      <c r="K1418" s="7" t="str">
        <f t="shared" si="2"/>
        <v>DRJ0-196352/2koncern</v>
      </c>
      <c r="L1418" s="7" t="str">
        <f>ifna(VLOOKUP(K1418,'Лист1'!D:E,2,false))</f>
        <v/>
      </c>
      <c r="M1418" s="9"/>
      <c r="N1418" s="9"/>
      <c r="O1418" s="9"/>
      <c r="P1418" s="9"/>
      <c r="Q1418" s="9"/>
      <c r="R1418" s="9"/>
    </row>
    <row r="1419" ht="15.75" customHeight="1">
      <c r="A1419" s="14" t="s">
        <v>11</v>
      </c>
      <c r="B1419" s="14" t="s">
        <v>12</v>
      </c>
      <c r="C1419" s="40" t="s">
        <v>3476</v>
      </c>
      <c r="D1419" s="14" t="s">
        <v>3477</v>
      </c>
      <c r="E1419" s="13" t="s">
        <v>3478</v>
      </c>
      <c r="F1419" s="14"/>
      <c r="G1419" s="14"/>
      <c r="H1419" s="41" t="s">
        <v>2825</v>
      </c>
      <c r="I1419" s="42" t="s">
        <v>85</v>
      </c>
      <c r="J1419" s="30">
        <f t="shared" si="1"/>
        <v>39</v>
      </c>
      <c r="K1419" s="7" t="str">
        <f t="shared" si="2"/>
        <v>DRJ0-196568/1koridor</v>
      </c>
      <c r="L1419" s="7" t="str">
        <f>ifna(VLOOKUP(K1419,'Лист1'!D:E,2,false))</f>
        <v/>
      </c>
      <c r="M1419" s="9"/>
      <c r="N1419" s="9"/>
      <c r="O1419" s="9"/>
      <c r="P1419" s="9"/>
      <c r="Q1419" s="9"/>
      <c r="R1419" s="9"/>
    </row>
    <row r="1420" ht="15.75" customHeight="1">
      <c r="A1420" s="14" t="s">
        <v>11</v>
      </c>
      <c r="B1420" s="14" t="s">
        <v>12</v>
      </c>
      <c r="C1420" s="40" t="s">
        <v>3476</v>
      </c>
      <c r="D1420" s="14" t="s">
        <v>3479</v>
      </c>
      <c r="E1420" s="13" t="s">
        <v>3480</v>
      </c>
      <c r="F1420" s="14"/>
      <c r="G1420" s="9"/>
      <c r="H1420" s="41" t="s">
        <v>2825</v>
      </c>
      <c r="I1420" s="42" t="s">
        <v>85</v>
      </c>
      <c r="J1420" s="18">
        <f t="shared" si="1"/>
        <v>120</v>
      </c>
      <c r="K1420" s="7" t="str">
        <f t="shared" si="2"/>
        <v>DRJ0-196568/2koridor</v>
      </c>
      <c r="L1420" s="7" t="str">
        <f>ifna(VLOOKUP(K1420,'Лист1'!D:E,2,false))</f>
        <v/>
      </c>
      <c r="M1420" s="9"/>
      <c r="N1420" s="9"/>
      <c r="O1420" s="9"/>
      <c r="P1420" s="9"/>
      <c r="Q1420" s="9"/>
      <c r="R1420" s="9"/>
    </row>
    <row r="1421" ht="15.75" customHeight="1">
      <c r="A1421" s="14" t="s">
        <v>21</v>
      </c>
      <c r="B1421" s="14" t="s">
        <v>22</v>
      </c>
      <c r="C1421" s="40" t="s">
        <v>3481</v>
      </c>
      <c r="D1421" s="14" t="s">
        <v>3482</v>
      </c>
      <c r="E1421" s="13" t="s">
        <v>3483</v>
      </c>
      <c r="F1421" s="14"/>
      <c r="G1421" s="14"/>
      <c r="H1421" s="41" t="s">
        <v>2825</v>
      </c>
      <c r="I1421" s="42" t="s">
        <v>85</v>
      </c>
      <c r="J1421" s="28">
        <f t="shared" si="1"/>
        <v>22</v>
      </c>
      <c r="K1421" s="7" t="str">
        <f t="shared" si="2"/>
        <v>DRJ0-196677/1kositi</v>
      </c>
      <c r="L1421" s="7" t="str">
        <f>ifna(VLOOKUP(K1421,'Лист1'!D:E,2,false))</f>
        <v/>
      </c>
      <c r="M1421" s="9"/>
      <c r="N1421" s="9"/>
      <c r="O1421" s="9"/>
      <c r="P1421" s="9"/>
      <c r="Q1421" s="9"/>
      <c r="R1421" s="9"/>
    </row>
    <row r="1422" ht="15.75" customHeight="1">
      <c r="A1422" s="14" t="s">
        <v>21</v>
      </c>
      <c r="B1422" s="14" t="s">
        <v>22</v>
      </c>
      <c r="C1422" s="40" t="s">
        <v>3481</v>
      </c>
      <c r="D1422" s="14" t="s">
        <v>3484</v>
      </c>
      <c r="E1422" s="13" t="s">
        <v>3485</v>
      </c>
      <c r="F1422" s="14"/>
      <c r="G1422" s="14"/>
      <c r="H1422" s="41" t="s">
        <v>2825</v>
      </c>
      <c r="I1422" s="42" t="s">
        <v>85</v>
      </c>
      <c r="J1422" s="51">
        <f t="shared" si="1"/>
        <v>100</v>
      </c>
      <c r="K1422" s="7" t="str">
        <f t="shared" si="2"/>
        <v>DRJ0-196677/2kositi</v>
      </c>
      <c r="L1422" s="7" t="str">
        <f>ifna(VLOOKUP(K1422,'Лист1'!D:E,2,false))</f>
        <v/>
      </c>
      <c r="M1422" s="9"/>
      <c r="N1422" s="9"/>
      <c r="O1422" s="9"/>
      <c r="P1422" s="9"/>
      <c r="Q1422" s="9"/>
      <c r="R1422" s="9"/>
    </row>
    <row r="1423" ht="15.75" customHeight="1">
      <c r="A1423" s="14" t="s">
        <v>21</v>
      </c>
      <c r="B1423" s="14" t="s">
        <v>22</v>
      </c>
      <c r="C1423" s="40" t="s">
        <v>3481</v>
      </c>
      <c r="D1423" s="14" t="s">
        <v>3486</v>
      </c>
      <c r="E1423" s="13" t="s">
        <v>3487</v>
      </c>
      <c r="F1423" s="14"/>
      <c r="G1423" s="14"/>
      <c r="H1423" s="41" t="s">
        <v>2825</v>
      </c>
      <c r="I1423" s="42" t="s">
        <v>85</v>
      </c>
      <c r="J1423" s="39">
        <f t="shared" si="1"/>
        <v>109</v>
      </c>
      <c r="K1423" s="7" t="str">
        <f t="shared" si="2"/>
        <v>DRJ0-196678/1kositi</v>
      </c>
      <c r="L1423" s="7" t="str">
        <f>ifna(VLOOKUP(K1423,'Лист1'!D:E,2,false))</f>
        <v/>
      </c>
      <c r="M1423" s="9"/>
      <c r="N1423" s="9"/>
      <c r="O1423" s="9"/>
      <c r="P1423" s="9"/>
      <c r="Q1423" s="9"/>
      <c r="R1423" s="9"/>
    </row>
    <row r="1424" ht="15.75" customHeight="1">
      <c r="A1424" s="14" t="s">
        <v>21</v>
      </c>
      <c r="B1424" s="14" t="s">
        <v>22</v>
      </c>
      <c r="C1424" s="40" t="s">
        <v>3481</v>
      </c>
      <c r="D1424" s="14" t="s">
        <v>3488</v>
      </c>
      <c r="E1424" s="13" t="s">
        <v>3489</v>
      </c>
      <c r="F1424" s="14"/>
      <c r="G1424" s="14"/>
      <c r="H1424" s="41" t="s">
        <v>2825</v>
      </c>
      <c r="I1424" s="42" t="s">
        <v>85</v>
      </c>
      <c r="J1424" s="57">
        <f t="shared" si="1"/>
        <v>46</v>
      </c>
      <c r="K1424" s="7" t="str">
        <f t="shared" si="2"/>
        <v>DRJ0-196678/1а.kositi</v>
      </c>
      <c r="L1424" s="7" t="str">
        <f>ifna(VLOOKUP(K1424,'Лист1'!D:E,2,false))</f>
        <v/>
      </c>
      <c r="M1424" s="9"/>
      <c r="N1424" s="9"/>
      <c r="O1424" s="9"/>
      <c r="P1424" s="9"/>
      <c r="Q1424" s="9"/>
      <c r="R1424" s="9"/>
    </row>
    <row r="1425" ht="15.75" customHeight="1">
      <c r="A1425" s="14" t="s">
        <v>21</v>
      </c>
      <c r="B1425" s="14" t="s">
        <v>22</v>
      </c>
      <c r="C1425" s="40" t="s">
        <v>3481</v>
      </c>
      <c r="D1425" s="14" t="s">
        <v>3490</v>
      </c>
      <c r="E1425" s="13" t="s">
        <v>3491</v>
      </c>
      <c r="F1425" s="14"/>
      <c r="G1425" s="14"/>
      <c r="H1425" s="41" t="s">
        <v>2825</v>
      </c>
      <c r="I1425" s="42" t="s">
        <v>85</v>
      </c>
      <c r="J1425" s="38">
        <f t="shared" si="1"/>
        <v>60</v>
      </c>
      <c r="K1425" s="7" t="str">
        <f t="shared" si="2"/>
        <v>DRJ0-196678/1б.kositi</v>
      </c>
      <c r="L1425" s="7" t="str">
        <f>ifna(VLOOKUP(K1425,'Лист1'!D:E,2,false))</f>
        <v/>
      </c>
      <c r="M1425" s="9"/>
      <c r="N1425" s="9"/>
      <c r="O1425" s="9"/>
      <c r="P1425" s="9"/>
      <c r="Q1425" s="9"/>
      <c r="R1425" s="9"/>
    </row>
    <row r="1426" ht="15.75" customHeight="1">
      <c r="A1426" s="14" t="s">
        <v>21</v>
      </c>
      <c r="B1426" s="14" t="s">
        <v>22</v>
      </c>
      <c r="C1426" s="40" t="s">
        <v>3481</v>
      </c>
      <c r="D1426" s="14" t="s">
        <v>3492</v>
      </c>
      <c r="E1426" s="13" t="s">
        <v>3493</v>
      </c>
      <c r="F1426" s="14"/>
      <c r="G1426" s="14"/>
      <c r="H1426" s="41" t="s">
        <v>2825</v>
      </c>
      <c r="I1426" s="42" t="s">
        <v>85</v>
      </c>
      <c r="J1426" s="43">
        <f t="shared" si="1"/>
        <v>123</v>
      </c>
      <c r="K1426" s="7" t="str">
        <f t="shared" si="2"/>
        <v>DRJ0-196678/2kositi</v>
      </c>
      <c r="L1426" s="7" t="str">
        <f>ifna(VLOOKUP(K1426,'Лист1'!D:E,2,false))</f>
        <v/>
      </c>
      <c r="M1426" s="9"/>
      <c r="N1426" s="9"/>
      <c r="O1426" s="9"/>
      <c r="P1426" s="9"/>
      <c r="Q1426" s="9"/>
      <c r="R1426" s="9"/>
    </row>
    <row r="1427" ht="15.75" customHeight="1">
      <c r="A1427" s="14" t="s">
        <v>21</v>
      </c>
      <c r="B1427" s="14" t="s">
        <v>22</v>
      </c>
      <c r="C1427" s="40" t="s">
        <v>3481</v>
      </c>
      <c r="D1427" s="14" t="s">
        <v>3494</v>
      </c>
      <c r="E1427" s="13" t="s">
        <v>3495</v>
      </c>
      <c r="F1427" s="9"/>
      <c r="G1427" s="9"/>
      <c r="H1427" s="41" t="s">
        <v>2825</v>
      </c>
      <c r="I1427" s="42" t="s">
        <v>85</v>
      </c>
      <c r="J1427" s="59">
        <f t="shared" si="1"/>
        <v>23</v>
      </c>
      <c r="K1427" s="7" t="str">
        <f t="shared" si="2"/>
        <v>DRJ0-196678/2б.kositi</v>
      </c>
      <c r="L1427" s="7" t="str">
        <f>ifna(VLOOKUP(K1427,'Лист1'!D:E,2,false))</f>
        <v/>
      </c>
      <c r="M1427" s="9"/>
      <c r="N1427" s="9"/>
      <c r="O1427" s="9"/>
      <c r="P1427" s="9"/>
      <c r="Q1427" s="9"/>
      <c r="R1427" s="9"/>
    </row>
    <row r="1428" ht="15.75" customHeight="1">
      <c r="A1428" s="14" t="s">
        <v>11</v>
      </c>
      <c r="B1428" s="14" t="s">
        <v>12</v>
      </c>
      <c r="C1428" s="40" t="s">
        <v>3496</v>
      </c>
      <c r="D1428" s="14" t="s">
        <v>3497</v>
      </c>
      <c r="E1428" s="13" t="s">
        <v>3498</v>
      </c>
      <c r="F1428" s="14"/>
      <c r="G1428" s="14"/>
      <c r="H1428" s="41" t="s">
        <v>2825</v>
      </c>
      <c r="I1428" s="42" t="s">
        <v>85</v>
      </c>
      <c r="J1428" s="43">
        <f t="shared" si="1"/>
        <v>120</v>
      </c>
      <c r="K1428" s="7" t="str">
        <f t="shared" si="2"/>
        <v>DRJ0-196923/0koštac</v>
      </c>
      <c r="L1428" s="7" t="str">
        <f>ifna(VLOOKUP(K1428,'Лист1'!D:E,2,false))</f>
        <v/>
      </c>
      <c r="M1428" s="9"/>
      <c r="N1428" s="9"/>
      <c r="O1428" s="9"/>
      <c r="P1428" s="9"/>
      <c r="Q1428" s="9"/>
      <c r="R1428" s="9"/>
    </row>
    <row r="1429" ht="15.75" customHeight="1">
      <c r="A1429" s="14" t="s">
        <v>11</v>
      </c>
      <c r="B1429" s="14" t="s">
        <v>12</v>
      </c>
      <c r="C1429" s="40" t="s">
        <v>3499</v>
      </c>
      <c r="D1429" s="14" t="s">
        <v>3500</v>
      </c>
      <c r="E1429" s="13" t="s">
        <v>3501</v>
      </c>
      <c r="F1429" s="14"/>
      <c r="G1429" s="9"/>
      <c r="H1429" s="41" t="s">
        <v>2825</v>
      </c>
      <c r="I1429" s="42" t="s">
        <v>85</v>
      </c>
      <c r="J1429" s="61">
        <f t="shared" si="1"/>
        <v>54</v>
      </c>
      <c r="K1429" s="7" t="str">
        <f t="shared" si="2"/>
        <v>DRJ0-197018/1krajina</v>
      </c>
      <c r="L1429" s="7" t="str">
        <f>ifna(VLOOKUP(K1429,'Лист1'!D:E,2,false))</f>
        <v/>
      </c>
      <c r="M1429" s="9"/>
      <c r="N1429" s="9"/>
      <c r="O1429" s="9"/>
      <c r="P1429" s="9"/>
      <c r="Q1429" s="9"/>
      <c r="R1429" s="9"/>
    </row>
    <row r="1430" ht="15.75" customHeight="1">
      <c r="A1430" s="14" t="s">
        <v>11</v>
      </c>
      <c r="B1430" s="14" t="s">
        <v>12</v>
      </c>
      <c r="C1430" s="40" t="s">
        <v>3499</v>
      </c>
      <c r="D1430" s="14" t="s">
        <v>3502</v>
      </c>
      <c r="E1430" s="13" t="s">
        <v>3503</v>
      </c>
      <c r="F1430" s="14"/>
      <c r="G1430" s="9"/>
      <c r="H1430" s="41" t="s">
        <v>2825</v>
      </c>
      <c r="I1430" s="42" t="s">
        <v>85</v>
      </c>
      <c r="J1430" s="63">
        <f t="shared" si="1"/>
        <v>116</v>
      </c>
      <c r="K1430" s="7" t="str">
        <f t="shared" si="2"/>
        <v>DRJ0-197018/2krajina</v>
      </c>
      <c r="L1430" s="7" t="str">
        <f>ifna(VLOOKUP(K1430,'Лист1'!D:E,2,false))</f>
        <v/>
      </c>
      <c r="M1430" s="9"/>
      <c r="N1430" s="9"/>
      <c r="O1430" s="9"/>
      <c r="P1430" s="9"/>
      <c r="Q1430" s="9"/>
      <c r="R1430" s="9"/>
    </row>
    <row r="1431" ht="15.75" customHeight="1">
      <c r="A1431" s="14" t="s">
        <v>11</v>
      </c>
      <c r="B1431" s="14" t="s">
        <v>12</v>
      </c>
      <c r="C1431" s="40" t="s">
        <v>3499</v>
      </c>
      <c r="D1431" s="14" t="s">
        <v>3504</v>
      </c>
      <c r="E1431" s="13" t="s">
        <v>3505</v>
      </c>
      <c r="F1431" s="14"/>
      <c r="G1431" s="14"/>
      <c r="H1431" s="41" t="s">
        <v>2825</v>
      </c>
      <c r="I1431" s="42" t="s">
        <v>85</v>
      </c>
      <c r="J1431" s="36">
        <f t="shared" si="1"/>
        <v>250</v>
      </c>
      <c r="K1431" s="7" t="str">
        <f t="shared" si="2"/>
        <v>DRJ0-197018/3krajina</v>
      </c>
      <c r="L1431" s="7" t="str">
        <f>ifna(VLOOKUP(K1431,'Лист1'!D:E,2,false))</f>
        <v/>
      </c>
      <c r="M1431" s="9"/>
      <c r="N1431" s="9"/>
      <c r="O1431" s="9"/>
      <c r="P1431" s="9"/>
      <c r="Q1431" s="9"/>
      <c r="R1431" s="9"/>
    </row>
    <row r="1432" ht="15.75" customHeight="1">
      <c r="A1432" s="14" t="s">
        <v>79</v>
      </c>
      <c r="B1432" s="14" t="s">
        <v>80</v>
      </c>
      <c r="C1432" s="40" t="s">
        <v>3506</v>
      </c>
      <c r="D1432" s="14" t="s">
        <v>3507</v>
      </c>
      <c r="E1432" s="13" t="s">
        <v>3508</v>
      </c>
      <c r="F1432" s="14"/>
      <c r="G1432" s="14"/>
      <c r="H1432" s="41" t="s">
        <v>2825</v>
      </c>
      <c r="I1432" s="42" t="s">
        <v>85</v>
      </c>
      <c r="J1432" s="46">
        <f t="shared" si="1"/>
        <v>47</v>
      </c>
      <c r="K1432" s="7" t="str">
        <f t="shared" si="2"/>
        <v>DRJ0-197166/1krvni</v>
      </c>
      <c r="L1432" s="7" t="str">
        <f>ifna(VLOOKUP(K1432,'Лист1'!D:E,2,false))</f>
        <v/>
      </c>
      <c r="M1432" s="9"/>
      <c r="N1432" s="9"/>
      <c r="O1432" s="9"/>
      <c r="P1432" s="9"/>
      <c r="Q1432" s="9"/>
      <c r="R1432" s="9"/>
    </row>
    <row r="1433" ht="15.75" customHeight="1">
      <c r="A1433" s="14" t="s">
        <v>79</v>
      </c>
      <c r="B1433" s="14" t="s">
        <v>80</v>
      </c>
      <c r="C1433" s="40" t="s">
        <v>3506</v>
      </c>
      <c r="D1433" s="14" t="s">
        <v>3509</v>
      </c>
      <c r="E1433" s="13" t="s">
        <v>3510</v>
      </c>
      <c r="F1433" s="14"/>
      <c r="G1433" s="14"/>
      <c r="H1433" s="41" t="s">
        <v>2825</v>
      </c>
      <c r="I1433" s="42" t="s">
        <v>85</v>
      </c>
      <c r="J1433" s="36">
        <f t="shared" si="1"/>
        <v>89</v>
      </c>
      <c r="K1433" s="7" t="str">
        <f t="shared" si="2"/>
        <v>DRJ0-197166/2а.krvni</v>
      </c>
      <c r="L1433" s="7" t="str">
        <f>ifna(VLOOKUP(K1433,'Лист1'!D:E,2,false))</f>
        <v/>
      </c>
      <c r="M1433" s="9"/>
      <c r="N1433" s="9"/>
      <c r="O1433" s="9"/>
      <c r="P1433" s="9"/>
      <c r="Q1433" s="9"/>
      <c r="R1433" s="9"/>
    </row>
    <row r="1434" ht="15.75" customHeight="1">
      <c r="A1434" s="14" t="s">
        <v>79</v>
      </c>
      <c r="B1434" s="14" t="s">
        <v>80</v>
      </c>
      <c r="C1434" s="40" t="s">
        <v>3506</v>
      </c>
      <c r="D1434" s="14" t="s">
        <v>3511</v>
      </c>
      <c r="E1434" s="13" t="s">
        <v>3512</v>
      </c>
      <c r="F1434" s="14"/>
      <c r="G1434" s="14"/>
      <c r="H1434" s="41" t="s">
        <v>2825</v>
      </c>
      <c r="I1434" s="42" t="s">
        <v>85</v>
      </c>
      <c r="J1434" s="17">
        <f t="shared" si="1"/>
        <v>49</v>
      </c>
      <c r="K1434" s="7" t="str">
        <f t="shared" si="2"/>
        <v>DRJ0-197166/2б.krvni</v>
      </c>
      <c r="L1434" s="7" t="str">
        <f>ifna(VLOOKUP(K1434,'Лист1'!D:E,2,false))</f>
        <v/>
      </c>
      <c r="M1434" s="9"/>
      <c r="N1434" s="9"/>
      <c r="O1434" s="9"/>
      <c r="P1434" s="9"/>
      <c r="Q1434" s="9"/>
      <c r="R1434" s="9"/>
    </row>
    <row r="1435" ht="15.75" customHeight="1">
      <c r="A1435" s="14" t="s">
        <v>79</v>
      </c>
      <c r="B1435" s="14" t="s">
        <v>80</v>
      </c>
      <c r="C1435" s="40" t="s">
        <v>3506</v>
      </c>
      <c r="D1435" s="14" t="s">
        <v>3513</v>
      </c>
      <c r="E1435" s="13" t="s">
        <v>3514</v>
      </c>
      <c r="F1435" s="14"/>
      <c r="G1435" s="14"/>
      <c r="H1435" s="41" t="s">
        <v>2825</v>
      </c>
      <c r="I1435" s="42" t="s">
        <v>85</v>
      </c>
      <c r="J1435" s="18">
        <f t="shared" si="1"/>
        <v>76</v>
      </c>
      <c r="K1435" s="7" t="str">
        <f t="shared" si="2"/>
        <v>DRJ0-197166/2в.krvni</v>
      </c>
      <c r="L1435" s="7" t="str">
        <f>ifna(VLOOKUP(K1435,'Лист1'!D:E,2,false))</f>
        <v/>
      </c>
      <c r="M1435" s="9"/>
      <c r="N1435" s="9"/>
      <c r="O1435" s="9"/>
      <c r="P1435" s="9"/>
      <c r="Q1435" s="9"/>
      <c r="R1435" s="9"/>
    </row>
    <row r="1436" ht="15.75" customHeight="1">
      <c r="A1436" s="14" t="s">
        <v>79</v>
      </c>
      <c r="B1436" s="14" t="s">
        <v>80</v>
      </c>
      <c r="C1436" s="40" t="s">
        <v>3506</v>
      </c>
      <c r="D1436" s="14" t="s">
        <v>3515</v>
      </c>
      <c r="E1436" s="13" t="s">
        <v>3516</v>
      </c>
      <c r="F1436" s="14"/>
      <c r="G1436" s="9"/>
      <c r="H1436" s="41" t="s">
        <v>2825</v>
      </c>
      <c r="I1436" s="42" t="s">
        <v>85</v>
      </c>
      <c r="J1436" s="21">
        <f t="shared" si="1"/>
        <v>27</v>
      </c>
      <c r="K1436" s="7" t="str">
        <f t="shared" si="2"/>
        <v>DRJ0-197166/3а.krvni</v>
      </c>
      <c r="L1436" s="7" t="str">
        <f>ifna(VLOOKUP(K1436,'Лист1'!D:E,2,false))</f>
        <v/>
      </c>
      <c r="M1436" s="9"/>
      <c r="N1436" s="9"/>
      <c r="O1436" s="9"/>
      <c r="P1436" s="9"/>
      <c r="Q1436" s="9"/>
      <c r="R1436" s="9"/>
    </row>
    <row r="1437" ht="15.75" customHeight="1">
      <c r="A1437" s="14" t="s">
        <v>79</v>
      </c>
      <c r="B1437" s="14" t="s">
        <v>80</v>
      </c>
      <c r="C1437" s="40" t="s">
        <v>3506</v>
      </c>
      <c r="D1437" s="14" t="s">
        <v>3517</v>
      </c>
      <c r="E1437" s="13" t="s">
        <v>3518</v>
      </c>
      <c r="F1437" s="14"/>
      <c r="G1437" s="9"/>
      <c r="H1437" s="41" t="s">
        <v>2825</v>
      </c>
      <c r="I1437" s="42" t="s">
        <v>85</v>
      </c>
      <c r="J1437" s="21">
        <f t="shared" si="1"/>
        <v>20</v>
      </c>
      <c r="K1437" s="7" t="str">
        <f t="shared" si="2"/>
        <v>DRJ0-197166/3б.krvni</v>
      </c>
      <c r="L1437" s="7" t="str">
        <f>ifna(VLOOKUP(K1437,'Лист1'!D:E,2,false))</f>
        <v/>
      </c>
      <c r="M1437" s="9"/>
      <c r="N1437" s="9"/>
      <c r="O1437" s="9"/>
      <c r="P1437" s="9"/>
      <c r="Q1437" s="9"/>
      <c r="R1437" s="9"/>
    </row>
    <row r="1438" ht="15.75" customHeight="1">
      <c r="A1438" s="14" t="s">
        <v>79</v>
      </c>
      <c r="B1438" s="14" t="s">
        <v>80</v>
      </c>
      <c r="C1438" s="40" t="s">
        <v>3506</v>
      </c>
      <c r="D1438" s="14" t="s">
        <v>3519</v>
      </c>
      <c r="E1438" s="13" t="s">
        <v>3520</v>
      </c>
      <c r="F1438" s="14"/>
      <c r="G1438" s="14"/>
      <c r="H1438" s="41" t="s">
        <v>2825</v>
      </c>
      <c r="I1438" s="42" t="s">
        <v>85</v>
      </c>
      <c r="J1438" s="52">
        <f t="shared" si="1"/>
        <v>230</v>
      </c>
      <c r="K1438" s="7" t="str">
        <f t="shared" si="2"/>
        <v>DRJ0-197166/4krvni</v>
      </c>
      <c r="L1438" s="7" t="str">
        <f>ifna(VLOOKUP(K1438,'Лист1'!D:E,2,false))</f>
        <v/>
      </c>
      <c r="M1438" s="9"/>
      <c r="N1438" s="9"/>
      <c r="O1438" s="9"/>
      <c r="P1438" s="9"/>
      <c r="Q1438" s="9"/>
      <c r="R1438" s="9"/>
    </row>
    <row r="1439" ht="15.75" customHeight="1">
      <c r="A1439" s="14" t="s">
        <v>79</v>
      </c>
      <c r="B1439" s="14" t="s">
        <v>80</v>
      </c>
      <c r="C1439" s="40" t="s">
        <v>3521</v>
      </c>
      <c r="D1439" s="14" t="s">
        <v>3522</v>
      </c>
      <c r="E1439" s="13" t="s">
        <v>3523</v>
      </c>
      <c r="F1439" s="14"/>
      <c r="G1439" s="14"/>
      <c r="H1439" s="41" t="s">
        <v>2825</v>
      </c>
      <c r="I1439" s="42" t="s">
        <v>85</v>
      </c>
      <c r="J1439" s="36">
        <f t="shared" si="1"/>
        <v>138</v>
      </c>
      <c r="K1439" s="7" t="str">
        <f t="shared" si="2"/>
        <v>DRJ0-197221/0kreditni</v>
      </c>
      <c r="L1439" s="7" t="str">
        <f>ifna(VLOOKUP(K1439,'Лист1'!D:E,2,false))</f>
        <v/>
      </c>
      <c r="M1439" s="9"/>
      <c r="N1439" s="9"/>
      <c r="O1439" s="9"/>
      <c r="P1439" s="9"/>
      <c r="Q1439" s="9"/>
      <c r="R1439" s="9"/>
    </row>
    <row r="1440" ht="15.75" customHeight="1">
      <c r="A1440" s="14" t="s">
        <v>21</v>
      </c>
      <c r="B1440" s="14" t="s">
        <v>22</v>
      </c>
      <c r="C1440" s="40" t="s">
        <v>3524</v>
      </c>
      <c r="D1440" s="14" t="s">
        <v>3525</v>
      </c>
      <c r="E1440" s="13" t="s">
        <v>3526</v>
      </c>
      <c r="F1440" s="14"/>
      <c r="G1440" s="14"/>
      <c r="H1440" s="41" t="s">
        <v>2825</v>
      </c>
      <c r="I1440" s="42" t="s">
        <v>85</v>
      </c>
      <c r="J1440" s="79">
        <f t="shared" si="1"/>
        <v>44</v>
      </c>
      <c r="K1440" s="7" t="str">
        <f t="shared" si="2"/>
        <v>DRJ0-197240/0а.kreirati</v>
      </c>
      <c r="L1440" s="7" t="str">
        <f>ifna(VLOOKUP(K1440,'Лист1'!D:E,2,false))</f>
        <v/>
      </c>
      <c r="M1440" s="9"/>
      <c r="N1440" s="9"/>
      <c r="O1440" s="9"/>
      <c r="P1440" s="9"/>
      <c r="Q1440" s="9"/>
      <c r="R1440" s="9"/>
    </row>
    <row r="1441" ht="15.75" customHeight="1">
      <c r="A1441" s="14" t="s">
        <v>21</v>
      </c>
      <c r="B1441" s="14" t="s">
        <v>22</v>
      </c>
      <c r="C1441" s="40" t="s">
        <v>3524</v>
      </c>
      <c r="D1441" s="14" t="s">
        <v>3527</v>
      </c>
      <c r="E1441" s="13" t="s">
        <v>3528</v>
      </c>
      <c r="F1441" s="14"/>
      <c r="G1441" s="14"/>
      <c r="H1441" s="41" t="s">
        <v>2825</v>
      </c>
      <c r="I1441" s="42" t="s">
        <v>85</v>
      </c>
      <c r="J1441" s="79">
        <f t="shared" si="1"/>
        <v>140</v>
      </c>
      <c r="K1441" s="7" t="str">
        <f t="shared" si="2"/>
        <v>DRJ0-197240/0б.kreirati</v>
      </c>
      <c r="L1441" s="7" t="str">
        <f>ifna(VLOOKUP(K1441,'Лист1'!D:E,2,false))</f>
        <v/>
      </c>
      <c r="M1441" s="9"/>
      <c r="N1441" s="9"/>
      <c r="O1441" s="9"/>
      <c r="P1441" s="9"/>
      <c r="Q1441" s="9"/>
      <c r="R1441" s="9"/>
    </row>
    <row r="1442" ht="15.75" customHeight="1">
      <c r="A1442" s="14" t="s">
        <v>11</v>
      </c>
      <c r="B1442" s="14" t="s">
        <v>12</v>
      </c>
      <c r="C1442" s="40" t="s">
        <v>3529</v>
      </c>
      <c r="D1442" s="14" t="s">
        <v>3530</v>
      </c>
      <c r="E1442" s="13" t="s">
        <v>3531</v>
      </c>
      <c r="F1442" s="14"/>
      <c r="G1442" s="14"/>
      <c r="H1442" s="41" t="s">
        <v>2825</v>
      </c>
      <c r="I1442" s="42" t="s">
        <v>85</v>
      </c>
      <c r="J1442" s="22">
        <f t="shared" si="1"/>
        <v>228</v>
      </c>
      <c r="K1442" s="7" t="str">
        <f t="shared" si="2"/>
        <v>DRJ0-197498/0kriminal</v>
      </c>
      <c r="L1442" s="7" t="str">
        <f>ifna(VLOOKUP(K1442,'Лист1'!D:E,2,false))</f>
        <v/>
      </c>
      <c r="M1442" s="9"/>
      <c r="N1442" s="9"/>
      <c r="O1442" s="9"/>
      <c r="P1442" s="9"/>
      <c r="Q1442" s="9"/>
      <c r="R1442" s="9"/>
    </row>
    <row r="1443" ht="15.75" customHeight="1">
      <c r="A1443" s="14" t="s">
        <v>79</v>
      </c>
      <c r="B1443" s="14" t="s">
        <v>80</v>
      </c>
      <c r="C1443" s="40" t="s">
        <v>3532</v>
      </c>
      <c r="D1443" s="14" t="s">
        <v>3533</v>
      </c>
      <c r="E1443" s="13" t="s">
        <v>3534</v>
      </c>
      <c r="F1443" s="14"/>
      <c r="G1443" s="14"/>
      <c r="H1443" s="41" t="s">
        <v>2825</v>
      </c>
      <c r="I1443" s="42" t="s">
        <v>85</v>
      </c>
      <c r="J1443" s="38">
        <f t="shared" si="1"/>
        <v>110</v>
      </c>
      <c r="K1443" s="7" t="str">
        <f t="shared" si="2"/>
        <v>DRJ0-197817/0krstaški</v>
      </c>
      <c r="L1443" s="7" t="str">
        <f>ifna(VLOOKUP(K1443,'Лист1'!D:E,2,false))</f>
        <v/>
      </c>
      <c r="M1443" s="9"/>
      <c r="N1443" s="9"/>
      <c r="O1443" s="9"/>
      <c r="P1443" s="9"/>
      <c r="Q1443" s="9"/>
      <c r="R1443" s="9"/>
    </row>
    <row r="1444" ht="15.75" customHeight="1">
      <c r="A1444" s="14" t="s">
        <v>79</v>
      </c>
      <c r="B1444" s="14" t="s">
        <v>80</v>
      </c>
      <c r="C1444" s="40" t="s">
        <v>3535</v>
      </c>
      <c r="D1444" s="14" t="s">
        <v>3536</v>
      </c>
      <c r="E1444" s="13" t="s">
        <v>3537</v>
      </c>
      <c r="F1444" s="14"/>
      <c r="G1444" s="14"/>
      <c r="H1444" s="41" t="s">
        <v>2825</v>
      </c>
      <c r="I1444" s="42" t="s">
        <v>85</v>
      </c>
      <c r="J1444" s="30">
        <f t="shared" si="1"/>
        <v>51</v>
      </c>
      <c r="K1444" s="7" t="str">
        <f t="shared" si="2"/>
        <v>DRJ0-198042/1kubni</v>
      </c>
      <c r="L1444" s="7" t="str">
        <f>ifna(VLOOKUP(K1444,'Лист1'!D:E,2,false))</f>
        <v/>
      </c>
      <c r="M1444" s="9"/>
      <c r="N1444" s="9"/>
      <c r="O1444" s="9"/>
      <c r="P1444" s="9"/>
      <c r="Q1444" s="9"/>
      <c r="R1444" s="9"/>
    </row>
    <row r="1445" ht="15.75" customHeight="1">
      <c r="A1445" s="14" t="s">
        <v>79</v>
      </c>
      <c r="B1445" s="14" t="s">
        <v>80</v>
      </c>
      <c r="C1445" s="40" t="s">
        <v>3535</v>
      </c>
      <c r="D1445" s="14" t="s">
        <v>3538</v>
      </c>
      <c r="E1445" s="13" t="s">
        <v>3539</v>
      </c>
      <c r="F1445" s="14"/>
      <c r="G1445" s="14"/>
      <c r="H1445" s="41" t="s">
        <v>2825</v>
      </c>
      <c r="I1445" s="42" t="s">
        <v>85</v>
      </c>
      <c r="J1445" s="21">
        <f t="shared" si="1"/>
        <v>47</v>
      </c>
      <c r="K1445" s="7" t="str">
        <f t="shared" si="2"/>
        <v>DRJ0-198042/2kubni</v>
      </c>
      <c r="L1445" s="7" t="str">
        <f>ifna(VLOOKUP(K1445,'Лист1'!D:E,2,false))</f>
        <v/>
      </c>
      <c r="M1445" s="9"/>
      <c r="N1445" s="9"/>
      <c r="O1445" s="9"/>
      <c r="P1445" s="9"/>
      <c r="Q1445" s="9"/>
      <c r="R1445" s="9"/>
    </row>
    <row r="1446" ht="15.75" customHeight="1">
      <c r="A1446" s="14" t="s">
        <v>79</v>
      </c>
      <c r="B1446" s="14" t="s">
        <v>80</v>
      </c>
      <c r="C1446" s="40" t="s">
        <v>3535</v>
      </c>
      <c r="D1446" s="14" t="s">
        <v>3540</v>
      </c>
      <c r="E1446" s="13" t="s">
        <v>3541</v>
      </c>
      <c r="F1446" s="14"/>
      <c r="G1446" s="9"/>
      <c r="H1446" s="41" t="s">
        <v>2825</v>
      </c>
      <c r="I1446" s="42" t="s">
        <v>85</v>
      </c>
      <c r="J1446" s="26">
        <f t="shared" si="1"/>
        <v>29</v>
      </c>
      <c r="K1446" s="7" t="str">
        <f t="shared" si="2"/>
        <v>DRJ0-198042/3kubni</v>
      </c>
      <c r="L1446" s="7" t="str">
        <f>ifna(VLOOKUP(K1446,'Лист1'!D:E,2,false))</f>
        <v/>
      </c>
      <c r="M1446" s="9"/>
      <c r="N1446" s="9"/>
      <c r="O1446" s="9"/>
      <c r="P1446" s="9"/>
      <c r="Q1446" s="9"/>
      <c r="R1446" s="9"/>
    </row>
    <row r="1447" ht="15.75" customHeight="1">
      <c r="A1447" s="14" t="s">
        <v>11</v>
      </c>
      <c r="B1447" s="14" t="s">
        <v>12</v>
      </c>
      <c r="C1447" s="40" t="s">
        <v>3542</v>
      </c>
      <c r="D1447" s="14" t="s">
        <v>3543</v>
      </c>
      <c r="E1447" s="13" t="s">
        <v>3544</v>
      </c>
      <c r="F1447" s="9"/>
      <c r="G1447" s="9"/>
      <c r="H1447" s="41" t="s">
        <v>2825</v>
      </c>
      <c r="I1447" s="42" t="s">
        <v>85</v>
      </c>
      <c r="J1447" s="24">
        <f t="shared" si="1"/>
        <v>118</v>
      </c>
      <c r="K1447" s="7" t="str">
        <f t="shared" si="2"/>
        <v>DRJ0-198876/0lapis</v>
      </c>
      <c r="L1447" s="7" t="str">
        <f>ifna(VLOOKUP(K1447,'Лист1'!D:E,2,false))</f>
        <v/>
      </c>
      <c r="M1447" s="9"/>
      <c r="N1447" s="9"/>
      <c r="O1447" s="9"/>
      <c r="P1447" s="9"/>
      <c r="Q1447" s="9"/>
      <c r="R1447" s="9"/>
    </row>
    <row r="1448" ht="15.75" customHeight="1">
      <c r="A1448" s="14" t="s">
        <v>56</v>
      </c>
      <c r="B1448" s="14" t="s">
        <v>56</v>
      </c>
      <c r="C1448" s="40" t="s">
        <v>3545</v>
      </c>
      <c r="D1448" s="14" t="s">
        <v>3546</v>
      </c>
      <c r="E1448" s="13" t="s">
        <v>3547</v>
      </c>
      <c r="F1448" s="14"/>
      <c r="G1448" s="14"/>
      <c r="H1448" s="41" t="s">
        <v>2825</v>
      </c>
      <c r="I1448" s="42" t="s">
        <v>85</v>
      </c>
      <c r="J1448" s="22">
        <f t="shared" si="1"/>
        <v>102</v>
      </c>
      <c r="K1448" s="7" t="str">
        <f t="shared" si="2"/>
        <v>DRJ0-199051/0legalno</v>
      </c>
      <c r="L1448" s="7" t="str">
        <f>ifna(VLOOKUP(K1448,'Лист1'!D:E,2,false))</f>
        <v/>
      </c>
      <c r="M1448" s="9"/>
      <c r="N1448" s="9"/>
      <c r="O1448" s="9"/>
      <c r="P1448" s="9"/>
      <c r="Q1448" s="9"/>
      <c r="R1448" s="9"/>
    </row>
    <row r="1449" ht="15.75" customHeight="1">
      <c r="A1449" s="14" t="s">
        <v>11</v>
      </c>
      <c r="B1449" s="14" t="s">
        <v>12</v>
      </c>
      <c r="C1449" s="40" t="s">
        <v>3548</v>
      </c>
      <c r="D1449" s="14" t="s">
        <v>3549</v>
      </c>
      <c r="E1449" s="13" t="s">
        <v>3550</v>
      </c>
      <c r="F1449" s="14"/>
      <c r="G1449" s="14"/>
      <c r="H1449" s="41" t="s">
        <v>2825</v>
      </c>
      <c r="I1449" s="42" t="s">
        <v>85</v>
      </c>
      <c r="J1449" s="130">
        <f t="shared" si="1"/>
        <v>91</v>
      </c>
      <c r="K1449" s="7" t="str">
        <f t="shared" si="2"/>
        <v>DRJ0-199086/1legitimitet</v>
      </c>
      <c r="L1449" s="7" t="str">
        <f>ifna(VLOOKUP(K1449,'Лист1'!D:E,2,false))</f>
        <v/>
      </c>
      <c r="M1449" s="9"/>
      <c r="N1449" s="9"/>
      <c r="O1449" s="9"/>
      <c r="P1449" s="9"/>
      <c r="Q1449" s="9"/>
      <c r="R1449" s="9"/>
    </row>
    <row r="1450" ht="15.75" customHeight="1">
      <c r="A1450" s="14" t="s">
        <v>11</v>
      </c>
      <c r="B1450" s="14" t="s">
        <v>12</v>
      </c>
      <c r="C1450" s="40" t="s">
        <v>3548</v>
      </c>
      <c r="D1450" s="14" t="s">
        <v>3551</v>
      </c>
      <c r="E1450" s="13" t="s">
        <v>3552</v>
      </c>
      <c r="F1450" s="14"/>
      <c r="G1450" s="9"/>
      <c r="H1450" s="41" t="s">
        <v>2825</v>
      </c>
      <c r="I1450" s="42" t="s">
        <v>85</v>
      </c>
      <c r="J1450" s="28">
        <f t="shared" si="1"/>
        <v>127</v>
      </c>
      <c r="K1450" s="7" t="str">
        <f t="shared" si="2"/>
        <v>DRJ0-199086/2legitimitet</v>
      </c>
      <c r="L1450" s="7" t="str">
        <f>ifna(VLOOKUP(K1450,'Лист1'!D:E,2,false))</f>
        <v/>
      </c>
      <c r="M1450" s="9"/>
      <c r="N1450" s="9"/>
      <c r="O1450" s="9"/>
      <c r="P1450" s="9"/>
      <c r="Q1450" s="9"/>
      <c r="R1450" s="9"/>
    </row>
    <row r="1451" ht="15.75" customHeight="1">
      <c r="A1451" s="14" t="s">
        <v>56</v>
      </c>
      <c r="B1451" s="14" t="s">
        <v>56</v>
      </c>
      <c r="C1451" s="40" t="s">
        <v>3553</v>
      </c>
      <c r="D1451" s="14" t="s">
        <v>3554</v>
      </c>
      <c r="E1451" s="13" t="s">
        <v>3555</v>
      </c>
      <c r="F1451" s="14"/>
      <c r="G1451" s="9"/>
      <c r="H1451" s="41" t="s">
        <v>2825</v>
      </c>
      <c r="I1451" s="42" t="s">
        <v>85</v>
      </c>
      <c r="J1451" s="26">
        <f t="shared" si="1"/>
        <v>42</v>
      </c>
      <c r="K1451" s="7" t="str">
        <f t="shared" si="2"/>
        <v>DRJ0-199333/0leti</v>
      </c>
      <c r="L1451" s="7" t="str">
        <f>ifna(VLOOKUP(K1451,'Лист1'!D:E,2,false))</f>
        <v/>
      </c>
      <c r="M1451" s="9"/>
      <c r="N1451" s="9"/>
      <c r="O1451" s="9"/>
      <c r="P1451" s="9"/>
      <c r="Q1451" s="9"/>
      <c r="R1451" s="9"/>
    </row>
    <row r="1452" ht="15.75" customHeight="1">
      <c r="A1452" s="14" t="s">
        <v>79</v>
      </c>
      <c r="B1452" s="14" t="s">
        <v>80</v>
      </c>
      <c r="C1452" s="40" t="s">
        <v>3556</v>
      </c>
      <c r="D1452" s="14" t="s">
        <v>3557</v>
      </c>
      <c r="E1452" s="13" t="s">
        <v>3558</v>
      </c>
      <c r="F1452" s="14"/>
      <c r="G1452" s="14"/>
      <c r="H1452" s="41" t="s">
        <v>2825</v>
      </c>
      <c r="I1452" s="42" t="s">
        <v>85</v>
      </c>
      <c r="J1452" s="79">
        <f t="shared" si="1"/>
        <v>38</v>
      </c>
      <c r="K1452" s="7" t="str">
        <f t="shared" si="2"/>
        <v>DRJ0-199347/0letnji</v>
      </c>
      <c r="L1452" s="7" t="str">
        <f>ifna(VLOOKUP(K1452,'Лист1'!D:E,2,false))</f>
        <v/>
      </c>
      <c r="M1452" s="9"/>
      <c r="N1452" s="9"/>
      <c r="O1452" s="9"/>
      <c r="P1452" s="9"/>
      <c r="Q1452" s="9"/>
      <c r="R1452" s="9"/>
    </row>
    <row r="1453" ht="15.75" customHeight="1">
      <c r="A1453" s="14" t="s">
        <v>11</v>
      </c>
      <c r="B1453" s="14" t="s">
        <v>12</v>
      </c>
      <c r="C1453" s="40" t="s">
        <v>3559</v>
      </c>
      <c r="D1453" s="14" t="s">
        <v>3560</v>
      </c>
      <c r="E1453" s="13" t="s">
        <v>3561</v>
      </c>
      <c r="F1453" s="14"/>
      <c r="G1453" s="14"/>
      <c r="H1453" s="41" t="s">
        <v>2825</v>
      </c>
      <c r="I1453" s="42" t="s">
        <v>85</v>
      </c>
      <c r="J1453" s="46">
        <f t="shared" si="1"/>
        <v>130</v>
      </c>
      <c r="K1453" s="7" t="str">
        <f t="shared" si="2"/>
        <v>DRJ0-199452/0lider</v>
      </c>
      <c r="L1453" s="7" t="str">
        <f>ifna(VLOOKUP(K1453,'Лист1'!D:E,2,false))</f>
        <v/>
      </c>
      <c r="M1453" s="9"/>
      <c r="N1453" s="9"/>
      <c r="O1453" s="9"/>
      <c r="P1453" s="9"/>
      <c r="Q1453" s="9"/>
      <c r="R1453" s="9"/>
    </row>
    <row r="1454" ht="15.75" customHeight="1">
      <c r="A1454" s="14" t="s">
        <v>21</v>
      </c>
      <c r="B1454" s="14" t="s">
        <v>22</v>
      </c>
      <c r="C1454" s="40" t="s">
        <v>3562</v>
      </c>
      <c r="D1454" s="14" t="s">
        <v>3563</v>
      </c>
      <c r="E1454" s="13" t="s">
        <v>3564</v>
      </c>
      <c r="F1454" s="14"/>
      <c r="G1454" s="14"/>
      <c r="H1454" s="41" t="s">
        <v>2825</v>
      </c>
      <c r="I1454" s="42" t="s">
        <v>85</v>
      </c>
      <c r="J1454" s="29">
        <f t="shared" si="1"/>
        <v>28</v>
      </c>
      <c r="K1454" s="7" t="str">
        <f t="shared" si="2"/>
        <v>DRJ0-199754/0licencirati</v>
      </c>
      <c r="L1454" s="7" t="str">
        <f>ifna(VLOOKUP(K1454,'Лист1'!D:E,2,false))</f>
        <v/>
      </c>
      <c r="M1454" s="9"/>
      <c r="N1454" s="9"/>
      <c r="O1454" s="9"/>
      <c r="P1454" s="9"/>
      <c r="Q1454" s="9"/>
      <c r="R1454" s="9"/>
    </row>
    <row r="1455" ht="15.75" customHeight="1">
      <c r="A1455" s="14" t="s">
        <v>11</v>
      </c>
      <c r="B1455" s="14" t="s">
        <v>12</v>
      </c>
      <c r="C1455" s="40" t="s">
        <v>3565</v>
      </c>
      <c r="D1455" s="14" t="s">
        <v>3566</v>
      </c>
      <c r="E1455" s="13" t="s">
        <v>3567</v>
      </c>
      <c r="F1455" s="14"/>
      <c r="G1455" s="9"/>
      <c r="H1455" s="41" t="s">
        <v>2825</v>
      </c>
      <c r="I1455" s="42" t="s">
        <v>85</v>
      </c>
      <c r="J1455" s="28">
        <f t="shared" si="1"/>
        <v>189</v>
      </c>
      <c r="K1455" s="7" t="str">
        <f t="shared" si="2"/>
        <v>DRJ0-199852/1а.logor</v>
      </c>
      <c r="L1455" s="7" t="str">
        <f>ifna(VLOOKUP(K1455,'Лист1'!D:E,2,false))</f>
        <v/>
      </c>
      <c r="M1455" s="9"/>
      <c r="N1455" s="9"/>
      <c r="O1455" s="9"/>
      <c r="P1455" s="9"/>
      <c r="Q1455" s="9"/>
      <c r="R1455" s="9"/>
    </row>
    <row r="1456" ht="15.75" customHeight="1">
      <c r="A1456" s="14" t="s">
        <v>11</v>
      </c>
      <c r="B1456" s="14" t="s">
        <v>12</v>
      </c>
      <c r="C1456" s="40" t="s">
        <v>3565</v>
      </c>
      <c r="D1456" s="14" t="s">
        <v>3568</v>
      </c>
      <c r="E1456" s="13" t="s">
        <v>3569</v>
      </c>
      <c r="F1456" s="14"/>
      <c r="G1456" s="14"/>
      <c r="H1456" s="41" t="s">
        <v>2825</v>
      </c>
      <c r="I1456" s="42" t="s">
        <v>85</v>
      </c>
      <c r="J1456" s="27">
        <f t="shared" si="1"/>
        <v>51</v>
      </c>
      <c r="K1456" s="7" t="str">
        <f t="shared" si="2"/>
        <v>DRJ0-199852/1б.logor</v>
      </c>
      <c r="L1456" s="7" t="str">
        <f>ifna(VLOOKUP(K1456,'Лист1'!D:E,2,false))</f>
        <v/>
      </c>
      <c r="M1456" s="9"/>
      <c r="N1456" s="9"/>
      <c r="O1456" s="9"/>
      <c r="P1456" s="9"/>
      <c r="Q1456" s="9"/>
      <c r="R1456" s="9"/>
    </row>
    <row r="1457" ht="15.75" customHeight="1">
      <c r="A1457" s="14" t="s">
        <v>11</v>
      </c>
      <c r="B1457" s="14" t="s">
        <v>12</v>
      </c>
      <c r="C1457" s="40" t="s">
        <v>3565</v>
      </c>
      <c r="D1457" s="14" t="s">
        <v>3570</v>
      </c>
      <c r="E1457" s="13" t="s">
        <v>3571</v>
      </c>
      <c r="F1457" s="14"/>
      <c r="G1457" s="14"/>
      <c r="H1457" s="41" t="s">
        <v>2825</v>
      </c>
      <c r="I1457" s="42" t="s">
        <v>85</v>
      </c>
      <c r="J1457" s="63">
        <f t="shared" si="1"/>
        <v>74</v>
      </c>
      <c r="K1457" s="7" t="str">
        <f t="shared" si="2"/>
        <v>DRJ0-199852/1в.logor</v>
      </c>
      <c r="L1457" s="7" t="str">
        <f>ifna(VLOOKUP(K1457,'Лист1'!D:E,2,false))</f>
        <v/>
      </c>
      <c r="M1457" s="9"/>
      <c r="N1457" s="9"/>
      <c r="O1457" s="9"/>
      <c r="P1457" s="9"/>
      <c r="Q1457" s="9"/>
      <c r="R1457" s="9"/>
    </row>
    <row r="1458" ht="15.75" customHeight="1">
      <c r="A1458" s="14" t="s">
        <v>11</v>
      </c>
      <c r="B1458" s="14" t="s">
        <v>12</v>
      </c>
      <c r="C1458" s="40" t="s">
        <v>3565</v>
      </c>
      <c r="D1458" s="14" t="s">
        <v>3572</v>
      </c>
      <c r="E1458" s="13" t="s">
        <v>3573</v>
      </c>
      <c r="F1458" s="14"/>
      <c r="G1458" s="14"/>
      <c r="H1458" s="41" t="s">
        <v>2825</v>
      </c>
      <c r="I1458" s="42" t="s">
        <v>85</v>
      </c>
      <c r="J1458" s="46">
        <f t="shared" si="1"/>
        <v>19</v>
      </c>
      <c r="K1458" s="7" t="str">
        <f t="shared" si="2"/>
        <v>DRJ0-199852/2logor</v>
      </c>
      <c r="L1458" s="7" t="str">
        <f>ifna(VLOOKUP(K1458,'Лист1'!D:E,2,false))</f>
        <v/>
      </c>
      <c r="M1458" s="9"/>
      <c r="N1458" s="9"/>
      <c r="O1458" s="9"/>
      <c r="P1458" s="9"/>
      <c r="Q1458" s="9"/>
      <c r="R1458" s="9"/>
    </row>
    <row r="1459" ht="15.75" customHeight="1">
      <c r="A1459" s="14" t="s">
        <v>11</v>
      </c>
      <c r="B1459" s="14" t="s">
        <v>12</v>
      </c>
      <c r="C1459" s="40" t="s">
        <v>3565</v>
      </c>
      <c r="D1459" s="14" t="s">
        <v>3574</v>
      </c>
      <c r="E1459" s="13" t="s">
        <v>3575</v>
      </c>
      <c r="F1459" s="14"/>
      <c r="G1459" s="14"/>
      <c r="H1459" s="41" t="s">
        <v>2825</v>
      </c>
      <c r="I1459" s="42" t="s">
        <v>85</v>
      </c>
      <c r="J1459" s="45">
        <f t="shared" si="1"/>
        <v>180</v>
      </c>
      <c r="K1459" s="7" t="str">
        <f t="shared" si="2"/>
        <v>DRJ0-199852/3logor</v>
      </c>
      <c r="L1459" s="7" t="str">
        <f>ifna(VLOOKUP(K1459,'Лист1'!D:E,2,false))</f>
        <v/>
      </c>
      <c r="M1459" s="9"/>
      <c r="N1459" s="9"/>
      <c r="O1459" s="9"/>
      <c r="P1459" s="9"/>
      <c r="Q1459" s="9"/>
      <c r="R1459" s="9"/>
    </row>
    <row r="1460" ht="15.75" customHeight="1">
      <c r="A1460" s="14" t="s">
        <v>11</v>
      </c>
      <c r="B1460" s="14" t="s">
        <v>12</v>
      </c>
      <c r="C1460" s="40" t="s">
        <v>3576</v>
      </c>
      <c r="D1460" s="14" t="s">
        <v>3577</v>
      </c>
      <c r="E1460" s="13" t="s">
        <v>3578</v>
      </c>
      <c r="F1460" s="14"/>
      <c r="G1460" s="14"/>
      <c r="H1460" s="41" t="s">
        <v>2825</v>
      </c>
      <c r="I1460" s="42" t="s">
        <v>85</v>
      </c>
      <c r="J1460" s="101">
        <f t="shared" si="1"/>
        <v>35</v>
      </c>
      <c r="K1460" s="7" t="str">
        <f t="shared" si="2"/>
        <v>DRJ0-200003/0а.lord</v>
      </c>
      <c r="L1460" s="7" t="str">
        <f>ifna(VLOOKUP(K1460,'Лист1'!D:E,2,false))</f>
        <v/>
      </c>
      <c r="M1460" s="9"/>
      <c r="N1460" s="9"/>
      <c r="O1460" s="9"/>
      <c r="P1460" s="9"/>
      <c r="Q1460" s="9"/>
      <c r="R1460" s="9"/>
    </row>
    <row r="1461" ht="15.75" customHeight="1">
      <c r="A1461" s="14" t="s">
        <v>11</v>
      </c>
      <c r="B1461" s="14" t="s">
        <v>12</v>
      </c>
      <c r="C1461" s="40" t="s">
        <v>3576</v>
      </c>
      <c r="D1461" s="14" t="s">
        <v>3579</v>
      </c>
      <c r="E1461" s="13" t="s">
        <v>3580</v>
      </c>
      <c r="F1461" s="14"/>
      <c r="G1461" s="14"/>
      <c r="H1461" s="41" t="s">
        <v>2825</v>
      </c>
      <c r="I1461" s="42" t="s">
        <v>85</v>
      </c>
      <c r="J1461" s="61">
        <f t="shared" si="1"/>
        <v>53</v>
      </c>
      <c r="K1461" s="7" t="str">
        <f t="shared" si="2"/>
        <v>DRJ0-200003/0б.lord</v>
      </c>
      <c r="L1461" s="7" t="str">
        <f>ifna(VLOOKUP(K1461,'Лист1'!D:E,2,false))</f>
        <v/>
      </c>
      <c r="M1461" s="9"/>
      <c r="N1461" s="9"/>
      <c r="O1461" s="9"/>
      <c r="P1461" s="9"/>
      <c r="Q1461" s="9"/>
      <c r="R1461" s="9"/>
    </row>
    <row r="1462" ht="15.75" customHeight="1">
      <c r="A1462" s="14" t="s">
        <v>79</v>
      </c>
      <c r="B1462" s="14" t="s">
        <v>80</v>
      </c>
      <c r="C1462" s="40" t="s">
        <v>3581</v>
      </c>
      <c r="D1462" s="14" t="s">
        <v>3582</v>
      </c>
      <c r="E1462" s="13" t="s">
        <v>3583</v>
      </c>
      <c r="F1462" s="14"/>
      <c r="G1462" s="14"/>
      <c r="H1462" s="41" t="s">
        <v>2825</v>
      </c>
      <c r="I1462" s="42" t="s">
        <v>85</v>
      </c>
      <c r="J1462" s="27">
        <f t="shared" si="1"/>
        <v>46</v>
      </c>
      <c r="K1462" s="7" t="str">
        <f t="shared" si="2"/>
        <v>DRJ0-200226/0lučki</v>
      </c>
      <c r="L1462" s="7" t="str">
        <f>ifna(VLOOKUP(K1462,'Лист1'!D:E,2,false))</f>
        <v/>
      </c>
      <c r="M1462" s="9"/>
      <c r="N1462" s="9"/>
      <c r="O1462" s="9"/>
      <c r="P1462" s="9"/>
      <c r="Q1462" s="9"/>
      <c r="R1462" s="9"/>
    </row>
    <row r="1463" ht="15.75" customHeight="1">
      <c r="A1463" s="14" t="s">
        <v>11</v>
      </c>
      <c r="B1463" s="14" t="s">
        <v>12</v>
      </c>
      <c r="C1463" s="40" t="s">
        <v>3584</v>
      </c>
      <c r="D1463" s="14" t="s">
        <v>3585</v>
      </c>
      <c r="E1463" s="13" t="s">
        <v>3586</v>
      </c>
      <c r="F1463" s="14"/>
      <c r="G1463" s="14"/>
      <c r="H1463" s="41" t="s">
        <v>2825</v>
      </c>
      <c r="I1463" s="42" t="s">
        <v>85</v>
      </c>
      <c r="J1463" s="38">
        <f t="shared" si="1"/>
        <v>76</v>
      </c>
      <c r="K1463" s="7" t="str">
        <f t="shared" si="2"/>
        <v>DRJ0-200267/0а.ljubimac</v>
      </c>
      <c r="L1463" s="7" t="str">
        <f>ifna(VLOOKUP(K1463,'Лист1'!D:E,2,false))</f>
        <v/>
      </c>
      <c r="M1463" s="9"/>
      <c r="N1463" s="9"/>
      <c r="O1463" s="9"/>
      <c r="P1463" s="9"/>
      <c r="Q1463" s="9"/>
      <c r="R1463" s="9"/>
    </row>
    <row r="1464" ht="15.75" customHeight="1">
      <c r="A1464" s="14" t="s">
        <v>11</v>
      </c>
      <c r="B1464" s="14" t="s">
        <v>12</v>
      </c>
      <c r="C1464" s="40" t="s">
        <v>3584</v>
      </c>
      <c r="D1464" s="14" t="s">
        <v>3587</v>
      </c>
      <c r="E1464" s="13" t="s">
        <v>3588</v>
      </c>
      <c r="F1464" s="14"/>
      <c r="G1464" s="14"/>
      <c r="H1464" s="41" t="s">
        <v>2825</v>
      </c>
      <c r="I1464" s="42" t="s">
        <v>85</v>
      </c>
      <c r="J1464" s="43">
        <f t="shared" si="1"/>
        <v>107</v>
      </c>
      <c r="K1464" s="7" t="str">
        <f t="shared" si="2"/>
        <v>DRJ0-200267/0б.ljubimac</v>
      </c>
      <c r="L1464" s="7" t="str">
        <f>ifna(VLOOKUP(K1464,'Лист1'!D:E,2,false))</f>
        <v/>
      </c>
      <c r="M1464" s="9"/>
      <c r="N1464" s="9"/>
      <c r="O1464" s="9"/>
      <c r="P1464" s="9"/>
      <c r="Q1464" s="9"/>
      <c r="R1464" s="9"/>
    </row>
    <row r="1465" ht="15.75" customHeight="1">
      <c r="A1465" s="14" t="s">
        <v>79</v>
      </c>
      <c r="B1465" s="14" t="s">
        <v>80</v>
      </c>
      <c r="C1465" s="40" t="s">
        <v>3589</v>
      </c>
      <c r="D1465" s="14" t="s">
        <v>3590</v>
      </c>
      <c r="E1465" s="13" t="s">
        <v>3591</v>
      </c>
      <c r="F1465" s="14"/>
      <c r="G1465" s="9"/>
      <c r="H1465" s="41" t="s">
        <v>2825</v>
      </c>
      <c r="I1465" s="42" t="s">
        <v>85</v>
      </c>
      <c r="J1465" s="30">
        <f t="shared" si="1"/>
        <v>117</v>
      </c>
      <c r="K1465" s="7" t="str">
        <f t="shared" si="2"/>
        <v>DRJ0-200434/0а.magličast</v>
      </c>
      <c r="L1465" s="7" t="str">
        <f>ifna(VLOOKUP(K1465,'Лист1'!D:E,2,false))</f>
        <v/>
      </c>
      <c r="M1465" s="9"/>
      <c r="N1465" s="9"/>
      <c r="O1465" s="9"/>
      <c r="P1465" s="9"/>
      <c r="Q1465" s="9"/>
      <c r="R1465" s="9"/>
    </row>
    <row r="1466" ht="15.75" customHeight="1">
      <c r="A1466" s="14" t="s">
        <v>79</v>
      </c>
      <c r="B1466" s="14" t="s">
        <v>80</v>
      </c>
      <c r="C1466" s="40" t="s">
        <v>3589</v>
      </c>
      <c r="D1466" s="14" t="s">
        <v>3592</v>
      </c>
      <c r="E1466" s="13" t="s">
        <v>3593</v>
      </c>
      <c r="F1466" s="14"/>
      <c r="G1466" s="14"/>
      <c r="H1466" s="41" t="s">
        <v>2825</v>
      </c>
      <c r="I1466" s="42" t="s">
        <v>85</v>
      </c>
      <c r="J1466" s="30">
        <f t="shared" si="1"/>
        <v>58</v>
      </c>
      <c r="K1466" s="7" t="str">
        <f t="shared" si="2"/>
        <v>DRJ0-200434/0б.magličast</v>
      </c>
      <c r="L1466" s="7" t="str">
        <f>ifna(VLOOKUP(K1466,'Лист1'!D:E,2,false))</f>
        <v/>
      </c>
      <c r="M1466" s="9"/>
      <c r="N1466" s="9"/>
      <c r="O1466" s="9"/>
      <c r="P1466" s="9"/>
      <c r="Q1466" s="9"/>
      <c r="R1466" s="9"/>
    </row>
    <row r="1467" ht="15.75" customHeight="1">
      <c r="A1467" s="14" t="s">
        <v>79</v>
      </c>
      <c r="B1467" s="14" t="s">
        <v>80</v>
      </c>
      <c r="C1467" s="40" t="s">
        <v>3594</v>
      </c>
      <c r="D1467" s="14" t="s">
        <v>3595</v>
      </c>
      <c r="E1467" s="13" t="s">
        <v>3596</v>
      </c>
      <c r="F1467" s="14"/>
      <c r="G1467" s="9"/>
      <c r="H1467" s="41" t="s">
        <v>2825</v>
      </c>
      <c r="I1467" s="42" t="s">
        <v>85</v>
      </c>
      <c r="J1467" s="39">
        <f t="shared" si="1"/>
        <v>44</v>
      </c>
      <c r="K1467" s="7" t="str">
        <f t="shared" si="2"/>
        <v>DRJ0-200624/0majčin</v>
      </c>
      <c r="L1467" s="7" t="str">
        <f>ifna(VLOOKUP(K1467,'Лист1'!D:E,2,false))</f>
        <v/>
      </c>
      <c r="M1467" s="9"/>
      <c r="N1467" s="9"/>
      <c r="O1467" s="9"/>
      <c r="P1467" s="9"/>
      <c r="Q1467" s="9"/>
      <c r="R1467" s="9"/>
    </row>
    <row r="1468" ht="15.75" customHeight="1">
      <c r="A1468" s="14" t="s">
        <v>79</v>
      </c>
      <c r="B1468" s="14" t="s">
        <v>80</v>
      </c>
      <c r="C1468" s="40" t="s">
        <v>3597</v>
      </c>
      <c r="D1468" s="14" t="s">
        <v>3598</v>
      </c>
      <c r="E1468" s="13" t="s">
        <v>3599</v>
      </c>
      <c r="F1468" s="9"/>
      <c r="G1468" s="9"/>
      <c r="H1468" s="41" t="s">
        <v>2825</v>
      </c>
      <c r="I1468" s="42" t="s">
        <v>85</v>
      </c>
      <c r="J1468" s="37">
        <f t="shared" si="1"/>
        <v>168</v>
      </c>
      <c r="K1468" s="7" t="str">
        <f t="shared" si="2"/>
        <v>DRJ0-200787/0maloletan</v>
      </c>
      <c r="L1468" s="7" t="str">
        <f>ifna(VLOOKUP(K1468,'Лист1'!D:E,2,false))</f>
        <v/>
      </c>
      <c r="M1468" s="9"/>
      <c r="N1468" s="9"/>
      <c r="O1468" s="9"/>
      <c r="P1468" s="9"/>
      <c r="Q1468" s="9"/>
      <c r="R1468" s="9"/>
    </row>
    <row r="1469" ht="15.75" customHeight="1">
      <c r="A1469" s="14" t="s">
        <v>11</v>
      </c>
      <c r="B1469" s="14" t="s">
        <v>12</v>
      </c>
      <c r="C1469" s="40" t="s">
        <v>3600</v>
      </c>
      <c r="D1469" s="14" t="s">
        <v>3601</v>
      </c>
      <c r="E1469" s="13" t="s">
        <v>3602</v>
      </c>
      <c r="F1469" s="14"/>
      <c r="G1469" s="9"/>
      <c r="H1469" s="41" t="s">
        <v>2825</v>
      </c>
      <c r="I1469" s="42" t="s">
        <v>85</v>
      </c>
      <c r="J1469" s="58">
        <f t="shared" si="1"/>
        <v>133</v>
      </c>
      <c r="K1469" s="7" t="str">
        <f t="shared" si="2"/>
        <v>DRJ0-200956/1manifest</v>
      </c>
      <c r="L1469" s="7" t="str">
        <f>ifna(VLOOKUP(K1469,'Лист1'!D:E,2,false))</f>
        <v/>
      </c>
      <c r="M1469" s="9"/>
      <c r="N1469" s="9"/>
      <c r="O1469" s="9"/>
      <c r="P1469" s="9"/>
      <c r="Q1469" s="9"/>
      <c r="R1469" s="9"/>
    </row>
    <row r="1470" ht="15.75" customHeight="1">
      <c r="A1470" s="14" t="s">
        <v>11</v>
      </c>
      <c r="B1470" s="14" t="s">
        <v>12</v>
      </c>
      <c r="C1470" s="40" t="s">
        <v>3600</v>
      </c>
      <c r="D1470" s="14" t="s">
        <v>3603</v>
      </c>
      <c r="E1470" s="13" t="s">
        <v>3604</v>
      </c>
      <c r="F1470" s="9"/>
      <c r="G1470" s="9"/>
      <c r="H1470" s="41" t="s">
        <v>2825</v>
      </c>
      <c r="I1470" s="42" t="s">
        <v>85</v>
      </c>
      <c r="J1470" s="99">
        <f t="shared" si="1"/>
        <v>167</v>
      </c>
      <c r="K1470" s="7" t="str">
        <f t="shared" si="2"/>
        <v>DRJ0-200956/2manifest</v>
      </c>
      <c r="L1470" s="7" t="str">
        <f>ifna(VLOOKUP(K1470,'Лист1'!D:E,2,false))</f>
        <v/>
      </c>
      <c r="M1470" s="9"/>
      <c r="N1470" s="9"/>
      <c r="O1470" s="9"/>
      <c r="P1470" s="9"/>
      <c r="Q1470" s="9"/>
      <c r="R1470" s="9"/>
    </row>
    <row r="1471" ht="15.75" customHeight="1">
      <c r="A1471" s="14" t="s">
        <v>11</v>
      </c>
      <c r="B1471" s="14" t="s">
        <v>12</v>
      </c>
      <c r="C1471" s="40" t="s">
        <v>3600</v>
      </c>
      <c r="D1471" s="14" t="s">
        <v>3605</v>
      </c>
      <c r="E1471" s="13" t="s">
        <v>3606</v>
      </c>
      <c r="F1471" s="14"/>
      <c r="G1471" s="14"/>
      <c r="H1471" s="41" t="s">
        <v>2825</v>
      </c>
      <c r="I1471" s="42" t="s">
        <v>85</v>
      </c>
      <c r="J1471" s="30">
        <f t="shared" si="1"/>
        <v>146</v>
      </c>
      <c r="K1471" s="7" t="str">
        <f t="shared" si="2"/>
        <v>DRJ0-200956/3а.manifest</v>
      </c>
      <c r="L1471" s="7" t="str">
        <f>ifna(VLOOKUP(K1471,'Лист1'!D:E,2,false))</f>
        <v/>
      </c>
      <c r="M1471" s="9"/>
      <c r="N1471" s="9"/>
      <c r="O1471" s="9"/>
      <c r="P1471" s="9"/>
      <c r="Q1471" s="9"/>
      <c r="R1471" s="9"/>
    </row>
    <row r="1472" ht="15.75" customHeight="1">
      <c r="A1472" s="14" t="s">
        <v>11</v>
      </c>
      <c r="B1472" s="14" t="s">
        <v>12</v>
      </c>
      <c r="C1472" s="40" t="s">
        <v>3600</v>
      </c>
      <c r="D1472" s="14" t="s">
        <v>3607</v>
      </c>
      <c r="E1472" s="13" t="s">
        <v>3608</v>
      </c>
      <c r="F1472" s="14"/>
      <c r="G1472" s="14"/>
      <c r="H1472" s="41" t="s">
        <v>2825</v>
      </c>
      <c r="I1472" s="42" t="s">
        <v>85</v>
      </c>
      <c r="J1472" s="28">
        <f t="shared" si="1"/>
        <v>118</v>
      </c>
      <c r="K1472" s="7" t="str">
        <f t="shared" si="2"/>
        <v>DRJ0-200956/3б.manifest</v>
      </c>
      <c r="L1472" s="7" t="str">
        <f>ifna(VLOOKUP(K1472,'Лист1'!D:E,2,false))</f>
        <v/>
      </c>
      <c r="M1472" s="9"/>
      <c r="N1472" s="9"/>
      <c r="O1472" s="9"/>
      <c r="P1472" s="9"/>
      <c r="Q1472" s="9"/>
      <c r="R1472" s="9"/>
    </row>
    <row r="1473" ht="15.75" customHeight="1">
      <c r="A1473" s="14" t="s">
        <v>79</v>
      </c>
      <c r="B1473" s="14" t="s">
        <v>80</v>
      </c>
      <c r="C1473" s="40" t="s">
        <v>3609</v>
      </c>
      <c r="D1473" s="14" t="s">
        <v>3610</v>
      </c>
      <c r="E1473" s="13" t="s">
        <v>3611</v>
      </c>
      <c r="F1473" s="14"/>
      <c r="G1473" s="14"/>
      <c r="H1473" s="41" t="s">
        <v>2825</v>
      </c>
      <c r="I1473" s="42" t="s">
        <v>85</v>
      </c>
      <c r="J1473" s="85">
        <f t="shared" si="1"/>
        <v>33</v>
      </c>
      <c r="K1473" s="7" t="str">
        <f t="shared" si="2"/>
        <v>DRJ0-200999/0manjinski</v>
      </c>
      <c r="L1473" s="7" t="str">
        <f>ifna(VLOOKUP(K1473,'Лист1'!D:E,2,false))</f>
        <v/>
      </c>
      <c r="M1473" s="9"/>
      <c r="N1473" s="9"/>
      <c r="O1473" s="9"/>
      <c r="P1473" s="9"/>
      <c r="Q1473" s="9"/>
      <c r="R1473" s="9"/>
    </row>
    <row r="1474" ht="15.75" customHeight="1">
      <c r="A1474" s="14" t="s">
        <v>79</v>
      </c>
      <c r="B1474" s="14" t="s">
        <v>80</v>
      </c>
      <c r="C1474" s="40" t="s">
        <v>3612</v>
      </c>
      <c r="D1474" s="14" t="s">
        <v>3613</v>
      </c>
      <c r="E1474" s="13" t="s">
        <v>3614</v>
      </c>
      <c r="F1474" s="14"/>
      <c r="G1474" s="9"/>
      <c r="H1474" s="41" t="s">
        <v>2825</v>
      </c>
      <c r="I1474" s="42" t="s">
        <v>85</v>
      </c>
      <c r="J1474" s="36">
        <f t="shared" si="1"/>
        <v>85</v>
      </c>
      <c r="K1474" s="7" t="str">
        <f t="shared" si="2"/>
        <v>DRJ0-201159/0maslinov</v>
      </c>
      <c r="L1474" s="7" t="str">
        <f>ifna(VLOOKUP(K1474,'Лист1'!D:E,2,false))</f>
        <v/>
      </c>
      <c r="M1474" s="9"/>
      <c r="N1474" s="9"/>
      <c r="O1474" s="9"/>
      <c r="P1474" s="9"/>
      <c r="Q1474" s="9"/>
      <c r="R1474" s="9"/>
    </row>
    <row r="1475" ht="15.75" customHeight="1">
      <c r="A1475" s="14" t="s">
        <v>11</v>
      </c>
      <c r="B1475" s="14" t="s">
        <v>12</v>
      </c>
      <c r="C1475" s="40" t="s">
        <v>3615</v>
      </c>
      <c r="D1475" s="14" t="s">
        <v>3616</v>
      </c>
      <c r="E1475" s="13" t="s">
        <v>3617</v>
      </c>
      <c r="F1475" s="14"/>
      <c r="G1475" s="14"/>
      <c r="H1475" s="41" t="s">
        <v>2825</v>
      </c>
      <c r="I1475" s="42" t="s">
        <v>85</v>
      </c>
      <c r="J1475" s="101">
        <f t="shared" si="1"/>
        <v>84</v>
      </c>
      <c r="K1475" s="7" t="str">
        <f t="shared" si="2"/>
        <v>DRJ0-201168/1masnoća</v>
      </c>
      <c r="L1475" s="7" t="str">
        <f>ifna(VLOOKUP(K1475,'Лист1'!D:E,2,false))</f>
        <v/>
      </c>
      <c r="M1475" s="9"/>
      <c r="N1475" s="9"/>
      <c r="O1475" s="9"/>
      <c r="P1475" s="9"/>
      <c r="Q1475" s="9"/>
      <c r="R1475" s="9"/>
    </row>
    <row r="1476" ht="15.75" customHeight="1">
      <c r="A1476" s="14" t="s">
        <v>11</v>
      </c>
      <c r="B1476" s="14" t="s">
        <v>12</v>
      </c>
      <c r="C1476" s="40" t="s">
        <v>3615</v>
      </c>
      <c r="D1476" s="14" t="s">
        <v>3618</v>
      </c>
      <c r="E1476" s="13" t="s">
        <v>3619</v>
      </c>
      <c r="F1476" s="14"/>
      <c r="G1476" s="14"/>
      <c r="H1476" s="41" t="s">
        <v>2825</v>
      </c>
      <c r="I1476" s="42" t="s">
        <v>85</v>
      </c>
      <c r="J1476" s="31">
        <f t="shared" si="1"/>
        <v>48</v>
      </c>
      <c r="K1476" s="7" t="str">
        <f t="shared" si="2"/>
        <v>DRJ0-201168/2masnoća</v>
      </c>
      <c r="L1476" s="7" t="str">
        <f>ifna(VLOOKUP(K1476,'Лист1'!D:E,2,false))</f>
        <v/>
      </c>
      <c r="M1476" s="9"/>
      <c r="N1476" s="9"/>
      <c r="O1476" s="9"/>
      <c r="P1476" s="9"/>
      <c r="Q1476" s="9"/>
      <c r="R1476" s="9"/>
    </row>
    <row r="1477" ht="15.75" customHeight="1">
      <c r="A1477" s="14" t="s">
        <v>11</v>
      </c>
      <c r="B1477" s="14" t="s">
        <v>12</v>
      </c>
      <c r="C1477" s="40" t="s">
        <v>3615</v>
      </c>
      <c r="D1477" s="14" t="s">
        <v>3620</v>
      </c>
      <c r="E1477" s="13" t="s">
        <v>3621</v>
      </c>
      <c r="F1477" s="14"/>
      <c r="G1477" s="14"/>
      <c r="H1477" s="41" t="s">
        <v>2825</v>
      </c>
      <c r="I1477" s="42" t="s">
        <v>85</v>
      </c>
      <c r="J1477" s="54">
        <f t="shared" si="1"/>
        <v>55</v>
      </c>
      <c r="K1477" s="7" t="str">
        <f t="shared" si="2"/>
        <v>DRJ0-201168/3masnoća</v>
      </c>
      <c r="L1477" s="7" t="str">
        <f>ifna(VLOOKUP(K1477,'Лист1'!D:E,2,false))</f>
        <v/>
      </c>
      <c r="M1477" s="9"/>
      <c r="N1477" s="9"/>
      <c r="O1477" s="9"/>
      <c r="P1477" s="9"/>
      <c r="Q1477" s="9"/>
      <c r="R1477" s="9"/>
    </row>
    <row r="1478" ht="15.75" customHeight="1">
      <c r="A1478" s="14" t="s">
        <v>11</v>
      </c>
      <c r="B1478" s="14" t="s">
        <v>12</v>
      </c>
      <c r="C1478" s="40" t="s">
        <v>3615</v>
      </c>
      <c r="D1478" s="14" t="s">
        <v>3622</v>
      </c>
      <c r="E1478" s="13" t="s">
        <v>3623</v>
      </c>
      <c r="F1478" s="14"/>
      <c r="G1478" s="14"/>
      <c r="H1478" s="41" t="s">
        <v>2825</v>
      </c>
      <c r="I1478" s="42" t="s">
        <v>85</v>
      </c>
      <c r="J1478" s="35">
        <f t="shared" si="1"/>
        <v>51</v>
      </c>
      <c r="K1478" s="7" t="str">
        <f t="shared" si="2"/>
        <v>DRJ0-201168/4masnoća</v>
      </c>
      <c r="L1478" s="7" t="str">
        <f>ifna(VLOOKUP(K1478,'Лист1'!D:E,2,false))</f>
        <v/>
      </c>
      <c r="M1478" s="9"/>
      <c r="N1478" s="9"/>
      <c r="O1478" s="9"/>
      <c r="P1478" s="9"/>
      <c r="Q1478" s="9"/>
      <c r="R1478" s="9"/>
    </row>
    <row r="1479" ht="15.75" customHeight="1">
      <c r="A1479" s="14" t="s">
        <v>11</v>
      </c>
      <c r="B1479" s="14" t="s">
        <v>12</v>
      </c>
      <c r="C1479" s="40" t="s">
        <v>3615</v>
      </c>
      <c r="D1479" s="14" t="s">
        <v>3624</v>
      </c>
      <c r="E1479" s="13" t="s">
        <v>3625</v>
      </c>
      <c r="F1479" s="14"/>
      <c r="G1479" s="14"/>
      <c r="H1479" s="41" t="s">
        <v>2825</v>
      </c>
      <c r="I1479" s="42" t="s">
        <v>85</v>
      </c>
      <c r="J1479" s="38">
        <f t="shared" si="1"/>
        <v>57</v>
      </c>
      <c r="K1479" s="7" t="str">
        <f t="shared" si="2"/>
        <v>DRJ0-201168/5masnoća</v>
      </c>
      <c r="L1479" s="7" t="str">
        <f>ifna(VLOOKUP(K1479,'Лист1'!D:E,2,false))</f>
        <v/>
      </c>
      <c r="M1479" s="9"/>
      <c r="N1479" s="9"/>
      <c r="O1479" s="9"/>
      <c r="P1479" s="9"/>
      <c r="Q1479" s="9"/>
      <c r="R1479" s="9"/>
    </row>
    <row r="1480" ht="15.75" customHeight="1">
      <c r="A1480" s="14" t="s">
        <v>11</v>
      </c>
      <c r="B1480" s="14" t="s">
        <v>12</v>
      </c>
      <c r="C1480" s="40" t="s">
        <v>3626</v>
      </c>
      <c r="D1480" s="14" t="s">
        <v>3627</v>
      </c>
      <c r="E1480" s="13" t="s">
        <v>3628</v>
      </c>
      <c r="F1480" s="14"/>
      <c r="G1480" s="14"/>
      <c r="H1480" s="41" t="s">
        <v>2825</v>
      </c>
      <c r="I1480" s="42" t="s">
        <v>85</v>
      </c>
      <c r="J1480" s="78">
        <f t="shared" si="1"/>
        <v>25</v>
      </c>
      <c r="K1480" s="7" t="str">
        <f t="shared" si="2"/>
        <v>DRJ0-201206/0matematičarka</v>
      </c>
      <c r="L1480" s="7" t="str">
        <f>ifna(VLOOKUP(K1480,'Лист1'!D:E,2,false))</f>
        <v/>
      </c>
      <c r="M1480" s="9"/>
      <c r="N1480" s="9"/>
      <c r="O1480" s="9"/>
      <c r="P1480" s="9"/>
      <c r="Q1480" s="9"/>
      <c r="R1480" s="9"/>
    </row>
    <row r="1481" ht="15.75" customHeight="1">
      <c r="A1481" s="14" t="s">
        <v>79</v>
      </c>
      <c r="B1481" s="14" t="s">
        <v>80</v>
      </c>
      <c r="C1481" s="40" t="s">
        <v>3629</v>
      </c>
      <c r="D1481" s="14" t="s">
        <v>3630</v>
      </c>
      <c r="E1481" s="13" t="s">
        <v>3631</v>
      </c>
      <c r="F1481" s="14"/>
      <c r="G1481" s="14"/>
      <c r="H1481" s="41" t="s">
        <v>2825</v>
      </c>
      <c r="I1481" s="42" t="s">
        <v>85</v>
      </c>
      <c r="J1481" s="135">
        <f t="shared" si="1"/>
        <v>119</v>
      </c>
      <c r="K1481" s="7" t="str">
        <f t="shared" si="2"/>
        <v>DRJ0-201263/0matrični</v>
      </c>
      <c r="L1481" s="7" t="str">
        <f>ifna(VLOOKUP(K1481,'Лист1'!D:E,2,false))</f>
        <v/>
      </c>
      <c r="M1481" s="9"/>
      <c r="N1481" s="9"/>
      <c r="O1481" s="9"/>
      <c r="P1481" s="9"/>
      <c r="Q1481" s="9"/>
      <c r="R1481" s="9"/>
    </row>
    <row r="1482" ht="15.75" customHeight="1">
      <c r="A1482" s="14" t="s">
        <v>79</v>
      </c>
      <c r="B1482" s="14" t="s">
        <v>80</v>
      </c>
      <c r="C1482" s="40" t="s">
        <v>3632</v>
      </c>
      <c r="D1482" s="14" t="s">
        <v>3633</v>
      </c>
      <c r="E1482" s="13" t="s">
        <v>3634</v>
      </c>
      <c r="F1482" s="14"/>
      <c r="G1482" s="14"/>
      <c r="H1482" s="41" t="s">
        <v>2825</v>
      </c>
      <c r="I1482" s="42" t="s">
        <v>85</v>
      </c>
      <c r="J1482" s="38">
        <f t="shared" si="1"/>
        <v>59</v>
      </c>
      <c r="K1482" s="7" t="str">
        <f t="shared" si="2"/>
        <v>DRJ0-201494/0medijski</v>
      </c>
      <c r="L1482" s="7" t="str">
        <f>ifna(VLOOKUP(K1482,'Лист1'!D:E,2,false))</f>
        <v/>
      </c>
      <c r="M1482" s="9"/>
      <c r="N1482" s="9"/>
      <c r="O1482" s="9"/>
      <c r="P1482" s="9"/>
      <c r="Q1482" s="9"/>
      <c r="R1482" s="9"/>
    </row>
    <row r="1483" ht="15.75" customHeight="1">
      <c r="A1483" s="14" t="s">
        <v>79</v>
      </c>
      <c r="B1483" s="14" t="s">
        <v>80</v>
      </c>
      <c r="C1483" s="40" t="s">
        <v>3635</v>
      </c>
      <c r="D1483" s="14" t="s">
        <v>3636</v>
      </c>
      <c r="E1483" s="13" t="s">
        <v>3637</v>
      </c>
      <c r="F1483" s="9"/>
      <c r="G1483" s="9"/>
      <c r="H1483" s="41" t="s">
        <v>2825</v>
      </c>
      <c r="I1483" s="42" t="s">
        <v>85</v>
      </c>
      <c r="J1483" s="96">
        <f t="shared" si="1"/>
        <v>45</v>
      </c>
      <c r="K1483" s="7" t="str">
        <f t="shared" si="2"/>
        <v>DRJ0-201914/0Mesečev</v>
      </c>
      <c r="L1483" s="7" t="str">
        <f>ifna(VLOOKUP(K1483,'Лист1'!D:E,2,false))</f>
        <v/>
      </c>
      <c r="M1483" s="9"/>
      <c r="N1483" s="9"/>
      <c r="O1483" s="9"/>
      <c r="P1483" s="9"/>
      <c r="Q1483" s="9"/>
      <c r="R1483" s="9"/>
    </row>
    <row r="1484" ht="15.75" customHeight="1">
      <c r="A1484" s="14" t="s">
        <v>11</v>
      </c>
      <c r="B1484" s="14" t="s">
        <v>12</v>
      </c>
      <c r="C1484" s="40" t="s">
        <v>3638</v>
      </c>
      <c r="D1484" s="14" t="s">
        <v>3639</v>
      </c>
      <c r="E1484" s="13" t="s">
        <v>3640</v>
      </c>
      <c r="F1484" s="14"/>
      <c r="G1484" s="14"/>
      <c r="H1484" s="41" t="s">
        <v>2825</v>
      </c>
      <c r="I1484" s="42" t="s">
        <v>85</v>
      </c>
      <c r="J1484" s="99">
        <f t="shared" si="1"/>
        <v>14</v>
      </c>
      <c r="K1484" s="7" t="str">
        <f t="shared" si="2"/>
        <v>DRJ0-202132/1mehurić</v>
      </c>
      <c r="L1484" s="7" t="str">
        <f>ifna(VLOOKUP(K1484,'Лист1'!D:E,2,false))</f>
        <v/>
      </c>
      <c r="M1484" s="9"/>
      <c r="N1484" s="9"/>
      <c r="O1484" s="9"/>
      <c r="P1484" s="9"/>
      <c r="Q1484" s="9"/>
      <c r="R1484" s="9"/>
    </row>
    <row r="1485" ht="15.75" customHeight="1">
      <c r="A1485" s="14" t="s">
        <v>11</v>
      </c>
      <c r="B1485" s="14" t="s">
        <v>12</v>
      </c>
      <c r="C1485" s="40" t="s">
        <v>3638</v>
      </c>
      <c r="D1485" s="14" t="s">
        <v>3641</v>
      </c>
      <c r="E1485" s="13" t="s">
        <v>3642</v>
      </c>
      <c r="F1485" s="14"/>
      <c r="G1485" s="14"/>
      <c r="H1485" s="41" t="s">
        <v>2825</v>
      </c>
      <c r="I1485" s="42" t="s">
        <v>85</v>
      </c>
      <c r="J1485" s="99">
        <f t="shared" si="1"/>
        <v>71</v>
      </c>
      <c r="K1485" s="7" t="str">
        <f t="shared" si="2"/>
        <v>DRJ0-202132/2а.mehurić</v>
      </c>
      <c r="L1485" s="7" t="str">
        <f>ifna(VLOOKUP(K1485,'Лист1'!D:E,2,false))</f>
        <v/>
      </c>
      <c r="M1485" s="9"/>
      <c r="N1485" s="9"/>
      <c r="O1485" s="9"/>
      <c r="P1485" s="9"/>
      <c r="Q1485" s="9"/>
      <c r="R1485" s="9"/>
    </row>
    <row r="1486" ht="15.75" customHeight="1">
      <c r="A1486" s="14" t="s">
        <v>11</v>
      </c>
      <c r="B1486" s="14" t="s">
        <v>12</v>
      </c>
      <c r="C1486" s="40" t="s">
        <v>3638</v>
      </c>
      <c r="D1486" s="14" t="s">
        <v>3643</v>
      </c>
      <c r="E1486" s="13" t="s">
        <v>3644</v>
      </c>
      <c r="F1486" s="9"/>
      <c r="G1486" s="9"/>
      <c r="H1486" s="41" t="s">
        <v>2825</v>
      </c>
      <c r="I1486" s="42" t="s">
        <v>85</v>
      </c>
      <c r="J1486" s="68">
        <f t="shared" si="1"/>
        <v>158</v>
      </c>
      <c r="K1486" s="7" t="str">
        <f t="shared" si="2"/>
        <v>DRJ0-202132/2б.mehurić</v>
      </c>
      <c r="L1486" s="7" t="str">
        <f>ifna(VLOOKUP(K1486,'Лист1'!D:E,2,false))</f>
        <v/>
      </c>
      <c r="M1486" s="9"/>
      <c r="N1486" s="9"/>
      <c r="O1486" s="9"/>
      <c r="P1486" s="9"/>
      <c r="Q1486" s="9"/>
      <c r="R1486" s="9"/>
    </row>
    <row r="1487" ht="15.75" customHeight="1">
      <c r="A1487" s="14" t="s">
        <v>56</v>
      </c>
      <c r="B1487" s="14" t="s">
        <v>56</v>
      </c>
      <c r="C1487" s="40" t="s">
        <v>3645</v>
      </c>
      <c r="D1487" s="14" t="s">
        <v>3646</v>
      </c>
      <c r="E1487" s="13" t="s">
        <v>3647</v>
      </c>
      <c r="F1487" s="14"/>
      <c r="G1487" s="14"/>
      <c r="H1487" s="41" t="s">
        <v>2825</v>
      </c>
      <c r="I1487" s="42" t="s">
        <v>85</v>
      </c>
      <c r="J1487" s="43">
        <f t="shared" si="1"/>
        <v>83</v>
      </c>
      <c r="K1487" s="7" t="str">
        <f t="shared" si="2"/>
        <v>DRJ0-202454/1а.mirno</v>
      </c>
      <c r="L1487" s="7" t="str">
        <f>ifna(VLOOKUP(K1487,'Лист1'!D:E,2,false))</f>
        <v/>
      </c>
      <c r="M1487" s="9"/>
      <c r="N1487" s="9"/>
      <c r="O1487" s="9"/>
      <c r="P1487" s="9"/>
      <c r="Q1487" s="9"/>
      <c r="R1487" s="9"/>
    </row>
    <row r="1488" ht="15.75" customHeight="1">
      <c r="A1488" s="14" t="s">
        <v>56</v>
      </c>
      <c r="B1488" s="14" t="s">
        <v>56</v>
      </c>
      <c r="C1488" s="40" t="s">
        <v>3645</v>
      </c>
      <c r="D1488" s="14" t="s">
        <v>3648</v>
      </c>
      <c r="E1488" s="13" t="s">
        <v>3649</v>
      </c>
      <c r="F1488" s="14"/>
      <c r="G1488" s="14"/>
      <c r="H1488" s="41" t="s">
        <v>2825</v>
      </c>
      <c r="I1488" s="42" t="s">
        <v>85</v>
      </c>
      <c r="J1488" s="22">
        <f t="shared" si="1"/>
        <v>51</v>
      </c>
      <c r="K1488" s="7" t="str">
        <f t="shared" si="2"/>
        <v>DRJ0-202454/1б.mirno</v>
      </c>
      <c r="L1488" s="7" t="str">
        <f>ifna(VLOOKUP(K1488,'Лист1'!D:E,2,false))</f>
        <v/>
      </c>
      <c r="M1488" s="9"/>
      <c r="N1488" s="9"/>
      <c r="O1488" s="9"/>
      <c r="P1488" s="9"/>
      <c r="Q1488" s="9"/>
      <c r="R1488" s="9"/>
    </row>
    <row r="1489" ht="15.75" customHeight="1">
      <c r="A1489" s="14" t="s">
        <v>56</v>
      </c>
      <c r="B1489" s="14" t="s">
        <v>56</v>
      </c>
      <c r="C1489" s="40" t="s">
        <v>3645</v>
      </c>
      <c r="D1489" s="14" t="s">
        <v>3650</v>
      </c>
      <c r="E1489" s="13" t="s">
        <v>3651</v>
      </c>
      <c r="F1489" s="14"/>
      <c r="G1489" s="14"/>
      <c r="H1489" s="41" t="s">
        <v>2825</v>
      </c>
      <c r="I1489" s="42" t="s">
        <v>85</v>
      </c>
      <c r="J1489" s="68">
        <f t="shared" si="1"/>
        <v>63</v>
      </c>
      <c r="K1489" s="7" t="str">
        <f t="shared" si="2"/>
        <v>DRJ0-202454/1в.mirno</v>
      </c>
      <c r="L1489" s="7" t="str">
        <f>ifna(VLOOKUP(K1489,'Лист1'!D:E,2,false))</f>
        <v/>
      </c>
      <c r="M1489" s="9"/>
      <c r="N1489" s="9"/>
      <c r="O1489" s="9"/>
      <c r="P1489" s="9"/>
      <c r="Q1489" s="9"/>
      <c r="R1489" s="9"/>
    </row>
    <row r="1490" ht="15.75" customHeight="1">
      <c r="A1490" s="14" t="s">
        <v>56</v>
      </c>
      <c r="B1490" s="14" t="s">
        <v>56</v>
      </c>
      <c r="C1490" s="40" t="s">
        <v>3645</v>
      </c>
      <c r="D1490" s="14" t="s">
        <v>3652</v>
      </c>
      <c r="E1490" s="13" t="s">
        <v>3653</v>
      </c>
      <c r="F1490" s="9"/>
      <c r="G1490" s="9"/>
      <c r="H1490" s="41" t="s">
        <v>2825</v>
      </c>
      <c r="I1490" s="42" t="s">
        <v>85</v>
      </c>
      <c r="J1490" s="82">
        <f t="shared" si="1"/>
        <v>57</v>
      </c>
      <c r="K1490" s="7" t="str">
        <f t="shared" si="2"/>
        <v>DRJ0-202454/1г.mirno</v>
      </c>
      <c r="L1490" s="7" t="str">
        <f>ifna(VLOOKUP(K1490,'Лист1'!D:E,2,false))</f>
        <v/>
      </c>
      <c r="M1490" s="9"/>
      <c r="N1490" s="9"/>
      <c r="O1490" s="9"/>
      <c r="P1490" s="9"/>
      <c r="Q1490" s="9"/>
      <c r="R1490" s="9"/>
    </row>
    <row r="1491" ht="15.75" customHeight="1">
      <c r="A1491" s="14" t="s">
        <v>56</v>
      </c>
      <c r="B1491" s="14" t="s">
        <v>56</v>
      </c>
      <c r="C1491" s="40" t="s">
        <v>3645</v>
      </c>
      <c r="D1491" s="14" t="s">
        <v>3654</v>
      </c>
      <c r="E1491" s="13" t="s">
        <v>3655</v>
      </c>
      <c r="F1491" s="9"/>
      <c r="G1491" s="9"/>
      <c r="H1491" s="41" t="s">
        <v>2825</v>
      </c>
      <c r="I1491" s="42" t="s">
        <v>85</v>
      </c>
      <c r="J1491" s="95">
        <f t="shared" si="1"/>
        <v>111</v>
      </c>
      <c r="K1491" s="7" t="str">
        <f t="shared" si="2"/>
        <v>DRJ0-202454/2а.mirno</v>
      </c>
      <c r="L1491" s="7" t="str">
        <f>ifna(VLOOKUP(K1491,'Лист1'!D:E,2,false))</f>
        <v/>
      </c>
      <c r="M1491" s="9"/>
      <c r="N1491" s="9"/>
      <c r="O1491" s="9"/>
      <c r="P1491" s="9"/>
      <c r="Q1491" s="9"/>
      <c r="R1491" s="9"/>
    </row>
    <row r="1492" ht="15.75" customHeight="1">
      <c r="A1492" s="14" t="s">
        <v>56</v>
      </c>
      <c r="B1492" s="14" t="s">
        <v>56</v>
      </c>
      <c r="C1492" s="40" t="s">
        <v>3645</v>
      </c>
      <c r="D1492" s="14" t="s">
        <v>3656</v>
      </c>
      <c r="E1492" s="13" t="s">
        <v>3657</v>
      </c>
      <c r="F1492" s="9"/>
      <c r="G1492" s="9"/>
      <c r="H1492" s="41" t="s">
        <v>2825</v>
      </c>
      <c r="I1492" s="42" t="s">
        <v>85</v>
      </c>
      <c r="J1492" s="43">
        <f t="shared" si="1"/>
        <v>34</v>
      </c>
      <c r="K1492" s="7" t="str">
        <f t="shared" si="2"/>
        <v>DRJ0-202454/2б.mirno</v>
      </c>
      <c r="L1492" s="7" t="str">
        <f>ifna(VLOOKUP(K1492,'Лист1'!D:E,2,false))</f>
        <v/>
      </c>
      <c r="M1492" s="9"/>
      <c r="N1492" s="9"/>
      <c r="O1492" s="9"/>
      <c r="P1492" s="9"/>
      <c r="Q1492" s="9"/>
      <c r="R1492" s="9"/>
    </row>
    <row r="1493" ht="15.75" customHeight="1">
      <c r="A1493" s="14" t="s">
        <v>79</v>
      </c>
      <c r="B1493" s="14" t="s">
        <v>80</v>
      </c>
      <c r="C1493" s="40" t="s">
        <v>3658</v>
      </c>
      <c r="D1493" s="14" t="s">
        <v>3659</v>
      </c>
      <c r="E1493" s="13" t="s">
        <v>3660</v>
      </c>
      <c r="F1493" s="14"/>
      <c r="G1493" s="14"/>
      <c r="H1493" s="41" t="s">
        <v>2825</v>
      </c>
      <c r="I1493" s="42" t="s">
        <v>85</v>
      </c>
      <c r="J1493" s="68">
        <f t="shared" si="1"/>
        <v>107</v>
      </c>
      <c r="K1493" s="7" t="str">
        <f t="shared" si="2"/>
        <v>DRJ0-202463/1mirovan</v>
      </c>
      <c r="L1493" s="7" t="str">
        <f>ifna(VLOOKUP(K1493,'Лист1'!D:E,2,false))</f>
        <v/>
      </c>
      <c r="M1493" s="9"/>
      <c r="N1493" s="9"/>
      <c r="O1493" s="9"/>
      <c r="P1493" s="9"/>
      <c r="Q1493" s="9"/>
      <c r="R1493" s="9"/>
    </row>
    <row r="1494" ht="15.75" customHeight="1">
      <c r="A1494" s="14" t="s">
        <v>79</v>
      </c>
      <c r="B1494" s="14" t="s">
        <v>80</v>
      </c>
      <c r="C1494" s="40" t="s">
        <v>3661</v>
      </c>
      <c r="D1494" s="14" t="s">
        <v>3659</v>
      </c>
      <c r="E1494" s="13" t="s">
        <v>3660</v>
      </c>
      <c r="F1494" s="14"/>
      <c r="G1494" s="14"/>
      <c r="H1494" s="41" t="s">
        <v>2825</v>
      </c>
      <c r="I1494" s="42" t="s">
        <v>85</v>
      </c>
      <c r="J1494" s="38">
        <f t="shared" si="1"/>
        <v>107</v>
      </c>
      <c r="K1494" s="7" t="str">
        <f t="shared" si="2"/>
        <v>DRJ0-202463/1mirovni</v>
      </c>
      <c r="L1494" s="7" t="str">
        <f>ifna(VLOOKUP(K1494,'Лист1'!D:E,2,false))</f>
        <v/>
      </c>
      <c r="M1494" s="9"/>
      <c r="N1494" s="9"/>
      <c r="O1494" s="9"/>
      <c r="P1494" s="9"/>
      <c r="Q1494" s="9"/>
      <c r="R1494" s="9"/>
    </row>
    <row r="1495" ht="15.75" customHeight="1">
      <c r="A1495" s="14" t="s">
        <v>79</v>
      </c>
      <c r="B1495" s="14" t="s">
        <v>80</v>
      </c>
      <c r="C1495" s="40" t="s">
        <v>3658</v>
      </c>
      <c r="D1495" s="14" t="s">
        <v>3662</v>
      </c>
      <c r="E1495" s="13" t="s">
        <v>3663</v>
      </c>
      <c r="F1495" s="14"/>
      <c r="G1495" s="9"/>
      <c r="H1495" s="41" t="s">
        <v>2825</v>
      </c>
      <c r="I1495" s="42" t="s">
        <v>85</v>
      </c>
      <c r="J1495" s="25">
        <f t="shared" si="1"/>
        <v>81</v>
      </c>
      <c r="K1495" s="7" t="str">
        <f t="shared" si="2"/>
        <v>DRJ0-202463/2mirovan</v>
      </c>
      <c r="L1495" s="7" t="str">
        <f>ifna(VLOOKUP(K1495,'Лист1'!D:E,2,false))</f>
        <v/>
      </c>
      <c r="M1495" s="9"/>
      <c r="N1495" s="9"/>
      <c r="O1495" s="9"/>
      <c r="P1495" s="9"/>
      <c r="Q1495" s="9"/>
      <c r="R1495" s="9"/>
    </row>
    <row r="1496" ht="15.75" customHeight="1">
      <c r="A1496" s="14" t="s">
        <v>79</v>
      </c>
      <c r="B1496" s="14" t="s">
        <v>80</v>
      </c>
      <c r="C1496" s="40" t="s">
        <v>3661</v>
      </c>
      <c r="D1496" s="14" t="s">
        <v>3662</v>
      </c>
      <c r="E1496" s="13" t="s">
        <v>3663</v>
      </c>
      <c r="F1496" s="9"/>
      <c r="G1496" s="9"/>
      <c r="H1496" s="41" t="s">
        <v>2825</v>
      </c>
      <c r="I1496" s="42" t="s">
        <v>85</v>
      </c>
      <c r="J1496" s="130">
        <f t="shared" si="1"/>
        <v>81</v>
      </c>
      <c r="K1496" s="7" t="str">
        <f t="shared" si="2"/>
        <v>DRJ0-202463/2mirovni</v>
      </c>
      <c r="L1496" s="7" t="str">
        <f>ifna(VLOOKUP(K1496,'Лист1'!D:E,2,false))</f>
        <v/>
      </c>
      <c r="M1496" s="9"/>
      <c r="N1496" s="9"/>
      <c r="O1496" s="9"/>
      <c r="P1496" s="9"/>
      <c r="Q1496" s="9"/>
      <c r="R1496" s="9"/>
    </row>
    <row r="1497" ht="15.75" customHeight="1">
      <c r="A1497" s="14" t="s">
        <v>11</v>
      </c>
      <c r="B1497" s="14" t="s">
        <v>12</v>
      </c>
      <c r="C1497" s="40" t="s">
        <v>3664</v>
      </c>
      <c r="D1497" s="14" t="s">
        <v>3665</v>
      </c>
      <c r="E1497" s="13" t="s">
        <v>3666</v>
      </c>
      <c r="F1497" s="14"/>
      <c r="G1497" s="14"/>
      <c r="H1497" s="41" t="s">
        <v>2825</v>
      </c>
      <c r="I1497" s="42" t="s">
        <v>85</v>
      </c>
      <c r="J1497" s="68">
        <f t="shared" si="1"/>
        <v>43</v>
      </c>
      <c r="K1497" s="7" t="str">
        <f t="shared" si="2"/>
        <v>DRJ0-202483/1mis</v>
      </c>
      <c r="L1497" s="7" t="str">
        <f>ifna(VLOOKUP(K1497,'Лист1'!D:E,2,false))</f>
        <v/>
      </c>
      <c r="M1497" s="9"/>
      <c r="N1497" s="9"/>
      <c r="O1497" s="9"/>
      <c r="P1497" s="9"/>
      <c r="Q1497" s="9"/>
      <c r="R1497" s="9"/>
    </row>
    <row r="1498" ht="15.75" customHeight="1">
      <c r="A1498" s="14" t="s">
        <v>11</v>
      </c>
      <c r="B1498" s="14" t="s">
        <v>12</v>
      </c>
      <c r="C1498" s="40" t="s">
        <v>3664</v>
      </c>
      <c r="D1498" s="14" t="s">
        <v>3667</v>
      </c>
      <c r="E1498" s="13" t="s">
        <v>3668</v>
      </c>
      <c r="F1498" s="14"/>
      <c r="G1498" s="14"/>
      <c r="H1498" s="41" t="s">
        <v>2825</v>
      </c>
      <c r="I1498" s="42" t="s">
        <v>85</v>
      </c>
      <c r="J1498" s="93">
        <f t="shared" si="1"/>
        <v>93</v>
      </c>
      <c r="K1498" s="7" t="str">
        <f t="shared" si="2"/>
        <v>DRJ0-202483/2mis</v>
      </c>
      <c r="L1498" s="7" t="str">
        <f>ifna(VLOOKUP(K1498,'Лист1'!D:E,2,false))</f>
        <v/>
      </c>
      <c r="M1498" s="9"/>
      <c r="N1498" s="9"/>
      <c r="O1498" s="9"/>
      <c r="P1498" s="9"/>
      <c r="Q1498" s="9"/>
      <c r="R1498" s="9"/>
    </row>
    <row r="1499" ht="15.75" customHeight="1">
      <c r="A1499" s="14" t="s">
        <v>79</v>
      </c>
      <c r="B1499" s="14" t="s">
        <v>80</v>
      </c>
      <c r="C1499" s="40" t="s">
        <v>3669</v>
      </c>
      <c r="D1499" s="14" t="s">
        <v>3670</v>
      </c>
      <c r="E1499" s="13" t="s">
        <v>3671</v>
      </c>
      <c r="F1499" s="14"/>
      <c r="G1499" s="14"/>
      <c r="H1499" s="41" t="s">
        <v>2825</v>
      </c>
      <c r="I1499" s="42" t="s">
        <v>85</v>
      </c>
      <c r="J1499" s="48">
        <f t="shared" si="1"/>
        <v>43</v>
      </c>
      <c r="K1499" s="7" t="str">
        <f t="shared" si="2"/>
        <v>DRJ0-202494/0misionarski</v>
      </c>
      <c r="L1499" s="7" t="str">
        <f>ifna(VLOOKUP(K1499,'Лист1'!D:E,2,false))</f>
        <v/>
      </c>
      <c r="M1499" s="9"/>
      <c r="N1499" s="9"/>
      <c r="O1499" s="9"/>
      <c r="P1499" s="9"/>
      <c r="Q1499" s="9"/>
      <c r="R1499" s="9"/>
    </row>
    <row r="1500" ht="15.75" customHeight="1">
      <c r="A1500" s="14" t="s">
        <v>79</v>
      </c>
      <c r="B1500" s="14" t="s">
        <v>80</v>
      </c>
      <c r="C1500" s="40" t="s">
        <v>3672</v>
      </c>
      <c r="D1500" s="14" t="s">
        <v>3673</v>
      </c>
      <c r="E1500" s="13" t="s">
        <v>3674</v>
      </c>
      <c r="F1500" s="14"/>
      <c r="G1500" s="14"/>
      <c r="H1500" s="41" t="s">
        <v>2825</v>
      </c>
      <c r="I1500" s="42" t="s">
        <v>85</v>
      </c>
      <c r="J1500" s="25">
        <f t="shared" si="1"/>
        <v>61</v>
      </c>
      <c r="K1500" s="7" t="str">
        <f t="shared" si="2"/>
        <v>DRJ0-202707/0mletački</v>
      </c>
      <c r="L1500" s="7" t="str">
        <f>ifna(VLOOKUP(K1500,'Лист1'!D:E,2,false))</f>
        <v/>
      </c>
      <c r="M1500" s="9"/>
      <c r="N1500" s="9"/>
      <c r="O1500" s="9"/>
      <c r="P1500" s="9"/>
      <c r="Q1500" s="9"/>
      <c r="R1500" s="9"/>
    </row>
    <row r="1501" ht="15.75" customHeight="1">
      <c r="A1501" s="14" t="s">
        <v>11</v>
      </c>
      <c r="B1501" s="14" t="s">
        <v>12</v>
      </c>
      <c r="C1501" s="40" t="s">
        <v>3675</v>
      </c>
      <c r="D1501" s="14" t="s">
        <v>3676</v>
      </c>
      <c r="E1501" s="13" t="s">
        <v>3677</v>
      </c>
      <c r="F1501" s="14"/>
      <c r="G1501" s="14"/>
      <c r="H1501" s="41" t="s">
        <v>2825</v>
      </c>
      <c r="I1501" s="42" t="s">
        <v>85</v>
      </c>
      <c r="J1501" s="132">
        <f t="shared" si="1"/>
        <v>56</v>
      </c>
      <c r="K1501" s="7" t="str">
        <f t="shared" si="2"/>
        <v>DRJ0-202868/1mobilnost</v>
      </c>
      <c r="L1501" s="7" t="str">
        <f>ifna(VLOOKUP(K1501,'Лист1'!D:E,2,false))</f>
        <v/>
      </c>
      <c r="M1501" s="9"/>
      <c r="N1501" s="9"/>
      <c r="O1501" s="9"/>
      <c r="P1501" s="9"/>
      <c r="Q1501" s="9"/>
      <c r="R1501" s="9"/>
    </row>
    <row r="1502" ht="15.75" customHeight="1">
      <c r="A1502" s="14" t="s">
        <v>11</v>
      </c>
      <c r="B1502" s="14" t="s">
        <v>12</v>
      </c>
      <c r="C1502" s="40" t="s">
        <v>3675</v>
      </c>
      <c r="D1502" s="14" t="s">
        <v>3678</v>
      </c>
      <c r="E1502" s="13" t="s">
        <v>3679</v>
      </c>
      <c r="F1502" s="14"/>
      <c r="G1502" s="14"/>
      <c r="H1502" s="41" t="s">
        <v>2825</v>
      </c>
      <c r="I1502" s="42" t="s">
        <v>85</v>
      </c>
      <c r="J1502" s="79">
        <f t="shared" si="1"/>
        <v>29</v>
      </c>
      <c r="K1502" s="7" t="str">
        <f t="shared" si="2"/>
        <v>DRJ0-202868/2mobilnost</v>
      </c>
      <c r="L1502" s="7" t="str">
        <f>ifna(VLOOKUP(K1502,'Лист1'!D:E,2,false))</f>
        <v/>
      </c>
      <c r="M1502" s="9"/>
      <c r="N1502" s="9"/>
      <c r="O1502" s="9"/>
      <c r="P1502" s="9"/>
      <c r="Q1502" s="9"/>
      <c r="R1502" s="9"/>
    </row>
    <row r="1503" ht="15.75" customHeight="1">
      <c r="A1503" s="14" t="s">
        <v>79</v>
      </c>
      <c r="B1503" s="14" t="s">
        <v>80</v>
      </c>
      <c r="C1503" s="40" t="s">
        <v>3680</v>
      </c>
      <c r="D1503" s="14" t="s">
        <v>3681</v>
      </c>
      <c r="E1503" s="13" t="s">
        <v>3682</v>
      </c>
      <c r="F1503" s="14"/>
      <c r="G1503" s="14"/>
      <c r="H1503" s="41" t="s">
        <v>2825</v>
      </c>
      <c r="I1503" s="42" t="s">
        <v>85</v>
      </c>
      <c r="J1503" s="84">
        <f t="shared" si="1"/>
        <v>74</v>
      </c>
      <c r="K1503" s="7" t="str">
        <f t="shared" si="2"/>
        <v>DRJ0-202980/0molekulski</v>
      </c>
      <c r="L1503" s="7" t="str">
        <f>ifna(VLOOKUP(K1503,'Лист1'!D:E,2,false))</f>
        <v/>
      </c>
      <c r="M1503" s="9"/>
      <c r="N1503" s="9"/>
      <c r="O1503" s="9"/>
      <c r="P1503" s="9"/>
      <c r="Q1503" s="9"/>
      <c r="R1503" s="9"/>
    </row>
    <row r="1504" ht="15.75" customHeight="1">
      <c r="A1504" s="14" t="s">
        <v>79</v>
      </c>
      <c r="B1504" s="14" t="s">
        <v>80</v>
      </c>
      <c r="C1504" s="40" t="s">
        <v>3683</v>
      </c>
      <c r="D1504" s="14" t="s">
        <v>3684</v>
      </c>
      <c r="E1504" s="13" t="s">
        <v>3685</v>
      </c>
      <c r="F1504" s="14"/>
      <c r="G1504" s="14"/>
      <c r="H1504" s="41" t="s">
        <v>2825</v>
      </c>
      <c r="I1504" s="42" t="s">
        <v>85</v>
      </c>
      <c r="J1504" s="43">
        <f t="shared" si="1"/>
        <v>30</v>
      </c>
      <c r="K1504" s="7" t="str">
        <f t="shared" si="2"/>
        <v>DRJ0-203070/0monografski</v>
      </c>
      <c r="L1504" s="7" t="str">
        <f>ifna(VLOOKUP(K1504,'Лист1'!D:E,2,false))</f>
        <v/>
      </c>
      <c r="M1504" s="9"/>
      <c r="N1504" s="9"/>
      <c r="O1504" s="9"/>
      <c r="P1504" s="9"/>
      <c r="Q1504" s="9"/>
      <c r="R1504" s="9"/>
    </row>
    <row r="1505" ht="15.75" customHeight="1">
      <c r="A1505" s="14" t="s">
        <v>79</v>
      </c>
      <c r="B1505" s="14" t="s">
        <v>80</v>
      </c>
      <c r="C1505" s="40" t="s">
        <v>3686</v>
      </c>
      <c r="D1505" s="14" t="s">
        <v>3687</v>
      </c>
      <c r="E1505" s="13" t="s">
        <v>3688</v>
      </c>
      <c r="F1505" s="14"/>
      <c r="G1505" s="14"/>
      <c r="H1505" s="41" t="s">
        <v>2825</v>
      </c>
      <c r="I1505" s="42" t="s">
        <v>85</v>
      </c>
      <c r="J1505" s="35">
        <f t="shared" si="1"/>
        <v>25</v>
      </c>
      <c r="K1505" s="7" t="str">
        <f t="shared" si="2"/>
        <v>DRJ0-203127/0monsunski</v>
      </c>
      <c r="L1505" s="7" t="str">
        <f>ifna(VLOOKUP(K1505,'Лист1'!D:E,2,false))</f>
        <v/>
      </c>
      <c r="M1505" s="9"/>
      <c r="N1505" s="9"/>
      <c r="O1505" s="9"/>
      <c r="P1505" s="9"/>
      <c r="Q1505" s="9"/>
      <c r="R1505" s="9"/>
    </row>
    <row r="1506" ht="15.75" customHeight="1">
      <c r="A1506" s="14" t="s">
        <v>21</v>
      </c>
      <c r="B1506" s="14" t="s">
        <v>22</v>
      </c>
      <c r="C1506" s="40" t="s">
        <v>3689</v>
      </c>
      <c r="D1506" s="14" t="s">
        <v>3690</v>
      </c>
      <c r="E1506" s="13" t="s">
        <v>3691</v>
      </c>
      <c r="F1506" s="14"/>
      <c r="G1506" s="14"/>
      <c r="H1506" s="41" t="s">
        <v>2825</v>
      </c>
      <c r="I1506" s="42" t="s">
        <v>85</v>
      </c>
      <c r="J1506" s="46">
        <f t="shared" si="1"/>
        <v>84</v>
      </c>
      <c r="K1506" s="7" t="str">
        <f t="shared" si="2"/>
        <v>DRJ0-203172/1morati</v>
      </c>
      <c r="L1506" s="7" t="str">
        <f>ifna(VLOOKUP(K1506,'Лист1'!D:E,2,false))</f>
        <v/>
      </c>
      <c r="M1506" s="9"/>
      <c r="N1506" s="9"/>
      <c r="O1506" s="9"/>
      <c r="P1506" s="9"/>
      <c r="Q1506" s="9"/>
      <c r="R1506" s="9"/>
    </row>
    <row r="1507" ht="15.75" customHeight="1">
      <c r="A1507" s="14" t="s">
        <v>21</v>
      </c>
      <c r="B1507" s="14" t="s">
        <v>22</v>
      </c>
      <c r="C1507" s="40" t="s">
        <v>3689</v>
      </c>
      <c r="D1507" s="14" t="s">
        <v>3692</v>
      </c>
      <c r="E1507" s="13" t="s">
        <v>3693</v>
      </c>
      <c r="F1507" s="14"/>
      <c r="G1507" s="14"/>
      <c r="H1507" s="41" t="s">
        <v>2825</v>
      </c>
      <c r="I1507" s="42" t="s">
        <v>85</v>
      </c>
      <c r="J1507" s="31">
        <f t="shared" si="1"/>
        <v>59</v>
      </c>
      <c r="K1507" s="7" t="str">
        <f t="shared" si="2"/>
        <v>DRJ0-203172/2morati</v>
      </c>
      <c r="L1507" s="7" t="str">
        <f>ifna(VLOOKUP(K1507,'Лист1'!D:E,2,false))</f>
        <v/>
      </c>
      <c r="M1507" s="9"/>
      <c r="N1507" s="9"/>
      <c r="O1507" s="9"/>
      <c r="P1507" s="9"/>
      <c r="Q1507" s="9"/>
      <c r="R1507" s="9"/>
    </row>
    <row r="1508" ht="15.75" customHeight="1">
      <c r="A1508" s="14" t="s">
        <v>21</v>
      </c>
      <c r="B1508" s="14" t="s">
        <v>22</v>
      </c>
      <c r="C1508" s="40" t="s">
        <v>3689</v>
      </c>
      <c r="D1508" s="14" t="s">
        <v>3694</v>
      </c>
      <c r="E1508" s="13" t="s">
        <v>3695</v>
      </c>
      <c r="F1508" s="14"/>
      <c r="G1508" s="14"/>
      <c r="H1508" s="41" t="s">
        <v>2825</v>
      </c>
      <c r="I1508" s="42" t="s">
        <v>85</v>
      </c>
      <c r="J1508" s="61">
        <f t="shared" si="1"/>
        <v>61</v>
      </c>
      <c r="K1508" s="7" t="str">
        <f t="shared" si="2"/>
        <v>DRJ0-203172/3morati</v>
      </c>
      <c r="L1508" s="7" t="str">
        <f>ifna(VLOOKUP(K1508,'Лист1'!D:E,2,false))</f>
        <v/>
      </c>
      <c r="M1508" s="9"/>
      <c r="N1508" s="9"/>
      <c r="O1508" s="9"/>
      <c r="P1508" s="9"/>
      <c r="Q1508" s="9"/>
      <c r="R1508" s="9"/>
    </row>
    <row r="1509" ht="15.75" customHeight="1">
      <c r="A1509" s="14" t="s">
        <v>21</v>
      </c>
      <c r="B1509" s="14" t="s">
        <v>22</v>
      </c>
      <c r="C1509" s="40" t="s">
        <v>3689</v>
      </c>
      <c r="D1509" s="14" t="s">
        <v>3696</v>
      </c>
      <c r="E1509" s="13" t="s">
        <v>3697</v>
      </c>
      <c r="F1509" s="9"/>
      <c r="G1509" s="9"/>
      <c r="H1509" s="41" t="s">
        <v>2825</v>
      </c>
      <c r="I1509" s="42" t="s">
        <v>85</v>
      </c>
      <c r="J1509" s="79">
        <f t="shared" si="1"/>
        <v>97</v>
      </c>
      <c r="K1509" s="7" t="str">
        <f t="shared" si="2"/>
        <v>DRJ0-203172/4а.morati</v>
      </c>
      <c r="L1509" s="7" t="str">
        <f>ifna(VLOOKUP(K1509,'Лист1'!D:E,2,false))</f>
        <v/>
      </c>
      <c r="M1509" s="9"/>
      <c r="N1509" s="9"/>
      <c r="O1509" s="9"/>
      <c r="P1509" s="9"/>
      <c r="Q1509" s="9"/>
      <c r="R1509" s="9"/>
    </row>
    <row r="1510" ht="15.75" customHeight="1">
      <c r="A1510" s="14" t="s">
        <v>21</v>
      </c>
      <c r="B1510" s="14" t="s">
        <v>22</v>
      </c>
      <c r="C1510" s="40" t="s">
        <v>3689</v>
      </c>
      <c r="D1510" s="14" t="s">
        <v>3698</v>
      </c>
      <c r="E1510" s="13" t="s">
        <v>3699</v>
      </c>
      <c r="F1510" s="14"/>
      <c r="G1510" s="14"/>
      <c r="H1510" s="41" t="s">
        <v>2825</v>
      </c>
      <c r="I1510" s="42" t="s">
        <v>85</v>
      </c>
      <c r="J1510" s="28">
        <f t="shared" si="1"/>
        <v>53</v>
      </c>
      <c r="K1510" s="7" t="str">
        <f t="shared" si="2"/>
        <v>DRJ0-203172/4б.morati</v>
      </c>
      <c r="L1510" s="7" t="str">
        <f>ifna(VLOOKUP(K1510,'Лист1'!D:E,2,false))</f>
        <v/>
      </c>
      <c r="M1510" s="9"/>
      <c r="N1510" s="9"/>
      <c r="O1510" s="9"/>
      <c r="P1510" s="9"/>
      <c r="Q1510" s="9"/>
      <c r="R1510" s="9"/>
    </row>
    <row r="1511" ht="15.75" customHeight="1">
      <c r="A1511" s="14" t="s">
        <v>11</v>
      </c>
      <c r="B1511" s="14" t="s">
        <v>12</v>
      </c>
      <c r="C1511" s="40" t="s">
        <v>3700</v>
      </c>
      <c r="D1511" s="14" t="s">
        <v>3701</v>
      </c>
      <c r="E1511" s="13" t="s">
        <v>3702</v>
      </c>
      <c r="F1511" s="9"/>
      <c r="G1511" s="9"/>
      <c r="H1511" s="41" t="s">
        <v>2825</v>
      </c>
      <c r="I1511" s="42" t="s">
        <v>85</v>
      </c>
      <c r="J1511" s="68">
        <f t="shared" si="1"/>
        <v>92</v>
      </c>
      <c r="K1511" s="7" t="str">
        <f t="shared" si="2"/>
        <v>DRJ0-203198/1mornarica</v>
      </c>
      <c r="L1511" s="7" t="str">
        <f>ifna(VLOOKUP(K1511,'Лист1'!D:E,2,false))</f>
        <v/>
      </c>
      <c r="M1511" s="9"/>
      <c r="N1511" s="9"/>
      <c r="O1511" s="9"/>
      <c r="P1511" s="9"/>
      <c r="Q1511" s="9"/>
      <c r="R1511" s="9"/>
    </row>
    <row r="1512" ht="15.75" customHeight="1">
      <c r="A1512" s="14" t="s">
        <v>11</v>
      </c>
      <c r="B1512" s="14" t="s">
        <v>12</v>
      </c>
      <c r="C1512" s="40" t="s">
        <v>3700</v>
      </c>
      <c r="D1512" s="14" t="s">
        <v>3703</v>
      </c>
      <c r="E1512" s="13" t="s">
        <v>3704</v>
      </c>
      <c r="F1512" s="9"/>
      <c r="G1512" s="9"/>
      <c r="H1512" s="41" t="s">
        <v>2825</v>
      </c>
      <c r="I1512" s="42" t="s">
        <v>85</v>
      </c>
      <c r="J1512" s="47">
        <f t="shared" si="1"/>
        <v>84</v>
      </c>
      <c r="K1512" s="7" t="str">
        <f t="shared" si="2"/>
        <v>DRJ0-203198/2mornarica</v>
      </c>
      <c r="L1512" s="7" t="str">
        <f>ifna(VLOOKUP(K1512,'Лист1'!D:E,2,false))</f>
        <v/>
      </c>
      <c r="M1512" s="9"/>
      <c r="N1512" s="9"/>
      <c r="O1512" s="9"/>
      <c r="P1512" s="9"/>
      <c r="Q1512" s="9"/>
      <c r="R1512" s="9"/>
    </row>
    <row r="1513" ht="15.75" customHeight="1">
      <c r="A1513" s="14" t="s">
        <v>79</v>
      </c>
      <c r="B1513" s="14" t="s">
        <v>80</v>
      </c>
      <c r="C1513" s="40" t="s">
        <v>3705</v>
      </c>
      <c r="D1513" s="14" t="s">
        <v>3706</v>
      </c>
      <c r="E1513" s="13" t="s">
        <v>3707</v>
      </c>
      <c r="F1513" s="14"/>
      <c r="G1513" s="14"/>
      <c r="H1513" s="41" t="s">
        <v>2825</v>
      </c>
      <c r="I1513" s="42" t="s">
        <v>85</v>
      </c>
      <c r="J1513" s="39">
        <f t="shared" si="1"/>
        <v>24</v>
      </c>
      <c r="K1513" s="7" t="str">
        <f t="shared" si="2"/>
        <v>DRJ0-203391/0mrežni</v>
      </c>
      <c r="L1513" s="7" t="str">
        <f>ifna(VLOOKUP(K1513,'Лист1'!D:E,2,false))</f>
        <v/>
      </c>
      <c r="M1513" s="9"/>
      <c r="N1513" s="9"/>
      <c r="O1513" s="9"/>
      <c r="P1513" s="9"/>
      <c r="Q1513" s="9"/>
      <c r="R1513" s="9"/>
    </row>
    <row r="1514" ht="15.75" customHeight="1">
      <c r="A1514" s="14" t="s">
        <v>79</v>
      </c>
      <c r="B1514" s="14" t="s">
        <v>80</v>
      </c>
      <c r="C1514" s="40" t="s">
        <v>3708</v>
      </c>
      <c r="D1514" s="14" t="s">
        <v>3709</v>
      </c>
      <c r="E1514" s="13" t="s">
        <v>3710</v>
      </c>
      <c r="F1514" s="9"/>
      <c r="G1514" s="9"/>
      <c r="H1514" s="41" t="s">
        <v>2825</v>
      </c>
      <c r="I1514" s="42" t="s">
        <v>85</v>
      </c>
      <c r="J1514" s="85">
        <f t="shared" si="1"/>
        <v>63</v>
      </c>
      <c r="K1514" s="7" t="str">
        <f t="shared" si="2"/>
        <v>DRJ0-203550/0а.muzejski</v>
      </c>
      <c r="L1514" s="7" t="str">
        <f>ifna(VLOOKUP(K1514,'Лист1'!D:E,2,false))</f>
        <v/>
      </c>
      <c r="M1514" s="9"/>
      <c r="N1514" s="9"/>
      <c r="O1514" s="9"/>
      <c r="P1514" s="9"/>
      <c r="Q1514" s="9"/>
      <c r="R1514" s="9"/>
    </row>
    <row r="1515" ht="15.75" customHeight="1">
      <c r="A1515" s="14" t="s">
        <v>79</v>
      </c>
      <c r="B1515" s="14" t="s">
        <v>80</v>
      </c>
      <c r="C1515" s="40" t="s">
        <v>3708</v>
      </c>
      <c r="D1515" s="14" t="s">
        <v>3711</v>
      </c>
      <c r="E1515" s="13" t="s">
        <v>3712</v>
      </c>
      <c r="F1515" s="9"/>
      <c r="G1515" s="9"/>
      <c r="H1515" s="41" t="s">
        <v>2825</v>
      </c>
      <c r="I1515" s="42" t="s">
        <v>85</v>
      </c>
      <c r="J1515" s="59">
        <f t="shared" si="1"/>
        <v>21</v>
      </c>
      <c r="K1515" s="7" t="str">
        <f t="shared" si="2"/>
        <v>DRJ0-203550/0б.muzejski</v>
      </c>
      <c r="L1515" s="7" t="str">
        <f>ifna(VLOOKUP(K1515,'Лист1'!D:E,2,false))</f>
        <v/>
      </c>
      <c r="M1515" s="9"/>
      <c r="N1515" s="9"/>
      <c r="O1515" s="9"/>
      <c r="P1515" s="9"/>
      <c r="Q1515" s="9"/>
      <c r="R1515" s="9"/>
    </row>
    <row r="1516" ht="15.75" customHeight="1">
      <c r="A1516" s="14" t="s">
        <v>11</v>
      </c>
      <c r="B1516" s="14" t="s">
        <v>12</v>
      </c>
      <c r="C1516" s="40" t="s">
        <v>3713</v>
      </c>
      <c r="D1516" s="14" t="s">
        <v>3714</v>
      </c>
      <c r="E1516" s="13" t="s">
        <v>3715</v>
      </c>
      <c r="F1516" s="9"/>
      <c r="G1516" s="9"/>
      <c r="H1516" s="41" t="s">
        <v>2825</v>
      </c>
      <c r="I1516" s="42" t="s">
        <v>85</v>
      </c>
      <c r="J1516" s="39">
        <f t="shared" si="1"/>
        <v>21</v>
      </c>
      <c r="K1516" s="7" t="str">
        <f t="shared" si="2"/>
        <v>DRJ0-203569/0muzičarka</v>
      </c>
      <c r="L1516" s="7" t="str">
        <f>ifna(VLOOKUP(K1516,'Лист1'!D:E,2,false))</f>
        <v/>
      </c>
      <c r="M1516" s="9"/>
      <c r="N1516" s="9"/>
      <c r="O1516" s="9"/>
      <c r="P1516" s="9"/>
      <c r="Q1516" s="9"/>
      <c r="R1516" s="9"/>
    </row>
    <row r="1517" ht="15.75" customHeight="1">
      <c r="A1517" s="14" t="s">
        <v>79</v>
      </c>
      <c r="B1517" s="14" t="s">
        <v>80</v>
      </c>
      <c r="C1517" s="40" t="s">
        <v>3716</v>
      </c>
      <c r="D1517" s="14" t="s">
        <v>3717</v>
      </c>
      <c r="E1517" s="13" t="s">
        <v>3718</v>
      </c>
      <c r="F1517" s="9"/>
      <c r="G1517" s="9"/>
      <c r="H1517" s="41" t="s">
        <v>2825</v>
      </c>
      <c r="I1517" s="42" t="s">
        <v>85</v>
      </c>
      <c r="J1517" s="39">
        <f t="shared" si="1"/>
        <v>52</v>
      </c>
      <c r="K1517" s="7" t="str">
        <f t="shared" si="2"/>
        <v>DRJ0-203664/0muskatni</v>
      </c>
      <c r="L1517" s="7" t="str">
        <f>ifna(VLOOKUP(K1517,'Лист1'!D:E,2,false))</f>
        <v/>
      </c>
      <c r="M1517" s="9"/>
      <c r="N1517" s="9"/>
      <c r="O1517" s="9"/>
      <c r="P1517" s="9"/>
      <c r="Q1517" s="9"/>
      <c r="R1517" s="9"/>
    </row>
    <row r="1518" ht="15.75" customHeight="1">
      <c r="A1518" s="14" t="s">
        <v>79</v>
      </c>
      <c r="B1518" s="14" t="s">
        <v>80</v>
      </c>
      <c r="C1518" s="40" t="s">
        <v>3719</v>
      </c>
      <c r="D1518" s="14" t="s">
        <v>3720</v>
      </c>
      <c r="E1518" s="13" t="s">
        <v>3721</v>
      </c>
      <c r="F1518" s="14"/>
      <c r="G1518" s="9"/>
      <c r="H1518" s="41" t="s">
        <v>2825</v>
      </c>
      <c r="I1518" s="42" t="s">
        <v>85</v>
      </c>
      <c r="J1518" s="43">
        <f t="shared" si="1"/>
        <v>51</v>
      </c>
      <c r="K1518" s="7" t="str">
        <f t="shared" si="2"/>
        <v>DRJ0-203758/0mučenički</v>
      </c>
      <c r="L1518" s="7" t="str">
        <f>ifna(VLOOKUP(K1518,'Лист1'!D:E,2,false))</f>
        <v/>
      </c>
      <c r="M1518" s="9"/>
      <c r="N1518" s="9"/>
      <c r="O1518" s="9"/>
      <c r="P1518" s="9"/>
      <c r="Q1518" s="9"/>
      <c r="R1518" s="9"/>
    </row>
    <row r="1519" ht="15.75" customHeight="1">
      <c r="A1519" s="14" t="s">
        <v>21</v>
      </c>
      <c r="B1519" s="14" t="s">
        <v>22</v>
      </c>
      <c r="C1519" s="40" t="s">
        <v>3722</v>
      </c>
      <c r="D1519" s="14" t="s">
        <v>3723</v>
      </c>
      <c r="E1519" s="13" t="s">
        <v>3724</v>
      </c>
      <c r="F1519" s="9"/>
      <c r="G1519" s="9"/>
      <c r="H1519" s="41" t="s">
        <v>2825</v>
      </c>
      <c r="I1519" s="42" t="s">
        <v>85</v>
      </c>
      <c r="J1519" s="105">
        <f t="shared" si="1"/>
        <v>23</v>
      </c>
      <c r="K1519" s="7" t="str">
        <f t="shared" si="2"/>
        <v>DRJ0-204103/0nagrađivati</v>
      </c>
      <c r="L1519" s="7" t="str">
        <f>ifna(VLOOKUP(K1519,'Лист1'!D:E,2,false))</f>
        <v/>
      </c>
      <c r="M1519" s="9"/>
      <c r="N1519" s="9"/>
      <c r="O1519" s="9"/>
      <c r="P1519" s="9"/>
      <c r="Q1519" s="9"/>
      <c r="R1519" s="9"/>
    </row>
    <row r="1520" ht="15.75" customHeight="1">
      <c r="A1520" s="14" t="s">
        <v>21</v>
      </c>
      <c r="B1520" s="14" t="s">
        <v>22</v>
      </c>
      <c r="C1520" s="40" t="s">
        <v>3722</v>
      </c>
      <c r="D1520" s="14" t="s">
        <v>3725</v>
      </c>
      <c r="E1520" s="13" t="s">
        <v>3726</v>
      </c>
      <c r="F1520" s="14"/>
      <c r="G1520" s="14"/>
      <c r="H1520" s="41" t="s">
        <v>2825</v>
      </c>
      <c r="I1520" s="42" t="s">
        <v>85</v>
      </c>
      <c r="J1520" s="33">
        <f t="shared" si="1"/>
        <v>27</v>
      </c>
      <c r="K1520" s="7" t="str">
        <f t="shared" si="2"/>
        <v>DRJ0-204104/0nagrađivati</v>
      </c>
      <c r="L1520" s="7" t="str">
        <f>ifna(VLOOKUP(K1520,'Лист1'!D:E,2,false))</f>
        <v/>
      </c>
      <c r="M1520" s="9"/>
      <c r="N1520" s="9"/>
      <c r="O1520" s="9"/>
      <c r="P1520" s="9"/>
      <c r="Q1520" s="9"/>
      <c r="R1520" s="9"/>
    </row>
    <row r="1521" ht="15.75" customHeight="1">
      <c r="A1521" s="14" t="s">
        <v>79</v>
      </c>
      <c r="B1521" s="14" t="s">
        <v>80</v>
      </c>
      <c r="C1521" s="40" t="s">
        <v>3727</v>
      </c>
      <c r="D1521" s="14" t="s">
        <v>3728</v>
      </c>
      <c r="E1521" s="13" t="s">
        <v>3729</v>
      </c>
      <c r="F1521" s="14"/>
      <c r="G1521" s="14"/>
      <c r="H1521" s="41" t="s">
        <v>2825</v>
      </c>
      <c r="I1521" s="42" t="s">
        <v>85</v>
      </c>
      <c r="J1521" s="79">
        <f t="shared" si="1"/>
        <v>53</v>
      </c>
      <c r="K1521" s="7" t="str">
        <f t="shared" si="2"/>
        <v>DRJ0-204293/0nadmorski</v>
      </c>
      <c r="L1521" s="7" t="str">
        <f>ifna(VLOOKUP(K1521,'Лист1'!D:E,2,false))</f>
        <v/>
      </c>
      <c r="M1521" s="9"/>
      <c r="N1521" s="9"/>
      <c r="O1521" s="9"/>
      <c r="P1521" s="9"/>
      <c r="Q1521" s="9"/>
      <c r="R1521" s="9"/>
    </row>
    <row r="1522" ht="15.75" customHeight="1">
      <c r="A1522" s="14" t="s">
        <v>56</v>
      </c>
      <c r="B1522" s="14" t="s">
        <v>56</v>
      </c>
      <c r="C1522" s="40" t="s">
        <v>3730</v>
      </c>
      <c r="D1522" s="14" t="s">
        <v>3731</v>
      </c>
      <c r="E1522" s="13" t="s">
        <v>3732</v>
      </c>
      <c r="F1522" s="14"/>
      <c r="G1522" s="14"/>
      <c r="H1522" s="41" t="s">
        <v>2825</v>
      </c>
      <c r="I1522" s="42" t="s">
        <v>85</v>
      </c>
      <c r="J1522" s="18">
        <f t="shared" si="1"/>
        <v>33</v>
      </c>
      <c r="K1522" s="7" t="str">
        <f t="shared" si="2"/>
        <v>DRJ0-204696/1а.nakratko</v>
      </c>
      <c r="L1522" s="7" t="str">
        <f>ifna(VLOOKUP(K1522,'Лист1'!D:E,2,false))</f>
        <v/>
      </c>
      <c r="M1522" s="9"/>
      <c r="N1522" s="9"/>
      <c r="O1522" s="9"/>
      <c r="P1522" s="9"/>
      <c r="Q1522" s="9"/>
      <c r="R1522" s="9"/>
    </row>
    <row r="1523" ht="15.75" customHeight="1">
      <c r="A1523" s="14" t="s">
        <v>56</v>
      </c>
      <c r="B1523" s="14" t="s">
        <v>56</v>
      </c>
      <c r="C1523" s="40" t="s">
        <v>3730</v>
      </c>
      <c r="D1523" s="14" t="s">
        <v>3733</v>
      </c>
      <c r="E1523" s="13" t="s">
        <v>3734</v>
      </c>
      <c r="F1523" s="14"/>
      <c r="G1523" s="14"/>
      <c r="H1523" s="41" t="s">
        <v>2825</v>
      </c>
      <c r="I1523" s="42" t="s">
        <v>85</v>
      </c>
      <c r="J1523" s="92">
        <f t="shared" si="1"/>
        <v>83</v>
      </c>
      <c r="K1523" s="7" t="str">
        <f t="shared" si="2"/>
        <v>DRJ0-204696/1б.nakratko</v>
      </c>
      <c r="L1523" s="7" t="str">
        <f>ifna(VLOOKUP(K1523,'Лист1'!D:E,2,false))</f>
        <v/>
      </c>
      <c r="M1523" s="9"/>
      <c r="N1523" s="9"/>
      <c r="O1523" s="9"/>
      <c r="P1523" s="9"/>
      <c r="Q1523" s="9"/>
      <c r="R1523" s="9"/>
    </row>
    <row r="1524" ht="15.75" customHeight="1">
      <c r="A1524" s="14" t="s">
        <v>56</v>
      </c>
      <c r="B1524" s="14" t="s">
        <v>56</v>
      </c>
      <c r="C1524" s="40" t="s">
        <v>3730</v>
      </c>
      <c r="D1524" s="14" t="s">
        <v>3735</v>
      </c>
      <c r="E1524" s="13" t="s">
        <v>3736</v>
      </c>
      <c r="F1524" s="14"/>
      <c r="G1524" s="14"/>
      <c r="H1524" s="41" t="s">
        <v>2825</v>
      </c>
      <c r="I1524" s="42" t="s">
        <v>85</v>
      </c>
      <c r="J1524" s="60">
        <f t="shared" si="1"/>
        <v>22</v>
      </c>
      <c r="K1524" s="7" t="str">
        <f t="shared" si="2"/>
        <v>DRJ0-204696/2nakratko</v>
      </c>
      <c r="L1524" s="7" t="str">
        <f>ifna(VLOOKUP(K1524,'Лист1'!D:E,2,false))</f>
        <v/>
      </c>
      <c r="M1524" s="9"/>
      <c r="N1524" s="9"/>
      <c r="O1524" s="9"/>
      <c r="P1524" s="9"/>
      <c r="Q1524" s="9"/>
      <c r="R1524" s="9"/>
    </row>
    <row r="1525" ht="15.75" customHeight="1">
      <c r="A1525" s="14" t="s">
        <v>56</v>
      </c>
      <c r="B1525" s="14" t="s">
        <v>56</v>
      </c>
      <c r="C1525" s="40" t="s">
        <v>3730</v>
      </c>
      <c r="D1525" s="14" t="s">
        <v>3737</v>
      </c>
      <c r="E1525" s="13" t="s">
        <v>3738</v>
      </c>
      <c r="F1525" s="14"/>
      <c r="G1525" s="14"/>
      <c r="H1525" s="41" t="s">
        <v>2825</v>
      </c>
      <c r="I1525" s="42" t="s">
        <v>85</v>
      </c>
      <c r="J1525" s="62">
        <f t="shared" si="1"/>
        <v>47</v>
      </c>
      <c r="K1525" s="7" t="str">
        <f t="shared" si="2"/>
        <v>DRJ0-204696/3а.nakratko</v>
      </c>
      <c r="L1525" s="7" t="str">
        <f>ifna(VLOOKUP(K1525,'Лист1'!D:E,2,false))</f>
        <v/>
      </c>
      <c r="M1525" s="9"/>
      <c r="N1525" s="9"/>
      <c r="O1525" s="9"/>
      <c r="P1525" s="9"/>
      <c r="Q1525" s="9"/>
      <c r="R1525" s="9"/>
    </row>
    <row r="1526" ht="15.75" customHeight="1">
      <c r="A1526" s="14" t="s">
        <v>56</v>
      </c>
      <c r="B1526" s="14" t="s">
        <v>56</v>
      </c>
      <c r="C1526" s="40" t="s">
        <v>3730</v>
      </c>
      <c r="D1526" s="14" t="s">
        <v>3739</v>
      </c>
      <c r="E1526" s="13" t="s">
        <v>3740</v>
      </c>
      <c r="F1526" s="9"/>
      <c r="G1526" s="9"/>
      <c r="H1526" s="41" t="s">
        <v>2825</v>
      </c>
      <c r="I1526" s="42" t="s">
        <v>85</v>
      </c>
      <c r="J1526" s="61">
        <f t="shared" si="1"/>
        <v>37</v>
      </c>
      <c r="K1526" s="7" t="str">
        <f t="shared" si="2"/>
        <v>DRJ0-204696/3б.nakratko</v>
      </c>
      <c r="L1526" s="7" t="str">
        <f>ifna(VLOOKUP(K1526,'Лист1'!D:E,2,false))</f>
        <v/>
      </c>
      <c r="M1526" s="9"/>
      <c r="N1526" s="9"/>
      <c r="O1526" s="9"/>
      <c r="P1526" s="9"/>
      <c r="Q1526" s="9"/>
      <c r="R1526" s="9"/>
    </row>
    <row r="1527" ht="15.75" customHeight="1">
      <c r="A1527" s="14" t="s">
        <v>79</v>
      </c>
      <c r="B1527" s="14" t="s">
        <v>80</v>
      </c>
      <c r="C1527" s="40" t="s">
        <v>3741</v>
      </c>
      <c r="D1527" s="14" t="s">
        <v>3742</v>
      </c>
      <c r="E1527" s="13" t="s">
        <v>3743</v>
      </c>
      <c r="F1527" s="14"/>
      <c r="G1527" s="14"/>
      <c r="H1527" s="41" t="s">
        <v>2825</v>
      </c>
      <c r="I1527" s="42" t="s">
        <v>85</v>
      </c>
      <c r="J1527" s="30">
        <f t="shared" si="1"/>
        <v>90</v>
      </c>
      <c r="K1527" s="7" t="str">
        <f t="shared" si="2"/>
        <v>DRJ0-204833/0namenski</v>
      </c>
      <c r="L1527" s="7" t="str">
        <f>ifna(VLOOKUP(K1527,'Лист1'!D:E,2,false))</f>
        <v/>
      </c>
      <c r="M1527" s="9"/>
      <c r="N1527" s="9"/>
      <c r="O1527" s="9"/>
      <c r="P1527" s="9"/>
      <c r="Q1527" s="9"/>
      <c r="R1527" s="9"/>
    </row>
    <row r="1528" ht="15.75" customHeight="1">
      <c r="A1528" s="14" t="s">
        <v>11</v>
      </c>
      <c r="B1528" s="14" t="s">
        <v>12</v>
      </c>
      <c r="C1528" s="40" t="s">
        <v>3744</v>
      </c>
      <c r="D1528" s="14" t="s">
        <v>3745</v>
      </c>
      <c r="E1528" s="13" t="s">
        <v>3746</v>
      </c>
      <c r="F1528" s="9"/>
      <c r="G1528" s="9"/>
      <c r="H1528" s="41" t="s">
        <v>2825</v>
      </c>
      <c r="I1528" s="42" t="s">
        <v>85</v>
      </c>
      <c r="J1528" s="65">
        <f t="shared" si="1"/>
        <v>39</v>
      </c>
      <c r="K1528" s="7" t="str">
        <f t="shared" si="2"/>
        <v>DRJ0-204989/0naos</v>
      </c>
      <c r="L1528" s="7" t="str">
        <f>ifna(VLOOKUP(K1528,'Лист1'!D:E,2,false))</f>
        <v/>
      </c>
      <c r="M1528" s="9"/>
      <c r="N1528" s="9"/>
      <c r="O1528" s="9"/>
      <c r="P1528" s="9"/>
      <c r="Q1528" s="9"/>
      <c r="R1528" s="9"/>
    </row>
    <row r="1529" ht="15.75" customHeight="1">
      <c r="A1529" s="14" t="s">
        <v>11</v>
      </c>
      <c r="B1529" s="14" t="s">
        <v>12</v>
      </c>
      <c r="C1529" s="40" t="s">
        <v>3747</v>
      </c>
      <c r="D1529" s="14" t="s">
        <v>3748</v>
      </c>
      <c r="E1529" s="13" t="s">
        <v>3749</v>
      </c>
      <c r="F1529" s="9"/>
      <c r="G1529" s="9"/>
      <c r="H1529" s="41" t="s">
        <v>2825</v>
      </c>
      <c r="I1529" s="42" t="s">
        <v>85</v>
      </c>
      <c r="J1529" s="65">
        <f t="shared" si="1"/>
        <v>54</v>
      </c>
      <c r="K1529" s="7" t="str">
        <f t="shared" si="2"/>
        <v>DRJ0-205376/1naseljenost</v>
      </c>
      <c r="L1529" s="7" t="str">
        <f>ifna(VLOOKUP(K1529,'Лист1'!D:E,2,false))</f>
        <v/>
      </c>
      <c r="M1529" s="9"/>
      <c r="N1529" s="9"/>
      <c r="O1529" s="9"/>
      <c r="P1529" s="9"/>
      <c r="Q1529" s="9"/>
      <c r="R1529" s="9"/>
    </row>
    <row r="1530" ht="15.75" customHeight="1">
      <c r="A1530" s="14" t="s">
        <v>11</v>
      </c>
      <c r="B1530" s="14" t="s">
        <v>12</v>
      </c>
      <c r="C1530" s="40" t="s">
        <v>3747</v>
      </c>
      <c r="D1530" s="14" t="s">
        <v>3750</v>
      </c>
      <c r="E1530" s="13" t="s">
        <v>3751</v>
      </c>
      <c r="F1530" s="9"/>
      <c r="G1530" s="9"/>
      <c r="H1530" s="41" t="s">
        <v>2825</v>
      </c>
      <c r="I1530" s="42" t="s">
        <v>85</v>
      </c>
      <c r="J1530" s="85">
        <f t="shared" si="1"/>
        <v>117</v>
      </c>
      <c r="K1530" s="7" t="str">
        <f t="shared" si="2"/>
        <v>DRJ0-205376/2naseljenost</v>
      </c>
      <c r="L1530" s="7" t="str">
        <f>ifna(VLOOKUP(K1530,'Лист1'!D:E,2,false))</f>
        <v/>
      </c>
      <c r="M1530" s="9"/>
      <c r="N1530" s="9"/>
      <c r="O1530" s="9"/>
      <c r="P1530" s="9"/>
      <c r="Q1530" s="9"/>
      <c r="R1530" s="9"/>
    </row>
    <row r="1531" ht="15.75" customHeight="1">
      <c r="A1531" s="14" t="s">
        <v>11</v>
      </c>
      <c r="B1531" s="14" t="s">
        <v>12</v>
      </c>
      <c r="C1531" s="40" t="s">
        <v>3752</v>
      </c>
      <c r="D1531" s="14" t="s">
        <v>3753</v>
      </c>
      <c r="E1531" s="13" t="s">
        <v>3754</v>
      </c>
      <c r="F1531" s="9"/>
      <c r="G1531" s="9"/>
      <c r="H1531" s="41" t="s">
        <v>2825</v>
      </c>
      <c r="I1531" s="42" t="s">
        <v>85</v>
      </c>
      <c r="J1531" s="103">
        <f t="shared" si="1"/>
        <v>176</v>
      </c>
      <c r="K1531" s="7" t="str">
        <f t="shared" si="2"/>
        <v>DRJ0-205492/0а.nastanak</v>
      </c>
      <c r="L1531" s="7" t="str">
        <f>ifna(VLOOKUP(K1531,'Лист1'!D:E,2,false))</f>
        <v/>
      </c>
      <c r="M1531" s="9"/>
      <c r="N1531" s="9"/>
      <c r="O1531" s="9"/>
      <c r="P1531" s="9"/>
      <c r="Q1531" s="9"/>
      <c r="R1531" s="9"/>
    </row>
    <row r="1532" ht="15.75" customHeight="1">
      <c r="A1532" s="14" t="s">
        <v>11</v>
      </c>
      <c r="B1532" s="14" t="s">
        <v>12</v>
      </c>
      <c r="C1532" s="40" t="s">
        <v>3752</v>
      </c>
      <c r="D1532" s="14" t="s">
        <v>3755</v>
      </c>
      <c r="E1532" s="13" t="s">
        <v>3756</v>
      </c>
      <c r="F1532" s="9"/>
      <c r="G1532" s="9"/>
      <c r="H1532" s="41" t="s">
        <v>2825</v>
      </c>
      <c r="I1532" s="42" t="s">
        <v>85</v>
      </c>
      <c r="J1532" s="99">
        <f t="shared" si="1"/>
        <v>39</v>
      </c>
      <c r="K1532" s="7" t="str">
        <f t="shared" si="2"/>
        <v>DRJ0-205492/0б.nastanak</v>
      </c>
      <c r="L1532" s="7" t="str">
        <f>ifna(VLOOKUP(K1532,'Лист1'!D:E,2,false))</f>
        <v/>
      </c>
      <c r="M1532" s="9"/>
      <c r="N1532" s="9"/>
      <c r="O1532" s="9"/>
      <c r="P1532" s="9"/>
      <c r="Q1532" s="9"/>
      <c r="R1532" s="9"/>
    </row>
    <row r="1533" ht="15.75" customHeight="1">
      <c r="A1533" s="14" t="s">
        <v>79</v>
      </c>
      <c r="B1533" s="14" t="s">
        <v>80</v>
      </c>
      <c r="C1533" s="40" t="s">
        <v>3757</v>
      </c>
      <c r="D1533" s="14" t="s">
        <v>3758</v>
      </c>
      <c r="E1533" s="13" t="s">
        <v>3759</v>
      </c>
      <c r="F1533" s="9"/>
      <c r="G1533" s="9"/>
      <c r="H1533" s="41" t="s">
        <v>2825</v>
      </c>
      <c r="I1533" s="42" t="s">
        <v>85</v>
      </c>
      <c r="J1533" s="43">
        <f t="shared" si="1"/>
        <v>38</v>
      </c>
      <c r="K1533" s="7" t="str">
        <f t="shared" si="2"/>
        <v>DRJ0-205516/0а.nastrojen</v>
      </c>
      <c r="L1533" s="7" t="str">
        <f>ifna(VLOOKUP(K1533,'Лист1'!D:E,2,false))</f>
        <v/>
      </c>
      <c r="M1533" s="9"/>
      <c r="N1533" s="9"/>
      <c r="O1533" s="9"/>
      <c r="P1533" s="9"/>
      <c r="Q1533" s="9"/>
      <c r="R1533" s="9"/>
    </row>
    <row r="1534" ht="15.75" customHeight="1">
      <c r="A1534" s="14" t="s">
        <v>79</v>
      </c>
      <c r="B1534" s="14" t="s">
        <v>80</v>
      </c>
      <c r="C1534" s="40" t="s">
        <v>3757</v>
      </c>
      <c r="D1534" s="14" t="s">
        <v>3760</v>
      </c>
      <c r="E1534" s="13" t="s">
        <v>3761</v>
      </c>
      <c r="F1534" s="9"/>
      <c r="G1534" s="9"/>
      <c r="H1534" s="41" t="s">
        <v>2825</v>
      </c>
      <c r="I1534" s="42" t="s">
        <v>85</v>
      </c>
      <c r="J1534" s="71">
        <f t="shared" si="1"/>
        <v>43</v>
      </c>
      <c r="K1534" s="7" t="str">
        <f t="shared" si="2"/>
        <v>DRJ0-205516/0б.nastrojen</v>
      </c>
      <c r="L1534" s="7" t="str">
        <f>ifna(VLOOKUP(K1534,'Лист1'!D:E,2,false))</f>
        <v/>
      </c>
      <c r="M1534" s="9"/>
      <c r="N1534" s="9"/>
      <c r="O1534" s="9"/>
      <c r="P1534" s="9"/>
      <c r="Q1534" s="9"/>
      <c r="R1534" s="9"/>
    </row>
    <row r="1535" ht="15.75" customHeight="1">
      <c r="A1535" s="14" t="s">
        <v>79</v>
      </c>
      <c r="B1535" s="14" t="s">
        <v>80</v>
      </c>
      <c r="C1535" s="40" t="s">
        <v>3762</v>
      </c>
      <c r="D1535" s="14" t="s">
        <v>3763</v>
      </c>
      <c r="E1535" s="13" t="s">
        <v>3764</v>
      </c>
      <c r="F1535" s="9"/>
      <c r="G1535" s="9"/>
      <c r="H1535" s="41" t="s">
        <v>2825</v>
      </c>
      <c r="I1535" s="42" t="s">
        <v>85</v>
      </c>
      <c r="J1535" s="65">
        <f t="shared" si="1"/>
        <v>50</v>
      </c>
      <c r="K1535" s="7" t="str">
        <f t="shared" si="2"/>
        <v>DRJ0-205726/1а.naučni</v>
      </c>
      <c r="L1535" s="7" t="str">
        <f>ifna(VLOOKUP(K1535,'Лист1'!D:E,2,false))</f>
        <v/>
      </c>
      <c r="M1535" s="9"/>
      <c r="N1535" s="9"/>
      <c r="O1535" s="9"/>
      <c r="P1535" s="9"/>
      <c r="Q1535" s="9"/>
      <c r="R1535" s="9"/>
    </row>
    <row r="1536" ht="15.75" customHeight="1">
      <c r="A1536" s="14" t="s">
        <v>79</v>
      </c>
      <c r="B1536" s="14" t="s">
        <v>80</v>
      </c>
      <c r="C1536" s="40" t="s">
        <v>3762</v>
      </c>
      <c r="D1536" s="14" t="s">
        <v>3765</v>
      </c>
      <c r="E1536" s="13" t="s">
        <v>3766</v>
      </c>
      <c r="F1536" s="9"/>
      <c r="G1536" s="9"/>
      <c r="H1536" s="41" t="s">
        <v>2825</v>
      </c>
      <c r="I1536" s="42" t="s">
        <v>85</v>
      </c>
      <c r="J1536" s="85">
        <f t="shared" si="1"/>
        <v>45</v>
      </c>
      <c r="K1536" s="7" t="str">
        <f t="shared" si="2"/>
        <v>DRJ0-205726/1б.naučni</v>
      </c>
      <c r="L1536" s="7" t="str">
        <f>ifna(VLOOKUP(K1536,'Лист1'!D:E,2,false))</f>
        <v/>
      </c>
      <c r="M1536" s="9"/>
      <c r="N1536" s="9"/>
      <c r="O1536" s="9"/>
      <c r="P1536" s="9"/>
      <c r="Q1536" s="9"/>
      <c r="R1536" s="9"/>
    </row>
    <row r="1537" ht="15.75" customHeight="1">
      <c r="A1537" s="14" t="s">
        <v>79</v>
      </c>
      <c r="B1537" s="14" t="s">
        <v>80</v>
      </c>
      <c r="C1537" s="40" t="s">
        <v>3762</v>
      </c>
      <c r="D1537" s="14" t="s">
        <v>3767</v>
      </c>
      <c r="E1537" s="13" t="s">
        <v>3768</v>
      </c>
      <c r="F1537" s="9"/>
      <c r="G1537" s="9"/>
      <c r="H1537" s="41" t="s">
        <v>2825</v>
      </c>
      <c r="I1537" s="42" t="s">
        <v>85</v>
      </c>
      <c r="J1537" s="103">
        <f t="shared" si="1"/>
        <v>58</v>
      </c>
      <c r="K1537" s="7" t="str">
        <f t="shared" si="2"/>
        <v>DRJ0-205726/1в.naučni</v>
      </c>
      <c r="L1537" s="7" t="str">
        <f>ifna(VLOOKUP(K1537,'Лист1'!D:E,2,false))</f>
        <v/>
      </c>
      <c r="M1537" s="9"/>
      <c r="N1537" s="9"/>
      <c r="O1537" s="9"/>
      <c r="P1537" s="9"/>
      <c r="Q1537" s="9"/>
      <c r="R1537" s="9"/>
    </row>
    <row r="1538" ht="15.75" customHeight="1">
      <c r="A1538" s="14" t="s">
        <v>79</v>
      </c>
      <c r="B1538" s="14" t="s">
        <v>80</v>
      </c>
      <c r="C1538" s="40" t="s">
        <v>3762</v>
      </c>
      <c r="D1538" s="14" t="s">
        <v>3769</v>
      </c>
      <c r="E1538" s="13" t="s">
        <v>3770</v>
      </c>
      <c r="F1538" s="9"/>
      <c r="G1538" s="9"/>
      <c r="H1538" s="41" t="s">
        <v>2825</v>
      </c>
      <c r="I1538" s="42" t="s">
        <v>85</v>
      </c>
      <c r="J1538" s="99">
        <f t="shared" si="1"/>
        <v>54</v>
      </c>
      <c r="K1538" s="7" t="str">
        <f t="shared" si="2"/>
        <v>DRJ0-205726/1г.naučni</v>
      </c>
      <c r="L1538" s="7" t="str">
        <f>ifna(VLOOKUP(K1538,'Лист1'!D:E,2,false))</f>
        <v/>
      </c>
      <c r="M1538" s="9"/>
      <c r="N1538" s="9"/>
      <c r="O1538" s="9"/>
      <c r="P1538" s="9"/>
      <c r="Q1538" s="9"/>
      <c r="R1538" s="9"/>
    </row>
    <row r="1539" ht="15.75" customHeight="1">
      <c r="A1539" s="14" t="s">
        <v>79</v>
      </c>
      <c r="B1539" s="14" t="s">
        <v>80</v>
      </c>
      <c r="C1539" s="40" t="s">
        <v>3762</v>
      </c>
      <c r="D1539" s="14" t="s">
        <v>3771</v>
      </c>
      <c r="E1539" s="13" t="s">
        <v>3772</v>
      </c>
      <c r="F1539" s="9"/>
      <c r="G1539" s="9"/>
      <c r="H1539" s="41" t="s">
        <v>2825</v>
      </c>
      <c r="I1539" s="42" t="s">
        <v>85</v>
      </c>
      <c r="J1539" s="43">
        <f t="shared" si="1"/>
        <v>26</v>
      </c>
      <c r="K1539" s="7" t="str">
        <f t="shared" si="2"/>
        <v>DRJ0-205726/2а.naučni</v>
      </c>
      <c r="L1539" s="7" t="str">
        <f>ifna(VLOOKUP(K1539,'Лист1'!D:E,2,false))</f>
        <v/>
      </c>
      <c r="M1539" s="9"/>
      <c r="N1539" s="9"/>
      <c r="O1539" s="9"/>
      <c r="P1539" s="9"/>
      <c r="Q1539" s="9"/>
      <c r="R1539" s="9"/>
    </row>
    <row r="1540" ht="15.75" customHeight="1">
      <c r="A1540" s="14" t="s">
        <v>79</v>
      </c>
      <c r="B1540" s="14" t="s">
        <v>80</v>
      </c>
      <c r="C1540" s="40" t="s">
        <v>3762</v>
      </c>
      <c r="D1540" s="14" t="s">
        <v>3773</v>
      </c>
      <c r="E1540" s="13" t="s">
        <v>3774</v>
      </c>
      <c r="F1540" s="14"/>
      <c r="G1540" s="14"/>
      <c r="H1540" s="41" t="s">
        <v>2825</v>
      </c>
      <c r="I1540" s="42" t="s">
        <v>85</v>
      </c>
      <c r="J1540" s="71">
        <f t="shared" si="1"/>
        <v>41</v>
      </c>
      <c r="K1540" s="7" t="str">
        <f t="shared" si="2"/>
        <v>DRJ0-205726/2б.naučni</v>
      </c>
      <c r="L1540" s="7" t="str">
        <f>ifna(VLOOKUP(K1540,'Лист1'!D:E,2,false))</f>
        <v/>
      </c>
      <c r="M1540" s="9"/>
      <c r="N1540" s="9"/>
      <c r="O1540" s="9"/>
      <c r="P1540" s="9"/>
      <c r="Q1540" s="9"/>
      <c r="R1540" s="9"/>
    </row>
    <row r="1541" ht="15.75" customHeight="1">
      <c r="A1541" s="14" t="s">
        <v>11</v>
      </c>
      <c r="B1541" s="14" t="s">
        <v>12</v>
      </c>
      <c r="C1541" s="40" t="s">
        <v>3775</v>
      </c>
      <c r="D1541" s="14" t="s">
        <v>3776</v>
      </c>
      <c r="E1541" s="13" t="s">
        <v>3777</v>
      </c>
      <c r="F1541" s="14"/>
      <c r="G1541" s="14"/>
      <c r="H1541" s="41" t="s">
        <v>2825</v>
      </c>
      <c r="I1541" s="42" t="s">
        <v>85</v>
      </c>
      <c r="J1541" s="46">
        <f t="shared" si="1"/>
        <v>175</v>
      </c>
      <c r="K1541" s="7" t="str">
        <f t="shared" si="2"/>
        <v>DRJ0-205821/1načelnik</v>
      </c>
      <c r="L1541" s="7" t="str">
        <f>ifna(VLOOKUP(K1541,'Лист1'!D:E,2,false))</f>
        <v/>
      </c>
      <c r="M1541" s="9"/>
      <c r="N1541" s="9"/>
      <c r="O1541" s="9"/>
      <c r="P1541" s="9"/>
      <c r="Q1541" s="9"/>
      <c r="R1541" s="9"/>
    </row>
    <row r="1542" ht="15.75" customHeight="1">
      <c r="A1542" s="14" t="s">
        <v>11</v>
      </c>
      <c r="B1542" s="14" t="s">
        <v>12</v>
      </c>
      <c r="C1542" s="40" t="s">
        <v>3775</v>
      </c>
      <c r="D1542" s="14" t="s">
        <v>3778</v>
      </c>
      <c r="E1542" s="13" t="s">
        <v>3779</v>
      </c>
      <c r="F1542" s="14"/>
      <c r="G1542" s="14"/>
      <c r="H1542" s="41" t="s">
        <v>2825</v>
      </c>
      <c r="I1542" s="42" t="s">
        <v>85</v>
      </c>
      <c r="J1542" s="17">
        <f t="shared" si="1"/>
        <v>71</v>
      </c>
      <c r="K1542" s="7" t="str">
        <f t="shared" si="2"/>
        <v>DRJ0-205821/2načelnik</v>
      </c>
      <c r="L1542" s="7" t="str">
        <f>ifna(VLOOKUP(K1542,'Лист1'!D:E,2,false))</f>
        <v/>
      </c>
      <c r="M1542" s="9"/>
      <c r="N1542" s="9"/>
      <c r="O1542" s="9"/>
      <c r="P1542" s="9"/>
      <c r="Q1542" s="9"/>
      <c r="R1542" s="9"/>
    </row>
    <row r="1543" ht="15.75" customHeight="1">
      <c r="A1543" s="14" t="s">
        <v>56</v>
      </c>
      <c r="B1543" s="14" t="s">
        <v>56</v>
      </c>
      <c r="C1543" s="40" t="s">
        <v>3780</v>
      </c>
      <c r="D1543" s="14" t="s">
        <v>3781</v>
      </c>
      <c r="E1543" s="13" t="s">
        <v>3782</v>
      </c>
      <c r="F1543" s="14"/>
      <c r="G1543" s="14"/>
      <c r="H1543" s="41" t="s">
        <v>2825</v>
      </c>
      <c r="I1543" s="42" t="s">
        <v>85</v>
      </c>
      <c r="J1543" s="65">
        <f t="shared" si="1"/>
        <v>30</v>
      </c>
      <c r="K1543" s="7" t="str">
        <f t="shared" si="2"/>
        <v>DRJ0-206155/0а.nedugo</v>
      </c>
      <c r="L1543" s="7" t="str">
        <f>ifna(VLOOKUP(K1543,'Лист1'!D:E,2,false))</f>
        <v/>
      </c>
      <c r="M1543" s="9"/>
      <c r="N1543" s="9"/>
      <c r="O1543" s="9"/>
      <c r="P1543" s="9"/>
      <c r="Q1543" s="9"/>
      <c r="R1543" s="9"/>
    </row>
    <row r="1544" ht="15.75" customHeight="1">
      <c r="A1544" s="14" t="s">
        <v>56</v>
      </c>
      <c r="B1544" s="14" t="s">
        <v>56</v>
      </c>
      <c r="C1544" s="40" t="s">
        <v>3780</v>
      </c>
      <c r="D1544" s="14" t="s">
        <v>3783</v>
      </c>
      <c r="E1544" s="13" t="s">
        <v>3784</v>
      </c>
      <c r="F1544" s="14"/>
      <c r="G1544" s="14"/>
      <c r="H1544" s="41" t="s">
        <v>2825</v>
      </c>
      <c r="I1544" s="42" t="s">
        <v>85</v>
      </c>
      <c r="J1544" s="30">
        <f t="shared" si="1"/>
        <v>7</v>
      </c>
      <c r="K1544" s="7" t="str">
        <f t="shared" si="2"/>
        <v>DRJ0-206155/0б.nedugo</v>
      </c>
      <c r="L1544" s="7" t="str">
        <f>ifna(VLOOKUP(K1544,'Лист1'!D:E,2,false))</f>
        <v/>
      </c>
      <c r="M1544" s="9"/>
      <c r="N1544" s="9"/>
      <c r="O1544" s="9"/>
      <c r="P1544" s="9"/>
      <c r="Q1544" s="9"/>
      <c r="R1544" s="9"/>
    </row>
    <row r="1545" ht="15.75" customHeight="1">
      <c r="A1545" s="14" t="s">
        <v>79</v>
      </c>
      <c r="B1545" s="14" t="s">
        <v>80</v>
      </c>
      <c r="C1545" s="40" t="s">
        <v>3785</v>
      </c>
      <c r="D1545" s="14" t="s">
        <v>3786</v>
      </c>
      <c r="E1545" s="13" t="s">
        <v>3787</v>
      </c>
      <c r="F1545" s="14"/>
      <c r="G1545" s="14"/>
      <c r="H1545" s="41" t="s">
        <v>2825</v>
      </c>
      <c r="I1545" s="42" t="s">
        <v>85</v>
      </c>
      <c r="J1545" s="44">
        <f t="shared" si="1"/>
        <v>52</v>
      </c>
      <c r="K1545" s="7" t="str">
        <f t="shared" si="2"/>
        <v>DRJ0-206204/0nezaobilazan</v>
      </c>
      <c r="L1545" s="7" t="str">
        <f>ifna(VLOOKUP(K1545,'Лист1'!D:E,2,false))</f>
        <v/>
      </c>
      <c r="M1545" s="9"/>
      <c r="N1545" s="9"/>
      <c r="O1545" s="9"/>
      <c r="P1545" s="9"/>
      <c r="Q1545" s="9"/>
      <c r="R1545" s="9"/>
    </row>
    <row r="1546" ht="15.75" customHeight="1">
      <c r="A1546" s="14" t="s">
        <v>79</v>
      </c>
      <c r="B1546" s="14" t="s">
        <v>80</v>
      </c>
      <c r="C1546" s="40" t="s">
        <v>3788</v>
      </c>
      <c r="D1546" s="14" t="s">
        <v>3789</v>
      </c>
      <c r="E1546" s="13" t="s">
        <v>3790</v>
      </c>
      <c r="F1546" s="14"/>
      <c r="G1546" s="14"/>
      <c r="H1546" s="41" t="s">
        <v>2825</v>
      </c>
      <c r="I1546" s="42" t="s">
        <v>85</v>
      </c>
      <c r="J1546" s="25">
        <f t="shared" si="1"/>
        <v>34</v>
      </c>
      <c r="K1546" s="7" t="str">
        <f t="shared" si="2"/>
        <v>DRJ0-206374/0nekadašnji</v>
      </c>
      <c r="L1546" s="7" t="str">
        <f>ifna(VLOOKUP(K1546,'Лист1'!D:E,2,false))</f>
        <v/>
      </c>
      <c r="M1546" s="9"/>
      <c r="N1546" s="9"/>
      <c r="O1546" s="9"/>
      <c r="P1546" s="9"/>
      <c r="Q1546" s="9"/>
      <c r="R1546" s="9"/>
    </row>
    <row r="1547" ht="15.75" customHeight="1">
      <c r="A1547" s="14" t="s">
        <v>56</v>
      </c>
      <c r="B1547" s="14" t="s">
        <v>56</v>
      </c>
      <c r="C1547" s="40" t="s">
        <v>3791</v>
      </c>
      <c r="D1547" s="14" t="s">
        <v>3792</v>
      </c>
      <c r="E1547" s="13" t="s">
        <v>3793</v>
      </c>
      <c r="F1547" s="14"/>
      <c r="G1547" s="14"/>
      <c r="H1547" s="41" t="s">
        <v>2825</v>
      </c>
      <c r="I1547" s="42" t="s">
        <v>85</v>
      </c>
      <c r="J1547" s="58">
        <f t="shared" si="1"/>
        <v>34</v>
      </c>
      <c r="K1547" s="7" t="str">
        <f t="shared" si="2"/>
        <v>DRJ0-206395/1nekoliko</v>
      </c>
      <c r="L1547" s="7" t="str">
        <f>ifna(VLOOKUP(K1547,'Лист1'!D:E,2,false))</f>
        <v/>
      </c>
      <c r="M1547" s="9"/>
      <c r="N1547" s="9"/>
      <c r="O1547" s="9"/>
      <c r="P1547" s="9"/>
      <c r="Q1547" s="9"/>
      <c r="R1547" s="9"/>
    </row>
    <row r="1548" ht="15.75" customHeight="1">
      <c r="A1548" s="14" t="s">
        <v>56</v>
      </c>
      <c r="B1548" s="14" t="s">
        <v>56</v>
      </c>
      <c r="C1548" s="40" t="s">
        <v>3791</v>
      </c>
      <c r="D1548" s="14" t="s">
        <v>3794</v>
      </c>
      <c r="E1548" s="13" t="s">
        <v>3795</v>
      </c>
      <c r="F1548" s="14"/>
      <c r="G1548" s="14"/>
      <c r="H1548" s="41" t="s">
        <v>2825</v>
      </c>
      <c r="I1548" s="42" t="s">
        <v>85</v>
      </c>
      <c r="J1548" s="38">
        <f t="shared" si="1"/>
        <v>12</v>
      </c>
      <c r="K1548" s="7" t="str">
        <f t="shared" si="2"/>
        <v>DRJ0-206395/2nekoliko</v>
      </c>
      <c r="L1548" s="7" t="str">
        <f>ifna(VLOOKUP(K1548,'Лист1'!D:E,2,false))</f>
        <v/>
      </c>
      <c r="M1548" s="9"/>
      <c r="N1548" s="9"/>
      <c r="O1548" s="9"/>
      <c r="P1548" s="9"/>
      <c r="Q1548" s="9"/>
      <c r="R1548" s="9"/>
    </row>
    <row r="1549" ht="15.75" customHeight="1">
      <c r="A1549" s="14" t="s">
        <v>11</v>
      </c>
      <c r="B1549" s="14" t="s">
        <v>12</v>
      </c>
      <c r="C1549" s="40" t="s">
        <v>3796</v>
      </c>
      <c r="D1549" s="14" t="s">
        <v>3797</v>
      </c>
      <c r="E1549" s="13" t="s">
        <v>3798</v>
      </c>
      <c r="F1549" s="14"/>
      <c r="G1549" s="14"/>
      <c r="H1549" s="41" t="s">
        <v>2825</v>
      </c>
      <c r="I1549" s="42" t="s">
        <v>85</v>
      </c>
      <c r="J1549" s="39">
        <f t="shared" si="1"/>
        <v>22</v>
      </c>
      <c r="K1549" s="7" t="str">
        <f t="shared" si="2"/>
        <v>DRJ0-206396/1nekolicina</v>
      </c>
      <c r="L1549" s="7" t="str">
        <f>ifna(VLOOKUP(K1549,'Лист1'!D:E,2,false))</f>
        <v/>
      </c>
      <c r="M1549" s="9"/>
      <c r="N1549" s="9"/>
      <c r="O1549" s="9"/>
      <c r="P1549" s="9"/>
      <c r="Q1549" s="9"/>
      <c r="R1549" s="9"/>
    </row>
    <row r="1550" ht="15.75" customHeight="1">
      <c r="A1550" s="14" t="s">
        <v>11</v>
      </c>
      <c r="B1550" s="14" t="s">
        <v>12</v>
      </c>
      <c r="C1550" s="40" t="s">
        <v>3796</v>
      </c>
      <c r="D1550" s="14" t="s">
        <v>3799</v>
      </c>
      <c r="E1550" s="13" t="s">
        <v>3800</v>
      </c>
      <c r="F1550" s="14"/>
      <c r="G1550" s="14"/>
      <c r="H1550" s="41" t="s">
        <v>2825</v>
      </c>
      <c r="I1550" s="42" t="s">
        <v>85</v>
      </c>
      <c r="J1550" s="78">
        <f t="shared" si="1"/>
        <v>54</v>
      </c>
      <c r="K1550" s="7" t="str">
        <f t="shared" si="2"/>
        <v>DRJ0-206396/2nekolicina</v>
      </c>
      <c r="L1550" s="7" t="str">
        <f>ifna(VLOOKUP(K1550,'Лист1'!D:E,2,false))</f>
        <v/>
      </c>
      <c r="M1550" s="9"/>
      <c r="N1550" s="9"/>
      <c r="O1550" s="9"/>
      <c r="P1550" s="9"/>
      <c r="Q1550" s="9"/>
      <c r="R1550" s="9"/>
    </row>
    <row r="1551" ht="15.75" customHeight="1">
      <c r="A1551" s="14" t="s">
        <v>56</v>
      </c>
      <c r="B1551" s="14" t="s">
        <v>56</v>
      </c>
      <c r="C1551" s="40" t="s">
        <v>3801</v>
      </c>
      <c r="D1551" s="14" t="s">
        <v>3802</v>
      </c>
      <c r="E1551" s="13" t="s">
        <v>3803</v>
      </c>
      <c r="F1551" s="14"/>
      <c r="G1551" s="14"/>
      <c r="H1551" s="41" t="s">
        <v>2825</v>
      </c>
      <c r="I1551" s="42" t="s">
        <v>85</v>
      </c>
      <c r="J1551" s="53">
        <f t="shared" si="1"/>
        <v>43</v>
      </c>
      <c r="K1551" s="7" t="str">
        <f t="shared" si="2"/>
        <v>DRJ0-206509/0nemoguće</v>
      </c>
      <c r="L1551" s="7" t="str">
        <f>ifna(VLOOKUP(K1551,'Лист1'!D:E,2,false))</f>
        <v/>
      </c>
      <c r="M1551" s="9"/>
      <c r="N1551" s="9"/>
      <c r="O1551" s="9"/>
      <c r="P1551" s="9"/>
      <c r="Q1551" s="9"/>
      <c r="R1551" s="9"/>
    </row>
    <row r="1552" ht="15.75" customHeight="1">
      <c r="A1552" s="14" t="s">
        <v>79</v>
      </c>
      <c r="B1552" s="14" t="s">
        <v>80</v>
      </c>
      <c r="C1552" s="40" t="s">
        <v>3804</v>
      </c>
      <c r="D1552" s="14" t="s">
        <v>3805</v>
      </c>
      <c r="E1552" s="13" t="s">
        <v>3806</v>
      </c>
      <c r="F1552" s="14"/>
      <c r="G1552" s="14"/>
      <c r="H1552" s="41" t="s">
        <v>2825</v>
      </c>
      <c r="I1552" s="42" t="s">
        <v>85</v>
      </c>
      <c r="J1552" s="47">
        <f t="shared" si="1"/>
        <v>54</v>
      </c>
      <c r="K1552" s="7" t="str">
        <f t="shared" si="2"/>
        <v>DRJ0-206949/0nepun</v>
      </c>
      <c r="L1552" s="7" t="str">
        <f>ifna(VLOOKUP(K1552,'Лист1'!D:E,2,false))</f>
        <v/>
      </c>
      <c r="M1552" s="9"/>
      <c r="N1552" s="9"/>
      <c r="O1552" s="9"/>
      <c r="P1552" s="9"/>
      <c r="Q1552" s="9"/>
      <c r="R1552" s="9"/>
    </row>
    <row r="1553" ht="15.75" customHeight="1">
      <c r="A1553" s="14" t="s">
        <v>79</v>
      </c>
      <c r="B1553" s="14" t="s">
        <v>80</v>
      </c>
      <c r="C1553" s="40" t="s">
        <v>3807</v>
      </c>
      <c r="D1553" s="14" t="s">
        <v>3808</v>
      </c>
      <c r="E1553" s="13" t="s">
        <v>3809</v>
      </c>
      <c r="F1553" s="14"/>
      <c r="G1553" s="14"/>
      <c r="H1553" s="41" t="s">
        <v>2825</v>
      </c>
      <c r="I1553" s="42" t="s">
        <v>85</v>
      </c>
      <c r="J1553" s="69">
        <f t="shared" si="1"/>
        <v>71</v>
      </c>
      <c r="K1553" s="7" t="str">
        <f t="shared" si="2"/>
        <v>DRJ0-207068/1nesamostalan</v>
      </c>
      <c r="L1553" s="7" t="str">
        <f>ifna(VLOOKUP(K1553,'Лист1'!D:E,2,false))</f>
        <v/>
      </c>
      <c r="M1553" s="9"/>
      <c r="N1553" s="9"/>
      <c r="O1553" s="9"/>
      <c r="P1553" s="9"/>
      <c r="Q1553" s="9"/>
      <c r="R1553" s="9"/>
    </row>
    <row r="1554" ht="15.75" customHeight="1">
      <c r="A1554" s="14" t="s">
        <v>79</v>
      </c>
      <c r="B1554" s="14" t="s">
        <v>80</v>
      </c>
      <c r="C1554" s="40" t="s">
        <v>3807</v>
      </c>
      <c r="D1554" s="14" t="s">
        <v>3810</v>
      </c>
      <c r="E1554" s="13" t="s">
        <v>3811</v>
      </c>
      <c r="F1554" s="14"/>
      <c r="G1554" s="14"/>
      <c r="H1554" s="41" t="s">
        <v>2825</v>
      </c>
      <c r="I1554" s="42" t="s">
        <v>85</v>
      </c>
      <c r="J1554" s="61">
        <f t="shared" si="1"/>
        <v>44</v>
      </c>
      <c r="K1554" s="7" t="str">
        <f t="shared" si="2"/>
        <v>DRJ0-207068/2nesamostalan</v>
      </c>
      <c r="L1554" s="7" t="str">
        <f>ifna(VLOOKUP(K1554,'Лист1'!D:E,2,false))</f>
        <v/>
      </c>
      <c r="M1554" s="9"/>
      <c r="N1554" s="9"/>
      <c r="O1554" s="9"/>
      <c r="P1554" s="9"/>
      <c r="Q1554" s="9"/>
      <c r="R1554" s="9"/>
    </row>
    <row r="1555" ht="15.75" customHeight="1">
      <c r="A1555" s="14" t="s">
        <v>79</v>
      </c>
      <c r="B1555" s="14" t="s">
        <v>80</v>
      </c>
      <c r="C1555" s="40" t="s">
        <v>3807</v>
      </c>
      <c r="D1555" s="14" t="s">
        <v>3812</v>
      </c>
      <c r="E1555" s="13" t="s">
        <v>3813</v>
      </c>
      <c r="F1555" s="14"/>
      <c r="G1555" s="14"/>
      <c r="H1555" s="41" t="s">
        <v>2825</v>
      </c>
      <c r="I1555" s="42" t="s">
        <v>85</v>
      </c>
      <c r="J1555" s="22">
        <f t="shared" si="1"/>
        <v>146</v>
      </c>
      <c r="K1555" s="7" t="str">
        <f t="shared" si="2"/>
        <v>DRJ0-207068/3nesamostalan</v>
      </c>
      <c r="L1555" s="7" t="str">
        <f>ifna(VLOOKUP(K1555,'Лист1'!D:E,2,false))</f>
        <v/>
      </c>
      <c r="M1555" s="9"/>
      <c r="N1555" s="9"/>
      <c r="O1555" s="9"/>
      <c r="P1555" s="9"/>
      <c r="Q1555" s="9"/>
      <c r="R1555" s="9"/>
    </row>
    <row r="1556" ht="15.75" customHeight="1">
      <c r="A1556" s="14" t="s">
        <v>56</v>
      </c>
      <c r="B1556" s="14" t="s">
        <v>56</v>
      </c>
      <c r="C1556" s="40" t="s">
        <v>3814</v>
      </c>
      <c r="D1556" s="14" t="s">
        <v>3815</v>
      </c>
      <c r="E1556" s="13" t="s">
        <v>3816</v>
      </c>
      <c r="F1556" s="14"/>
      <c r="G1556" s="14"/>
      <c r="H1556" s="41" t="s">
        <v>2825</v>
      </c>
      <c r="I1556" s="42" t="s">
        <v>85</v>
      </c>
      <c r="J1556" s="43">
        <f t="shared" si="1"/>
        <v>31</v>
      </c>
      <c r="K1556" s="7" t="str">
        <f t="shared" si="2"/>
        <v>DRJ0-207312/0neuobičajeno</v>
      </c>
      <c r="L1556" s="7" t="str">
        <f>ifna(VLOOKUP(K1556,'Лист1'!D:E,2,false))</f>
        <v/>
      </c>
      <c r="M1556" s="9"/>
      <c r="N1556" s="9"/>
      <c r="O1556" s="9"/>
      <c r="P1556" s="9"/>
      <c r="Q1556" s="9"/>
      <c r="R1556" s="9"/>
    </row>
    <row r="1557" ht="15.75" customHeight="1">
      <c r="A1557" s="14" t="s">
        <v>56</v>
      </c>
      <c r="B1557" s="14" t="s">
        <v>56</v>
      </c>
      <c r="C1557" s="40" t="s">
        <v>3817</v>
      </c>
      <c r="D1557" s="14" t="s">
        <v>3818</v>
      </c>
      <c r="E1557" s="13" t="s">
        <v>3819</v>
      </c>
      <c r="F1557" s="14"/>
      <c r="G1557" s="14"/>
      <c r="H1557" s="41" t="s">
        <v>2825</v>
      </c>
      <c r="I1557" s="42" t="s">
        <v>85</v>
      </c>
      <c r="J1557" s="48">
        <f t="shared" si="1"/>
        <v>28</v>
      </c>
      <c r="K1557" s="7" t="str">
        <f t="shared" si="2"/>
        <v>DRJ0-207427/0nešto</v>
      </c>
      <c r="L1557" s="7" t="str">
        <f>ifna(VLOOKUP(K1557,'Лист1'!D:E,2,false))</f>
        <v/>
      </c>
      <c r="M1557" s="9"/>
      <c r="N1557" s="9"/>
      <c r="O1557" s="9"/>
      <c r="P1557" s="9"/>
      <c r="Q1557" s="9"/>
      <c r="R1557" s="9"/>
    </row>
    <row r="1558" ht="15.75" customHeight="1">
      <c r="A1558" s="14" t="s">
        <v>56</v>
      </c>
      <c r="B1558" s="14" t="s">
        <v>56</v>
      </c>
      <c r="C1558" s="40" t="s">
        <v>3817</v>
      </c>
      <c r="D1558" s="14" t="s">
        <v>3820</v>
      </c>
      <c r="E1558" s="13" t="s">
        <v>3821</v>
      </c>
      <c r="F1558" s="14"/>
      <c r="G1558" s="14"/>
      <c r="H1558" s="41" t="s">
        <v>2825</v>
      </c>
      <c r="I1558" s="42" t="s">
        <v>85</v>
      </c>
      <c r="J1558" s="27">
        <f t="shared" si="1"/>
        <v>26</v>
      </c>
      <c r="K1558" s="7" t="str">
        <f t="shared" si="2"/>
        <v>DRJ0-207427/1nešto</v>
      </c>
      <c r="L1558" s="7" t="str">
        <f>ifna(VLOOKUP(K1558,'Лист1'!D:E,2,false))</f>
        <v/>
      </c>
      <c r="M1558" s="9"/>
      <c r="N1558" s="9"/>
      <c r="O1558" s="9"/>
      <c r="P1558" s="9"/>
      <c r="Q1558" s="9"/>
      <c r="R1558" s="9"/>
    </row>
    <row r="1559" ht="15.75" customHeight="1">
      <c r="A1559" s="14" t="s">
        <v>56</v>
      </c>
      <c r="B1559" s="14" t="s">
        <v>56</v>
      </c>
      <c r="C1559" s="40" t="s">
        <v>3817</v>
      </c>
      <c r="D1559" s="14" t="s">
        <v>3822</v>
      </c>
      <c r="E1559" s="13" t="s">
        <v>3823</v>
      </c>
      <c r="F1559" s="14"/>
      <c r="G1559" s="14"/>
      <c r="H1559" s="41" t="s">
        <v>2825</v>
      </c>
      <c r="I1559" s="42" t="s">
        <v>85</v>
      </c>
      <c r="J1559" s="22">
        <f t="shared" si="1"/>
        <v>35</v>
      </c>
      <c r="K1559" s="7" t="str">
        <f t="shared" si="2"/>
        <v>DRJ0-207427/1а.nešto</v>
      </c>
      <c r="L1559" s="7" t="str">
        <f>ifna(VLOOKUP(K1559,'Лист1'!D:E,2,false))</f>
        <v/>
      </c>
      <c r="M1559" s="9"/>
      <c r="N1559" s="9"/>
      <c r="O1559" s="9"/>
      <c r="P1559" s="9"/>
      <c r="Q1559" s="9"/>
      <c r="R1559" s="9"/>
    </row>
    <row r="1560" ht="15.75" customHeight="1">
      <c r="A1560" s="14" t="s">
        <v>56</v>
      </c>
      <c r="B1560" s="14" t="s">
        <v>56</v>
      </c>
      <c r="C1560" s="40" t="s">
        <v>3817</v>
      </c>
      <c r="D1560" s="14" t="s">
        <v>3824</v>
      </c>
      <c r="E1560" s="13" t="s">
        <v>3825</v>
      </c>
      <c r="F1560" s="14"/>
      <c r="G1560" s="14"/>
      <c r="H1560" s="41" t="s">
        <v>2825</v>
      </c>
      <c r="I1560" s="42" t="s">
        <v>85</v>
      </c>
      <c r="J1560" s="46">
        <f t="shared" si="1"/>
        <v>41</v>
      </c>
      <c r="K1560" s="7" t="str">
        <f t="shared" si="2"/>
        <v>DRJ0-207427/1б.nešto</v>
      </c>
      <c r="L1560" s="7" t="str">
        <f>ifna(VLOOKUP(K1560,'Лист1'!D:E,2,false))</f>
        <v/>
      </c>
      <c r="M1560" s="9"/>
      <c r="N1560" s="9"/>
      <c r="O1560" s="9"/>
      <c r="P1560" s="9"/>
      <c r="Q1560" s="9"/>
      <c r="R1560" s="9"/>
    </row>
    <row r="1561" ht="15.75" customHeight="1">
      <c r="A1561" s="14" t="s">
        <v>56</v>
      </c>
      <c r="B1561" s="14" t="s">
        <v>56</v>
      </c>
      <c r="C1561" s="40" t="s">
        <v>3817</v>
      </c>
      <c r="D1561" s="14" t="s">
        <v>3826</v>
      </c>
      <c r="E1561" s="13" t="s">
        <v>3827</v>
      </c>
      <c r="F1561" s="14"/>
      <c r="G1561" s="14"/>
      <c r="H1561" s="41" t="s">
        <v>2825</v>
      </c>
      <c r="I1561" s="42" t="s">
        <v>85</v>
      </c>
      <c r="J1561" s="71">
        <f t="shared" si="1"/>
        <v>41</v>
      </c>
      <c r="K1561" s="7" t="str">
        <f t="shared" si="2"/>
        <v>DRJ0-207427/1в.nešto</v>
      </c>
      <c r="L1561" s="7" t="str">
        <f>ifna(VLOOKUP(K1561,'Лист1'!D:E,2,false))</f>
        <v/>
      </c>
      <c r="M1561" s="9"/>
      <c r="N1561" s="9"/>
      <c r="O1561" s="9"/>
      <c r="P1561" s="9"/>
      <c r="Q1561" s="9"/>
      <c r="R1561" s="9"/>
    </row>
    <row r="1562" ht="15.75" customHeight="1">
      <c r="A1562" s="14" t="s">
        <v>56</v>
      </c>
      <c r="B1562" s="14" t="s">
        <v>56</v>
      </c>
      <c r="C1562" s="40" t="s">
        <v>3817</v>
      </c>
      <c r="D1562" s="14" t="s">
        <v>3828</v>
      </c>
      <c r="E1562" s="13" t="s">
        <v>3829</v>
      </c>
      <c r="F1562" s="14"/>
      <c r="G1562" s="14"/>
      <c r="H1562" s="41" t="s">
        <v>2825</v>
      </c>
      <c r="I1562" s="42" t="s">
        <v>85</v>
      </c>
      <c r="J1562" s="38">
        <f t="shared" si="1"/>
        <v>67</v>
      </c>
      <c r="K1562" s="7" t="str">
        <f t="shared" si="2"/>
        <v>DRJ0-207427/1г.nešto</v>
      </c>
      <c r="L1562" s="7" t="str">
        <f>ifna(VLOOKUP(K1562,'Лист1'!D:E,2,false))</f>
        <v/>
      </c>
      <c r="M1562" s="9"/>
      <c r="N1562" s="9"/>
      <c r="O1562" s="9"/>
      <c r="P1562" s="9"/>
      <c r="Q1562" s="9"/>
      <c r="R1562" s="9"/>
    </row>
    <row r="1563" ht="15.75" customHeight="1">
      <c r="A1563" s="14" t="s">
        <v>56</v>
      </c>
      <c r="B1563" s="14" t="s">
        <v>56</v>
      </c>
      <c r="C1563" s="40" t="s">
        <v>3817</v>
      </c>
      <c r="D1563" s="14" t="s">
        <v>3830</v>
      </c>
      <c r="E1563" s="13" t="s">
        <v>3831</v>
      </c>
      <c r="F1563" s="14"/>
      <c r="G1563" s="14"/>
      <c r="H1563" s="41" t="s">
        <v>2825</v>
      </c>
      <c r="I1563" s="42" t="s">
        <v>85</v>
      </c>
      <c r="J1563" s="43">
        <f t="shared" si="1"/>
        <v>73</v>
      </c>
      <c r="K1563" s="7" t="str">
        <f t="shared" si="2"/>
        <v>DRJ0-207427/1д.nešto</v>
      </c>
      <c r="L1563" s="7" t="str">
        <f>ifna(VLOOKUP(K1563,'Лист1'!D:E,2,false))</f>
        <v/>
      </c>
      <c r="M1563" s="9"/>
      <c r="N1563" s="9"/>
      <c r="O1563" s="9"/>
      <c r="P1563" s="9"/>
      <c r="Q1563" s="9"/>
      <c r="R1563" s="9"/>
    </row>
    <row r="1564" ht="15.75" customHeight="1">
      <c r="A1564" s="14" t="s">
        <v>56</v>
      </c>
      <c r="B1564" s="14" t="s">
        <v>56</v>
      </c>
      <c r="C1564" s="40" t="s">
        <v>3817</v>
      </c>
      <c r="D1564" s="14" t="s">
        <v>3832</v>
      </c>
      <c r="E1564" s="13" t="s">
        <v>3833</v>
      </c>
      <c r="F1564" s="14"/>
      <c r="G1564" s="14"/>
      <c r="H1564" s="41" t="s">
        <v>2825</v>
      </c>
      <c r="I1564" s="42" t="s">
        <v>85</v>
      </c>
      <c r="J1564" s="28">
        <f t="shared" si="1"/>
        <v>74</v>
      </c>
      <c r="K1564" s="7" t="str">
        <f t="shared" si="2"/>
        <v>DRJ0-207427/1ђ.nešto</v>
      </c>
      <c r="L1564" s="7" t="str">
        <f>ifna(VLOOKUP(K1564,'Лист1'!D:E,2,false))</f>
        <v/>
      </c>
      <c r="M1564" s="9"/>
      <c r="N1564" s="9"/>
      <c r="O1564" s="9"/>
      <c r="P1564" s="9"/>
      <c r="Q1564" s="9"/>
      <c r="R1564" s="9"/>
    </row>
    <row r="1565" ht="15.75" customHeight="1">
      <c r="A1565" s="14" t="s">
        <v>56</v>
      </c>
      <c r="B1565" s="14" t="s">
        <v>56</v>
      </c>
      <c r="C1565" s="40" t="s">
        <v>3817</v>
      </c>
      <c r="D1565" s="14" t="s">
        <v>3834</v>
      </c>
      <c r="E1565" s="13" t="s">
        <v>3835</v>
      </c>
      <c r="F1565" s="14"/>
      <c r="G1565" s="14"/>
      <c r="H1565" s="41" t="s">
        <v>2825</v>
      </c>
      <c r="I1565" s="42" t="s">
        <v>85</v>
      </c>
      <c r="J1565" s="60">
        <f t="shared" si="1"/>
        <v>25</v>
      </c>
      <c r="K1565" s="7" t="str">
        <f t="shared" si="2"/>
        <v>DRJ0-207427/2nešto</v>
      </c>
      <c r="L1565" s="7" t="str">
        <f>ifna(VLOOKUP(K1565,'Лист1'!D:E,2,false))</f>
        <v/>
      </c>
      <c r="M1565" s="9"/>
      <c r="N1565" s="9"/>
      <c r="O1565" s="9"/>
      <c r="P1565" s="9"/>
      <c r="Q1565" s="9"/>
      <c r="R1565" s="9"/>
    </row>
    <row r="1566" ht="15.75" customHeight="1">
      <c r="A1566" s="14" t="s">
        <v>56</v>
      </c>
      <c r="B1566" s="14" t="s">
        <v>56</v>
      </c>
      <c r="C1566" s="40" t="s">
        <v>3817</v>
      </c>
      <c r="D1566" s="14" t="s">
        <v>3836</v>
      </c>
      <c r="E1566" s="13" t="s">
        <v>3837</v>
      </c>
      <c r="F1566" s="9"/>
      <c r="G1566" s="9"/>
      <c r="H1566" s="41" t="s">
        <v>2825</v>
      </c>
      <c r="I1566" s="42" t="s">
        <v>85</v>
      </c>
      <c r="J1566" s="24">
        <f t="shared" si="1"/>
        <v>66</v>
      </c>
      <c r="K1566" s="7" t="str">
        <f t="shared" si="2"/>
        <v>DRJ0-207427/3nešto</v>
      </c>
      <c r="L1566" s="7" t="str">
        <f>ifna(VLOOKUP(K1566,'Лист1'!D:E,2,false))</f>
        <v/>
      </c>
      <c r="M1566" s="9"/>
      <c r="N1566" s="9"/>
      <c r="O1566" s="9"/>
      <c r="P1566" s="9"/>
      <c r="Q1566" s="9"/>
      <c r="R1566" s="9"/>
    </row>
    <row r="1567" ht="15.75" customHeight="1">
      <c r="A1567" s="14" t="s">
        <v>56</v>
      </c>
      <c r="B1567" s="14" t="s">
        <v>56</v>
      </c>
      <c r="C1567" s="40" t="s">
        <v>3817</v>
      </c>
      <c r="D1567" s="14" t="s">
        <v>3838</v>
      </c>
      <c r="E1567" s="13" t="s">
        <v>3839</v>
      </c>
      <c r="F1567" s="14"/>
      <c r="G1567" s="14"/>
      <c r="H1567" s="41" t="s">
        <v>2825</v>
      </c>
      <c r="I1567" s="42" t="s">
        <v>85</v>
      </c>
      <c r="J1567" s="27">
        <f t="shared" si="1"/>
        <v>16</v>
      </c>
      <c r="K1567" s="7" t="str">
        <f t="shared" si="2"/>
        <v>DRJ0-207427/4nešto</v>
      </c>
      <c r="L1567" s="7" t="str">
        <f>ifna(VLOOKUP(K1567,'Лист1'!D:E,2,false))</f>
        <v/>
      </c>
      <c r="M1567" s="9"/>
      <c r="N1567" s="9"/>
      <c r="O1567" s="9"/>
      <c r="P1567" s="9"/>
      <c r="Q1567" s="9"/>
      <c r="R1567" s="9"/>
    </row>
    <row r="1568" ht="15.75" customHeight="1">
      <c r="A1568" s="14" t="s">
        <v>56</v>
      </c>
      <c r="B1568" s="14" t="s">
        <v>56</v>
      </c>
      <c r="C1568" s="40" t="s">
        <v>3817</v>
      </c>
      <c r="D1568" s="14" t="s">
        <v>3840</v>
      </c>
      <c r="E1568" s="13" t="s">
        <v>3841</v>
      </c>
      <c r="F1568" s="14"/>
      <c r="G1568" s="14"/>
      <c r="H1568" s="41" t="s">
        <v>2825</v>
      </c>
      <c r="I1568" s="42" t="s">
        <v>85</v>
      </c>
      <c r="J1568" s="33">
        <f t="shared" si="1"/>
        <v>5</v>
      </c>
      <c r="K1568" s="7" t="str">
        <f t="shared" si="2"/>
        <v>DRJ0-207427/4а.nešto</v>
      </c>
      <c r="L1568" s="7" t="str">
        <f>ifna(VLOOKUP(K1568,'Лист1'!D:E,2,false))</f>
        <v/>
      </c>
      <c r="M1568" s="9"/>
      <c r="N1568" s="9"/>
      <c r="O1568" s="9"/>
      <c r="P1568" s="9"/>
      <c r="Q1568" s="9"/>
      <c r="R1568" s="9"/>
    </row>
    <row r="1569" ht="15.75" customHeight="1">
      <c r="A1569" s="14" t="s">
        <v>56</v>
      </c>
      <c r="B1569" s="14" t="s">
        <v>56</v>
      </c>
      <c r="C1569" s="40" t="s">
        <v>3817</v>
      </c>
      <c r="D1569" s="14" t="s">
        <v>3842</v>
      </c>
      <c r="E1569" s="13" t="s">
        <v>3843</v>
      </c>
      <c r="F1569" s="9"/>
      <c r="G1569" s="9"/>
      <c r="H1569" s="41" t="s">
        <v>2825</v>
      </c>
      <c r="I1569" s="42" t="s">
        <v>85</v>
      </c>
      <c r="J1569" s="33">
        <f t="shared" si="1"/>
        <v>49</v>
      </c>
      <c r="K1569" s="7" t="str">
        <f t="shared" si="2"/>
        <v>DRJ0-207427/4б.nešto</v>
      </c>
      <c r="L1569" s="7" t="str">
        <f>ifna(VLOOKUP(K1569,'Лист1'!D:E,2,false))</f>
        <v/>
      </c>
      <c r="M1569" s="9"/>
      <c r="N1569" s="9"/>
      <c r="O1569" s="9"/>
      <c r="P1569" s="9"/>
      <c r="Q1569" s="9"/>
      <c r="R1569" s="9"/>
    </row>
    <row r="1570" ht="15.75" customHeight="1">
      <c r="A1570" s="14" t="s">
        <v>56</v>
      </c>
      <c r="B1570" s="14" t="s">
        <v>56</v>
      </c>
      <c r="C1570" s="40" t="s">
        <v>3817</v>
      </c>
      <c r="D1570" s="14" t="s">
        <v>3844</v>
      </c>
      <c r="E1570" s="13" t="s">
        <v>3845</v>
      </c>
      <c r="F1570" s="14"/>
      <c r="G1570" s="14"/>
      <c r="H1570" s="41" t="s">
        <v>2825</v>
      </c>
      <c r="I1570" s="42" t="s">
        <v>85</v>
      </c>
      <c r="J1570" s="54">
        <f t="shared" si="1"/>
        <v>33</v>
      </c>
      <c r="K1570" s="7" t="str">
        <f t="shared" si="2"/>
        <v>DRJ0-207427/4в.nešto</v>
      </c>
      <c r="L1570" s="7" t="str">
        <f>ifna(VLOOKUP(K1570,'Лист1'!D:E,2,false))</f>
        <v/>
      </c>
      <c r="M1570" s="9"/>
      <c r="N1570" s="9"/>
      <c r="O1570" s="9"/>
      <c r="P1570" s="9"/>
      <c r="Q1570" s="9"/>
      <c r="R1570" s="9"/>
    </row>
    <row r="1571" ht="15.75" customHeight="1">
      <c r="A1571" s="14" t="s">
        <v>56</v>
      </c>
      <c r="B1571" s="14" t="s">
        <v>56</v>
      </c>
      <c r="C1571" s="40" t="s">
        <v>3817</v>
      </c>
      <c r="D1571" s="14" t="s">
        <v>3846</v>
      </c>
      <c r="E1571" s="13" t="s">
        <v>3847</v>
      </c>
      <c r="F1571" s="14"/>
      <c r="G1571" s="9"/>
      <c r="H1571" s="41" t="s">
        <v>2825</v>
      </c>
      <c r="I1571" s="42" t="s">
        <v>85</v>
      </c>
      <c r="J1571" s="59">
        <f t="shared" si="1"/>
        <v>12</v>
      </c>
      <c r="K1571" s="7" t="str">
        <f t="shared" si="2"/>
        <v>DRJ0-207427/4г.nešto</v>
      </c>
      <c r="L1571" s="7" t="str">
        <f>ifna(VLOOKUP(K1571,'Лист1'!D:E,2,false))</f>
        <v/>
      </c>
      <c r="M1571" s="9"/>
      <c r="N1571" s="9"/>
      <c r="O1571" s="9"/>
      <c r="P1571" s="9"/>
      <c r="Q1571" s="9"/>
      <c r="R1571" s="9"/>
    </row>
    <row r="1572" ht="15.75" customHeight="1">
      <c r="A1572" s="14" t="s">
        <v>56</v>
      </c>
      <c r="B1572" s="14" t="s">
        <v>56</v>
      </c>
      <c r="C1572" s="40" t="s">
        <v>3817</v>
      </c>
      <c r="D1572" s="14" t="s">
        <v>3848</v>
      </c>
      <c r="E1572" s="13" t="s">
        <v>3849</v>
      </c>
      <c r="F1572" s="14"/>
      <c r="G1572" s="14"/>
      <c r="H1572" s="41" t="s">
        <v>2825</v>
      </c>
      <c r="I1572" s="42" t="s">
        <v>85</v>
      </c>
      <c r="J1572" s="28">
        <f t="shared" si="1"/>
        <v>236</v>
      </c>
      <c r="K1572" s="7" t="str">
        <f t="shared" si="2"/>
        <v>DRJ0-207427/4д.nešto</v>
      </c>
      <c r="L1572" s="7" t="str">
        <f>ifna(VLOOKUP(K1572,'Лист1'!D:E,2,false))</f>
        <v/>
      </c>
      <c r="M1572" s="9"/>
      <c r="N1572" s="9"/>
      <c r="O1572" s="9"/>
      <c r="P1572" s="9"/>
      <c r="Q1572" s="9"/>
      <c r="R1572" s="9"/>
    </row>
    <row r="1573" ht="15.75" customHeight="1">
      <c r="A1573" s="14" t="s">
        <v>11</v>
      </c>
      <c r="B1573" s="14" t="s">
        <v>12</v>
      </c>
      <c r="C1573" s="40" t="s">
        <v>3850</v>
      </c>
      <c r="D1573" s="14" t="s">
        <v>3851</v>
      </c>
      <c r="E1573" s="13" t="s">
        <v>3852</v>
      </c>
      <c r="F1573" s="14"/>
      <c r="G1573" s="14"/>
      <c r="H1573" s="41" t="s">
        <v>2825</v>
      </c>
      <c r="I1573" s="42" t="s">
        <v>85</v>
      </c>
      <c r="J1573" s="38">
        <f t="shared" si="1"/>
        <v>21</v>
      </c>
      <c r="K1573" s="7" t="str">
        <f t="shared" si="2"/>
        <v>DRJ0-207569/0novinarka</v>
      </c>
      <c r="L1573" s="7" t="str">
        <f>ifna(VLOOKUP(K1573,'Лист1'!D:E,2,false))</f>
        <v/>
      </c>
      <c r="M1573" s="9"/>
      <c r="N1573" s="9"/>
      <c r="O1573" s="9"/>
      <c r="P1573" s="9"/>
      <c r="Q1573" s="9"/>
      <c r="R1573" s="9"/>
    </row>
    <row r="1574" ht="15.75" customHeight="1">
      <c r="A1574" s="14" t="s">
        <v>79</v>
      </c>
      <c r="B1574" s="14" t="s">
        <v>80</v>
      </c>
      <c r="C1574" s="40" t="s">
        <v>3853</v>
      </c>
      <c r="D1574" s="14" t="s">
        <v>3854</v>
      </c>
      <c r="E1574" s="13" t="s">
        <v>3855</v>
      </c>
      <c r="F1574" s="14"/>
      <c r="G1574" s="14"/>
      <c r="H1574" s="41" t="s">
        <v>2825</v>
      </c>
      <c r="I1574" s="42" t="s">
        <v>85</v>
      </c>
      <c r="J1574" s="45">
        <f t="shared" si="1"/>
        <v>25</v>
      </c>
      <c r="K1574" s="7" t="str">
        <f t="shared" si="2"/>
        <v>DRJ0-207575/0novinski</v>
      </c>
      <c r="L1574" s="7" t="str">
        <f>ifna(VLOOKUP(K1574,'Лист1'!D:E,2,false))</f>
        <v/>
      </c>
      <c r="M1574" s="9"/>
      <c r="N1574" s="9"/>
      <c r="O1574" s="9"/>
      <c r="P1574" s="9"/>
      <c r="Q1574" s="9"/>
      <c r="R1574" s="9"/>
    </row>
    <row r="1575" ht="15.75" customHeight="1">
      <c r="A1575" s="14" t="s">
        <v>11</v>
      </c>
      <c r="B1575" s="14" t="s">
        <v>12</v>
      </c>
      <c r="C1575" s="40" t="s">
        <v>3856</v>
      </c>
      <c r="D1575" s="14" t="s">
        <v>3857</v>
      </c>
      <c r="E1575" s="13" t="s">
        <v>3858</v>
      </c>
      <c r="F1575" s="14"/>
      <c r="G1575" s="14"/>
      <c r="H1575" s="41" t="s">
        <v>2825</v>
      </c>
      <c r="I1575" s="42" t="s">
        <v>85</v>
      </c>
      <c r="J1575" s="36">
        <f t="shared" si="1"/>
        <v>102</v>
      </c>
      <c r="K1575" s="7" t="str">
        <f t="shared" si="2"/>
        <v>DRJ0-207646/0а.nomenklatura</v>
      </c>
      <c r="L1575" s="7" t="str">
        <f>ifna(VLOOKUP(K1575,'Лист1'!D:E,2,false))</f>
        <v/>
      </c>
      <c r="M1575" s="9"/>
      <c r="N1575" s="9"/>
      <c r="O1575" s="9"/>
      <c r="P1575" s="9"/>
      <c r="Q1575" s="9"/>
      <c r="R1575" s="9"/>
    </row>
    <row r="1576" ht="15.75" customHeight="1">
      <c r="A1576" s="14" t="s">
        <v>11</v>
      </c>
      <c r="B1576" s="14" t="s">
        <v>12</v>
      </c>
      <c r="C1576" s="40" t="s">
        <v>3856</v>
      </c>
      <c r="D1576" s="14" t="s">
        <v>3859</v>
      </c>
      <c r="E1576" s="13" t="s">
        <v>3860</v>
      </c>
      <c r="F1576" s="14"/>
      <c r="G1576" s="14"/>
      <c r="H1576" s="41" t="s">
        <v>2825</v>
      </c>
      <c r="I1576" s="42" t="s">
        <v>85</v>
      </c>
      <c r="J1576" s="52">
        <f t="shared" si="1"/>
        <v>42</v>
      </c>
      <c r="K1576" s="7" t="str">
        <f t="shared" si="2"/>
        <v>DRJ0-207646/0б.nomenklatura</v>
      </c>
      <c r="L1576" s="7" t="str">
        <f>ifna(VLOOKUP(K1576,'Лист1'!D:E,2,false))</f>
        <v/>
      </c>
      <c r="M1576" s="9"/>
      <c r="N1576" s="9"/>
      <c r="O1576" s="9"/>
      <c r="P1576" s="9"/>
      <c r="Q1576" s="9"/>
      <c r="R1576" s="9"/>
    </row>
    <row r="1577" ht="15.75" customHeight="1">
      <c r="A1577" s="14" t="s">
        <v>79</v>
      </c>
      <c r="B1577" s="14" t="s">
        <v>80</v>
      </c>
      <c r="C1577" s="40" t="s">
        <v>3861</v>
      </c>
      <c r="D1577" s="14" t="s">
        <v>3862</v>
      </c>
      <c r="E1577" s="13" t="s">
        <v>3863</v>
      </c>
      <c r="F1577" s="14"/>
      <c r="G1577" s="14"/>
      <c r="H1577" s="41" t="s">
        <v>2825</v>
      </c>
      <c r="I1577" s="42" t="s">
        <v>85</v>
      </c>
      <c r="J1577" s="52">
        <f t="shared" si="1"/>
        <v>50</v>
      </c>
      <c r="K1577" s="7" t="str">
        <f t="shared" si="2"/>
        <v>DRJ0-207677/0normanski</v>
      </c>
      <c r="L1577" s="7" t="str">
        <f>ifna(VLOOKUP(K1577,'Лист1'!D:E,2,false))</f>
        <v/>
      </c>
      <c r="M1577" s="9"/>
      <c r="N1577" s="9"/>
      <c r="O1577" s="9"/>
      <c r="P1577" s="9"/>
      <c r="Q1577" s="9"/>
      <c r="R1577" s="9"/>
    </row>
    <row r="1578" ht="15.75" customHeight="1">
      <c r="A1578" s="14" t="s">
        <v>11</v>
      </c>
      <c r="B1578" s="14" t="s">
        <v>12</v>
      </c>
      <c r="C1578" s="40" t="s">
        <v>3864</v>
      </c>
      <c r="D1578" s="14" t="s">
        <v>3865</v>
      </c>
      <c r="E1578" s="13" t="s">
        <v>3866</v>
      </c>
      <c r="F1578" s="14"/>
      <c r="G1578" s="14"/>
      <c r="H1578" s="41" t="s">
        <v>2825</v>
      </c>
      <c r="I1578" s="42" t="s">
        <v>85</v>
      </c>
      <c r="J1578" s="51">
        <f t="shared" si="1"/>
        <v>18</v>
      </c>
      <c r="K1578" s="7" t="str">
        <f t="shared" si="2"/>
        <v>DRJ0-207722/1noćenje</v>
      </c>
      <c r="L1578" s="7" t="str">
        <f>ifna(VLOOKUP(K1578,'Лист1'!D:E,2,false))</f>
        <v/>
      </c>
      <c r="M1578" s="9"/>
      <c r="N1578" s="9"/>
      <c r="O1578" s="9"/>
      <c r="P1578" s="9"/>
      <c r="Q1578" s="9"/>
      <c r="R1578" s="9"/>
    </row>
    <row r="1579" ht="15.75" customHeight="1">
      <c r="A1579" s="14" t="s">
        <v>11</v>
      </c>
      <c r="B1579" s="14" t="s">
        <v>12</v>
      </c>
      <c r="C1579" s="40" t="s">
        <v>3864</v>
      </c>
      <c r="D1579" s="14" t="s">
        <v>3867</v>
      </c>
      <c r="E1579" s="13" t="s">
        <v>3868</v>
      </c>
      <c r="F1579" s="14"/>
      <c r="G1579" s="14"/>
      <c r="H1579" s="41" t="s">
        <v>2825</v>
      </c>
      <c r="I1579" s="42" t="s">
        <v>85</v>
      </c>
      <c r="J1579" s="25">
        <f t="shared" si="1"/>
        <v>37</v>
      </c>
      <c r="K1579" s="7" t="str">
        <f t="shared" si="2"/>
        <v>DRJ0-207722/2noćenje</v>
      </c>
      <c r="L1579" s="7" t="str">
        <f>ifna(VLOOKUP(K1579,'Лист1'!D:E,2,false))</f>
        <v/>
      </c>
      <c r="M1579" s="9"/>
      <c r="N1579" s="9"/>
      <c r="O1579" s="9"/>
      <c r="P1579" s="9"/>
      <c r="Q1579" s="9"/>
      <c r="R1579" s="9"/>
    </row>
    <row r="1580" ht="15.75" customHeight="1">
      <c r="A1580" s="14" t="s">
        <v>56</v>
      </c>
      <c r="B1580" s="14" t="s">
        <v>56</v>
      </c>
      <c r="C1580" s="40" t="s">
        <v>3869</v>
      </c>
      <c r="D1580" s="14" t="s">
        <v>3870</v>
      </c>
      <c r="E1580" s="13" t="s">
        <v>3871</v>
      </c>
      <c r="F1580" s="14"/>
      <c r="G1580" s="14"/>
      <c r="H1580" s="41" t="s">
        <v>2825</v>
      </c>
      <c r="I1580" s="42" t="s">
        <v>85</v>
      </c>
      <c r="J1580" s="44">
        <f t="shared" si="1"/>
        <v>33</v>
      </c>
      <c r="K1580" s="7" t="str">
        <f t="shared" si="2"/>
        <v>DRJ0-207729/0noću</v>
      </c>
      <c r="L1580" s="7" t="str">
        <f>ifna(VLOOKUP(K1580,'Лист1'!D:E,2,false))</f>
        <v/>
      </c>
      <c r="M1580" s="9"/>
      <c r="N1580" s="9"/>
      <c r="O1580" s="9"/>
      <c r="P1580" s="9"/>
      <c r="Q1580" s="9"/>
      <c r="R1580" s="9"/>
    </row>
    <row r="1581" ht="15.75" customHeight="1">
      <c r="A1581" s="14" t="s">
        <v>11</v>
      </c>
      <c r="B1581" s="14" t="s">
        <v>12</v>
      </c>
      <c r="C1581" s="40" t="s">
        <v>3872</v>
      </c>
      <c r="D1581" s="14" t="s">
        <v>3873</v>
      </c>
      <c r="E1581" s="13" t="s">
        <v>3874</v>
      </c>
      <c r="F1581" s="14"/>
      <c r="G1581" s="14"/>
      <c r="H1581" s="41" t="s">
        <v>2825</v>
      </c>
      <c r="I1581" s="42" t="s">
        <v>85</v>
      </c>
      <c r="J1581" s="68">
        <f t="shared" si="1"/>
        <v>50</v>
      </c>
      <c r="K1581" s="7" t="str">
        <f t="shared" si="2"/>
        <v>DRJ0-207760/1numera</v>
      </c>
      <c r="L1581" s="7" t="str">
        <f>ifna(VLOOKUP(K1581,'Лист1'!D:E,2,false))</f>
        <v/>
      </c>
      <c r="M1581" s="9"/>
      <c r="N1581" s="9"/>
      <c r="O1581" s="9"/>
      <c r="P1581" s="9"/>
      <c r="Q1581" s="9"/>
      <c r="R1581" s="9"/>
    </row>
    <row r="1582" ht="15.75" customHeight="1">
      <c r="A1582" s="14" t="s">
        <v>11</v>
      </c>
      <c r="B1582" s="14" t="s">
        <v>12</v>
      </c>
      <c r="C1582" s="40" t="s">
        <v>3872</v>
      </c>
      <c r="D1582" s="14" t="s">
        <v>3875</v>
      </c>
      <c r="E1582" s="13" t="s">
        <v>3876</v>
      </c>
      <c r="F1582" s="9"/>
      <c r="G1582" s="9"/>
      <c r="H1582" s="41" t="s">
        <v>2825</v>
      </c>
      <c r="I1582" s="42" t="s">
        <v>85</v>
      </c>
      <c r="J1582" s="29">
        <f t="shared" si="1"/>
        <v>77</v>
      </c>
      <c r="K1582" s="7" t="str">
        <f t="shared" si="2"/>
        <v>DRJ0-207760/2а.numera</v>
      </c>
      <c r="L1582" s="7" t="str">
        <f>ifna(VLOOKUP(K1582,'Лист1'!D:E,2,false))</f>
        <v/>
      </c>
      <c r="M1582" s="9"/>
      <c r="N1582" s="9"/>
      <c r="O1582" s="9"/>
      <c r="P1582" s="9"/>
      <c r="Q1582" s="9"/>
      <c r="R1582" s="9"/>
    </row>
    <row r="1583" ht="15.75" customHeight="1">
      <c r="A1583" s="14" t="s">
        <v>11</v>
      </c>
      <c r="B1583" s="14" t="s">
        <v>12</v>
      </c>
      <c r="C1583" s="40" t="s">
        <v>3872</v>
      </c>
      <c r="D1583" s="14" t="s">
        <v>3877</v>
      </c>
      <c r="E1583" s="13" t="s">
        <v>3878</v>
      </c>
      <c r="F1583" s="14"/>
      <c r="G1583" s="14"/>
      <c r="H1583" s="41" t="s">
        <v>2825</v>
      </c>
      <c r="I1583" s="42" t="s">
        <v>85</v>
      </c>
      <c r="J1583" s="61">
        <f t="shared" si="1"/>
        <v>94</v>
      </c>
      <c r="K1583" s="7" t="str">
        <f t="shared" si="2"/>
        <v>DRJ0-207760/2б.numera</v>
      </c>
      <c r="L1583" s="7" t="str">
        <f>ifna(VLOOKUP(K1583,'Лист1'!D:E,2,false))</f>
        <v/>
      </c>
      <c r="M1583" s="9"/>
      <c r="N1583" s="9"/>
      <c r="O1583" s="9"/>
      <c r="P1583" s="9"/>
      <c r="Q1583" s="9"/>
      <c r="R1583" s="9"/>
    </row>
    <row r="1584" ht="15.75" customHeight="1">
      <c r="A1584" s="14" t="s">
        <v>21</v>
      </c>
      <c r="B1584" s="14" t="s">
        <v>22</v>
      </c>
      <c r="C1584" s="40" t="s">
        <v>3879</v>
      </c>
      <c r="D1584" s="14" t="s">
        <v>3880</v>
      </c>
      <c r="E1584" s="13" t="s">
        <v>3881</v>
      </c>
      <c r="F1584" s="14"/>
      <c r="G1584" s="14"/>
      <c r="H1584" s="41" t="s">
        <v>2825</v>
      </c>
      <c r="I1584" s="42" t="s">
        <v>85</v>
      </c>
      <c r="J1584" s="136">
        <f t="shared" si="1"/>
        <v>28</v>
      </c>
      <c r="K1584" s="7" t="str">
        <f t="shared" si="2"/>
        <v>DRJ0-207820/0obavezivati</v>
      </c>
      <c r="L1584" s="7" t="str">
        <f>ifna(VLOOKUP(K1584,'Лист1'!D:E,2,false))</f>
        <v/>
      </c>
      <c r="M1584" s="9"/>
      <c r="N1584" s="9"/>
      <c r="O1584" s="9"/>
      <c r="P1584" s="9"/>
      <c r="Q1584" s="9"/>
      <c r="R1584" s="9"/>
    </row>
    <row r="1585" ht="15.75" customHeight="1">
      <c r="A1585" s="14" t="s">
        <v>79</v>
      </c>
      <c r="B1585" s="14" t="s">
        <v>80</v>
      </c>
      <c r="C1585" s="40" t="s">
        <v>3882</v>
      </c>
      <c r="D1585" s="14" t="s">
        <v>3883</v>
      </c>
      <c r="E1585" s="13" t="s">
        <v>3884</v>
      </c>
      <c r="F1585" s="14"/>
      <c r="G1585" s="14"/>
      <c r="H1585" s="41" t="s">
        <v>2825</v>
      </c>
      <c r="I1585" s="42" t="s">
        <v>85</v>
      </c>
      <c r="J1585" s="101">
        <f t="shared" si="1"/>
        <v>82</v>
      </c>
      <c r="K1585" s="7" t="str">
        <f t="shared" si="2"/>
        <v>DRJ0-207974/0običajan</v>
      </c>
      <c r="L1585" s="7" t="str">
        <f>ifna(VLOOKUP(K1585,'Лист1'!D:E,2,false))</f>
        <v/>
      </c>
      <c r="M1585" s="9"/>
      <c r="N1585" s="9"/>
      <c r="O1585" s="9"/>
      <c r="P1585" s="9"/>
      <c r="Q1585" s="9"/>
      <c r="R1585" s="9"/>
    </row>
    <row r="1586" ht="15.75" customHeight="1">
      <c r="A1586" s="14" t="s">
        <v>11</v>
      </c>
      <c r="B1586" s="14" t="s">
        <v>12</v>
      </c>
      <c r="C1586" s="40" t="s">
        <v>3885</v>
      </c>
      <c r="D1586" s="14" t="s">
        <v>3886</v>
      </c>
      <c r="E1586" s="13" t="s">
        <v>3887</v>
      </c>
      <c r="F1586" s="14"/>
      <c r="G1586" s="14"/>
      <c r="H1586" s="41" t="s">
        <v>2825</v>
      </c>
      <c r="I1586" s="42" t="s">
        <v>85</v>
      </c>
      <c r="J1586" s="30">
        <f t="shared" si="1"/>
        <v>81</v>
      </c>
      <c r="K1586" s="7" t="str">
        <f t="shared" si="2"/>
        <v>DRJ0-207993/1а.objekt</v>
      </c>
      <c r="L1586" s="7" t="str">
        <f>ifna(VLOOKUP(K1586,'Лист1'!D:E,2,false))</f>
        <v/>
      </c>
      <c r="M1586" s="9"/>
      <c r="N1586" s="9"/>
      <c r="O1586" s="9"/>
      <c r="P1586" s="9"/>
      <c r="Q1586" s="9"/>
      <c r="R1586" s="9"/>
    </row>
    <row r="1587" ht="15.75" customHeight="1">
      <c r="A1587" s="14" t="s">
        <v>11</v>
      </c>
      <c r="B1587" s="14" t="s">
        <v>12</v>
      </c>
      <c r="C1587" s="40" t="s">
        <v>3885</v>
      </c>
      <c r="D1587" s="14" t="s">
        <v>3888</v>
      </c>
      <c r="E1587" s="13" t="s">
        <v>3889</v>
      </c>
      <c r="F1587" s="14"/>
      <c r="G1587" s="14"/>
      <c r="H1587" s="41" t="s">
        <v>2825</v>
      </c>
      <c r="I1587" s="42" t="s">
        <v>85</v>
      </c>
      <c r="J1587" s="69">
        <f t="shared" si="1"/>
        <v>40</v>
      </c>
      <c r="K1587" s="7" t="str">
        <f t="shared" si="2"/>
        <v>DRJ0-207993/1б.objekt</v>
      </c>
      <c r="L1587" s="7" t="str">
        <f>ifna(VLOOKUP(K1587,'Лист1'!D:E,2,false))</f>
        <v/>
      </c>
      <c r="M1587" s="9"/>
      <c r="N1587" s="9"/>
      <c r="O1587" s="9"/>
      <c r="P1587" s="9"/>
      <c r="Q1587" s="9"/>
      <c r="R1587" s="9"/>
    </row>
    <row r="1588" ht="15.75" customHeight="1">
      <c r="A1588" s="14" t="s">
        <v>11</v>
      </c>
      <c r="B1588" s="14" t="s">
        <v>12</v>
      </c>
      <c r="C1588" s="40" t="s">
        <v>3885</v>
      </c>
      <c r="D1588" s="14" t="s">
        <v>3890</v>
      </c>
      <c r="E1588" s="13" t="s">
        <v>3891</v>
      </c>
      <c r="F1588" s="14"/>
      <c r="G1588" s="9"/>
      <c r="H1588" s="41" t="s">
        <v>2825</v>
      </c>
      <c r="I1588" s="42" t="s">
        <v>85</v>
      </c>
      <c r="J1588" s="62">
        <f t="shared" si="1"/>
        <v>93</v>
      </c>
      <c r="K1588" s="7" t="str">
        <f t="shared" si="2"/>
        <v>DRJ0-207993/2objekt</v>
      </c>
      <c r="L1588" s="7" t="str">
        <f>ifna(VLOOKUP(K1588,'Лист1'!D:E,2,false))</f>
        <v/>
      </c>
      <c r="M1588" s="9"/>
      <c r="N1588" s="9"/>
      <c r="O1588" s="9"/>
      <c r="P1588" s="9"/>
      <c r="Q1588" s="9"/>
      <c r="R1588" s="9"/>
    </row>
    <row r="1589" ht="15.75" customHeight="1">
      <c r="A1589" s="14" t="s">
        <v>79</v>
      </c>
      <c r="B1589" s="14" t="s">
        <v>80</v>
      </c>
      <c r="C1589" s="40" t="s">
        <v>3892</v>
      </c>
      <c r="D1589" s="14" t="s">
        <v>3893</v>
      </c>
      <c r="E1589" s="13" t="s">
        <v>3894</v>
      </c>
      <c r="F1589" s="14"/>
      <c r="G1589" s="14"/>
      <c r="H1589" s="41" t="s">
        <v>2825</v>
      </c>
      <c r="I1589" s="42" t="s">
        <v>85</v>
      </c>
      <c r="J1589" s="30">
        <f t="shared" si="1"/>
        <v>42</v>
      </c>
      <c r="K1589" s="7" t="str">
        <f t="shared" si="2"/>
        <v>DRJ0-208025/0obližnji</v>
      </c>
      <c r="L1589" s="7" t="str">
        <f>ifna(VLOOKUP(K1589,'Лист1'!D:E,2,false))</f>
        <v/>
      </c>
      <c r="M1589" s="9"/>
      <c r="N1589" s="9"/>
      <c r="O1589" s="9"/>
      <c r="P1589" s="9"/>
      <c r="Q1589" s="9"/>
      <c r="R1589" s="9"/>
    </row>
    <row r="1590" ht="15.75" customHeight="1">
      <c r="A1590" s="14" t="s">
        <v>21</v>
      </c>
      <c r="B1590" s="14" t="s">
        <v>22</v>
      </c>
      <c r="C1590" s="40" t="s">
        <v>3895</v>
      </c>
      <c r="D1590" s="14" t="s">
        <v>3896</v>
      </c>
      <c r="E1590" s="13" t="s">
        <v>3897</v>
      </c>
      <c r="F1590" s="14"/>
      <c r="G1590" s="14"/>
      <c r="H1590" s="41" t="s">
        <v>2825</v>
      </c>
      <c r="I1590" s="42" t="s">
        <v>85</v>
      </c>
      <c r="J1590" s="59">
        <f t="shared" si="1"/>
        <v>21</v>
      </c>
      <c r="K1590" s="7" t="str">
        <f t="shared" si="2"/>
        <v>DRJ0-208079/0obolevati</v>
      </c>
      <c r="L1590" s="7" t="str">
        <f>ifna(VLOOKUP(K1590,'Лист1'!D:E,2,false))</f>
        <v/>
      </c>
      <c r="M1590" s="9"/>
      <c r="N1590" s="9"/>
      <c r="O1590" s="9"/>
      <c r="P1590" s="9"/>
      <c r="Q1590" s="9"/>
      <c r="R1590" s="9"/>
    </row>
    <row r="1591" ht="15.75" customHeight="1">
      <c r="A1591" s="14" t="s">
        <v>21</v>
      </c>
      <c r="B1591" s="14" t="s">
        <v>22</v>
      </c>
      <c r="C1591" s="40" t="s">
        <v>3898</v>
      </c>
      <c r="D1591" s="14" t="s">
        <v>3899</v>
      </c>
      <c r="E1591" s="13" t="s">
        <v>3900</v>
      </c>
      <c r="F1591" s="14"/>
      <c r="G1591" s="14"/>
      <c r="H1591" s="41" t="s">
        <v>2825</v>
      </c>
      <c r="I1591" s="42" t="s">
        <v>85</v>
      </c>
      <c r="J1591" s="99">
        <f t="shared" si="1"/>
        <v>31</v>
      </c>
      <c r="K1591" s="7" t="str">
        <f t="shared" si="2"/>
        <v>DRJ0-208080/0oboleti</v>
      </c>
      <c r="L1591" s="7" t="str">
        <f>ifna(VLOOKUP(K1591,'Лист1'!D:E,2,false))</f>
        <v/>
      </c>
      <c r="M1591" s="9"/>
      <c r="N1591" s="9"/>
      <c r="O1591" s="9"/>
      <c r="P1591" s="9"/>
      <c r="Q1591" s="9"/>
      <c r="R1591" s="9"/>
    </row>
    <row r="1592" ht="15.75" customHeight="1">
      <c r="A1592" s="14" t="s">
        <v>21</v>
      </c>
      <c r="B1592" s="14" t="s">
        <v>22</v>
      </c>
      <c r="C1592" s="40" t="s">
        <v>3901</v>
      </c>
      <c r="D1592" s="14" t="s">
        <v>3902</v>
      </c>
      <c r="E1592" s="13" t="s">
        <v>3903</v>
      </c>
      <c r="F1592" s="9"/>
      <c r="G1592" s="9"/>
      <c r="H1592" s="41" t="s">
        <v>2825</v>
      </c>
      <c r="I1592" s="42" t="s">
        <v>85</v>
      </c>
      <c r="J1592" s="48">
        <f t="shared" si="1"/>
        <v>29</v>
      </c>
      <c r="K1592" s="7" t="str">
        <f t="shared" si="2"/>
        <v>DRJ0-208311/0ograničavati</v>
      </c>
      <c r="L1592" s="7" t="str">
        <f>ifna(VLOOKUP(K1592,'Лист1'!D:E,2,false))</f>
        <v/>
      </c>
      <c r="M1592" s="9"/>
      <c r="N1592" s="9"/>
      <c r="O1592" s="9"/>
      <c r="P1592" s="9"/>
      <c r="Q1592" s="9"/>
      <c r="R1592" s="9"/>
    </row>
    <row r="1593" ht="15.75" customHeight="1">
      <c r="A1593" s="14" t="s">
        <v>56</v>
      </c>
      <c r="B1593" s="14" t="s">
        <v>56</v>
      </c>
      <c r="C1593" s="40" t="s">
        <v>3904</v>
      </c>
      <c r="D1593" s="14" t="s">
        <v>3905</v>
      </c>
      <c r="E1593" s="13" t="s">
        <v>3906</v>
      </c>
      <c r="F1593" s="9"/>
      <c r="G1593" s="9"/>
      <c r="H1593" s="41" t="s">
        <v>2825</v>
      </c>
      <c r="I1593" s="42" t="s">
        <v>85</v>
      </c>
      <c r="J1593" s="45">
        <f t="shared" si="1"/>
        <v>25</v>
      </c>
      <c r="K1593" s="7" t="str">
        <f t="shared" si="2"/>
        <v>DRJ0-208370/1odakle</v>
      </c>
      <c r="L1593" s="7" t="str">
        <f>ifna(VLOOKUP(K1593,'Лист1'!D:E,2,false))</f>
        <v/>
      </c>
      <c r="M1593" s="9"/>
      <c r="N1593" s="9"/>
      <c r="O1593" s="9"/>
      <c r="P1593" s="9"/>
      <c r="Q1593" s="9"/>
      <c r="R1593" s="9"/>
    </row>
    <row r="1594" ht="15.75" customHeight="1">
      <c r="A1594" s="14" t="s">
        <v>56</v>
      </c>
      <c r="B1594" s="14" t="s">
        <v>56</v>
      </c>
      <c r="C1594" s="40" t="s">
        <v>3904</v>
      </c>
      <c r="D1594" s="14" t="s">
        <v>3907</v>
      </c>
      <c r="E1594" s="13" t="s">
        <v>3908</v>
      </c>
      <c r="F1594" s="14"/>
      <c r="G1594" s="14"/>
      <c r="H1594" s="41" t="s">
        <v>2825</v>
      </c>
      <c r="I1594" s="42" t="s">
        <v>85</v>
      </c>
      <c r="J1594" s="137">
        <f t="shared" si="1"/>
        <v>34</v>
      </c>
      <c r="K1594" s="7" t="str">
        <f t="shared" si="2"/>
        <v>DRJ0-208370/1а.odakle</v>
      </c>
      <c r="L1594" s="7" t="str">
        <f>ifna(VLOOKUP(K1594,'Лист1'!D:E,2,false))</f>
        <v/>
      </c>
      <c r="M1594" s="9"/>
      <c r="N1594" s="9"/>
      <c r="O1594" s="9"/>
      <c r="P1594" s="9"/>
      <c r="Q1594" s="9"/>
      <c r="R1594" s="9"/>
    </row>
    <row r="1595" ht="15.75" customHeight="1">
      <c r="A1595" s="14" t="s">
        <v>56</v>
      </c>
      <c r="B1595" s="14" t="s">
        <v>56</v>
      </c>
      <c r="C1595" s="40" t="s">
        <v>3904</v>
      </c>
      <c r="D1595" s="14" t="s">
        <v>3909</v>
      </c>
      <c r="E1595" s="13" t="s">
        <v>3910</v>
      </c>
      <c r="F1595" s="14"/>
      <c r="G1595" s="14"/>
      <c r="H1595" s="41" t="s">
        <v>2825</v>
      </c>
      <c r="I1595" s="42" t="s">
        <v>85</v>
      </c>
      <c r="J1595" s="27">
        <f t="shared" si="1"/>
        <v>56</v>
      </c>
      <c r="K1595" s="7" t="str">
        <f t="shared" si="2"/>
        <v>DRJ0-208370/1б.odakle</v>
      </c>
      <c r="L1595" s="7" t="str">
        <f>ifna(VLOOKUP(K1595,'Лист1'!D:E,2,false))</f>
        <v/>
      </c>
      <c r="M1595" s="9"/>
      <c r="N1595" s="9"/>
      <c r="O1595" s="9"/>
      <c r="P1595" s="9"/>
      <c r="Q1595" s="9"/>
      <c r="R1595" s="9"/>
    </row>
    <row r="1596" ht="15.75" customHeight="1">
      <c r="A1596" s="14" t="s">
        <v>56</v>
      </c>
      <c r="B1596" s="14" t="s">
        <v>56</v>
      </c>
      <c r="C1596" s="40" t="s">
        <v>3904</v>
      </c>
      <c r="D1596" s="14" t="s">
        <v>3911</v>
      </c>
      <c r="E1596" s="13" t="s">
        <v>3912</v>
      </c>
      <c r="F1596" s="14"/>
      <c r="G1596" s="14"/>
      <c r="H1596" s="41" t="s">
        <v>2825</v>
      </c>
      <c r="I1596" s="42" t="s">
        <v>85</v>
      </c>
      <c r="J1596" s="78">
        <f t="shared" si="1"/>
        <v>38</v>
      </c>
      <c r="K1596" s="7" t="str">
        <f t="shared" si="2"/>
        <v>DRJ0-208370/2odakle</v>
      </c>
      <c r="L1596" s="7" t="str">
        <f>ifna(VLOOKUP(K1596,'Лист1'!D:E,2,false))</f>
        <v/>
      </c>
      <c r="M1596" s="9"/>
      <c r="N1596" s="9"/>
      <c r="O1596" s="9"/>
      <c r="P1596" s="9"/>
      <c r="Q1596" s="9"/>
      <c r="R1596" s="9"/>
    </row>
    <row r="1597" ht="15.75" customHeight="1">
      <c r="A1597" s="14" t="s">
        <v>56</v>
      </c>
      <c r="B1597" s="14" t="s">
        <v>56</v>
      </c>
      <c r="C1597" s="40" t="s">
        <v>3904</v>
      </c>
      <c r="D1597" s="14" t="s">
        <v>3913</v>
      </c>
      <c r="E1597" s="13" t="s">
        <v>3914</v>
      </c>
      <c r="F1597" s="14"/>
      <c r="G1597" s="14"/>
      <c r="H1597" s="41" t="s">
        <v>2825</v>
      </c>
      <c r="I1597" s="42" t="s">
        <v>85</v>
      </c>
      <c r="J1597" s="30">
        <f t="shared" si="1"/>
        <v>53</v>
      </c>
      <c r="K1597" s="7" t="str">
        <f t="shared" si="2"/>
        <v>DRJ0-208370/2а.odakle</v>
      </c>
      <c r="L1597" s="7" t="str">
        <f>ifna(VLOOKUP(K1597,'Лист1'!D:E,2,false))</f>
        <v/>
      </c>
      <c r="M1597" s="9"/>
      <c r="N1597" s="9"/>
      <c r="O1597" s="9"/>
      <c r="P1597" s="9"/>
      <c r="Q1597" s="9"/>
      <c r="R1597" s="9"/>
    </row>
    <row r="1598" ht="15.75" customHeight="1">
      <c r="A1598" s="14" t="s">
        <v>56</v>
      </c>
      <c r="B1598" s="14" t="s">
        <v>56</v>
      </c>
      <c r="C1598" s="40" t="s">
        <v>3904</v>
      </c>
      <c r="D1598" s="14" t="s">
        <v>3915</v>
      </c>
      <c r="E1598" s="13" t="s">
        <v>3916</v>
      </c>
      <c r="F1598" s="14"/>
      <c r="G1598" s="9"/>
      <c r="H1598" s="41" t="s">
        <v>2825</v>
      </c>
      <c r="I1598" s="42" t="s">
        <v>85</v>
      </c>
      <c r="J1598" s="44">
        <f t="shared" si="1"/>
        <v>40</v>
      </c>
      <c r="K1598" s="7" t="str">
        <f t="shared" si="2"/>
        <v>DRJ0-208370/2б.odakle</v>
      </c>
      <c r="L1598" s="7" t="str">
        <f>ifna(VLOOKUP(K1598,'Лист1'!D:E,2,false))</f>
        <v/>
      </c>
      <c r="M1598" s="9"/>
      <c r="N1598" s="9"/>
      <c r="O1598" s="9"/>
      <c r="P1598" s="9"/>
      <c r="Q1598" s="9"/>
      <c r="R1598" s="9"/>
    </row>
    <row r="1599" ht="15.75" customHeight="1">
      <c r="A1599" s="14" t="s">
        <v>56</v>
      </c>
      <c r="B1599" s="14" t="s">
        <v>56</v>
      </c>
      <c r="C1599" s="40" t="s">
        <v>3904</v>
      </c>
      <c r="D1599" s="14" t="s">
        <v>3917</v>
      </c>
      <c r="E1599" s="13" t="s">
        <v>3918</v>
      </c>
      <c r="F1599" s="14"/>
      <c r="G1599" s="14"/>
      <c r="H1599" s="41" t="s">
        <v>2825</v>
      </c>
      <c r="I1599" s="42" t="s">
        <v>85</v>
      </c>
      <c r="J1599" s="37">
        <f t="shared" si="1"/>
        <v>56</v>
      </c>
      <c r="K1599" s="7" t="str">
        <f t="shared" si="2"/>
        <v>DRJ0-208370/3odakle</v>
      </c>
      <c r="L1599" s="7" t="str">
        <f>ifna(VLOOKUP(K1599,'Лист1'!D:E,2,false))</f>
        <v/>
      </c>
      <c r="M1599" s="9"/>
      <c r="N1599" s="9"/>
      <c r="O1599" s="9"/>
      <c r="P1599" s="9"/>
      <c r="Q1599" s="9"/>
      <c r="R1599" s="9"/>
    </row>
    <row r="1600" ht="15.75" customHeight="1">
      <c r="A1600" s="14" t="s">
        <v>56</v>
      </c>
      <c r="B1600" s="14" t="s">
        <v>56</v>
      </c>
      <c r="C1600" s="40" t="s">
        <v>3904</v>
      </c>
      <c r="D1600" s="14" t="s">
        <v>3919</v>
      </c>
      <c r="E1600" s="13" t="s">
        <v>3920</v>
      </c>
      <c r="F1600" s="14"/>
      <c r="G1600" s="14"/>
      <c r="H1600" s="41" t="s">
        <v>2825</v>
      </c>
      <c r="I1600" s="42" t="s">
        <v>85</v>
      </c>
      <c r="J1600" s="27">
        <f t="shared" si="1"/>
        <v>65</v>
      </c>
      <c r="K1600" s="7" t="str">
        <f t="shared" si="2"/>
        <v>DRJ0-208370/4odakle</v>
      </c>
      <c r="L1600" s="7" t="str">
        <f>ifna(VLOOKUP(K1600,'Лист1'!D:E,2,false))</f>
        <v/>
      </c>
      <c r="M1600" s="9"/>
      <c r="N1600" s="9"/>
      <c r="O1600" s="9"/>
      <c r="P1600" s="9"/>
      <c r="Q1600" s="9"/>
      <c r="R1600" s="9"/>
    </row>
    <row r="1601" ht="15.75" customHeight="1">
      <c r="A1601" s="14" t="s">
        <v>21</v>
      </c>
      <c r="B1601" s="14" t="s">
        <v>22</v>
      </c>
      <c r="C1601" s="40" t="s">
        <v>3921</v>
      </c>
      <c r="D1601" s="14" t="s">
        <v>3922</v>
      </c>
      <c r="E1601" s="13" t="s">
        <v>3923</v>
      </c>
      <c r="F1601" s="14"/>
      <c r="G1601" s="14"/>
      <c r="H1601" s="41" t="s">
        <v>2825</v>
      </c>
      <c r="I1601" s="42" t="s">
        <v>85</v>
      </c>
      <c r="J1601" s="46">
        <f t="shared" si="1"/>
        <v>20</v>
      </c>
      <c r="K1601" s="7" t="str">
        <f t="shared" si="2"/>
        <v>DRJ0-208451/0odvijati</v>
      </c>
      <c r="L1601" s="7" t="str">
        <f>ifna(VLOOKUP(K1601,'Лист1'!D:E,2,false))</f>
        <v/>
      </c>
      <c r="M1601" s="9"/>
      <c r="N1601" s="9"/>
      <c r="O1601" s="9"/>
      <c r="P1601" s="9"/>
      <c r="Q1601" s="9"/>
      <c r="R1601" s="9"/>
    </row>
    <row r="1602" ht="15.75" customHeight="1">
      <c r="A1602" s="14" t="s">
        <v>21</v>
      </c>
      <c r="B1602" s="14" t="s">
        <v>22</v>
      </c>
      <c r="C1602" s="40" t="s">
        <v>3921</v>
      </c>
      <c r="D1602" s="14" t="s">
        <v>3924</v>
      </c>
      <c r="E1602" s="13" t="s">
        <v>3925</v>
      </c>
      <c r="F1602" s="14"/>
      <c r="G1602" s="14"/>
      <c r="H1602" s="41" t="s">
        <v>2825</v>
      </c>
      <c r="I1602" s="42" t="s">
        <v>85</v>
      </c>
      <c r="J1602" s="138">
        <f t="shared" si="1"/>
        <v>23</v>
      </c>
      <c r="K1602" s="7" t="str">
        <f t="shared" si="2"/>
        <v>DRJ0-208451/1odvijati</v>
      </c>
      <c r="L1602" s="7" t="str">
        <f>ifna(VLOOKUP(K1602,'Лист1'!D:E,2,false))</f>
        <v/>
      </c>
      <c r="M1602" s="9"/>
      <c r="N1602" s="9"/>
      <c r="O1602" s="9"/>
      <c r="P1602" s="9"/>
      <c r="Q1602" s="9"/>
      <c r="R1602" s="9"/>
    </row>
    <row r="1603" ht="15.75" customHeight="1">
      <c r="A1603" s="14" t="s">
        <v>21</v>
      </c>
      <c r="B1603" s="14" t="s">
        <v>22</v>
      </c>
      <c r="C1603" s="40" t="s">
        <v>3921</v>
      </c>
      <c r="D1603" s="14" t="s">
        <v>3926</v>
      </c>
      <c r="E1603" s="13" t="s">
        <v>3927</v>
      </c>
      <c r="F1603" s="14"/>
      <c r="G1603" s="14"/>
      <c r="H1603" s="41" t="s">
        <v>2825</v>
      </c>
      <c r="I1603" s="42" t="s">
        <v>85</v>
      </c>
      <c r="J1603" s="82">
        <f t="shared" si="1"/>
        <v>26</v>
      </c>
      <c r="K1603" s="7" t="str">
        <f t="shared" si="2"/>
        <v>DRJ0-208451/2odvijati</v>
      </c>
      <c r="L1603" s="7" t="str">
        <f>ifna(VLOOKUP(K1603,'Лист1'!D:E,2,false))</f>
        <v/>
      </c>
      <c r="M1603" s="9"/>
      <c r="N1603" s="9"/>
      <c r="O1603" s="9"/>
      <c r="P1603" s="9"/>
      <c r="Q1603" s="9"/>
      <c r="R1603" s="9"/>
    </row>
    <row r="1604" ht="15.75" customHeight="1">
      <c r="A1604" s="14" t="s">
        <v>79</v>
      </c>
      <c r="B1604" s="14" t="s">
        <v>80</v>
      </c>
      <c r="C1604" s="40" t="s">
        <v>3928</v>
      </c>
      <c r="D1604" s="14" t="s">
        <v>3929</v>
      </c>
      <c r="E1604" s="13" t="s">
        <v>3930</v>
      </c>
      <c r="F1604" s="14"/>
      <c r="G1604" s="14"/>
      <c r="H1604" s="41" t="s">
        <v>2825</v>
      </c>
      <c r="I1604" s="42" t="s">
        <v>85</v>
      </c>
      <c r="J1604" s="44">
        <f t="shared" si="1"/>
        <v>37</v>
      </c>
      <c r="K1604" s="7" t="str">
        <f t="shared" si="2"/>
        <v>DRJ0-208530/0odevni</v>
      </c>
      <c r="L1604" s="7" t="str">
        <f>ifna(VLOOKUP(K1604,'Лист1'!D:E,2,false))</f>
        <v/>
      </c>
      <c r="M1604" s="9"/>
      <c r="N1604" s="9"/>
      <c r="O1604" s="9"/>
      <c r="P1604" s="9"/>
      <c r="Q1604" s="9"/>
      <c r="R1604" s="9"/>
    </row>
    <row r="1605" ht="15.75" customHeight="1">
      <c r="A1605" s="14" t="s">
        <v>11</v>
      </c>
      <c r="B1605" s="14" t="s">
        <v>12</v>
      </c>
      <c r="C1605" s="40" t="s">
        <v>3931</v>
      </c>
      <c r="D1605" s="14" t="s">
        <v>3932</v>
      </c>
      <c r="E1605" s="13" t="s">
        <v>3933</v>
      </c>
      <c r="F1605" s="14"/>
      <c r="G1605" s="14"/>
      <c r="H1605" s="41" t="s">
        <v>2825</v>
      </c>
      <c r="I1605" s="42" t="s">
        <v>85</v>
      </c>
      <c r="J1605" s="120">
        <f t="shared" si="1"/>
        <v>59</v>
      </c>
      <c r="K1605" s="7" t="str">
        <f t="shared" si="2"/>
        <v>DRJ0-208629/0odmazda</v>
      </c>
      <c r="L1605" s="7" t="str">
        <f>ifna(VLOOKUP(K1605,'Лист1'!D:E,2,false))</f>
        <v/>
      </c>
      <c r="M1605" s="9"/>
      <c r="N1605" s="9"/>
      <c r="O1605" s="9"/>
      <c r="P1605" s="9"/>
      <c r="Q1605" s="9"/>
      <c r="R1605" s="9"/>
    </row>
    <row r="1606" ht="15.75" customHeight="1">
      <c r="A1606" s="14" t="s">
        <v>21</v>
      </c>
      <c r="B1606" s="14" t="s">
        <v>22</v>
      </c>
      <c r="C1606" s="40" t="s">
        <v>3934</v>
      </c>
      <c r="D1606" s="14" t="s">
        <v>3935</v>
      </c>
      <c r="E1606" s="13" t="s">
        <v>3936</v>
      </c>
      <c r="F1606" s="9"/>
      <c r="G1606" s="9"/>
      <c r="H1606" s="41" t="s">
        <v>2825</v>
      </c>
      <c r="I1606" s="42" t="s">
        <v>85</v>
      </c>
      <c r="J1606" s="54">
        <f t="shared" si="1"/>
        <v>57</v>
      </c>
      <c r="K1606" s="7" t="str">
        <f t="shared" si="2"/>
        <v>DRJ0-208734/0odreagovati</v>
      </c>
      <c r="L1606" s="7" t="str">
        <f>ifna(VLOOKUP(K1606,'Лист1'!D:E,2,false))</f>
        <v/>
      </c>
      <c r="M1606" s="9"/>
      <c r="N1606" s="9"/>
      <c r="O1606" s="9"/>
      <c r="P1606" s="9"/>
      <c r="Q1606" s="9"/>
      <c r="R1606" s="9"/>
    </row>
    <row r="1607" ht="15.75" customHeight="1">
      <c r="A1607" s="14" t="s">
        <v>21</v>
      </c>
      <c r="B1607" s="14" t="s">
        <v>22</v>
      </c>
      <c r="C1607" s="40" t="s">
        <v>3937</v>
      </c>
      <c r="D1607" s="14" t="s">
        <v>3938</v>
      </c>
      <c r="E1607" s="13" t="s">
        <v>3939</v>
      </c>
      <c r="F1607" s="14"/>
      <c r="G1607" s="9"/>
      <c r="H1607" s="41" t="s">
        <v>2825</v>
      </c>
      <c r="I1607" s="42" t="s">
        <v>85</v>
      </c>
      <c r="J1607" s="121">
        <f t="shared" si="1"/>
        <v>27</v>
      </c>
      <c r="K1607" s="7" t="str">
        <f t="shared" si="2"/>
        <v>DRJ0-208748/0određivati</v>
      </c>
      <c r="L1607" s="7" t="str">
        <f>ifna(VLOOKUP(K1607,'Лист1'!D:E,2,false))</f>
        <v/>
      </c>
      <c r="M1607" s="9"/>
      <c r="N1607" s="9"/>
      <c r="O1607" s="9"/>
      <c r="P1607" s="9"/>
      <c r="Q1607" s="9"/>
      <c r="R1607" s="9"/>
    </row>
    <row r="1608" ht="15.75" customHeight="1">
      <c r="A1608" s="14" t="s">
        <v>21</v>
      </c>
      <c r="B1608" s="14" t="s">
        <v>22</v>
      </c>
      <c r="C1608" s="40" t="s">
        <v>3940</v>
      </c>
      <c r="D1608" s="14" t="s">
        <v>3941</v>
      </c>
      <c r="E1608" s="13" t="s">
        <v>3942</v>
      </c>
      <c r="F1608" s="14"/>
      <c r="G1608" s="9"/>
      <c r="H1608" s="41" t="s">
        <v>2825</v>
      </c>
      <c r="I1608" s="42" t="s">
        <v>85</v>
      </c>
      <c r="J1608" s="43">
        <f t="shared" si="1"/>
        <v>100</v>
      </c>
      <c r="K1608" s="7" t="str">
        <f t="shared" si="2"/>
        <v>DRJ0-208800/1odsesti</v>
      </c>
      <c r="L1608" s="7" t="str">
        <f>ifna(VLOOKUP(K1608,'Лист1'!D:E,2,false))</f>
        <v/>
      </c>
      <c r="M1608" s="9"/>
      <c r="N1608" s="9"/>
      <c r="O1608" s="9"/>
      <c r="P1608" s="9"/>
      <c r="Q1608" s="9"/>
      <c r="R1608" s="9"/>
    </row>
    <row r="1609" ht="15.75" customHeight="1">
      <c r="A1609" s="14" t="s">
        <v>21</v>
      </c>
      <c r="B1609" s="14" t="s">
        <v>22</v>
      </c>
      <c r="C1609" s="40" t="s">
        <v>3940</v>
      </c>
      <c r="D1609" s="14" t="s">
        <v>3943</v>
      </c>
      <c r="E1609" s="13" t="s">
        <v>3944</v>
      </c>
      <c r="F1609" s="9"/>
      <c r="G1609" s="9"/>
      <c r="H1609" s="41" t="s">
        <v>2825</v>
      </c>
      <c r="I1609" s="42" t="s">
        <v>85</v>
      </c>
      <c r="J1609" s="63">
        <f t="shared" si="1"/>
        <v>31</v>
      </c>
      <c r="K1609" s="7" t="str">
        <f t="shared" si="2"/>
        <v>DRJ0-208800/2odsesti</v>
      </c>
      <c r="L1609" s="7" t="str">
        <f>ifna(VLOOKUP(K1609,'Лист1'!D:E,2,false))</f>
        <v/>
      </c>
      <c r="M1609" s="9"/>
      <c r="N1609" s="9"/>
      <c r="O1609" s="9"/>
      <c r="P1609" s="9"/>
      <c r="Q1609" s="9"/>
      <c r="R1609" s="9"/>
    </row>
    <row r="1610" ht="15.75" customHeight="1">
      <c r="A1610" s="14" t="s">
        <v>21</v>
      </c>
      <c r="B1610" s="14" t="s">
        <v>22</v>
      </c>
      <c r="C1610" s="40" t="s">
        <v>3945</v>
      </c>
      <c r="D1610" s="14" t="s">
        <v>3946</v>
      </c>
      <c r="E1610" s="13" t="s">
        <v>3947</v>
      </c>
      <c r="F1610" s="9"/>
      <c r="G1610" s="9"/>
      <c r="H1610" s="41" t="s">
        <v>2825</v>
      </c>
      <c r="I1610" s="42" t="s">
        <v>85</v>
      </c>
      <c r="J1610" s="85">
        <f t="shared" si="1"/>
        <v>80</v>
      </c>
      <c r="K1610" s="7" t="str">
        <f t="shared" si="2"/>
        <v>DRJ0-208825/0а.odslužiti</v>
      </c>
      <c r="L1610" s="7" t="str">
        <f>ifna(VLOOKUP(K1610,'Лист1'!D:E,2,false))</f>
        <v/>
      </c>
      <c r="M1610" s="9"/>
      <c r="N1610" s="9"/>
      <c r="O1610" s="9"/>
      <c r="P1610" s="9"/>
      <c r="Q1610" s="9"/>
      <c r="R1610" s="9"/>
    </row>
    <row r="1611" ht="15.75" customHeight="1">
      <c r="A1611" s="14" t="s">
        <v>21</v>
      </c>
      <c r="B1611" s="14" t="s">
        <v>22</v>
      </c>
      <c r="C1611" s="40" t="s">
        <v>3945</v>
      </c>
      <c r="D1611" s="14" t="s">
        <v>3948</v>
      </c>
      <c r="E1611" s="13" t="s">
        <v>3949</v>
      </c>
      <c r="F1611" s="9"/>
      <c r="G1611" s="9"/>
      <c r="H1611" s="41" t="s">
        <v>2825</v>
      </c>
      <c r="I1611" s="42" t="s">
        <v>85</v>
      </c>
      <c r="J1611" s="30">
        <f t="shared" si="1"/>
        <v>83</v>
      </c>
      <c r="K1611" s="7" t="str">
        <f t="shared" si="2"/>
        <v>DRJ0-208825/0б.odslužiti</v>
      </c>
      <c r="L1611" s="7" t="str">
        <f>ifna(VLOOKUP(K1611,'Лист1'!D:E,2,false))</f>
        <v/>
      </c>
      <c r="M1611" s="9"/>
      <c r="N1611" s="9"/>
      <c r="O1611" s="9"/>
      <c r="P1611" s="9"/>
      <c r="Q1611" s="9"/>
      <c r="R1611" s="9"/>
    </row>
    <row r="1612" ht="15.75" customHeight="1">
      <c r="A1612" s="14" t="s">
        <v>56</v>
      </c>
      <c r="B1612" s="14" t="s">
        <v>56</v>
      </c>
      <c r="C1612" s="40" t="s">
        <v>3950</v>
      </c>
      <c r="D1612" s="14" t="s">
        <v>3951</v>
      </c>
      <c r="E1612" s="13" t="s">
        <v>3952</v>
      </c>
      <c r="F1612" s="14"/>
      <c r="G1612" s="14"/>
      <c r="H1612" s="41" t="s">
        <v>2825</v>
      </c>
      <c r="I1612" s="42" t="s">
        <v>85</v>
      </c>
      <c r="J1612" s="38">
        <f t="shared" si="1"/>
        <v>55</v>
      </c>
      <c r="K1612" s="7" t="str">
        <f t="shared" si="2"/>
        <v>DRJ0-208854/0oduvek</v>
      </c>
      <c r="L1612" s="7" t="str">
        <f>ifna(VLOOKUP(K1612,'Лист1'!D:E,2,false))</f>
        <v/>
      </c>
      <c r="M1612" s="9"/>
      <c r="N1612" s="9"/>
      <c r="O1612" s="9"/>
      <c r="P1612" s="9"/>
      <c r="Q1612" s="9"/>
      <c r="R1612" s="9"/>
    </row>
    <row r="1613" ht="15.75" customHeight="1">
      <c r="A1613" s="14" t="s">
        <v>21</v>
      </c>
      <c r="B1613" s="14" t="s">
        <v>22</v>
      </c>
      <c r="C1613" s="40" t="s">
        <v>3953</v>
      </c>
      <c r="D1613" s="14" t="s">
        <v>3954</v>
      </c>
      <c r="E1613" s="13" t="s">
        <v>3955</v>
      </c>
      <c r="F1613" s="14"/>
      <c r="G1613" s="14"/>
      <c r="H1613" s="41" t="s">
        <v>2825</v>
      </c>
      <c r="I1613" s="42" t="s">
        <v>85</v>
      </c>
      <c r="J1613" s="38">
        <f t="shared" si="1"/>
        <v>29</v>
      </c>
      <c r="K1613" s="7" t="str">
        <f t="shared" si="2"/>
        <v>DRJ0-208869/1а.odumreti</v>
      </c>
      <c r="L1613" s="7" t="str">
        <f>ifna(VLOOKUP(K1613,'Лист1'!D:E,2,false))</f>
        <v/>
      </c>
      <c r="M1613" s="9"/>
      <c r="N1613" s="9"/>
      <c r="O1613" s="9"/>
      <c r="P1613" s="9"/>
      <c r="Q1613" s="9"/>
      <c r="R1613" s="9"/>
    </row>
    <row r="1614" ht="15.75" customHeight="1">
      <c r="A1614" s="14" t="s">
        <v>21</v>
      </c>
      <c r="B1614" s="14" t="s">
        <v>22</v>
      </c>
      <c r="C1614" s="40" t="s">
        <v>3953</v>
      </c>
      <c r="D1614" s="14" t="s">
        <v>3956</v>
      </c>
      <c r="E1614" s="13" t="s">
        <v>3957</v>
      </c>
      <c r="F1614" s="14"/>
      <c r="G1614" s="14"/>
      <c r="H1614" s="41" t="s">
        <v>2825</v>
      </c>
      <c r="I1614" s="42" t="s">
        <v>85</v>
      </c>
      <c r="J1614" s="77">
        <f t="shared" si="1"/>
        <v>41</v>
      </c>
      <c r="K1614" s="7" t="str">
        <f t="shared" si="2"/>
        <v>DRJ0-208869/1б.odumreti</v>
      </c>
      <c r="L1614" s="7" t="str">
        <f>ifna(VLOOKUP(K1614,'Лист1'!D:E,2,false))</f>
        <v/>
      </c>
      <c r="M1614" s="9"/>
      <c r="N1614" s="9"/>
      <c r="O1614" s="9"/>
      <c r="P1614" s="9"/>
      <c r="Q1614" s="9"/>
      <c r="R1614" s="9"/>
    </row>
    <row r="1615" ht="15.75" customHeight="1">
      <c r="A1615" s="14" t="s">
        <v>21</v>
      </c>
      <c r="B1615" s="14" t="s">
        <v>22</v>
      </c>
      <c r="C1615" s="40" t="s">
        <v>3953</v>
      </c>
      <c r="D1615" s="14" t="s">
        <v>3958</v>
      </c>
      <c r="E1615" s="13" t="s">
        <v>3959</v>
      </c>
      <c r="F1615" s="14"/>
      <c r="G1615" s="14"/>
      <c r="H1615" s="41" t="s">
        <v>2825</v>
      </c>
      <c r="I1615" s="42" t="s">
        <v>85</v>
      </c>
      <c r="J1615" s="48">
        <f t="shared" si="1"/>
        <v>60</v>
      </c>
      <c r="K1615" s="7" t="str">
        <f t="shared" si="2"/>
        <v>DRJ0-208869/2а.odumreti</v>
      </c>
      <c r="L1615" s="7" t="str">
        <f>ifna(VLOOKUP(K1615,'Лист1'!D:E,2,false))</f>
        <v/>
      </c>
      <c r="M1615" s="9"/>
      <c r="N1615" s="9"/>
      <c r="O1615" s="9"/>
      <c r="P1615" s="9"/>
      <c r="Q1615" s="9"/>
      <c r="R1615" s="9"/>
    </row>
    <row r="1616" ht="15.75" customHeight="1">
      <c r="A1616" s="14" t="s">
        <v>21</v>
      </c>
      <c r="B1616" s="14" t="s">
        <v>22</v>
      </c>
      <c r="C1616" s="40" t="s">
        <v>3953</v>
      </c>
      <c r="D1616" s="14" t="s">
        <v>3960</v>
      </c>
      <c r="E1616" s="13" t="s">
        <v>3961</v>
      </c>
      <c r="F1616" s="9"/>
      <c r="G1616" s="9"/>
      <c r="H1616" s="41" t="s">
        <v>2825</v>
      </c>
      <c r="I1616" s="42" t="s">
        <v>85</v>
      </c>
      <c r="J1616" s="18">
        <f t="shared" si="1"/>
        <v>48</v>
      </c>
      <c r="K1616" s="7" t="str">
        <f t="shared" si="2"/>
        <v>DRJ0-208869/2б.odumreti</v>
      </c>
      <c r="L1616" s="7" t="str">
        <f>ifna(VLOOKUP(K1616,'Лист1'!D:E,2,false))</f>
        <v/>
      </c>
      <c r="M1616" s="9"/>
      <c r="N1616" s="9"/>
      <c r="O1616" s="9"/>
      <c r="P1616" s="9"/>
      <c r="Q1616" s="9"/>
      <c r="R1616" s="9"/>
    </row>
    <row r="1617" ht="15.75" customHeight="1">
      <c r="A1617" s="14" t="s">
        <v>79</v>
      </c>
      <c r="B1617" s="14" t="s">
        <v>80</v>
      </c>
      <c r="C1617" s="40" t="s">
        <v>3962</v>
      </c>
      <c r="D1617" s="14" t="s">
        <v>3963</v>
      </c>
      <c r="E1617" s="13" t="s">
        <v>3964</v>
      </c>
      <c r="F1617" s="14"/>
      <c r="G1617" s="14"/>
      <c r="H1617" s="41" t="s">
        <v>2825</v>
      </c>
      <c r="I1617" s="42" t="s">
        <v>85</v>
      </c>
      <c r="J1617" s="46">
        <f t="shared" si="1"/>
        <v>28</v>
      </c>
      <c r="K1617" s="7" t="str">
        <f t="shared" si="2"/>
        <v>DRJ0-209043/0oklopni</v>
      </c>
      <c r="L1617" s="7" t="str">
        <f>ifna(VLOOKUP(K1617,'Лист1'!D:E,2,false))</f>
        <v/>
      </c>
      <c r="M1617" s="9"/>
      <c r="N1617" s="9"/>
      <c r="O1617" s="9"/>
      <c r="P1617" s="9"/>
      <c r="Q1617" s="9"/>
      <c r="R1617" s="9"/>
    </row>
    <row r="1618" ht="15.75" customHeight="1">
      <c r="A1618" s="14" t="s">
        <v>79</v>
      </c>
      <c r="B1618" s="14" t="s">
        <v>80</v>
      </c>
      <c r="C1618" s="40" t="s">
        <v>3965</v>
      </c>
      <c r="D1618" s="14" t="s">
        <v>3966</v>
      </c>
      <c r="E1618" s="13" t="s">
        <v>3967</v>
      </c>
      <c r="F1618" s="14"/>
      <c r="G1618" s="14"/>
      <c r="H1618" s="41" t="s">
        <v>2825</v>
      </c>
      <c r="I1618" s="42" t="s">
        <v>85</v>
      </c>
      <c r="J1618" s="77">
        <f t="shared" si="1"/>
        <v>82</v>
      </c>
      <c r="K1618" s="7" t="str">
        <f t="shared" si="2"/>
        <v>DRJ0-209128/1а.okrugao</v>
      </c>
      <c r="L1618" s="7" t="str">
        <f>ifna(VLOOKUP(K1618,'Лист1'!D:E,2,false))</f>
        <v/>
      </c>
      <c r="M1618" s="9"/>
      <c r="N1618" s="9"/>
      <c r="O1618" s="9"/>
      <c r="P1618" s="9"/>
      <c r="Q1618" s="9"/>
      <c r="R1618" s="9"/>
    </row>
    <row r="1619" ht="15.75" customHeight="1">
      <c r="A1619" s="14" t="s">
        <v>79</v>
      </c>
      <c r="B1619" s="14" t="s">
        <v>80</v>
      </c>
      <c r="C1619" s="40" t="s">
        <v>3965</v>
      </c>
      <c r="D1619" s="14" t="s">
        <v>3968</v>
      </c>
      <c r="E1619" s="13" t="s">
        <v>3969</v>
      </c>
      <c r="F1619" s="14"/>
      <c r="G1619" s="14"/>
      <c r="H1619" s="41" t="s">
        <v>2825</v>
      </c>
      <c r="I1619" s="42" t="s">
        <v>85</v>
      </c>
      <c r="J1619" s="45">
        <f t="shared" si="1"/>
        <v>15</v>
      </c>
      <c r="K1619" s="7" t="str">
        <f t="shared" si="2"/>
        <v>DRJ0-209128/1б.okrugao</v>
      </c>
      <c r="L1619" s="7" t="str">
        <f>ifna(VLOOKUP(K1619,'Лист1'!D:E,2,false))</f>
        <v/>
      </c>
      <c r="M1619" s="9"/>
      <c r="N1619" s="9"/>
      <c r="O1619" s="9"/>
      <c r="P1619" s="9"/>
      <c r="Q1619" s="9"/>
      <c r="R1619" s="9"/>
    </row>
    <row r="1620" ht="15.75" customHeight="1">
      <c r="A1620" s="14" t="s">
        <v>79</v>
      </c>
      <c r="B1620" s="14" t="s">
        <v>80</v>
      </c>
      <c r="C1620" s="40" t="s">
        <v>3965</v>
      </c>
      <c r="D1620" s="14" t="s">
        <v>3970</v>
      </c>
      <c r="E1620" s="13" t="s">
        <v>3971</v>
      </c>
      <c r="F1620" s="14"/>
      <c r="G1620" s="14"/>
      <c r="H1620" s="41" t="s">
        <v>2825</v>
      </c>
      <c r="I1620" s="42" t="s">
        <v>85</v>
      </c>
      <c r="J1620" s="39">
        <f t="shared" si="1"/>
        <v>42</v>
      </c>
      <c r="K1620" s="7" t="str">
        <f t="shared" si="2"/>
        <v>DRJ0-209128/2okrugao</v>
      </c>
      <c r="L1620" s="7" t="str">
        <f>ifna(VLOOKUP(K1620,'Лист1'!D:E,2,false))</f>
        <v/>
      </c>
      <c r="M1620" s="9"/>
      <c r="N1620" s="9"/>
      <c r="O1620" s="9"/>
      <c r="P1620" s="9"/>
      <c r="Q1620" s="9"/>
      <c r="R1620" s="9"/>
    </row>
    <row r="1621" ht="15.75" customHeight="1">
      <c r="A1621" s="14" t="s">
        <v>79</v>
      </c>
      <c r="B1621" s="14" t="s">
        <v>80</v>
      </c>
      <c r="C1621" s="40" t="s">
        <v>3965</v>
      </c>
      <c r="D1621" s="14" t="s">
        <v>3972</v>
      </c>
      <c r="E1621" s="13" t="s">
        <v>3973</v>
      </c>
      <c r="F1621" s="14"/>
      <c r="G1621" s="14"/>
      <c r="H1621" s="41" t="s">
        <v>2825</v>
      </c>
      <c r="I1621" s="42" t="s">
        <v>85</v>
      </c>
      <c r="J1621" s="53">
        <f t="shared" si="1"/>
        <v>196</v>
      </c>
      <c r="K1621" s="7" t="str">
        <f t="shared" si="2"/>
        <v>DRJ0-209128/3okrugao</v>
      </c>
      <c r="L1621" s="7" t="str">
        <f>ifna(VLOOKUP(K1621,'Лист1'!D:E,2,false))</f>
        <v/>
      </c>
      <c r="M1621" s="9"/>
      <c r="N1621" s="9"/>
      <c r="O1621" s="9"/>
      <c r="P1621" s="9"/>
      <c r="Q1621" s="9"/>
      <c r="R1621" s="9"/>
    </row>
    <row r="1622" ht="15.75" customHeight="1">
      <c r="A1622" s="14" t="s">
        <v>21</v>
      </c>
      <c r="B1622" s="14" t="s">
        <v>22</v>
      </c>
      <c r="C1622" s="40" t="s">
        <v>3974</v>
      </c>
      <c r="D1622" s="14" t="s">
        <v>3975</v>
      </c>
      <c r="E1622" s="13" t="s">
        <v>3976</v>
      </c>
      <c r="F1622" s="14"/>
      <c r="G1622" s="14"/>
      <c r="H1622" s="41" t="s">
        <v>2825</v>
      </c>
      <c r="I1622" s="42" t="s">
        <v>85</v>
      </c>
      <c r="J1622" s="38">
        <f t="shared" si="1"/>
        <v>22</v>
      </c>
      <c r="K1622" s="7" t="str">
        <f t="shared" si="2"/>
        <v>DRJ0-209195/0olakšavati</v>
      </c>
      <c r="L1622" s="7" t="str">
        <f>ifna(VLOOKUP(K1622,'Лист1'!D:E,2,false))</f>
        <v/>
      </c>
      <c r="M1622" s="9"/>
      <c r="N1622" s="9"/>
      <c r="O1622" s="9"/>
      <c r="P1622" s="9"/>
      <c r="Q1622" s="9"/>
      <c r="R1622" s="9"/>
    </row>
    <row r="1623" ht="15.75" customHeight="1">
      <c r="A1623" s="14" t="s">
        <v>79</v>
      </c>
      <c r="B1623" s="14" t="s">
        <v>80</v>
      </c>
      <c r="C1623" s="40" t="s">
        <v>3977</v>
      </c>
      <c r="D1623" s="14" t="s">
        <v>3978</v>
      </c>
      <c r="E1623" s="13" t="s">
        <v>3979</v>
      </c>
      <c r="F1623" s="14"/>
      <c r="G1623" s="9"/>
      <c r="H1623" s="41" t="s">
        <v>2825</v>
      </c>
      <c r="I1623" s="42" t="s">
        <v>85</v>
      </c>
      <c r="J1623" s="53">
        <f t="shared" si="1"/>
        <v>29</v>
      </c>
      <c r="K1623" s="7" t="str">
        <f t="shared" si="2"/>
        <v>DRJ0-209216/0olimpijski</v>
      </c>
      <c r="L1623" s="7" t="str">
        <f>ifna(VLOOKUP(K1623,'Лист1'!D:E,2,false))</f>
        <v/>
      </c>
      <c r="M1623" s="9"/>
      <c r="N1623" s="9"/>
      <c r="O1623" s="9"/>
      <c r="P1623" s="9"/>
      <c r="Q1623" s="9"/>
      <c r="R1623" s="9"/>
    </row>
    <row r="1624" ht="15.75" customHeight="1">
      <c r="A1624" s="14" t="s">
        <v>11</v>
      </c>
      <c r="B1624" s="14" t="s">
        <v>12</v>
      </c>
      <c r="C1624" s="40" t="s">
        <v>3980</v>
      </c>
      <c r="D1624" s="14" t="s">
        <v>3981</v>
      </c>
      <c r="E1624" s="13" t="s">
        <v>3982</v>
      </c>
      <c r="F1624" s="14"/>
      <c r="G1624" s="14"/>
      <c r="H1624" s="41" t="s">
        <v>2825</v>
      </c>
      <c r="I1624" s="42" t="s">
        <v>85</v>
      </c>
      <c r="J1624" s="47">
        <f t="shared" si="1"/>
        <v>69</v>
      </c>
      <c r="K1624" s="7" t="str">
        <f t="shared" si="2"/>
        <v>DRJ0-209291/0omladina</v>
      </c>
      <c r="L1624" s="7" t="str">
        <f>ifna(VLOOKUP(K1624,'Лист1'!D:E,2,false))</f>
        <v/>
      </c>
      <c r="M1624" s="9"/>
      <c r="N1624" s="9"/>
      <c r="O1624" s="9"/>
      <c r="P1624" s="9"/>
      <c r="Q1624" s="9"/>
      <c r="R1624" s="9"/>
    </row>
    <row r="1625" ht="15.75" customHeight="1">
      <c r="A1625" s="14" t="s">
        <v>21</v>
      </c>
      <c r="B1625" s="14" t="s">
        <v>22</v>
      </c>
      <c r="C1625" s="40" t="s">
        <v>3983</v>
      </c>
      <c r="D1625" s="14" t="s">
        <v>3984</v>
      </c>
      <c r="E1625" s="13" t="s">
        <v>3985</v>
      </c>
      <c r="F1625" s="14"/>
      <c r="G1625" s="9"/>
      <c r="H1625" s="41" t="s">
        <v>2825</v>
      </c>
      <c r="I1625" s="42" t="s">
        <v>85</v>
      </c>
      <c r="J1625" s="84">
        <f t="shared" si="1"/>
        <v>23</v>
      </c>
      <c r="K1625" s="7" t="str">
        <f t="shared" si="2"/>
        <v>DRJ0-209302/0omogućavati</v>
      </c>
      <c r="L1625" s="7" t="str">
        <f>ifna(VLOOKUP(K1625,'Лист1'!D:E,2,false))</f>
        <v/>
      </c>
      <c r="M1625" s="9"/>
      <c r="N1625" s="9"/>
      <c r="O1625" s="9"/>
      <c r="P1625" s="9"/>
      <c r="Q1625" s="9"/>
      <c r="R1625" s="9"/>
    </row>
    <row r="1626" ht="15.75" customHeight="1">
      <c r="A1626" s="14" t="s">
        <v>21</v>
      </c>
      <c r="B1626" s="14" t="s">
        <v>22</v>
      </c>
      <c r="C1626" s="40" t="s">
        <v>3986</v>
      </c>
      <c r="D1626" s="14" t="s">
        <v>3987</v>
      </c>
      <c r="E1626" s="13" t="s">
        <v>3988</v>
      </c>
      <c r="F1626" s="14"/>
      <c r="G1626" s="9"/>
      <c r="H1626" s="41" t="s">
        <v>2825</v>
      </c>
      <c r="I1626" s="42" t="s">
        <v>85</v>
      </c>
      <c r="J1626" s="73">
        <f t="shared" si="1"/>
        <v>21</v>
      </c>
      <c r="K1626" s="7" t="str">
        <f t="shared" si="2"/>
        <v>DRJ0-209454/0opisivati</v>
      </c>
      <c r="L1626" s="7" t="str">
        <f>ifna(VLOOKUP(K1626,'Лист1'!D:E,2,false))</f>
        <v/>
      </c>
      <c r="M1626" s="9"/>
      <c r="N1626" s="9"/>
      <c r="O1626" s="9"/>
      <c r="P1626" s="9"/>
      <c r="Q1626" s="9"/>
      <c r="R1626" s="9"/>
    </row>
    <row r="1627" ht="15.75" customHeight="1">
      <c r="A1627" s="14" t="s">
        <v>21</v>
      </c>
      <c r="B1627" s="14" t="s">
        <v>22</v>
      </c>
      <c r="C1627" s="40" t="s">
        <v>3989</v>
      </c>
      <c r="D1627" s="14" t="s">
        <v>3990</v>
      </c>
      <c r="E1627" s="13" t="s">
        <v>3991</v>
      </c>
      <c r="F1627" s="9"/>
      <c r="G1627" s="9"/>
      <c r="H1627" s="41" t="s">
        <v>2825</v>
      </c>
      <c r="I1627" s="42" t="s">
        <v>85</v>
      </c>
      <c r="J1627" s="26">
        <f t="shared" si="1"/>
        <v>28</v>
      </c>
      <c r="K1627" s="7" t="str">
        <f t="shared" si="2"/>
        <v>DRJ0-209532/0oporavljati</v>
      </c>
      <c r="L1627" s="7" t="str">
        <f>ifna(VLOOKUP(K1627,'Лист1'!D:E,2,false))</f>
        <v/>
      </c>
      <c r="M1627" s="9"/>
      <c r="N1627" s="9"/>
      <c r="O1627" s="9"/>
      <c r="P1627" s="9"/>
      <c r="Q1627" s="9"/>
      <c r="R1627" s="9"/>
    </row>
    <row r="1628" ht="15.75" customHeight="1">
      <c r="A1628" s="14" t="s">
        <v>21</v>
      </c>
      <c r="B1628" s="14" t="s">
        <v>22</v>
      </c>
      <c r="C1628" s="40" t="s">
        <v>3992</v>
      </c>
      <c r="D1628" s="14" t="s">
        <v>3993</v>
      </c>
      <c r="E1628" s="13" t="s">
        <v>3994</v>
      </c>
      <c r="F1628" s="14"/>
      <c r="G1628" s="9"/>
      <c r="H1628" s="41" t="s">
        <v>2825</v>
      </c>
      <c r="I1628" s="42" t="s">
        <v>85</v>
      </c>
      <c r="J1628" s="33">
        <f t="shared" si="1"/>
        <v>28</v>
      </c>
      <c r="K1628" s="7" t="str">
        <f t="shared" si="2"/>
        <v>DRJ0-209620/0opskrbljivati</v>
      </c>
      <c r="L1628" s="7" t="str">
        <f>ifna(VLOOKUP(K1628,'Лист1'!D:E,2,false))</f>
        <v/>
      </c>
      <c r="M1628" s="9"/>
      <c r="N1628" s="9"/>
      <c r="O1628" s="9"/>
      <c r="P1628" s="9"/>
      <c r="Q1628" s="9"/>
      <c r="R1628" s="9"/>
    </row>
    <row r="1629" ht="15.75" customHeight="1">
      <c r="A1629" s="14" t="s">
        <v>21</v>
      </c>
      <c r="B1629" s="14" t="s">
        <v>22</v>
      </c>
      <c r="C1629" s="40" t="s">
        <v>3995</v>
      </c>
      <c r="D1629" s="14" t="s">
        <v>3996</v>
      </c>
      <c r="E1629" s="13" t="s">
        <v>3997</v>
      </c>
      <c r="F1629" s="9"/>
      <c r="G1629" s="9"/>
      <c r="H1629" s="41" t="s">
        <v>2825</v>
      </c>
      <c r="I1629" s="42" t="s">
        <v>85</v>
      </c>
      <c r="J1629" s="62">
        <f t="shared" si="1"/>
        <v>21</v>
      </c>
      <c r="K1629" s="7" t="str">
        <f t="shared" si="2"/>
        <v>DRJ0-209628/0opstajati</v>
      </c>
      <c r="L1629" s="7" t="str">
        <f>ifna(VLOOKUP(K1629,'Лист1'!D:E,2,false))</f>
        <v/>
      </c>
      <c r="M1629" s="9"/>
      <c r="N1629" s="9"/>
      <c r="O1629" s="9"/>
      <c r="P1629" s="9"/>
      <c r="Q1629" s="9"/>
      <c r="R1629" s="9"/>
    </row>
    <row r="1630" ht="15.75" customHeight="1">
      <c r="A1630" s="14" t="s">
        <v>79</v>
      </c>
      <c r="B1630" s="14" t="s">
        <v>80</v>
      </c>
      <c r="C1630" s="40" t="s">
        <v>3998</v>
      </c>
      <c r="D1630" s="14" t="s">
        <v>3999</v>
      </c>
      <c r="E1630" s="13" t="s">
        <v>4000</v>
      </c>
      <c r="F1630" s="9"/>
      <c r="G1630" s="9"/>
      <c r="H1630" s="41" t="s">
        <v>2825</v>
      </c>
      <c r="I1630" s="42" t="s">
        <v>85</v>
      </c>
      <c r="J1630" s="43">
        <f t="shared" si="1"/>
        <v>43</v>
      </c>
      <c r="K1630" s="7" t="str">
        <f t="shared" si="2"/>
        <v>DRJ0-209720/1oralan</v>
      </c>
      <c r="L1630" s="7" t="str">
        <f>ifna(VLOOKUP(K1630,'Лист1'!D:E,2,false))</f>
        <v/>
      </c>
      <c r="M1630" s="9"/>
      <c r="N1630" s="9"/>
      <c r="O1630" s="9"/>
      <c r="P1630" s="9"/>
      <c r="Q1630" s="9"/>
      <c r="R1630" s="9"/>
    </row>
    <row r="1631" ht="15.75" customHeight="1">
      <c r="A1631" s="14" t="s">
        <v>79</v>
      </c>
      <c r="B1631" s="14" t="s">
        <v>80</v>
      </c>
      <c r="C1631" s="40" t="s">
        <v>3998</v>
      </c>
      <c r="D1631" s="14" t="s">
        <v>4001</v>
      </c>
      <c r="E1631" s="13" t="s">
        <v>4002</v>
      </c>
      <c r="F1631" s="14"/>
      <c r="G1631" s="14"/>
      <c r="H1631" s="41" t="s">
        <v>2825</v>
      </c>
      <c r="I1631" s="42" t="s">
        <v>85</v>
      </c>
      <c r="J1631" s="47">
        <f t="shared" si="1"/>
        <v>42</v>
      </c>
      <c r="K1631" s="7" t="str">
        <f t="shared" si="2"/>
        <v>DRJ0-209720/2oralan</v>
      </c>
      <c r="L1631" s="7" t="str">
        <f>ifna(VLOOKUP(K1631,'Лист1'!D:E,2,false))</f>
        <v/>
      </c>
      <c r="M1631" s="9"/>
      <c r="N1631" s="9"/>
      <c r="O1631" s="9"/>
      <c r="P1631" s="9"/>
      <c r="Q1631" s="9"/>
      <c r="R1631" s="9"/>
    </row>
    <row r="1632" ht="15.75" customHeight="1">
      <c r="A1632" s="14" t="s">
        <v>79</v>
      </c>
      <c r="B1632" s="14" t="s">
        <v>80</v>
      </c>
      <c r="C1632" s="40" t="s">
        <v>4003</v>
      </c>
      <c r="D1632" s="14" t="s">
        <v>4004</v>
      </c>
      <c r="E1632" s="13" t="s">
        <v>4005</v>
      </c>
      <c r="F1632" s="14"/>
      <c r="G1632" s="14"/>
      <c r="H1632" s="41" t="s">
        <v>2825</v>
      </c>
      <c r="I1632" s="42" t="s">
        <v>85</v>
      </c>
      <c r="J1632" s="87">
        <f t="shared" si="1"/>
        <v>27</v>
      </c>
      <c r="K1632" s="7" t="str">
        <f t="shared" si="2"/>
        <v>DRJ0-209868/1oružan</v>
      </c>
      <c r="L1632" s="7" t="str">
        <f>ifna(VLOOKUP(K1632,'Лист1'!D:E,2,false))</f>
        <v/>
      </c>
      <c r="M1632" s="9"/>
      <c r="N1632" s="9"/>
      <c r="O1632" s="9"/>
      <c r="P1632" s="9"/>
      <c r="Q1632" s="9"/>
      <c r="R1632" s="9"/>
    </row>
    <row r="1633" ht="15.75" customHeight="1">
      <c r="A1633" s="14" t="s">
        <v>79</v>
      </c>
      <c r="B1633" s="14" t="s">
        <v>80</v>
      </c>
      <c r="C1633" s="40" t="s">
        <v>4003</v>
      </c>
      <c r="D1633" s="14" t="s">
        <v>4006</v>
      </c>
      <c r="E1633" s="13" t="s">
        <v>4007</v>
      </c>
      <c r="F1633" s="14"/>
      <c r="G1633" s="14"/>
      <c r="H1633" s="41" t="s">
        <v>2825</v>
      </c>
      <c r="I1633" s="42" t="s">
        <v>85</v>
      </c>
      <c r="J1633" s="139">
        <f t="shared" si="1"/>
        <v>32</v>
      </c>
      <c r="K1633" s="7" t="str">
        <f t="shared" si="2"/>
        <v>DRJ0-209868/2а.oružan</v>
      </c>
      <c r="L1633" s="7" t="str">
        <f>ifna(VLOOKUP(K1633,'Лист1'!D:E,2,false))</f>
        <v/>
      </c>
      <c r="M1633" s="9"/>
      <c r="N1633" s="9"/>
      <c r="O1633" s="9"/>
      <c r="P1633" s="9"/>
      <c r="Q1633" s="9"/>
      <c r="R1633" s="9"/>
    </row>
    <row r="1634" ht="15.75" customHeight="1">
      <c r="A1634" s="14" t="s">
        <v>79</v>
      </c>
      <c r="B1634" s="14" t="s">
        <v>80</v>
      </c>
      <c r="C1634" s="40" t="s">
        <v>4003</v>
      </c>
      <c r="D1634" s="14" t="s">
        <v>4008</v>
      </c>
      <c r="E1634" s="13" t="s">
        <v>4009</v>
      </c>
      <c r="F1634" s="14"/>
      <c r="G1634" s="14"/>
      <c r="H1634" s="41" t="s">
        <v>2825</v>
      </c>
      <c r="I1634" s="42" t="s">
        <v>85</v>
      </c>
      <c r="J1634" s="70">
        <f t="shared" si="1"/>
        <v>59</v>
      </c>
      <c r="K1634" s="7" t="str">
        <f t="shared" si="2"/>
        <v>DRJ0-209868/2б.oružan</v>
      </c>
      <c r="L1634" s="7" t="str">
        <f>ifna(VLOOKUP(K1634,'Лист1'!D:E,2,false))</f>
        <v/>
      </c>
      <c r="M1634" s="9"/>
      <c r="N1634" s="9"/>
      <c r="O1634" s="9"/>
      <c r="P1634" s="9"/>
      <c r="Q1634" s="9"/>
      <c r="R1634" s="9"/>
    </row>
    <row r="1635" ht="15.75" customHeight="1">
      <c r="A1635" s="14" t="s">
        <v>79</v>
      </c>
      <c r="B1635" s="14" t="s">
        <v>80</v>
      </c>
      <c r="C1635" s="40" t="s">
        <v>4010</v>
      </c>
      <c r="D1635" s="14" t="s">
        <v>4011</v>
      </c>
      <c r="E1635" s="13" t="s">
        <v>4012</v>
      </c>
      <c r="F1635" s="9"/>
      <c r="G1635" s="9"/>
      <c r="H1635" s="41" t="s">
        <v>2825</v>
      </c>
      <c r="I1635" s="42" t="s">
        <v>85</v>
      </c>
      <c r="J1635" s="38">
        <f t="shared" si="1"/>
        <v>27</v>
      </c>
      <c r="K1635" s="7" t="str">
        <f t="shared" si="2"/>
        <v>DRJ0-209895/0osamdeseti</v>
      </c>
      <c r="L1635" s="7" t="str">
        <f>ifna(VLOOKUP(K1635,'Лист1'!D:E,2,false))</f>
        <v/>
      </c>
      <c r="M1635" s="9"/>
      <c r="N1635" s="9"/>
      <c r="O1635" s="9"/>
      <c r="P1635" s="9"/>
      <c r="Q1635" s="9"/>
      <c r="R1635" s="9"/>
    </row>
    <row r="1636" ht="15.75" customHeight="1">
      <c r="A1636" s="14" t="s">
        <v>21</v>
      </c>
      <c r="B1636" s="14" t="s">
        <v>22</v>
      </c>
      <c r="C1636" s="40" t="s">
        <v>4013</v>
      </c>
      <c r="D1636" s="14" t="s">
        <v>4014</v>
      </c>
      <c r="E1636" s="13" t="s">
        <v>4015</v>
      </c>
      <c r="F1636" s="14"/>
      <c r="G1636" s="9"/>
      <c r="H1636" s="41" t="s">
        <v>2825</v>
      </c>
      <c r="I1636" s="42" t="s">
        <v>85</v>
      </c>
      <c r="J1636" s="79">
        <f t="shared" si="1"/>
        <v>27</v>
      </c>
      <c r="K1636" s="7" t="str">
        <f t="shared" si="2"/>
        <v>DRJ0-210036/0oslanjati</v>
      </c>
      <c r="L1636" s="7" t="str">
        <f>ifna(VLOOKUP(K1636,'Лист1'!D:E,2,false))</f>
        <v/>
      </c>
      <c r="M1636" s="9"/>
      <c r="N1636" s="9"/>
      <c r="O1636" s="9"/>
      <c r="P1636" s="9"/>
      <c r="Q1636" s="9"/>
      <c r="R1636" s="9"/>
    </row>
    <row r="1637" ht="15.75" customHeight="1">
      <c r="A1637" s="14" t="s">
        <v>79</v>
      </c>
      <c r="B1637" s="14" t="s">
        <v>80</v>
      </c>
      <c r="C1637" s="40" t="s">
        <v>4016</v>
      </c>
      <c r="D1637" s="14" t="s">
        <v>4017</v>
      </c>
      <c r="E1637" s="13" t="s">
        <v>4018</v>
      </c>
      <c r="F1637" s="14"/>
      <c r="G1637" s="14"/>
      <c r="H1637" s="41" t="s">
        <v>2825</v>
      </c>
      <c r="I1637" s="42" t="s">
        <v>85</v>
      </c>
      <c r="J1637" s="94">
        <f t="shared" si="1"/>
        <v>20</v>
      </c>
      <c r="K1637" s="7" t="str">
        <f t="shared" si="2"/>
        <v>DRJ0-210063/0osmanski</v>
      </c>
      <c r="L1637" s="7" t="str">
        <f>ifna(VLOOKUP(K1637,'Лист1'!D:E,2,false))</f>
        <v/>
      </c>
      <c r="M1637" s="9"/>
      <c r="N1637" s="9"/>
      <c r="O1637" s="9"/>
      <c r="P1637" s="9"/>
      <c r="Q1637" s="9"/>
      <c r="R1637" s="9"/>
    </row>
    <row r="1638" ht="15.75" customHeight="1">
      <c r="A1638" s="14" t="s">
        <v>79</v>
      </c>
      <c r="B1638" s="14" t="s">
        <v>80</v>
      </c>
      <c r="C1638" s="40" t="s">
        <v>4019</v>
      </c>
      <c r="D1638" s="14" t="s">
        <v>4020</v>
      </c>
      <c r="E1638" s="13" t="s">
        <v>4021</v>
      </c>
      <c r="F1638" s="14"/>
      <c r="G1638" s="14"/>
      <c r="H1638" s="41" t="s">
        <v>2825</v>
      </c>
      <c r="I1638" s="42" t="s">
        <v>85</v>
      </c>
      <c r="J1638" s="43">
        <f t="shared" si="1"/>
        <v>31</v>
      </c>
      <c r="K1638" s="7" t="str">
        <f t="shared" si="2"/>
        <v>DRJ0-210085/0osmogodišnji</v>
      </c>
      <c r="L1638" s="7" t="str">
        <f>ifna(VLOOKUP(K1638,'Лист1'!D:E,2,false))</f>
        <v/>
      </c>
      <c r="M1638" s="9"/>
      <c r="N1638" s="9"/>
      <c r="O1638" s="9"/>
      <c r="P1638" s="9"/>
      <c r="Q1638" s="9"/>
      <c r="R1638" s="9"/>
    </row>
    <row r="1639" ht="15.75" customHeight="1">
      <c r="A1639" s="14" t="s">
        <v>11</v>
      </c>
      <c r="B1639" s="14" t="s">
        <v>12</v>
      </c>
      <c r="C1639" s="40" t="s">
        <v>4022</v>
      </c>
      <c r="D1639" s="14" t="s">
        <v>4023</v>
      </c>
      <c r="E1639" s="13" t="s">
        <v>4024</v>
      </c>
      <c r="F1639" s="14"/>
      <c r="G1639" s="14"/>
      <c r="H1639" s="41" t="s">
        <v>2825</v>
      </c>
      <c r="I1639" s="42" t="s">
        <v>85</v>
      </c>
      <c r="J1639" s="56">
        <f t="shared" si="1"/>
        <v>61</v>
      </c>
      <c r="K1639" s="7" t="str">
        <f t="shared" si="2"/>
        <v>DRJ0-210120/0а.osobenost</v>
      </c>
      <c r="L1639" s="7" t="str">
        <f>ifna(VLOOKUP(K1639,'Лист1'!D:E,2,false))</f>
        <v/>
      </c>
      <c r="M1639" s="9"/>
      <c r="N1639" s="9"/>
      <c r="O1639" s="9"/>
      <c r="P1639" s="9"/>
      <c r="Q1639" s="9"/>
      <c r="R1639" s="9"/>
    </row>
    <row r="1640" ht="15.75" customHeight="1">
      <c r="A1640" s="14" t="s">
        <v>11</v>
      </c>
      <c r="B1640" s="14" t="s">
        <v>12</v>
      </c>
      <c r="C1640" s="40" t="s">
        <v>4022</v>
      </c>
      <c r="D1640" s="14" t="s">
        <v>4025</v>
      </c>
      <c r="E1640" s="13" t="s">
        <v>4026</v>
      </c>
      <c r="F1640" s="14"/>
      <c r="G1640" s="14"/>
      <c r="H1640" s="41" t="s">
        <v>2825</v>
      </c>
      <c r="I1640" s="42" t="s">
        <v>85</v>
      </c>
      <c r="J1640" s="54">
        <f t="shared" si="1"/>
        <v>38</v>
      </c>
      <c r="K1640" s="7" t="str">
        <f t="shared" si="2"/>
        <v>DRJ0-210120/0б.osobenost</v>
      </c>
      <c r="L1640" s="7" t="str">
        <f>ifna(VLOOKUP(K1640,'Лист1'!D:E,2,false))</f>
        <v/>
      </c>
      <c r="M1640" s="9"/>
      <c r="N1640" s="9"/>
      <c r="O1640" s="9"/>
      <c r="P1640" s="9"/>
      <c r="Q1640" s="9"/>
      <c r="R1640" s="9"/>
    </row>
    <row r="1641" ht="15.75" customHeight="1">
      <c r="A1641" s="14" t="s">
        <v>79</v>
      </c>
      <c r="B1641" s="14" t="s">
        <v>80</v>
      </c>
      <c r="C1641" s="40" t="s">
        <v>4027</v>
      </c>
      <c r="D1641" s="14" t="s">
        <v>4028</v>
      </c>
      <c r="E1641" s="13" t="s">
        <v>4029</v>
      </c>
      <c r="F1641" s="14"/>
      <c r="G1641" s="9"/>
      <c r="H1641" s="41" t="s">
        <v>2825</v>
      </c>
      <c r="I1641" s="42" t="s">
        <v>85</v>
      </c>
      <c r="J1641" s="60">
        <f t="shared" si="1"/>
        <v>110</v>
      </c>
      <c r="K1641" s="7" t="str">
        <f t="shared" si="2"/>
        <v>DRJ0-210164/0ostali</v>
      </c>
      <c r="L1641" s="7" t="str">
        <f>ifna(VLOOKUP(K1641,'Лист1'!D:E,2,false))</f>
        <v/>
      </c>
      <c r="M1641" s="9"/>
      <c r="N1641" s="9"/>
      <c r="O1641" s="9"/>
      <c r="P1641" s="9"/>
      <c r="Q1641" s="9"/>
      <c r="R1641" s="9"/>
    </row>
    <row r="1642" ht="15.75" customHeight="1">
      <c r="A1642" s="14" t="s">
        <v>79</v>
      </c>
      <c r="B1642" s="14" t="s">
        <v>80</v>
      </c>
      <c r="C1642" s="40" t="s">
        <v>4030</v>
      </c>
      <c r="D1642" s="14" t="s">
        <v>4031</v>
      </c>
      <c r="E1642" s="13" t="s">
        <v>4032</v>
      </c>
      <c r="F1642" s="14"/>
      <c r="G1642" s="14"/>
      <c r="H1642" s="41" t="s">
        <v>2825</v>
      </c>
      <c r="I1642" s="42" t="s">
        <v>85</v>
      </c>
      <c r="J1642" s="62">
        <f t="shared" si="1"/>
        <v>37</v>
      </c>
      <c r="K1642" s="7" t="str">
        <f t="shared" si="2"/>
        <v>DRJ0-210167/0ostareo</v>
      </c>
      <c r="L1642" s="7" t="str">
        <f>ifna(VLOOKUP(K1642,'Лист1'!D:E,2,false))</f>
        <v/>
      </c>
      <c r="M1642" s="9"/>
      <c r="N1642" s="9"/>
      <c r="O1642" s="9"/>
      <c r="P1642" s="9"/>
      <c r="Q1642" s="9"/>
      <c r="R1642" s="9"/>
    </row>
    <row r="1643" ht="15.75" customHeight="1">
      <c r="A1643" s="14" t="s">
        <v>21</v>
      </c>
      <c r="B1643" s="14" t="s">
        <v>22</v>
      </c>
      <c r="C1643" s="40" t="s">
        <v>4033</v>
      </c>
      <c r="D1643" s="14" t="s">
        <v>4034</v>
      </c>
      <c r="E1643" s="13" t="s">
        <v>4035</v>
      </c>
      <c r="F1643" s="14"/>
      <c r="G1643" s="14"/>
      <c r="H1643" s="41" t="s">
        <v>2825</v>
      </c>
      <c r="I1643" s="42" t="s">
        <v>85</v>
      </c>
      <c r="J1643" s="98">
        <f t="shared" si="1"/>
        <v>48</v>
      </c>
      <c r="K1643" s="7" t="str">
        <f t="shared" si="2"/>
        <v>DRJ0-210247/1а.otegnuti</v>
      </c>
      <c r="L1643" s="7" t="str">
        <f>ifna(VLOOKUP(K1643,'Лист1'!D:E,2,false))</f>
        <v/>
      </c>
      <c r="M1643" s="9"/>
      <c r="N1643" s="9"/>
      <c r="O1643" s="9"/>
      <c r="P1643" s="9"/>
      <c r="Q1643" s="9"/>
      <c r="R1643" s="9"/>
    </row>
    <row r="1644" ht="15.75" customHeight="1">
      <c r="A1644" s="14" t="s">
        <v>21</v>
      </c>
      <c r="B1644" s="14" t="s">
        <v>22</v>
      </c>
      <c r="C1644" s="40" t="s">
        <v>4033</v>
      </c>
      <c r="D1644" s="14" t="s">
        <v>4036</v>
      </c>
      <c r="E1644" s="13" t="s">
        <v>4037</v>
      </c>
      <c r="F1644" s="14"/>
      <c r="G1644" s="14"/>
      <c r="H1644" s="41" t="s">
        <v>2825</v>
      </c>
      <c r="I1644" s="42" t="s">
        <v>85</v>
      </c>
      <c r="J1644" s="100">
        <f t="shared" si="1"/>
        <v>28</v>
      </c>
      <c r="K1644" s="7" t="str">
        <f t="shared" si="2"/>
        <v>DRJ0-210247/1б.otegnuti</v>
      </c>
      <c r="L1644" s="7" t="str">
        <f>ifna(VLOOKUP(K1644,'Лист1'!D:E,2,false))</f>
        <v/>
      </c>
      <c r="M1644" s="9"/>
      <c r="N1644" s="9"/>
      <c r="O1644" s="9"/>
      <c r="P1644" s="9"/>
      <c r="Q1644" s="9"/>
      <c r="R1644" s="9"/>
    </row>
    <row r="1645" ht="15.75" customHeight="1">
      <c r="A1645" s="14" t="s">
        <v>21</v>
      </c>
      <c r="B1645" s="14" t="s">
        <v>22</v>
      </c>
      <c r="C1645" s="40" t="s">
        <v>4033</v>
      </c>
      <c r="D1645" s="14" t="s">
        <v>4038</v>
      </c>
      <c r="E1645" s="13" t="s">
        <v>4039</v>
      </c>
      <c r="F1645" s="9"/>
      <c r="G1645" s="9"/>
      <c r="H1645" s="41" t="s">
        <v>2825</v>
      </c>
      <c r="I1645" s="42" t="s">
        <v>85</v>
      </c>
      <c r="J1645" s="27">
        <f t="shared" si="1"/>
        <v>118</v>
      </c>
      <c r="K1645" s="7" t="str">
        <f t="shared" si="2"/>
        <v>DRJ0-210247/1в.otegnuti</v>
      </c>
      <c r="L1645" s="7" t="str">
        <f>ifna(VLOOKUP(K1645,'Лист1'!D:E,2,false))</f>
        <v/>
      </c>
      <c r="M1645" s="9"/>
      <c r="N1645" s="9"/>
      <c r="O1645" s="9"/>
      <c r="P1645" s="9"/>
      <c r="Q1645" s="9"/>
      <c r="R1645" s="9"/>
    </row>
    <row r="1646" ht="15.75" customHeight="1">
      <c r="A1646" s="14" t="s">
        <v>21</v>
      </c>
      <c r="B1646" s="14" t="s">
        <v>22</v>
      </c>
      <c r="C1646" s="40" t="s">
        <v>4033</v>
      </c>
      <c r="D1646" s="14" t="s">
        <v>4040</v>
      </c>
      <c r="E1646" s="13" t="s">
        <v>4041</v>
      </c>
      <c r="F1646" s="14"/>
      <c r="G1646" s="9"/>
      <c r="H1646" s="41" t="s">
        <v>2825</v>
      </c>
      <c r="I1646" s="42" t="s">
        <v>85</v>
      </c>
      <c r="J1646" s="67">
        <f t="shared" si="1"/>
        <v>33</v>
      </c>
      <c r="K1646" s="7" t="str">
        <f t="shared" si="2"/>
        <v>DRJ0-210247/1г.otegnuti</v>
      </c>
      <c r="L1646" s="7" t="str">
        <f>ifna(VLOOKUP(K1646,'Лист1'!D:E,2,false))</f>
        <v/>
      </c>
      <c r="M1646" s="9"/>
      <c r="N1646" s="9"/>
      <c r="O1646" s="9"/>
      <c r="P1646" s="9"/>
      <c r="Q1646" s="9"/>
      <c r="R1646" s="9"/>
    </row>
    <row r="1647" ht="15.75" customHeight="1">
      <c r="A1647" s="14" t="s">
        <v>21</v>
      </c>
      <c r="B1647" s="14" t="s">
        <v>22</v>
      </c>
      <c r="C1647" s="40" t="s">
        <v>4033</v>
      </c>
      <c r="D1647" s="14" t="s">
        <v>4042</v>
      </c>
      <c r="E1647" s="13" t="s">
        <v>4043</v>
      </c>
      <c r="F1647" s="14"/>
      <c r="G1647" s="14"/>
      <c r="H1647" s="41" t="s">
        <v>2825</v>
      </c>
      <c r="I1647" s="42" t="s">
        <v>85</v>
      </c>
      <c r="J1647" s="39">
        <f t="shared" si="1"/>
        <v>53</v>
      </c>
      <c r="K1647" s="7" t="str">
        <f t="shared" si="2"/>
        <v>DRJ0-210247/2otegnuti</v>
      </c>
      <c r="L1647" s="7" t="str">
        <f>ifna(VLOOKUP(K1647,'Лист1'!D:E,2,false))</f>
        <v/>
      </c>
      <c r="M1647" s="9"/>
      <c r="N1647" s="9"/>
      <c r="O1647" s="9"/>
      <c r="P1647" s="9"/>
      <c r="Q1647" s="9"/>
      <c r="R1647" s="9"/>
    </row>
    <row r="1648" ht="15.75" customHeight="1">
      <c r="A1648" s="14" t="s">
        <v>21</v>
      </c>
      <c r="B1648" s="14" t="s">
        <v>22</v>
      </c>
      <c r="C1648" s="40" t="s">
        <v>4033</v>
      </c>
      <c r="D1648" s="14" t="s">
        <v>4044</v>
      </c>
      <c r="E1648" s="13" t="s">
        <v>4045</v>
      </c>
      <c r="F1648" s="14"/>
      <c r="G1648" s="14"/>
      <c r="H1648" s="41" t="s">
        <v>2825</v>
      </c>
      <c r="I1648" s="42" t="s">
        <v>85</v>
      </c>
      <c r="J1648" s="51">
        <f t="shared" si="1"/>
        <v>249</v>
      </c>
      <c r="K1648" s="7" t="str">
        <f t="shared" si="2"/>
        <v>DRJ0-210247/3otegnuti</v>
      </c>
      <c r="L1648" s="7" t="str">
        <f>ifna(VLOOKUP(K1648,'Лист1'!D:E,2,false))</f>
        <v/>
      </c>
      <c r="M1648" s="9"/>
      <c r="N1648" s="9"/>
      <c r="O1648" s="9"/>
      <c r="P1648" s="9"/>
      <c r="Q1648" s="9"/>
      <c r="R1648" s="9"/>
    </row>
    <row r="1649" ht="15.75" customHeight="1">
      <c r="A1649" s="14" t="s">
        <v>56</v>
      </c>
      <c r="B1649" s="14" t="s">
        <v>56</v>
      </c>
      <c r="C1649" s="40" t="s">
        <v>4046</v>
      </c>
      <c r="D1649" s="14" t="s">
        <v>4047</v>
      </c>
      <c r="E1649" s="13" t="s">
        <v>4048</v>
      </c>
      <c r="F1649" s="14"/>
      <c r="G1649" s="14"/>
      <c r="H1649" s="41" t="s">
        <v>2825</v>
      </c>
      <c r="I1649" s="42" t="s">
        <v>85</v>
      </c>
      <c r="J1649" s="66">
        <f t="shared" si="1"/>
        <v>68</v>
      </c>
      <c r="K1649" s="7" t="str">
        <f t="shared" si="2"/>
        <v>DRJ0-210290/0otkako</v>
      </c>
      <c r="L1649" s="7" t="str">
        <f>ifna(VLOOKUP(K1649,'Лист1'!D:E,2,false))</f>
        <v/>
      </c>
      <c r="M1649" s="9"/>
      <c r="N1649" s="9"/>
      <c r="O1649" s="9"/>
      <c r="P1649" s="9"/>
      <c r="Q1649" s="9"/>
      <c r="R1649" s="9"/>
    </row>
    <row r="1650" ht="15.75" customHeight="1">
      <c r="A1650" s="14" t="s">
        <v>21</v>
      </c>
      <c r="B1650" s="14" t="s">
        <v>22</v>
      </c>
      <c r="C1650" s="40" t="s">
        <v>4049</v>
      </c>
      <c r="D1650" s="14" t="s">
        <v>4050</v>
      </c>
      <c r="E1650" s="13" t="s">
        <v>4051</v>
      </c>
      <c r="F1650" s="9"/>
      <c r="G1650" s="9"/>
      <c r="H1650" s="41" t="s">
        <v>2825</v>
      </c>
      <c r="I1650" s="42" t="s">
        <v>85</v>
      </c>
      <c r="J1650" s="33">
        <f t="shared" si="1"/>
        <v>89</v>
      </c>
      <c r="K1650" s="7" t="str">
        <f t="shared" si="2"/>
        <v>DRJ0-210411/0а.otploviti</v>
      </c>
      <c r="L1650" s="7" t="str">
        <f>ifna(VLOOKUP(K1650,'Лист1'!D:E,2,false))</f>
        <v/>
      </c>
      <c r="M1650" s="9"/>
      <c r="N1650" s="9"/>
      <c r="O1650" s="9"/>
      <c r="P1650" s="9"/>
      <c r="Q1650" s="9"/>
      <c r="R1650" s="9"/>
    </row>
    <row r="1651" ht="15.75" customHeight="1">
      <c r="A1651" s="14" t="s">
        <v>21</v>
      </c>
      <c r="B1651" s="14" t="s">
        <v>22</v>
      </c>
      <c r="C1651" s="40" t="s">
        <v>4049</v>
      </c>
      <c r="D1651" s="14" t="s">
        <v>4052</v>
      </c>
      <c r="E1651" s="13" t="s">
        <v>4053</v>
      </c>
      <c r="F1651" s="14"/>
      <c r="G1651" s="9"/>
      <c r="H1651" s="41" t="s">
        <v>2825</v>
      </c>
      <c r="I1651" s="42" t="s">
        <v>85</v>
      </c>
      <c r="J1651" s="39">
        <f t="shared" si="1"/>
        <v>74</v>
      </c>
      <c r="K1651" s="7" t="str">
        <f t="shared" si="2"/>
        <v>DRJ0-210411/0б.otploviti</v>
      </c>
      <c r="L1651" s="7" t="str">
        <f>ifna(VLOOKUP(K1651,'Лист1'!D:E,2,false))</f>
        <v/>
      </c>
      <c r="M1651" s="9"/>
      <c r="N1651" s="9"/>
      <c r="O1651" s="9"/>
      <c r="P1651" s="9"/>
      <c r="Q1651" s="9"/>
      <c r="R1651" s="9"/>
    </row>
    <row r="1652" ht="15.75" customHeight="1">
      <c r="A1652" s="14" t="s">
        <v>79</v>
      </c>
      <c r="B1652" s="14" t="s">
        <v>80</v>
      </c>
      <c r="C1652" s="40" t="s">
        <v>4054</v>
      </c>
      <c r="D1652" s="14" t="s">
        <v>4055</v>
      </c>
      <c r="E1652" s="13" t="s">
        <v>4056</v>
      </c>
      <c r="F1652" s="14"/>
      <c r="G1652" s="14"/>
      <c r="H1652" s="41" t="s">
        <v>2825</v>
      </c>
      <c r="I1652" s="42" t="s">
        <v>85</v>
      </c>
      <c r="J1652" s="71">
        <f t="shared" si="1"/>
        <v>27</v>
      </c>
      <c r="K1652" s="7" t="str">
        <f t="shared" si="2"/>
        <v>DRJ0-210539/0ofanzivan</v>
      </c>
      <c r="L1652" s="7" t="str">
        <f>ifna(VLOOKUP(K1652,'Лист1'!D:E,2,false))</f>
        <v/>
      </c>
      <c r="M1652" s="9"/>
      <c r="N1652" s="9"/>
      <c r="O1652" s="9"/>
      <c r="P1652" s="9"/>
      <c r="Q1652" s="9"/>
      <c r="R1652" s="9"/>
    </row>
    <row r="1653" ht="15.75" customHeight="1">
      <c r="A1653" s="14" t="s">
        <v>79</v>
      </c>
      <c r="B1653" s="14" t="s">
        <v>80</v>
      </c>
      <c r="C1653" s="40" t="s">
        <v>4057</v>
      </c>
      <c r="D1653" s="14" t="s">
        <v>4058</v>
      </c>
      <c r="E1653" s="13" t="s">
        <v>4059</v>
      </c>
      <c r="F1653" s="14"/>
      <c r="G1653" s="14"/>
      <c r="H1653" s="41" t="s">
        <v>2825</v>
      </c>
      <c r="I1653" s="42" t="s">
        <v>85</v>
      </c>
      <c r="J1653" s="82">
        <f t="shared" si="1"/>
        <v>54</v>
      </c>
      <c r="K1653" s="7" t="str">
        <f t="shared" si="2"/>
        <v>DRJ0-210547/0oficirski</v>
      </c>
      <c r="L1653" s="7" t="str">
        <f>ifna(VLOOKUP(K1653,'Лист1'!D:E,2,false))</f>
        <v/>
      </c>
      <c r="M1653" s="9"/>
      <c r="N1653" s="9"/>
      <c r="O1653" s="9"/>
      <c r="P1653" s="9"/>
      <c r="Q1653" s="9"/>
      <c r="R1653" s="9"/>
    </row>
    <row r="1654" ht="15.75" customHeight="1">
      <c r="A1654" s="14" t="s">
        <v>11</v>
      </c>
      <c r="B1654" s="14" t="s">
        <v>12</v>
      </c>
      <c r="C1654" s="40" t="s">
        <v>4060</v>
      </c>
      <c r="D1654" s="14" t="s">
        <v>4061</v>
      </c>
      <c r="E1654" s="13" t="s">
        <v>4062</v>
      </c>
      <c r="F1654" s="9"/>
      <c r="G1654" s="9"/>
      <c r="H1654" s="41" t="s">
        <v>2825</v>
      </c>
      <c r="I1654" s="42" t="s">
        <v>85</v>
      </c>
      <c r="J1654" s="45">
        <f t="shared" si="1"/>
        <v>11</v>
      </c>
      <c r="K1654" s="7" t="str">
        <f t="shared" si="2"/>
        <v>DRJ0-210627/0oči</v>
      </c>
      <c r="L1654" s="7" t="str">
        <f>ifna(VLOOKUP(K1654,'Лист1'!D:E,2,false))</f>
        <v/>
      </c>
      <c r="M1654" s="9"/>
      <c r="N1654" s="9"/>
      <c r="O1654" s="9"/>
      <c r="P1654" s="9"/>
      <c r="Q1654" s="9"/>
      <c r="R1654" s="9"/>
    </row>
    <row r="1655" ht="15.75" customHeight="1">
      <c r="A1655" s="14" t="s">
        <v>79</v>
      </c>
      <c r="B1655" s="14" t="s">
        <v>80</v>
      </c>
      <c r="C1655" s="40" t="s">
        <v>4063</v>
      </c>
      <c r="D1655" s="14" t="s">
        <v>4064</v>
      </c>
      <c r="E1655" s="13" t="s">
        <v>4065</v>
      </c>
      <c r="F1655" s="14"/>
      <c r="G1655" s="14"/>
      <c r="H1655" s="41" t="s">
        <v>2825</v>
      </c>
      <c r="I1655" s="42" t="s">
        <v>85</v>
      </c>
      <c r="J1655" s="83">
        <f t="shared" si="1"/>
        <v>47</v>
      </c>
      <c r="K1655" s="7" t="str">
        <f t="shared" si="2"/>
        <v>DRJ0-210793/0paleografski</v>
      </c>
      <c r="L1655" s="7" t="str">
        <f>ifna(VLOOKUP(K1655,'Лист1'!D:E,2,false))</f>
        <v/>
      </c>
      <c r="M1655" s="9"/>
      <c r="N1655" s="9"/>
      <c r="O1655" s="9"/>
      <c r="P1655" s="9"/>
      <c r="Q1655" s="9"/>
      <c r="R1655" s="9"/>
    </row>
    <row r="1656" ht="15.75" customHeight="1">
      <c r="A1656" s="14" t="s">
        <v>79</v>
      </c>
      <c r="B1656" s="14" t="s">
        <v>80</v>
      </c>
      <c r="C1656" s="40" t="s">
        <v>4066</v>
      </c>
      <c r="D1656" s="14" t="s">
        <v>4067</v>
      </c>
      <c r="E1656" s="13" t="s">
        <v>4068</v>
      </c>
      <c r="F1656" s="14"/>
      <c r="G1656" s="9"/>
      <c r="H1656" s="41" t="s">
        <v>2825</v>
      </c>
      <c r="I1656" s="42" t="s">
        <v>85</v>
      </c>
      <c r="J1656" s="61">
        <f t="shared" si="1"/>
        <v>53</v>
      </c>
      <c r="K1656" s="7" t="str">
        <f t="shared" si="2"/>
        <v>DRJ0-211325/0patuljast</v>
      </c>
      <c r="L1656" s="7" t="str">
        <f>ifna(VLOOKUP(K1656,'Лист1'!D:E,2,false))</f>
        <v/>
      </c>
      <c r="M1656" s="9"/>
      <c r="N1656" s="9"/>
      <c r="O1656" s="9"/>
      <c r="P1656" s="9"/>
      <c r="Q1656" s="9"/>
      <c r="R1656" s="9"/>
    </row>
    <row r="1657" ht="15.75" customHeight="1">
      <c r="A1657" s="14" t="s">
        <v>79</v>
      </c>
      <c r="B1657" s="14" t="s">
        <v>80</v>
      </c>
      <c r="C1657" s="40" t="s">
        <v>4069</v>
      </c>
      <c r="D1657" s="14" t="s">
        <v>4070</v>
      </c>
      <c r="E1657" s="13" t="s">
        <v>4071</v>
      </c>
      <c r="F1657" s="14"/>
      <c r="G1657" s="14"/>
      <c r="H1657" s="41" t="s">
        <v>2825</v>
      </c>
      <c r="I1657" s="42" t="s">
        <v>85</v>
      </c>
      <c r="J1657" s="103">
        <f t="shared" si="1"/>
        <v>26</v>
      </c>
      <c r="K1657" s="7" t="str">
        <f t="shared" si="2"/>
        <v>DRJ0-211364/0pacifički</v>
      </c>
      <c r="L1657" s="7" t="str">
        <f>ifna(VLOOKUP(K1657,'Лист1'!D:E,2,false))</f>
        <v/>
      </c>
      <c r="M1657" s="9"/>
      <c r="N1657" s="9"/>
      <c r="O1657" s="9"/>
      <c r="P1657" s="9"/>
      <c r="Q1657" s="9"/>
      <c r="R1657" s="9"/>
    </row>
    <row r="1658" ht="15.75" customHeight="1">
      <c r="A1658" s="14" t="s">
        <v>79</v>
      </c>
      <c r="B1658" s="14" t="s">
        <v>80</v>
      </c>
      <c r="C1658" s="40" t="s">
        <v>4072</v>
      </c>
      <c r="D1658" s="14" t="s">
        <v>4073</v>
      </c>
      <c r="E1658" s="13" t="s">
        <v>4074</v>
      </c>
      <c r="F1658" s="9"/>
      <c r="G1658" s="9"/>
      <c r="H1658" s="41" t="s">
        <v>2825</v>
      </c>
      <c r="I1658" s="42" t="s">
        <v>85</v>
      </c>
      <c r="J1658" s="84">
        <f t="shared" si="1"/>
        <v>48</v>
      </c>
      <c r="K1658" s="7" t="str">
        <f t="shared" si="2"/>
        <v>DRJ0-211432/0а.pedeseti</v>
      </c>
      <c r="L1658" s="7" t="str">
        <f>ifna(VLOOKUP(K1658,'Лист1'!D:E,2,false))</f>
        <v/>
      </c>
      <c r="M1658" s="9"/>
      <c r="N1658" s="9"/>
      <c r="O1658" s="9"/>
      <c r="P1658" s="9"/>
      <c r="Q1658" s="9"/>
      <c r="R1658" s="9"/>
    </row>
    <row r="1659" ht="15.75" customHeight="1">
      <c r="A1659" s="14" t="s">
        <v>79</v>
      </c>
      <c r="B1659" s="14" t="s">
        <v>80</v>
      </c>
      <c r="C1659" s="40" t="s">
        <v>4072</v>
      </c>
      <c r="D1659" s="14" t="s">
        <v>4075</v>
      </c>
      <c r="E1659" s="13" t="s">
        <v>4076</v>
      </c>
      <c r="F1659" s="14"/>
      <c r="G1659" s="14"/>
      <c r="H1659" s="41" t="s">
        <v>2825</v>
      </c>
      <c r="I1659" s="42" t="s">
        <v>85</v>
      </c>
      <c r="J1659" s="121">
        <f t="shared" si="1"/>
        <v>55</v>
      </c>
      <c r="K1659" s="7" t="str">
        <f t="shared" si="2"/>
        <v>DRJ0-211432/0б.pedeseti</v>
      </c>
      <c r="L1659" s="7" t="str">
        <f>ifna(VLOOKUP(K1659,'Лист1'!D:E,2,false))</f>
        <v/>
      </c>
      <c r="M1659" s="9"/>
      <c r="N1659" s="9"/>
      <c r="O1659" s="9"/>
      <c r="P1659" s="9"/>
      <c r="Q1659" s="9"/>
      <c r="R1659" s="9"/>
    </row>
    <row r="1660" ht="15.75" customHeight="1">
      <c r="A1660" s="14" t="s">
        <v>79</v>
      </c>
      <c r="B1660" s="14" t="s">
        <v>80</v>
      </c>
      <c r="C1660" s="40" t="s">
        <v>4077</v>
      </c>
      <c r="D1660" s="14" t="s">
        <v>4078</v>
      </c>
      <c r="E1660" s="13" t="s">
        <v>4079</v>
      </c>
      <c r="F1660" s="14"/>
      <c r="G1660" s="14"/>
      <c r="H1660" s="41" t="s">
        <v>2825</v>
      </c>
      <c r="I1660" s="42" t="s">
        <v>85</v>
      </c>
      <c r="J1660" s="71">
        <f t="shared" si="1"/>
        <v>28</v>
      </c>
      <c r="K1660" s="7" t="str">
        <f t="shared" si="2"/>
        <v>DRJ0-211547/0periodni</v>
      </c>
      <c r="L1660" s="7" t="str">
        <f>ifna(VLOOKUP(K1660,'Лист1'!D:E,2,false))</f>
        <v/>
      </c>
      <c r="M1660" s="9"/>
      <c r="N1660" s="9"/>
      <c r="O1660" s="9"/>
      <c r="P1660" s="9"/>
      <c r="Q1660" s="9"/>
      <c r="R1660" s="9"/>
    </row>
    <row r="1661" ht="15.75" customHeight="1">
      <c r="A1661" s="14" t="s">
        <v>79</v>
      </c>
      <c r="B1661" s="14" t="s">
        <v>80</v>
      </c>
      <c r="C1661" s="40" t="s">
        <v>4080</v>
      </c>
      <c r="D1661" s="14" t="s">
        <v>4081</v>
      </c>
      <c r="E1661" s="13" t="s">
        <v>4082</v>
      </c>
      <c r="F1661" s="14"/>
      <c r="G1661" s="14"/>
      <c r="H1661" s="41" t="s">
        <v>2825</v>
      </c>
      <c r="I1661" s="42" t="s">
        <v>85</v>
      </c>
      <c r="J1661" s="30">
        <f t="shared" si="1"/>
        <v>37</v>
      </c>
      <c r="K1661" s="7" t="str">
        <f t="shared" si="2"/>
        <v>DRJ0-211587/0а.personalan</v>
      </c>
      <c r="L1661" s="7" t="str">
        <f>ifna(VLOOKUP(K1661,'Лист1'!D:E,2,false))</f>
        <v/>
      </c>
      <c r="M1661" s="9"/>
      <c r="N1661" s="9"/>
      <c r="O1661" s="9"/>
      <c r="P1661" s="9"/>
      <c r="Q1661" s="9"/>
      <c r="R1661" s="9"/>
    </row>
    <row r="1662" ht="15.75" customHeight="1">
      <c r="A1662" s="14" t="s">
        <v>79</v>
      </c>
      <c r="B1662" s="14" t="s">
        <v>80</v>
      </c>
      <c r="C1662" s="40" t="s">
        <v>4080</v>
      </c>
      <c r="D1662" s="14" t="s">
        <v>4083</v>
      </c>
      <c r="E1662" s="13" t="s">
        <v>4084</v>
      </c>
      <c r="F1662" s="14"/>
      <c r="G1662" s="14"/>
      <c r="H1662" s="41" t="s">
        <v>2825</v>
      </c>
      <c r="I1662" s="42" t="s">
        <v>85</v>
      </c>
      <c r="J1662" s="84">
        <f t="shared" si="1"/>
        <v>104</v>
      </c>
      <c r="K1662" s="7" t="str">
        <f t="shared" si="2"/>
        <v>DRJ0-211587/0б.personalan</v>
      </c>
      <c r="L1662" s="7" t="str">
        <f>ifna(VLOOKUP(K1662,'Лист1'!D:E,2,false))</f>
        <v/>
      </c>
      <c r="M1662" s="9"/>
      <c r="N1662" s="9"/>
      <c r="O1662" s="9"/>
      <c r="P1662" s="9"/>
      <c r="Q1662" s="9"/>
      <c r="R1662" s="9"/>
    </row>
    <row r="1663" ht="15.75" customHeight="1">
      <c r="A1663" s="14" t="s">
        <v>11</v>
      </c>
      <c r="B1663" s="14" t="s">
        <v>12</v>
      </c>
      <c r="C1663" s="40" t="s">
        <v>4085</v>
      </c>
      <c r="D1663" s="14" t="s">
        <v>4086</v>
      </c>
      <c r="E1663" s="13" t="s">
        <v>4087</v>
      </c>
      <c r="F1663" s="9"/>
      <c r="G1663" s="9"/>
      <c r="H1663" s="41" t="s">
        <v>2825</v>
      </c>
      <c r="I1663" s="42" t="s">
        <v>85</v>
      </c>
      <c r="J1663" s="49">
        <f t="shared" si="1"/>
        <v>102</v>
      </c>
      <c r="K1663" s="7" t="str">
        <f t="shared" si="2"/>
        <v>DRJ0-211618/0performansa</v>
      </c>
      <c r="L1663" s="7" t="str">
        <f>ifna(VLOOKUP(K1663,'Лист1'!D:E,2,false))</f>
        <v/>
      </c>
      <c r="M1663" s="9"/>
      <c r="N1663" s="9"/>
      <c r="O1663" s="9"/>
      <c r="P1663" s="9"/>
      <c r="Q1663" s="9"/>
      <c r="R1663" s="9"/>
    </row>
    <row r="1664" ht="15.75" customHeight="1">
      <c r="A1664" s="14" t="s">
        <v>79</v>
      </c>
      <c r="B1664" s="14" t="s">
        <v>80</v>
      </c>
      <c r="C1664" s="40" t="s">
        <v>4088</v>
      </c>
      <c r="D1664" s="14" t="s">
        <v>4089</v>
      </c>
      <c r="E1664" s="13" t="s">
        <v>4090</v>
      </c>
      <c r="F1664" s="9"/>
      <c r="G1664" s="9"/>
      <c r="H1664" s="41" t="s">
        <v>2825</v>
      </c>
      <c r="I1664" s="42" t="s">
        <v>85</v>
      </c>
      <c r="J1664" s="70">
        <f t="shared" si="1"/>
        <v>27</v>
      </c>
      <c r="K1664" s="7" t="str">
        <f t="shared" si="2"/>
        <v>DRJ0-211771/0pešadijski</v>
      </c>
      <c r="L1664" s="7" t="str">
        <f>ifna(VLOOKUP(K1664,'Лист1'!D:E,2,false))</f>
        <v/>
      </c>
      <c r="M1664" s="9"/>
      <c r="N1664" s="9"/>
      <c r="O1664" s="9"/>
      <c r="P1664" s="9"/>
      <c r="Q1664" s="9"/>
      <c r="R1664" s="9"/>
    </row>
    <row r="1665" ht="15.75" customHeight="1">
      <c r="A1665" s="14" t="s">
        <v>21</v>
      </c>
      <c r="B1665" s="14" t="s">
        <v>22</v>
      </c>
      <c r="C1665" s="40" t="s">
        <v>4091</v>
      </c>
      <c r="D1665" s="14" t="s">
        <v>4092</v>
      </c>
      <c r="E1665" s="13" t="s">
        <v>4093</v>
      </c>
      <c r="F1665" s="14"/>
      <c r="G1665" s="14"/>
      <c r="H1665" s="41" t="s">
        <v>2825</v>
      </c>
      <c r="I1665" s="42" t="s">
        <v>85</v>
      </c>
      <c r="J1665" s="85">
        <f t="shared" si="1"/>
        <v>21</v>
      </c>
      <c r="K1665" s="7" t="str">
        <f t="shared" si="2"/>
        <v>DRJ0-212076/0plaćati</v>
      </c>
      <c r="L1665" s="7" t="str">
        <f>ifna(VLOOKUP(K1665,'Лист1'!D:E,2,false))</f>
        <v/>
      </c>
      <c r="M1665" s="9"/>
      <c r="N1665" s="9"/>
      <c r="O1665" s="9"/>
      <c r="P1665" s="9"/>
      <c r="Q1665" s="9"/>
      <c r="R1665" s="9"/>
    </row>
    <row r="1666" ht="15.75" customHeight="1">
      <c r="A1666" s="14" t="s">
        <v>11</v>
      </c>
      <c r="B1666" s="14" t="s">
        <v>12</v>
      </c>
      <c r="C1666" s="40" t="s">
        <v>4094</v>
      </c>
      <c r="D1666" s="14" t="s">
        <v>4095</v>
      </c>
      <c r="E1666" s="13" t="s">
        <v>4096</v>
      </c>
      <c r="F1666" s="14"/>
      <c r="G1666" s="9"/>
      <c r="H1666" s="41" t="s">
        <v>2825</v>
      </c>
      <c r="I1666" s="42" t="s">
        <v>85</v>
      </c>
      <c r="J1666" s="77">
        <f t="shared" si="1"/>
        <v>222</v>
      </c>
      <c r="K1666" s="7" t="str">
        <f t="shared" si="2"/>
        <v>DRJ0-212195/0plovidba</v>
      </c>
      <c r="L1666" s="7" t="str">
        <f>ifna(VLOOKUP(K1666,'Лист1'!D:E,2,false))</f>
        <v/>
      </c>
      <c r="M1666" s="9"/>
      <c r="N1666" s="9"/>
      <c r="O1666" s="9"/>
      <c r="P1666" s="9"/>
      <c r="Q1666" s="9"/>
      <c r="R1666" s="9"/>
    </row>
    <row r="1667" ht="15.75" customHeight="1">
      <c r="A1667" s="14" t="s">
        <v>56</v>
      </c>
      <c r="B1667" s="14" t="s">
        <v>56</v>
      </c>
      <c r="C1667" s="40" t="s">
        <v>4097</v>
      </c>
      <c r="D1667" s="14" t="s">
        <v>4098</v>
      </c>
      <c r="E1667" s="13" t="s">
        <v>4099</v>
      </c>
      <c r="F1667" s="14"/>
      <c r="G1667" s="14"/>
      <c r="H1667" s="41" t="s">
        <v>2825</v>
      </c>
      <c r="I1667" s="42" t="s">
        <v>85</v>
      </c>
      <c r="J1667" s="140">
        <f t="shared" si="1"/>
        <v>38</v>
      </c>
      <c r="K1667" s="7" t="str">
        <f t="shared" si="2"/>
        <v>DRJ0-212282/1а.po</v>
      </c>
      <c r="L1667" s="7" t="str">
        <f>ifna(VLOOKUP(K1667,'Лист1'!D:E,2,false))</f>
        <v/>
      </c>
      <c r="M1667" s="9"/>
      <c r="N1667" s="9"/>
      <c r="O1667" s="9"/>
      <c r="P1667" s="9"/>
      <c r="Q1667" s="9"/>
      <c r="R1667" s="9"/>
    </row>
    <row r="1668" ht="15.75" customHeight="1">
      <c r="A1668" s="14" t="s">
        <v>56</v>
      </c>
      <c r="B1668" s="14" t="s">
        <v>56</v>
      </c>
      <c r="C1668" s="40" t="s">
        <v>4097</v>
      </c>
      <c r="D1668" s="14" t="s">
        <v>4100</v>
      </c>
      <c r="E1668" s="13" t="s">
        <v>4101</v>
      </c>
      <c r="F1668" s="14"/>
      <c r="G1668" s="14"/>
      <c r="H1668" s="41" t="s">
        <v>2825</v>
      </c>
      <c r="I1668" s="42" t="s">
        <v>85</v>
      </c>
      <c r="J1668" s="38">
        <f t="shared" si="1"/>
        <v>39</v>
      </c>
      <c r="K1668" s="7" t="str">
        <f t="shared" si="2"/>
        <v>DRJ0-212282/1б.po</v>
      </c>
      <c r="L1668" s="7" t="str">
        <f>ifna(VLOOKUP(K1668,'Лист1'!D:E,2,false))</f>
        <v/>
      </c>
      <c r="M1668" s="9"/>
      <c r="N1668" s="9"/>
      <c r="O1668" s="9"/>
      <c r="P1668" s="9"/>
      <c r="Q1668" s="9"/>
      <c r="R1668" s="9"/>
    </row>
    <row r="1669" ht="15.75" customHeight="1">
      <c r="A1669" s="14" t="s">
        <v>56</v>
      </c>
      <c r="B1669" s="14" t="s">
        <v>56</v>
      </c>
      <c r="C1669" s="40" t="s">
        <v>4097</v>
      </c>
      <c r="D1669" s="14" t="s">
        <v>4102</v>
      </c>
      <c r="E1669" s="13" t="s">
        <v>4103</v>
      </c>
      <c r="F1669" s="14"/>
      <c r="G1669" s="14"/>
      <c r="H1669" s="41" t="s">
        <v>2825</v>
      </c>
      <c r="I1669" s="42" t="s">
        <v>85</v>
      </c>
      <c r="J1669" s="84">
        <f t="shared" si="1"/>
        <v>47</v>
      </c>
      <c r="K1669" s="7" t="str">
        <f t="shared" si="2"/>
        <v>DRJ0-212282/2po</v>
      </c>
      <c r="L1669" s="7" t="str">
        <f>ifna(VLOOKUP(K1669,'Лист1'!D:E,2,false))</f>
        <v/>
      </c>
      <c r="M1669" s="9"/>
      <c r="N1669" s="9"/>
      <c r="O1669" s="9"/>
      <c r="P1669" s="9"/>
      <c r="Q1669" s="9"/>
      <c r="R1669" s="9"/>
    </row>
    <row r="1670" ht="15.75" customHeight="1">
      <c r="A1670" s="14" t="s">
        <v>56</v>
      </c>
      <c r="B1670" s="14" t="s">
        <v>56</v>
      </c>
      <c r="C1670" s="40" t="s">
        <v>4097</v>
      </c>
      <c r="D1670" s="14" t="s">
        <v>4104</v>
      </c>
      <c r="E1670" s="13" t="s">
        <v>4105</v>
      </c>
      <c r="F1670" s="14"/>
      <c r="G1670" s="9"/>
      <c r="H1670" s="41" t="s">
        <v>2825</v>
      </c>
      <c r="I1670" s="42" t="s">
        <v>85</v>
      </c>
      <c r="J1670" s="65">
        <f t="shared" si="1"/>
        <v>41</v>
      </c>
      <c r="K1670" s="7" t="str">
        <f t="shared" si="2"/>
        <v>DRJ0-212282/3po</v>
      </c>
      <c r="L1670" s="7" t="str">
        <f>ifna(VLOOKUP(K1670,'Лист1'!D:E,2,false))</f>
        <v/>
      </c>
      <c r="M1670" s="9"/>
      <c r="N1670" s="9"/>
      <c r="O1670" s="9"/>
      <c r="P1670" s="9"/>
      <c r="Q1670" s="9"/>
      <c r="R1670" s="9"/>
    </row>
    <row r="1671" ht="15.75" customHeight="1">
      <c r="A1671" s="14" t="s">
        <v>56</v>
      </c>
      <c r="B1671" s="14" t="s">
        <v>56</v>
      </c>
      <c r="C1671" s="40" t="s">
        <v>4097</v>
      </c>
      <c r="D1671" s="14" t="s">
        <v>4106</v>
      </c>
      <c r="E1671" s="13" t="s">
        <v>4107</v>
      </c>
      <c r="F1671" s="9"/>
      <c r="G1671" s="9"/>
      <c r="H1671" s="41" t="s">
        <v>2825</v>
      </c>
      <c r="I1671" s="42" t="s">
        <v>85</v>
      </c>
      <c r="J1671" s="35">
        <f t="shared" si="1"/>
        <v>27</v>
      </c>
      <c r="K1671" s="7" t="str">
        <f t="shared" si="2"/>
        <v>DRJ0-212282/4po</v>
      </c>
      <c r="L1671" s="7" t="str">
        <f>ifna(VLOOKUP(K1671,'Лист1'!D:E,2,false))</f>
        <v/>
      </c>
      <c r="M1671" s="9"/>
      <c r="N1671" s="9"/>
      <c r="O1671" s="9"/>
      <c r="P1671" s="9"/>
      <c r="Q1671" s="9"/>
      <c r="R1671" s="9"/>
    </row>
    <row r="1672" ht="15.75" customHeight="1">
      <c r="A1672" s="14" t="s">
        <v>56</v>
      </c>
      <c r="B1672" s="14" t="s">
        <v>56</v>
      </c>
      <c r="C1672" s="40" t="s">
        <v>4097</v>
      </c>
      <c r="D1672" s="14" t="s">
        <v>4108</v>
      </c>
      <c r="E1672" s="13" t="s">
        <v>4109</v>
      </c>
      <c r="F1672" s="14"/>
      <c r="G1672" s="14"/>
      <c r="H1672" s="41" t="s">
        <v>2825</v>
      </c>
      <c r="I1672" s="42" t="s">
        <v>85</v>
      </c>
      <c r="J1672" s="31">
        <f t="shared" si="1"/>
        <v>56</v>
      </c>
      <c r="K1672" s="7" t="str">
        <f t="shared" si="2"/>
        <v>DRJ0-212283/0po</v>
      </c>
      <c r="L1672" s="7" t="str">
        <f>ifna(VLOOKUP(K1672,'Лист1'!D:E,2,false))</f>
        <v/>
      </c>
      <c r="M1672" s="9"/>
      <c r="N1672" s="9"/>
      <c r="O1672" s="9"/>
      <c r="P1672" s="9"/>
      <c r="Q1672" s="9"/>
      <c r="R1672" s="9"/>
    </row>
    <row r="1673" ht="15.75" customHeight="1">
      <c r="A1673" s="14" t="s">
        <v>21</v>
      </c>
      <c r="B1673" s="14" t="s">
        <v>22</v>
      </c>
      <c r="C1673" s="40" t="s">
        <v>4110</v>
      </c>
      <c r="D1673" s="14" t="s">
        <v>4111</v>
      </c>
      <c r="E1673" s="13" t="s">
        <v>4112</v>
      </c>
      <c r="F1673" s="9"/>
      <c r="G1673" s="9"/>
      <c r="H1673" s="41" t="s">
        <v>2825</v>
      </c>
      <c r="I1673" s="42" t="s">
        <v>85</v>
      </c>
      <c r="J1673" s="95">
        <f t="shared" si="1"/>
        <v>22</v>
      </c>
      <c r="K1673" s="7" t="str">
        <f t="shared" si="2"/>
        <v>DRJ0-212303/0pobeđivati</v>
      </c>
      <c r="L1673" s="7" t="str">
        <f>ifna(VLOOKUP(K1673,'Лист1'!D:E,2,false))</f>
        <v/>
      </c>
      <c r="M1673" s="9"/>
      <c r="N1673" s="9"/>
      <c r="O1673" s="9"/>
      <c r="P1673" s="9"/>
      <c r="Q1673" s="9"/>
      <c r="R1673" s="9"/>
    </row>
    <row r="1674" ht="15.75" customHeight="1">
      <c r="A1674" s="14" t="s">
        <v>11</v>
      </c>
      <c r="B1674" s="14" t="s">
        <v>12</v>
      </c>
      <c r="C1674" s="40" t="s">
        <v>4113</v>
      </c>
      <c r="D1674" s="14" t="s">
        <v>4114</v>
      </c>
      <c r="E1674" s="13" t="s">
        <v>4115</v>
      </c>
      <c r="F1674" s="14"/>
      <c r="G1674" s="14"/>
      <c r="H1674" s="41" t="s">
        <v>2825</v>
      </c>
      <c r="I1674" s="42" t="s">
        <v>85</v>
      </c>
      <c r="J1674" s="130">
        <f t="shared" si="1"/>
        <v>94</v>
      </c>
      <c r="K1674" s="7" t="str">
        <f t="shared" si="2"/>
        <v>DRJ0-212378/1povelja</v>
      </c>
      <c r="L1674" s="7" t="str">
        <f>ifna(VLOOKUP(K1674,'Лист1'!D:E,2,false))</f>
        <v/>
      </c>
      <c r="M1674" s="9"/>
      <c r="N1674" s="9"/>
      <c r="O1674" s="9"/>
      <c r="P1674" s="9"/>
      <c r="Q1674" s="9"/>
      <c r="R1674" s="9"/>
    </row>
    <row r="1675" ht="15.75" customHeight="1">
      <c r="A1675" s="14" t="s">
        <v>11</v>
      </c>
      <c r="B1675" s="14" t="s">
        <v>12</v>
      </c>
      <c r="C1675" s="40" t="s">
        <v>4113</v>
      </c>
      <c r="D1675" s="14" t="s">
        <v>4116</v>
      </c>
      <c r="E1675" s="13" t="s">
        <v>4117</v>
      </c>
      <c r="F1675" s="14"/>
      <c r="G1675" s="14"/>
      <c r="H1675" s="41" t="s">
        <v>2825</v>
      </c>
      <c r="I1675" s="42" t="s">
        <v>85</v>
      </c>
      <c r="J1675" s="141">
        <f t="shared" si="1"/>
        <v>71</v>
      </c>
      <c r="K1675" s="7" t="str">
        <f t="shared" si="2"/>
        <v>DRJ0-212378/2povelja</v>
      </c>
      <c r="L1675" s="7" t="str">
        <f>ifna(VLOOKUP(K1675,'Лист1'!D:E,2,false))</f>
        <v/>
      </c>
      <c r="M1675" s="9"/>
      <c r="N1675" s="9"/>
      <c r="O1675" s="9"/>
      <c r="P1675" s="9"/>
      <c r="Q1675" s="9"/>
      <c r="R1675" s="9"/>
    </row>
    <row r="1676" ht="15.75" customHeight="1">
      <c r="A1676" s="14" t="s">
        <v>11</v>
      </c>
      <c r="B1676" s="14" t="s">
        <v>12</v>
      </c>
      <c r="C1676" s="40" t="s">
        <v>4113</v>
      </c>
      <c r="D1676" s="14" t="s">
        <v>4118</v>
      </c>
      <c r="E1676" s="13" t="s">
        <v>4119</v>
      </c>
      <c r="F1676" s="14"/>
      <c r="G1676" s="14"/>
      <c r="H1676" s="41" t="s">
        <v>2825</v>
      </c>
      <c r="I1676" s="42" t="s">
        <v>85</v>
      </c>
      <c r="J1676" s="46">
        <f t="shared" si="1"/>
        <v>109</v>
      </c>
      <c r="K1676" s="7" t="str">
        <f t="shared" si="2"/>
        <v>DRJ0-212378/3povelja</v>
      </c>
      <c r="L1676" s="7" t="str">
        <f>ifna(VLOOKUP(K1676,'Лист1'!D:E,2,false))</f>
        <v/>
      </c>
      <c r="M1676" s="9"/>
      <c r="N1676" s="9"/>
      <c r="O1676" s="9"/>
      <c r="P1676" s="9"/>
      <c r="Q1676" s="9"/>
      <c r="R1676" s="9"/>
    </row>
    <row r="1677" ht="15.75" customHeight="1">
      <c r="A1677" s="14" t="s">
        <v>21</v>
      </c>
      <c r="B1677" s="14" t="s">
        <v>22</v>
      </c>
      <c r="C1677" s="40" t="s">
        <v>4120</v>
      </c>
      <c r="D1677" s="14" t="s">
        <v>4121</v>
      </c>
      <c r="E1677" s="13" t="s">
        <v>4122</v>
      </c>
      <c r="F1677" s="14"/>
      <c r="G1677" s="9"/>
      <c r="H1677" s="41" t="s">
        <v>2825</v>
      </c>
      <c r="I1677" s="42" t="s">
        <v>85</v>
      </c>
      <c r="J1677" s="27">
        <f t="shared" si="1"/>
        <v>27</v>
      </c>
      <c r="K1677" s="7" t="str">
        <f t="shared" si="2"/>
        <v>DRJ0-212537/0pogađati</v>
      </c>
      <c r="L1677" s="7" t="str">
        <f>ifna(VLOOKUP(K1677,'Лист1'!D:E,2,false))</f>
        <v/>
      </c>
      <c r="M1677" s="9"/>
      <c r="N1677" s="9"/>
      <c r="O1677" s="9"/>
      <c r="P1677" s="9"/>
      <c r="Q1677" s="9"/>
      <c r="R1677" s="9"/>
    </row>
    <row r="1678" ht="15.75" customHeight="1">
      <c r="A1678" s="14" t="s">
        <v>21</v>
      </c>
      <c r="B1678" s="14" t="s">
        <v>22</v>
      </c>
      <c r="C1678" s="40" t="s">
        <v>4123</v>
      </c>
      <c r="D1678" s="14" t="s">
        <v>4124</v>
      </c>
      <c r="E1678" s="13" t="s">
        <v>4125</v>
      </c>
      <c r="F1678" s="14"/>
      <c r="G1678" s="14"/>
      <c r="H1678" s="41" t="s">
        <v>2825</v>
      </c>
      <c r="I1678" s="42" t="s">
        <v>85</v>
      </c>
      <c r="J1678" s="46">
        <f t="shared" si="1"/>
        <v>28</v>
      </c>
      <c r="K1678" s="7" t="str">
        <f t="shared" si="2"/>
        <v>DRJ0-212604/0pogoršavati</v>
      </c>
      <c r="L1678" s="7" t="str">
        <f>ifna(VLOOKUP(K1678,'Лист1'!D:E,2,false))</f>
        <v/>
      </c>
      <c r="M1678" s="9"/>
      <c r="N1678" s="9"/>
      <c r="O1678" s="9"/>
      <c r="P1678" s="9"/>
      <c r="Q1678" s="9"/>
      <c r="R1678" s="9"/>
    </row>
    <row r="1679" ht="15.75" customHeight="1">
      <c r="A1679" s="14" t="s">
        <v>79</v>
      </c>
      <c r="B1679" s="14" t="s">
        <v>80</v>
      </c>
      <c r="C1679" s="40" t="s">
        <v>4126</v>
      </c>
      <c r="D1679" s="14" t="s">
        <v>4127</v>
      </c>
      <c r="E1679" s="13" t="s">
        <v>4128</v>
      </c>
      <c r="F1679" s="14"/>
      <c r="G1679" s="14"/>
      <c r="H1679" s="41" t="s">
        <v>2825</v>
      </c>
      <c r="I1679" s="42" t="s">
        <v>85</v>
      </c>
      <c r="J1679" s="70">
        <f t="shared" si="1"/>
        <v>14</v>
      </c>
      <c r="K1679" s="7" t="str">
        <f t="shared" si="2"/>
        <v>DRJ0-212979/1podoban</v>
      </c>
      <c r="L1679" s="7" t="str">
        <f>ifna(VLOOKUP(K1679,'Лист1'!D:E,2,false))</f>
        <v/>
      </c>
      <c r="M1679" s="9"/>
      <c r="N1679" s="9"/>
      <c r="O1679" s="9"/>
      <c r="P1679" s="9"/>
      <c r="Q1679" s="9"/>
      <c r="R1679" s="9"/>
    </row>
    <row r="1680" ht="15.75" customHeight="1">
      <c r="A1680" s="14" t="s">
        <v>79</v>
      </c>
      <c r="B1680" s="14" t="s">
        <v>80</v>
      </c>
      <c r="C1680" s="40" t="s">
        <v>4126</v>
      </c>
      <c r="D1680" s="14" t="s">
        <v>4129</v>
      </c>
      <c r="E1680" s="13" t="s">
        <v>4130</v>
      </c>
      <c r="F1680" s="14"/>
      <c r="G1680" s="14"/>
      <c r="H1680" s="41" t="s">
        <v>2825</v>
      </c>
      <c r="I1680" s="42" t="s">
        <v>85</v>
      </c>
      <c r="J1680" s="142">
        <f t="shared" si="1"/>
        <v>16</v>
      </c>
      <c r="K1680" s="7" t="str">
        <f t="shared" si="2"/>
        <v>DRJ0-212979/2а.podoban</v>
      </c>
      <c r="L1680" s="7" t="str">
        <f>ifna(VLOOKUP(K1680,'Лист1'!D:E,2,false))</f>
        <v/>
      </c>
      <c r="M1680" s="9"/>
      <c r="N1680" s="9"/>
      <c r="O1680" s="9"/>
      <c r="P1680" s="9"/>
      <c r="Q1680" s="9"/>
      <c r="R1680" s="9"/>
    </row>
    <row r="1681" ht="15.75" customHeight="1">
      <c r="A1681" s="14" t="s">
        <v>79</v>
      </c>
      <c r="B1681" s="14" t="s">
        <v>80</v>
      </c>
      <c r="C1681" s="40" t="s">
        <v>4126</v>
      </c>
      <c r="D1681" s="14" t="s">
        <v>4131</v>
      </c>
      <c r="E1681" s="13" t="s">
        <v>4132</v>
      </c>
      <c r="F1681" s="14"/>
      <c r="G1681" s="14"/>
      <c r="H1681" s="41" t="s">
        <v>2825</v>
      </c>
      <c r="I1681" s="42" t="s">
        <v>85</v>
      </c>
      <c r="J1681" s="80">
        <f t="shared" si="1"/>
        <v>80</v>
      </c>
      <c r="K1681" s="7" t="str">
        <f t="shared" si="2"/>
        <v>DRJ0-212979/2б.podoban</v>
      </c>
      <c r="L1681" s="7" t="str">
        <f>ifna(VLOOKUP(K1681,'Лист1'!D:E,2,false))</f>
        <v/>
      </c>
      <c r="M1681" s="9"/>
      <c r="N1681" s="9"/>
      <c r="O1681" s="9"/>
      <c r="P1681" s="9"/>
      <c r="Q1681" s="9"/>
      <c r="R1681" s="9"/>
    </row>
    <row r="1682" ht="15.75" customHeight="1">
      <c r="A1682" s="14" t="s">
        <v>79</v>
      </c>
      <c r="B1682" s="14" t="s">
        <v>80</v>
      </c>
      <c r="C1682" s="40" t="s">
        <v>4126</v>
      </c>
      <c r="D1682" s="14" t="s">
        <v>4133</v>
      </c>
      <c r="E1682" s="13" t="s">
        <v>4134</v>
      </c>
      <c r="F1682" s="9"/>
      <c r="G1682" s="9"/>
      <c r="H1682" s="41" t="s">
        <v>2825</v>
      </c>
      <c r="I1682" s="42" t="s">
        <v>85</v>
      </c>
      <c r="J1682" s="28">
        <f t="shared" si="1"/>
        <v>15</v>
      </c>
      <c r="K1682" s="7" t="str">
        <f t="shared" si="2"/>
        <v>DRJ0-212979/3podoban</v>
      </c>
      <c r="L1682" s="7" t="str">
        <f>ifna(VLOOKUP(K1682,'Лист1'!D:E,2,false))</f>
        <v/>
      </c>
      <c r="M1682" s="9"/>
      <c r="N1682" s="9"/>
      <c r="O1682" s="9"/>
      <c r="P1682" s="9"/>
      <c r="Q1682" s="9"/>
      <c r="R1682" s="9"/>
    </row>
    <row r="1683" ht="15.75" customHeight="1">
      <c r="A1683" s="14" t="s">
        <v>56</v>
      </c>
      <c r="B1683" s="14" t="s">
        <v>56</v>
      </c>
      <c r="C1683" s="40" t="s">
        <v>4135</v>
      </c>
      <c r="D1683" s="14" t="s">
        <v>4136</v>
      </c>
      <c r="E1683" s="13" t="s">
        <v>4137</v>
      </c>
      <c r="F1683" s="14"/>
      <c r="G1683" s="9"/>
      <c r="H1683" s="41" t="s">
        <v>2825</v>
      </c>
      <c r="I1683" s="42" t="s">
        <v>85</v>
      </c>
      <c r="J1683" s="61">
        <f t="shared" si="1"/>
        <v>17</v>
      </c>
      <c r="K1683" s="7" t="str">
        <f t="shared" si="2"/>
        <v>DRJ0-213257/0pozadi</v>
      </c>
      <c r="L1683" s="7" t="str">
        <f>ifna(VLOOKUP(K1683,'Лист1'!D:E,2,false))</f>
        <v/>
      </c>
      <c r="M1683" s="9"/>
      <c r="N1683" s="9"/>
      <c r="O1683" s="9"/>
      <c r="P1683" s="9"/>
      <c r="Q1683" s="9"/>
      <c r="R1683" s="9"/>
    </row>
    <row r="1684" ht="15.75" customHeight="1">
      <c r="A1684" s="14" t="s">
        <v>56</v>
      </c>
      <c r="B1684" s="14" t="s">
        <v>56</v>
      </c>
      <c r="C1684" s="40" t="s">
        <v>4138</v>
      </c>
      <c r="D1684" s="14" t="s">
        <v>4139</v>
      </c>
      <c r="E1684" s="13" t="s">
        <v>4140</v>
      </c>
      <c r="F1684" s="14"/>
      <c r="G1684" s="14"/>
      <c r="H1684" s="41" t="s">
        <v>2825</v>
      </c>
      <c r="I1684" s="42" t="s">
        <v>85</v>
      </c>
      <c r="J1684" s="46">
        <f t="shared" si="1"/>
        <v>18</v>
      </c>
      <c r="K1684" s="7" t="str">
        <f t="shared" si="2"/>
        <v>DRJ0-213315/1а.pozitivno</v>
      </c>
      <c r="L1684" s="7" t="str">
        <f>ifna(VLOOKUP(K1684,'Лист1'!D:E,2,false))</f>
        <v/>
      </c>
      <c r="M1684" s="9"/>
      <c r="N1684" s="9"/>
      <c r="O1684" s="9"/>
      <c r="P1684" s="9"/>
      <c r="Q1684" s="9"/>
      <c r="R1684" s="9"/>
    </row>
    <row r="1685" ht="15.75" customHeight="1">
      <c r="A1685" s="14" t="s">
        <v>56</v>
      </c>
      <c r="B1685" s="14" t="s">
        <v>56</v>
      </c>
      <c r="C1685" s="40" t="s">
        <v>4138</v>
      </c>
      <c r="D1685" s="14" t="s">
        <v>4141</v>
      </c>
      <c r="E1685" s="13" t="s">
        <v>4142</v>
      </c>
      <c r="F1685" s="14"/>
      <c r="G1685" s="9"/>
      <c r="H1685" s="41" t="s">
        <v>2825</v>
      </c>
      <c r="I1685" s="42" t="s">
        <v>85</v>
      </c>
      <c r="J1685" s="22">
        <f t="shared" si="1"/>
        <v>20</v>
      </c>
      <c r="K1685" s="7" t="str">
        <f t="shared" si="2"/>
        <v>DRJ0-213315/1б.pozitivno</v>
      </c>
      <c r="L1685" s="7" t="str">
        <f>ifna(VLOOKUP(K1685,'Лист1'!D:E,2,false))</f>
        <v/>
      </c>
      <c r="M1685" s="9"/>
      <c r="N1685" s="9"/>
      <c r="O1685" s="9"/>
      <c r="P1685" s="9"/>
      <c r="Q1685" s="9"/>
      <c r="R1685" s="9"/>
    </row>
    <row r="1686" ht="15.75" customHeight="1">
      <c r="A1686" s="14" t="s">
        <v>56</v>
      </c>
      <c r="B1686" s="14" t="s">
        <v>56</v>
      </c>
      <c r="C1686" s="40" t="s">
        <v>4138</v>
      </c>
      <c r="D1686" s="14" t="s">
        <v>4143</v>
      </c>
      <c r="E1686" s="13" t="s">
        <v>4144</v>
      </c>
      <c r="F1686" s="14"/>
      <c r="G1686" s="14"/>
      <c r="H1686" s="41" t="s">
        <v>2825</v>
      </c>
      <c r="I1686" s="42" t="s">
        <v>85</v>
      </c>
      <c r="J1686" s="143">
        <f t="shared" si="1"/>
        <v>40</v>
      </c>
      <c r="K1686" s="7" t="str">
        <f t="shared" si="2"/>
        <v>DRJ0-213315/2pozitivno</v>
      </c>
      <c r="L1686" s="7" t="str">
        <f>ifna(VLOOKUP(K1686,'Лист1'!D:E,2,false))</f>
        <v/>
      </c>
      <c r="M1686" s="9"/>
      <c r="N1686" s="9"/>
      <c r="O1686" s="9"/>
      <c r="P1686" s="9"/>
      <c r="Q1686" s="9"/>
      <c r="R1686" s="9"/>
    </row>
    <row r="1687" ht="15.75" customHeight="1">
      <c r="A1687" s="14" t="s">
        <v>21</v>
      </c>
      <c r="B1687" s="14" t="s">
        <v>22</v>
      </c>
      <c r="C1687" s="40" t="s">
        <v>4145</v>
      </c>
      <c r="D1687" s="14" t="s">
        <v>4146</v>
      </c>
      <c r="E1687" s="13" t="s">
        <v>4147</v>
      </c>
      <c r="F1687" s="14"/>
      <c r="G1687" s="14"/>
      <c r="H1687" s="41" t="s">
        <v>2825</v>
      </c>
      <c r="I1687" s="42" t="s">
        <v>85</v>
      </c>
      <c r="J1687" s="46">
        <f t="shared" si="1"/>
        <v>30</v>
      </c>
      <c r="K1687" s="7" t="str">
        <f t="shared" si="2"/>
        <v>DRJ0-213338/1poznati</v>
      </c>
      <c r="L1687" s="7" t="str">
        <f>ifna(VLOOKUP(K1687,'Лист1'!D:E,2,false))</f>
        <v/>
      </c>
      <c r="M1687" s="9"/>
      <c r="N1687" s="9"/>
      <c r="O1687" s="9"/>
      <c r="P1687" s="9"/>
      <c r="Q1687" s="9"/>
      <c r="R1687" s="9"/>
    </row>
    <row r="1688" ht="15.75" customHeight="1">
      <c r="A1688" s="14" t="s">
        <v>21</v>
      </c>
      <c r="B1688" s="14" t="s">
        <v>22</v>
      </c>
      <c r="C1688" s="40" t="s">
        <v>4145</v>
      </c>
      <c r="D1688" s="14" t="s">
        <v>4148</v>
      </c>
      <c r="E1688" s="13" t="s">
        <v>4149</v>
      </c>
      <c r="F1688" s="14"/>
      <c r="G1688" s="14"/>
      <c r="H1688" s="41" t="s">
        <v>2825</v>
      </c>
      <c r="I1688" s="42" t="s">
        <v>85</v>
      </c>
      <c r="J1688" s="44">
        <f t="shared" si="1"/>
        <v>23</v>
      </c>
      <c r="K1688" s="7" t="str">
        <f t="shared" si="2"/>
        <v>DRJ0-213338/2poznati</v>
      </c>
      <c r="L1688" s="7" t="str">
        <f>ifna(VLOOKUP(K1688,'Лист1'!D:E,2,false))</f>
        <v/>
      </c>
      <c r="M1688" s="9"/>
      <c r="N1688" s="9"/>
      <c r="O1688" s="9"/>
      <c r="P1688" s="9"/>
      <c r="Q1688" s="9"/>
      <c r="R1688" s="9"/>
    </row>
    <row r="1689" ht="15.75" customHeight="1">
      <c r="A1689" s="14" t="s">
        <v>21</v>
      </c>
      <c r="B1689" s="14" t="s">
        <v>22</v>
      </c>
      <c r="C1689" s="40" t="s">
        <v>4145</v>
      </c>
      <c r="D1689" s="14" t="s">
        <v>4150</v>
      </c>
      <c r="E1689" s="13" t="s">
        <v>4151</v>
      </c>
      <c r="F1689" s="14"/>
      <c r="G1689" s="14"/>
      <c r="H1689" s="41" t="s">
        <v>2825</v>
      </c>
      <c r="I1689" s="42" t="s">
        <v>85</v>
      </c>
      <c r="J1689" s="58">
        <f t="shared" si="1"/>
        <v>38</v>
      </c>
      <c r="K1689" s="7" t="str">
        <f t="shared" si="2"/>
        <v>DRJ0-213338/3poznati</v>
      </c>
      <c r="L1689" s="7" t="str">
        <f>ifna(VLOOKUP(K1689,'Лист1'!D:E,2,false))</f>
        <v/>
      </c>
      <c r="M1689" s="9"/>
      <c r="N1689" s="9"/>
      <c r="O1689" s="9"/>
      <c r="P1689" s="9"/>
      <c r="Q1689" s="9"/>
      <c r="R1689" s="9"/>
    </row>
    <row r="1690" ht="15.75" customHeight="1">
      <c r="A1690" s="14" t="s">
        <v>21</v>
      </c>
      <c r="B1690" s="14" t="s">
        <v>22</v>
      </c>
      <c r="C1690" s="40" t="s">
        <v>4152</v>
      </c>
      <c r="D1690" s="14" t="s">
        <v>4153</v>
      </c>
      <c r="E1690" s="13" t="s">
        <v>4154</v>
      </c>
      <c r="F1690" s="14"/>
      <c r="G1690" s="9"/>
      <c r="H1690" s="41" t="s">
        <v>2825</v>
      </c>
      <c r="I1690" s="42" t="s">
        <v>85</v>
      </c>
      <c r="J1690" s="61">
        <f t="shared" si="1"/>
        <v>22</v>
      </c>
      <c r="K1690" s="7" t="str">
        <f t="shared" si="2"/>
        <v>DRJ0-213608/0pokušavati</v>
      </c>
      <c r="L1690" s="7" t="str">
        <f>ifna(VLOOKUP(K1690,'Лист1'!D:E,2,false))</f>
        <v/>
      </c>
      <c r="M1690" s="9"/>
      <c r="N1690" s="9"/>
      <c r="O1690" s="9"/>
      <c r="P1690" s="9"/>
      <c r="Q1690" s="9"/>
      <c r="R1690" s="9"/>
    </row>
    <row r="1691" ht="15.75" customHeight="1">
      <c r="A1691" s="14" t="s">
        <v>11</v>
      </c>
      <c r="B1691" s="14" t="s">
        <v>12</v>
      </c>
      <c r="C1691" s="40" t="s">
        <v>4155</v>
      </c>
      <c r="D1691" s="14" t="s">
        <v>4156</v>
      </c>
      <c r="E1691" s="13" t="s">
        <v>4157</v>
      </c>
      <c r="F1691" s="14"/>
      <c r="G1691" s="14"/>
      <c r="H1691" s="41" t="s">
        <v>2825</v>
      </c>
      <c r="I1691" s="42" t="s">
        <v>85</v>
      </c>
      <c r="J1691" s="77">
        <f t="shared" si="1"/>
        <v>9</v>
      </c>
      <c r="K1691" s="7" t="str">
        <f t="shared" si="2"/>
        <v>DRJ0-213613/1pola</v>
      </c>
      <c r="L1691" s="7" t="str">
        <f>ifna(VLOOKUP(K1691,'Лист1'!D:E,2,false))</f>
        <v/>
      </c>
      <c r="M1691" s="9"/>
      <c r="N1691" s="9"/>
      <c r="O1691" s="9"/>
      <c r="P1691" s="9"/>
      <c r="Q1691" s="9"/>
      <c r="R1691" s="9"/>
    </row>
    <row r="1692" ht="15.75" customHeight="1">
      <c r="A1692" s="14" t="s">
        <v>11</v>
      </c>
      <c r="B1692" s="14" t="s">
        <v>12</v>
      </c>
      <c r="C1692" s="40" t="s">
        <v>4155</v>
      </c>
      <c r="D1692" s="14" t="s">
        <v>4158</v>
      </c>
      <c r="E1692" s="13" t="s">
        <v>4159</v>
      </c>
      <c r="F1692" s="14"/>
      <c r="G1692" s="14"/>
      <c r="H1692" s="41" t="s">
        <v>2825</v>
      </c>
      <c r="I1692" s="42" t="s">
        <v>85</v>
      </c>
      <c r="J1692" s="144">
        <f t="shared" si="1"/>
        <v>98</v>
      </c>
      <c r="K1692" s="7" t="str">
        <f t="shared" si="2"/>
        <v>DRJ0-213613/2а.pola</v>
      </c>
      <c r="L1692" s="7" t="str">
        <f>ifna(VLOOKUP(K1692,'Лист1'!D:E,2,false))</f>
        <v/>
      </c>
      <c r="M1692" s="9"/>
      <c r="N1692" s="9"/>
      <c r="O1692" s="9"/>
      <c r="P1692" s="9"/>
      <c r="Q1692" s="9"/>
      <c r="R1692" s="9"/>
    </row>
    <row r="1693" ht="15.75" customHeight="1">
      <c r="A1693" s="14" t="s">
        <v>11</v>
      </c>
      <c r="B1693" s="14" t="s">
        <v>12</v>
      </c>
      <c r="C1693" s="40" t="s">
        <v>4155</v>
      </c>
      <c r="D1693" s="14" t="s">
        <v>4160</v>
      </c>
      <c r="E1693" s="13" t="s">
        <v>4161</v>
      </c>
      <c r="F1693" s="14"/>
      <c r="G1693" s="14"/>
      <c r="H1693" s="41" t="s">
        <v>2825</v>
      </c>
      <c r="I1693" s="42" t="s">
        <v>85</v>
      </c>
      <c r="J1693" s="38">
        <f t="shared" si="1"/>
        <v>55</v>
      </c>
      <c r="K1693" s="7" t="str">
        <f t="shared" si="2"/>
        <v>DRJ0-213613/2б.pola</v>
      </c>
      <c r="L1693" s="7" t="str">
        <f>ifna(VLOOKUP(K1693,'Лист1'!D:E,2,false))</f>
        <v/>
      </c>
      <c r="M1693" s="9"/>
      <c r="N1693" s="9"/>
      <c r="O1693" s="9"/>
      <c r="P1693" s="9"/>
      <c r="Q1693" s="9"/>
      <c r="R1693" s="9"/>
    </row>
    <row r="1694" ht="15.75" customHeight="1">
      <c r="A1694" s="14" t="s">
        <v>21</v>
      </c>
      <c r="B1694" s="14" t="s">
        <v>22</v>
      </c>
      <c r="C1694" s="40" t="s">
        <v>4162</v>
      </c>
      <c r="D1694" s="14" t="s">
        <v>4163</v>
      </c>
      <c r="E1694" s="13" t="s">
        <v>4164</v>
      </c>
      <c r="F1694" s="14"/>
      <c r="G1694" s="14"/>
      <c r="H1694" s="41" t="s">
        <v>2825</v>
      </c>
      <c r="I1694" s="42" t="s">
        <v>85</v>
      </c>
      <c r="J1694" s="36">
        <f t="shared" si="1"/>
        <v>57</v>
      </c>
      <c r="K1694" s="7" t="str">
        <f t="shared" si="2"/>
        <v>DRJ0-213618/0polagati</v>
      </c>
      <c r="L1694" s="7" t="str">
        <f>ifna(VLOOKUP(K1694,'Лист1'!D:E,2,false))</f>
        <v/>
      </c>
      <c r="M1694" s="9"/>
      <c r="N1694" s="9"/>
      <c r="O1694" s="9"/>
      <c r="P1694" s="9"/>
      <c r="Q1694" s="9"/>
      <c r="R1694" s="9"/>
    </row>
    <row r="1695" ht="15.75" customHeight="1">
      <c r="A1695" s="14" t="s">
        <v>21</v>
      </c>
      <c r="B1695" s="14" t="s">
        <v>22</v>
      </c>
      <c r="C1695" s="40" t="s">
        <v>4165</v>
      </c>
      <c r="D1695" s="14" t="s">
        <v>4166</v>
      </c>
      <c r="E1695" s="13" t="s">
        <v>4167</v>
      </c>
      <c r="F1695" s="14"/>
      <c r="G1695" s="14"/>
      <c r="H1695" s="41" t="s">
        <v>2825</v>
      </c>
      <c r="I1695" s="42" t="s">
        <v>85</v>
      </c>
      <c r="J1695" s="28">
        <f t="shared" si="1"/>
        <v>42</v>
      </c>
      <c r="K1695" s="7" t="str">
        <f t="shared" si="2"/>
        <v>DRJ0-213981/1pomisliti</v>
      </c>
      <c r="L1695" s="7" t="str">
        <f>ifna(VLOOKUP(K1695,'Лист1'!D:E,2,false))</f>
        <v/>
      </c>
      <c r="M1695" s="9"/>
      <c r="N1695" s="9"/>
      <c r="O1695" s="9"/>
      <c r="P1695" s="9"/>
      <c r="Q1695" s="9"/>
      <c r="R1695" s="9"/>
    </row>
    <row r="1696" ht="15.75" customHeight="1">
      <c r="A1696" s="14" t="s">
        <v>21</v>
      </c>
      <c r="B1696" s="14" t="s">
        <v>22</v>
      </c>
      <c r="C1696" s="40" t="s">
        <v>4165</v>
      </c>
      <c r="D1696" s="14" t="s">
        <v>4168</v>
      </c>
      <c r="E1696" s="13" t="s">
        <v>4169</v>
      </c>
      <c r="F1696" s="14"/>
      <c r="G1696" s="14"/>
      <c r="H1696" s="41" t="s">
        <v>2825</v>
      </c>
      <c r="I1696" s="42" t="s">
        <v>85</v>
      </c>
      <c r="J1696" s="28">
        <f t="shared" si="1"/>
        <v>42</v>
      </c>
      <c r="K1696" s="7" t="str">
        <f t="shared" si="2"/>
        <v>DRJ0-213981/2pomisliti</v>
      </c>
      <c r="L1696" s="7" t="str">
        <f>ifna(VLOOKUP(K1696,'Лист1'!D:E,2,false))</f>
        <v/>
      </c>
      <c r="M1696" s="9"/>
      <c r="N1696" s="9"/>
      <c r="O1696" s="9"/>
      <c r="P1696" s="9"/>
      <c r="Q1696" s="9"/>
      <c r="R1696" s="9"/>
    </row>
    <row r="1697" ht="15.75" customHeight="1">
      <c r="A1697" s="14" t="s">
        <v>21</v>
      </c>
      <c r="B1697" s="14" t="s">
        <v>22</v>
      </c>
      <c r="C1697" s="40" t="s">
        <v>4165</v>
      </c>
      <c r="D1697" s="14" t="s">
        <v>4170</v>
      </c>
      <c r="E1697" s="13" t="s">
        <v>4171</v>
      </c>
      <c r="F1697" s="14"/>
      <c r="G1697" s="14"/>
      <c r="H1697" s="41" t="s">
        <v>2825</v>
      </c>
      <c r="I1697" s="42" t="s">
        <v>85</v>
      </c>
      <c r="J1697" s="107">
        <f t="shared" si="1"/>
        <v>21</v>
      </c>
      <c r="K1697" s="7" t="str">
        <f t="shared" si="2"/>
        <v>DRJ0-213981/3pomisliti</v>
      </c>
      <c r="L1697" s="7" t="str">
        <f>ifna(VLOOKUP(K1697,'Лист1'!D:E,2,false))</f>
        <v/>
      </c>
      <c r="M1697" s="9"/>
      <c r="N1697" s="9"/>
      <c r="O1697" s="9"/>
      <c r="P1697" s="9"/>
      <c r="Q1697" s="9"/>
      <c r="R1697" s="9"/>
    </row>
    <row r="1698" ht="15.75" customHeight="1">
      <c r="A1698" s="14" t="s">
        <v>11</v>
      </c>
      <c r="B1698" s="14" t="s">
        <v>12</v>
      </c>
      <c r="C1698" s="40" t="s">
        <v>4172</v>
      </c>
      <c r="D1698" s="14" t="s">
        <v>4173</v>
      </c>
      <c r="E1698" s="13" t="s">
        <v>4174</v>
      </c>
      <c r="F1698" s="14"/>
      <c r="G1698" s="14"/>
      <c r="H1698" s="41" t="s">
        <v>2825</v>
      </c>
      <c r="I1698" s="42" t="s">
        <v>85</v>
      </c>
      <c r="J1698" s="35">
        <f t="shared" si="1"/>
        <v>43</v>
      </c>
      <c r="K1698" s="7" t="str">
        <f t="shared" si="2"/>
        <v>DRJ0-214234/0poprište</v>
      </c>
      <c r="L1698" s="7" t="str">
        <f>ifna(VLOOKUP(K1698,'Лист1'!D:E,2,false))</f>
        <v/>
      </c>
      <c r="M1698" s="9"/>
      <c r="N1698" s="9"/>
      <c r="O1698" s="9"/>
      <c r="P1698" s="9"/>
      <c r="Q1698" s="9"/>
      <c r="R1698" s="9"/>
    </row>
    <row r="1699" ht="15.75" customHeight="1">
      <c r="A1699" s="14" t="s">
        <v>79</v>
      </c>
      <c r="B1699" s="14" t="s">
        <v>80</v>
      </c>
      <c r="C1699" s="40" t="s">
        <v>4175</v>
      </c>
      <c r="D1699" s="14" t="s">
        <v>4176</v>
      </c>
      <c r="E1699" s="13" t="s">
        <v>4177</v>
      </c>
      <c r="F1699" s="9"/>
      <c r="G1699" s="9"/>
      <c r="H1699" s="41" t="s">
        <v>2825</v>
      </c>
      <c r="I1699" s="42" t="s">
        <v>85</v>
      </c>
      <c r="J1699" s="25">
        <f t="shared" si="1"/>
        <v>53</v>
      </c>
      <c r="K1699" s="7" t="str">
        <f t="shared" si="2"/>
        <v>DRJ0-214317/0poreski</v>
      </c>
      <c r="L1699" s="7" t="str">
        <f>ifna(VLOOKUP(K1699,'Лист1'!D:E,2,false))</f>
        <v/>
      </c>
      <c r="M1699" s="9"/>
      <c r="N1699" s="9"/>
      <c r="O1699" s="9"/>
      <c r="P1699" s="9"/>
      <c r="Q1699" s="9"/>
      <c r="R1699" s="9"/>
    </row>
    <row r="1700" ht="15.75" customHeight="1">
      <c r="A1700" s="14" t="s">
        <v>21</v>
      </c>
      <c r="B1700" s="14" t="s">
        <v>22</v>
      </c>
      <c r="C1700" s="40" t="s">
        <v>4178</v>
      </c>
      <c r="D1700" s="14" t="s">
        <v>4179</v>
      </c>
      <c r="E1700" s="13" t="s">
        <v>4180</v>
      </c>
      <c r="F1700" s="14"/>
      <c r="G1700" s="14"/>
      <c r="H1700" s="41" t="s">
        <v>2825</v>
      </c>
      <c r="I1700" s="42" t="s">
        <v>85</v>
      </c>
      <c r="J1700" s="91">
        <f t="shared" si="1"/>
        <v>25</v>
      </c>
      <c r="K1700" s="7" t="str">
        <f t="shared" si="2"/>
        <v>DRJ0-214325/1porinuti</v>
      </c>
      <c r="L1700" s="7" t="str">
        <f>ifna(VLOOKUP(K1700,'Лист1'!D:E,2,false))</f>
        <v/>
      </c>
      <c r="M1700" s="9"/>
      <c r="N1700" s="9"/>
      <c r="O1700" s="9"/>
      <c r="P1700" s="9"/>
      <c r="Q1700" s="9"/>
      <c r="R1700" s="9"/>
    </row>
    <row r="1701" ht="15.75" customHeight="1">
      <c r="A1701" s="14" t="s">
        <v>21</v>
      </c>
      <c r="B1701" s="14" t="s">
        <v>22</v>
      </c>
      <c r="C1701" s="40" t="s">
        <v>4178</v>
      </c>
      <c r="D1701" s="14" t="s">
        <v>4181</v>
      </c>
      <c r="E1701" s="13" t="s">
        <v>4182</v>
      </c>
      <c r="F1701" s="14"/>
      <c r="G1701" s="14"/>
      <c r="H1701" s="41" t="s">
        <v>2825</v>
      </c>
      <c r="I1701" s="42" t="s">
        <v>85</v>
      </c>
      <c r="J1701" s="47">
        <f t="shared" si="1"/>
        <v>16</v>
      </c>
      <c r="K1701" s="7" t="str">
        <f t="shared" si="2"/>
        <v>DRJ0-214325/2porinuti</v>
      </c>
      <c r="L1701" s="7" t="str">
        <f>ifna(VLOOKUP(K1701,'Лист1'!D:E,2,false))</f>
        <v/>
      </c>
      <c r="M1701" s="9"/>
      <c r="N1701" s="9"/>
      <c r="O1701" s="9"/>
      <c r="P1701" s="9"/>
      <c r="Q1701" s="9"/>
      <c r="R1701" s="9"/>
    </row>
    <row r="1702" ht="15.75" customHeight="1">
      <c r="A1702" s="14" t="s">
        <v>11</v>
      </c>
      <c r="B1702" s="14" t="s">
        <v>12</v>
      </c>
      <c r="C1702" s="40" t="s">
        <v>4183</v>
      </c>
      <c r="D1702" s="14" t="s">
        <v>4184</v>
      </c>
      <c r="E1702" s="13" t="s">
        <v>4185</v>
      </c>
      <c r="F1702" s="14"/>
      <c r="G1702" s="14"/>
      <c r="H1702" s="41" t="s">
        <v>2825</v>
      </c>
      <c r="I1702" s="42" t="s">
        <v>85</v>
      </c>
      <c r="J1702" s="60">
        <f t="shared" si="1"/>
        <v>61</v>
      </c>
      <c r="K1702" s="7" t="str">
        <f t="shared" si="2"/>
        <v>DRJ0-214423/0а.posada</v>
      </c>
      <c r="L1702" s="7" t="str">
        <f>ifna(VLOOKUP(K1702,'Лист1'!D:E,2,false))</f>
        <v/>
      </c>
      <c r="M1702" s="9"/>
      <c r="N1702" s="9"/>
      <c r="O1702" s="9"/>
      <c r="P1702" s="9"/>
      <c r="Q1702" s="9"/>
      <c r="R1702" s="9"/>
    </row>
    <row r="1703" ht="15.75" customHeight="1">
      <c r="A1703" s="14" t="s">
        <v>11</v>
      </c>
      <c r="B1703" s="14" t="s">
        <v>12</v>
      </c>
      <c r="C1703" s="40" t="s">
        <v>4183</v>
      </c>
      <c r="D1703" s="14" t="s">
        <v>4186</v>
      </c>
      <c r="E1703" s="13" t="s">
        <v>4187</v>
      </c>
      <c r="F1703" s="14"/>
      <c r="G1703" s="14"/>
      <c r="H1703" s="41" t="s">
        <v>2825</v>
      </c>
      <c r="I1703" s="42" t="s">
        <v>85</v>
      </c>
      <c r="J1703" s="21">
        <f t="shared" si="1"/>
        <v>62</v>
      </c>
      <c r="K1703" s="7" t="str">
        <f t="shared" si="2"/>
        <v>DRJ0-214423/0б.posada</v>
      </c>
      <c r="L1703" s="7" t="str">
        <f>ifna(VLOOKUP(K1703,'Лист1'!D:E,2,false))</f>
        <v/>
      </c>
      <c r="M1703" s="9"/>
      <c r="N1703" s="9"/>
      <c r="O1703" s="9"/>
      <c r="P1703" s="9"/>
      <c r="Q1703" s="9"/>
      <c r="R1703" s="9"/>
    </row>
    <row r="1704" ht="15.75" customHeight="1">
      <c r="A1704" s="14" t="s">
        <v>21</v>
      </c>
      <c r="B1704" s="14" t="s">
        <v>22</v>
      </c>
      <c r="C1704" s="40" t="s">
        <v>4188</v>
      </c>
      <c r="D1704" s="14" t="s">
        <v>4189</v>
      </c>
      <c r="E1704" s="13" t="s">
        <v>4190</v>
      </c>
      <c r="F1704" s="14"/>
      <c r="G1704" s="14"/>
      <c r="H1704" s="41" t="s">
        <v>2825</v>
      </c>
      <c r="I1704" s="42" t="s">
        <v>85</v>
      </c>
      <c r="J1704" s="28">
        <f t="shared" si="1"/>
        <v>27</v>
      </c>
      <c r="K1704" s="7" t="str">
        <f t="shared" si="2"/>
        <v>DRJ0-214484/0posećivati</v>
      </c>
      <c r="L1704" s="7" t="str">
        <f>ifna(VLOOKUP(K1704,'Лист1'!D:E,2,false))</f>
        <v/>
      </c>
      <c r="M1704" s="9"/>
      <c r="N1704" s="9"/>
      <c r="O1704" s="9"/>
      <c r="P1704" s="9"/>
      <c r="Q1704" s="9"/>
      <c r="R1704" s="9"/>
    </row>
    <row r="1705" ht="15.75" customHeight="1">
      <c r="A1705" s="14" t="s">
        <v>79</v>
      </c>
      <c r="B1705" s="14" t="s">
        <v>80</v>
      </c>
      <c r="C1705" s="40" t="s">
        <v>4191</v>
      </c>
      <c r="D1705" s="14" t="s">
        <v>4192</v>
      </c>
      <c r="E1705" s="13" t="s">
        <v>4193</v>
      </c>
      <c r="F1705" s="14"/>
      <c r="G1705" s="14"/>
      <c r="H1705" s="41" t="s">
        <v>2825</v>
      </c>
      <c r="I1705" s="42" t="s">
        <v>85</v>
      </c>
      <c r="J1705" s="30">
        <f t="shared" si="1"/>
        <v>72</v>
      </c>
      <c r="K1705" s="7" t="str">
        <f t="shared" si="2"/>
        <v>DRJ0-214541/0posleratni</v>
      </c>
      <c r="L1705" s="7" t="str">
        <f>ifna(VLOOKUP(K1705,'Лист1'!D:E,2,false))</f>
        <v/>
      </c>
      <c r="M1705" s="9"/>
      <c r="N1705" s="9"/>
      <c r="O1705" s="9"/>
      <c r="P1705" s="9"/>
      <c r="Q1705" s="9"/>
      <c r="R1705" s="9"/>
    </row>
    <row r="1706" ht="15.75" customHeight="1">
      <c r="A1706" s="14" t="s">
        <v>11</v>
      </c>
      <c r="B1706" s="14" t="s">
        <v>12</v>
      </c>
      <c r="C1706" s="40" t="s">
        <v>4194</v>
      </c>
      <c r="D1706" s="14" t="s">
        <v>4195</v>
      </c>
      <c r="E1706" s="13" t="s">
        <v>4196</v>
      </c>
      <c r="F1706" s="14"/>
      <c r="G1706" s="14"/>
      <c r="H1706" s="41" t="s">
        <v>2825</v>
      </c>
      <c r="I1706" s="42" t="s">
        <v>85</v>
      </c>
      <c r="J1706" s="60">
        <f t="shared" si="1"/>
        <v>27</v>
      </c>
      <c r="K1706" s="7" t="str">
        <f t="shared" si="2"/>
        <v>DRJ0-214558/1posluga</v>
      </c>
      <c r="L1706" s="7" t="str">
        <f>ifna(VLOOKUP(K1706,'Лист1'!D:E,2,false))</f>
        <v/>
      </c>
      <c r="M1706" s="9"/>
      <c r="N1706" s="9"/>
      <c r="O1706" s="9"/>
      <c r="P1706" s="9"/>
      <c r="Q1706" s="9"/>
      <c r="R1706" s="9"/>
    </row>
    <row r="1707" ht="15.75" customHeight="1">
      <c r="A1707" s="14" t="s">
        <v>11</v>
      </c>
      <c r="B1707" s="14" t="s">
        <v>12</v>
      </c>
      <c r="C1707" s="40" t="s">
        <v>4194</v>
      </c>
      <c r="D1707" s="14" t="s">
        <v>4197</v>
      </c>
      <c r="E1707" s="13" t="s">
        <v>4198</v>
      </c>
      <c r="F1707" s="14"/>
      <c r="G1707" s="14"/>
      <c r="H1707" s="41" t="s">
        <v>2825</v>
      </c>
      <c r="I1707" s="42" t="s">
        <v>85</v>
      </c>
      <c r="J1707" s="59">
        <f t="shared" si="1"/>
        <v>53</v>
      </c>
      <c r="K1707" s="7" t="str">
        <f t="shared" si="2"/>
        <v>DRJ0-214558/2posluga</v>
      </c>
      <c r="L1707" s="7" t="str">
        <f>ifna(VLOOKUP(K1707,'Лист1'!D:E,2,false))</f>
        <v/>
      </c>
      <c r="M1707" s="9"/>
      <c r="N1707" s="9"/>
      <c r="O1707" s="9"/>
      <c r="P1707" s="9"/>
      <c r="Q1707" s="9"/>
      <c r="R1707" s="9"/>
    </row>
    <row r="1708" ht="15.75" customHeight="1">
      <c r="A1708" s="14" t="s">
        <v>11</v>
      </c>
      <c r="B1708" s="14" t="s">
        <v>12</v>
      </c>
      <c r="C1708" s="40" t="s">
        <v>4194</v>
      </c>
      <c r="D1708" s="14" t="s">
        <v>4199</v>
      </c>
      <c r="E1708" s="13" t="s">
        <v>4200</v>
      </c>
      <c r="F1708" s="14"/>
      <c r="G1708" s="14"/>
      <c r="H1708" s="41" t="s">
        <v>2825</v>
      </c>
      <c r="I1708" s="42" t="s">
        <v>85</v>
      </c>
      <c r="J1708" s="51">
        <f t="shared" si="1"/>
        <v>69</v>
      </c>
      <c r="K1708" s="7" t="str">
        <f t="shared" si="2"/>
        <v>DRJ0-214558/3posluga</v>
      </c>
      <c r="L1708" s="7" t="str">
        <f>ifna(VLOOKUP(K1708,'Лист1'!D:E,2,false))</f>
        <v/>
      </c>
      <c r="M1708" s="9"/>
      <c r="N1708" s="9"/>
      <c r="O1708" s="9"/>
      <c r="P1708" s="9"/>
      <c r="Q1708" s="9"/>
      <c r="R1708" s="9"/>
    </row>
    <row r="1709" ht="15.75" customHeight="1">
      <c r="A1709" s="14" t="s">
        <v>11</v>
      </c>
      <c r="B1709" s="14" t="s">
        <v>12</v>
      </c>
      <c r="C1709" s="40" t="s">
        <v>4194</v>
      </c>
      <c r="D1709" s="14" t="s">
        <v>4201</v>
      </c>
      <c r="E1709" s="13" t="s">
        <v>4202</v>
      </c>
      <c r="F1709" s="9"/>
      <c r="G1709" s="9"/>
      <c r="H1709" s="41" t="s">
        <v>2825</v>
      </c>
      <c r="I1709" s="42" t="s">
        <v>85</v>
      </c>
      <c r="J1709" s="79">
        <f t="shared" si="1"/>
        <v>91</v>
      </c>
      <c r="K1709" s="7" t="str">
        <f t="shared" si="2"/>
        <v>DRJ0-214558/4posluga</v>
      </c>
      <c r="L1709" s="7" t="str">
        <f>ifna(VLOOKUP(K1709,'Лист1'!D:E,2,false))</f>
        <v/>
      </c>
      <c r="M1709" s="9"/>
      <c r="N1709" s="9"/>
      <c r="O1709" s="9"/>
      <c r="P1709" s="9"/>
      <c r="Q1709" s="9"/>
      <c r="R1709" s="9"/>
    </row>
    <row r="1710" ht="15.75" customHeight="1">
      <c r="A1710" s="14" t="s">
        <v>21</v>
      </c>
      <c r="B1710" s="14" t="s">
        <v>22</v>
      </c>
      <c r="C1710" s="40" t="s">
        <v>4203</v>
      </c>
      <c r="D1710" s="14" t="s">
        <v>4204</v>
      </c>
      <c r="E1710" s="13" t="s">
        <v>4205</v>
      </c>
      <c r="F1710" s="14"/>
      <c r="G1710" s="14"/>
      <c r="H1710" s="41" t="s">
        <v>2825</v>
      </c>
      <c r="I1710" s="42" t="s">
        <v>85</v>
      </c>
      <c r="J1710" s="36">
        <f t="shared" si="1"/>
        <v>21</v>
      </c>
      <c r="K1710" s="7" t="str">
        <f t="shared" si="2"/>
        <v>DRJ0-214651/0postajati</v>
      </c>
      <c r="L1710" s="7" t="str">
        <f>ifna(VLOOKUP(K1710,'Лист1'!D:E,2,false))</f>
        <v/>
      </c>
      <c r="M1710" s="9"/>
      <c r="N1710" s="9"/>
      <c r="O1710" s="9"/>
      <c r="P1710" s="9"/>
      <c r="Q1710" s="9"/>
      <c r="R1710" s="9"/>
    </row>
    <row r="1711" ht="15.75" customHeight="1">
      <c r="A1711" s="14" t="s">
        <v>21</v>
      </c>
      <c r="B1711" s="14" t="s">
        <v>22</v>
      </c>
      <c r="C1711" s="40" t="s">
        <v>4203</v>
      </c>
      <c r="D1711" s="14" t="s">
        <v>4206</v>
      </c>
      <c r="E1711" s="13" t="s">
        <v>4207</v>
      </c>
      <c r="F1711" s="9"/>
      <c r="G1711" s="9"/>
      <c r="H1711" s="41" t="s">
        <v>2825</v>
      </c>
      <c r="I1711" s="42" t="s">
        <v>85</v>
      </c>
      <c r="J1711" s="60">
        <f t="shared" si="1"/>
        <v>62</v>
      </c>
      <c r="K1711" s="7" t="str">
        <f t="shared" si="2"/>
        <v>DRJ0-214652/0postajati</v>
      </c>
      <c r="L1711" s="7" t="str">
        <f>ifna(VLOOKUP(K1711,'Лист1'!D:E,2,false))</f>
        <v/>
      </c>
      <c r="M1711" s="9"/>
      <c r="N1711" s="9"/>
      <c r="O1711" s="9"/>
      <c r="P1711" s="9"/>
      <c r="Q1711" s="9"/>
      <c r="R1711" s="9"/>
    </row>
    <row r="1712" ht="15.75" customHeight="1">
      <c r="A1712" s="14" t="s">
        <v>56</v>
      </c>
      <c r="B1712" s="14" t="s">
        <v>56</v>
      </c>
      <c r="C1712" s="40" t="s">
        <v>4208</v>
      </c>
      <c r="D1712" s="14" t="s">
        <v>4209</v>
      </c>
      <c r="E1712" s="13" t="s">
        <v>4210</v>
      </c>
      <c r="F1712" s="14"/>
      <c r="G1712" s="14"/>
      <c r="H1712" s="41" t="s">
        <v>2825</v>
      </c>
      <c r="I1712" s="42" t="s">
        <v>85</v>
      </c>
      <c r="J1712" s="28">
        <f t="shared" si="1"/>
        <v>28</v>
      </c>
      <c r="K1712" s="7" t="str">
        <f t="shared" si="2"/>
        <v>DRJ0-214670/0postepeno</v>
      </c>
      <c r="L1712" s="7" t="str">
        <f>ifna(VLOOKUP(K1712,'Лист1'!D:E,2,false))</f>
        <v/>
      </c>
      <c r="M1712" s="9"/>
      <c r="N1712" s="9"/>
      <c r="O1712" s="9"/>
      <c r="P1712" s="9"/>
      <c r="Q1712" s="9"/>
      <c r="R1712" s="9"/>
    </row>
    <row r="1713" ht="15.75" customHeight="1">
      <c r="A1713" s="14" t="s">
        <v>21</v>
      </c>
      <c r="B1713" s="14" t="s">
        <v>22</v>
      </c>
      <c r="C1713" s="40" t="s">
        <v>4211</v>
      </c>
      <c r="D1713" s="14" t="s">
        <v>4212</v>
      </c>
      <c r="E1713" s="13" t="s">
        <v>4213</v>
      </c>
      <c r="F1713" s="14"/>
      <c r="G1713" s="14"/>
      <c r="H1713" s="41" t="s">
        <v>2825</v>
      </c>
      <c r="I1713" s="42" t="s">
        <v>85</v>
      </c>
      <c r="J1713" s="49">
        <f t="shared" si="1"/>
        <v>34</v>
      </c>
      <c r="K1713" s="7" t="str">
        <f t="shared" si="2"/>
        <v>DRJ0-214684/0postizati</v>
      </c>
      <c r="L1713" s="7" t="str">
        <f>ifna(VLOOKUP(K1713,'Лист1'!D:E,2,false))</f>
        <v/>
      </c>
      <c r="M1713" s="9"/>
      <c r="N1713" s="9"/>
      <c r="O1713" s="9"/>
      <c r="P1713" s="9"/>
      <c r="Q1713" s="9"/>
      <c r="R1713" s="9"/>
    </row>
    <row r="1714" ht="15.75" customHeight="1">
      <c r="A1714" s="14" t="s">
        <v>56</v>
      </c>
      <c r="B1714" s="14" t="s">
        <v>56</v>
      </c>
      <c r="C1714" s="40" t="s">
        <v>4214</v>
      </c>
      <c r="D1714" s="14" t="s">
        <v>4215</v>
      </c>
      <c r="E1714" s="13" t="s">
        <v>4216</v>
      </c>
      <c r="F1714" s="14"/>
      <c r="G1714" s="14"/>
      <c r="H1714" s="41" t="s">
        <v>2825</v>
      </c>
      <c r="I1714" s="42" t="s">
        <v>85</v>
      </c>
      <c r="J1714" s="44">
        <f t="shared" si="1"/>
        <v>61</v>
      </c>
      <c r="K1714" s="7" t="str">
        <f t="shared" si="2"/>
        <v>DRJ0-214694/0posto</v>
      </c>
      <c r="L1714" s="7" t="str">
        <f>ifna(VLOOKUP(K1714,'Лист1'!D:E,2,false))</f>
        <v/>
      </c>
      <c r="M1714" s="9"/>
      <c r="N1714" s="9"/>
      <c r="O1714" s="9"/>
      <c r="P1714" s="9"/>
      <c r="Q1714" s="9"/>
      <c r="R1714" s="9"/>
    </row>
    <row r="1715" ht="15.75" customHeight="1">
      <c r="A1715" s="14" t="s">
        <v>11</v>
      </c>
      <c r="B1715" s="14" t="s">
        <v>12</v>
      </c>
      <c r="C1715" s="40" t="s">
        <v>4217</v>
      </c>
      <c r="D1715" s="14" t="s">
        <v>4218</v>
      </c>
      <c r="E1715" s="13" t="s">
        <v>4219</v>
      </c>
      <c r="F1715" s="9"/>
      <c r="G1715" s="9"/>
      <c r="H1715" s="41" t="s">
        <v>2825</v>
      </c>
      <c r="I1715" s="42" t="s">
        <v>85</v>
      </c>
      <c r="J1715" s="63">
        <f t="shared" si="1"/>
        <v>85</v>
      </c>
      <c r="K1715" s="7" t="str">
        <f t="shared" si="2"/>
        <v>DRJ0-214807/0potiljak</v>
      </c>
      <c r="L1715" s="7" t="str">
        <f>ifna(VLOOKUP(K1715,'Лист1'!D:E,2,false))</f>
        <v/>
      </c>
      <c r="M1715" s="9"/>
      <c r="N1715" s="9"/>
      <c r="O1715" s="9"/>
      <c r="P1715" s="9"/>
      <c r="Q1715" s="9"/>
      <c r="R1715" s="9"/>
    </row>
    <row r="1716" ht="15.75" customHeight="1">
      <c r="A1716" s="14" t="s">
        <v>11</v>
      </c>
      <c r="B1716" s="14" t="s">
        <v>12</v>
      </c>
      <c r="C1716" s="40" t="s">
        <v>4220</v>
      </c>
      <c r="D1716" s="14" t="s">
        <v>4221</v>
      </c>
      <c r="E1716" s="13" t="s">
        <v>4222</v>
      </c>
      <c r="F1716" s="9"/>
      <c r="G1716" s="9"/>
      <c r="H1716" s="41" t="s">
        <v>2825</v>
      </c>
      <c r="I1716" s="42" t="s">
        <v>85</v>
      </c>
      <c r="J1716" s="59">
        <f t="shared" si="1"/>
        <v>34</v>
      </c>
      <c r="K1716" s="7" t="str">
        <f t="shared" si="2"/>
        <v>DRJ0-214893/1potok</v>
      </c>
      <c r="L1716" s="7" t="str">
        <f>ifna(VLOOKUP(K1716,'Лист1'!D:E,2,false))</f>
        <v/>
      </c>
      <c r="M1716" s="9"/>
      <c r="N1716" s="9"/>
      <c r="O1716" s="9"/>
      <c r="P1716" s="9"/>
      <c r="Q1716" s="9"/>
      <c r="R1716" s="9"/>
    </row>
    <row r="1717" ht="15.75" customHeight="1">
      <c r="A1717" s="14" t="s">
        <v>11</v>
      </c>
      <c r="B1717" s="14" t="s">
        <v>12</v>
      </c>
      <c r="C1717" s="40" t="s">
        <v>4220</v>
      </c>
      <c r="D1717" s="14" t="s">
        <v>4223</v>
      </c>
      <c r="E1717" s="13" t="s">
        <v>4224</v>
      </c>
      <c r="F1717" s="14"/>
      <c r="G1717" s="14"/>
      <c r="H1717" s="41" t="s">
        <v>2825</v>
      </c>
      <c r="I1717" s="42" t="s">
        <v>85</v>
      </c>
      <c r="J1717" s="101">
        <f t="shared" si="1"/>
        <v>59</v>
      </c>
      <c r="K1717" s="7" t="str">
        <f t="shared" si="2"/>
        <v>DRJ0-214893/2а.potok</v>
      </c>
      <c r="L1717" s="7" t="str">
        <f>ifna(VLOOKUP(K1717,'Лист1'!D:E,2,false))</f>
        <v/>
      </c>
      <c r="M1717" s="9"/>
      <c r="N1717" s="9"/>
      <c r="O1717" s="9"/>
      <c r="P1717" s="9"/>
      <c r="Q1717" s="9"/>
      <c r="R1717" s="9"/>
    </row>
    <row r="1718" ht="15.75" customHeight="1">
      <c r="A1718" s="14" t="s">
        <v>11</v>
      </c>
      <c r="B1718" s="14" t="s">
        <v>12</v>
      </c>
      <c r="C1718" s="40" t="s">
        <v>4220</v>
      </c>
      <c r="D1718" s="14" t="s">
        <v>4225</v>
      </c>
      <c r="E1718" s="13" t="s">
        <v>4226</v>
      </c>
      <c r="F1718" s="14"/>
      <c r="G1718" s="9"/>
      <c r="H1718" s="41" t="s">
        <v>2825</v>
      </c>
      <c r="I1718" s="42" t="s">
        <v>85</v>
      </c>
      <c r="J1718" s="51">
        <f t="shared" si="1"/>
        <v>48</v>
      </c>
      <c r="K1718" s="7" t="str">
        <f t="shared" si="2"/>
        <v>DRJ0-214893/2б.potok</v>
      </c>
      <c r="L1718" s="7" t="str">
        <f>ifna(VLOOKUP(K1718,'Лист1'!D:E,2,false))</f>
        <v/>
      </c>
      <c r="M1718" s="9"/>
      <c r="N1718" s="9"/>
      <c r="O1718" s="9"/>
      <c r="P1718" s="9"/>
      <c r="Q1718" s="9"/>
      <c r="R1718" s="9"/>
    </row>
    <row r="1719" ht="15.75" customHeight="1">
      <c r="A1719" s="14" t="s">
        <v>11</v>
      </c>
      <c r="B1719" s="14" t="s">
        <v>12</v>
      </c>
      <c r="C1719" s="40" t="s">
        <v>4220</v>
      </c>
      <c r="D1719" s="14" t="s">
        <v>4227</v>
      </c>
      <c r="E1719" s="13" t="s">
        <v>4228</v>
      </c>
      <c r="F1719" s="14"/>
      <c r="G1719" s="14"/>
      <c r="H1719" s="41" t="s">
        <v>2825</v>
      </c>
      <c r="I1719" s="42" t="s">
        <v>85</v>
      </c>
      <c r="J1719" s="53">
        <f t="shared" si="1"/>
        <v>44</v>
      </c>
      <c r="K1719" s="7" t="str">
        <f t="shared" si="2"/>
        <v>DRJ0-214893/2в.potok</v>
      </c>
      <c r="L1719" s="7" t="str">
        <f>ifna(VLOOKUP(K1719,'Лист1'!D:E,2,false))</f>
        <v/>
      </c>
      <c r="M1719" s="9"/>
      <c r="N1719" s="9"/>
      <c r="O1719" s="9"/>
      <c r="P1719" s="9"/>
      <c r="Q1719" s="9"/>
      <c r="R1719" s="9"/>
    </row>
    <row r="1720" ht="15.75" customHeight="1">
      <c r="A1720" s="14" t="s">
        <v>11</v>
      </c>
      <c r="B1720" s="14" t="s">
        <v>12</v>
      </c>
      <c r="C1720" s="40" t="s">
        <v>4220</v>
      </c>
      <c r="D1720" s="14" t="s">
        <v>4229</v>
      </c>
      <c r="E1720" s="13" t="s">
        <v>4230</v>
      </c>
      <c r="F1720" s="9"/>
      <c r="G1720" s="9"/>
      <c r="H1720" s="41" t="s">
        <v>2825</v>
      </c>
      <c r="I1720" s="42" t="s">
        <v>85</v>
      </c>
      <c r="J1720" s="31">
        <f t="shared" si="1"/>
        <v>29</v>
      </c>
      <c r="K1720" s="7" t="str">
        <f t="shared" si="2"/>
        <v>DRJ0-214893/3potok</v>
      </c>
      <c r="L1720" s="7" t="str">
        <f>ifna(VLOOKUP(K1720,'Лист1'!D:E,2,false))</f>
        <v/>
      </c>
      <c r="M1720" s="9"/>
      <c r="N1720" s="9"/>
      <c r="O1720" s="9"/>
      <c r="P1720" s="9"/>
      <c r="Q1720" s="9"/>
      <c r="R1720" s="9"/>
    </row>
    <row r="1721" ht="15.75" customHeight="1">
      <c r="A1721" s="14" t="s">
        <v>21</v>
      </c>
      <c r="B1721" s="14" t="s">
        <v>22</v>
      </c>
      <c r="C1721" s="40" t="s">
        <v>4231</v>
      </c>
      <c r="D1721" s="14" t="s">
        <v>4232</v>
      </c>
      <c r="E1721" s="13" t="s">
        <v>4233</v>
      </c>
      <c r="F1721" s="14"/>
      <c r="G1721" s="14"/>
      <c r="H1721" s="41" t="s">
        <v>2825</v>
      </c>
      <c r="I1721" s="42" t="s">
        <v>85</v>
      </c>
      <c r="J1721" s="92">
        <f t="shared" si="1"/>
        <v>28</v>
      </c>
      <c r="K1721" s="7" t="str">
        <f t="shared" si="2"/>
        <v>DRJ0-214931/0potpisivati</v>
      </c>
      <c r="L1721" s="7" t="str">
        <f>ifna(VLOOKUP(K1721,'Лист1'!D:E,2,false))</f>
        <v/>
      </c>
      <c r="M1721" s="9"/>
      <c r="N1721" s="9"/>
      <c r="O1721" s="9"/>
      <c r="P1721" s="9"/>
      <c r="Q1721" s="9"/>
      <c r="R1721" s="9"/>
    </row>
    <row r="1722" ht="15.75" customHeight="1">
      <c r="A1722" s="14" t="s">
        <v>11</v>
      </c>
      <c r="B1722" s="14" t="s">
        <v>12</v>
      </c>
      <c r="C1722" s="40" t="s">
        <v>4234</v>
      </c>
      <c r="D1722" s="14" t="s">
        <v>4235</v>
      </c>
      <c r="E1722" s="13" t="s">
        <v>4236</v>
      </c>
      <c r="F1722" s="14"/>
      <c r="G1722" s="14"/>
      <c r="H1722" s="41" t="s">
        <v>2825</v>
      </c>
      <c r="I1722" s="42" t="s">
        <v>85</v>
      </c>
      <c r="J1722" s="30">
        <f t="shared" si="1"/>
        <v>21</v>
      </c>
      <c r="K1722" s="7" t="str">
        <f t="shared" si="2"/>
        <v>DRJ0-214952/0potpredsednik</v>
      </c>
      <c r="L1722" s="7" t="str">
        <f>ifna(VLOOKUP(K1722,'Лист1'!D:E,2,false))</f>
        <v/>
      </c>
      <c r="M1722" s="9"/>
      <c r="N1722" s="9"/>
      <c r="O1722" s="9"/>
      <c r="P1722" s="9"/>
      <c r="Q1722" s="9"/>
      <c r="R1722" s="9"/>
    </row>
    <row r="1723" ht="15.75" customHeight="1">
      <c r="A1723" s="14" t="s">
        <v>21</v>
      </c>
      <c r="B1723" s="14" t="s">
        <v>22</v>
      </c>
      <c r="C1723" s="40" t="s">
        <v>4237</v>
      </c>
      <c r="D1723" s="14" t="s">
        <v>4238</v>
      </c>
      <c r="E1723" s="13" t="s">
        <v>4239</v>
      </c>
      <c r="F1723" s="14"/>
      <c r="G1723" s="14"/>
      <c r="H1723" s="41" t="s">
        <v>2825</v>
      </c>
      <c r="I1723" s="42" t="s">
        <v>85</v>
      </c>
      <c r="J1723" s="46">
        <f t="shared" si="1"/>
        <v>39</v>
      </c>
      <c r="K1723" s="7" t="str">
        <f t="shared" si="2"/>
        <v>DRJ0-214971/0potrajati</v>
      </c>
      <c r="L1723" s="7" t="str">
        <f>ifna(VLOOKUP(K1723,'Лист1'!D:E,2,false))</f>
        <v/>
      </c>
      <c r="M1723" s="9"/>
      <c r="N1723" s="9"/>
      <c r="O1723" s="9"/>
      <c r="P1723" s="9"/>
      <c r="Q1723" s="9"/>
      <c r="R1723" s="9"/>
    </row>
    <row r="1724" ht="15.75" customHeight="1">
      <c r="A1724" s="14" t="s">
        <v>56</v>
      </c>
      <c r="B1724" s="14" t="s">
        <v>56</v>
      </c>
      <c r="C1724" s="40" t="s">
        <v>4240</v>
      </c>
      <c r="D1724" s="14" t="s">
        <v>4241</v>
      </c>
      <c r="E1724" s="13" t="s">
        <v>4242</v>
      </c>
      <c r="F1724" s="14"/>
      <c r="G1724" s="14"/>
      <c r="H1724" s="41" t="s">
        <v>2825</v>
      </c>
      <c r="I1724" s="42" t="s">
        <v>85</v>
      </c>
      <c r="J1724" s="33">
        <f t="shared" si="1"/>
        <v>19</v>
      </c>
      <c r="K1724" s="7" t="str">
        <f t="shared" si="2"/>
        <v>DRJ0-214983/0potrebno</v>
      </c>
      <c r="L1724" s="7" t="str">
        <f>ifna(VLOOKUP(K1724,'Лист1'!D:E,2,false))</f>
        <v/>
      </c>
      <c r="M1724" s="9"/>
      <c r="N1724" s="9"/>
      <c r="O1724" s="9"/>
      <c r="P1724" s="9"/>
      <c r="Q1724" s="9"/>
      <c r="R1724" s="9"/>
    </row>
    <row r="1725" ht="15.75" customHeight="1">
      <c r="A1725" s="14" t="s">
        <v>21</v>
      </c>
      <c r="B1725" s="14" t="s">
        <v>22</v>
      </c>
      <c r="C1725" s="40" t="s">
        <v>4243</v>
      </c>
      <c r="D1725" s="14" t="s">
        <v>4244</v>
      </c>
      <c r="E1725" s="13" t="s">
        <v>4245</v>
      </c>
      <c r="F1725" s="14"/>
      <c r="G1725" s="14"/>
      <c r="H1725" s="41" t="s">
        <v>2825</v>
      </c>
      <c r="I1725" s="42" t="s">
        <v>85</v>
      </c>
      <c r="J1725" s="99">
        <f t="shared" si="1"/>
        <v>67</v>
      </c>
      <c r="K1725" s="7" t="str">
        <f t="shared" si="2"/>
        <v>DRJ0-215056/0poudavati</v>
      </c>
      <c r="L1725" s="7" t="str">
        <f>ifna(VLOOKUP(K1725,'Лист1'!D:E,2,false))</f>
        <v/>
      </c>
      <c r="M1725" s="9"/>
      <c r="N1725" s="9"/>
      <c r="O1725" s="9"/>
      <c r="P1725" s="9"/>
      <c r="Q1725" s="9"/>
      <c r="R1725" s="9"/>
    </row>
    <row r="1726" ht="15.75" customHeight="1">
      <c r="A1726" s="14" t="s">
        <v>21</v>
      </c>
      <c r="B1726" s="14" t="s">
        <v>22</v>
      </c>
      <c r="C1726" s="40" t="s">
        <v>4246</v>
      </c>
      <c r="D1726" s="14" t="s">
        <v>4247</v>
      </c>
      <c r="E1726" s="13" t="s">
        <v>4248</v>
      </c>
      <c r="F1726" s="9"/>
      <c r="G1726" s="9"/>
      <c r="H1726" s="41" t="s">
        <v>2825</v>
      </c>
      <c r="I1726" s="42" t="s">
        <v>85</v>
      </c>
      <c r="J1726" s="28">
        <f t="shared" si="1"/>
        <v>22</v>
      </c>
      <c r="K1726" s="7" t="str">
        <f t="shared" si="2"/>
        <v>DRJ0-215085/1pohađati</v>
      </c>
      <c r="L1726" s="7" t="str">
        <f>ifna(VLOOKUP(K1726,'Лист1'!D:E,2,false))</f>
        <v/>
      </c>
      <c r="M1726" s="9"/>
      <c r="N1726" s="9"/>
      <c r="O1726" s="9"/>
      <c r="P1726" s="9"/>
      <c r="Q1726" s="9"/>
      <c r="R1726" s="9"/>
    </row>
    <row r="1727" ht="15.75" customHeight="1">
      <c r="A1727" s="14" t="s">
        <v>21</v>
      </c>
      <c r="B1727" s="14" t="s">
        <v>22</v>
      </c>
      <c r="C1727" s="40" t="s">
        <v>4246</v>
      </c>
      <c r="D1727" s="14" t="s">
        <v>4249</v>
      </c>
      <c r="E1727" s="13" t="s">
        <v>4250</v>
      </c>
      <c r="F1727" s="14"/>
      <c r="G1727" s="9"/>
      <c r="H1727" s="41" t="s">
        <v>2825</v>
      </c>
      <c r="I1727" s="42" t="s">
        <v>85</v>
      </c>
      <c r="J1727" s="43">
        <f t="shared" si="1"/>
        <v>43</v>
      </c>
      <c r="K1727" s="7" t="str">
        <f t="shared" si="2"/>
        <v>DRJ0-215085/2pohađati</v>
      </c>
      <c r="L1727" s="7" t="str">
        <f>ifna(VLOOKUP(K1727,'Лист1'!D:E,2,false))</f>
        <v/>
      </c>
      <c r="M1727" s="9"/>
      <c r="N1727" s="9"/>
      <c r="O1727" s="9"/>
      <c r="P1727" s="9"/>
      <c r="Q1727" s="9"/>
      <c r="R1727" s="9"/>
    </row>
    <row r="1728" ht="15.75" customHeight="1">
      <c r="A1728" s="14" t="s">
        <v>21</v>
      </c>
      <c r="B1728" s="14" t="s">
        <v>22</v>
      </c>
      <c r="C1728" s="40" t="s">
        <v>4251</v>
      </c>
      <c r="D1728" s="14" t="s">
        <v>4252</v>
      </c>
      <c r="E1728" s="13" t="s">
        <v>4253</v>
      </c>
      <c r="F1728" s="14"/>
      <c r="G1728" s="14"/>
      <c r="H1728" s="41" t="s">
        <v>2825</v>
      </c>
      <c r="I1728" s="42" t="s">
        <v>85</v>
      </c>
      <c r="J1728" s="43">
        <f t="shared" si="1"/>
        <v>27</v>
      </c>
      <c r="K1728" s="7" t="str">
        <f t="shared" si="2"/>
        <v>DRJ0-215197/0poškropiti</v>
      </c>
      <c r="L1728" s="7" t="str">
        <f>ifna(VLOOKUP(K1728,'Лист1'!D:E,2,false))</f>
        <v/>
      </c>
      <c r="M1728" s="9"/>
      <c r="N1728" s="9"/>
      <c r="O1728" s="9"/>
      <c r="P1728" s="9"/>
      <c r="Q1728" s="9"/>
      <c r="R1728" s="9"/>
    </row>
    <row r="1729" ht="15.75" customHeight="1">
      <c r="A1729" s="14" t="s">
        <v>11</v>
      </c>
      <c r="B1729" s="14" t="s">
        <v>12</v>
      </c>
      <c r="C1729" s="40" t="s">
        <v>4254</v>
      </c>
      <c r="D1729" s="14" t="s">
        <v>4255</v>
      </c>
      <c r="E1729" s="13" t="s">
        <v>4256</v>
      </c>
      <c r="F1729" s="14"/>
      <c r="G1729" s="14"/>
      <c r="H1729" s="41" t="s">
        <v>2825</v>
      </c>
      <c r="I1729" s="42" t="s">
        <v>85</v>
      </c>
      <c r="J1729" s="47">
        <f t="shared" si="1"/>
        <v>19</v>
      </c>
      <c r="K1729" s="7" t="str">
        <f t="shared" si="2"/>
        <v>DRJ0-215241/0prava</v>
      </c>
      <c r="L1729" s="7" t="str">
        <f>ifna(VLOOKUP(K1729,'Лист1'!D:E,2,false))</f>
        <v/>
      </c>
      <c r="M1729" s="9"/>
      <c r="N1729" s="9"/>
      <c r="O1729" s="9"/>
      <c r="P1729" s="9"/>
      <c r="Q1729" s="9"/>
      <c r="R1729" s="9"/>
    </row>
    <row r="1730" ht="15.75" customHeight="1">
      <c r="A1730" s="14" t="s">
        <v>11</v>
      </c>
      <c r="B1730" s="14" t="s">
        <v>12</v>
      </c>
      <c r="C1730" s="40" t="s">
        <v>4257</v>
      </c>
      <c r="D1730" s="14" t="s">
        <v>4258</v>
      </c>
      <c r="E1730" s="13" t="s">
        <v>4259</v>
      </c>
      <c r="F1730" s="14"/>
      <c r="G1730" s="14"/>
      <c r="H1730" s="41" t="s">
        <v>2825</v>
      </c>
      <c r="I1730" s="42" t="s">
        <v>85</v>
      </c>
      <c r="J1730" s="52">
        <f t="shared" si="1"/>
        <v>11</v>
      </c>
      <c r="K1730" s="7" t="str">
        <f t="shared" si="2"/>
        <v>DRJ0-215648/0prevencija</v>
      </c>
      <c r="L1730" s="7" t="str">
        <f>ifna(VLOOKUP(K1730,'Лист1'!D:E,2,false))</f>
        <v/>
      </c>
      <c r="M1730" s="9"/>
      <c r="N1730" s="9"/>
      <c r="O1730" s="9"/>
      <c r="P1730" s="9"/>
      <c r="Q1730" s="9"/>
      <c r="R1730" s="9"/>
    </row>
    <row r="1731" ht="15.75" customHeight="1">
      <c r="A1731" s="14" t="s">
        <v>79</v>
      </c>
      <c r="B1731" s="14" t="s">
        <v>80</v>
      </c>
      <c r="C1731" s="40" t="s">
        <v>4260</v>
      </c>
      <c r="D1731" s="14" t="s">
        <v>4261</v>
      </c>
      <c r="E1731" s="13" t="s">
        <v>4262</v>
      </c>
      <c r="F1731" s="14"/>
      <c r="G1731" s="14"/>
      <c r="H1731" s="41" t="s">
        <v>2825</v>
      </c>
      <c r="I1731" s="42" t="s">
        <v>85</v>
      </c>
      <c r="J1731" s="53">
        <f t="shared" si="1"/>
        <v>47</v>
      </c>
      <c r="K1731" s="7" t="str">
        <f t="shared" si="2"/>
        <v>DRJ0-215687/0prevozni</v>
      </c>
      <c r="L1731" s="7" t="str">
        <f>ifna(VLOOKUP(K1731,'Лист1'!D:E,2,false))</f>
        <v/>
      </c>
      <c r="M1731" s="9"/>
      <c r="N1731" s="9"/>
      <c r="O1731" s="9"/>
      <c r="P1731" s="9"/>
      <c r="Q1731" s="9"/>
      <c r="R1731" s="9"/>
    </row>
    <row r="1732" ht="15.75" customHeight="1">
      <c r="A1732" s="14" t="s">
        <v>11</v>
      </c>
      <c r="B1732" s="14" t="s">
        <v>12</v>
      </c>
      <c r="C1732" s="40" t="s">
        <v>4263</v>
      </c>
      <c r="D1732" s="14" t="s">
        <v>4264</v>
      </c>
      <c r="E1732" s="13" t="s">
        <v>4265</v>
      </c>
      <c r="F1732" s="14"/>
      <c r="G1732" s="14"/>
      <c r="H1732" s="41" t="s">
        <v>2825</v>
      </c>
      <c r="I1732" s="42" t="s">
        <v>85</v>
      </c>
      <c r="J1732" s="25">
        <f t="shared" si="1"/>
        <v>86</v>
      </c>
      <c r="K1732" s="7" t="str">
        <f t="shared" si="2"/>
        <v>DRJ0-215812/0predanje</v>
      </c>
      <c r="L1732" s="7" t="str">
        <f>ifna(VLOOKUP(K1732,'Лист1'!D:E,2,false))</f>
        <v/>
      </c>
      <c r="M1732" s="9"/>
      <c r="N1732" s="9"/>
      <c r="O1732" s="9"/>
      <c r="P1732" s="9"/>
      <c r="Q1732" s="9"/>
      <c r="R1732" s="9"/>
    </row>
    <row r="1733" ht="15.75" customHeight="1">
      <c r="A1733" s="14" t="s">
        <v>79</v>
      </c>
      <c r="B1733" s="14" t="s">
        <v>80</v>
      </c>
      <c r="C1733" s="40" t="s">
        <v>4266</v>
      </c>
      <c r="D1733" s="14" t="s">
        <v>4267</v>
      </c>
      <c r="E1733" s="13" t="s">
        <v>4268</v>
      </c>
      <c r="F1733" s="9"/>
      <c r="G1733" s="9"/>
      <c r="H1733" s="41" t="s">
        <v>2825</v>
      </c>
      <c r="I1733" s="42" t="s">
        <v>85</v>
      </c>
      <c r="J1733" s="46">
        <f t="shared" si="1"/>
        <v>52</v>
      </c>
      <c r="K1733" s="7" t="str">
        <f t="shared" si="2"/>
        <v>DRJ0-216023/0а.pređašnji</v>
      </c>
      <c r="L1733" s="7" t="str">
        <f>ifna(VLOOKUP(K1733,'Лист1'!D:E,2,false))</f>
        <v/>
      </c>
      <c r="M1733" s="9"/>
      <c r="N1733" s="9"/>
      <c r="O1733" s="9"/>
      <c r="P1733" s="9"/>
      <c r="Q1733" s="9"/>
      <c r="R1733" s="9"/>
    </row>
    <row r="1734" ht="15.75" customHeight="1">
      <c r="A1734" s="14" t="s">
        <v>79</v>
      </c>
      <c r="B1734" s="14" t="s">
        <v>80</v>
      </c>
      <c r="C1734" s="40" t="s">
        <v>4266</v>
      </c>
      <c r="D1734" s="14" t="s">
        <v>4269</v>
      </c>
      <c r="E1734" s="13" t="s">
        <v>4270</v>
      </c>
      <c r="F1734" s="9"/>
      <c r="G1734" s="9"/>
      <c r="H1734" s="41" t="s">
        <v>2825</v>
      </c>
      <c r="I1734" s="42" t="s">
        <v>85</v>
      </c>
      <c r="J1734" s="46">
        <f t="shared" si="1"/>
        <v>56</v>
      </c>
      <c r="K1734" s="7" t="str">
        <f t="shared" si="2"/>
        <v>DRJ0-216023/0б.pređašnji</v>
      </c>
      <c r="L1734" s="7" t="str">
        <f>ifna(VLOOKUP(K1734,'Лист1'!D:E,2,false))</f>
        <v/>
      </c>
      <c r="M1734" s="9"/>
      <c r="N1734" s="9"/>
      <c r="O1734" s="9"/>
      <c r="P1734" s="9"/>
      <c r="Q1734" s="9"/>
      <c r="R1734" s="9"/>
    </row>
    <row r="1735" ht="15.75" customHeight="1">
      <c r="A1735" s="14" t="s">
        <v>79</v>
      </c>
      <c r="B1735" s="14" t="s">
        <v>80</v>
      </c>
      <c r="C1735" s="40" t="s">
        <v>4266</v>
      </c>
      <c r="D1735" s="14" t="s">
        <v>4271</v>
      </c>
      <c r="E1735" s="13" t="s">
        <v>4272</v>
      </c>
      <c r="F1735" s="9"/>
      <c r="G1735" s="9"/>
      <c r="H1735" s="41" t="s">
        <v>2825</v>
      </c>
      <c r="I1735" s="42" t="s">
        <v>85</v>
      </c>
      <c r="J1735" s="28">
        <f t="shared" si="1"/>
        <v>58</v>
      </c>
      <c r="K1735" s="7" t="str">
        <f t="shared" si="2"/>
        <v>DRJ0-216023/0в.pređašnji</v>
      </c>
      <c r="L1735" s="7" t="str">
        <f>ifna(VLOOKUP(K1735,'Лист1'!D:E,2,false))</f>
        <v/>
      </c>
      <c r="M1735" s="9"/>
      <c r="N1735" s="9"/>
      <c r="O1735" s="9"/>
      <c r="P1735" s="9"/>
      <c r="Q1735" s="9"/>
      <c r="R1735" s="9"/>
    </row>
    <row r="1736" ht="15.75" customHeight="1">
      <c r="A1736" s="14" t="s">
        <v>79</v>
      </c>
      <c r="B1736" s="14" t="s">
        <v>80</v>
      </c>
      <c r="C1736" s="40" t="s">
        <v>4273</v>
      </c>
      <c r="D1736" s="14" t="s">
        <v>4274</v>
      </c>
      <c r="E1736" s="13" t="s">
        <v>4275</v>
      </c>
      <c r="F1736" s="14"/>
      <c r="G1736" s="9"/>
      <c r="H1736" s="41" t="s">
        <v>2825</v>
      </c>
      <c r="I1736" s="42" t="s">
        <v>85</v>
      </c>
      <c r="J1736" s="51">
        <f t="shared" si="1"/>
        <v>102</v>
      </c>
      <c r="K1736" s="7" t="str">
        <f t="shared" si="2"/>
        <v>DRJ0-216035/1preživeo</v>
      </c>
      <c r="L1736" s="7" t="str">
        <f>ifna(VLOOKUP(K1736,'Лист1'!D:E,2,false))</f>
        <v/>
      </c>
      <c r="M1736" s="9"/>
      <c r="N1736" s="9"/>
      <c r="O1736" s="9"/>
      <c r="P1736" s="9"/>
      <c r="Q1736" s="9"/>
      <c r="R1736" s="9"/>
    </row>
    <row r="1737" ht="15.75" customHeight="1">
      <c r="A1737" s="14" t="s">
        <v>79</v>
      </c>
      <c r="B1737" s="14" t="s">
        <v>80</v>
      </c>
      <c r="C1737" s="40" t="s">
        <v>4273</v>
      </c>
      <c r="D1737" s="14" t="s">
        <v>4276</v>
      </c>
      <c r="E1737" s="13" t="s">
        <v>4277</v>
      </c>
      <c r="F1737" s="14"/>
      <c r="G1737" s="14"/>
      <c r="H1737" s="41" t="s">
        <v>2825</v>
      </c>
      <c r="I1737" s="42" t="s">
        <v>85</v>
      </c>
      <c r="J1737" s="66">
        <f t="shared" si="1"/>
        <v>18</v>
      </c>
      <c r="K1737" s="7" t="str">
        <f t="shared" si="2"/>
        <v>DRJ0-216035/2preživeo</v>
      </c>
      <c r="L1737" s="7" t="str">
        <f>ifna(VLOOKUP(K1737,'Лист1'!D:E,2,false))</f>
        <v/>
      </c>
      <c r="M1737" s="9"/>
      <c r="N1737" s="9"/>
      <c r="O1737" s="9"/>
      <c r="P1737" s="9"/>
      <c r="Q1737" s="9"/>
      <c r="R1737" s="9"/>
    </row>
    <row r="1738" ht="15.75" customHeight="1">
      <c r="A1738" s="14" t="s">
        <v>21</v>
      </c>
      <c r="B1738" s="14" t="s">
        <v>22</v>
      </c>
      <c r="C1738" s="40" t="s">
        <v>4278</v>
      </c>
      <c r="D1738" s="14" t="s">
        <v>4279</v>
      </c>
      <c r="E1738" s="13" t="s">
        <v>4280</v>
      </c>
      <c r="F1738" s="14"/>
      <c r="G1738" s="9"/>
      <c r="H1738" s="41" t="s">
        <v>2825</v>
      </c>
      <c r="I1738" s="42" t="s">
        <v>85</v>
      </c>
      <c r="J1738" s="43">
        <f t="shared" si="1"/>
        <v>23</v>
      </c>
      <c r="K1738" s="7" t="str">
        <f t="shared" si="2"/>
        <v>DRJ0-216037/0preživljavati</v>
      </c>
      <c r="L1738" s="7" t="str">
        <f>ifna(VLOOKUP(K1738,'Лист1'!D:E,2,false))</f>
        <v/>
      </c>
      <c r="M1738" s="9"/>
      <c r="N1738" s="9"/>
      <c r="O1738" s="9"/>
      <c r="P1738" s="9"/>
      <c r="Q1738" s="9"/>
      <c r="R1738" s="9"/>
    </row>
    <row r="1739" ht="15.75" customHeight="1">
      <c r="A1739" s="14" t="s">
        <v>79</v>
      </c>
      <c r="B1739" s="14" t="s">
        <v>80</v>
      </c>
      <c r="C1739" s="40" t="s">
        <v>4281</v>
      </c>
      <c r="D1739" s="14" t="s">
        <v>4282</v>
      </c>
      <c r="E1739" s="13" t="s">
        <v>4283</v>
      </c>
      <c r="F1739" s="14"/>
      <c r="G1739" s="14"/>
      <c r="H1739" s="41" t="s">
        <v>2825</v>
      </c>
      <c r="I1739" s="42" t="s">
        <v>85</v>
      </c>
      <c r="J1739" s="37">
        <f t="shared" si="1"/>
        <v>24</v>
      </c>
      <c r="K1739" s="7" t="str">
        <f t="shared" si="2"/>
        <v>DRJ0-216306/0prelep</v>
      </c>
      <c r="L1739" s="7" t="str">
        <f>ifna(VLOOKUP(K1739,'Лист1'!D:E,2,false))</f>
        <v/>
      </c>
      <c r="M1739" s="9"/>
      <c r="N1739" s="9"/>
      <c r="O1739" s="9"/>
      <c r="P1739" s="9"/>
      <c r="Q1739" s="9"/>
      <c r="R1739" s="9"/>
    </row>
    <row r="1740" ht="15.75" customHeight="1">
      <c r="A1740" s="14" t="s">
        <v>79</v>
      </c>
      <c r="B1740" s="14" t="s">
        <v>80</v>
      </c>
      <c r="C1740" s="40" t="s">
        <v>4284</v>
      </c>
      <c r="D1740" s="14" t="s">
        <v>4285</v>
      </c>
      <c r="E1740" s="13" t="s">
        <v>4286</v>
      </c>
      <c r="F1740" s="14"/>
      <c r="G1740" s="14"/>
      <c r="H1740" s="41" t="s">
        <v>2825</v>
      </c>
      <c r="I1740" s="42" t="s">
        <v>85</v>
      </c>
      <c r="J1740" s="27">
        <f t="shared" si="1"/>
        <v>43</v>
      </c>
      <c r="K1740" s="7" t="str">
        <f t="shared" si="2"/>
        <v>DRJ0-216541/0preostali</v>
      </c>
      <c r="L1740" s="7" t="str">
        <f>ifna(VLOOKUP(K1740,'Лист1'!D:E,2,false))</f>
        <v/>
      </c>
      <c r="M1740" s="9"/>
      <c r="N1740" s="9"/>
      <c r="O1740" s="9"/>
      <c r="P1740" s="9"/>
      <c r="Q1740" s="9"/>
      <c r="R1740" s="9"/>
    </row>
    <row r="1741" ht="15.75" customHeight="1">
      <c r="A1741" s="14" t="s">
        <v>21</v>
      </c>
      <c r="B1741" s="14" t="s">
        <v>22</v>
      </c>
      <c r="C1741" s="40" t="s">
        <v>4287</v>
      </c>
      <c r="D1741" s="14" t="s">
        <v>4288</v>
      </c>
      <c r="E1741" s="13" t="s">
        <v>4289</v>
      </c>
      <c r="F1741" s="14"/>
      <c r="G1741" s="14"/>
      <c r="H1741" s="41" t="s">
        <v>2825</v>
      </c>
      <c r="I1741" s="42" t="s">
        <v>85</v>
      </c>
      <c r="J1741" s="99">
        <f t="shared" si="1"/>
        <v>30</v>
      </c>
      <c r="K1741" s="7" t="str">
        <f t="shared" si="2"/>
        <v>DRJ0-216665/0preporučivati</v>
      </c>
      <c r="L1741" s="7" t="str">
        <f>ifna(VLOOKUP(K1741,'Лист1'!D:E,2,false))</f>
        <v/>
      </c>
      <c r="M1741" s="9"/>
      <c r="N1741" s="9"/>
      <c r="O1741" s="9"/>
      <c r="P1741" s="9"/>
      <c r="Q1741" s="9"/>
      <c r="R1741" s="9"/>
    </row>
    <row r="1742" ht="15.75" customHeight="1">
      <c r="A1742" s="14" t="s">
        <v>11</v>
      </c>
      <c r="B1742" s="14" t="s">
        <v>12</v>
      </c>
      <c r="C1742" s="40" t="s">
        <v>4290</v>
      </c>
      <c r="D1742" s="14" t="s">
        <v>4291</v>
      </c>
      <c r="E1742" s="13" t="s">
        <v>4292</v>
      </c>
      <c r="F1742" s="14"/>
      <c r="G1742" s="14"/>
      <c r="H1742" s="41" t="s">
        <v>2825</v>
      </c>
      <c r="I1742" s="42" t="s">
        <v>85</v>
      </c>
      <c r="J1742" s="58">
        <f t="shared" si="1"/>
        <v>37</v>
      </c>
      <c r="K1742" s="7" t="str">
        <f t="shared" si="2"/>
        <v>DRJ0-216758/0pres</v>
      </c>
      <c r="L1742" s="7" t="str">
        <f>ifna(VLOOKUP(K1742,'Лист1'!D:E,2,false))</f>
        <v/>
      </c>
      <c r="M1742" s="9"/>
      <c r="N1742" s="9"/>
      <c r="O1742" s="9"/>
      <c r="P1742" s="9"/>
      <c r="Q1742" s="9"/>
      <c r="R1742" s="9"/>
    </row>
    <row r="1743" ht="15.75" customHeight="1">
      <c r="A1743" s="14" t="s">
        <v>79</v>
      </c>
      <c r="B1743" s="14" t="s">
        <v>80</v>
      </c>
      <c r="C1743" s="40" t="s">
        <v>4293</v>
      </c>
      <c r="D1743" s="14" t="s">
        <v>4294</v>
      </c>
      <c r="E1743" s="13" t="s">
        <v>4295</v>
      </c>
      <c r="F1743" s="14"/>
      <c r="G1743" s="14"/>
      <c r="H1743" s="41" t="s">
        <v>2825</v>
      </c>
      <c r="I1743" s="42" t="s">
        <v>85</v>
      </c>
      <c r="J1743" s="87">
        <f t="shared" si="1"/>
        <v>23</v>
      </c>
      <c r="K1743" s="7" t="str">
        <f t="shared" si="2"/>
        <v>DRJ0-216863/0prestar</v>
      </c>
      <c r="L1743" s="7" t="str">
        <f>ifna(VLOOKUP(K1743,'Лист1'!D:E,2,false))</f>
        <v/>
      </c>
      <c r="M1743" s="9"/>
      <c r="N1743" s="9"/>
      <c r="O1743" s="9"/>
      <c r="P1743" s="9"/>
      <c r="Q1743" s="9"/>
      <c r="R1743" s="9"/>
    </row>
    <row r="1744" ht="15.75" customHeight="1">
      <c r="A1744" s="14" t="s">
        <v>11</v>
      </c>
      <c r="B1744" s="14" t="s">
        <v>12</v>
      </c>
      <c r="C1744" s="40" t="s">
        <v>4296</v>
      </c>
      <c r="D1744" s="14" t="s">
        <v>4297</v>
      </c>
      <c r="E1744" s="13" t="s">
        <v>4298</v>
      </c>
      <c r="F1744" s="14"/>
      <c r="G1744" s="14"/>
      <c r="H1744" s="41" t="s">
        <v>2825</v>
      </c>
      <c r="I1744" s="42" t="s">
        <v>85</v>
      </c>
      <c r="J1744" s="68">
        <f t="shared" si="1"/>
        <v>19</v>
      </c>
      <c r="K1744" s="7" t="str">
        <f t="shared" si="2"/>
        <v>DRJ0-216880/0prestolonaslednik</v>
      </c>
      <c r="L1744" s="7" t="str">
        <f>ifna(VLOOKUP(K1744,'Лист1'!D:E,2,false))</f>
        <v/>
      </c>
      <c r="M1744" s="9"/>
      <c r="N1744" s="9"/>
      <c r="O1744" s="9"/>
      <c r="P1744" s="9"/>
      <c r="Q1744" s="9"/>
      <c r="R1744" s="9"/>
    </row>
    <row r="1745" ht="15.75" customHeight="1">
      <c r="A1745" s="14" t="s">
        <v>79</v>
      </c>
      <c r="B1745" s="14" t="s">
        <v>80</v>
      </c>
      <c r="C1745" s="40" t="s">
        <v>4299</v>
      </c>
      <c r="D1745" s="14" t="s">
        <v>4300</v>
      </c>
      <c r="E1745" s="13" t="s">
        <v>4301</v>
      </c>
      <c r="F1745" s="14"/>
      <c r="G1745" s="14"/>
      <c r="H1745" s="41" t="s">
        <v>2825</v>
      </c>
      <c r="I1745" s="42" t="s">
        <v>85</v>
      </c>
      <c r="J1745" s="101">
        <f t="shared" si="1"/>
        <v>68</v>
      </c>
      <c r="K1745" s="7" t="str">
        <f t="shared" si="2"/>
        <v>DRJ0-216904/0prestupni</v>
      </c>
      <c r="L1745" s="7" t="str">
        <f>ifna(VLOOKUP(K1745,'Лист1'!D:E,2,false))</f>
        <v/>
      </c>
      <c r="M1745" s="9"/>
      <c r="N1745" s="9"/>
      <c r="O1745" s="9"/>
      <c r="P1745" s="9"/>
      <c r="Q1745" s="9"/>
      <c r="R1745" s="9"/>
    </row>
    <row r="1746" ht="15.75" customHeight="1">
      <c r="A1746" s="14" t="s">
        <v>11</v>
      </c>
      <c r="B1746" s="14" t="s">
        <v>12</v>
      </c>
      <c r="C1746" s="40" t="s">
        <v>4302</v>
      </c>
      <c r="D1746" s="14" t="s">
        <v>4303</v>
      </c>
      <c r="E1746" s="13" t="s">
        <v>4304</v>
      </c>
      <c r="F1746" s="14"/>
      <c r="G1746" s="9"/>
      <c r="H1746" s="41" t="s">
        <v>2825</v>
      </c>
      <c r="I1746" s="42" t="s">
        <v>85</v>
      </c>
      <c r="J1746" s="79">
        <f t="shared" si="1"/>
        <v>43</v>
      </c>
      <c r="K1746" s="7" t="str">
        <f t="shared" si="2"/>
        <v>DRJ0-216951/0pretenzija</v>
      </c>
      <c r="L1746" s="7" t="str">
        <f>ifna(VLOOKUP(K1746,'Лист1'!D:E,2,false))</f>
        <v/>
      </c>
      <c r="M1746" s="9"/>
      <c r="N1746" s="9"/>
      <c r="O1746" s="9"/>
      <c r="P1746" s="9"/>
      <c r="Q1746" s="9"/>
      <c r="R1746" s="9"/>
    </row>
    <row r="1747" ht="15.75" customHeight="1">
      <c r="A1747" s="14" t="s">
        <v>11</v>
      </c>
      <c r="B1747" s="14" t="s">
        <v>12</v>
      </c>
      <c r="C1747" s="40" t="s">
        <v>4305</v>
      </c>
      <c r="D1747" s="14" t="s">
        <v>4306</v>
      </c>
      <c r="E1747" s="13" t="s">
        <v>4307</v>
      </c>
      <c r="F1747" s="14"/>
      <c r="G1747" s="14"/>
      <c r="H1747" s="41" t="s">
        <v>2825</v>
      </c>
      <c r="I1747" s="42" t="s">
        <v>85</v>
      </c>
      <c r="J1747" s="50">
        <f t="shared" si="1"/>
        <v>49</v>
      </c>
      <c r="K1747" s="7" t="str">
        <f t="shared" si="2"/>
        <v>DRJ0-217328/0а.privilegija</v>
      </c>
      <c r="L1747" s="7" t="str">
        <f>ifna(VLOOKUP(K1747,'Лист1'!D:E,2,false))</f>
        <v/>
      </c>
      <c r="M1747" s="9"/>
      <c r="N1747" s="9"/>
      <c r="O1747" s="9"/>
      <c r="P1747" s="9"/>
      <c r="Q1747" s="9"/>
      <c r="R1747" s="9"/>
    </row>
    <row r="1748" ht="15.75" customHeight="1">
      <c r="A1748" s="14" t="s">
        <v>11</v>
      </c>
      <c r="B1748" s="14" t="s">
        <v>12</v>
      </c>
      <c r="C1748" s="40" t="s">
        <v>4305</v>
      </c>
      <c r="D1748" s="14" t="s">
        <v>4308</v>
      </c>
      <c r="E1748" s="13" t="s">
        <v>4309</v>
      </c>
      <c r="F1748" s="14"/>
      <c r="G1748" s="14"/>
      <c r="H1748" s="41" t="s">
        <v>2825</v>
      </c>
      <c r="I1748" s="42" t="s">
        <v>85</v>
      </c>
      <c r="J1748" s="33">
        <f t="shared" si="1"/>
        <v>47</v>
      </c>
      <c r="K1748" s="7" t="str">
        <f t="shared" si="2"/>
        <v>DRJ0-217328/0б.privilegija</v>
      </c>
      <c r="L1748" s="7" t="str">
        <f>ifna(VLOOKUP(K1748,'Лист1'!D:E,2,false))</f>
        <v/>
      </c>
      <c r="M1748" s="9"/>
      <c r="N1748" s="9"/>
      <c r="O1748" s="9"/>
      <c r="P1748" s="9"/>
      <c r="Q1748" s="9"/>
      <c r="R1748" s="9"/>
    </row>
    <row r="1749" ht="15.75" customHeight="1">
      <c r="A1749" s="14" t="s">
        <v>11</v>
      </c>
      <c r="B1749" s="14" t="s">
        <v>12</v>
      </c>
      <c r="C1749" s="40" t="s">
        <v>4310</v>
      </c>
      <c r="D1749" s="14" t="s">
        <v>4311</v>
      </c>
      <c r="E1749" s="13" t="s">
        <v>4312</v>
      </c>
      <c r="F1749" s="14"/>
      <c r="G1749" s="14"/>
      <c r="H1749" s="41" t="s">
        <v>2825</v>
      </c>
      <c r="I1749" s="42" t="s">
        <v>85</v>
      </c>
      <c r="J1749" s="56">
        <f t="shared" si="1"/>
        <v>71</v>
      </c>
      <c r="K1749" s="7" t="str">
        <f t="shared" si="2"/>
        <v>DRJ0-217348/0а.privreda</v>
      </c>
      <c r="L1749" s="7" t="str">
        <f>ifna(VLOOKUP(K1749,'Лист1'!D:E,2,false))</f>
        <v/>
      </c>
      <c r="M1749" s="9"/>
      <c r="N1749" s="9"/>
      <c r="O1749" s="9"/>
      <c r="P1749" s="9"/>
      <c r="Q1749" s="9"/>
      <c r="R1749" s="9"/>
    </row>
    <row r="1750" ht="15.75" customHeight="1">
      <c r="A1750" s="14" t="s">
        <v>11</v>
      </c>
      <c r="B1750" s="14" t="s">
        <v>12</v>
      </c>
      <c r="C1750" s="40" t="s">
        <v>4310</v>
      </c>
      <c r="D1750" s="14" t="s">
        <v>4313</v>
      </c>
      <c r="E1750" s="13" t="s">
        <v>4314</v>
      </c>
      <c r="F1750" s="14"/>
      <c r="G1750" s="14"/>
      <c r="H1750" s="41" t="s">
        <v>2825</v>
      </c>
      <c r="I1750" s="42" t="s">
        <v>85</v>
      </c>
      <c r="J1750" s="38">
        <f t="shared" si="1"/>
        <v>85</v>
      </c>
      <c r="K1750" s="7" t="str">
        <f t="shared" si="2"/>
        <v>DRJ0-217348/0б.privreda</v>
      </c>
      <c r="L1750" s="7" t="str">
        <f>ifna(VLOOKUP(K1750,'Лист1'!D:E,2,false))</f>
        <v/>
      </c>
      <c r="M1750" s="9"/>
      <c r="N1750" s="9"/>
      <c r="O1750" s="9"/>
      <c r="P1750" s="9"/>
      <c r="Q1750" s="9"/>
      <c r="R1750" s="9"/>
    </row>
    <row r="1751" ht="15.75" customHeight="1">
      <c r="A1751" s="14" t="s">
        <v>56</v>
      </c>
      <c r="B1751" s="14" t="s">
        <v>56</v>
      </c>
      <c r="C1751" s="40" t="s">
        <v>4315</v>
      </c>
      <c r="D1751" s="14" t="s">
        <v>4316</v>
      </c>
      <c r="E1751" s="13" t="s">
        <v>4317</v>
      </c>
      <c r="F1751" s="14"/>
      <c r="G1751" s="14"/>
      <c r="H1751" s="41" t="s">
        <v>2825</v>
      </c>
      <c r="I1751" s="42" t="s">
        <v>85</v>
      </c>
      <c r="J1751" s="61">
        <f t="shared" si="1"/>
        <v>37</v>
      </c>
      <c r="K1751" s="7" t="str">
        <f t="shared" si="2"/>
        <v>DRJ0-217579/0prikladno</v>
      </c>
      <c r="L1751" s="7" t="str">
        <f>ifna(VLOOKUP(K1751,'Лист1'!D:E,2,false))</f>
        <v/>
      </c>
      <c r="M1751" s="9"/>
      <c r="N1751" s="9"/>
      <c r="O1751" s="9"/>
      <c r="P1751" s="9"/>
      <c r="Q1751" s="9"/>
      <c r="R1751" s="9"/>
    </row>
    <row r="1752" ht="15.75" customHeight="1">
      <c r="A1752" s="14" t="s">
        <v>21</v>
      </c>
      <c r="B1752" s="14" t="s">
        <v>22</v>
      </c>
      <c r="C1752" s="40" t="s">
        <v>4318</v>
      </c>
      <c r="D1752" s="14" t="s">
        <v>4319</v>
      </c>
      <c r="E1752" s="13" t="s">
        <v>4320</v>
      </c>
      <c r="F1752" s="14"/>
      <c r="G1752" s="14"/>
      <c r="H1752" s="41" t="s">
        <v>2825</v>
      </c>
      <c r="I1752" s="42" t="s">
        <v>85</v>
      </c>
      <c r="J1752" s="28">
        <f t="shared" si="1"/>
        <v>28</v>
      </c>
      <c r="K1752" s="7" t="str">
        <f t="shared" si="2"/>
        <v>DRJ0-217622/0prikupljati</v>
      </c>
      <c r="L1752" s="7" t="str">
        <f>ifna(VLOOKUP(K1752,'Лист1'!D:E,2,false))</f>
        <v/>
      </c>
      <c r="M1752" s="9"/>
      <c r="N1752" s="9"/>
      <c r="O1752" s="9"/>
      <c r="P1752" s="9"/>
      <c r="Q1752" s="9"/>
      <c r="R1752" s="9"/>
    </row>
    <row r="1753" ht="15.75" customHeight="1">
      <c r="A1753" s="14" t="s">
        <v>21</v>
      </c>
      <c r="B1753" s="14" t="s">
        <v>22</v>
      </c>
      <c r="C1753" s="40" t="s">
        <v>4321</v>
      </c>
      <c r="D1753" s="14" t="s">
        <v>4322</v>
      </c>
      <c r="E1753" s="13" t="s">
        <v>4323</v>
      </c>
      <c r="F1753" s="14"/>
      <c r="G1753" s="14"/>
      <c r="H1753" s="41" t="s">
        <v>2825</v>
      </c>
      <c r="I1753" s="42" t="s">
        <v>85</v>
      </c>
      <c r="J1753" s="47">
        <f t="shared" si="1"/>
        <v>30</v>
      </c>
      <c r="K1753" s="7" t="str">
        <f t="shared" si="2"/>
        <v>DRJ0-217642/0prilagođavati</v>
      </c>
      <c r="L1753" s="7" t="str">
        <f>ifna(VLOOKUP(K1753,'Лист1'!D:E,2,false))</f>
        <v/>
      </c>
      <c r="M1753" s="9"/>
      <c r="N1753" s="9"/>
      <c r="O1753" s="9"/>
      <c r="P1753" s="9"/>
      <c r="Q1753" s="9"/>
      <c r="R1753" s="9"/>
    </row>
    <row r="1754" ht="15.75" customHeight="1">
      <c r="A1754" s="14" t="s">
        <v>21</v>
      </c>
      <c r="B1754" s="14" t="s">
        <v>22</v>
      </c>
      <c r="C1754" s="40" t="s">
        <v>4324</v>
      </c>
      <c r="D1754" s="14" t="s">
        <v>4325</v>
      </c>
      <c r="E1754" s="13" t="s">
        <v>4326</v>
      </c>
      <c r="F1754" s="14"/>
      <c r="G1754" s="14"/>
      <c r="H1754" s="41" t="s">
        <v>2825</v>
      </c>
      <c r="I1754" s="42" t="s">
        <v>85</v>
      </c>
      <c r="J1754" s="53">
        <f t="shared" si="1"/>
        <v>33</v>
      </c>
      <c r="K1754" s="7" t="str">
        <f t="shared" si="2"/>
        <v>DRJ0-217836/0а.pripasti</v>
      </c>
      <c r="L1754" s="7" t="str">
        <f>ifna(VLOOKUP(K1754,'Лист1'!D:E,2,false))</f>
        <v/>
      </c>
      <c r="M1754" s="9"/>
      <c r="N1754" s="9"/>
      <c r="O1754" s="9"/>
      <c r="P1754" s="9"/>
      <c r="Q1754" s="9"/>
      <c r="R1754" s="9"/>
    </row>
    <row r="1755" ht="15.75" customHeight="1">
      <c r="A1755" s="14" t="s">
        <v>21</v>
      </c>
      <c r="B1755" s="14" t="s">
        <v>22</v>
      </c>
      <c r="C1755" s="40" t="s">
        <v>4324</v>
      </c>
      <c r="D1755" s="14" t="s">
        <v>4327</v>
      </c>
      <c r="E1755" s="13" t="s">
        <v>4328</v>
      </c>
      <c r="F1755" s="14"/>
      <c r="G1755" s="14"/>
      <c r="H1755" s="41" t="s">
        <v>2825</v>
      </c>
      <c r="I1755" s="42" t="s">
        <v>85</v>
      </c>
      <c r="J1755" s="59">
        <f t="shared" si="1"/>
        <v>61</v>
      </c>
      <c r="K1755" s="7" t="str">
        <f t="shared" si="2"/>
        <v>DRJ0-217836/0б.pripasti</v>
      </c>
      <c r="L1755" s="7" t="str">
        <f>ifna(VLOOKUP(K1755,'Лист1'!D:E,2,false))</f>
        <v/>
      </c>
      <c r="M1755" s="9"/>
      <c r="N1755" s="9"/>
      <c r="O1755" s="9"/>
      <c r="P1755" s="9"/>
      <c r="Q1755" s="9"/>
      <c r="R1755" s="9"/>
    </row>
    <row r="1756" ht="15.75" customHeight="1">
      <c r="A1756" s="14" t="s">
        <v>79</v>
      </c>
      <c r="B1756" s="14" t="s">
        <v>80</v>
      </c>
      <c r="C1756" s="40" t="s">
        <v>4329</v>
      </c>
      <c r="D1756" s="14" t="s">
        <v>4330</v>
      </c>
      <c r="E1756" s="13" t="s">
        <v>4331</v>
      </c>
      <c r="F1756" s="14"/>
      <c r="G1756" s="14"/>
      <c r="H1756" s="41" t="s">
        <v>2825</v>
      </c>
      <c r="I1756" s="42" t="s">
        <v>85</v>
      </c>
      <c r="J1756" s="35">
        <f t="shared" si="1"/>
        <v>30</v>
      </c>
      <c r="K1756" s="7" t="str">
        <f t="shared" si="2"/>
        <v>DRJ0-217969/0prirodnjački</v>
      </c>
      <c r="L1756" s="7" t="str">
        <f>ifna(VLOOKUP(K1756,'Лист1'!D:E,2,false))</f>
        <v/>
      </c>
      <c r="M1756" s="9"/>
      <c r="N1756" s="9"/>
      <c r="O1756" s="9"/>
      <c r="P1756" s="9"/>
      <c r="Q1756" s="9"/>
      <c r="R1756" s="9"/>
    </row>
    <row r="1757" ht="15.75" customHeight="1">
      <c r="A1757" s="14" t="s">
        <v>79</v>
      </c>
      <c r="B1757" s="14" t="s">
        <v>80</v>
      </c>
      <c r="C1757" s="40" t="s">
        <v>4332</v>
      </c>
      <c r="D1757" s="14" t="s">
        <v>4333</v>
      </c>
      <c r="E1757" s="13" t="s">
        <v>4334</v>
      </c>
      <c r="F1757" s="14"/>
      <c r="G1757" s="14"/>
      <c r="H1757" s="41" t="s">
        <v>2825</v>
      </c>
      <c r="I1757" s="42" t="s">
        <v>85</v>
      </c>
      <c r="J1757" s="39">
        <f t="shared" si="1"/>
        <v>60</v>
      </c>
      <c r="K1757" s="7" t="str">
        <f t="shared" si="2"/>
        <v>DRJ0-218083/0а.pristupan</v>
      </c>
      <c r="L1757" s="7" t="str">
        <f>ifna(VLOOKUP(K1757,'Лист1'!D:E,2,false))</f>
        <v/>
      </c>
      <c r="M1757" s="9"/>
      <c r="N1757" s="9"/>
      <c r="O1757" s="9"/>
      <c r="P1757" s="9"/>
      <c r="Q1757" s="9"/>
      <c r="R1757" s="9"/>
    </row>
    <row r="1758" ht="15.75" customHeight="1">
      <c r="A1758" s="14" t="s">
        <v>79</v>
      </c>
      <c r="B1758" s="14" t="s">
        <v>80</v>
      </c>
      <c r="C1758" s="40" t="s">
        <v>4332</v>
      </c>
      <c r="D1758" s="14" t="s">
        <v>4335</v>
      </c>
      <c r="E1758" s="13" t="s">
        <v>4336</v>
      </c>
      <c r="F1758" s="14"/>
      <c r="G1758" s="14"/>
      <c r="H1758" s="41" t="s">
        <v>2825</v>
      </c>
      <c r="I1758" s="42" t="s">
        <v>85</v>
      </c>
      <c r="J1758" s="45">
        <f t="shared" si="1"/>
        <v>138</v>
      </c>
      <c r="K1758" s="7" t="str">
        <f t="shared" si="2"/>
        <v>DRJ0-218083/0б.pristupan</v>
      </c>
      <c r="L1758" s="7" t="str">
        <f>ifna(VLOOKUP(K1758,'Лист1'!D:E,2,false))</f>
        <v/>
      </c>
      <c r="M1758" s="9"/>
      <c r="N1758" s="9"/>
      <c r="O1758" s="9"/>
      <c r="P1758" s="9"/>
      <c r="Q1758" s="9"/>
      <c r="R1758" s="9"/>
    </row>
    <row r="1759" ht="15.75" customHeight="1">
      <c r="A1759" s="14" t="s">
        <v>79</v>
      </c>
      <c r="B1759" s="14" t="s">
        <v>80</v>
      </c>
      <c r="C1759" s="40" t="s">
        <v>4337</v>
      </c>
      <c r="D1759" s="14" t="s">
        <v>4338</v>
      </c>
      <c r="E1759" s="13" t="s">
        <v>4339</v>
      </c>
      <c r="F1759" s="14"/>
      <c r="G1759" s="14"/>
      <c r="H1759" s="41" t="s">
        <v>2825</v>
      </c>
      <c r="I1759" s="42" t="s">
        <v>85</v>
      </c>
      <c r="J1759" s="68">
        <f t="shared" si="1"/>
        <v>82</v>
      </c>
      <c r="K1759" s="7" t="str">
        <f t="shared" si="2"/>
        <v>DRJ0-218356/0probni</v>
      </c>
      <c r="L1759" s="7" t="str">
        <f>ifna(VLOOKUP(K1759,'Лист1'!D:E,2,false))</f>
        <v/>
      </c>
      <c r="M1759" s="9"/>
      <c r="N1759" s="9"/>
      <c r="O1759" s="9"/>
      <c r="P1759" s="9"/>
      <c r="Q1759" s="9"/>
      <c r="R1759" s="9"/>
    </row>
    <row r="1760" ht="15.75" customHeight="1">
      <c r="A1760" s="14" t="s">
        <v>79</v>
      </c>
      <c r="B1760" s="14" t="s">
        <v>80</v>
      </c>
      <c r="C1760" s="40" t="s">
        <v>4340</v>
      </c>
      <c r="D1760" s="14" t="s">
        <v>4341</v>
      </c>
      <c r="E1760" s="13" t="s">
        <v>4342</v>
      </c>
      <c r="F1760" s="14"/>
      <c r="G1760" s="14"/>
      <c r="H1760" s="41" t="s">
        <v>2825</v>
      </c>
      <c r="I1760" s="42" t="s">
        <v>85</v>
      </c>
      <c r="J1760" s="46">
        <f t="shared" si="1"/>
        <v>47</v>
      </c>
      <c r="K1760" s="7" t="str">
        <f t="shared" si="2"/>
        <v>DRJ0-218536/0programski</v>
      </c>
      <c r="L1760" s="7" t="str">
        <f>ifna(VLOOKUP(K1760,'Лист1'!D:E,2,false))</f>
        <v/>
      </c>
      <c r="M1760" s="9"/>
      <c r="N1760" s="9"/>
      <c r="O1760" s="9"/>
      <c r="P1760" s="9"/>
      <c r="Q1760" s="9"/>
      <c r="R1760" s="9"/>
    </row>
    <row r="1761" ht="15.75" customHeight="1">
      <c r="A1761" s="14" t="s">
        <v>11</v>
      </c>
      <c r="B1761" s="14" t="s">
        <v>12</v>
      </c>
      <c r="C1761" s="40" t="s">
        <v>4343</v>
      </c>
      <c r="D1761" s="14" t="s">
        <v>4344</v>
      </c>
      <c r="E1761" s="13" t="s">
        <v>4345</v>
      </c>
      <c r="F1761" s="14"/>
      <c r="G1761" s="14"/>
      <c r="H1761" s="41" t="s">
        <v>2825</v>
      </c>
      <c r="I1761" s="42" t="s">
        <v>85</v>
      </c>
      <c r="J1761" s="45">
        <f t="shared" si="1"/>
        <v>124</v>
      </c>
      <c r="K1761" s="7" t="str">
        <f t="shared" si="2"/>
        <v>DRJ0-218747/1projekt</v>
      </c>
      <c r="L1761" s="7" t="str">
        <f>ifna(VLOOKUP(K1761,'Лист1'!D:E,2,false))</f>
        <v/>
      </c>
      <c r="M1761" s="9"/>
      <c r="N1761" s="9"/>
      <c r="O1761" s="9"/>
      <c r="P1761" s="9"/>
      <c r="Q1761" s="9"/>
      <c r="R1761" s="9"/>
    </row>
    <row r="1762" ht="15.75" customHeight="1">
      <c r="A1762" s="14" t="s">
        <v>11</v>
      </c>
      <c r="B1762" s="14" t="s">
        <v>12</v>
      </c>
      <c r="C1762" s="40" t="s">
        <v>4343</v>
      </c>
      <c r="D1762" s="14" t="s">
        <v>4346</v>
      </c>
      <c r="E1762" s="13" t="s">
        <v>4347</v>
      </c>
      <c r="F1762" s="14"/>
      <c r="G1762" s="14"/>
      <c r="H1762" s="41" t="s">
        <v>2825</v>
      </c>
      <c r="I1762" s="42" t="s">
        <v>85</v>
      </c>
      <c r="J1762" s="101">
        <f t="shared" si="1"/>
        <v>113</v>
      </c>
      <c r="K1762" s="7" t="str">
        <f t="shared" si="2"/>
        <v>DRJ0-218747/2projekt</v>
      </c>
      <c r="L1762" s="7" t="str">
        <f>ifna(VLOOKUP(K1762,'Лист1'!D:E,2,false))</f>
        <v/>
      </c>
      <c r="M1762" s="9"/>
      <c r="N1762" s="9"/>
      <c r="O1762" s="9"/>
      <c r="P1762" s="9"/>
      <c r="Q1762" s="9"/>
      <c r="R1762" s="9"/>
    </row>
    <row r="1763" ht="15.75" customHeight="1">
      <c r="A1763" s="14" t="s">
        <v>11</v>
      </c>
      <c r="B1763" s="14" t="s">
        <v>12</v>
      </c>
      <c r="C1763" s="40" t="s">
        <v>4343</v>
      </c>
      <c r="D1763" s="14" t="s">
        <v>4348</v>
      </c>
      <c r="E1763" s="13" t="s">
        <v>4349</v>
      </c>
      <c r="F1763" s="14"/>
      <c r="G1763" s="14"/>
      <c r="H1763" s="41" t="s">
        <v>2825</v>
      </c>
      <c r="I1763" s="42" t="s">
        <v>85</v>
      </c>
      <c r="J1763" s="17">
        <f t="shared" si="1"/>
        <v>33</v>
      </c>
      <c r="K1763" s="7" t="str">
        <f t="shared" si="2"/>
        <v>DRJ0-218747/3projekt</v>
      </c>
      <c r="L1763" s="7" t="str">
        <f>ifna(VLOOKUP(K1763,'Лист1'!D:E,2,false))</f>
        <v/>
      </c>
      <c r="M1763" s="9"/>
      <c r="N1763" s="9"/>
      <c r="O1763" s="9"/>
      <c r="P1763" s="9"/>
      <c r="Q1763" s="9"/>
      <c r="R1763" s="9"/>
    </row>
    <row r="1764" ht="15.75" customHeight="1">
      <c r="A1764" s="14" t="s">
        <v>21</v>
      </c>
      <c r="B1764" s="14" t="s">
        <v>22</v>
      </c>
      <c r="C1764" s="40" t="s">
        <v>4350</v>
      </c>
      <c r="D1764" s="14" t="s">
        <v>4351</v>
      </c>
      <c r="E1764" s="13" t="s">
        <v>4352</v>
      </c>
      <c r="F1764" s="14"/>
      <c r="G1764" s="14"/>
      <c r="H1764" s="41" t="s">
        <v>2825</v>
      </c>
      <c r="I1764" s="42" t="s">
        <v>85</v>
      </c>
      <c r="J1764" s="39">
        <f t="shared" si="1"/>
        <v>18</v>
      </c>
      <c r="K1764" s="7" t="str">
        <f t="shared" si="2"/>
        <v>DRJ0-218947/0promarširati</v>
      </c>
      <c r="L1764" s="7" t="str">
        <f>ifna(VLOOKUP(K1764,'Лист1'!D:E,2,false))</f>
        <v/>
      </c>
      <c r="M1764" s="9"/>
      <c r="N1764" s="9"/>
      <c r="O1764" s="9"/>
      <c r="P1764" s="9"/>
      <c r="Q1764" s="9"/>
      <c r="R1764" s="9"/>
    </row>
    <row r="1765" ht="15.75" customHeight="1">
      <c r="A1765" s="14" t="s">
        <v>11</v>
      </c>
      <c r="B1765" s="14" t="s">
        <v>12</v>
      </c>
      <c r="C1765" s="40" t="s">
        <v>4353</v>
      </c>
      <c r="D1765" s="14" t="s">
        <v>4354</v>
      </c>
      <c r="E1765" s="13" t="s">
        <v>4355</v>
      </c>
      <c r="F1765" s="14"/>
      <c r="G1765" s="14"/>
      <c r="H1765" s="41" t="s">
        <v>2825</v>
      </c>
      <c r="I1765" s="42" t="s">
        <v>85</v>
      </c>
      <c r="J1765" s="17">
        <f t="shared" si="1"/>
        <v>45</v>
      </c>
      <c r="K1765" s="7" t="str">
        <f t="shared" si="2"/>
        <v>DRJ0-219260/1prosvetitelj</v>
      </c>
      <c r="L1765" s="7" t="str">
        <f>ifna(VLOOKUP(K1765,'Лист1'!D:E,2,false))</f>
        <v/>
      </c>
      <c r="M1765" s="9"/>
      <c r="N1765" s="9"/>
      <c r="O1765" s="9"/>
      <c r="P1765" s="9"/>
      <c r="Q1765" s="9"/>
      <c r="R1765" s="9"/>
    </row>
    <row r="1766" ht="15.75" customHeight="1">
      <c r="A1766" s="14" t="s">
        <v>11</v>
      </c>
      <c r="B1766" s="14" t="s">
        <v>12</v>
      </c>
      <c r="C1766" s="40" t="s">
        <v>4353</v>
      </c>
      <c r="D1766" s="14" t="s">
        <v>4356</v>
      </c>
      <c r="E1766" s="13" t="s">
        <v>4357</v>
      </c>
      <c r="F1766" s="14"/>
      <c r="G1766" s="14"/>
      <c r="H1766" s="41" t="s">
        <v>2825</v>
      </c>
      <c r="I1766" s="42" t="s">
        <v>85</v>
      </c>
      <c r="J1766" s="46">
        <f t="shared" si="1"/>
        <v>43</v>
      </c>
      <c r="K1766" s="7" t="str">
        <f t="shared" si="2"/>
        <v>DRJ0-219260/2prosvetitelj</v>
      </c>
      <c r="L1766" s="7" t="str">
        <f>ifna(VLOOKUP(K1766,'Лист1'!D:E,2,false))</f>
        <v/>
      </c>
      <c r="M1766" s="9"/>
      <c r="N1766" s="9"/>
      <c r="O1766" s="9"/>
      <c r="P1766" s="9"/>
      <c r="Q1766" s="9"/>
      <c r="R1766" s="9"/>
    </row>
    <row r="1767" ht="15.75" customHeight="1">
      <c r="A1767" s="14" t="s">
        <v>79</v>
      </c>
      <c r="B1767" s="14" t="s">
        <v>80</v>
      </c>
      <c r="C1767" s="40" t="s">
        <v>4358</v>
      </c>
      <c r="D1767" s="14" t="s">
        <v>4359</v>
      </c>
      <c r="E1767" s="13" t="s">
        <v>4360</v>
      </c>
      <c r="F1767" s="14"/>
      <c r="G1767" s="14"/>
      <c r="H1767" s="41" t="s">
        <v>2825</v>
      </c>
      <c r="I1767" s="42" t="s">
        <v>85</v>
      </c>
      <c r="J1767" s="28">
        <f t="shared" si="1"/>
        <v>27</v>
      </c>
      <c r="K1767" s="7" t="str">
        <f t="shared" si="2"/>
        <v>DRJ0-219268/1prosvetni</v>
      </c>
      <c r="L1767" s="7" t="str">
        <f>ifna(VLOOKUP(K1767,'Лист1'!D:E,2,false))</f>
        <v/>
      </c>
      <c r="M1767" s="9"/>
      <c r="N1767" s="9"/>
      <c r="O1767" s="9"/>
      <c r="P1767" s="9"/>
      <c r="Q1767" s="9"/>
      <c r="R1767" s="9"/>
    </row>
    <row r="1768" ht="15.75" customHeight="1">
      <c r="A1768" s="14" t="s">
        <v>79</v>
      </c>
      <c r="B1768" s="14" t="s">
        <v>80</v>
      </c>
      <c r="C1768" s="40" t="s">
        <v>4358</v>
      </c>
      <c r="D1768" s="14" t="s">
        <v>4361</v>
      </c>
      <c r="E1768" s="13" t="s">
        <v>4362</v>
      </c>
      <c r="F1768" s="14"/>
      <c r="G1768" s="14"/>
      <c r="H1768" s="41" t="s">
        <v>2825</v>
      </c>
      <c r="I1768" s="42" t="s">
        <v>85</v>
      </c>
      <c r="J1768" s="33">
        <f t="shared" si="1"/>
        <v>45</v>
      </c>
      <c r="K1768" s="7" t="str">
        <f t="shared" si="2"/>
        <v>DRJ0-219268/2prosvetni</v>
      </c>
      <c r="L1768" s="7" t="str">
        <f>ifna(VLOOKUP(K1768,'Лист1'!D:E,2,false))</f>
        <v/>
      </c>
      <c r="M1768" s="9"/>
      <c r="N1768" s="9"/>
      <c r="O1768" s="9"/>
      <c r="P1768" s="9"/>
      <c r="Q1768" s="9"/>
      <c r="R1768" s="9"/>
    </row>
    <row r="1769" ht="15.75" customHeight="1">
      <c r="A1769" s="14" t="s">
        <v>11</v>
      </c>
      <c r="B1769" s="14" t="s">
        <v>12</v>
      </c>
      <c r="C1769" s="40" t="s">
        <v>4363</v>
      </c>
      <c r="D1769" s="14" t="s">
        <v>4364</v>
      </c>
      <c r="E1769" s="13" t="s">
        <v>4365</v>
      </c>
      <c r="F1769" s="14"/>
      <c r="G1769" s="14"/>
      <c r="H1769" s="41" t="s">
        <v>2825</v>
      </c>
      <c r="I1769" s="42" t="s">
        <v>85</v>
      </c>
      <c r="J1769" s="53">
        <f t="shared" si="1"/>
        <v>36</v>
      </c>
      <c r="K1769" s="7" t="str">
        <f t="shared" si="2"/>
        <v>DRJ0-219286/0prosek</v>
      </c>
      <c r="L1769" s="7" t="str">
        <f>ifna(VLOOKUP(K1769,'Лист1'!D:E,2,false))</f>
        <v/>
      </c>
      <c r="M1769" s="9"/>
      <c r="N1769" s="9"/>
      <c r="O1769" s="9"/>
      <c r="P1769" s="9"/>
      <c r="Q1769" s="9"/>
      <c r="R1769" s="9"/>
    </row>
    <row r="1770" ht="15.75" customHeight="1">
      <c r="A1770" s="14" t="s">
        <v>11</v>
      </c>
      <c r="B1770" s="14" t="s">
        <v>12</v>
      </c>
      <c r="C1770" s="40" t="s">
        <v>4363</v>
      </c>
      <c r="D1770" s="14" t="s">
        <v>4366</v>
      </c>
      <c r="E1770" s="13" t="s">
        <v>4367</v>
      </c>
      <c r="F1770" s="14"/>
      <c r="G1770" s="14"/>
      <c r="H1770" s="41" t="s">
        <v>2825</v>
      </c>
      <c r="I1770" s="42" t="s">
        <v>85</v>
      </c>
      <c r="J1770" s="30">
        <f t="shared" si="1"/>
        <v>24</v>
      </c>
      <c r="K1770" s="7" t="str">
        <f t="shared" si="2"/>
        <v>DRJ0-219287/1а.prosek</v>
      </c>
      <c r="L1770" s="7" t="str">
        <f>ifna(VLOOKUP(K1770,'Лист1'!D:E,2,false))</f>
        <v/>
      </c>
      <c r="M1770" s="9"/>
      <c r="N1770" s="9"/>
      <c r="O1770" s="9"/>
      <c r="P1770" s="9"/>
      <c r="Q1770" s="9"/>
      <c r="R1770" s="9"/>
    </row>
    <row r="1771" ht="15.75" customHeight="1">
      <c r="A1771" s="14" t="s">
        <v>11</v>
      </c>
      <c r="B1771" s="14" t="s">
        <v>12</v>
      </c>
      <c r="C1771" s="40" t="s">
        <v>4363</v>
      </c>
      <c r="D1771" s="14" t="s">
        <v>4368</v>
      </c>
      <c r="E1771" s="13" t="s">
        <v>4369</v>
      </c>
      <c r="F1771" s="14"/>
      <c r="G1771" s="14"/>
      <c r="H1771" s="41" t="s">
        <v>2825</v>
      </c>
      <c r="I1771" s="42" t="s">
        <v>85</v>
      </c>
      <c r="J1771" s="18">
        <f t="shared" si="1"/>
        <v>49</v>
      </c>
      <c r="K1771" s="7" t="str">
        <f t="shared" si="2"/>
        <v>DRJ0-219287/1б.prosek</v>
      </c>
      <c r="L1771" s="7" t="str">
        <f>ifna(VLOOKUP(K1771,'Лист1'!D:E,2,false))</f>
        <v/>
      </c>
      <c r="M1771" s="9"/>
      <c r="N1771" s="9"/>
      <c r="O1771" s="9"/>
      <c r="P1771" s="9"/>
      <c r="Q1771" s="9"/>
      <c r="R1771" s="9"/>
    </row>
    <row r="1772" ht="15.75" customHeight="1">
      <c r="A1772" s="14" t="s">
        <v>11</v>
      </c>
      <c r="B1772" s="14" t="s">
        <v>12</v>
      </c>
      <c r="C1772" s="40" t="s">
        <v>4363</v>
      </c>
      <c r="D1772" s="14" t="s">
        <v>4370</v>
      </c>
      <c r="E1772" s="13" t="s">
        <v>4371</v>
      </c>
      <c r="F1772" s="14"/>
      <c r="G1772" s="14"/>
      <c r="H1772" s="41" t="s">
        <v>2825</v>
      </c>
      <c r="I1772" s="42" t="s">
        <v>85</v>
      </c>
      <c r="J1772" s="46">
        <f t="shared" si="1"/>
        <v>114</v>
      </c>
      <c r="K1772" s="7" t="str">
        <f t="shared" si="2"/>
        <v>DRJ0-219287/2prosek</v>
      </c>
      <c r="L1772" s="7" t="str">
        <f>ifna(VLOOKUP(K1772,'Лист1'!D:E,2,false))</f>
        <v/>
      </c>
      <c r="M1772" s="9"/>
      <c r="N1772" s="9"/>
      <c r="O1772" s="9"/>
      <c r="P1772" s="9"/>
      <c r="Q1772" s="9"/>
      <c r="R1772" s="9"/>
    </row>
    <row r="1773" ht="15.75" customHeight="1">
      <c r="A1773" s="14" t="s">
        <v>11</v>
      </c>
      <c r="B1773" s="14" t="s">
        <v>12</v>
      </c>
      <c r="C1773" s="40" t="s">
        <v>4372</v>
      </c>
      <c r="D1773" s="14" t="s">
        <v>4373</v>
      </c>
      <c r="E1773" s="13" t="s">
        <v>4374</v>
      </c>
      <c r="F1773" s="14"/>
      <c r="G1773" s="14"/>
      <c r="H1773" s="41" t="s">
        <v>2825</v>
      </c>
      <c r="I1773" s="42" t="s">
        <v>85</v>
      </c>
      <c r="J1773" s="70">
        <f t="shared" si="1"/>
        <v>61</v>
      </c>
      <c r="K1773" s="7" t="str">
        <f t="shared" si="2"/>
        <v>DRJ0-219288/0proseka</v>
      </c>
      <c r="L1773" s="7" t="str">
        <f>ifna(VLOOKUP(K1773,'Лист1'!D:E,2,false))</f>
        <v/>
      </c>
      <c r="M1773" s="9"/>
      <c r="N1773" s="9"/>
      <c r="O1773" s="9"/>
      <c r="P1773" s="9"/>
      <c r="Q1773" s="9"/>
      <c r="R1773" s="9"/>
    </row>
    <row r="1774" ht="15.75" customHeight="1">
      <c r="A1774" s="14" t="s">
        <v>21</v>
      </c>
      <c r="B1774" s="14" t="s">
        <v>22</v>
      </c>
      <c r="C1774" s="40" t="s">
        <v>4375</v>
      </c>
      <c r="D1774" s="14" t="s">
        <v>4376</v>
      </c>
      <c r="E1774" s="13" t="s">
        <v>4377</v>
      </c>
      <c r="F1774" s="14"/>
      <c r="G1774" s="14"/>
      <c r="H1774" s="41" t="s">
        <v>2825</v>
      </c>
      <c r="I1774" s="42" t="s">
        <v>85</v>
      </c>
      <c r="J1774" s="80">
        <f t="shared" si="1"/>
        <v>53</v>
      </c>
      <c r="K1774" s="7" t="str">
        <f t="shared" si="2"/>
        <v>DRJ0-219472/1а.proterati</v>
      </c>
      <c r="L1774" s="7" t="str">
        <f>ifna(VLOOKUP(K1774,'Лист1'!D:E,2,false))</f>
        <v/>
      </c>
      <c r="M1774" s="9"/>
      <c r="N1774" s="9"/>
      <c r="O1774" s="9"/>
      <c r="P1774" s="9"/>
      <c r="Q1774" s="9"/>
      <c r="R1774" s="9"/>
    </row>
    <row r="1775" ht="15.75" customHeight="1">
      <c r="A1775" s="14" t="s">
        <v>21</v>
      </c>
      <c r="B1775" s="14" t="s">
        <v>22</v>
      </c>
      <c r="C1775" s="40" t="s">
        <v>4375</v>
      </c>
      <c r="D1775" s="14" t="s">
        <v>4378</v>
      </c>
      <c r="E1775" s="13" t="s">
        <v>4379</v>
      </c>
      <c r="F1775" s="14"/>
      <c r="G1775" s="14"/>
      <c r="H1775" s="41" t="s">
        <v>2825</v>
      </c>
      <c r="I1775" s="42" t="s">
        <v>85</v>
      </c>
      <c r="J1775" s="25">
        <f t="shared" si="1"/>
        <v>31</v>
      </c>
      <c r="K1775" s="7" t="str">
        <f t="shared" si="2"/>
        <v>DRJ0-219472/1б.proterati</v>
      </c>
      <c r="L1775" s="7" t="str">
        <f>ifna(VLOOKUP(K1775,'Лист1'!D:E,2,false))</f>
        <v/>
      </c>
      <c r="M1775" s="9"/>
      <c r="N1775" s="9"/>
      <c r="O1775" s="9"/>
      <c r="P1775" s="9"/>
      <c r="Q1775" s="9"/>
      <c r="R1775" s="9"/>
    </row>
    <row r="1776" ht="15.75" customHeight="1">
      <c r="A1776" s="14" t="s">
        <v>21</v>
      </c>
      <c r="B1776" s="14" t="s">
        <v>22</v>
      </c>
      <c r="C1776" s="40" t="s">
        <v>4375</v>
      </c>
      <c r="D1776" s="14" t="s">
        <v>4380</v>
      </c>
      <c r="E1776" s="13" t="s">
        <v>4381</v>
      </c>
      <c r="F1776" s="14"/>
      <c r="G1776" s="14"/>
      <c r="H1776" s="41" t="s">
        <v>2825</v>
      </c>
      <c r="I1776" s="42" t="s">
        <v>85</v>
      </c>
      <c r="J1776" s="27">
        <f t="shared" si="1"/>
        <v>29</v>
      </c>
      <c r="K1776" s="7" t="str">
        <f t="shared" si="2"/>
        <v>DRJ0-219472/1в.proterati</v>
      </c>
      <c r="L1776" s="7" t="str">
        <f>ifna(VLOOKUP(K1776,'Лист1'!D:E,2,false))</f>
        <v/>
      </c>
      <c r="M1776" s="9"/>
      <c r="N1776" s="9"/>
      <c r="O1776" s="9"/>
      <c r="P1776" s="9"/>
      <c r="Q1776" s="9"/>
      <c r="R1776" s="9"/>
    </row>
    <row r="1777" ht="15.75" customHeight="1">
      <c r="A1777" s="14" t="s">
        <v>21</v>
      </c>
      <c r="B1777" s="14" t="s">
        <v>22</v>
      </c>
      <c r="C1777" s="40" t="s">
        <v>4375</v>
      </c>
      <c r="D1777" s="14" t="s">
        <v>4382</v>
      </c>
      <c r="E1777" s="13" t="s">
        <v>4383</v>
      </c>
      <c r="F1777" s="14"/>
      <c r="G1777" s="14"/>
      <c r="H1777" s="41" t="s">
        <v>2825</v>
      </c>
      <c r="I1777" s="42" t="s">
        <v>85</v>
      </c>
      <c r="J1777" s="38">
        <f t="shared" si="1"/>
        <v>47</v>
      </c>
      <c r="K1777" s="7" t="str">
        <f t="shared" si="2"/>
        <v>DRJ0-219472/1г.proterati</v>
      </c>
      <c r="L1777" s="7" t="str">
        <f>ifna(VLOOKUP(K1777,'Лист1'!D:E,2,false))</f>
        <v/>
      </c>
      <c r="M1777" s="9"/>
      <c r="N1777" s="9"/>
      <c r="O1777" s="9"/>
      <c r="P1777" s="9"/>
      <c r="Q1777" s="9"/>
      <c r="R1777" s="9"/>
    </row>
    <row r="1778" ht="15.75" customHeight="1">
      <c r="A1778" s="14" t="s">
        <v>21</v>
      </c>
      <c r="B1778" s="14" t="s">
        <v>22</v>
      </c>
      <c r="C1778" s="40" t="s">
        <v>4375</v>
      </c>
      <c r="D1778" s="14" t="s">
        <v>4384</v>
      </c>
      <c r="E1778" s="13" t="s">
        <v>4385</v>
      </c>
      <c r="F1778" s="14"/>
      <c r="G1778" s="14"/>
      <c r="H1778" s="41" t="s">
        <v>2825</v>
      </c>
      <c r="I1778" s="42" t="s">
        <v>85</v>
      </c>
      <c r="J1778" s="63">
        <f t="shared" si="1"/>
        <v>34</v>
      </c>
      <c r="K1778" s="7" t="str">
        <f t="shared" si="2"/>
        <v>DRJ0-219472/2proterati</v>
      </c>
      <c r="L1778" s="7" t="str">
        <f>ifna(VLOOKUP(K1778,'Лист1'!D:E,2,false))</f>
        <v/>
      </c>
      <c r="M1778" s="9"/>
      <c r="N1778" s="9"/>
      <c r="O1778" s="9"/>
      <c r="P1778" s="9"/>
      <c r="Q1778" s="9"/>
      <c r="R1778" s="9"/>
    </row>
    <row r="1779" ht="15.75" customHeight="1">
      <c r="A1779" s="14" t="s">
        <v>21</v>
      </c>
      <c r="B1779" s="14" t="s">
        <v>22</v>
      </c>
      <c r="C1779" s="40" t="s">
        <v>4375</v>
      </c>
      <c r="D1779" s="14" t="s">
        <v>4386</v>
      </c>
      <c r="E1779" s="13" t="s">
        <v>4387</v>
      </c>
      <c r="F1779" s="14"/>
      <c r="G1779" s="14"/>
      <c r="H1779" s="41" t="s">
        <v>2825</v>
      </c>
      <c r="I1779" s="42" t="s">
        <v>85</v>
      </c>
      <c r="J1779" s="142">
        <f t="shared" si="1"/>
        <v>52</v>
      </c>
      <c r="K1779" s="7" t="str">
        <f t="shared" si="2"/>
        <v>DRJ0-219472/3а.proterati</v>
      </c>
      <c r="L1779" s="7" t="str">
        <f>ifna(VLOOKUP(K1779,'Лист1'!D:E,2,false))</f>
        <v/>
      </c>
      <c r="M1779" s="9"/>
      <c r="N1779" s="9"/>
      <c r="O1779" s="9"/>
      <c r="P1779" s="9"/>
      <c r="Q1779" s="9"/>
      <c r="R1779" s="9"/>
    </row>
    <row r="1780" ht="15.75" customHeight="1">
      <c r="A1780" s="14" t="s">
        <v>21</v>
      </c>
      <c r="B1780" s="14" t="s">
        <v>22</v>
      </c>
      <c r="C1780" s="40" t="s">
        <v>4375</v>
      </c>
      <c r="D1780" s="14" t="s">
        <v>4388</v>
      </c>
      <c r="E1780" s="13" t="s">
        <v>4389</v>
      </c>
      <c r="F1780" s="14"/>
      <c r="G1780" s="14"/>
      <c r="H1780" s="41" t="s">
        <v>2825</v>
      </c>
      <c r="I1780" s="42" t="s">
        <v>85</v>
      </c>
      <c r="J1780" s="51">
        <f t="shared" si="1"/>
        <v>26</v>
      </c>
      <c r="K1780" s="7" t="str">
        <f t="shared" si="2"/>
        <v>DRJ0-219472/3б.proterati</v>
      </c>
      <c r="L1780" s="7" t="str">
        <f>ifna(VLOOKUP(K1780,'Лист1'!D:E,2,false))</f>
        <v/>
      </c>
      <c r="M1780" s="9"/>
      <c r="N1780" s="9"/>
      <c r="O1780" s="9"/>
      <c r="P1780" s="9"/>
      <c r="Q1780" s="9"/>
      <c r="R1780" s="9"/>
    </row>
    <row r="1781" ht="15.75" customHeight="1">
      <c r="A1781" s="14" t="s">
        <v>79</v>
      </c>
      <c r="B1781" s="14" t="s">
        <v>80</v>
      </c>
      <c r="C1781" s="40" t="s">
        <v>4390</v>
      </c>
      <c r="D1781" s="14" t="s">
        <v>4391</v>
      </c>
      <c r="E1781" s="13" t="s">
        <v>4392</v>
      </c>
      <c r="F1781" s="14"/>
      <c r="G1781" s="14"/>
      <c r="H1781" s="41" t="s">
        <v>2825</v>
      </c>
      <c r="I1781" s="42" t="s">
        <v>85</v>
      </c>
      <c r="J1781" s="77">
        <f t="shared" si="1"/>
        <v>42</v>
      </c>
      <c r="K1781" s="7" t="str">
        <f t="shared" si="2"/>
        <v>DRJ0-219503/0protivnički</v>
      </c>
      <c r="L1781" s="7" t="str">
        <f>ifna(VLOOKUP(K1781,'Лист1'!D:E,2,false))</f>
        <v/>
      </c>
      <c r="M1781" s="9"/>
      <c r="N1781" s="9"/>
      <c r="O1781" s="9"/>
      <c r="P1781" s="9"/>
      <c r="Q1781" s="9"/>
      <c r="R1781" s="9"/>
    </row>
    <row r="1782" ht="15.75" customHeight="1">
      <c r="A1782" s="14" t="s">
        <v>11</v>
      </c>
      <c r="B1782" s="14" t="s">
        <v>12</v>
      </c>
      <c r="C1782" s="40" t="s">
        <v>4393</v>
      </c>
      <c r="D1782" s="14" t="s">
        <v>4394</v>
      </c>
      <c r="E1782" s="13" t="s">
        <v>4395</v>
      </c>
      <c r="F1782" s="14"/>
      <c r="G1782" s="14"/>
      <c r="H1782" s="41" t="s">
        <v>2825</v>
      </c>
      <c r="I1782" s="42" t="s">
        <v>85</v>
      </c>
      <c r="J1782" s="36">
        <f t="shared" si="1"/>
        <v>97</v>
      </c>
      <c r="K1782" s="7" t="str">
        <f t="shared" si="2"/>
        <v>DRJ0-219714/0procesor</v>
      </c>
      <c r="L1782" s="7" t="str">
        <f>ifna(VLOOKUP(K1782,'Лист1'!D:E,2,false))</f>
        <v/>
      </c>
      <c r="M1782" s="9"/>
      <c r="N1782" s="9"/>
      <c r="O1782" s="9"/>
      <c r="P1782" s="9"/>
      <c r="Q1782" s="9"/>
      <c r="R1782" s="9"/>
    </row>
    <row r="1783" ht="15.75" customHeight="1">
      <c r="A1783" s="14" t="s">
        <v>11</v>
      </c>
      <c r="B1783" s="14" t="s">
        <v>12</v>
      </c>
      <c r="C1783" s="40" t="s">
        <v>4396</v>
      </c>
      <c r="D1783" s="14" t="s">
        <v>4397</v>
      </c>
      <c r="E1783" s="13" t="s">
        <v>4398</v>
      </c>
      <c r="F1783" s="14"/>
      <c r="G1783" s="14"/>
      <c r="H1783" s="41" t="s">
        <v>2825</v>
      </c>
      <c r="I1783" s="42" t="s">
        <v>85</v>
      </c>
      <c r="J1783" s="37">
        <f t="shared" si="1"/>
        <v>98</v>
      </c>
      <c r="K1783" s="7" t="str">
        <f t="shared" si="2"/>
        <v>DRJ0-220124/1а.punkt</v>
      </c>
      <c r="L1783" s="7" t="str">
        <f>ifna(VLOOKUP(K1783,'Лист1'!D:E,2,false))</f>
        <v/>
      </c>
      <c r="M1783" s="9"/>
      <c r="N1783" s="9"/>
      <c r="O1783" s="9"/>
      <c r="P1783" s="9"/>
      <c r="Q1783" s="9"/>
      <c r="R1783" s="9"/>
    </row>
    <row r="1784" ht="15.75" customHeight="1">
      <c r="A1784" s="14" t="s">
        <v>11</v>
      </c>
      <c r="B1784" s="14" t="s">
        <v>12</v>
      </c>
      <c r="C1784" s="40" t="s">
        <v>4396</v>
      </c>
      <c r="D1784" s="14" t="s">
        <v>4399</v>
      </c>
      <c r="E1784" s="13" t="s">
        <v>4400</v>
      </c>
      <c r="F1784" s="14"/>
      <c r="G1784" s="14"/>
      <c r="H1784" s="41" t="s">
        <v>2825</v>
      </c>
      <c r="I1784" s="42" t="s">
        <v>85</v>
      </c>
      <c r="J1784" s="105">
        <f t="shared" si="1"/>
        <v>74</v>
      </c>
      <c r="K1784" s="7" t="str">
        <f t="shared" si="2"/>
        <v>DRJ0-220124/1б.punkt</v>
      </c>
      <c r="L1784" s="7" t="str">
        <f>ifna(VLOOKUP(K1784,'Лист1'!D:E,2,false))</f>
        <v/>
      </c>
      <c r="M1784" s="9"/>
      <c r="N1784" s="9"/>
      <c r="O1784" s="9"/>
      <c r="P1784" s="9"/>
      <c r="Q1784" s="9"/>
      <c r="R1784" s="9"/>
    </row>
    <row r="1785" ht="15.75" customHeight="1">
      <c r="A1785" s="14" t="s">
        <v>11</v>
      </c>
      <c r="B1785" s="14" t="s">
        <v>12</v>
      </c>
      <c r="C1785" s="40" t="s">
        <v>4396</v>
      </c>
      <c r="D1785" s="14" t="s">
        <v>4401</v>
      </c>
      <c r="E1785" s="13" t="s">
        <v>4402</v>
      </c>
      <c r="F1785" s="14"/>
      <c r="G1785" s="14"/>
      <c r="H1785" s="41" t="s">
        <v>2825</v>
      </c>
      <c r="I1785" s="42" t="s">
        <v>85</v>
      </c>
      <c r="J1785" s="43">
        <f t="shared" si="1"/>
        <v>29</v>
      </c>
      <c r="K1785" s="7" t="str">
        <f t="shared" si="2"/>
        <v>DRJ0-220124/2punkt</v>
      </c>
      <c r="L1785" s="7" t="str">
        <f>ifna(VLOOKUP(K1785,'Лист1'!D:E,2,false))</f>
        <v/>
      </c>
      <c r="M1785" s="9"/>
      <c r="N1785" s="9"/>
      <c r="O1785" s="9"/>
      <c r="P1785" s="9"/>
      <c r="Q1785" s="9"/>
      <c r="R1785" s="9"/>
    </row>
    <row r="1786" ht="15.75" customHeight="1">
      <c r="A1786" s="14" t="s">
        <v>79</v>
      </c>
      <c r="B1786" s="14" t="s">
        <v>80</v>
      </c>
      <c r="C1786" s="40" t="s">
        <v>4403</v>
      </c>
      <c r="D1786" s="14" t="s">
        <v>4404</v>
      </c>
      <c r="E1786" s="13" t="s">
        <v>4405</v>
      </c>
      <c r="F1786" s="14"/>
      <c r="G1786" s="14"/>
      <c r="H1786" s="41" t="s">
        <v>2825</v>
      </c>
      <c r="I1786" s="42" t="s">
        <v>85</v>
      </c>
      <c r="J1786" s="39">
        <f t="shared" si="1"/>
        <v>122</v>
      </c>
      <c r="K1786" s="7" t="str">
        <f t="shared" si="2"/>
        <v>DRJ0-220306/0putni</v>
      </c>
      <c r="L1786" s="7" t="str">
        <f>ifna(VLOOKUP(K1786,'Лист1'!D:E,2,false))</f>
        <v/>
      </c>
      <c r="M1786" s="9"/>
      <c r="N1786" s="9"/>
      <c r="O1786" s="9"/>
      <c r="P1786" s="9"/>
      <c r="Q1786" s="9"/>
      <c r="R1786" s="9"/>
    </row>
    <row r="1787" ht="15.75" customHeight="1">
      <c r="A1787" s="14" t="s">
        <v>79</v>
      </c>
      <c r="B1787" s="14" t="s">
        <v>80</v>
      </c>
      <c r="C1787" s="40" t="s">
        <v>4406</v>
      </c>
      <c r="D1787" s="14" t="s">
        <v>4407</v>
      </c>
      <c r="E1787" s="13" t="s">
        <v>4408</v>
      </c>
      <c r="F1787" s="14"/>
      <c r="G1787" s="14"/>
      <c r="H1787" s="41" t="s">
        <v>2825</v>
      </c>
      <c r="I1787" s="42" t="s">
        <v>85</v>
      </c>
      <c r="J1787" s="60">
        <f t="shared" si="1"/>
        <v>73</v>
      </c>
      <c r="K1787" s="7" t="str">
        <f t="shared" si="2"/>
        <v>DRJ0-220310/0putnički</v>
      </c>
      <c r="L1787" s="7" t="str">
        <f>ifna(VLOOKUP(K1787,'Лист1'!D:E,2,false))</f>
        <v/>
      </c>
      <c r="M1787" s="9"/>
      <c r="N1787" s="9"/>
      <c r="O1787" s="9"/>
      <c r="P1787" s="9"/>
      <c r="Q1787" s="9"/>
      <c r="R1787" s="9"/>
    </row>
    <row r="1788" ht="15.75" customHeight="1">
      <c r="A1788" s="14" t="s">
        <v>11</v>
      </c>
      <c r="B1788" s="14" t="s">
        <v>12</v>
      </c>
      <c r="C1788" s="40" t="s">
        <v>4409</v>
      </c>
      <c r="D1788" s="14" t="s">
        <v>4410</v>
      </c>
      <c r="E1788" s="13" t="s">
        <v>4411</v>
      </c>
      <c r="F1788" s="14"/>
      <c r="G1788" s="14"/>
      <c r="H1788" s="41" t="s">
        <v>2825</v>
      </c>
      <c r="I1788" s="42" t="s">
        <v>85</v>
      </c>
      <c r="J1788" s="37">
        <f t="shared" si="1"/>
        <v>91</v>
      </c>
      <c r="K1788" s="7" t="str">
        <f t="shared" si="2"/>
        <v>DRJ0-220486/0ravnopravnost</v>
      </c>
      <c r="L1788" s="7" t="str">
        <f>ifna(VLOOKUP(K1788,'Лист1'!D:E,2,false))</f>
        <v/>
      </c>
      <c r="M1788" s="9"/>
      <c r="N1788" s="9"/>
      <c r="O1788" s="9"/>
      <c r="P1788" s="9"/>
      <c r="Q1788" s="9"/>
      <c r="R1788" s="9"/>
    </row>
    <row r="1789" ht="15.75" customHeight="1">
      <c r="A1789" s="14" t="s">
        <v>79</v>
      </c>
      <c r="B1789" s="14" t="s">
        <v>80</v>
      </c>
      <c r="C1789" s="40" t="s">
        <v>4412</v>
      </c>
      <c r="D1789" s="14" t="s">
        <v>4413</v>
      </c>
      <c r="E1789" s="13" t="s">
        <v>4414</v>
      </c>
      <c r="F1789" s="14"/>
      <c r="G1789" s="14"/>
      <c r="H1789" s="41" t="s">
        <v>2825</v>
      </c>
      <c r="I1789" s="42" t="s">
        <v>85</v>
      </c>
      <c r="J1789" s="61">
        <f t="shared" si="1"/>
        <v>67</v>
      </c>
      <c r="K1789" s="7" t="str">
        <f t="shared" si="2"/>
        <v>DRJ0-220573/0radiodifuzni</v>
      </c>
      <c r="L1789" s="7" t="str">
        <f>ifna(VLOOKUP(K1789,'Лист1'!D:E,2,false))</f>
        <v/>
      </c>
      <c r="M1789" s="9"/>
      <c r="N1789" s="9"/>
      <c r="O1789" s="9"/>
      <c r="P1789" s="9"/>
      <c r="Q1789" s="9"/>
      <c r="R1789" s="9"/>
    </row>
    <row r="1790" ht="15.75" customHeight="1">
      <c r="A1790" s="14" t="s">
        <v>79</v>
      </c>
      <c r="B1790" s="14" t="s">
        <v>80</v>
      </c>
      <c r="C1790" s="40" t="s">
        <v>4415</v>
      </c>
      <c r="D1790" s="14" t="s">
        <v>4416</v>
      </c>
      <c r="E1790" s="13" t="s">
        <v>4417</v>
      </c>
      <c r="F1790" s="14"/>
      <c r="G1790" s="14"/>
      <c r="H1790" s="41" t="s">
        <v>2825</v>
      </c>
      <c r="I1790" s="42" t="s">
        <v>85</v>
      </c>
      <c r="J1790" s="36">
        <f t="shared" si="1"/>
        <v>26</v>
      </c>
      <c r="K1790" s="7" t="str">
        <f t="shared" si="2"/>
        <v>DRJ0-220629/0radnički</v>
      </c>
      <c r="L1790" s="7" t="str">
        <f>ifna(VLOOKUP(K1790,'Лист1'!D:E,2,false))</f>
        <v/>
      </c>
      <c r="M1790" s="9"/>
      <c r="N1790" s="9"/>
      <c r="O1790" s="9"/>
      <c r="P1790" s="9"/>
      <c r="Q1790" s="9"/>
      <c r="R1790" s="9"/>
    </row>
    <row r="1791" ht="15.75" customHeight="1">
      <c r="A1791" s="14" t="s">
        <v>56</v>
      </c>
      <c r="B1791" s="14" t="s">
        <v>56</v>
      </c>
      <c r="C1791" s="40" t="s">
        <v>4418</v>
      </c>
      <c r="D1791" s="14" t="s">
        <v>4419</v>
      </c>
      <c r="E1791" s="13" t="s">
        <v>4420</v>
      </c>
      <c r="F1791" s="14"/>
      <c r="G1791" s="14"/>
      <c r="H1791" s="41" t="s">
        <v>2825</v>
      </c>
      <c r="I1791" s="42" t="s">
        <v>85</v>
      </c>
      <c r="J1791" s="25">
        <f t="shared" si="1"/>
        <v>77</v>
      </c>
      <c r="K1791" s="7" t="str">
        <f t="shared" si="2"/>
        <v>DRJ0-221189/0različito</v>
      </c>
      <c r="L1791" s="7" t="str">
        <f>ifna(VLOOKUP(K1791,'Лист1'!D:E,2,false))</f>
        <v/>
      </c>
      <c r="M1791" s="9"/>
      <c r="N1791" s="9"/>
      <c r="O1791" s="9"/>
      <c r="P1791" s="9"/>
      <c r="Q1791" s="9"/>
      <c r="R1791" s="9"/>
    </row>
    <row r="1792" ht="15.75" customHeight="1">
      <c r="A1792" s="14" t="s">
        <v>79</v>
      </c>
      <c r="B1792" s="14" t="s">
        <v>80</v>
      </c>
      <c r="C1792" s="40" t="s">
        <v>4421</v>
      </c>
      <c r="D1792" s="14" t="s">
        <v>4422</v>
      </c>
      <c r="E1792" s="13" t="s">
        <v>4423</v>
      </c>
      <c r="F1792" s="14"/>
      <c r="G1792" s="14"/>
      <c r="H1792" s="41" t="s">
        <v>2825</v>
      </c>
      <c r="I1792" s="42" t="s">
        <v>85</v>
      </c>
      <c r="J1792" s="45">
        <f t="shared" si="1"/>
        <v>83</v>
      </c>
      <c r="K1792" s="7" t="str">
        <f t="shared" si="2"/>
        <v>DRJ0-221334/1а.razni</v>
      </c>
      <c r="L1792" s="7" t="str">
        <f>ifna(VLOOKUP(K1792,'Лист1'!D:E,2,false))</f>
        <v/>
      </c>
      <c r="M1792" s="9"/>
      <c r="N1792" s="9"/>
      <c r="O1792" s="9"/>
      <c r="P1792" s="9"/>
      <c r="Q1792" s="9"/>
      <c r="R1792" s="9"/>
    </row>
    <row r="1793" ht="15.75" customHeight="1">
      <c r="A1793" s="14" t="s">
        <v>79</v>
      </c>
      <c r="B1793" s="14" t="s">
        <v>80</v>
      </c>
      <c r="C1793" s="40" t="s">
        <v>4421</v>
      </c>
      <c r="D1793" s="14" t="s">
        <v>4424</v>
      </c>
      <c r="E1793" s="13" t="s">
        <v>4425</v>
      </c>
      <c r="F1793" s="14"/>
      <c r="G1793" s="14"/>
      <c r="H1793" s="41" t="s">
        <v>2825</v>
      </c>
      <c r="I1793" s="42" t="s">
        <v>85</v>
      </c>
      <c r="J1793" s="61">
        <f t="shared" si="1"/>
        <v>66</v>
      </c>
      <c r="K1793" s="7" t="str">
        <f t="shared" si="2"/>
        <v>DRJ0-221334/1б.razni</v>
      </c>
      <c r="L1793" s="7" t="str">
        <f>ifna(VLOOKUP(K1793,'Лист1'!D:E,2,false))</f>
        <v/>
      </c>
      <c r="M1793" s="9"/>
      <c r="N1793" s="9"/>
      <c r="O1793" s="9"/>
      <c r="P1793" s="9"/>
      <c r="Q1793" s="9"/>
      <c r="R1793" s="9"/>
    </row>
    <row r="1794" ht="15.75" customHeight="1">
      <c r="A1794" s="14" t="s">
        <v>79</v>
      </c>
      <c r="B1794" s="14" t="s">
        <v>80</v>
      </c>
      <c r="C1794" s="40" t="s">
        <v>4421</v>
      </c>
      <c r="D1794" s="14" t="s">
        <v>4426</v>
      </c>
      <c r="E1794" s="13" t="s">
        <v>4427</v>
      </c>
      <c r="F1794" s="14"/>
      <c r="G1794" s="14"/>
      <c r="H1794" s="41" t="s">
        <v>2825</v>
      </c>
      <c r="I1794" s="42" t="s">
        <v>85</v>
      </c>
      <c r="J1794" s="99">
        <f t="shared" si="1"/>
        <v>29</v>
      </c>
      <c r="K1794" s="7" t="str">
        <f t="shared" si="2"/>
        <v>DRJ0-221334/2razni</v>
      </c>
      <c r="L1794" s="7" t="str">
        <f>ifna(VLOOKUP(K1794,'Лист1'!D:E,2,false))</f>
        <v/>
      </c>
      <c r="M1794" s="9"/>
      <c r="N1794" s="9"/>
      <c r="O1794" s="9"/>
      <c r="P1794" s="9"/>
      <c r="Q1794" s="9"/>
      <c r="R1794" s="9"/>
    </row>
    <row r="1795" ht="15.75" customHeight="1">
      <c r="A1795" s="14" t="s">
        <v>79</v>
      </c>
      <c r="B1795" s="14" t="s">
        <v>80</v>
      </c>
      <c r="C1795" s="40" t="s">
        <v>4428</v>
      </c>
      <c r="D1795" s="14" t="s">
        <v>4429</v>
      </c>
      <c r="E1795" s="13" t="s">
        <v>4430</v>
      </c>
      <c r="F1795" s="14"/>
      <c r="G1795" s="14"/>
      <c r="H1795" s="41" t="s">
        <v>2825</v>
      </c>
      <c r="I1795" s="42" t="s">
        <v>85</v>
      </c>
      <c r="J1795" s="51">
        <f t="shared" si="1"/>
        <v>68</v>
      </c>
      <c r="K1795" s="7" t="str">
        <f t="shared" si="2"/>
        <v>DRJ0-221343/0raznovrstan</v>
      </c>
      <c r="L1795" s="7" t="str">
        <f>ifna(VLOOKUP(K1795,'Лист1'!D:E,2,false))</f>
        <v/>
      </c>
      <c r="M1795" s="9"/>
      <c r="N1795" s="9"/>
      <c r="O1795" s="9"/>
      <c r="P1795" s="9"/>
      <c r="Q1795" s="9"/>
      <c r="R1795" s="9"/>
    </row>
    <row r="1796" ht="15.75" customHeight="1">
      <c r="A1796" s="14" t="s">
        <v>21</v>
      </c>
      <c r="B1796" s="14" t="s">
        <v>22</v>
      </c>
      <c r="C1796" s="40" t="s">
        <v>4431</v>
      </c>
      <c r="D1796" s="14" t="s">
        <v>4432</v>
      </c>
      <c r="E1796" s="13" t="s">
        <v>4433</v>
      </c>
      <c r="F1796" s="14"/>
      <c r="G1796" s="14"/>
      <c r="H1796" s="41" t="s">
        <v>2825</v>
      </c>
      <c r="I1796" s="42" t="s">
        <v>85</v>
      </c>
      <c r="J1796" s="37">
        <f t="shared" si="1"/>
        <v>26</v>
      </c>
      <c r="K1796" s="7" t="str">
        <f t="shared" si="2"/>
        <v>DRJ0-221363/0raznositi</v>
      </c>
      <c r="L1796" s="7" t="str">
        <f>ifna(VLOOKUP(K1796,'Лист1'!D:E,2,false))</f>
        <v/>
      </c>
      <c r="M1796" s="9"/>
      <c r="N1796" s="9"/>
      <c r="O1796" s="9"/>
      <c r="P1796" s="9"/>
      <c r="Q1796" s="9"/>
      <c r="R1796" s="9"/>
    </row>
    <row r="1797" ht="15.75" customHeight="1">
      <c r="A1797" s="14" t="s">
        <v>21</v>
      </c>
      <c r="B1797" s="14" t="s">
        <v>22</v>
      </c>
      <c r="C1797" s="40" t="s">
        <v>4434</v>
      </c>
      <c r="D1797" s="14" t="s">
        <v>4435</v>
      </c>
      <c r="E1797" s="13" t="s">
        <v>4436</v>
      </c>
      <c r="F1797" s="14"/>
      <c r="G1797" s="14"/>
      <c r="H1797" s="41" t="s">
        <v>2825</v>
      </c>
      <c r="I1797" s="42" t="s">
        <v>85</v>
      </c>
      <c r="J1797" s="70">
        <f t="shared" si="1"/>
        <v>18</v>
      </c>
      <c r="K1797" s="7" t="str">
        <f t="shared" si="2"/>
        <v>DRJ0-221446/1а.razrešiti</v>
      </c>
      <c r="L1797" s="7" t="str">
        <f>ifna(VLOOKUP(K1797,'Лист1'!D:E,2,false))</f>
        <v/>
      </c>
      <c r="M1797" s="9"/>
      <c r="N1797" s="9"/>
      <c r="O1797" s="9"/>
      <c r="P1797" s="9"/>
      <c r="Q1797" s="9"/>
      <c r="R1797" s="9"/>
    </row>
    <row r="1798" ht="15.75" customHeight="1">
      <c r="A1798" s="14" t="s">
        <v>21</v>
      </c>
      <c r="B1798" s="14" t="s">
        <v>22</v>
      </c>
      <c r="C1798" s="40" t="s">
        <v>4434</v>
      </c>
      <c r="D1798" s="14" t="s">
        <v>4437</v>
      </c>
      <c r="E1798" s="13" t="s">
        <v>4438</v>
      </c>
      <c r="F1798" s="14"/>
      <c r="G1798" s="14"/>
      <c r="H1798" s="41" t="s">
        <v>2825</v>
      </c>
      <c r="I1798" s="42" t="s">
        <v>85</v>
      </c>
      <c r="J1798" s="46">
        <f t="shared" si="1"/>
        <v>29</v>
      </c>
      <c r="K1798" s="7" t="str">
        <f t="shared" si="2"/>
        <v>DRJ0-221446/1б.razrešiti</v>
      </c>
      <c r="L1798" s="7" t="str">
        <f>ifna(VLOOKUP(K1798,'Лист1'!D:E,2,false))</f>
        <v/>
      </c>
      <c r="M1798" s="9"/>
      <c r="N1798" s="9"/>
      <c r="O1798" s="9"/>
      <c r="P1798" s="9"/>
      <c r="Q1798" s="9"/>
      <c r="R1798" s="9"/>
    </row>
    <row r="1799" ht="15.75" customHeight="1">
      <c r="A1799" s="14" t="s">
        <v>21</v>
      </c>
      <c r="B1799" s="14" t="s">
        <v>22</v>
      </c>
      <c r="C1799" s="40" t="s">
        <v>4434</v>
      </c>
      <c r="D1799" s="14" t="s">
        <v>4439</v>
      </c>
      <c r="E1799" s="13" t="s">
        <v>4440</v>
      </c>
      <c r="F1799" s="14"/>
      <c r="G1799" s="14"/>
      <c r="H1799" s="41" t="s">
        <v>2825</v>
      </c>
      <c r="I1799" s="42" t="s">
        <v>85</v>
      </c>
      <c r="J1799" s="53">
        <f t="shared" si="1"/>
        <v>108</v>
      </c>
      <c r="K1799" s="7" t="str">
        <f t="shared" si="2"/>
        <v>DRJ0-221446/2razrešiti</v>
      </c>
      <c r="L1799" s="7" t="str">
        <f>ifna(VLOOKUP(K1799,'Лист1'!D:E,2,false))</f>
        <v/>
      </c>
      <c r="M1799" s="9"/>
      <c r="N1799" s="9"/>
      <c r="O1799" s="9"/>
      <c r="P1799" s="9"/>
      <c r="Q1799" s="9"/>
      <c r="R1799" s="9"/>
    </row>
    <row r="1800" ht="15.75" customHeight="1">
      <c r="A1800" s="14" t="s">
        <v>79</v>
      </c>
      <c r="B1800" s="14" t="s">
        <v>80</v>
      </c>
      <c r="C1800" s="40" t="s">
        <v>4441</v>
      </c>
      <c r="D1800" s="14" t="s">
        <v>4442</v>
      </c>
      <c r="E1800" s="13" t="s">
        <v>4443</v>
      </c>
      <c r="F1800" s="14"/>
      <c r="G1800" s="14"/>
      <c r="H1800" s="41" t="s">
        <v>2825</v>
      </c>
      <c r="I1800" s="42" t="s">
        <v>85</v>
      </c>
      <c r="J1800" s="85">
        <f t="shared" si="1"/>
        <v>242</v>
      </c>
      <c r="K1800" s="7" t="str">
        <f t="shared" si="2"/>
        <v>DRJ0-222271/0ratni</v>
      </c>
      <c r="L1800" s="7" t="str">
        <f>ifna(VLOOKUP(K1800,'Лист1'!D:E,2,false))</f>
        <v/>
      </c>
      <c r="M1800" s="9"/>
      <c r="N1800" s="9"/>
      <c r="O1800" s="9"/>
      <c r="P1800" s="9"/>
      <c r="Q1800" s="9"/>
      <c r="R1800" s="9"/>
    </row>
    <row r="1801" ht="15.75" customHeight="1">
      <c r="A1801" s="14" t="s">
        <v>79</v>
      </c>
      <c r="B1801" s="14" t="s">
        <v>80</v>
      </c>
      <c r="C1801" s="40" t="s">
        <v>4444</v>
      </c>
      <c r="D1801" s="14" t="s">
        <v>4445</v>
      </c>
      <c r="E1801" s="13" t="s">
        <v>4446</v>
      </c>
      <c r="F1801" s="14"/>
      <c r="G1801" s="14"/>
      <c r="H1801" s="41" t="s">
        <v>2825</v>
      </c>
      <c r="I1801" s="42" t="s">
        <v>85</v>
      </c>
      <c r="J1801" s="22">
        <f t="shared" si="1"/>
        <v>57</v>
      </c>
      <c r="K1801" s="7" t="str">
        <f t="shared" si="2"/>
        <v>DRJ0-222444/0reakcionaran</v>
      </c>
      <c r="L1801" s="7" t="str">
        <f>ifna(VLOOKUP(K1801,'Лист1'!D:E,2,false))</f>
        <v/>
      </c>
      <c r="M1801" s="9"/>
      <c r="N1801" s="9"/>
      <c r="O1801" s="9"/>
      <c r="P1801" s="9"/>
      <c r="Q1801" s="9"/>
      <c r="R1801" s="9"/>
    </row>
    <row r="1802" ht="15.75" customHeight="1">
      <c r="A1802" s="14" t="s">
        <v>11</v>
      </c>
      <c r="B1802" s="14" t="s">
        <v>12</v>
      </c>
      <c r="C1802" s="40" t="s">
        <v>4447</v>
      </c>
      <c r="D1802" s="14" t="s">
        <v>4448</v>
      </c>
      <c r="E1802" s="13" t="s">
        <v>4449</v>
      </c>
      <c r="F1802" s="14"/>
      <c r="G1802" s="14"/>
      <c r="H1802" s="41" t="s">
        <v>2825</v>
      </c>
      <c r="I1802" s="42" t="s">
        <v>85</v>
      </c>
      <c r="J1802" s="25">
        <f t="shared" si="1"/>
        <v>110</v>
      </c>
      <c r="K1802" s="7" t="str">
        <f t="shared" si="2"/>
        <v>DRJ0-222575/1registracija</v>
      </c>
      <c r="L1802" s="7" t="str">
        <f>ifna(VLOOKUP(K1802,'Лист1'!D:E,2,false))</f>
        <v/>
      </c>
      <c r="M1802" s="9"/>
      <c r="N1802" s="9"/>
      <c r="O1802" s="9"/>
      <c r="P1802" s="9"/>
      <c r="Q1802" s="9"/>
      <c r="R1802" s="9"/>
    </row>
    <row r="1803" ht="15.75" customHeight="1">
      <c r="A1803" s="14" t="s">
        <v>11</v>
      </c>
      <c r="B1803" s="14" t="s">
        <v>12</v>
      </c>
      <c r="C1803" s="40" t="s">
        <v>4447</v>
      </c>
      <c r="D1803" s="14" t="s">
        <v>4450</v>
      </c>
      <c r="E1803" s="13" t="s">
        <v>4451</v>
      </c>
      <c r="F1803" s="14"/>
      <c r="G1803" s="14"/>
      <c r="H1803" s="41" t="s">
        <v>2825</v>
      </c>
      <c r="I1803" s="42" t="s">
        <v>85</v>
      </c>
      <c r="J1803" s="28">
        <f t="shared" si="1"/>
        <v>67</v>
      </c>
      <c r="K1803" s="7" t="str">
        <f t="shared" si="2"/>
        <v>DRJ0-222575/2registracija</v>
      </c>
      <c r="L1803" s="7" t="str">
        <f>ifna(VLOOKUP(K1803,'Лист1'!D:E,2,false))</f>
        <v/>
      </c>
      <c r="M1803" s="9"/>
      <c r="N1803" s="9"/>
      <c r="O1803" s="9"/>
      <c r="P1803" s="9"/>
      <c r="Q1803" s="9"/>
      <c r="R1803" s="9"/>
    </row>
    <row r="1804" ht="15.75" customHeight="1">
      <c r="A1804" s="14" t="s">
        <v>11</v>
      </c>
      <c r="B1804" s="14" t="s">
        <v>12</v>
      </c>
      <c r="C1804" s="40" t="s">
        <v>4447</v>
      </c>
      <c r="D1804" s="14" t="s">
        <v>4452</v>
      </c>
      <c r="E1804" s="13" t="s">
        <v>4453</v>
      </c>
      <c r="F1804" s="14"/>
      <c r="G1804" s="14"/>
      <c r="H1804" s="41" t="s">
        <v>2825</v>
      </c>
      <c r="I1804" s="42" t="s">
        <v>85</v>
      </c>
      <c r="J1804" s="82">
        <f t="shared" si="1"/>
        <v>51</v>
      </c>
      <c r="K1804" s="7" t="str">
        <f t="shared" si="2"/>
        <v>DRJ0-222575/3registracija</v>
      </c>
      <c r="L1804" s="7" t="str">
        <f>ifna(VLOOKUP(K1804,'Лист1'!D:E,2,false))</f>
        <v/>
      </c>
      <c r="M1804" s="9"/>
      <c r="N1804" s="9"/>
      <c r="O1804" s="9"/>
      <c r="P1804" s="9"/>
      <c r="Q1804" s="9"/>
      <c r="R1804" s="9"/>
    </row>
    <row r="1805" ht="15.75" customHeight="1">
      <c r="A1805" s="14" t="s">
        <v>11</v>
      </c>
      <c r="B1805" s="14" t="s">
        <v>12</v>
      </c>
      <c r="C1805" s="40" t="s">
        <v>4447</v>
      </c>
      <c r="D1805" s="14" t="s">
        <v>4454</v>
      </c>
      <c r="E1805" s="13" t="s">
        <v>4455</v>
      </c>
      <c r="F1805" s="14"/>
      <c r="G1805" s="14"/>
      <c r="H1805" s="41" t="s">
        <v>2825</v>
      </c>
      <c r="I1805" s="42" t="s">
        <v>85</v>
      </c>
      <c r="J1805" s="68">
        <f t="shared" si="1"/>
        <v>51</v>
      </c>
      <c r="K1805" s="7" t="str">
        <f t="shared" si="2"/>
        <v>DRJ0-222575/4registracija</v>
      </c>
      <c r="L1805" s="7" t="str">
        <f>ifna(VLOOKUP(K1805,'Лист1'!D:E,2,false))</f>
        <v/>
      </c>
      <c r="M1805" s="9"/>
      <c r="N1805" s="9"/>
      <c r="O1805" s="9"/>
      <c r="P1805" s="9"/>
      <c r="Q1805" s="9"/>
      <c r="R1805" s="9"/>
    </row>
    <row r="1806" ht="15.75" customHeight="1">
      <c r="A1806" s="14" t="s">
        <v>11</v>
      </c>
      <c r="B1806" s="14" t="s">
        <v>12</v>
      </c>
      <c r="C1806" s="40" t="s">
        <v>4456</v>
      </c>
      <c r="D1806" s="14" t="s">
        <v>4457</v>
      </c>
      <c r="E1806" s="13" t="s">
        <v>4458</v>
      </c>
      <c r="F1806" s="14"/>
      <c r="G1806" s="14"/>
      <c r="H1806" s="41" t="s">
        <v>2825</v>
      </c>
      <c r="I1806" s="42" t="s">
        <v>85</v>
      </c>
      <c r="J1806" s="18">
        <f t="shared" si="1"/>
        <v>152</v>
      </c>
      <c r="K1806" s="7" t="str">
        <f t="shared" si="2"/>
        <v>DRJ0-222660/1redukcija</v>
      </c>
      <c r="L1806" s="7" t="str">
        <f>ifna(VLOOKUP(K1806,'Лист1'!D:E,2,false))</f>
        <v/>
      </c>
      <c r="M1806" s="9"/>
      <c r="N1806" s="9"/>
      <c r="O1806" s="9"/>
      <c r="P1806" s="9"/>
      <c r="Q1806" s="9"/>
      <c r="R1806" s="9"/>
    </row>
    <row r="1807" ht="15.75" customHeight="1">
      <c r="A1807" s="14" t="s">
        <v>11</v>
      </c>
      <c r="B1807" s="14" t="s">
        <v>12</v>
      </c>
      <c r="C1807" s="40" t="s">
        <v>4456</v>
      </c>
      <c r="D1807" s="14" t="s">
        <v>4459</v>
      </c>
      <c r="E1807" s="13" t="s">
        <v>4460</v>
      </c>
      <c r="F1807" s="14"/>
      <c r="G1807" s="14"/>
      <c r="H1807" s="41" t="s">
        <v>2825</v>
      </c>
      <c r="I1807" s="42" t="s">
        <v>85</v>
      </c>
      <c r="J1807" s="30">
        <f t="shared" si="1"/>
        <v>183</v>
      </c>
      <c r="K1807" s="7" t="str">
        <f t="shared" si="2"/>
        <v>DRJ0-222660/2redukcija</v>
      </c>
      <c r="L1807" s="7" t="str">
        <f>ifna(VLOOKUP(K1807,'Лист1'!D:E,2,false))</f>
        <v/>
      </c>
      <c r="M1807" s="9"/>
      <c r="N1807" s="9"/>
      <c r="O1807" s="9"/>
      <c r="P1807" s="9"/>
      <c r="Q1807" s="9"/>
      <c r="R1807" s="9"/>
    </row>
    <row r="1808" ht="15.75" customHeight="1">
      <c r="A1808" s="14" t="s">
        <v>11</v>
      </c>
      <c r="B1808" s="14" t="s">
        <v>12</v>
      </c>
      <c r="C1808" s="40" t="s">
        <v>4456</v>
      </c>
      <c r="D1808" s="14" t="s">
        <v>4461</v>
      </c>
      <c r="E1808" s="13" t="s">
        <v>4462</v>
      </c>
      <c r="F1808" s="14"/>
      <c r="G1808" s="14"/>
      <c r="H1808" s="41" t="s">
        <v>2825</v>
      </c>
      <c r="I1808" s="42" t="s">
        <v>85</v>
      </c>
      <c r="J1808" s="130">
        <f t="shared" si="1"/>
        <v>115</v>
      </c>
      <c r="K1808" s="7" t="str">
        <f t="shared" si="2"/>
        <v>DRJ0-222660/3redukcija</v>
      </c>
      <c r="L1808" s="7" t="str">
        <f>ifna(VLOOKUP(K1808,'Лист1'!D:E,2,false))</f>
        <v/>
      </c>
      <c r="M1808" s="9"/>
      <c r="N1808" s="9"/>
      <c r="O1808" s="9"/>
      <c r="P1808" s="9"/>
      <c r="Q1808" s="9"/>
      <c r="R1808" s="9"/>
    </row>
    <row r="1809" ht="15.75" customHeight="1">
      <c r="A1809" s="14" t="s">
        <v>11</v>
      </c>
      <c r="B1809" s="14" t="s">
        <v>12</v>
      </c>
      <c r="C1809" s="40" t="s">
        <v>4456</v>
      </c>
      <c r="D1809" s="14" t="s">
        <v>4463</v>
      </c>
      <c r="E1809" s="13" t="s">
        <v>4464</v>
      </c>
      <c r="F1809" s="14"/>
      <c r="G1809" s="14"/>
      <c r="H1809" s="41" t="s">
        <v>2825</v>
      </c>
      <c r="I1809" s="42" t="s">
        <v>85</v>
      </c>
      <c r="J1809" s="21">
        <f t="shared" si="1"/>
        <v>66</v>
      </c>
      <c r="K1809" s="7" t="str">
        <f t="shared" si="2"/>
        <v>DRJ0-222660/4redukcija</v>
      </c>
      <c r="L1809" s="7" t="str">
        <f>ifna(VLOOKUP(K1809,'Лист1'!D:E,2,false))</f>
        <v/>
      </c>
      <c r="M1809" s="9"/>
      <c r="N1809" s="9"/>
      <c r="O1809" s="9"/>
      <c r="P1809" s="9"/>
      <c r="Q1809" s="9"/>
      <c r="R1809" s="9"/>
    </row>
    <row r="1810" ht="15.75" customHeight="1">
      <c r="A1810" s="14" t="s">
        <v>11</v>
      </c>
      <c r="B1810" s="14" t="s">
        <v>12</v>
      </c>
      <c r="C1810" s="40" t="s">
        <v>4465</v>
      </c>
      <c r="D1810" s="14" t="s">
        <v>4466</v>
      </c>
      <c r="E1810" s="13" t="s">
        <v>4467</v>
      </c>
      <c r="F1810" s="14"/>
      <c r="G1810" s="14"/>
      <c r="H1810" s="41" t="s">
        <v>2825</v>
      </c>
      <c r="I1810" s="42" t="s">
        <v>85</v>
      </c>
      <c r="J1810" s="69">
        <f t="shared" si="1"/>
        <v>54</v>
      </c>
      <c r="K1810" s="7" t="str">
        <f t="shared" si="2"/>
        <v>DRJ0-222670/1režanj</v>
      </c>
      <c r="L1810" s="7" t="str">
        <f>ifna(VLOOKUP(K1810,'Лист1'!D:E,2,false))</f>
        <v/>
      </c>
      <c r="M1810" s="9"/>
      <c r="N1810" s="9"/>
      <c r="O1810" s="9"/>
      <c r="P1810" s="9"/>
      <c r="Q1810" s="9"/>
      <c r="R1810" s="9"/>
    </row>
    <row r="1811" ht="15.75" customHeight="1">
      <c r="A1811" s="14" t="s">
        <v>11</v>
      </c>
      <c r="B1811" s="14" t="s">
        <v>12</v>
      </c>
      <c r="C1811" s="40" t="s">
        <v>4465</v>
      </c>
      <c r="D1811" s="14" t="s">
        <v>4468</v>
      </c>
      <c r="E1811" s="13" t="s">
        <v>4469</v>
      </c>
      <c r="F1811" s="14"/>
      <c r="G1811" s="14"/>
      <c r="H1811" s="41" t="s">
        <v>2825</v>
      </c>
      <c r="I1811" s="42" t="s">
        <v>85</v>
      </c>
      <c r="J1811" s="27">
        <f t="shared" si="1"/>
        <v>54</v>
      </c>
      <c r="K1811" s="7" t="str">
        <f t="shared" si="2"/>
        <v>DRJ0-222670/2а.režanj</v>
      </c>
      <c r="L1811" s="7" t="str">
        <f>ifna(VLOOKUP(K1811,'Лист1'!D:E,2,false))</f>
        <v/>
      </c>
      <c r="M1811" s="9"/>
      <c r="N1811" s="9"/>
      <c r="O1811" s="9"/>
      <c r="P1811" s="9"/>
      <c r="Q1811" s="9"/>
      <c r="R1811" s="9"/>
    </row>
    <row r="1812" ht="15.75" customHeight="1">
      <c r="A1812" s="14" t="s">
        <v>11</v>
      </c>
      <c r="B1812" s="14" t="s">
        <v>12</v>
      </c>
      <c r="C1812" s="40" t="s">
        <v>4465</v>
      </c>
      <c r="D1812" s="14" t="s">
        <v>4470</v>
      </c>
      <c r="E1812" s="13" t="s">
        <v>4471</v>
      </c>
      <c r="F1812" s="14"/>
      <c r="G1812" s="14"/>
      <c r="H1812" s="41" t="s">
        <v>2825</v>
      </c>
      <c r="I1812" s="42" t="s">
        <v>85</v>
      </c>
      <c r="J1812" s="43">
        <f t="shared" si="1"/>
        <v>41</v>
      </c>
      <c r="K1812" s="7" t="str">
        <f t="shared" si="2"/>
        <v>DRJ0-222670/2б.režanj</v>
      </c>
      <c r="L1812" s="7" t="str">
        <f>ifna(VLOOKUP(K1812,'Лист1'!D:E,2,false))</f>
        <v/>
      </c>
      <c r="M1812" s="9"/>
      <c r="N1812" s="9"/>
      <c r="O1812" s="9"/>
      <c r="P1812" s="9"/>
      <c r="Q1812" s="9"/>
      <c r="R1812" s="9"/>
    </row>
    <row r="1813" ht="15.75" customHeight="1">
      <c r="A1813" s="14" t="s">
        <v>79</v>
      </c>
      <c r="B1813" s="14" t="s">
        <v>80</v>
      </c>
      <c r="C1813" s="40" t="s">
        <v>4472</v>
      </c>
      <c r="D1813" s="14" t="s">
        <v>4473</v>
      </c>
      <c r="E1813" s="13" t="s">
        <v>4474</v>
      </c>
      <c r="F1813" s="14"/>
      <c r="G1813" s="14"/>
      <c r="H1813" s="41" t="s">
        <v>2825</v>
      </c>
      <c r="I1813" s="42" t="s">
        <v>85</v>
      </c>
      <c r="J1813" s="50">
        <f t="shared" si="1"/>
        <v>43</v>
      </c>
      <c r="K1813" s="7" t="str">
        <f t="shared" si="2"/>
        <v>DRJ0-222819/0а.rekordan</v>
      </c>
      <c r="L1813" s="7" t="str">
        <f>ifna(VLOOKUP(K1813,'Лист1'!D:E,2,false))</f>
        <v/>
      </c>
      <c r="M1813" s="9"/>
      <c r="N1813" s="9"/>
      <c r="O1813" s="9"/>
      <c r="P1813" s="9"/>
      <c r="Q1813" s="9"/>
      <c r="R1813" s="9"/>
    </row>
    <row r="1814" ht="15.75" customHeight="1">
      <c r="A1814" s="14" t="s">
        <v>79</v>
      </c>
      <c r="B1814" s="14" t="s">
        <v>80</v>
      </c>
      <c r="C1814" s="40" t="s">
        <v>4472</v>
      </c>
      <c r="D1814" s="14" t="s">
        <v>4475</v>
      </c>
      <c r="E1814" s="13" t="s">
        <v>4476</v>
      </c>
      <c r="F1814" s="14"/>
      <c r="G1814" s="14"/>
      <c r="H1814" s="41" t="s">
        <v>2825</v>
      </c>
      <c r="I1814" s="42" t="s">
        <v>85</v>
      </c>
      <c r="J1814" s="18">
        <f t="shared" si="1"/>
        <v>33</v>
      </c>
      <c r="K1814" s="7" t="str">
        <f t="shared" si="2"/>
        <v>DRJ0-222819/0б.rekordan</v>
      </c>
      <c r="L1814" s="7" t="str">
        <f>ifna(VLOOKUP(K1814,'Лист1'!D:E,2,false))</f>
        <v/>
      </c>
      <c r="M1814" s="9"/>
      <c r="N1814" s="9"/>
      <c r="O1814" s="9"/>
      <c r="P1814" s="9"/>
      <c r="Q1814" s="9"/>
      <c r="R1814" s="9"/>
    </row>
    <row r="1815" ht="15.75" customHeight="1">
      <c r="A1815" s="14" t="s">
        <v>11</v>
      </c>
      <c r="B1815" s="14" t="s">
        <v>12</v>
      </c>
      <c r="C1815" s="40" t="s">
        <v>4477</v>
      </c>
      <c r="D1815" s="14" t="s">
        <v>4478</v>
      </c>
      <c r="E1815" s="13" t="s">
        <v>4479</v>
      </c>
      <c r="F1815" s="14"/>
      <c r="G1815" s="14"/>
      <c r="H1815" s="41" t="s">
        <v>2825</v>
      </c>
      <c r="I1815" s="42" t="s">
        <v>85</v>
      </c>
      <c r="J1815" s="29">
        <f t="shared" si="1"/>
        <v>82</v>
      </c>
      <c r="K1815" s="7" t="str">
        <f t="shared" si="2"/>
        <v>DRJ0-222820/0rekorder</v>
      </c>
      <c r="L1815" s="7" t="str">
        <f>ifna(VLOOKUP(K1815,'Лист1'!D:E,2,false))</f>
        <v/>
      </c>
      <c r="M1815" s="9"/>
      <c r="N1815" s="9"/>
      <c r="O1815" s="9"/>
      <c r="P1815" s="9"/>
      <c r="Q1815" s="9"/>
      <c r="R1815" s="9"/>
    </row>
    <row r="1816" ht="15.75" customHeight="1">
      <c r="A1816" s="14" t="s">
        <v>11</v>
      </c>
      <c r="B1816" s="14" t="s">
        <v>12</v>
      </c>
      <c r="C1816" s="40" t="s">
        <v>4480</v>
      </c>
      <c r="D1816" s="14" t="s">
        <v>4481</v>
      </c>
      <c r="E1816" s="13" t="s">
        <v>4482</v>
      </c>
      <c r="F1816" s="14"/>
      <c r="G1816" s="14"/>
      <c r="H1816" s="41" t="s">
        <v>2825</v>
      </c>
      <c r="I1816" s="42" t="s">
        <v>85</v>
      </c>
      <c r="J1816" s="51">
        <f t="shared" si="1"/>
        <v>173</v>
      </c>
      <c r="K1816" s="7" t="str">
        <f t="shared" si="2"/>
        <v>DRJ0-222875/0religija</v>
      </c>
      <c r="L1816" s="7" t="str">
        <f>ifna(VLOOKUP(K1816,'Лист1'!D:E,2,false))</f>
        <v/>
      </c>
      <c r="M1816" s="9"/>
      <c r="N1816" s="9"/>
      <c r="O1816" s="9"/>
      <c r="P1816" s="9"/>
      <c r="Q1816" s="9"/>
      <c r="R1816" s="9"/>
    </row>
    <row r="1817" ht="15.75" customHeight="1">
      <c r="A1817" s="14" t="s">
        <v>11</v>
      </c>
      <c r="B1817" s="14" t="s">
        <v>12</v>
      </c>
      <c r="C1817" s="40" t="s">
        <v>4483</v>
      </c>
      <c r="D1817" s="14" t="s">
        <v>4484</v>
      </c>
      <c r="E1817" s="13" t="s">
        <v>4485</v>
      </c>
      <c r="F1817" s="14"/>
      <c r="G1817" s="14"/>
      <c r="H1817" s="41" t="s">
        <v>2825</v>
      </c>
      <c r="I1817" s="42" t="s">
        <v>85</v>
      </c>
      <c r="J1817" s="95">
        <f t="shared" si="1"/>
        <v>133</v>
      </c>
      <c r="K1817" s="7" t="str">
        <f t="shared" si="2"/>
        <v>DRJ0-222935/0rendgen</v>
      </c>
      <c r="L1817" s="7" t="str">
        <f>ifna(VLOOKUP(K1817,'Лист1'!D:E,2,false))</f>
        <v/>
      </c>
      <c r="M1817" s="9"/>
      <c r="N1817" s="9"/>
      <c r="O1817" s="9"/>
      <c r="P1817" s="9"/>
      <c r="Q1817" s="9"/>
      <c r="R1817" s="9"/>
    </row>
    <row r="1818" ht="15.75" customHeight="1">
      <c r="A1818" s="14" t="s">
        <v>79</v>
      </c>
      <c r="B1818" s="14" t="s">
        <v>80</v>
      </c>
      <c r="C1818" s="40" t="s">
        <v>4486</v>
      </c>
      <c r="D1818" s="14" t="s">
        <v>4487</v>
      </c>
      <c r="E1818" s="13" t="s">
        <v>4488</v>
      </c>
      <c r="F1818" s="14"/>
      <c r="G1818" s="14"/>
      <c r="H1818" s="41" t="s">
        <v>2825</v>
      </c>
      <c r="I1818" s="42" t="s">
        <v>85</v>
      </c>
      <c r="J1818" s="77">
        <f t="shared" si="1"/>
        <v>40</v>
      </c>
      <c r="K1818" s="7" t="str">
        <f t="shared" si="2"/>
        <v>DRJ0-222942/0rendgenski</v>
      </c>
      <c r="L1818" s="7" t="str">
        <f>ifna(VLOOKUP(K1818,'Лист1'!D:E,2,false))</f>
        <v/>
      </c>
      <c r="M1818" s="9"/>
      <c r="N1818" s="9"/>
      <c r="O1818" s="9"/>
      <c r="P1818" s="9"/>
      <c r="Q1818" s="9"/>
      <c r="R1818" s="9"/>
    </row>
    <row r="1819" ht="15.75" customHeight="1">
      <c r="A1819" s="14" t="s">
        <v>79</v>
      </c>
      <c r="B1819" s="14" t="s">
        <v>80</v>
      </c>
      <c r="C1819" s="40" t="s">
        <v>4489</v>
      </c>
      <c r="D1819" s="14" t="s">
        <v>4490</v>
      </c>
      <c r="E1819" s="13" t="s">
        <v>4491</v>
      </c>
      <c r="F1819" s="14"/>
      <c r="G1819" s="14"/>
      <c r="H1819" s="41" t="s">
        <v>2825</v>
      </c>
      <c r="I1819" s="42" t="s">
        <v>85</v>
      </c>
      <c r="J1819" s="47">
        <f t="shared" si="1"/>
        <v>23</v>
      </c>
      <c r="K1819" s="7" t="str">
        <f t="shared" si="2"/>
        <v>DRJ0-223288/0rečni</v>
      </c>
      <c r="L1819" s="7" t="str">
        <f>ifna(VLOOKUP(K1819,'Лист1'!D:E,2,false))</f>
        <v/>
      </c>
      <c r="M1819" s="9"/>
      <c r="N1819" s="9"/>
      <c r="O1819" s="9"/>
      <c r="P1819" s="9"/>
      <c r="Q1819" s="9"/>
      <c r="R1819" s="9"/>
    </row>
    <row r="1820" ht="15.75" customHeight="1">
      <c r="A1820" s="14" t="s">
        <v>11</v>
      </c>
      <c r="B1820" s="14" t="s">
        <v>12</v>
      </c>
      <c r="C1820" s="40" t="s">
        <v>4492</v>
      </c>
      <c r="D1820" s="14" t="s">
        <v>4493</v>
      </c>
      <c r="E1820" s="13" t="s">
        <v>4494</v>
      </c>
      <c r="F1820" s="14"/>
      <c r="G1820" s="14"/>
      <c r="H1820" s="41" t="s">
        <v>2825</v>
      </c>
      <c r="I1820" s="42" t="s">
        <v>85</v>
      </c>
      <c r="J1820" s="87">
        <f t="shared" si="1"/>
        <v>36</v>
      </c>
      <c r="K1820" s="7" t="str">
        <f t="shared" si="2"/>
        <v>DRJ0-223309/0rešivost</v>
      </c>
      <c r="L1820" s="7" t="str">
        <f>ifna(VLOOKUP(K1820,'Лист1'!D:E,2,false))</f>
        <v/>
      </c>
      <c r="M1820" s="9"/>
      <c r="N1820" s="9"/>
      <c r="O1820" s="9"/>
      <c r="P1820" s="9"/>
      <c r="Q1820" s="9"/>
      <c r="R1820" s="9"/>
    </row>
    <row r="1821" ht="15.75" customHeight="1">
      <c r="A1821" s="14" t="s">
        <v>11</v>
      </c>
      <c r="B1821" s="14" t="s">
        <v>12</v>
      </c>
      <c r="C1821" s="40" t="s">
        <v>4495</v>
      </c>
      <c r="D1821" s="14" t="s">
        <v>4496</v>
      </c>
      <c r="E1821" s="13" t="s">
        <v>4497</v>
      </c>
      <c r="F1821" s="14"/>
      <c r="G1821" s="14"/>
      <c r="H1821" s="41" t="s">
        <v>2825</v>
      </c>
      <c r="I1821" s="42" t="s">
        <v>85</v>
      </c>
      <c r="J1821" s="38">
        <f t="shared" si="1"/>
        <v>49</v>
      </c>
      <c r="K1821" s="7" t="str">
        <f t="shared" si="2"/>
        <v>DRJ0-223348/0ribolov</v>
      </c>
      <c r="L1821" s="7" t="str">
        <f>ifna(VLOOKUP(K1821,'Лист1'!D:E,2,false))</f>
        <v/>
      </c>
      <c r="M1821" s="9"/>
      <c r="N1821" s="9"/>
      <c r="O1821" s="9"/>
      <c r="P1821" s="9"/>
      <c r="Q1821" s="9"/>
      <c r="R1821" s="9"/>
    </row>
    <row r="1822" ht="15.75" customHeight="1">
      <c r="A1822" s="14" t="s">
        <v>79</v>
      </c>
      <c r="B1822" s="14" t="s">
        <v>80</v>
      </c>
      <c r="C1822" s="40" t="s">
        <v>4498</v>
      </c>
      <c r="D1822" s="14" t="s">
        <v>4499</v>
      </c>
      <c r="E1822" s="13" t="s">
        <v>4500</v>
      </c>
      <c r="F1822" s="14"/>
      <c r="G1822" s="14"/>
      <c r="H1822" s="41" t="s">
        <v>2825</v>
      </c>
      <c r="I1822" s="42" t="s">
        <v>85</v>
      </c>
      <c r="J1822" s="135">
        <f t="shared" si="1"/>
        <v>78</v>
      </c>
      <c r="K1822" s="7" t="str">
        <f t="shared" si="2"/>
        <v>DRJ0-223504/0robni</v>
      </c>
      <c r="L1822" s="7" t="str">
        <f>ifna(VLOOKUP(K1822,'Лист1'!D:E,2,false))</f>
        <v/>
      </c>
      <c r="M1822" s="9"/>
      <c r="N1822" s="9"/>
      <c r="O1822" s="9"/>
      <c r="P1822" s="9"/>
      <c r="Q1822" s="9"/>
      <c r="R1822" s="9"/>
    </row>
    <row r="1823" ht="15.75" customHeight="1">
      <c r="A1823" s="14" t="s">
        <v>79</v>
      </c>
      <c r="B1823" s="14" t="s">
        <v>80</v>
      </c>
      <c r="C1823" s="40" t="s">
        <v>4501</v>
      </c>
      <c r="D1823" s="14" t="s">
        <v>4502</v>
      </c>
      <c r="E1823" s="13" t="s">
        <v>4503</v>
      </c>
      <c r="F1823" s="14"/>
      <c r="G1823" s="14"/>
      <c r="H1823" s="41" t="s">
        <v>2825</v>
      </c>
      <c r="I1823" s="42" t="s">
        <v>85</v>
      </c>
      <c r="J1823" s="54">
        <f t="shared" si="1"/>
        <v>24</v>
      </c>
      <c r="K1823" s="7" t="str">
        <f t="shared" si="2"/>
        <v>DRJ0-224204/0avionski</v>
      </c>
      <c r="L1823" s="7" t="str">
        <f>ifna(VLOOKUP(K1823,'Лист1'!D:E,2,false))</f>
        <v/>
      </c>
      <c r="M1823" s="9"/>
      <c r="N1823" s="9"/>
      <c r="O1823" s="9"/>
      <c r="P1823" s="9"/>
      <c r="Q1823" s="9"/>
      <c r="R1823" s="9"/>
    </row>
    <row r="1824" ht="15.75" customHeight="1">
      <c r="A1824" s="14" t="s">
        <v>79</v>
      </c>
      <c r="B1824" s="14" t="s">
        <v>80</v>
      </c>
      <c r="C1824" s="40" t="s">
        <v>4504</v>
      </c>
      <c r="D1824" s="14" t="s">
        <v>4505</v>
      </c>
      <c r="E1824" s="13" t="s">
        <v>4506</v>
      </c>
      <c r="F1824" s="14"/>
      <c r="G1824" s="14"/>
      <c r="H1824" s="41" t="s">
        <v>2825</v>
      </c>
      <c r="I1824" s="42" t="s">
        <v>85</v>
      </c>
      <c r="J1824" s="60">
        <f t="shared" si="1"/>
        <v>59</v>
      </c>
      <c r="K1824" s="7" t="str">
        <f t="shared" si="2"/>
        <v>DRJ0-224289/0Adamov</v>
      </c>
      <c r="L1824" s="7" t="str">
        <f>ifna(VLOOKUP(K1824,'Лист1'!D:E,2,false))</f>
        <v/>
      </c>
      <c r="M1824" s="9"/>
      <c r="N1824" s="9"/>
      <c r="O1824" s="9"/>
      <c r="P1824" s="9"/>
      <c r="Q1824" s="9"/>
      <c r="R1824" s="9"/>
    </row>
    <row r="1825" ht="15.75" customHeight="1">
      <c r="A1825" s="14" t="s">
        <v>11</v>
      </c>
      <c r="B1825" s="14" t="s">
        <v>12</v>
      </c>
      <c r="C1825" s="40" t="s">
        <v>4507</v>
      </c>
      <c r="D1825" s="14" t="s">
        <v>4508</v>
      </c>
      <c r="E1825" s="13" t="s">
        <v>4509</v>
      </c>
      <c r="F1825" s="14"/>
      <c r="G1825" s="14"/>
      <c r="H1825" s="41" t="s">
        <v>2825</v>
      </c>
      <c r="I1825" s="42" t="s">
        <v>85</v>
      </c>
      <c r="J1825" s="51">
        <f t="shared" si="1"/>
        <v>67</v>
      </c>
      <c r="K1825" s="7" t="str">
        <f t="shared" si="2"/>
        <v>DRJ0-224551/1akter</v>
      </c>
      <c r="L1825" s="7" t="str">
        <f>ifna(VLOOKUP(K1825,'Лист1'!D:E,2,false))</f>
        <v/>
      </c>
      <c r="M1825" s="9"/>
      <c r="N1825" s="9"/>
      <c r="O1825" s="9"/>
      <c r="P1825" s="9"/>
      <c r="Q1825" s="9"/>
      <c r="R1825" s="9"/>
    </row>
    <row r="1826" ht="15.75" customHeight="1">
      <c r="A1826" s="14" t="s">
        <v>11</v>
      </c>
      <c r="B1826" s="14" t="s">
        <v>12</v>
      </c>
      <c r="C1826" s="40" t="s">
        <v>4507</v>
      </c>
      <c r="D1826" s="14" t="s">
        <v>4510</v>
      </c>
      <c r="E1826" s="13" t="s">
        <v>4511</v>
      </c>
      <c r="F1826" s="14"/>
      <c r="G1826" s="14"/>
      <c r="H1826" s="41" t="s">
        <v>2825</v>
      </c>
      <c r="I1826" s="42" t="s">
        <v>85</v>
      </c>
      <c r="J1826" s="30">
        <f t="shared" si="1"/>
        <v>20</v>
      </c>
      <c r="K1826" s="7" t="str">
        <f t="shared" si="2"/>
        <v>DRJ0-224551/2akter</v>
      </c>
      <c r="L1826" s="7" t="str">
        <f>ifna(VLOOKUP(K1826,'Лист1'!D:E,2,false))</f>
        <v/>
      </c>
      <c r="M1826" s="9"/>
      <c r="N1826" s="9"/>
      <c r="O1826" s="9"/>
      <c r="P1826" s="9"/>
      <c r="Q1826" s="9"/>
      <c r="R1826" s="9"/>
    </row>
    <row r="1827" ht="15.75" customHeight="1">
      <c r="A1827" s="14" t="s">
        <v>11</v>
      </c>
      <c r="B1827" s="14" t="s">
        <v>12</v>
      </c>
      <c r="C1827" s="40" t="s">
        <v>4512</v>
      </c>
      <c r="D1827" s="14" t="s">
        <v>4513</v>
      </c>
      <c r="E1827" s="13" t="s">
        <v>4514</v>
      </c>
      <c r="F1827" s="14"/>
      <c r="G1827" s="9"/>
      <c r="H1827" s="41" t="s">
        <v>2825</v>
      </c>
      <c r="I1827" s="42" t="s">
        <v>85</v>
      </c>
      <c r="J1827" s="36">
        <f t="shared" si="1"/>
        <v>15</v>
      </c>
      <c r="K1827" s="7" t="str">
        <f t="shared" si="2"/>
        <v>DRJ0-224566/0aktivistkinja</v>
      </c>
      <c r="L1827" s="7" t="str">
        <f>ifna(VLOOKUP(K1827,'Лист1'!D:E,2,false))</f>
        <v/>
      </c>
      <c r="M1827" s="9"/>
      <c r="N1827" s="9"/>
      <c r="O1827" s="9"/>
      <c r="P1827" s="9"/>
      <c r="Q1827" s="9"/>
      <c r="R1827" s="9"/>
    </row>
    <row r="1828" ht="15.75" customHeight="1">
      <c r="A1828" s="14" t="s">
        <v>56</v>
      </c>
      <c r="B1828" s="14" t="s">
        <v>56</v>
      </c>
      <c r="C1828" s="40" t="s">
        <v>4515</v>
      </c>
      <c r="D1828" s="14" t="s">
        <v>4516</v>
      </c>
      <c r="E1828" s="13" t="s">
        <v>4517</v>
      </c>
      <c r="F1828" s="14"/>
      <c r="G1828" s="14"/>
      <c r="H1828" s="41" t="s">
        <v>2825</v>
      </c>
      <c r="I1828" s="42" t="s">
        <v>85</v>
      </c>
      <c r="J1828" s="100">
        <f t="shared" si="1"/>
        <v>61</v>
      </c>
      <c r="K1828" s="7" t="str">
        <f t="shared" si="2"/>
        <v>DRJ0-224568/0aktivno</v>
      </c>
      <c r="L1828" s="7" t="str">
        <f>ifna(VLOOKUP(K1828,'Лист1'!D:E,2,false))</f>
        <v/>
      </c>
      <c r="M1828" s="9"/>
      <c r="N1828" s="9"/>
      <c r="O1828" s="9"/>
      <c r="P1828" s="9"/>
      <c r="Q1828" s="9"/>
      <c r="R1828" s="9"/>
    </row>
    <row r="1829" ht="15.75" customHeight="1">
      <c r="A1829" s="14" t="s">
        <v>79</v>
      </c>
      <c r="B1829" s="14" t="s">
        <v>80</v>
      </c>
      <c r="C1829" s="40" t="s">
        <v>4518</v>
      </c>
      <c r="D1829" s="14" t="s">
        <v>4519</v>
      </c>
      <c r="E1829" s="13" t="s">
        <v>4520</v>
      </c>
      <c r="F1829" s="14"/>
      <c r="G1829" s="14"/>
      <c r="H1829" s="41" t="s">
        <v>2825</v>
      </c>
      <c r="I1829" s="42" t="s">
        <v>85</v>
      </c>
      <c r="J1829" s="66">
        <f t="shared" si="1"/>
        <v>27</v>
      </c>
      <c r="K1829" s="7" t="str">
        <f t="shared" si="2"/>
        <v>DRJ0-224740/0alergijski</v>
      </c>
      <c r="L1829" s="7" t="str">
        <f>ifna(VLOOKUP(K1829,'Лист1'!D:E,2,false))</f>
        <v/>
      </c>
      <c r="M1829" s="9"/>
      <c r="N1829" s="9"/>
      <c r="O1829" s="9"/>
      <c r="P1829" s="9"/>
      <c r="Q1829" s="9"/>
      <c r="R1829" s="9"/>
    </row>
    <row r="1830" ht="15.75" customHeight="1">
      <c r="A1830" s="14" t="s">
        <v>79</v>
      </c>
      <c r="B1830" s="14" t="s">
        <v>80</v>
      </c>
      <c r="C1830" s="40" t="s">
        <v>4521</v>
      </c>
      <c r="D1830" s="14" t="s">
        <v>4522</v>
      </c>
      <c r="E1830" s="13" t="s">
        <v>4523</v>
      </c>
      <c r="F1830" s="14"/>
      <c r="G1830" s="14"/>
      <c r="H1830" s="41" t="s">
        <v>2825</v>
      </c>
      <c r="I1830" s="42" t="s">
        <v>85</v>
      </c>
      <c r="J1830" s="39">
        <f t="shared" si="1"/>
        <v>101</v>
      </c>
      <c r="K1830" s="7" t="str">
        <f t="shared" si="2"/>
        <v>DRJ0-224821/0altruistički</v>
      </c>
      <c r="L1830" s="7" t="str">
        <f>ifna(VLOOKUP(K1830,'Лист1'!D:E,2,false))</f>
        <v/>
      </c>
      <c r="M1830" s="9"/>
      <c r="N1830" s="9"/>
      <c r="O1830" s="9"/>
      <c r="P1830" s="9"/>
      <c r="Q1830" s="9"/>
      <c r="R1830" s="9"/>
    </row>
    <row r="1831" ht="15.75" customHeight="1">
      <c r="A1831" s="14" t="s">
        <v>11</v>
      </c>
      <c r="B1831" s="14" t="s">
        <v>12</v>
      </c>
      <c r="C1831" s="40" t="s">
        <v>4524</v>
      </c>
      <c r="D1831" s="14" t="s">
        <v>4525</v>
      </c>
      <c r="E1831" s="13" t="s">
        <v>4526</v>
      </c>
      <c r="F1831" s="14"/>
      <c r="G1831" s="14"/>
      <c r="H1831" s="41" t="s">
        <v>2825</v>
      </c>
      <c r="I1831" s="42" t="s">
        <v>85</v>
      </c>
      <c r="J1831" s="30">
        <f t="shared" si="1"/>
        <v>182</v>
      </c>
      <c r="K1831" s="7" t="str">
        <f t="shared" si="2"/>
        <v>DRJ0-225220/0antanta</v>
      </c>
      <c r="L1831" s="7" t="str">
        <f>ifna(VLOOKUP(K1831,'Лист1'!D:E,2,false))</f>
        <v/>
      </c>
      <c r="M1831" s="9"/>
      <c r="N1831" s="9"/>
      <c r="O1831" s="9"/>
      <c r="P1831" s="9"/>
      <c r="Q1831" s="9"/>
      <c r="R1831" s="9"/>
    </row>
    <row r="1832" ht="15.75" customHeight="1">
      <c r="A1832" s="14" t="s">
        <v>79</v>
      </c>
      <c r="B1832" s="14" t="s">
        <v>80</v>
      </c>
      <c r="C1832" s="40" t="s">
        <v>4527</v>
      </c>
      <c r="D1832" s="14" t="s">
        <v>4528</v>
      </c>
      <c r="E1832" s="13" t="s">
        <v>4529</v>
      </c>
      <c r="F1832" s="14"/>
      <c r="G1832" s="14"/>
      <c r="H1832" s="41" t="s">
        <v>2825</v>
      </c>
      <c r="I1832" s="42" t="s">
        <v>85</v>
      </c>
      <c r="J1832" s="30">
        <f t="shared" si="1"/>
        <v>30</v>
      </c>
      <c r="K1832" s="7" t="str">
        <f t="shared" si="2"/>
        <v>DRJ0-225744/0artiljerijski</v>
      </c>
      <c r="L1832" s="7" t="str">
        <f>ifna(VLOOKUP(K1832,'Лист1'!D:E,2,false))</f>
        <v/>
      </c>
      <c r="M1832" s="9"/>
      <c r="N1832" s="9"/>
      <c r="O1832" s="9"/>
      <c r="P1832" s="9"/>
      <c r="Q1832" s="9"/>
      <c r="R1832" s="9"/>
    </row>
    <row r="1833" ht="15.75" customHeight="1">
      <c r="A1833" s="14" t="s">
        <v>11</v>
      </c>
      <c r="B1833" s="14" t="s">
        <v>12</v>
      </c>
      <c r="C1833" s="40" t="s">
        <v>4530</v>
      </c>
      <c r="D1833" s="14" t="s">
        <v>4531</v>
      </c>
      <c r="E1833" s="13" t="s">
        <v>4532</v>
      </c>
      <c r="F1833" s="14"/>
      <c r="G1833" s="14"/>
      <c r="H1833" s="41" t="s">
        <v>2825</v>
      </c>
      <c r="I1833" s="42" t="s">
        <v>85</v>
      </c>
      <c r="J1833" s="33">
        <f t="shared" si="1"/>
        <v>62</v>
      </c>
      <c r="K1833" s="7" t="str">
        <f t="shared" si="2"/>
        <v>DRJ0-225800/0arhiepiskopija</v>
      </c>
      <c r="L1833" s="7" t="str">
        <f>ifna(VLOOKUP(K1833,'Лист1'!D:E,2,false))</f>
        <v/>
      </c>
      <c r="M1833" s="9"/>
      <c r="N1833" s="9"/>
      <c r="O1833" s="9"/>
      <c r="P1833" s="9"/>
      <c r="Q1833" s="9"/>
      <c r="R1833" s="9"/>
    </row>
    <row r="1834" ht="15.75" customHeight="1">
      <c r="A1834" s="14" t="s">
        <v>79</v>
      </c>
      <c r="B1834" s="14" t="s">
        <v>80</v>
      </c>
      <c r="C1834" s="40" t="s">
        <v>4533</v>
      </c>
      <c r="D1834" s="14" t="s">
        <v>4534</v>
      </c>
      <c r="E1834" s="13" t="s">
        <v>4535</v>
      </c>
      <c r="F1834" s="14"/>
      <c r="G1834" s="14"/>
      <c r="H1834" s="41" t="s">
        <v>2825</v>
      </c>
      <c r="I1834" s="42" t="s">
        <v>85</v>
      </c>
      <c r="J1834" s="68">
        <f t="shared" si="1"/>
        <v>29</v>
      </c>
      <c r="K1834" s="7" t="str">
        <f t="shared" si="2"/>
        <v>DRJ0-225901/0aspiracioni</v>
      </c>
      <c r="L1834" s="7" t="str">
        <f>ifna(VLOOKUP(K1834,'Лист1'!D:E,2,false))</f>
        <v/>
      </c>
      <c r="M1834" s="9"/>
      <c r="N1834" s="9"/>
      <c r="O1834" s="9"/>
      <c r="P1834" s="9"/>
      <c r="Q1834" s="9"/>
      <c r="R1834" s="9"/>
    </row>
    <row r="1835" ht="15.75" customHeight="1">
      <c r="A1835" s="14" t="s">
        <v>79</v>
      </c>
      <c r="B1835" s="14" t="s">
        <v>80</v>
      </c>
      <c r="C1835" s="40" t="s">
        <v>4536</v>
      </c>
      <c r="D1835" s="14" t="s">
        <v>4537</v>
      </c>
      <c r="E1835" s="13" t="s">
        <v>4538</v>
      </c>
      <c r="F1835" s="14"/>
      <c r="G1835" s="14"/>
      <c r="H1835" s="41" t="s">
        <v>2825</v>
      </c>
      <c r="I1835" s="42" t="s">
        <v>85</v>
      </c>
      <c r="J1835" s="28">
        <f t="shared" si="1"/>
        <v>131</v>
      </c>
      <c r="K1835" s="7" t="str">
        <f t="shared" si="2"/>
        <v>DRJ0-227077/0bezbednostan</v>
      </c>
      <c r="L1835" s="7" t="str">
        <f>ifna(VLOOKUP(K1835,'Лист1'!D:E,2,false))</f>
        <v/>
      </c>
      <c r="M1835" s="9"/>
      <c r="N1835" s="9"/>
      <c r="O1835" s="9"/>
      <c r="P1835" s="9"/>
      <c r="Q1835" s="9"/>
      <c r="R1835" s="9"/>
    </row>
    <row r="1836" ht="15.75" customHeight="1">
      <c r="A1836" s="14" t="s">
        <v>21</v>
      </c>
      <c r="B1836" s="14" t="s">
        <v>22</v>
      </c>
      <c r="C1836" s="40" t="s">
        <v>4539</v>
      </c>
      <c r="D1836" s="14" t="s">
        <v>4540</v>
      </c>
      <c r="E1836" s="13" t="s">
        <v>4541</v>
      </c>
      <c r="F1836" s="14"/>
      <c r="G1836" s="14"/>
      <c r="H1836" s="41" t="s">
        <v>2825</v>
      </c>
      <c r="I1836" s="42" t="s">
        <v>85</v>
      </c>
      <c r="J1836" s="70">
        <f t="shared" si="1"/>
        <v>67</v>
      </c>
      <c r="K1836" s="7" t="str">
        <f t="shared" si="2"/>
        <v>DRJ0-227354/1а.beležiti</v>
      </c>
      <c r="L1836" s="7" t="str">
        <f>ifna(VLOOKUP(K1836,'Лист1'!D:E,2,false))</f>
        <v/>
      </c>
      <c r="M1836" s="9"/>
      <c r="N1836" s="9"/>
      <c r="O1836" s="9"/>
      <c r="P1836" s="9"/>
      <c r="Q1836" s="9"/>
      <c r="R1836" s="9"/>
    </row>
    <row r="1837" ht="15.75" customHeight="1">
      <c r="A1837" s="14" t="s">
        <v>21</v>
      </c>
      <c r="B1837" s="14" t="s">
        <v>22</v>
      </c>
      <c r="C1837" s="40" t="s">
        <v>4539</v>
      </c>
      <c r="D1837" s="14" t="s">
        <v>4542</v>
      </c>
      <c r="E1837" s="13" t="s">
        <v>4543</v>
      </c>
      <c r="F1837" s="14"/>
      <c r="G1837" s="14"/>
      <c r="H1837" s="41" t="s">
        <v>2825</v>
      </c>
      <c r="I1837" s="42" t="s">
        <v>85</v>
      </c>
      <c r="J1837" s="63">
        <f t="shared" si="1"/>
        <v>49</v>
      </c>
      <c r="K1837" s="7" t="str">
        <f t="shared" si="2"/>
        <v>DRJ0-227354/1б.beležiti</v>
      </c>
      <c r="L1837" s="7" t="str">
        <f>ifna(VLOOKUP(K1837,'Лист1'!D:E,2,false))</f>
        <v/>
      </c>
      <c r="M1837" s="9"/>
      <c r="N1837" s="9"/>
      <c r="O1837" s="9"/>
      <c r="P1837" s="9"/>
      <c r="Q1837" s="9"/>
      <c r="R1837" s="9"/>
    </row>
    <row r="1838" ht="15.75" customHeight="1">
      <c r="A1838" s="14" t="s">
        <v>21</v>
      </c>
      <c r="B1838" s="14" t="s">
        <v>22</v>
      </c>
      <c r="C1838" s="40" t="s">
        <v>4539</v>
      </c>
      <c r="D1838" s="14" t="s">
        <v>4544</v>
      </c>
      <c r="E1838" s="13" t="s">
        <v>4545</v>
      </c>
      <c r="F1838" s="14"/>
      <c r="G1838" s="14"/>
      <c r="H1838" s="41" t="s">
        <v>2825</v>
      </c>
      <c r="I1838" s="42" t="s">
        <v>85</v>
      </c>
      <c r="J1838" s="46">
        <f t="shared" si="1"/>
        <v>88</v>
      </c>
      <c r="K1838" s="7" t="str">
        <f t="shared" si="2"/>
        <v>DRJ0-227354/2beležiti</v>
      </c>
      <c r="L1838" s="7" t="str">
        <f>ifna(VLOOKUP(K1838,'Лист1'!D:E,2,false))</f>
        <v/>
      </c>
      <c r="M1838" s="9"/>
      <c r="N1838" s="9"/>
      <c r="O1838" s="9"/>
      <c r="P1838" s="9"/>
      <c r="Q1838" s="9"/>
      <c r="R1838" s="9"/>
    </row>
    <row r="1839" ht="15.75" customHeight="1">
      <c r="A1839" s="14" t="s">
        <v>11</v>
      </c>
      <c r="B1839" s="14" t="s">
        <v>12</v>
      </c>
      <c r="C1839" s="40" t="s">
        <v>4546</v>
      </c>
      <c r="D1839" s="14" t="s">
        <v>4547</v>
      </c>
      <c r="E1839" s="13" t="s">
        <v>4548</v>
      </c>
      <c r="F1839" s="14"/>
      <c r="G1839" s="14"/>
      <c r="H1839" s="41" t="s">
        <v>2825</v>
      </c>
      <c r="I1839" s="42" t="s">
        <v>85</v>
      </c>
      <c r="J1839" s="31">
        <f t="shared" si="1"/>
        <v>133</v>
      </c>
      <c r="K1839" s="7" t="str">
        <f t="shared" si="2"/>
        <v>DRJ0-227471/0benzen</v>
      </c>
      <c r="L1839" s="7" t="str">
        <f>ifna(VLOOKUP(K1839,'Лист1'!D:E,2,false))</f>
        <v/>
      </c>
      <c r="M1839" s="9"/>
      <c r="N1839" s="9"/>
      <c r="O1839" s="9"/>
      <c r="P1839" s="9"/>
      <c r="Q1839" s="9"/>
      <c r="R1839" s="9"/>
    </row>
    <row r="1840" ht="15.75" customHeight="1">
      <c r="A1840" s="14" t="s">
        <v>56</v>
      </c>
      <c r="B1840" s="14" t="s">
        <v>56</v>
      </c>
      <c r="C1840" s="40" t="s">
        <v>4549</v>
      </c>
      <c r="D1840" s="14" t="s">
        <v>4550</v>
      </c>
      <c r="E1840" s="13" t="s">
        <v>4551</v>
      </c>
      <c r="F1840" s="14"/>
      <c r="G1840" s="14"/>
      <c r="H1840" s="41" t="s">
        <v>2825</v>
      </c>
      <c r="I1840" s="42" t="s">
        <v>85</v>
      </c>
      <c r="J1840" s="38">
        <f t="shared" si="1"/>
        <v>31</v>
      </c>
      <c r="K1840" s="7" t="str">
        <f t="shared" si="2"/>
        <v>DRJ0-227658/0а.besplatno</v>
      </c>
      <c r="L1840" s="7" t="str">
        <f>ifna(VLOOKUP(K1840,'Лист1'!D:E,2,false))</f>
        <v/>
      </c>
      <c r="M1840" s="9"/>
      <c r="N1840" s="9"/>
      <c r="O1840" s="9"/>
      <c r="P1840" s="9"/>
      <c r="Q1840" s="9"/>
      <c r="R1840" s="9"/>
    </row>
    <row r="1841" ht="15.75" customHeight="1">
      <c r="A1841" s="14" t="s">
        <v>56</v>
      </c>
      <c r="B1841" s="14" t="s">
        <v>56</v>
      </c>
      <c r="C1841" s="40" t="s">
        <v>4549</v>
      </c>
      <c r="D1841" s="14" t="s">
        <v>4552</v>
      </c>
      <c r="E1841" s="13" t="s">
        <v>4553</v>
      </c>
      <c r="F1841" s="14"/>
      <c r="G1841" s="14"/>
      <c r="H1841" s="41" t="s">
        <v>2825</v>
      </c>
      <c r="I1841" s="42" t="s">
        <v>85</v>
      </c>
      <c r="J1841" s="56">
        <f t="shared" si="1"/>
        <v>28</v>
      </c>
      <c r="K1841" s="7" t="str">
        <f t="shared" si="2"/>
        <v>DRJ0-227658/0б.besplatno</v>
      </c>
      <c r="L1841" s="7" t="str">
        <f>ifna(VLOOKUP(K1841,'Лист1'!D:E,2,false))</f>
        <v/>
      </c>
      <c r="M1841" s="9"/>
      <c r="N1841" s="9"/>
      <c r="O1841" s="9"/>
      <c r="P1841" s="9"/>
      <c r="Q1841" s="9"/>
      <c r="R1841" s="9"/>
    </row>
    <row r="1842" ht="15.75" customHeight="1">
      <c r="A1842" s="14" t="s">
        <v>79</v>
      </c>
      <c r="B1842" s="14" t="s">
        <v>80</v>
      </c>
      <c r="C1842" s="40" t="s">
        <v>4554</v>
      </c>
      <c r="D1842" s="14" t="s">
        <v>4555</v>
      </c>
      <c r="E1842" s="13" t="s">
        <v>4556</v>
      </c>
      <c r="F1842" s="14"/>
      <c r="G1842" s="14"/>
      <c r="H1842" s="41" t="s">
        <v>2825</v>
      </c>
      <c r="I1842" s="42" t="s">
        <v>85</v>
      </c>
      <c r="J1842" s="56">
        <f t="shared" si="1"/>
        <v>42</v>
      </c>
      <c r="K1842" s="7" t="str">
        <f t="shared" si="2"/>
        <v>DRJ0-228122/0biciklistički</v>
      </c>
      <c r="L1842" s="7" t="str">
        <f>ifna(VLOOKUP(K1842,'Лист1'!D:E,2,false))</f>
        <v/>
      </c>
      <c r="M1842" s="9"/>
      <c r="N1842" s="9"/>
      <c r="O1842" s="9"/>
      <c r="P1842" s="9"/>
      <c r="Q1842" s="9"/>
      <c r="R1842" s="9"/>
    </row>
    <row r="1843" ht="15.75" customHeight="1">
      <c r="A1843" s="14" t="s">
        <v>79</v>
      </c>
      <c r="B1843" s="14" t="s">
        <v>80</v>
      </c>
      <c r="C1843" s="40" t="s">
        <v>4557</v>
      </c>
      <c r="D1843" s="14" t="s">
        <v>4558</v>
      </c>
      <c r="E1843" s="13" t="s">
        <v>4559</v>
      </c>
      <c r="F1843" s="14"/>
      <c r="G1843" s="14"/>
      <c r="H1843" s="41" t="s">
        <v>2825</v>
      </c>
      <c r="I1843" s="42" t="s">
        <v>85</v>
      </c>
      <c r="J1843" s="70">
        <f t="shared" si="1"/>
        <v>63</v>
      </c>
      <c r="K1843" s="7" t="str">
        <f t="shared" si="2"/>
        <v>DRJ0-228566/1božji</v>
      </c>
      <c r="L1843" s="7" t="str">
        <f>ifna(VLOOKUP(K1843,'Лист1'!D:E,2,false))</f>
        <v/>
      </c>
      <c r="M1843" s="9"/>
      <c r="N1843" s="9"/>
      <c r="O1843" s="9"/>
      <c r="P1843" s="9"/>
      <c r="Q1843" s="9"/>
      <c r="R1843" s="9"/>
    </row>
    <row r="1844" ht="15.75" customHeight="1">
      <c r="A1844" s="14" t="s">
        <v>79</v>
      </c>
      <c r="B1844" s="14" t="s">
        <v>80</v>
      </c>
      <c r="C1844" s="40" t="s">
        <v>4557</v>
      </c>
      <c r="D1844" s="14" t="s">
        <v>4560</v>
      </c>
      <c r="E1844" s="13" t="s">
        <v>4561</v>
      </c>
      <c r="F1844" s="14"/>
      <c r="G1844" s="14"/>
      <c r="H1844" s="41" t="s">
        <v>2825</v>
      </c>
      <c r="I1844" s="42" t="s">
        <v>85</v>
      </c>
      <c r="J1844" s="43">
        <f t="shared" si="1"/>
        <v>51</v>
      </c>
      <c r="K1844" s="7" t="str">
        <f t="shared" si="2"/>
        <v>DRJ0-228566/2božji</v>
      </c>
      <c r="L1844" s="7" t="str">
        <f>ifna(VLOOKUP(K1844,'Лист1'!D:E,2,false))</f>
        <v/>
      </c>
      <c r="M1844" s="9"/>
      <c r="N1844" s="9"/>
      <c r="O1844" s="9"/>
      <c r="P1844" s="9"/>
      <c r="Q1844" s="9"/>
      <c r="R1844" s="9"/>
    </row>
    <row r="1845" ht="15.75" customHeight="1">
      <c r="A1845" s="14" t="s">
        <v>79</v>
      </c>
      <c r="B1845" s="14" t="s">
        <v>80</v>
      </c>
      <c r="C1845" s="40" t="s">
        <v>4557</v>
      </c>
      <c r="D1845" s="14" t="s">
        <v>4562</v>
      </c>
      <c r="E1845" s="13" t="s">
        <v>4563</v>
      </c>
      <c r="F1845" s="14"/>
      <c r="G1845" s="14"/>
      <c r="H1845" s="41" t="s">
        <v>2825</v>
      </c>
      <c r="I1845" s="42" t="s">
        <v>85</v>
      </c>
      <c r="J1845" s="46">
        <f t="shared" si="1"/>
        <v>93</v>
      </c>
      <c r="K1845" s="7" t="str">
        <f t="shared" si="2"/>
        <v>DRJ0-228566/3božji</v>
      </c>
      <c r="L1845" s="7" t="str">
        <f>ifna(VLOOKUP(K1845,'Лист1'!D:E,2,false))</f>
        <v/>
      </c>
      <c r="M1845" s="9"/>
      <c r="N1845" s="9"/>
      <c r="O1845" s="9"/>
      <c r="P1845" s="9"/>
      <c r="Q1845" s="9"/>
      <c r="R1845" s="9"/>
    </row>
    <row r="1846" ht="15.75" customHeight="1">
      <c r="A1846" s="14" t="s">
        <v>79</v>
      </c>
      <c r="B1846" s="14" t="s">
        <v>80</v>
      </c>
      <c r="C1846" s="40" t="s">
        <v>4564</v>
      </c>
      <c r="D1846" s="14" t="s">
        <v>4565</v>
      </c>
      <c r="E1846" s="13" t="s">
        <v>4566</v>
      </c>
      <c r="F1846" s="14"/>
      <c r="G1846" s="14"/>
      <c r="H1846" s="41" t="s">
        <v>2825</v>
      </c>
      <c r="I1846" s="42" t="s">
        <v>85</v>
      </c>
      <c r="J1846" s="38">
        <f t="shared" si="1"/>
        <v>77</v>
      </c>
      <c r="K1846" s="7" t="str">
        <f t="shared" si="2"/>
        <v>DRJ0-228606/0bojni</v>
      </c>
      <c r="L1846" s="7" t="str">
        <f>ifna(VLOOKUP(K1846,'Лист1'!D:E,2,false))</f>
        <v/>
      </c>
      <c r="M1846" s="9"/>
      <c r="N1846" s="9"/>
      <c r="O1846" s="9"/>
      <c r="P1846" s="9"/>
      <c r="Q1846" s="9"/>
      <c r="R1846" s="9"/>
    </row>
    <row r="1847" ht="15.75" customHeight="1">
      <c r="A1847" s="14" t="s">
        <v>79</v>
      </c>
      <c r="B1847" s="14" t="s">
        <v>80</v>
      </c>
      <c r="C1847" s="40" t="s">
        <v>4567</v>
      </c>
      <c r="D1847" s="14" t="s">
        <v>4568</v>
      </c>
      <c r="E1847" s="13" t="s">
        <v>4569</v>
      </c>
      <c r="F1847" s="14"/>
      <c r="G1847" s="14"/>
      <c r="H1847" s="41" t="s">
        <v>2825</v>
      </c>
      <c r="I1847" s="42" t="s">
        <v>85</v>
      </c>
      <c r="J1847" s="68">
        <f t="shared" si="1"/>
        <v>26</v>
      </c>
      <c r="K1847" s="7" t="str">
        <f t="shared" si="2"/>
        <v>DRJ0-228666/0bolnički</v>
      </c>
      <c r="L1847" s="7" t="str">
        <f>ifna(VLOOKUP(K1847,'Лист1'!D:E,2,false))</f>
        <v/>
      </c>
      <c r="M1847" s="9"/>
      <c r="N1847" s="9"/>
      <c r="O1847" s="9"/>
      <c r="P1847" s="9"/>
      <c r="Q1847" s="9"/>
      <c r="R1847" s="9"/>
    </row>
    <row r="1848" ht="15.75" customHeight="1">
      <c r="A1848" s="14" t="s">
        <v>11</v>
      </c>
      <c r="B1848" s="14" t="s">
        <v>12</v>
      </c>
      <c r="C1848" s="40" t="s">
        <v>4570</v>
      </c>
      <c r="D1848" s="14" t="s">
        <v>4571</v>
      </c>
      <c r="E1848" s="13" t="s">
        <v>4572</v>
      </c>
      <c r="F1848" s="14"/>
      <c r="G1848" s="14"/>
      <c r="H1848" s="41" t="s">
        <v>2825</v>
      </c>
      <c r="I1848" s="42" t="s">
        <v>85</v>
      </c>
      <c r="J1848" s="30">
        <f t="shared" si="1"/>
        <v>214</v>
      </c>
      <c r="K1848" s="7" t="str">
        <f t="shared" si="2"/>
        <v>DRJ0-228799/0bot</v>
      </c>
      <c r="L1848" s="7" t="str">
        <f>ifna(VLOOKUP(K1848,'Лист1'!D:E,2,false))</f>
        <v/>
      </c>
      <c r="M1848" s="9"/>
      <c r="N1848" s="9"/>
      <c r="O1848" s="9"/>
      <c r="P1848" s="9"/>
      <c r="Q1848" s="9"/>
      <c r="R1848" s="9"/>
    </row>
    <row r="1849" ht="15.75" customHeight="1">
      <c r="A1849" s="14" t="s">
        <v>11</v>
      </c>
      <c r="B1849" s="14" t="s">
        <v>12</v>
      </c>
      <c r="C1849" s="40" t="s">
        <v>4573</v>
      </c>
      <c r="D1849" s="14" t="s">
        <v>4574</v>
      </c>
      <c r="E1849" s="13" t="s">
        <v>4575</v>
      </c>
      <c r="F1849" s="14"/>
      <c r="G1849" s="14"/>
      <c r="H1849" s="41" t="s">
        <v>2825</v>
      </c>
      <c r="I1849" s="42" t="s">
        <v>85</v>
      </c>
      <c r="J1849" s="38">
        <f t="shared" si="1"/>
        <v>16</v>
      </c>
      <c r="K1849" s="7" t="str">
        <f t="shared" si="2"/>
        <v>DRJ0-228979/0braća</v>
      </c>
      <c r="L1849" s="7" t="str">
        <f>ifna(VLOOKUP(K1849,'Лист1'!D:E,2,false))</f>
        <v/>
      </c>
      <c r="M1849" s="9"/>
      <c r="N1849" s="9"/>
      <c r="O1849" s="9"/>
      <c r="P1849" s="9"/>
      <c r="Q1849" s="9"/>
      <c r="R1849" s="9"/>
    </row>
    <row r="1850" ht="15.75" customHeight="1">
      <c r="A1850" s="14" t="s">
        <v>11</v>
      </c>
      <c r="B1850" s="14" t="s">
        <v>12</v>
      </c>
      <c r="C1850" s="40" t="s">
        <v>4576</v>
      </c>
      <c r="D1850" s="14" t="s">
        <v>4577</v>
      </c>
      <c r="E1850" s="13" t="s">
        <v>4578</v>
      </c>
      <c r="F1850" s="14"/>
      <c r="G1850" s="14"/>
      <c r="H1850" s="41" t="s">
        <v>2825</v>
      </c>
      <c r="I1850" s="42" t="s">
        <v>85</v>
      </c>
      <c r="J1850" s="68">
        <f t="shared" si="1"/>
        <v>27</v>
      </c>
      <c r="K1850" s="7" t="str">
        <f t="shared" si="2"/>
        <v>DRJ0-229234/0bridž</v>
      </c>
      <c r="L1850" s="7" t="str">
        <f>ifna(VLOOKUP(K1850,'Лист1'!D:E,2,false))</f>
        <v/>
      </c>
      <c r="M1850" s="9"/>
      <c r="N1850" s="9"/>
      <c r="O1850" s="9"/>
      <c r="P1850" s="9"/>
      <c r="Q1850" s="9"/>
      <c r="R1850" s="9"/>
    </row>
    <row r="1851" ht="15.75" customHeight="1">
      <c r="A1851" s="14" t="s">
        <v>79</v>
      </c>
      <c r="B1851" s="14" t="s">
        <v>80</v>
      </c>
      <c r="C1851" s="40" t="s">
        <v>4579</v>
      </c>
      <c r="D1851" s="14" t="s">
        <v>4580</v>
      </c>
      <c r="E1851" s="13" t="s">
        <v>4581</v>
      </c>
      <c r="F1851" s="14"/>
      <c r="G1851" s="14"/>
      <c r="H1851" s="41" t="s">
        <v>2825</v>
      </c>
      <c r="I1851" s="42" t="s">
        <v>85</v>
      </c>
      <c r="J1851" s="91">
        <f t="shared" si="1"/>
        <v>43</v>
      </c>
      <c r="K1851" s="7" t="str">
        <f t="shared" si="2"/>
        <v>DRJ0-229320/0brodski</v>
      </c>
      <c r="L1851" s="7" t="str">
        <f>ifna(VLOOKUP(K1851,'Лист1'!D:E,2,false))</f>
        <v/>
      </c>
      <c r="M1851" s="9"/>
      <c r="N1851" s="9"/>
      <c r="O1851" s="9"/>
      <c r="P1851" s="9"/>
      <c r="Q1851" s="9"/>
      <c r="R1851" s="9"/>
    </row>
    <row r="1852" ht="15.75" customHeight="1">
      <c r="A1852" s="14" t="s">
        <v>79</v>
      </c>
      <c r="B1852" s="14" t="s">
        <v>80</v>
      </c>
      <c r="C1852" s="40" t="s">
        <v>4582</v>
      </c>
      <c r="D1852" s="14" t="s">
        <v>4583</v>
      </c>
      <c r="E1852" s="13" t="s">
        <v>4584</v>
      </c>
      <c r="F1852" s="14"/>
      <c r="G1852" s="14"/>
      <c r="H1852" s="41" t="s">
        <v>2825</v>
      </c>
      <c r="I1852" s="42" t="s">
        <v>85</v>
      </c>
      <c r="J1852" s="45">
        <f t="shared" si="1"/>
        <v>49</v>
      </c>
      <c r="K1852" s="7" t="str">
        <f t="shared" si="2"/>
        <v>DRJ0-229894/0vazduhoplovni</v>
      </c>
      <c r="L1852" s="7" t="str">
        <f>ifna(VLOOKUP(K1852,'Лист1'!D:E,2,false))</f>
        <v/>
      </c>
      <c r="M1852" s="9"/>
      <c r="N1852" s="9"/>
      <c r="O1852" s="9"/>
      <c r="P1852" s="9"/>
      <c r="Q1852" s="9"/>
      <c r="R1852" s="9"/>
    </row>
    <row r="1853" ht="15.75" customHeight="1">
      <c r="A1853" s="14" t="s">
        <v>79</v>
      </c>
      <c r="B1853" s="14" t="s">
        <v>80</v>
      </c>
      <c r="C1853" s="40" t="s">
        <v>4585</v>
      </c>
      <c r="D1853" s="14" t="s">
        <v>4586</v>
      </c>
      <c r="E1853" s="13" t="s">
        <v>4587</v>
      </c>
      <c r="F1853" s="14"/>
      <c r="G1853" s="14"/>
      <c r="H1853" s="41" t="s">
        <v>2825</v>
      </c>
      <c r="I1853" s="42" t="s">
        <v>85</v>
      </c>
      <c r="J1853" s="37">
        <f t="shared" si="1"/>
        <v>50</v>
      </c>
      <c r="K1853" s="7" t="str">
        <f t="shared" si="2"/>
        <v>DRJ0-230209/0vegetarijanski</v>
      </c>
      <c r="L1853" s="7" t="str">
        <f>ifna(VLOOKUP(K1853,'Лист1'!D:E,2,false))</f>
        <v/>
      </c>
      <c r="M1853" s="9"/>
      <c r="N1853" s="9"/>
      <c r="O1853" s="9"/>
      <c r="P1853" s="9"/>
      <c r="Q1853" s="9"/>
      <c r="R1853" s="9"/>
    </row>
    <row r="1854" ht="15.75" customHeight="1">
      <c r="A1854" s="14" t="s">
        <v>79</v>
      </c>
      <c r="B1854" s="14" t="s">
        <v>80</v>
      </c>
      <c r="C1854" s="40" t="s">
        <v>4588</v>
      </c>
      <c r="D1854" s="14" t="s">
        <v>4589</v>
      </c>
      <c r="E1854" s="13" t="s">
        <v>4590</v>
      </c>
      <c r="F1854" s="14"/>
      <c r="G1854" s="14"/>
      <c r="H1854" s="41" t="s">
        <v>2825</v>
      </c>
      <c r="I1854" s="42" t="s">
        <v>85</v>
      </c>
      <c r="J1854" s="38">
        <f t="shared" si="1"/>
        <v>25</v>
      </c>
      <c r="K1854" s="7" t="str">
        <f t="shared" si="2"/>
        <v>DRJ0-230296/0vektorski</v>
      </c>
      <c r="L1854" s="7" t="str">
        <f>ifna(VLOOKUP(K1854,'Лист1'!D:E,2,false))</f>
        <v/>
      </c>
      <c r="M1854" s="9"/>
      <c r="N1854" s="9"/>
      <c r="O1854" s="9"/>
      <c r="P1854" s="9"/>
      <c r="Q1854" s="9"/>
      <c r="R1854" s="9"/>
    </row>
    <row r="1855" ht="15.75" customHeight="1">
      <c r="A1855" s="14" t="s">
        <v>11</v>
      </c>
      <c r="B1855" s="14" t="s">
        <v>12</v>
      </c>
      <c r="C1855" s="40" t="s">
        <v>4591</v>
      </c>
      <c r="D1855" s="14" t="s">
        <v>4592</v>
      </c>
      <c r="E1855" s="13" t="s">
        <v>4593</v>
      </c>
      <c r="F1855" s="14"/>
      <c r="G1855" s="14"/>
      <c r="H1855" s="41" t="s">
        <v>2825</v>
      </c>
      <c r="I1855" s="42" t="s">
        <v>85</v>
      </c>
      <c r="J1855" s="38">
        <f t="shared" si="1"/>
        <v>53</v>
      </c>
      <c r="K1855" s="7" t="str">
        <f t="shared" si="2"/>
        <v>DRJ0-230542/1а.vesnik</v>
      </c>
      <c r="L1855" s="7" t="str">
        <f>ifna(VLOOKUP(K1855,'Лист1'!D:E,2,false))</f>
        <v/>
      </c>
      <c r="M1855" s="9"/>
      <c r="N1855" s="9"/>
      <c r="O1855" s="9"/>
      <c r="P1855" s="9"/>
      <c r="Q1855" s="9"/>
      <c r="R1855" s="9"/>
    </row>
    <row r="1856" ht="15.75" customHeight="1">
      <c r="A1856" s="14" t="s">
        <v>11</v>
      </c>
      <c r="B1856" s="14" t="s">
        <v>12</v>
      </c>
      <c r="C1856" s="40" t="s">
        <v>4591</v>
      </c>
      <c r="D1856" s="14" t="s">
        <v>4594</v>
      </c>
      <c r="E1856" s="13" t="s">
        <v>4595</v>
      </c>
      <c r="F1856" s="14"/>
      <c r="G1856" s="14"/>
      <c r="H1856" s="41" t="s">
        <v>2825</v>
      </c>
      <c r="I1856" s="42" t="s">
        <v>85</v>
      </c>
      <c r="J1856" s="69">
        <f t="shared" si="1"/>
        <v>49</v>
      </c>
      <c r="K1856" s="7" t="str">
        <f t="shared" si="2"/>
        <v>DRJ0-230542/1б.vesnik</v>
      </c>
      <c r="L1856" s="7" t="str">
        <f>ifna(VLOOKUP(K1856,'Лист1'!D:E,2,false))</f>
        <v/>
      </c>
      <c r="M1856" s="9"/>
      <c r="N1856" s="9"/>
      <c r="O1856" s="9"/>
      <c r="P1856" s="9"/>
      <c r="Q1856" s="9"/>
      <c r="R1856" s="9"/>
    </row>
    <row r="1857" ht="15.75" customHeight="1">
      <c r="A1857" s="14" t="s">
        <v>11</v>
      </c>
      <c r="B1857" s="14" t="s">
        <v>12</v>
      </c>
      <c r="C1857" s="40" t="s">
        <v>4591</v>
      </c>
      <c r="D1857" s="14" t="s">
        <v>4596</v>
      </c>
      <c r="E1857" s="13" t="s">
        <v>4597</v>
      </c>
      <c r="F1857" s="14"/>
      <c r="G1857" s="14"/>
      <c r="H1857" s="41" t="s">
        <v>2825</v>
      </c>
      <c r="I1857" s="42" t="s">
        <v>85</v>
      </c>
      <c r="J1857" s="30">
        <f t="shared" si="1"/>
        <v>73</v>
      </c>
      <c r="K1857" s="7" t="str">
        <f t="shared" si="2"/>
        <v>DRJ0-230542/2vesnik</v>
      </c>
      <c r="L1857" s="7" t="str">
        <f>ifna(VLOOKUP(K1857,'Лист1'!D:E,2,false))</f>
        <v/>
      </c>
      <c r="M1857" s="9"/>
      <c r="N1857" s="9"/>
      <c r="O1857" s="9"/>
      <c r="P1857" s="9"/>
      <c r="Q1857" s="9"/>
      <c r="R1857" s="9"/>
    </row>
    <row r="1858" ht="15.75" customHeight="1">
      <c r="A1858" s="14" t="s">
        <v>79</v>
      </c>
      <c r="B1858" s="14" t="s">
        <v>80</v>
      </c>
      <c r="C1858" s="40" t="s">
        <v>4598</v>
      </c>
      <c r="D1858" s="14" t="s">
        <v>4599</v>
      </c>
      <c r="E1858" s="13" t="s">
        <v>4600</v>
      </c>
      <c r="F1858" s="14"/>
      <c r="G1858" s="14"/>
      <c r="H1858" s="41" t="s">
        <v>2825</v>
      </c>
      <c r="I1858" s="42" t="s">
        <v>85</v>
      </c>
      <c r="J1858" s="35">
        <f t="shared" si="1"/>
        <v>237</v>
      </c>
      <c r="K1858" s="7" t="str">
        <f t="shared" si="2"/>
        <v>DRJ0-230879/0vinov</v>
      </c>
      <c r="L1858" s="7" t="str">
        <f>ifna(VLOOKUP(K1858,'Лист1'!D:E,2,false))</f>
        <v/>
      </c>
      <c r="M1858" s="9"/>
      <c r="N1858" s="9"/>
      <c r="O1858" s="9"/>
      <c r="P1858" s="9"/>
      <c r="Q1858" s="9"/>
      <c r="R1858" s="9"/>
    </row>
    <row r="1859" ht="15.75" customHeight="1">
      <c r="A1859" s="14" t="s">
        <v>21</v>
      </c>
      <c r="B1859" s="14" t="s">
        <v>22</v>
      </c>
      <c r="C1859" s="40" t="s">
        <v>4601</v>
      </c>
      <c r="D1859" s="14" t="s">
        <v>4602</v>
      </c>
      <c r="E1859" s="13" t="s">
        <v>4603</v>
      </c>
      <c r="F1859" s="14"/>
      <c r="G1859" s="14"/>
      <c r="H1859" s="41" t="s">
        <v>2825</v>
      </c>
      <c r="I1859" s="42" t="s">
        <v>85</v>
      </c>
      <c r="J1859" s="43">
        <f t="shared" si="1"/>
        <v>73</v>
      </c>
      <c r="K1859" s="7" t="str">
        <f t="shared" si="2"/>
        <v>DRJ0-230931/1viriti</v>
      </c>
      <c r="L1859" s="7" t="str">
        <f>ifna(VLOOKUP(K1859,'Лист1'!D:E,2,false))</f>
        <v/>
      </c>
      <c r="M1859" s="9"/>
      <c r="N1859" s="9"/>
      <c r="O1859" s="9"/>
      <c r="P1859" s="9"/>
      <c r="Q1859" s="9"/>
      <c r="R1859" s="9"/>
    </row>
    <row r="1860" ht="15.75" customHeight="1">
      <c r="A1860" s="14" t="s">
        <v>21</v>
      </c>
      <c r="B1860" s="14" t="s">
        <v>22</v>
      </c>
      <c r="C1860" s="40" t="s">
        <v>4601</v>
      </c>
      <c r="D1860" s="14" t="s">
        <v>4604</v>
      </c>
      <c r="E1860" s="13" t="s">
        <v>4605</v>
      </c>
      <c r="F1860" s="14"/>
      <c r="G1860" s="14"/>
      <c r="H1860" s="41" t="s">
        <v>2825</v>
      </c>
      <c r="I1860" s="42" t="s">
        <v>85</v>
      </c>
      <c r="J1860" s="60">
        <f t="shared" si="1"/>
        <v>156</v>
      </c>
      <c r="K1860" s="7" t="str">
        <f t="shared" si="2"/>
        <v>DRJ0-230931/2viriti</v>
      </c>
      <c r="L1860" s="7" t="str">
        <f>ifna(VLOOKUP(K1860,'Лист1'!D:E,2,false))</f>
        <v/>
      </c>
      <c r="M1860" s="9"/>
      <c r="N1860" s="9"/>
      <c r="O1860" s="9"/>
      <c r="P1860" s="9"/>
      <c r="Q1860" s="9"/>
      <c r="R1860" s="9"/>
    </row>
    <row r="1861" ht="15.75" customHeight="1">
      <c r="A1861" s="14" t="s">
        <v>79</v>
      </c>
      <c r="B1861" s="14" t="s">
        <v>80</v>
      </c>
      <c r="C1861" s="40" t="s">
        <v>4606</v>
      </c>
      <c r="D1861" s="14" t="s">
        <v>4607</v>
      </c>
      <c r="E1861" s="13" t="s">
        <v>4608</v>
      </c>
      <c r="F1861" s="14"/>
      <c r="G1861" s="14"/>
      <c r="H1861" s="41" t="s">
        <v>2825</v>
      </c>
      <c r="I1861" s="42" t="s">
        <v>85</v>
      </c>
      <c r="J1861" s="30">
        <f t="shared" si="1"/>
        <v>56</v>
      </c>
      <c r="K1861" s="7" t="str">
        <f t="shared" si="2"/>
        <v>DRJ0-230954/0virusni</v>
      </c>
      <c r="L1861" s="7" t="str">
        <f>ifna(VLOOKUP(K1861,'Лист1'!D:E,2,false))</f>
        <v/>
      </c>
      <c r="M1861" s="9"/>
      <c r="N1861" s="9"/>
      <c r="O1861" s="9"/>
      <c r="P1861" s="9"/>
      <c r="Q1861" s="9"/>
      <c r="R1861" s="9"/>
    </row>
    <row r="1862" ht="15.75" customHeight="1">
      <c r="A1862" s="14" t="s">
        <v>11</v>
      </c>
      <c r="B1862" s="14" t="s">
        <v>12</v>
      </c>
      <c r="C1862" s="40" t="s">
        <v>4609</v>
      </c>
      <c r="D1862" s="14" t="s">
        <v>4610</v>
      </c>
      <c r="E1862" s="13" t="s">
        <v>4611</v>
      </c>
      <c r="F1862" s="14"/>
      <c r="G1862" s="14"/>
      <c r="H1862" s="41" t="s">
        <v>2825</v>
      </c>
      <c r="I1862" s="42" t="s">
        <v>85</v>
      </c>
      <c r="J1862" s="65">
        <f t="shared" si="1"/>
        <v>33</v>
      </c>
      <c r="K1862" s="7" t="str">
        <f t="shared" si="2"/>
        <v>DRJ0-231101/0višejezičnost</v>
      </c>
      <c r="L1862" s="7" t="str">
        <f>ifna(VLOOKUP(K1862,'Лист1'!D:E,2,false))</f>
        <v/>
      </c>
      <c r="M1862" s="9"/>
      <c r="N1862" s="9"/>
      <c r="O1862" s="9"/>
      <c r="P1862" s="9"/>
      <c r="Q1862" s="9"/>
      <c r="R1862" s="9"/>
    </row>
    <row r="1863" ht="15.75" customHeight="1">
      <c r="A1863" s="14" t="s">
        <v>11</v>
      </c>
      <c r="B1863" s="14" t="s">
        <v>12</v>
      </c>
      <c r="C1863" s="40" t="s">
        <v>4612</v>
      </c>
      <c r="D1863" s="14" t="s">
        <v>4613</v>
      </c>
      <c r="E1863" s="13" t="s">
        <v>4614</v>
      </c>
      <c r="F1863" s="14"/>
      <c r="G1863" s="14"/>
      <c r="H1863" s="41" t="s">
        <v>2825</v>
      </c>
      <c r="I1863" s="42" t="s">
        <v>85</v>
      </c>
      <c r="J1863" s="37">
        <f t="shared" si="1"/>
        <v>19</v>
      </c>
      <c r="K1863" s="7" t="str">
        <f t="shared" si="2"/>
        <v>DRJ0-231429/0vozić</v>
      </c>
      <c r="L1863" s="7" t="str">
        <f>ifna(VLOOKUP(K1863,'Лист1'!D:E,2,false))</f>
        <v/>
      </c>
      <c r="M1863" s="9"/>
      <c r="N1863" s="9"/>
      <c r="O1863" s="9"/>
      <c r="P1863" s="9"/>
      <c r="Q1863" s="9"/>
      <c r="R1863" s="9"/>
    </row>
    <row r="1864" ht="15.75" customHeight="1">
      <c r="A1864" s="14" t="s">
        <v>11</v>
      </c>
      <c r="B1864" s="14" t="s">
        <v>12</v>
      </c>
      <c r="C1864" s="40" t="s">
        <v>4615</v>
      </c>
      <c r="D1864" s="14" t="s">
        <v>4616</v>
      </c>
      <c r="E1864" s="13" t="s">
        <v>4617</v>
      </c>
      <c r="F1864" s="14"/>
      <c r="G1864" s="14"/>
      <c r="H1864" s="41" t="s">
        <v>2825</v>
      </c>
      <c r="I1864" s="42" t="s">
        <v>85</v>
      </c>
      <c r="J1864" s="85">
        <f t="shared" si="1"/>
        <v>83</v>
      </c>
      <c r="K1864" s="7" t="str">
        <f t="shared" si="2"/>
        <v>DRJ0-232081/1gaz</v>
      </c>
      <c r="L1864" s="7" t="str">
        <f>ifna(VLOOKUP(K1864,'Лист1'!D:E,2,false))</f>
        <v/>
      </c>
      <c r="M1864" s="9"/>
      <c r="N1864" s="9"/>
      <c r="O1864" s="9"/>
      <c r="P1864" s="9"/>
      <c r="Q1864" s="9"/>
      <c r="R1864" s="9"/>
    </row>
    <row r="1865" ht="15.75" customHeight="1">
      <c r="A1865" s="14" t="s">
        <v>11</v>
      </c>
      <c r="B1865" s="14" t="s">
        <v>12</v>
      </c>
      <c r="C1865" s="40" t="s">
        <v>4615</v>
      </c>
      <c r="D1865" s="14" t="s">
        <v>4618</v>
      </c>
      <c r="E1865" s="13" t="s">
        <v>4619</v>
      </c>
      <c r="F1865" s="14"/>
      <c r="G1865" s="14"/>
      <c r="H1865" s="41" t="s">
        <v>2825</v>
      </c>
      <c r="I1865" s="42" t="s">
        <v>85</v>
      </c>
      <c r="J1865" s="141">
        <f t="shared" si="1"/>
        <v>28</v>
      </c>
      <c r="K1865" s="7" t="str">
        <f t="shared" si="2"/>
        <v>DRJ0-232081/2а.gaz</v>
      </c>
      <c r="L1865" s="7" t="str">
        <f>ifna(VLOOKUP(K1865,'Лист1'!D:E,2,false))</f>
        <v/>
      </c>
      <c r="M1865" s="9"/>
      <c r="N1865" s="9"/>
      <c r="O1865" s="9"/>
      <c r="P1865" s="9"/>
      <c r="Q1865" s="9"/>
      <c r="R1865" s="9"/>
    </row>
    <row r="1866" ht="15.75" customHeight="1">
      <c r="A1866" s="14" t="s">
        <v>11</v>
      </c>
      <c r="B1866" s="14" t="s">
        <v>12</v>
      </c>
      <c r="C1866" s="40" t="s">
        <v>4615</v>
      </c>
      <c r="D1866" s="14" t="s">
        <v>4620</v>
      </c>
      <c r="E1866" s="13" t="s">
        <v>4621</v>
      </c>
      <c r="F1866" s="14"/>
      <c r="G1866" s="14"/>
      <c r="H1866" s="41" t="s">
        <v>2825</v>
      </c>
      <c r="I1866" s="42" t="s">
        <v>85</v>
      </c>
      <c r="J1866" s="22">
        <f t="shared" si="1"/>
        <v>35</v>
      </c>
      <c r="K1866" s="7" t="str">
        <f t="shared" si="2"/>
        <v>DRJ0-232081/2б.gaz</v>
      </c>
      <c r="L1866" s="7" t="str">
        <f>ifna(VLOOKUP(K1866,'Лист1'!D:E,2,false))</f>
        <v/>
      </c>
      <c r="M1866" s="9"/>
      <c r="N1866" s="9"/>
      <c r="O1866" s="9"/>
      <c r="P1866" s="9"/>
      <c r="Q1866" s="9"/>
      <c r="R1866" s="9"/>
    </row>
    <row r="1867" ht="15.75" customHeight="1">
      <c r="A1867" s="14" t="s">
        <v>11</v>
      </c>
      <c r="B1867" s="14" t="s">
        <v>12</v>
      </c>
      <c r="C1867" s="40" t="s">
        <v>4615</v>
      </c>
      <c r="D1867" s="14" t="s">
        <v>4622</v>
      </c>
      <c r="E1867" s="13" t="s">
        <v>4623</v>
      </c>
      <c r="F1867" s="14"/>
      <c r="G1867" s="14"/>
      <c r="H1867" s="41" t="s">
        <v>2825</v>
      </c>
      <c r="I1867" s="42" t="s">
        <v>85</v>
      </c>
      <c r="J1867" s="29">
        <f t="shared" si="1"/>
        <v>64</v>
      </c>
      <c r="K1867" s="7" t="str">
        <f t="shared" si="2"/>
        <v>DRJ0-232081/3gaz</v>
      </c>
      <c r="L1867" s="7" t="str">
        <f>ifna(VLOOKUP(K1867,'Лист1'!D:E,2,false))</f>
        <v/>
      </c>
      <c r="M1867" s="9"/>
      <c r="N1867" s="9"/>
      <c r="O1867" s="9"/>
      <c r="P1867" s="9"/>
      <c r="Q1867" s="9"/>
      <c r="R1867" s="9"/>
    </row>
    <row r="1868" ht="15.75" customHeight="1">
      <c r="A1868" s="14" t="s">
        <v>79</v>
      </c>
      <c r="B1868" s="14" t="s">
        <v>80</v>
      </c>
      <c r="C1868" s="40" t="s">
        <v>4624</v>
      </c>
      <c r="D1868" s="14" t="s">
        <v>4625</v>
      </c>
      <c r="E1868" s="13" t="s">
        <v>4626</v>
      </c>
      <c r="F1868" s="14"/>
      <c r="G1868" s="14"/>
      <c r="H1868" s="41" t="s">
        <v>2825</v>
      </c>
      <c r="I1868" s="42" t="s">
        <v>85</v>
      </c>
      <c r="J1868" s="79">
        <f t="shared" si="1"/>
        <v>31</v>
      </c>
      <c r="K1868" s="7" t="str">
        <f t="shared" si="2"/>
        <v>DRJ0-232577/0geocentrični</v>
      </c>
      <c r="L1868" s="7" t="str">
        <f>ifna(VLOOKUP(K1868,'Лист1'!D:E,2,false))</f>
        <v/>
      </c>
      <c r="M1868" s="9"/>
      <c r="N1868" s="9"/>
      <c r="O1868" s="9"/>
      <c r="P1868" s="9"/>
      <c r="Q1868" s="9"/>
      <c r="R1868" s="9"/>
    </row>
    <row r="1869" ht="15.75" customHeight="1">
      <c r="A1869" s="14" t="s">
        <v>11</v>
      </c>
      <c r="B1869" s="14" t="s">
        <v>12</v>
      </c>
      <c r="C1869" s="40" t="s">
        <v>4627</v>
      </c>
      <c r="D1869" s="14" t="s">
        <v>4628</v>
      </c>
      <c r="E1869" s="13" t="s">
        <v>4629</v>
      </c>
      <c r="F1869" s="14"/>
      <c r="G1869" s="14"/>
      <c r="H1869" s="41" t="s">
        <v>2825</v>
      </c>
      <c r="I1869" s="42" t="s">
        <v>85</v>
      </c>
      <c r="J1869" s="95">
        <f t="shared" si="1"/>
        <v>53</v>
      </c>
      <c r="K1869" s="7" t="str">
        <f t="shared" si="2"/>
        <v>DRJ0-232863/1glasnik</v>
      </c>
      <c r="L1869" s="7" t="str">
        <f>ifna(VLOOKUP(K1869,'Лист1'!D:E,2,false))</f>
        <v/>
      </c>
      <c r="M1869" s="9"/>
      <c r="N1869" s="9"/>
      <c r="O1869" s="9"/>
      <c r="P1869" s="9"/>
      <c r="Q1869" s="9"/>
      <c r="R1869" s="9"/>
    </row>
    <row r="1870" ht="15.75" customHeight="1">
      <c r="A1870" s="14" t="s">
        <v>11</v>
      </c>
      <c r="B1870" s="14" t="s">
        <v>12</v>
      </c>
      <c r="C1870" s="40" t="s">
        <v>4627</v>
      </c>
      <c r="D1870" s="14" t="s">
        <v>4630</v>
      </c>
      <c r="E1870" s="13" t="s">
        <v>4631</v>
      </c>
      <c r="F1870" s="14"/>
      <c r="G1870" s="14"/>
      <c r="H1870" s="41" t="s">
        <v>2825</v>
      </c>
      <c r="I1870" s="42" t="s">
        <v>85</v>
      </c>
      <c r="J1870" s="70">
        <f t="shared" si="1"/>
        <v>86</v>
      </c>
      <c r="K1870" s="7" t="str">
        <f t="shared" si="2"/>
        <v>DRJ0-232863/2glasnik</v>
      </c>
      <c r="L1870" s="7" t="str">
        <f>ifna(VLOOKUP(K1870,'Лист1'!D:E,2,false))</f>
        <v/>
      </c>
      <c r="M1870" s="9"/>
      <c r="N1870" s="9"/>
      <c r="O1870" s="9"/>
      <c r="P1870" s="9"/>
      <c r="Q1870" s="9"/>
      <c r="R1870" s="9"/>
    </row>
    <row r="1871" ht="15.75" customHeight="1">
      <c r="A1871" s="14" t="s">
        <v>11</v>
      </c>
      <c r="B1871" s="14" t="s">
        <v>12</v>
      </c>
      <c r="C1871" s="40" t="s">
        <v>4627</v>
      </c>
      <c r="D1871" s="14" t="s">
        <v>4632</v>
      </c>
      <c r="E1871" s="13" t="s">
        <v>4633</v>
      </c>
      <c r="F1871" s="14"/>
      <c r="G1871" s="14"/>
      <c r="H1871" s="41" t="s">
        <v>2825</v>
      </c>
      <c r="I1871" s="42" t="s">
        <v>85</v>
      </c>
      <c r="J1871" s="24">
        <f t="shared" si="1"/>
        <v>17</v>
      </c>
      <c r="K1871" s="7" t="str">
        <f t="shared" si="2"/>
        <v>DRJ0-232863/2б.glasnik</v>
      </c>
      <c r="L1871" s="7" t="str">
        <f>ifna(VLOOKUP(K1871,'Лист1'!D:E,2,false))</f>
        <v/>
      </c>
      <c r="M1871" s="9"/>
      <c r="N1871" s="9"/>
      <c r="O1871" s="9"/>
      <c r="P1871" s="9"/>
      <c r="Q1871" s="9"/>
      <c r="R1871" s="9"/>
    </row>
    <row r="1872" ht="15.75" customHeight="1">
      <c r="A1872" s="14" t="s">
        <v>11</v>
      </c>
      <c r="B1872" s="14" t="s">
        <v>12</v>
      </c>
      <c r="C1872" s="40" t="s">
        <v>4627</v>
      </c>
      <c r="D1872" s="14" t="s">
        <v>4634</v>
      </c>
      <c r="E1872" s="13" t="s">
        <v>4635</v>
      </c>
      <c r="F1872" s="14"/>
      <c r="G1872" s="14"/>
      <c r="H1872" s="41" t="s">
        <v>2825</v>
      </c>
      <c r="I1872" s="42" t="s">
        <v>85</v>
      </c>
      <c r="J1872" s="38">
        <f t="shared" si="1"/>
        <v>71</v>
      </c>
      <c r="K1872" s="7" t="str">
        <f t="shared" si="2"/>
        <v>DRJ0-232863/3glasnik</v>
      </c>
      <c r="L1872" s="7" t="str">
        <f>ifna(VLOOKUP(K1872,'Лист1'!D:E,2,false))</f>
        <v/>
      </c>
      <c r="M1872" s="9"/>
      <c r="N1872" s="9"/>
      <c r="O1872" s="9"/>
      <c r="P1872" s="9"/>
      <c r="Q1872" s="9"/>
      <c r="R1872" s="9"/>
    </row>
    <row r="1873" ht="15.75" customHeight="1">
      <c r="A1873" s="14" t="s">
        <v>11</v>
      </c>
      <c r="B1873" s="14" t="s">
        <v>12</v>
      </c>
      <c r="C1873" s="40" t="s">
        <v>4636</v>
      </c>
      <c r="D1873" s="14" t="s">
        <v>4637</v>
      </c>
      <c r="E1873" s="13" t="s">
        <v>4638</v>
      </c>
      <c r="F1873" s="14"/>
      <c r="G1873" s="14"/>
      <c r="H1873" s="41" t="s">
        <v>2825</v>
      </c>
      <c r="I1873" s="42" t="s">
        <v>85</v>
      </c>
      <c r="J1873" s="101">
        <f t="shared" si="1"/>
        <v>157</v>
      </c>
      <c r="K1873" s="7" t="str">
        <f t="shared" si="2"/>
        <v>DRJ0-232960/1glista</v>
      </c>
      <c r="L1873" s="7" t="str">
        <f>ifna(VLOOKUP(K1873,'Лист1'!D:E,2,false))</f>
        <v/>
      </c>
      <c r="M1873" s="9"/>
      <c r="N1873" s="9"/>
      <c r="O1873" s="9"/>
      <c r="P1873" s="9"/>
      <c r="Q1873" s="9"/>
      <c r="R1873" s="9"/>
    </row>
    <row r="1874" ht="15.75" customHeight="1">
      <c r="A1874" s="14" t="s">
        <v>11</v>
      </c>
      <c r="B1874" s="14" t="s">
        <v>12</v>
      </c>
      <c r="C1874" s="40" t="s">
        <v>4636</v>
      </c>
      <c r="D1874" s="14" t="s">
        <v>4639</v>
      </c>
      <c r="E1874" s="13" t="s">
        <v>4640</v>
      </c>
      <c r="F1874" s="14"/>
      <c r="G1874" s="14"/>
      <c r="H1874" s="41" t="s">
        <v>2825</v>
      </c>
      <c r="I1874" s="42" t="s">
        <v>85</v>
      </c>
      <c r="J1874" s="43">
        <f t="shared" si="1"/>
        <v>250</v>
      </c>
      <c r="K1874" s="7" t="str">
        <f t="shared" si="2"/>
        <v>DRJ0-232960/2glista</v>
      </c>
      <c r="L1874" s="7" t="str">
        <f>ifna(VLOOKUP(K1874,'Лист1'!D:E,2,false))</f>
        <v/>
      </c>
      <c r="M1874" s="9"/>
      <c r="N1874" s="9"/>
      <c r="O1874" s="9"/>
      <c r="P1874" s="9"/>
      <c r="Q1874" s="9"/>
      <c r="R1874" s="9"/>
    </row>
    <row r="1875" ht="15.75" customHeight="1">
      <c r="A1875" s="14" t="s">
        <v>11</v>
      </c>
      <c r="B1875" s="14" t="s">
        <v>12</v>
      </c>
      <c r="C1875" s="40" t="s">
        <v>4641</v>
      </c>
      <c r="D1875" s="14" t="s">
        <v>4642</v>
      </c>
      <c r="E1875" s="13" t="s">
        <v>4643</v>
      </c>
      <c r="F1875" s="14"/>
      <c r="G1875" s="14"/>
      <c r="H1875" s="41" t="s">
        <v>2825</v>
      </c>
      <c r="I1875" s="42" t="s">
        <v>85</v>
      </c>
      <c r="J1875" s="28">
        <f t="shared" si="1"/>
        <v>22</v>
      </c>
      <c r="K1875" s="7" t="str">
        <f t="shared" si="2"/>
        <v>DRJ0-233097/1gljivica</v>
      </c>
      <c r="L1875" s="7" t="str">
        <f>ifna(VLOOKUP(K1875,'Лист1'!D:E,2,false))</f>
        <v/>
      </c>
      <c r="M1875" s="9"/>
      <c r="N1875" s="9"/>
      <c r="O1875" s="9"/>
      <c r="P1875" s="9"/>
      <c r="Q1875" s="9"/>
      <c r="R1875" s="9"/>
    </row>
    <row r="1876" ht="15.75" customHeight="1">
      <c r="A1876" s="14" t="s">
        <v>11</v>
      </c>
      <c r="B1876" s="14" t="s">
        <v>12</v>
      </c>
      <c r="C1876" s="40" t="s">
        <v>4641</v>
      </c>
      <c r="D1876" s="14" t="s">
        <v>4644</v>
      </c>
      <c r="E1876" s="13" t="s">
        <v>4645</v>
      </c>
      <c r="F1876" s="14"/>
      <c r="G1876" s="14"/>
      <c r="H1876" s="41" t="s">
        <v>2825</v>
      </c>
      <c r="I1876" s="42" t="s">
        <v>85</v>
      </c>
      <c r="J1876" s="101">
        <f t="shared" si="1"/>
        <v>177</v>
      </c>
      <c r="K1876" s="7" t="str">
        <f t="shared" si="2"/>
        <v>DRJ0-233097/2gljivica</v>
      </c>
      <c r="L1876" s="7" t="str">
        <f>ifna(VLOOKUP(K1876,'Лист1'!D:E,2,false))</f>
        <v/>
      </c>
      <c r="M1876" s="9"/>
      <c r="N1876" s="9"/>
      <c r="O1876" s="9"/>
      <c r="P1876" s="9"/>
      <c r="Q1876" s="9"/>
      <c r="R1876" s="9"/>
    </row>
    <row r="1877" ht="15.75" customHeight="1">
      <c r="A1877" s="14" t="s">
        <v>11</v>
      </c>
      <c r="B1877" s="14" t="s">
        <v>12</v>
      </c>
      <c r="C1877" s="40" t="s">
        <v>4641</v>
      </c>
      <c r="D1877" s="14" t="s">
        <v>4646</v>
      </c>
      <c r="E1877" s="13" t="s">
        <v>4647</v>
      </c>
      <c r="F1877" s="14"/>
      <c r="G1877" s="14"/>
      <c r="H1877" s="41" t="s">
        <v>2825</v>
      </c>
      <c r="I1877" s="42" t="s">
        <v>85</v>
      </c>
      <c r="J1877" s="31">
        <f t="shared" si="1"/>
        <v>86</v>
      </c>
      <c r="K1877" s="7" t="str">
        <f t="shared" si="2"/>
        <v>DRJ0-233097/3gljivica</v>
      </c>
      <c r="L1877" s="7" t="str">
        <f>ifna(VLOOKUP(K1877,'Лист1'!D:E,2,false))</f>
        <v/>
      </c>
      <c r="M1877" s="9"/>
      <c r="N1877" s="9"/>
      <c r="O1877" s="9"/>
      <c r="P1877" s="9"/>
      <c r="Q1877" s="9"/>
      <c r="R1877" s="9"/>
    </row>
    <row r="1878" ht="15.75" customHeight="1">
      <c r="A1878" s="14" t="s">
        <v>79</v>
      </c>
      <c r="B1878" s="14" t="s">
        <v>80</v>
      </c>
      <c r="C1878" s="40" t="s">
        <v>4648</v>
      </c>
      <c r="D1878" s="14" t="s">
        <v>4649</v>
      </c>
      <c r="E1878" s="13" t="s">
        <v>4650</v>
      </c>
      <c r="F1878" s="14"/>
      <c r="G1878" s="14"/>
      <c r="H1878" s="41" t="s">
        <v>2825</v>
      </c>
      <c r="I1878" s="42" t="s">
        <v>85</v>
      </c>
      <c r="J1878" s="104">
        <f t="shared" si="1"/>
        <v>26</v>
      </c>
      <c r="K1878" s="7" t="str">
        <f t="shared" si="2"/>
        <v>DRJ0-233337/0golmanski</v>
      </c>
      <c r="L1878" s="7" t="str">
        <f>ifna(VLOOKUP(K1878,'Лист1'!D:E,2,false))</f>
        <v/>
      </c>
      <c r="M1878" s="9"/>
      <c r="N1878" s="9"/>
      <c r="O1878" s="9"/>
      <c r="P1878" s="9"/>
      <c r="Q1878" s="9"/>
      <c r="R1878" s="9"/>
    </row>
    <row r="1879" ht="15.75" customHeight="1">
      <c r="A1879" s="14" t="s">
        <v>79</v>
      </c>
      <c r="B1879" s="14" t="s">
        <v>80</v>
      </c>
      <c r="C1879" s="40" t="s">
        <v>4651</v>
      </c>
      <c r="D1879" s="14" t="s">
        <v>4652</v>
      </c>
      <c r="E1879" s="13" t="s">
        <v>4653</v>
      </c>
      <c r="F1879" s="14"/>
      <c r="G1879" s="14"/>
      <c r="H1879" s="41" t="s">
        <v>2825</v>
      </c>
      <c r="I1879" s="42" t="s">
        <v>85</v>
      </c>
      <c r="J1879" s="46">
        <f t="shared" si="1"/>
        <v>30</v>
      </c>
      <c r="K1879" s="7" t="str">
        <f t="shared" si="2"/>
        <v>DRJ0-233724/0gravitacioni</v>
      </c>
      <c r="L1879" s="7" t="str">
        <f>ifna(VLOOKUP(K1879,'Лист1'!D:E,2,false))</f>
        <v/>
      </c>
      <c r="M1879" s="9"/>
      <c r="N1879" s="9"/>
      <c r="O1879" s="9"/>
      <c r="P1879" s="9"/>
      <c r="Q1879" s="9"/>
      <c r="R1879" s="9"/>
    </row>
    <row r="1880" ht="15.75" customHeight="1">
      <c r="A1880" s="14" t="s">
        <v>79</v>
      </c>
      <c r="B1880" s="14" t="s">
        <v>80</v>
      </c>
      <c r="C1880" s="40" t="s">
        <v>4654</v>
      </c>
      <c r="D1880" s="14" t="s">
        <v>4655</v>
      </c>
      <c r="E1880" s="13" t="s">
        <v>4656</v>
      </c>
      <c r="F1880" s="14"/>
      <c r="G1880" s="14"/>
      <c r="H1880" s="41" t="s">
        <v>2825</v>
      </c>
      <c r="I1880" s="42" t="s">
        <v>85</v>
      </c>
      <c r="J1880" s="28">
        <f t="shared" si="1"/>
        <v>72</v>
      </c>
      <c r="K1880" s="7" t="str">
        <f t="shared" si="2"/>
        <v>DRJ0-233786/0građevinski</v>
      </c>
      <c r="L1880" s="7" t="str">
        <f>ifna(VLOOKUP(K1880,'Лист1'!D:E,2,false))</f>
        <v/>
      </c>
      <c r="M1880" s="9"/>
      <c r="N1880" s="9"/>
      <c r="O1880" s="9"/>
      <c r="P1880" s="9"/>
      <c r="Q1880" s="9"/>
      <c r="R1880" s="9"/>
    </row>
    <row r="1881" ht="15.75" customHeight="1">
      <c r="A1881" s="14" t="s">
        <v>11</v>
      </c>
      <c r="B1881" s="14" t="s">
        <v>12</v>
      </c>
      <c r="C1881" s="40" t="s">
        <v>4657</v>
      </c>
      <c r="D1881" s="14" t="s">
        <v>4658</v>
      </c>
      <c r="E1881" s="13" t="s">
        <v>4659</v>
      </c>
      <c r="F1881" s="14"/>
      <c r="G1881" s="14"/>
      <c r="H1881" s="41" t="s">
        <v>2825</v>
      </c>
      <c r="I1881" s="42" t="s">
        <v>85</v>
      </c>
      <c r="J1881" s="62">
        <f t="shared" si="1"/>
        <v>88</v>
      </c>
      <c r="K1881" s="7" t="str">
        <f t="shared" si="2"/>
        <v>DRJ0-233877/0graf</v>
      </c>
      <c r="L1881" s="7" t="str">
        <f>ifna(VLOOKUP(K1881,'Лист1'!D:E,2,false))</f>
        <v/>
      </c>
      <c r="M1881" s="9"/>
      <c r="N1881" s="9"/>
      <c r="O1881" s="9"/>
      <c r="P1881" s="9"/>
      <c r="Q1881" s="9"/>
      <c r="R1881" s="9"/>
    </row>
    <row r="1882" ht="15.75" customHeight="1">
      <c r="A1882" s="14" t="s">
        <v>79</v>
      </c>
      <c r="B1882" s="14" t="s">
        <v>80</v>
      </c>
      <c r="C1882" s="40" t="s">
        <v>4660</v>
      </c>
      <c r="D1882" s="14" t="s">
        <v>4661</v>
      </c>
      <c r="E1882" s="13" t="s">
        <v>4662</v>
      </c>
      <c r="F1882" s="14"/>
      <c r="G1882" s="14"/>
      <c r="H1882" s="41" t="s">
        <v>2825</v>
      </c>
      <c r="I1882" s="42" t="s">
        <v>85</v>
      </c>
      <c r="J1882" s="129">
        <f t="shared" si="1"/>
        <v>72</v>
      </c>
      <c r="K1882" s="7" t="str">
        <f t="shared" si="2"/>
        <v>DRJ0-234200/0grobljanski</v>
      </c>
      <c r="L1882" s="7" t="str">
        <f>ifna(VLOOKUP(K1882,'Лист1'!D:E,2,false))</f>
        <v/>
      </c>
      <c r="M1882" s="9"/>
      <c r="N1882" s="9"/>
      <c r="O1882" s="9"/>
      <c r="P1882" s="9"/>
      <c r="Q1882" s="9"/>
      <c r="R1882" s="9"/>
    </row>
    <row r="1883" ht="15.75" customHeight="1">
      <c r="A1883" s="14" t="s">
        <v>11</v>
      </c>
      <c r="B1883" s="14" t="s">
        <v>12</v>
      </c>
      <c r="C1883" s="40" t="s">
        <v>4663</v>
      </c>
      <c r="D1883" s="14" t="s">
        <v>4664</v>
      </c>
      <c r="E1883" s="13" t="s">
        <v>4665</v>
      </c>
      <c r="F1883" s="14"/>
      <c r="G1883" s="14"/>
      <c r="H1883" s="41" t="s">
        <v>2825</v>
      </c>
      <c r="I1883" s="42" t="s">
        <v>85</v>
      </c>
      <c r="J1883" s="103">
        <f t="shared" si="1"/>
        <v>21</v>
      </c>
      <c r="K1883" s="7" t="str">
        <f t="shared" si="2"/>
        <v>DRJ0-234322/0grofica</v>
      </c>
      <c r="L1883" s="7" t="str">
        <f>ifna(VLOOKUP(K1883,'Лист1'!D:E,2,false))</f>
        <v/>
      </c>
      <c r="M1883" s="9"/>
      <c r="N1883" s="9"/>
      <c r="O1883" s="9"/>
      <c r="P1883" s="9"/>
      <c r="Q1883" s="9"/>
      <c r="R1883" s="9"/>
    </row>
    <row r="1884" ht="15.75" customHeight="1">
      <c r="A1884" s="14" t="s">
        <v>11</v>
      </c>
      <c r="B1884" s="14" t="s">
        <v>12</v>
      </c>
      <c r="C1884" s="40" t="s">
        <v>4666</v>
      </c>
      <c r="D1884" s="14" t="s">
        <v>4667</v>
      </c>
      <c r="E1884" s="13" t="s">
        <v>4668</v>
      </c>
      <c r="F1884" s="14"/>
      <c r="G1884" s="14"/>
      <c r="H1884" s="41" t="s">
        <v>2825</v>
      </c>
      <c r="I1884" s="42" t="s">
        <v>85</v>
      </c>
      <c r="J1884" s="43">
        <f t="shared" si="1"/>
        <v>44</v>
      </c>
      <c r="K1884" s="7" t="str">
        <f t="shared" si="2"/>
        <v>DRJ0-234324/0grofovija</v>
      </c>
      <c r="L1884" s="7" t="str">
        <f>ifna(VLOOKUP(K1884,'Лист1'!D:E,2,false))</f>
        <v/>
      </c>
      <c r="M1884" s="9"/>
      <c r="N1884" s="9"/>
      <c r="O1884" s="9"/>
      <c r="P1884" s="9"/>
      <c r="Q1884" s="9"/>
      <c r="R1884" s="9"/>
    </row>
    <row r="1885" ht="15.75" customHeight="1">
      <c r="A1885" s="14" t="s">
        <v>79</v>
      </c>
      <c r="B1885" s="14" t="s">
        <v>80</v>
      </c>
      <c r="C1885" s="40" t="s">
        <v>4669</v>
      </c>
      <c r="D1885" s="14" t="s">
        <v>4670</v>
      </c>
      <c r="E1885" s="13" t="s">
        <v>4671</v>
      </c>
      <c r="F1885" s="14"/>
      <c r="G1885" s="14"/>
      <c r="H1885" s="41" t="s">
        <v>2825</v>
      </c>
      <c r="I1885" s="42" t="s">
        <v>85</v>
      </c>
      <c r="J1885" s="39">
        <f t="shared" si="1"/>
        <v>111</v>
      </c>
      <c r="K1885" s="7" t="str">
        <f t="shared" si="2"/>
        <v>DRJ0-234747/1а.davni</v>
      </c>
      <c r="L1885" s="7" t="str">
        <f>ifna(VLOOKUP(K1885,'Лист1'!D:E,2,false))</f>
        <v/>
      </c>
      <c r="M1885" s="9"/>
      <c r="N1885" s="9"/>
      <c r="O1885" s="9"/>
      <c r="P1885" s="9"/>
      <c r="Q1885" s="9"/>
      <c r="R1885" s="9"/>
    </row>
    <row r="1886" ht="15.75" customHeight="1">
      <c r="A1886" s="14" t="s">
        <v>79</v>
      </c>
      <c r="B1886" s="14" t="s">
        <v>80</v>
      </c>
      <c r="C1886" s="40" t="s">
        <v>4669</v>
      </c>
      <c r="D1886" s="14" t="s">
        <v>4672</v>
      </c>
      <c r="E1886" s="13" t="s">
        <v>4673</v>
      </c>
      <c r="F1886" s="14"/>
      <c r="G1886" s="14"/>
      <c r="H1886" s="41" t="s">
        <v>2825</v>
      </c>
      <c r="I1886" s="42" t="s">
        <v>85</v>
      </c>
      <c r="J1886" s="25">
        <f t="shared" si="1"/>
        <v>80</v>
      </c>
      <c r="K1886" s="7" t="str">
        <f t="shared" si="2"/>
        <v>DRJ0-234747/1б.davni</v>
      </c>
      <c r="L1886" s="7" t="str">
        <f>ifna(VLOOKUP(K1886,'Лист1'!D:E,2,false))</f>
        <v/>
      </c>
      <c r="M1886" s="9"/>
      <c r="N1886" s="9"/>
      <c r="O1886" s="9"/>
      <c r="P1886" s="9"/>
      <c r="Q1886" s="9"/>
      <c r="R1886" s="9"/>
    </row>
    <row r="1887" ht="15.75" customHeight="1">
      <c r="A1887" s="14" t="s">
        <v>79</v>
      </c>
      <c r="B1887" s="14" t="s">
        <v>80</v>
      </c>
      <c r="C1887" s="40" t="s">
        <v>4674</v>
      </c>
      <c r="D1887" s="14" t="s">
        <v>4675</v>
      </c>
      <c r="E1887" s="13" t="s">
        <v>4676</v>
      </c>
      <c r="F1887" s="14"/>
      <c r="G1887" s="14"/>
      <c r="H1887" s="41" t="s">
        <v>2825</v>
      </c>
      <c r="I1887" s="42" t="s">
        <v>85</v>
      </c>
      <c r="J1887" s="80">
        <f t="shared" si="1"/>
        <v>27</v>
      </c>
      <c r="K1887" s="7" t="str">
        <f t="shared" si="2"/>
        <v>DRJ0-235021/1dvoglasan</v>
      </c>
      <c r="L1887" s="7" t="str">
        <f>ifna(VLOOKUP(K1887,'Лист1'!D:E,2,false))</f>
        <v/>
      </c>
      <c r="M1887" s="9"/>
      <c r="N1887" s="9"/>
      <c r="O1887" s="9"/>
      <c r="P1887" s="9"/>
      <c r="Q1887" s="9"/>
      <c r="R1887" s="9"/>
    </row>
    <row r="1888" ht="15.75" customHeight="1">
      <c r="A1888" s="14" t="s">
        <v>79</v>
      </c>
      <c r="B1888" s="14" t="s">
        <v>80</v>
      </c>
      <c r="C1888" s="40" t="s">
        <v>4674</v>
      </c>
      <c r="D1888" s="14" t="s">
        <v>4677</v>
      </c>
      <c r="E1888" s="13" t="s">
        <v>4678</v>
      </c>
      <c r="F1888" s="14"/>
      <c r="G1888" s="14"/>
      <c r="H1888" s="41" t="s">
        <v>2825</v>
      </c>
      <c r="I1888" s="42" t="s">
        <v>85</v>
      </c>
      <c r="J1888" s="99">
        <f t="shared" si="1"/>
        <v>37</v>
      </c>
      <c r="K1888" s="7" t="str">
        <f t="shared" si="2"/>
        <v>DRJ0-235021/2dvoglasan</v>
      </c>
      <c r="L1888" s="7" t="str">
        <f>ifna(VLOOKUP(K1888,'Лист1'!D:E,2,false))</f>
        <v/>
      </c>
      <c r="M1888" s="9"/>
      <c r="N1888" s="9"/>
      <c r="O1888" s="9"/>
      <c r="P1888" s="9"/>
      <c r="Q1888" s="9"/>
      <c r="R1888" s="9"/>
    </row>
    <row r="1889" ht="15.75" customHeight="1">
      <c r="A1889" s="14" t="s">
        <v>79</v>
      </c>
      <c r="B1889" s="14" t="s">
        <v>80</v>
      </c>
      <c r="C1889" s="40" t="s">
        <v>4679</v>
      </c>
      <c r="D1889" s="14" t="s">
        <v>4680</v>
      </c>
      <c r="E1889" s="13" t="s">
        <v>4681</v>
      </c>
      <c r="F1889" s="14"/>
      <c r="G1889" s="14"/>
      <c r="H1889" s="41" t="s">
        <v>2825</v>
      </c>
      <c r="I1889" s="42" t="s">
        <v>85</v>
      </c>
      <c r="J1889" s="98">
        <f t="shared" si="1"/>
        <v>49</v>
      </c>
      <c r="K1889" s="7" t="str">
        <f t="shared" si="2"/>
        <v>DRJ0-235042/0dvodnevni</v>
      </c>
      <c r="L1889" s="7" t="str">
        <f>ifna(VLOOKUP(K1889,'Лист1'!D:E,2,false))</f>
        <v/>
      </c>
      <c r="M1889" s="9"/>
      <c r="N1889" s="9"/>
      <c r="O1889" s="9"/>
      <c r="P1889" s="9"/>
      <c r="Q1889" s="9"/>
      <c r="R1889" s="9"/>
    </row>
    <row r="1890" ht="15.75" customHeight="1">
      <c r="A1890" s="14" t="s">
        <v>79</v>
      </c>
      <c r="B1890" s="14" t="s">
        <v>80</v>
      </c>
      <c r="C1890" s="40" t="s">
        <v>4682</v>
      </c>
      <c r="D1890" s="14" t="s">
        <v>4683</v>
      </c>
      <c r="E1890" s="13" t="s">
        <v>4684</v>
      </c>
      <c r="F1890" s="14"/>
      <c r="G1890" s="14"/>
      <c r="H1890" s="41" t="s">
        <v>2825</v>
      </c>
      <c r="I1890" s="42" t="s">
        <v>85</v>
      </c>
      <c r="J1890" s="61">
        <f t="shared" si="1"/>
        <v>67</v>
      </c>
      <c r="K1890" s="7" t="str">
        <f t="shared" si="2"/>
        <v>DRJ0-235072/0а.dvojezičan</v>
      </c>
      <c r="L1890" s="7" t="str">
        <f>ifna(VLOOKUP(K1890,'Лист1'!D:E,2,false))</f>
        <v/>
      </c>
      <c r="M1890" s="9"/>
      <c r="N1890" s="9"/>
      <c r="O1890" s="9"/>
      <c r="P1890" s="9"/>
      <c r="Q1890" s="9"/>
      <c r="R1890" s="9"/>
    </row>
    <row r="1891" ht="15.75" customHeight="1">
      <c r="A1891" s="14" t="s">
        <v>79</v>
      </c>
      <c r="B1891" s="14" t="s">
        <v>80</v>
      </c>
      <c r="C1891" s="40" t="s">
        <v>4682</v>
      </c>
      <c r="D1891" s="14" t="s">
        <v>4685</v>
      </c>
      <c r="E1891" s="13" t="s">
        <v>4686</v>
      </c>
      <c r="F1891" s="14"/>
      <c r="G1891" s="14"/>
      <c r="H1891" s="41" t="s">
        <v>2825</v>
      </c>
      <c r="I1891" s="42" t="s">
        <v>85</v>
      </c>
      <c r="J1891" s="47">
        <f t="shared" si="1"/>
        <v>38</v>
      </c>
      <c r="K1891" s="7" t="str">
        <f t="shared" si="2"/>
        <v>DRJ0-235072/0б.dvojezičan</v>
      </c>
      <c r="L1891" s="7" t="str">
        <f>ifna(VLOOKUP(K1891,'Лист1'!D:E,2,false))</f>
        <v/>
      </c>
      <c r="M1891" s="9"/>
      <c r="N1891" s="9"/>
      <c r="O1891" s="9"/>
      <c r="P1891" s="9"/>
      <c r="Q1891" s="9"/>
      <c r="R1891" s="9"/>
    </row>
    <row r="1892" ht="15.75" customHeight="1">
      <c r="A1892" s="14" t="s">
        <v>79</v>
      </c>
      <c r="B1892" s="14" t="s">
        <v>80</v>
      </c>
      <c r="C1892" s="40" t="s">
        <v>4682</v>
      </c>
      <c r="D1892" s="14" t="s">
        <v>4687</v>
      </c>
      <c r="E1892" s="13" t="s">
        <v>4688</v>
      </c>
      <c r="F1892" s="14"/>
      <c r="G1892" s="14"/>
      <c r="H1892" s="41" t="s">
        <v>2825</v>
      </c>
      <c r="I1892" s="42" t="s">
        <v>85</v>
      </c>
      <c r="J1892" s="18">
        <f t="shared" si="1"/>
        <v>37</v>
      </c>
      <c r="K1892" s="7" t="str">
        <f t="shared" si="2"/>
        <v>DRJ0-235072/0в.dvojezičan</v>
      </c>
      <c r="L1892" s="7" t="str">
        <f>ifna(VLOOKUP(K1892,'Лист1'!D:E,2,false))</f>
        <v/>
      </c>
      <c r="M1892" s="9"/>
      <c r="N1892" s="9"/>
      <c r="O1892" s="9"/>
      <c r="P1892" s="9"/>
      <c r="Q1892" s="9"/>
      <c r="R1892" s="9"/>
    </row>
    <row r="1893" ht="15.75" customHeight="1">
      <c r="A1893" s="14" t="s">
        <v>11</v>
      </c>
      <c r="B1893" s="14" t="s">
        <v>12</v>
      </c>
      <c r="C1893" s="40" t="s">
        <v>4689</v>
      </c>
      <c r="D1893" s="14" t="s">
        <v>4690</v>
      </c>
      <c r="E1893" s="13" t="s">
        <v>4691</v>
      </c>
      <c r="F1893" s="14"/>
      <c r="G1893" s="14"/>
      <c r="H1893" s="41" t="s">
        <v>2825</v>
      </c>
      <c r="I1893" s="42" t="s">
        <v>85</v>
      </c>
      <c r="J1893" s="33">
        <f t="shared" si="1"/>
        <v>29</v>
      </c>
      <c r="K1893" s="7" t="str">
        <f t="shared" si="2"/>
        <v>DRJ0-235081/0dvojica</v>
      </c>
      <c r="L1893" s="7" t="str">
        <f>ifna(VLOOKUP(K1893,'Лист1'!D:E,2,false))</f>
        <v/>
      </c>
      <c r="M1893" s="9"/>
      <c r="N1893" s="9"/>
      <c r="O1893" s="9"/>
      <c r="P1893" s="9"/>
      <c r="Q1893" s="9"/>
      <c r="R1893" s="9"/>
    </row>
    <row r="1894" ht="15.75" customHeight="1">
      <c r="A1894" s="14" t="s">
        <v>79</v>
      </c>
      <c r="B1894" s="14" t="s">
        <v>80</v>
      </c>
      <c r="C1894" s="40" t="s">
        <v>4692</v>
      </c>
      <c r="D1894" s="14" t="s">
        <v>4693</v>
      </c>
      <c r="E1894" s="13" t="s">
        <v>4694</v>
      </c>
      <c r="F1894" s="14"/>
      <c r="G1894" s="14"/>
      <c r="H1894" s="41" t="s">
        <v>2825</v>
      </c>
      <c r="I1894" s="42" t="s">
        <v>85</v>
      </c>
      <c r="J1894" s="22">
        <f t="shared" si="1"/>
        <v>75</v>
      </c>
      <c r="K1894" s="7" t="str">
        <f t="shared" si="2"/>
        <v>DRJ0-235139/0dvomesečan</v>
      </c>
      <c r="L1894" s="7" t="str">
        <f>ifna(VLOOKUP(K1894,'Лист1'!D:E,2,false))</f>
        <v/>
      </c>
      <c r="M1894" s="9"/>
      <c r="N1894" s="9"/>
      <c r="O1894" s="9"/>
      <c r="P1894" s="9"/>
      <c r="Q1894" s="9"/>
      <c r="R1894" s="9"/>
    </row>
    <row r="1895" ht="15.75" customHeight="1">
      <c r="A1895" s="14" t="s">
        <v>79</v>
      </c>
      <c r="B1895" s="14" t="s">
        <v>80</v>
      </c>
      <c r="C1895" s="40" t="s">
        <v>4695</v>
      </c>
      <c r="D1895" s="14" t="s">
        <v>4696</v>
      </c>
      <c r="E1895" s="13" t="s">
        <v>4697</v>
      </c>
      <c r="F1895" s="14"/>
      <c r="G1895" s="14"/>
      <c r="H1895" s="41" t="s">
        <v>2825</v>
      </c>
      <c r="I1895" s="42" t="s">
        <v>85</v>
      </c>
      <c r="J1895" s="61">
        <f t="shared" si="1"/>
        <v>40</v>
      </c>
      <c r="K1895" s="7" t="str">
        <f t="shared" si="2"/>
        <v>DRJ0-235343/0debitantski</v>
      </c>
      <c r="L1895" s="7" t="str">
        <f>ifna(VLOOKUP(K1895,'Лист1'!D:E,2,false))</f>
        <v/>
      </c>
      <c r="M1895" s="9"/>
      <c r="N1895" s="9"/>
      <c r="O1895" s="9"/>
      <c r="P1895" s="9"/>
      <c r="Q1895" s="9"/>
      <c r="R1895" s="9"/>
    </row>
    <row r="1896" ht="15.75" customHeight="1">
      <c r="A1896" s="14" t="s">
        <v>79</v>
      </c>
      <c r="B1896" s="14" t="s">
        <v>80</v>
      </c>
      <c r="C1896" s="40" t="s">
        <v>4698</v>
      </c>
      <c r="D1896" s="14" t="s">
        <v>4699</v>
      </c>
      <c r="E1896" s="13" t="s">
        <v>4700</v>
      </c>
      <c r="F1896" s="14"/>
      <c r="G1896" s="14"/>
      <c r="H1896" s="41" t="s">
        <v>2825</v>
      </c>
      <c r="I1896" s="42" t="s">
        <v>85</v>
      </c>
      <c r="J1896" s="22">
        <f t="shared" si="1"/>
        <v>42</v>
      </c>
      <c r="K1896" s="7" t="str">
        <f t="shared" si="2"/>
        <v>DRJ0-235368/0devedeseti</v>
      </c>
      <c r="L1896" s="7" t="str">
        <f>ifna(VLOOKUP(K1896,'Лист1'!D:E,2,false))</f>
        <v/>
      </c>
      <c r="M1896" s="9"/>
      <c r="N1896" s="9"/>
      <c r="O1896" s="9"/>
      <c r="P1896" s="9"/>
      <c r="Q1896" s="9"/>
      <c r="R1896" s="9"/>
    </row>
    <row r="1897" ht="15.75" customHeight="1">
      <c r="A1897" s="14" t="s">
        <v>79</v>
      </c>
      <c r="B1897" s="14" t="s">
        <v>80</v>
      </c>
      <c r="C1897" s="40" t="s">
        <v>4701</v>
      </c>
      <c r="D1897" s="14" t="s">
        <v>4702</v>
      </c>
      <c r="E1897" s="13" t="s">
        <v>4703</v>
      </c>
      <c r="F1897" s="14"/>
      <c r="G1897" s="14"/>
      <c r="H1897" s="41" t="s">
        <v>2825</v>
      </c>
      <c r="I1897" s="42" t="s">
        <v>85</v>
      </c>
      <c r="J1897" s="18">
        <f t="shared" si="1"/>
        <v>29</v>
      </c>
      <c r="K1897" s="7" t="str">
        <f t="shared" si="2"/>
        <v>DRJ0-235440/0devizni</v>
      </c>
      <c r="L1897" s="7" t="str">
        <f>ifna(VLOOKUP(K1897,'Лист1'!D:E,2,false))</f>
        <v/>
      </c>
      <c r="M1897" s="9"/>
      <c r="N1897" s="9"/>
      <c r="O1897" s="9"/>
      <c r="P1897" s="9"/>
      <c r="Q1897" s="9"/>
      <c r="R1897" s="9"/>
    </row>
    <row r="1898" ht="15.75" customHeight="1">
      <c r="A1898" s="14" t="s">
        <v>11</v>
      </c>
      <c r="B1898" s="14" t="s">
        <v>12</v>
      </c>
      <c r="C1898" s="40" t="s">
        <v>4704</v>
      </c>
      <c r="D1898" s="14" t="s">
        <v>4705</v>
      </c>
      <c r="E1898" s="13" t="s">
        <v>4706</v>
      </c>
      <c r="F1898" s="14"/>
      <c r="G1898" s="14"/>
      <c r="H1898" s="41" t="s">
        <v>2825</v>
      </c>
      <c r="I1898" s="42" t="s">
        <v>85</v>
      </c>
      <c r="J1898" s="62">
        <f t="shared" si="1"/>
        <v>62</v>
      </c>
      <c r="K1898" s="7" t="str">
        <f t="shared" si="2"/>
        <v>DRJ0-235908/1а.deoba</v>
      </c>
      <c r="L1898" s="7" t="str">
        <f>ifna(VLOOKUP(K1898,'Лист1'!D:E,2,false))</f>
        <v/>
      </c>
      <c r="M1898" s="9"/>
      <c r="N1898" s="9"/>
      <c r="O1898" s="9"/>
      <c r="P1898" s="9"/>
      <c r="Q1898" s="9"/>
      <c r="R1898" s="9"/>
    </row>
    <row r="1899" ht="15.75" customHeight="1">
      <c r="A1899" s="14" t="s">
        <v>11</v>
      </c>
      <c r="B1899" s="14" t="s">
        <v>12</v>
      </c>
      <c r="C1899" s="40" t="s">
        <v>4704</v>
      </c>
      <c r="D1899" s="14" t="s">
        <v>4707</v>
      </c>
      <c r="E1899" s="13" t="s">
        <v>4708</v>
      </c>
      <c r="F1899" s="14"/>
      <c r="G1899" s="14"/>
      <c r="H1899" s="41" t="s">
        <v>2825</v>
      </c>
      <c r="I1899" s="42" t="s">
        <v>85</v>
      </c>
      <c r="J1899" s="38">
        <f t="shared" si="1"/>
        <v>74</v>
      </c>
      <c r="K1899" s="7" t="str">
        <f t="shared" si="2"/>
        <v>DRJ0-235908/1б.deoba</v>
      </c>
      <c r="L1899" s="7" t="str">
        <f>ifna(VLOOKUP(K1899,'Лист1'!D:E,2,false))</f>
        <v/>
      </c>
      <c r="M1899" s="9"/>
      <c r="N1899" s="9"/>
      <c r="O1899" s="9"/>
      <c r="P1899" s="9"/>
      <c r="Q1899" s="9"/>
      <c r="R1899" s="9"/>
    </row>
    <row r="1900" ht="15.75" customHeight="1">
      <c r="A1900" s="14" t="s">
        <v>11</v>
      </c>
      <c r="B1900" s="14" t="s">
        <v>12</v>
      </c>
      <c r="C1900" s="40" t="s">
        <v>4704</v>
      </c>
      <c r="D1900" s="14" t="s">
        <v>4709</v>
      </c>
      <c r="E1900" s="13" t="s">
        <v>4710</v>
      </c>
      <c r="F1900" s="14"/>
      <c r="G1900" s="14"/>
      <c r="H1900" s="41" t="s">
        <v>2825</v>
      </c>
      <c r="I1900" s="42" t="s">
        <v>85</v>
      </c>
      <c r="J1900" s="28">
        <f t="shared" si="1"/>
        <v>110</v>
      </c>
      <c r="K1900" s="7" t="str">
        <f t="shared" si="2"/>
        <v>DRJ0-235908/1в.deoba</v>
      </c>
      <c r="L1900" s="7" t="str">
        <f>ifna(VLOOKUP(K1900,'Лист1'!D:E,2,false))</f>
        <v/>
      </c>
      <c r="M1900" s="9"/>
      <c r="N1900" s="9"/>
      <c r="O1900" s="9"/>
      <c r="P1900" s="9"/>
      <c r="Q1900" s="9"/>
      <c r="R1900" s="9"/>
    </row>
    <row r="1901" ht="15.75" customHeight="1">
      <c r="A1901" s="14" t="s">
        <v>11</v>
      </c>
      <c r="B1901" s="14" t="s">
        <v>12</v>
      </c>
      <c r="C1901" s="40" t="s">
        <v>4704</v>
      </c>
      <c r="D1901" s="14" t="s">
        <v>4711</v>
      </c>
      <c r="E1901" s="13" t="s">
        <v>4712</v>
      </c>
      <c r="F1901" s="14"/>
      <c r="G1901" s="14"/>
      <c r="H1901" s="41" t="s">
        <v>2825</v>
      </c>
      <c r="I1901" s="42" t="s">
        <v>85</v>
      </c>
      <c r="J1901" s="99">
        <f t="shared" si="1"/>
        <v>66</v>
      </c>
      <c r="K1901" s="7" t="str">
        <f t="shared" si="2"/>
        <v>DRJ0-235908/1г.deoba</v>
      </c>
      <c r="L1901" s="7" t="str">
        <f>ifna(VLOOKUP(K1901,'Лист1'!D:E,2,false))</f>
        <v/>
      </c>
      <c r="M1901" s="9"/>
      <c r="N1901" s="9"/>
      <c r="O1901" s="9"/>
      <c r="P1901" s="9"/>
      <c r="Q1901" s="9"/>
      <c r="R1901" s="9"/>
    </row>
    <row r="1902" ht="15.75" customHeight="1">
      <c r="A1902" s="14" t="s">
        <v>11</v>
      </c>
      <c r="B1902" s="14" t="s">
        <v>12</v>
      </c>
      <c r="C1902" s="40" t="s">
        <v>4704</v>
      </c>
      <c r="D1902" s="14" t="s">
        <v>4713</v>
      </c>
      <c r="E1902" s="13" t="s">
        <v>4714</v>
      </c>
      <c r="F1902" s="14"/>
      <c r="G1902" s="14"/>
      <c r="H1902" s="41" t="s">
        <v>2825</v>
      </c>
      <c r="I1902" s="42" t="s">
        <v>85</v>
      </c>
      <c r="J1902" s="25">
        <f t="shared" si="1"/>
        <v>53</v>
      </c>
      <c r="K1902" s="7" t="str">
        <f t="shared" si="2"/>
        <v>DRJ0-235908/1д.deoba</v>
      </c>
      <c r="L1902" s="7" t="str">
        <f>ifna(VLOOKUP(K1902,'Лист1'!D:E,2,false))</f>
        <v/>
      </c>
      <c r="M1902" s="9"/>
      <c r="N1902" s="9"/>
      <c r="O1902" s="9"/>
      <c r="P1902" s="9"/>
      <c r="Q1902" s="9"/>
      <c r="R1902" s="9"/>
    </row>
    <row r="1903" ht="15.75" customHeight="1">
      <c r="A1903" s="14" t="s">
        <v>11</v>
      </c>
      <c r="B1903" s="14" t="s">
        <v>12</v>
      </c>
      <c r="C1903" s="40" t="s">
        <v>4704</v>
      </c>
      <c r="D1903" s="14" t="s">
        <v>4715</v>
      </c>
      <c r="E1903" s="13" t="s">
        <v>4716</v>
      </c>
      <c r="F1903" s="14"/>
      <c r="G1903" s="14"/>
      <c r="H1903" s="41" t="s">
        <v>2825</v>
      </c>
      <c r="I1903" s="42" t="s">
        <v>85</v>
      </c>
      <c r="J1903" s="101">
        <f t="shared" si="1"/>
        <v>42</v>
      </c>
      <c r="K1903" s="7" t="str">
        <f t="shared" si="2"/>
        <v>DRJ0-235908/2а.deoba</v>
      </c>
      <c r="L1903" s="7" t="str">
        <f>ifna(VLOOKUP(K1903,'Лист1'!D:E,2,false))</f>
        <v/>
      </c>
      <c r="M1903" s="9"/>
      <c r="N1903" s="9"/>
      <c r="O1903" s="9"/>
      <c r="P1903" s="9"/>
      <c r="Q1903" s="9"/>
      <c r="R1903" s="9"/>
    </row>
    <row r="1904" ht="15.75" customHeight="1">
      <c r="A1904" s="14" t="s">
        <v>11</v>
      </c>
      <c r="B1904" s="14" t="s">
        <v>12</v>
      </c>
      <c r="C1904" s="40" t="s">
        <v>4704</v>
      </c>
      <c r="D1904" s="14" t="s">
        <v>4717</v>
      </c>
      <c r="E1904" s="13" t="s">
        <v>4718</v>
      </c>
      <c r="F1904" s="14"/>
      <c r="G1904" s="14"/>
      <c r="H1904" s="41" t="s">
        <v>2825</v>
      </c>
      <c r="I1904" s="42" t="s">
        <v>85</v>
      </c>
      <c r="J1904" s="53">
        <f t="shared" si="1"/>
        <v>81</v>
      </c>
      <c r="K1904" s="7" t="str">
        <f t="shared" si="2"/>
        <v>DRJ0-235908/2б.deoba</v>
      </c>
      <c r="L1904" s="7" t="str">
        <f>ifna(VLOOKUP(K1904,'Лист1'!D:E,2,false))</f>
        <v/>
      </c>
      <c r="M1904" s="9"/>
      <c r="N1904" s="9"/>
      <c r="O1904" s="9"/>
      <c r="P1904" s="9"/>
      <c r="Q1904" s="9"/>
      <c r="R1904" s="9"/>
    </row>
    <row r="1905" ht="15.75" customHeight="1">
      <c r="A1905" s="14" t="s">
        <v>11</v>
      </c>
      <c r="B1905" s="14" t="s">
        <v>12</v>
      </c>
      <c r="C1905" s="40" t="s">
        <v>4704</v>
      </c>
      <c r="D1905" s="14" t="s">
        <v>4719</v>
      </c>
      <c r="E1905" s="13" t="s">
        <v>4720</v>
      </c>
      <c r="F1905" s="14"/>
      <c r="G1905" s="14"/>
      <c r="H1905" s="41" t="s">
        <v>2825</v>
      </c>
      <c r="I1905" s="42" t="s">
        <v>85</v>
      </c>
      <c r="J1905" s="33">
        <f t="shared" si="1"/>
        <v>27</v>
      </c>
      <c r="K1905" s="7" t="str">
        <f t="shared" si="2"/>
        <v>DRJ0-235908/3deoba</v>
      </c>
      <c r="L1905" s="7" t="str">
        <f>ifna(VLOOKUP(K1905,'Лист1'!D:E,2,false))</f>
        <v/>
      </c>
      <c r="M1905" s="9"/>
      <c r="N1905" s="9"/>
      <c r="O1905" s="9"/>
      <c r="P1905" s="9"/>
      <c r="Q1905" s="9"/>
      <c r="R1905" s="9"/>
    </row>
    <row r="1906" ht="15.75" customHeight="1">
      <c r="A1906" s="14" t="s">
        <v>79</v>
      </c>
      <c r="B1906" s="14" t="s">
        <v>80</v>
      </c>
      <c r="C1906" s="40" t="s">
        <v>4721</v>
      </c>
      <c r="D1906" s="14" t="s">
        <v>4722</v>
      </c>
      <c r="E1906" s="13" t="s">
        <v>4723</v>
      </c>
      <c r="F1906" s="14"/>
      <c r="G1906" s="14"/>
      <c r="H1906" s="41" t="s">
        <v>2825</v>
      </c>
      <c r="I1906" s="42" t="s">
        <v>85</v>
      </c>
      <c r="J1906" s="46">
        <f t="shared" si="1"/>
        <v>71</v>
      </c>
      <c r="K1906" s="7" t="str">
        <f t="shared" si="2"/>
        <v>DRJ0-235985/0derviški</v>
      </c>
      <c r="L1906" s="7" t="str">
        <f>ifna(VLOOKUP(K1906,'Лист1'!D:E,2,false))</f>
        <v/>
      </c>
      <c r="M1906" s="9"/>
      <c r="N1906" s="9"/>
      <c r="O1906" s="9"/>
      <c r="P1906" s="9"/>
      <c r="Q1906" s="9"/>
      <c r="R1906" s="9"/>
    </row>
    <row r="1907" ht="15.75" customHeight="1">
      <c r="A1907" s="14" t="s">
        <v>11</v>
      </c>
      <c r="B1907" s="14" t="s">
        <v>12</v>
      </c>
      <c r="C1907" s="40" t="s">
        <v>4724</v>
      </c>
      <c r="D1907" s="14" t="s">
        <v>4725</v>
      </c>
      <c r="E1907" s="13" t="s">
        <v>4726</v>
      </c>
      <c r="F1907" s="14"/>
      <c r="G1907" s="14"/>
      <c r="H1907" s="41" t="s">
        <v>2825</v>
      </c>
      <c r="I1907" s="42" t="s">
        <v>85</v>
      </c>
      <c r="J1907" s="69">
        <f t="shared" si="1"/>
        <v>108</v>
      </c>
      <c r="K1907" s="7" t="str">
        <f t="shared" si="2"/>
        <v>DRJ0-235988/1derivat</v>
      </c>
      <c r="L1907" s="7" t="str">
        <f>ifna(VLOOKUP(K1907,'Лист1'!D:E,2,false))</f>
        <v/>
      </c>
      <c r="M1907" s="9"/>
      <c r="N1907" s="9"/>
      <c r="O1907" s="9"/>
      <c r="P1907" s="9"/>
      <c r="Q1907" s="9"/>
      <c r="R1907" s="9"/>
    </row>
    <row r="1908" ht="15.75" customHeight="1">
      <c r="A1908" s="14" t="s">
        <v>11</v>
      </c>
      <c r="B1908" s="14" t="s">
        <v>12</v>
      </c>
      <c r="C1908" s="40" t="s">
        <v>4724</v>
      </c>
      <c r="D1908" s="14" t="s">
        <v>4727</v>
      </c>
      <c r="E1908" s="13" t="s">
        <v>4728</v>
      </c>
      <c r="F1908" s="14"/>
      <c r="G1908" s="14"/>
      <c r="H1908" s="41" t="s">
        <v>2825</v>
      </c>
      <c r="I1908" s="42" t="s">
        <v>85</v>
      </c>
      <c r="J1908" s="53">
        <f t="shared" si="1"/>
        <v>86</v>
      </c>
      <c r="K1908" s="7" t="str">
        <f t="shared" si="2"/>
        <v>DRJ0-235988/2derivat</v>
      </c>
      <c r="L1908" s="7" t="str">
        <f>ifna(VLOOKUP(K1908,'Лист1'!D:E,2,false))</f>
        <v/>
      </c>
      <c r="M1908" s="9"/>
      <c r="N1908" s="9"/>
      <c r="O1908" s="9"/>
      <c r="P1908" s="9"/>
      <c r="Q1908" s="9"/>
      <c r="R1908" s="9"/>
    </row>
    <row r="1909" ht="15.75" customHeight="1">
      <c r="A1909" s="14" t="s">
        <v>11</v>
      </c>
      <c r="B1909" s="14" t="s">
        <v>12</v>
      </c>
      <c r="C1909" s="40" t="s">
        <v>4724</v>
      </c>
      <c r="D1909" s="14" t="s">
        <v>4729</v>
      </c>
      <c r="E1909" s="13" t="s">
        <v>4730</v>
      </c>
      <c r="F1909" s="14"/>
      <c r="G1909" s="14"/>
      <c r="H1909" s="41" t="s">
        <v>2825</v>
      </c>
      <c r="I1909" s="42" t="s">
        <v>85</v>
      </c>
      <c r="J1909" s="30">
        <f t="shared" si="1"/>
        <v>25</v>
      </c>
      <c r="K1909" s="7" t="str">
        <f t="shared" si="2"/>
        <v>DRJ0-235988/3derivat</v>
      </c>
      <c r="L1909" s="7" t="str">
        <f>ifna(VLOOKUP(K1909,'Лист1'!D:E,2,false))</f>
        <v/>
      </c>
      <c r="M1909" s="9"/>
      <c r="N1909" s="9"/>
      <c r="O1909" s="9"/>
      <c r="P1909" s="9"/>
      <c r="Q1909" s="9"/>
      <c r="R1909" s="9"/>
    </row>
    <row r="1910" ht="15.75" customHeight="1">
      <c r="A1910" s="14" t="s">
        <v>56</v>
      </c>
      <c r="B1910" s="14" t="s">
        <v>56</v>
      </c>
      <c r="C1910" s="40" t="s">
        <v>4731</v>
      </c>
      <c r="D1910" s="14" t="s">
        <v>4732</v>
      </c>
      <c r="E1910" s="13" t="s">
        <v>4733</v>
      </c>
      <c r="F1910" s="14"/>
      <c r="G1910" s="14"/>
      <c r="H1910" s="41" t="s">
        <v>2825</v>
      </c>
      <c r="I1910" s="42" t="s">
        <v>85</v>
      </c>
      <c r="J1910" s="43">
        <f t="shared" si="1"/>
        <v>34</v>
      </c>
      <c r="K1910" s="7" t="str">
        <f t="shared" si="2"/>
        <v>DRJ0-236088/1desno</v>
      </c>
      <c r="L1910" s="7" t="str">
        <f>ifna(VLOOKUP(K1910,'Лист1'!D:E,2,false))</f>
        <v/>
      </c>
      <c r="M1910" s="9"/>
      <c r="N1910" s="9"/>
      <c r="O1910" s="9"/>
      <c r="P1910" s="9"/>
      <c r="Q1910" s="9"/>
      <c r="R1910" s="9"/>
    </row>
    <row r="1911" ht="15.75" customHeight="1">
      <c r="A1911" s="14" t="s">
        <v>56</v>
      </c>
      <c r="B1911" s="14" t="s">
        <v>56</v>
      </c>
      <c r="C1911" s="40" t="s">
        <v>4731</v>
      </c>
      <c r="D1911" s="14" t="s">
        <v>4734</v>
      </c>
      <c r="E1911" s="13" t="s">
        <v>4735</v>
      </c>
      <c r="F1911" s="14"/>
      <c r="G1911" s="14"/>
      <c r="H1911" s="41" t="s">
        <v>2825</v>
      </c>
      <c r="I1911" s="42" t="s">
        <v>85</v>
      </c>
      <c r="J1911" s="99">
        <f t="shared" si="1"/>
        <v>88</v>
      </c>
      <c r="K1911" s="7" t="str">
        <f t="shared" si="2"/>
        <v>DRJ0-236088/2desno</v>
      </c>
      <c r="L1911" s="7" t="str">
        <f>ifna(VLOOKUP(K1911,'Лист1'!D:E,2,false))</f>
        <v/>
      </c>
      <c r="M1911" s="9"/>
      <c r="N1911" s="9"/>
      <c r="O1911" s="9"/>
      <c r="P1911" s="9"/>
      <c r="Q1911" s="9"/>
      <c r="R1911" s="9"/>
    </row>
    <row r="1912" ht="15.75" customHeight="1">
      <c r="A1912" s="14" t="s">
        <v>79</v>
      </c>
      <c r="B1912" s="14" t="s">
        <v>80</v>
      </c>
      <c r="C1912" s="40" t="s">
        <v>4736</v>
      </c>
      <c r="D1912" s="14" t="s">
        <v>4737</v>
      </c>
      <c r="E1912" s="13" t="s">
        <v>4738</v>
      </c>
      <c r="F1912" s="14"/>
      <c r="G1912" s="14"/>
      <c r="H1912" s="41" t="s">
        <v>2825</v>
      </c>
      <c r="I1912" s="42" t="s">
        <v>85</v>
      </c>
      <c r="J1912" s="51">
        <f t="shared" si="1"/>
        <v>28</v>
      </c>
      <c r="K1912" s="7" t="str">
        <f t="shared" si="2"/>
        <v>DRJ0-236161/0detektivski</v>
      </c>
      <c r="L1912" s="7" t="str">
        <f>ifna(VLOOKUP(K1912,'Лист1'!D:E,2,false))</f>
        <v/>
      </c>
      <c r="M1912" s="9"/>
      <c r="N1912" s="9"/>
      <c r="O1912" s="9"/>
      <c r="P1912" s="9"/>
      <c r="Q1912" s="9"/>
      <c r="R1912" s="9"/>
    </row>
    <row r="1913" ht="15.75" customHeight="1">
      <c r="A1913" s="14" t="s">
        <v>11</v>
      </c>
      <c r="B1913" s="14" t="s">
        <v>12</v>
      </c>
      <c r="C1913" s="40" t="s">
        <v>4739</v>
      </c>
      <c r="D1913" s="14" t="s">
        <v>4740</v>
      </c>
      <c r="E1913" s="13" t="s">
        <v>4741</v>
      </c>
      <c r="F1913" s="14"/>
      <c r="G1913" s="14"/>
      <c r="H1913" s="41" t="s">
        <v>2825</v>
      </c>
      <c r="I1913" s="42" t="s">
        <v>85</v>
      </c>
      <c r="J1913" s="18">
        <f t="shared" si="1"/>
        <v>40</v>
      </c>
      <c r="K1913" s="7" t="str">
        <f t="shared" si="2"/>
        <v>DRJ0-236221/0defanzivac</v>
      </c>
      <c r="L1913" s="7" t="str">
        <f>ifna(VLOOKUP(K1913,'Лист1'!D:E,2,false))</f>
        <v/>
      </c>
      <c r="M1913" s="9"/>
      <c r="N1913" s="9"/>
      <c r="O1913" s="9"/>
      <c r="P1913" s="9"/>
      <c r="Q1913" s="9"/>
      <c r="R1913" s="9"/>
    </row>
    <row r="1914" ht="15.75" customHeight="1">
      <c r="A1914" s="14" t="s">
        <v>79</v>
      </c>
      <c r="B1914" s="14" t="s">
        <v>80</v>
      </c>
      <c r="C1914" s="40" t="s">
        <v>4742</v>
      </c>
      <c r="D1914" s="14" t="s">
        <v>4743</v>
      </c>
      <c r="E1914" s="13" t="s">
        <v>4744</v>
      </c>
      <c r="F1914" s="14"/>
      <c r="G1914" s="14"/>
      <c r="H1914" s="41" t="s">
        <v>2825</v>
      </c>
      <c r="I1914" s="42" t="s">
        <v>85</v>
      </c>
      <c r="J1914" s="38">
        <f t="shared" si="1"/>
        <v>54</v>
      </c>
      <c r="K1914" s="7" t="str">
        <f t="shared" si="2"/>
        <v>DRJ0-236268/0decembarski</v>
      </c>
      <c r="L1914" s="7" t="str">
        <f>ifna(VLOOKUP(K1914,'Лист1'!D:E,2,false))</f>
        <v/>
      </c>
      <c r="M1914" s="9"/>
      <c r="N1914" s="9"/>
      <c r="O1914" s="9"/>
      <c r="P1914" s="9"/>
      <c r="Q1914" s="9"/>
      <c r="R1914" s="9"/>
    </row>
    <row r="1915" ht="15.75" customHeight="1">
      <c r="A1915" s="14" t="s">
        <v>79</v>
      </c>
      <c r="B1915" s="14" t="s">
        <v>80</v>
      </c>
      <c r="C1915" s="40" t="s">
        <v>4745</v>
      </c>
      <c r="D1915" s="14" t="s">
        <v>4746</v>
      </c>
      <c r="E1915" s="13" t="s">
        <v>4747</v>
      </c>
      <c r="F1915" s="14"/>
      <c r="G1915" s="14"/>
      <c r="H1915" s="41" t="s">
        <v>2825</v>
      </c>
      <c r="I1915" s="42" t="s">
        <v>85</v>
      </c>
      <c r="J1915" s="35">
        <f t="shared" si="1"/>
        <v>119</v>
      </c>
      <c r="K1915" s="7" t="str">
        <f t="shared" si="2"/>
        <v>DRJ0-236304/0dečji</v>
      </c>
      <c r="L1915" s="7" t="str">
        <f>ifna(VLOOKUP(K1915,'Лист1'!D:E,2,false))</f>
        <v/>
      </c>
      <c r="M1915" s="9"/>
      <c r="N1915" s="9"/>
      <c r="O1915" s="9"/>
      <c r="P1915" s="9"/>
      <c r="Q1915" s="9"/>
      <c r="R1915" s="9"/>
    </row>
    <row r="1916" ht="15.75" customHeight="1">
      <c r="A1916" s="14" t="s">
        <v>79</v>
      </c>
      <c r="B1916" s="14" t="s">
        <v>80</v>
      </c>
      <c r="C1916" s="40" t="s">
        <v>4748</v>
      </c>
      <c r="D1916" s="14" t="s">
        <v>4749</v>
      </c>
      <c r="E1916" s="13" t="s">
        <v>4750</v>
      </c>
      <c r="F1916" s="14"/>
      <c r="G1916" s="14"/>
      <c r="H1916" s="41" t="s">
        <v>2825</v>
      </c>
      <c r="I1916" s="42" t="s">
        <v>85</v>
      </c>
      <c r="J1916" s="82">
        <f t="shared" si="1"/>
        <v>42</v>
      </c>
      <c r="K1916" s="7" t="str">
        <f t="shared" si="2"/>
        <v>DRJ0-236331/0diverzioni</v>
      </c>
      <c r="L1916" s="7" t="str">
        <f>ifna(VLOOKUP(K1916,'Лист1'!D:E,2,false))</f>
        <v/>
      </c>
      <c r="M1916" s="9"/>
      <c r="N1916" s="9"/>
      <c r="O1916" s="9"/>
      <c r="P1916" s="9"/>
      <c r="Q1916" s="9"/>
      <c r="R1916" s="9"/>
    </row>
    <row r="1917" ht="15.75" customHeight="1">
      <c r="A1917" s="14" t="s">
        <v>11</v>
      </c>
      <c r="B1917" s="14" t="s">
        <v>12</v>
      </c>
      <c r="C1917" s="40" t="s">
        <v>4751</v>
      </c>
      <c r="D1917" s="14" t="s">
        <v>4752</v>
      </c>
      <c r="E1917" s="13" t="s">
        <v>4753</v>
      </c>
      <c r="F1917" s="14"/>
      <c r="G1917" s="14"/>
      <c r="H1917" s="41" t="s">
        <v>2825</v>
      </c>
      <c r="I1917" s="42" t="s">
        <v>85</v>
      </c>
      <c r="J1917" s="60">
        <f t="shared" si="1"/>
        <v>153</v>
      </c>
      <c r="K1917" s="7" t="str">
        <f t="shared" si="2"/>
        <v>DRJ0-236429/0dizel-motor</v>
      </c>
      <c r="L1917" s="7" t="str">
        <f>ifna(VLOOKUP(K1917,'Лист1'!D:E,2,false))</f>
        <v/>
      </c>
      <c r="M1917" s="9"/>
      <c r="N1917" s="9"/>
      <c r="O1917" s="9"/>
      <c r="P1917" s="9"/>
      <c r="Q1917" s="9"/>
      <c r="R1917" s="9"/>
    </row>
    <row r="1918" ht="15.75" customHeight="1">
      <c r="A1918" s="14" t="s">
        <v>11</v>
      </c>
      <c r="B1918" s="14" t="s">
        <v>12</v>
      </c>
      <c r="C1918" s="40" t="s">
        <v>4754</v>
      </c>
      <c r="D1918" s="14" t="s">
        <v>4755</v>
      </c>
      <c r="E1918" s="13" t="s">
        <v>4756</v>
      </c>
      <c r="F1918" s="14"/>
      <c r="G1918" s="14"/>
      <c r="H1918" s="41" t="s">
        <v>2825</v>
      </c>
      <c r="I1918" s="42" t="s">
        <v>85</v>
      </c>
      <c r="J1918" s="25">
        <f t="shared" si="1"/>
        <v>150</v>
      </c>
      <c r="K1918" s="7" t="str">
        <f t="shared" si="2"/>
        <v>DRJ0-236446/0dijagnoza</v>
      </c>
      <c r="L1918" s="7" t="str">
        <f>ifna(VLOOKUP(K1918,'Лист1'!D:E,2,false))</f>
        <v/>
      </c>
      <c r="M1918" s="9"/>
      <c r="N1918" s="9"/>
      <c r="O1918" s="9"/>
      <c r="P1918" s="9"/>
      <c r="Q1918" s="9"/>
      <c r="R1918" s="9"/>
    </row>
    <row r="1919" ht="15.75" customHeight="1">
      <c r="A1919" s="14" t="s">
        <v>11</v>
      </c>
      <c r="B1919" s="14" t="s">
        <v>12</v>
      </c>
      <c r="C1919" s="40" t="s">
        <v>4757</v>
      </c>
      <c r="D1919" s="14" t="s">
        <v>4758</v>
      </c>
      <c r="E1919" s="13" t="s">
        <v>4759</v>
      </c>
      <c r="F1919" s="14"/>
      <c r="G1919" s="14"/>
      <c r="H1919" s="41" t="s">
        <v>2825</v>
      </c>
      <c r="I1919" s="42" t="s">
        <v>85</v>
      </c>
      <c r="J1919" s="28">
        <f t="shared" si="1"/>
        <v>28</v>
      </c>
      <c r="K1919" s="7" t="str">
        <f t="shared" si="2"/>
        <v>DRJ0-236751/0diskontinuitet</v>
      </c>
      <c r="L1919" s="7" t="str">
        <f>ifna(VLOOKUP(K1919,'Лист1'!D:E,2,false))</f>
        <v/>
      </c>
      <c r="M1919" s="9"/>
      <c r="N1919" s="9"/>
      <c r="O1919" s="9"/>
      <c r="P1919" s="9"/>
      <c r="Q1919" s="9"/>
      <c r="R1919" s="9"/>
    </row>
    <row r="1920" ht="15.75" customHeight="1">
      <c r="A1920" s="14" t="s">
        <v>56</v>
      </c>
      <c r="B1920" s="14" t="s">
        <v>56</v>
      </c>
      <c r="C1920" s="40" t="s">
        <v>4760</v>
      </c>
      <c r="D1920" s="14" t="s">
        <v>4761</v>
      </c>
      <c r="E1920" s="13" t="s">
        <v>4762</v>
      </c>
      <c r="F1920" s="14"/>
      <c r="G1920" s="14"/>
      <c r="H1920" s="41" t="s">
        <v>2825</v>
      </c>
      <c r="I1920" s="42" t="s">
        <v>85</v>
      </c>
      <c r="J1920" s="52">
        <f t="shared" si="1"/>
        <v>21</v>
      </c>
      <c r="K1920" s="7" t="str">
        <f t="shared" si="2"/>
        <v>DRJ0-236936/0а.dnevno</v>
      </c>
      <c r="L1920" s="7" t="str">
        <f>ifna(VLOOKUP(K1920,'Лист1'!D:E,2,false))</f>
        <v/>
      </c>
      <c r="M1920" s="9"/>
      <c r="N1920" s="9"/>
      <c r="O1920" s="9"/>
      <c r="P1920" s="9"/>
      <c r="Q1920" s="9"/>
      <c r="R1920" s="9"/>
    </row>
    <row r="1921" ht="15.75" customHeight="1">
      <c r="A1921" s="14" t="s">
        <v>56</v>
      </c>
      <c r="B1921" s="14" t="s">
        <v>56</v>
      </c>
      <c r="C1921" s="40" t="s">
        <v>4760</v>
      </c>
      <c r="D1921" s="14" t="s">
        <v>4763</v>
      </c>
      <c r="E1921" s="13" t="s">
        <v>4764</v>
      </c>
      <c r="F1921" s="14"/>
      <c r="G1921" s="14"/>
      <c r="H1921" s="41" t="s">
        <v>2825</v>
      </c>
      <c r="I1921" s="42" t="s">
        <v>85</v>
      </c>
      <c r="J1921" s="25">
        <f t="shared" si="1"/>
        <v>40</v>
      </c>
      <c r="K1921" s="7" t="str">
        <f t="shared" si="2"/>
        <v>DRJ0-236936/0б.dnevno</v>
      </c>
      <c r="L1921" s="7" t="str">
        <f>ifna(VLOOKUP(K1921,'Лист1'!D:E,2,false))</f>
        <v/>
      </c>
      <c r="M1921" s="9"/>
      <c r="N1921" s="9"/>
      <c r="O1921" s="9"/>
      <c r="P1921" s="9"/>
      <c r="Q1921" s="9"/>
      <c r="R1921" s="9"/>
    </row>
    <row r="1922" ht="15.75" customHeight="1">
      <c r="A1922" s="14" t="s">
        <v>11</v>
      </c>
      <c r="B1922" s="14" t="s">
        <v>12</v>
      </c>
      <c r="C1922" s="40" t="s">
        <v>4765</v>
      </c>
      <c r="D1922" s="14" t="s">
        <v>4766</v>
      </c>
      <c r="E1922" s="13" t="s">
        <v>4767</v>
      </c>
      <c r="F1922" s="14"/>
      <c r="G1922" s="14"/>
      <c r="H1922" s="41" t="s">
        <v>2825</v>
      </c>
      <c r="I1922" s="42" t="s">
        <v>85</v>
      </c>
      <c r="J1922" s="33">
        <f t="shared" si="1"/>
        <v>25</v>
      </c>
      <c r="K1922" s="7" t="str">
        <f t="shared" si="2"/>
        <v>DRJ0-236979/0dobitnica</v>
      </c>
      <c r="L1922" s="7" t="str">
        <f>ifna(VLOOKUP(K1922,'Лист1'!D:E,2,false))</f>
        <v/>
      </c>
      <c r="M1922" s="9"/>
      <c r="N1922" s="9"/>
      <c r="O1922" s="9"/>
      <c r="P1922" s="9"/>
      <c r="Q1922" s="9"/>
      <c r="R1922" s="9"/>
    </row>
    <row r="1923" ht="15.75" customHeight="1">
      <c r="A1923" s="14" t="s">
        <v>56</v>
      </c>
      <c r="B1923" s="14" t="s">
        <v>56</v>
      </c>
      <c r="C1923" s="40" t="s">
        <v>4768</v>
      </c>
      <c r="D1923" s="14" t="s">
        <v>4769</v>
      </c>
      <c r="E1923" s="13" t="s">
        <v>4770</v>
      </c>
      <c r="F1923" s="14"/>
      <c r="G1923" s="14"/>
      <c r="H1923" s="41" t="s">
        <v>2825</v>
      </c>
      <c r="I1923" s="42" t="s">
        <v>85</v>
      </c>
      <c r="J1923" s="28">
        <f t="shared" si="1"/>
        <v>22</v>
      </c>
      <c r="K1923" s="7" t="str">
        <f t="shared" si="2"/>
        <v>DRJ0-237188/0dodatno</v>
      </c>
      <c r="L1923" s="7" t="str">
        <f>ifna(VLOOKUP(K1923,'Лист1'!D:E,2,false))</f>
        <v/>
      </c>
      <c r="M1923" s="9"/>
      <c r="N1923" s="9"/>
      <c r="O1923" s="9"/>
      <c r="P1923" s="9"/>
      <c r="Q1923" s="9"/>
      <c r="R1923" s="9"/>
    </row>
    <row r="1924" ht="15.75" customHeight="1">
      <c r="A1924" s="14" t="s">
        <v>11</v>
      </c>
      <c r="B1924" s="14" t="s">
        <v>12</v>
      </c>
      <c r="C1924" s="40" t="s">
        <v>4771</v>
      </c>
      <c r="D1924" s="14" t="s">
        <v>4772</v>
      </c>
      <c r="E1924" s="13" t="s">
        <v>4773</v>
      </c>
      <c r="F1924" s="14"/>
      <c r="G1924" s="14"/>
      <c r="H1924" s="41" t="s">
        <v>2825</v>
      </c>
      <c r="I1924" s="42" t="s">
        <v>85</v>
      </c>
      <c r="J1924" s="43">
        <f t="shared" si="1"/>
        <v>98</v>
      </c>
      <c r="K1924" s="7" t="str">
        <f t="shared" si="2"/>
        <v>DRJ0-237371/1doktorat</v>
      </c>
      <c r="L1924" s="7" t="str">
        <f>ifna(VLOOKUP(K1924,'Лист1'!D:E,2,false))</f>
        <v/>
      </c>
      <c r="M1924" s="9"/>
      <c r="N1924" s="9"/>
      <c r="O1924" s="9"/>
      <c r="P1924" s="9"/>
      <c r="Q1924" s="9"/>
      <c r="R1924" s="9"/>
    </row>
    <row r="1925" ht="15.75" customHeight="1">
      <c r="A1925" s="14" t="s">
        <v>11</v>
      </c>
      <c r="B1925" s="14" t="s">
        <v>12</v>
      </c>
      <c r="C1925" s="40" t="s">
        <v>4771</v>
      </c>
      <c r="D1925" s="14" t="s">
        <v>4774</v>
      </c>
      <c r="E1925" s="13" t="s">
        <v>4775</v>
      </c>
      <c r="F1925" s="14"/>
      <c r="G1925" s="14"/>
      <c r="H1925" s="41" t="s">
        <v>2825</v>
      </c>
      <c r="I1925" s="42" t="s">
        <v>85</v>
      </c>
      <c r="J1925" s="80">
        <f t="shared" si="1"/>
        <v>63</v>
      </c>
      <c r="K1925" s="7" t="str">
        <f t="shared" si="2"/>
        <v>DRJ0-237371/2doktorat</v>
      </c>
      <c r="L1925" s="7" t="str">
        <f>ifna(VLOOKUP(K1925,'Лист1'!D:E,2,false))</f>
        <v/>
      </c>
      <c r="M1925" s="9"/>
      <c r="N1925" s="9"/>
      <c r="O1925" s="9"/>
      <c r="P1925" s="9"/>
      <c r="Q1925" s="9"/>
      <c r="R1925" s="9"/>
    </row>
    <row r="1926" ht="15.75" customHeight="1">
      <c r="A1926" s="14" t="s">
        <v>21</v>
      </c>
      <c r="B1926" s="14" t="s">
        <v>22</v>
      </c>
      <c r="C1926" s="40" t="s">
        <v>4776</v>
      </c>
      <c r="D1926" s="14" t="s">
        <v>4777</v>
      </c>
      <c r="E1926" s="13" t="s">
        <v>4778</v>
      </c>
      <c r="F1926" s="14"/>
      <c r="G1926" s="14"/>
      <c r="H1926" s="41" t="s">
        <v>2825</v>
      </c>
      <c r="I1926" s="42" t="s">
        <v>85</v>
      </c>
      <c r="J1926" s="45">
        <f t="shared" si="1"/>
        <v>58</v>
      </c>
      <c r="K1926" s="7" t="str">
        <f t="shared" si="2"/>
        <v>DRJ0-237372/0doktorirati</v>
      </c>
      <c r="L1926" s="7" t="str">
        <f>ifna(VLOOKUP(K1926,'Лист1'!D:E,2,false))</f>
        <v/>
      </c>
      <c r="M1926" s="9"/>
      <c r="N1926" s="9"/>
      <c r="O1926" s="9"/>
      <c r="P1926" s="9"/>
      <c r="Q1926" s="9"/>
      <c r="R1926" s="9"/>
    </row>
    <row r="1927" ht="15.75" customHeight="1">
      <c r="A1927" s="14" t="s">
        <v>21</v>
      </c>
      <c r="B1927" s="14" t="s">
        <v>22</v>
      </c>
      <c r="C1927" s="40" t="s">
        <v>4779</v>
      </c>
      <c r="D1927" s="14" t="s">
        <v>4780</v>
      </c>
      <c r="E1927" s="13" t="s">
        <v>4781</v>
      </c>
      <c r="F1927" s="14"/>
      <c r="G1927" s="14"/>
      <c r="H1927" s="41" t="s">
        <v>2825</v>
      </c>
      <c r="I1927" s="42" t="s">
        <v>85</v>
      </c>
      <c r="J1927" s="80">
        <f t="shared" si="1"/>
        <v>126</v>
      </c>
      <c r="K1927" s="7" t="str">
        <f t="shared" si="2"/>
        <v>DRJ0-237695/1а.dopreti</v>
      </c>
      <c r="L1927" s="7" t="str">
        <f>ifna(VLOOKUP(K1927,'Лист1'!D:E,2,false))</f>
        <v/>
      </c>
      <c r="M1927" s="9"/>
      <c r="N1927" s="9"/>
      <c r="O1927" s="9"/>
      <c r="P1927" s="9"/>
      <c r="Q1927" s="9"/>
      <c r="R1927" s="9"/>
    </row>
    <row r="1928" ht="15.75" customHeight="1">
      <c r="A1928" s="14" t="s">
        <v>21</v>
      </c>
      <c r="B1928" s="14" t="s">
        <v>22</v>
      </c>
      <c r="C1928" s="40" t="s">
        <v>4779</v>
      </c>
      <c r="D1928" s="14" t="s">
        <v>4782</v>
      </c>
      <c r="E1928" s="13" t="s">
        <v>4783</v>
      </c>
      <c r="F1928" s="14"/>
      <c r="G1928" s="14"/>
      <c r="H1928" s="41" t="s">
        <v>2825</v>
      </c>
      <c r="I1928" s="42" t="s">
        <v>85</v>
      </c>
      <c r="J1928" s="25">
        <f t="shared" si="1"/>
        <v>43</v>
      </c>
      <c r="K1928" s="7" t="str">
        <f t="shared" si="2"/>
        <v>DRJ0-237695/1б.dopreti</v>
      </c>
      <c r="L1928" s="7" t="str">
        <f>ifna(VLOOKUP(K1928,'Лист1'!D:E,2,false))</f>
        <v/>
      </c>
      <c r="M1928" s="9"/>
      <c r="N1928" s="9"/>
      <c r="O1928" s="9"/>
      <c r="P1928" s="9"/>
      <c r="Q1928" s="9"/>
      <c r="R1928" s="9"/>
    </row>
    <row r="1929" ht="15.75" customHeight="1">
      <c r="A1929" s="14" t="s">
        <v>21</v>
      </c>
      <c r="B1929" s="14" t="s">
        <v>22</v>
      </c>
      <c r="C1929" s="40" t="s">
        <v>4779</v>
      </c>
      <c r="D1929" s="14" t="s">
        <v>4784</v>
      </c>
      <c r="E1929" s="13" t="s">
        <v>4785</v>
      </c>
      <c r="F1929" s="14"/>
      <c r="G1929" s="14"/>
      <c r="H1929" s="41" t="s">
        <v>2825</v>
      </c>
      <c r="I1929" s="42" t="s">
        <v>85</v>
      </c>
      <c r="J1929" s="95">
        <f t="shared" si="1"/>
        <v>97</v>
      </c>
      <c r="K1929" s="7" t="str">
        <f t="shared" si="2"/>
        <v>DRJ0-237695/1в.dopreti</v>
      </c>
      <c r="L1929" s="7" t="str">
        <f>ifna(VLOOKUP(K1929,'Лист1'!D:E,2,false))</f>
        <v/>
      </c>
      <c r="M1929" s="9"/>
      <c r="N1929" s="9"/>
      <c r="O1929" s="9"/>
      <c r="P1929" s="9"/>
      <c r="Q1929" s="9"/>
      <c r="R1929" s="9"/>
    </row>
    <row r="1930" ht="15.75" customHeight="1">
      <c r="A1930" s="14" t="s">
        <v>21</v>
      </c>
      <c r="B1930" s="14" t="s">
        <v>22</v>
      </c>
      <c r="C1930" s="40" t="s">
        <v>4779</v>
      </c>
      <c r="D1930" s="14" t="s">
        <v>4786</v>
      </c>
      <c r="E1930" s="13" t="s">
        <v>4787</v>
      </c>
      <c r="F1930" s="14"/>
      <c r="G1930" s="14"/>
      <c r="H1930" s="41" t="s">
        <v>2825</v>
      </c>
      <c r="I1930" s="42" t="s">
        <v>85</v>
      </c>
      <c r="J1930" s="61">
        <f t="shared" si="1"/>
        <v>66</v>
      </c>
      <c r="K1930" s="7" t="str">
        <f t="shared" si="2"/>
        <v>DRJ0-237695/2dopreti</v>
      </c>
      <c r="L1930" s="7" t="str">
        <f>ifna(VLOOKUP(K1930,'Лист1'!D:E,2,false))</f>
        <v/>
      </c>
      <c r="M1930" s="9"/>
      <c r="N1930" s="9"/>
      <c r="O1930" s="9"/>
      <c r="P1930" s="9"/>
      <c r="Q1930" s="9"/>
      <c r="R1930" s="9"/>
    </row>
    <row r="1931" ht="15.75" customHeight="1">
      <c r="A1931" s="14" t="s">
        <v>21</v>
      </c>
      <c r="B1931" s="14" t="s">
        <v>22</v>
      </c>
      <c r="C1931" s="40" t="s">
        <v>4788</v>
      </c>
      <c r="D1931" s="14" t="s">
        <v>4789</v>
      </c>
      <c r="E1931" s="13" t="s">
        <v>4790</v>
      </c>
      <c r="F1931" s="14"/>
      <c r="G1931" s="14"/>
      <c r="H1931" s="41" t="s">
        <v>2825</v>
      </c>
      <c r="I1931" s="42" t="s">
        <v>85</v>
      </c>
      <c r="J1931" s="101">
        <f t="shared" si="1"/>
        <v>48</v>
      </c>
      <c r="K1931" s="7" t="str">
        <f t="shared" si="2"/>
        <v>DRJ0-237723/0doraditi</v>
      </c>
      <c r="L1931" s="7" t="str">
        <f>ifna(VLOOKUP(K1931,'Лист1'!D:E,2,false))</f>
        <v/>
      </c>
      <c r="M1931" s="9"/>
      <c r="N1931" s="9"/>
      <c r="O1931" s="9"/>
      <c r="P1931" s="9"/>
      <c r="Q1931" s="9"/>
      <c r="R1931" s="9"/>
    </row>
    <row r="1932" ht="15.75" customHeight="1">
      <c r="A1932" s="14" t="s">
        <v>79</v>
      </c>
      <c r="B1932" s="14" t="s">
        <v>80</v>
      </c>
      <c r="C1932" s="40" t="s">
        <v>4791</v>
      </c>
      <c r="D1932" s="14" t="s">
        <v>4792</v>
      </c>
      <c r="E1932" s="13" t="s">
        <v>4793</v>
      </c>
      <c r="F1932" s="14"/>
      <c r="G1932" s="14"/>
      <c r="H1932" s="41" t="s">
        <v>2825</v>
      </c>
      <c r="I1932" s="42" t="s">
        <v>85</v>
      </c>
      <c r="J1932" s="98">
        <f t="shared" si="1"/>
        <v>136</v>
      </c>
      <c r="K1932" s="7" t="str">
        <f t="shared" si="2"/>
        <v>DRJ0-237807/0а.dosledan</v>
      </c>
      <c r="L1932" s="7" t="str">
        <f>ifna(VLOOKUP(K1932,'Лист1'!D:E,2,false))</f>
        <v/>
      </c>
      <c r="M1932" s="9"/>
      <c r="N1932" s="9"/>
      <c r="O1932" s="9"/>
      <c r="P1932" s="9"/>
      <c r="Q1932" s="9"/>
      <c r="R1932" s="9"/>
    </row>
    <row r="1933" ht="15.75" customHeight="1">
      <c r="A1933" s="14" t="s">
        <v>79</v>
      </c>
      <c r="B1933" s="14" t="s">
        <v>80</v>
      </c>
      <c r="C1933" s="40" t="s">
        <v>4791</v>
      </c>
      <c r="D1933" s="14" t="s">
        <v>4794</v>
      </c>
      <c r="E1933" s="13" t="s">
        <v>4795</v>
      </c>
      <c r="F1933" s="14"/>
      <c r="G1933" s="14"/>
      <c r="H1933" s="41" t="s">
        <v>2825</v>
      </c>
      <c r="I1933" s="42" t="s">
        <v>85</v>
      </c>
      <c r="J1933" s="37">
        <f t="shared" si="1"/>
        <v>43</v>
      </c>
      <c r="K1933" s="7" t="str">
        <f t="shared" si="2"/>
        <v>DRJ0-237807/0б.dosledan</v>
      </c>
      <c r="L1933" s="7" t="str">
        <f>ifna(VLOOKUP(K1933,'Лист1'!D:E,2,false))</f>
        <v/>
      </c>
      <c r="M1933" s="9"/>
      <c r="N1933" s="9"/>
      <c r="O1933" s="9"/>
      <c r="P1933" s="9"/>
      <c r="Q1933" s="9"/>
      <c r="R1933" s="9"/>
    </row>
    <row r="1934" ht="15.75" customHeight="1">
      <c r="A1934" s="14" t="s">
        <v>79</v>
      </c>
      <c r="B1934" s="14" t="s">
        <v>80</v>
      </c>
      <c r="C1934" s="40" t="s">
        <v>4791</v>
      </c>
      <c r="D1934" s="14" t="s">
        <v>4796</v>
      </c>
      <c r="E1934" s="13" t="s">
        <v>4797</v>
      </c>
      <c r="F1934" s="14"/>
      <c r="G1934" s="14"/>
      <c r="H1934" s="41" t="s">
        <v>2825</v>
      </c>
      <c r="I1934" s="42" t="s">
        <v>85</v>
      </c>
      <c r="J1934" s="29">
        <f t="shared" si="1"/>
        <v>57</v>
      </c>
      <c r="K1934" s="7" t="str">
        <f t="shared" si="2"/>
        <v>DRJ0-237807/0в.dosledan</v>
      </c>
      <c r="L1934" s="7" t="str">
        <f>ifna(VLOOKUP(K1934,'Лист1'!D:E,2,false))</f>
        <v/>
      </c>
      <c r="M1934" s="9"/>
      <c r="N1934" s="9"/>
      <c r="O1934" s="9"/>
      <c r="P1934" s="9"/>
      <c r="Q1934" s="9"/>
      <c r="R1934" s="9"/>
    </row>
    <row r="1935" ht="15.75" customHeight="1">
      <c r="A1935" s="14" t="s">
        <v>21</v>
      </c>
      <c r="B1935" s="14" t="s">
        <v>22</v>
      </c>
      <c r="C1935" s="40" t="s">
        <v>4798</v>
      </c>
      <c r="D1935" s="14" t="s">
        <v>4799</v>
      </c>
      <c r="E1935" s="13" t="s">
        <v>4800</v>
      </c>
      <c r="F1935" s="14"/>
      <c r="G1935" s="14"/>
      <c r="H1935" s="41" t="s">
        <v>2825</v>
      </c>
      <c r="I1935" s="42" t="s">
        <v>85</v>
      </c>
      <c r="J1935" s="93">
        <f t="shared" si="1"/>
        <v>34</v>
      </c>
      <c r="K1935" s="7" t="str">
        <f t="shared" si="2"/>
        <v>DRJ0-237858/0dostizati</v>
      </c>
      <c r="L1935" s="7" t="str">
        <f>ifna(VLOOKUP(K1935,'Лист1'!D:E,2,false))</f>
        <v/>
      </c>
      <c r="M1935" s="9"/>
      <c r="N1935" s="9"/>
      <c r="O1935" s="9"/>
      <c r="P1935" s="9"/>
      <c r="Q1935" s="9"/>
      <c r="R1935" s="9"/>
    </row>
    <row r="1936" ht="15.75" customHeight="1">
      <c r="A1936" s="14" t="s">
        <v>56</v>
      </c>
      <c r="B1936" s="14" t="s">
        <v>56</v>
      </c>
      <c r="C1936" s="40" t="s">
        <v>4801</v>
      </c>
      <c r="D1936" s="14" t="s">
        <v>4802</v>
      </c>
      <c r="E1936" s="13" t="s">
        <v>4803</v>
      </c>
      <c r="F1936" s="14"/>
      <c r="G1936" s="14"/>
      <c r="H1936" s="41" t="s">
        <v>2825</v>
      </c>
      <c r="I1936" s="42" t="s">
        <v>85</v>
      </c>
      <c r="J1936" s="48">
        <f t="shared" si="1"/>
        <v>67</v>
      </c>
      <c r="K1936" s="7" t="str">
        <f t="shared" si="2"/>
        <v>DRJ0-238143/0drastično</v>
      </c>
      <c r="L1936" s="7" t="str">
        <f>ifna(VLOOKUP(K1936,'Лист1'!D:E,2,false))</f>
        <v/>
      </c>
      <c r="M1936" s="9"/>
      <c r="N1936" s="9"/>
      <c r="O1936" s="9"/>
      <c r="P1936" s="9"/>
      <c r="Q1936" s="9"/>
      <c r="R1936" s="9"/>
    </row>
    <row r="1937" ht="15.75" customHeight="1">
      <c r="A1937" s="14" t="s">
        <v>79</v>
      </c>
      <c r="B1937" s="14" t="s">
        <v>80</v>
      </c>
      <c r="C1937" s="40" t="s">
        <v>4804</v>
      </c>
      <c r="D1937" s="14" t="s">
        <v>4805</v>
      </c>
      <c r="E1937" s="13" t="s">
        <v>4806</v>
      </c>
      <c r="F1937" s="14"/>
      <c r="G1937" s="14"/>
      <c r="H1937" s="41" t="s">
        <v>2825</v>
      </c>
      <c r="I1937" s="42" t="s">
        <v>85</v>
      </c>
      <c r="J1937" s="66">
        <f t="shared" si="1"/>
        <v>24</v>
      </c>
      <c r="K1937" s="7" t="str">
        <f t="shared" si="2"/>
        <v>DRJ0-238618/0duvanski</v>
      </c>
      <c r="L1937" s="7" t="str">
        <f>ifna(VLOOKUP(K1937,'Лист1'!D:E,2,false))</f>
        <v/>
      </c>
      <c r="M1937" s="9"/>
      <c r="N1937" s="9"/>
      <c r="O1937" s="9"/>
      <c r="P1937" s="9"/>
      <c r="Q1937" s="9"/>
      <c r="R1937" s="9"/>
    </row>
    <row r="1938" ht="15.75" customHeight="1">
      <c r="A1938" s="14" t="s">
        <v>56</v>
      </c>
      <c r="B1938" s="14" t="s">
        <v>56</v>
      </c>
      <c r="C1938" s="40" t="s">
        <v>4807</v>
      </c>
      <c r="D1938" s="14" t="s">
        <v>4808</v>
      </c>
      <c r="E1938" s="13" t="s">
        <v>4809</v>
      </c>
      <c r="F1938" s="14"/>
      <c r="G1938" s="14"/>
      <c r="H1938" s="41" t="s">
        <v>2825</v>
      </c>
      <c r="I1938" s="42" t="s">
        <v>85</v>
      </c>
      <c r="J1938" s="44">
        <f t="shared" si="1"/>
        <v>28</v>
      </c>
      <c r="K1938" s="7" t="str">
        <f t="shared" si="2"/>
        <v>DRJ0-238706/0dugoročno</v>
      </c>
      <c r="L1938" s="7" t="str">
        <f>ifna(VLOOKUP(K1938,'Лист1'!D:E,2,false))</f>
        <v/>
      </c>
      <c r="M1938" s="9"/>
      <c r="N1938" s="9"/>
      <c r="O1938" s="9"/>
      <c r="P1938" s="9"/>
      <c r="Q1938" s="9"/>
      <c r="R1938" s="9"/>
    </row>
    <row r="1939" ht="15.75" customHeight="1">
      <c r="A1939" s="14" t="s">
        <v>11</v>
      </c>
      <c r="B1939" s="14" t="s">
        <v>12</v>
      </c>
      <c r="C1939" s="40" t="s">
        <v>4810</v>
      </c>
      <c r="D1939" s="14" t="s">
        <v>4811</v>
      </c>
      <c r="E1939" s="13" t="s">
        <v>4812</v>
      </c>
      <c r="F1939" s="14"/>
      <c r="G1939" s="14"/>
      <c r="H1939" s="41" t="s">
        <v>2825</v>
      </c>
      <c r="I1939" s="42" t="s">
        <v>85</v>
      </c>
      <c r="J1939" s="25">
        <f t="shared" si="1"/>
        <v>71</v>
      </c>
      <c r="K1939" s="7" t="str">
        <f t="shared" si="2"/>
        <v>DRJ0-238788/0а.duma</v>
      </c>
      <c r="L1939" s="7" t="str">
        <f>ifna(VLOOKUP(K1939,'Лист1'!D:E,2,false))</f>
        <v/>
      </c>
      <c r="M1939" s="9"/>
      <c r="N1939" s="9"/>
      <c r="O1939" s="9"/>
      <c r="P1939" s="9"/>
      <c r="Q1939" s="9"/>
      <c r="R1939" s="9"/>
    </row>
    <row r="1940" ht="15.75" customHeight="1">
      <c r="A1940" s="14" t="s">
        <v>11</v>
      </c>
      <c r="B1940" s="14" t="s">
        <v>12</v>
      </c>
      <c r="C1940" s="40" t="s">
        <v>4810</v>
      </c>
      <c r="D1940" s="14" t="s">
        <v>4813</v>
      </c>
      <c r="E1940" s="13" t="s">
        <v>4814</v>
      </c>
      <c r="F1940" s="14"/>
      <c r="G1940" s="14"/>
      <c r="H1940" s="41" t="s">
        <v>2825</v>
      </c>
      <c r="I1940" s="42" t="s">
        <v>85</v>
      </c>
      <c r="J1940" s="60">
        <f t="shared" si="1"/>
        <v>30</v>
      </c>
      <c r="K1940" s="7" t="str">
        <f t="shared" si="2"/>
        <v>DRJ0-238788/0б.duma</v>
      </c>
      <c r="L1940" s="7" t="str">
        <f>ifna(VLOOKUP(K1940,'Лист1'!D:E,2,false))</f>
        <v/>
      </c>
      <c r="M1940" s="9"/>
      <c r="N1940" s="9"/>
      <c r="O1940" s="9"/>
      <c r="P1940" s="9"/>
      <c r="Q1940" s="9"/>
      <c r="R1940" s="9"/>
    </row>
    <row r="1941" ht="15.75" customHeight="1">
      <c r="A1941" s="14" t="s">
        <v>79</v>
      </c>
      <c r="B1941" s="14" t="s">
        <v>80</v>
      </c>
      <c r="C1941" s="40" t="s">
        <v>4815</v>
      </c>
      <c r="D1941" s="14" t="s">
        <v>4816</v>
      </c>
      <c r="E1941" s="13" t="s">
        <v>4817</v>
      </c>
      <c r="F1941" s="14"/>
      <c r="G1941" s="14"/>
      <c r="H1941" s="41" t="s">
        <v>2825</v>
      </c>
      <c r="I1941" s="42" t="s">
        <v>85</v>
      </c>
      <c r="J1941" s="98">
        <f t="shared" si="1"/>
        <v>24</v>
      </c>
      <c r="K1941" s="7" t="str">
        <f t="shared" si="2"/>
        <v>DRJ0-238799/0dunavski</v>
      </c>
      <c r="L1941" s="7" t="str">
        <f>ifna(VLOOKUP(K1941,'Лист1'!D:E,2,false))</f>
        <v/>
      </c>
      <c r="M1941" s="9"/>
      <c r="N1941" s="9"/>
      <c r="O1941" s="9"/>
      <c r="P1941" s="9"/>
      <c r="Q1941" s="9"/>
      <c r="R1941" s="9"/>
    </row>
    <row r="1942" ht="15.75" customHeight="1">
      <c r="A1942" s="14" t="s">
        <v>56</v>
      </c>
      <c r="B1942" s="14" t="s">
        <v>56</v>
      </c>
      <c r="C1942" s="40" t="s">
        <v>4818</v>
      </c>
      <c r="D1942" s="14" t="s">
        <v>4819</v>
      </c>
      <c r="E1942" s="13" t="s">
        <v>4820</v>
      </c>
      <c r="F1942" s="14"/>
      <c r="G1942" s="14"/>
      <c r="H1942" s="41" t="s">
        <v>2825</v>
      </c>
      <c r="I1942" s="42" t="s">
        <v>85</v>
      </c>
      <c r="J1942" s="43">
        <f t="shared" si="1"/>
        <v>23</v>
      </c>
      <c r="K1942" s="7" t="str">
        <f t="shared" si="2"/>
        <v>DRJ0-239472/0ekspres</v>
      </c>
      <c r="L1942" s="7" t="str">
        <f>ifna(VLOOKUP(K1942,'Лист1'!D:E,2,false))</f>
        <v/>
      </c>
      <c r="M1942" s="9"/>
      <c r="N1942" s="9"/>
      <c r="O1942" s="9"/>
      <c r="P1942" s="9"/>
      <c r="Q1942" s="9"/>
      <c r="R1942" s="9"/>
    </row>
    <row r="1943" ht="15.75" customHeight="1">
      <c r="A1943" s="14" t="s">
        <v>11</v>
      </c>
      <c r="B1943" s="14" t="s">
        <v>12</v>
      </c>
      <c r="C1943" s="40" t="s">
        <v>4821</v>
      </c>
      <c r="D1943" s="14" t="s">
        <v>4822</v>
      </c>
      <c r="E1943" s="13" t="s">
        <v>4823</v>
      </c>
      <c r="F1943" s="14"/>
      <c r="G1943" s="14"/>
      <c r="H1943" s="41" t="s">
        <v>2825</v>
      </c>
      <c r="I1943" s="42" t="s">
        <v>85</v>
      </c>
      <c r="J1943" s="50">
        <f t="shared" si="1"/>
        <v>151</v>
      </c>
      <c r="K1943" s="7" t="str">
        <f t="shared" si="2"/>
        <v>DRJ0-239573/0elevator</v>
      </c>
      <c r="L1943" s="7" t="str">
        <f>ifna(VLOOKUP(K1943,'Лист1'!D:E,2,false))</f>
        <v/>
      </c>
      <c r="M1943" s="9"/>
      <c r="N1943" s="9"/>
      <c r="O1943" s="9"/>
      <c r="P1943" s="9"/>
      <c r="Q1943" s="9"/>
      <c r="R1943" s="9"/>
    </row>
    <row r="1944" ht="15.75" customHeight="1">
      <c r="A1944" s="14" t="s">
        <v>79</v>
      </c>
      <c r="B1944" s="14" t="s">
        <v>80</v>
      </c>
      <c r="C1944" s="40" t="s">
        <v>4824</v>
      </c>
      <c r="D1944" s="14" t="s">
        <v>4825</v>
      </c>
      <c r="E1944" s="13" t="s">
        <v>4826</v>
      </c>
      <c r="F1944" s="14"/>
      <c r="G1944" s="14"/>
      <c r="H1944" s="41" t="s">
        <v>2825</v>
      </c>
      <c r="I1944" s="42" t="s">
        <v>85</v>
      </c>
      <c r="J1944" s="43">
        <f t="shared" si="1"/>
        <v>250</v>
      </c>
      <c r="K1944" s="7" t="str">
        <f t="shared" si="2"/>
        <v>DRJ0-239600/0električni</v>
      </c>
      <c r="L1944" s="7" t="str">
        <f>ifna(VLOOKUP(K1944,'Лист1'!D:E,2,false))</f>
        <v/>
      </c>
      <c r="M1944" s="9"/>
      <c r="N1944" s="9"/>
      <c r="O1944" s="9"/>
      <c r="P1944" s="9"/>
      <c r="Q1944" s="9"/>
      <c r="R1944" s="9"/>
    </row>
    <row r="1945" ht="15.75" customHeight="1">
      <c r="A1945" s="14" t="s">
        <v>11</v>
      </c>
      <c r="B1945" s="14" t="s">
        <v>12</v>
      </c>
      <c r="C1945" s="40" t="s">
        <v>4827</v>
      </c>
      <c r="D1945" s="14" t="s">
        <v>4828</v>
      </c>
      <c r="E1945" s="13" t="s">
        <v>4829</v>
      </c>
      <c r="F1945" s="14"/>
      <c r="G1945" s="14"/>
      <c r="H1945" s="41" t="s">
        <v>2825</v>
      </c>
      <c r="I1945" s="42" t="s">
        <v>85</v>
      </c>
      <c r="J1945" s="17">
        <f t="shared" si="1"/>
        <v>66</v>
      </c>
      <c r="K1945" s="7" t="str">
        <f t="shared" si="2"/>
        <v>DRJ0-239726/0а.elongacija</v>
      </c>
      <c r="L1945" s="7" t="str">
        <f>ifna(VLOOKUP(K1945,'Лист1'!D:E,2,false))</f>
        <v/>
      </c>
      <c r="M1945" s="9"/>
      <c r="N1945" s="9"/>
      <c r="O1945" s="9"/>
      <c r="P1945" s="9"/>
      <c r="Q1945" s="9"/>
      <c r="R1945" s="9"/>
    </row>
    <row r="1946" ht="15.75" customHeight="1">
      <c r="A1946" s="14" t="s">
        <v>11</v>
      </c>
      <c r="B1946" s="14" t="s">
        <v>12</v>
      </c>
      <c r="C1946" s="40" t="s">
        <v>4827</v>
      </c>
      <c r="D1946" s="14" t="s">
        <v>4830</v>
      </c>
      <c r="E1946" s="13" t="s">
        <v>4831</v>
      </c>
      <c r="F1946" s="14"/>
      <c r="G1946" s="14"/>
      <c r="H1946" s="41" t="s">
        <v>2825</v>
      </c>
      <c r="I1946" s="42" t="s">
        <v>85</v>
      </c>
      <c r="J1946" s="92">
        <f t="shared" si="1"/>
        <v>63</v>
      </c>
      <c r="K1946" s="7" t="str">
        <f t="shared" si="2"/>
        <v>DRJ0-239726/0б.elongacija</v>
      </c>
      <c r="L1946" s="7" t="str">
        <f>ifna(VLOOKUP(K1946,'Лист1'!D:E,2,false))</f>
        <v/>
      </c>
      <c r="M1946" s="9"/>
      <c r="N1946" s="9"/>
      <c r="O1946" s="9"/>
      <c r="P1946" s="9"/>
      <c r="Q1946" s="9"/>
      <c r="R1946" s="9"/>
    </row>
    <row r="1947" ht="15.75" customHeight="1">
      <c r="A1947" s="14" t="s">
        <v>79</v>
      </c>
      <c r="B1947" s="14" t="s">
        <v>80</v>
      </c>
      <c r="C1947" s="40" t="s">
        <v>4832</v>
      </c>
      <c r="D1947" s="14" t="s">
        <v>4833</v>
      </c>
      <c r="E1947" s="13" t="s">
        <v>4834</v>
      </c>
      <c r="F1947" s="14"/>
      <c r="G1947" s="14"/>
      <c r="H1947" s="41" t="s">
        <v>2825</v>
      </c>
      <c r="I1947" s="42" t="s">
        <v>85</v>
      </c>
      <c r="J1947" s="51">
        <f t="shared" si="1"/>
        <v>29</v>
      </c>
      <c r="K1947" s="7" t="str">
        <f t="shared" si="2"/>
        <v>DRJ0-239860/0а.energetski</v>
      </c>
      <c r="L1947" s="7" t="str">
        <f>ifna(VLOOKUP(K1947,'Лист1'!D:E,2,false))</f>
        <v/>
      </c>
      <c r="M1947" s="9"/>
      <c r="N1947" s="9"/>
      <c r="O1947" s="9"/>
      <c r="P1947" s="9"/>
      <c r="Q1947" s="9"/>
      <c r="R1947" s="9"/>
    </row>
    <row r="1948" ht="15.75" customHeight="1">
      <c r="A1948" s="14" t="s">
        <v>79</v>
      </c>
      <c r="B1948" s="14" t="s">
        <v>80</v>
      </c>
      <c r="C1948" s="40" t="s">
        <v>4832</v>
      </c>
      <c r="D1948" s="14" t="s">
        <v>4835</v>
      </c>
      <c r="E1948" s="13" t="s">
        <v>4836</v>
      </c>
      <c r="F1948" s="14"/>
      <c r="G1948" s="14"/>
      <c r="H1948" s="41" t="s">
        <v>2825</v>
      </c>
      <c r="I1948" s="42" t="s">
        <v>85</v>
      </c>
      <c r="J1948" s="46">
        <f t="shared" si="1"/>
        <v>27</v>
      </c>
      <c r="K1948" s="7" t="str">
        <f t="shared" si="2"/>
        <v>DRJ0-239860/0б.energetski</v>
      </c>
      <c r="L1948" s="7" t="str">
        <f>ifna(VLOOKUP(K1948,'Лист1'!D:E,2,false))</f>
        <v/>
      </c>
      <c r="M1948" s="9"/>
      <c r="N1948" s="9"/>
      <c r="O1948" s="9"/>
      <c r="P1948" s="9"/>
      <c r="Q1948" s="9"/>
      <c r="R1948" s="9"/>
    </row>
    <row r="1949" ht="15.75" customHeight="1">
      <c r="A1949" s="14" t="s">
        <v>11</v>
      </c>
      <c r="B1949" s="14" t="s">
        <v>12</v>
      </c>
      <c r="C1949" s="40" t="s">
        <v>4837</v>
      </c>
      <c r="D1949" s="14" t="s">
        <v>4838</v>
      </c>
      <c r="E1949" s="13" t="s">
        <v>4839</v>
      </c>
      <c r="F1949" s="14"/>
      <c r="G1949" s="14"/>
      <c r="H1949" s="41" t="s">
        <v>2825</v>
      </c>
      <c r="I1949" s="42" t="s">
        <v>85</v>
      </c>
      <c r="J1949" s="96">
        <f t="shared" si="1"/>
        <v>36</v>
      </c>
      <c r="K1949" s="7" t="str">
        <f t="shared" si="2"/>
        <v>DRJ0-240045/0erg</v>
      </c>
      <c r="L1949" s="7" t="str">
        <f>ifna(VLOOKUP(K1949,'Лист1'!D:E,2,false))</f>
        <v/>
      </c>
      <c r="M1949" s="9"/>
      <c r="N1949" s="9"/>
      <c r="O1949" s="9"/>
      <c r="P1949" s="9"/>
      <c r="Q1949" s="9"/>
      <c r="R1949" s="9"/>
    </row>
    <row r="1950" ht="15.75" customHeight="1">
      <c r="A1950" s="14" t="s">
        <v>11</v>
      </c>
      <c r="B1950" s="14" t="s">
        <v>12</v>
      </c>
      <c r="C1950" s="40" t="s">
        <v>4840</v>
      </c>
      <c r="D1950" s="14" t="s">
        <v>4841</v>
      </c>
      <c r="E1950" s="13" t="s">
        <v>4842</v>
      </c>
      <c r="F1950" s="14"/>
      <c r="G1950" s="14"/>
      <c r="H1950" s="41" t="s">
        <v>2825</v>
      </c>
      <c r="I1950" s="42" t="s">
        <v>85</v>
      </c>
      <c r="J1950" s="137">
        <f t="shared" si="1"/>
        <v>12</v>
      </c>
      <c r="K1950" s="7" t="str">
        <f t="shared" si="2"/>
        <v>DRJ0-240100/0esejista</v>
      </c>
      <c r="L1950" s="7" t="str">
        <f>ifna(VLOOKUP(K1950,'Лист1'!D:E,2,false))</f>
        <v/>
      </c>
      <c r="M1950" s="9"/>
      <c r="N1950" s="9"/>
      <c r="O1950" s="9"/>
      <c r="P1950" s="9"/>
      <c r="Q1950" s="9"/>
      <c r="R1950" s="9"/>
    </row>
    <row r="1951" ht="15.75" customHeight="1">
      <c r="A1951" s="14" t="s">
        <v>11</v>
      </c>
      <c r="B1951" s="14" t="s">
        <v>12</v>
      </c>
      <c r="C1951" s="40" t="s">
        <v>4843</v>
      </c>
      <c r="D1951" s="14" t="s">
        <v>4844</v>
      </c>
      <c r="E1951" s="13" t="s">
        <v>4845</v>
      </c>
      <c r="F1951" s="14"/>
      <c r="G1951" s="14"/>
      <c r="H1951" s="41" t="s">
        <v>2825</v>
      </c>
      <c r="I1951" s="42" t="s">
        <v>85</v>
      </c>
      <c r="J1951" s="65">
        <f t="shared" si="1"/>
        <v>151</v>
      </c>
      <c r="K1951" s="7" t="str">
        <f t="shared" si="2"/>
        <v>DRJ0-240159/0esteticizam</v>
      </c>
      <c r="L1951" s="7" t="str">
        <f>ifna(VLOOKUP(K1951,'Лист1'!D:E,2,false))</f>
        <v/>
      </c>
      <c r="M1951" s="9"/>
      <c r="N1951" s="9"/>
      <c r="O1951" s="9"/>
      <c r="P1951" s="9"/>
      <c r="Q1951" s="9"/>
      <c r="R1951" s="9"/>
    </row>
    <row r="1952" ht="15.75" customHeight="1">
      <c r="A1952" s="14" t="s">
        <v>79</v>
      </c>
      <c r="B1952" s="14" t="s">
        <v>80</v>
      </c>
      <c r="C1952" s="40" t="s">
        <v>4846</v>
      </c>
      <c r="D1952" s="14" t="s">
        <v>4847</v>
      </c>
      <c r="E1952" s="13" t="s">
        <v>4848</v>
      </c>
      <c r="F1952" s="14"/>
      <c r="G1952" s="14"/>
      <c r="H1952" s="41" t="s">
        <v>2825</v>
      </c>
      <c r="I1952" s="42" t="s">
        <v>85</v>
      </c>
      <c r="J1952" s="61">
        <f t="shared" si="1"/>
        <v>40</v>
      </c>
      <c r="K1952" s="7" t="str">
        <f t="shared" si="2"/>
        <v>DRJ0-240301/0euharistijski</v>
      </c>
      <c r="L1952" s="7" t="str">
        <f>ifna(VLOOKUP(K1952,'Лист1'!D:E,2,false))</f>
        <v/>
      </c>
      <c r="M1952" s="9"/>
      <c r="N1952" s="9"/>
      <c r="O1952" s="9"/>
      <c r="P1952" s="9"/>
      <c r="Q1952" s="9"/>
      <c r="R1952" s="9"/>
    </row>
    <row r="1953" ht="15.75" customHeight="1">
      <c r="A1953" s="14" t="s">
        <v>79</v>
      </c>
      <c r="B1953" s="14" t="s">
        <v>80</v>
      </c>
      <c r="C1953" s="40" t="s">
        <v>4849</v>
      </c>
      <c r="D1953" s="14" t="s">
        <v>4850</v>
      </c>
      <c r="E1953" s="13" t="s">
        <v>4851</v>
      </c>
      <c r="F1953" s="14"/>
      <c r="G1953" s="14"/>
      <c r="H1953" s="41" t="s">
        <v>2825</v>
      </c>
      <c r="I1953" s="42" t="s">
        <v>85</v>
      </c>
      <c r="J1953" s="119">
        <f t="shared" si="1"/>
        <v>52</v>
      </c>
      <c r="K1953" s="7" t="str">
        <f t="shared" si="2"/>
        <v>DRJ0-240570/0železnički</v>
      </c>
      <c r="L1953" s="7" t="str">
        <f>ifna(VLOOKUP(K1953,'Лист1'!D:E,2,false))</f>
        <v/>
      </c>
      <c r="M1953" s="9"/>
      <c r="N1953" s="9"/>
      <c r="O1953" s="9"/>
      <c r="P1953" s="9"/>
      <c r="Q1953" s="9"/>
      <c r="R1953" s="9"/>
    </row>
    <row r="1954" ht="15.75" customHeight="1">
      <c r="A1954" s="14" t="s">
        <v>79</v>
      </c>
      <c r="B1954" s="14" t="s">
        <v>80</v>
      </c>
      <c r="C1954" s="40" t="s">
        <v>4852</v>
      </c>
      <c r="D1954" s="14" t="s">
        <v>4853</v>
      </c>
      <c r="E1954" s="13" t="s">
        <v>4854</v>
      </c>
      <c r="F1954" s="14"/>
      <c r="G1954" s="14"/>
      <c r="H1954" s="41" t="s">
        <v>2825</v>
      </c>
      <c r="I1954" s="42" t="s">
        <v>85</v>
      </c>
      <c r="J1954" s="80">
        <f t="shared" si="1"/>
        <v>24</v>
      </c>
      <c r="K1954" s="7" t="str">
        <f t="shared" si="2"/>
        <v>DRJ0-240693/1životan</v>
      </c>
      <c r="L1954" s="7" t="str">
        <f>ifna(VLOOKUP(K1954,'Лист1'!D:E,2,false))</f>
        <v/>
      </c>
      <c r="M1954" s="9"/>
      <c r="N1954" s="9"/>
      <c r="O1954" s="9"/>
      <c r="P1954" s="9"/>
      <c r="Q1954" s="9"/>
      <c r="R1954" s="9"/>
    </row>
    <row r="1955" ht="15.75" customHeight="1">
      <c r="A1955" s="14" t="s">
        <v>79</v>
      </c>
      <c r="B1955" s="14" t="s">
        <v>80</v>
      </c>
      <c r="C1955" s="40" t="s">
        <v>4852</v>
      </c>
      <c r="D1955" s="14" t="s">
        <v>4855</v>
      </c>
      <c r="E1955" s="13" t="s">
        <v>4856</v>
      </c>
      <c r="F1955" s="14"/>
      <c r="G1955" s="14"/>
      <c r="H1955" s="41" t="s">
        <v>2825</v>
      </c>
      <c r="I1955" s="42" t="s">
        <v>85</v>
      </c>
      <c r="J1955" s="66">
        <f t="shared" si="1"/>
        <v>45</v>
      </c>
      <c r="K1955" s="7" t="str">
        <f t="shared" si="2"/>
        <v>DRJ0-240693/2а.životan</v>
      </c>
      <c r="L1955" s="7" t="str">
        <f>ifna(VLOOKUP(K1955,'Лист1'!D:E,2,false))</f>
        <v/>
      </c>
      <c r="M1955" s="9"/>
      <c r="N1955" s="9"/>
      <c r="O1955" s="9"/>
      <c r="P1955" s="9"/>
      <c r="Q1955" s="9"/>
      <c r="R1955" s="9"/>
    </row>
    <row r="1956" ht="15.75" customHeight="1">
      <c r="A1956" s="14" t="s">
        <v>79</v>
      </c>
      <c r="B1956" s="14" t="s">
        <v>80</v>
      </c>
      <c r="C1956" s="40" t="s">
        <v>4852</v>
      </c>
      <c r="D1956" s="14" t="s">
        <v>4857</v>
      </c>
      <c r="E1956" s="13" t="s">
        <v>4858</v>
      </c>
      <c r="F1956" s="14"/>
      <c r="G1956" s="14"/>
      <c r="H1956" s="41" t="s">
        <v>2825</v>
      </c>
      <c r="I1956" s="42" t="s">
        <v>85</v>
      </c>
      <c r="J1956" s="39">
        <f t="shared" si="1"/>
        <v>23</v>
      </c>
      <c r="K1956" s="7" t="str">
        <f t="shared" si="2"/>
        <v>DRJ0-240693/2б.životan</v>
      </c>
      <c r="L1956" s="7" t="str">
        <f>ifna(VLOOKUP(K1956,'Лист1'!D:E,2,false))</f>
        <v/>
      </c>
      <c r="M1956" s="9"/>
      <c r="N1956" s="9"/>
      <c r="O1956" s="9"/>
      <c r="P1956" s="9"/>
      <c r="Q1956" s="9"/>
      <c r="R1956" s="9"/>
    </row>
    <row r="1957" ht="15.75" customHeight="1">
      <c r="A1957" s="14" t="s">
        <v>79</v>
      </c>
      <c r="B1957" s="14" t="s">
        <v>80</v>
      </c>
      <c r="C1957" s="40" t="s">
        <v>4852</v>
      </c>
      <c r="D1957" s="14" t="s">
        <v>4859</v>
      </c>
      <c r="E1957" s="13" t="s">
        <v>4860</v>
      </c>
      <c r="F1957" s="14"/>
      <c r="G1957" s="14"/>
      <c r="H1957" s="41" t="s">
        <v>2825</v>
      </c>
      <c r="I1957" s="42" t="s">
        <v>85</v>
      </c>
      <c r="J1957" s="46">
        <f t="shared" si="1"/>
        <v>33</v>
      </c>
      <c r="K1957" s="7" t="str">
        <f t="shared" si="2"/>
        <v>DRJ0-240693/3životan</v>
      </c>
      <c r="L1957" s="7" t="str">
        <f>ifna(VLOOKUP(K1957,'Лист1'!D:E,2,false))</f>
        <v/>
      </c>
      <c r="M1957" s="9"/>
      <c r="N1957" s="9"/>
      <c r="O1957" s="9"/>
      <c r="P1957" s="9"/>
      <c r="Q1957" s="9"/>
      <c r="R1957" s="9"/>
    </row>
    <row r="1958" ht="15.75" customHeight="1">
      <c r="A1958" s="14" t="s">
        <v>79</v>
      </c>
      <c r="B1958" s="14" t="s">
        <v>80</v>
      </c>
      <c r="C1958" s="40" t="s">
        <v>4852</v>
      </c>
      <c r="D1958" s="14" t="s">
        <v>4861</v>
      </c>
      <c r="E1958" s="13" t="s">
        <v>4862</v>
      </c>
      <c r="F1958" s="14"/>
      <c r="G1958" s="14"/>
      <c r="H1958" s="41" t="s">
        <v>2825</v>
      </c>
      <c r="I1958" s="42" t="s">
        <v>85</v>
      </c>
      <c r="J1958" s="35">
        <f t="shared" si="1"/>
        <v>120</v>
      </c>
      <c r="K1958" s="7" t="str">
        <f t="shared" si="2"/>
        <v>DRJ0-240693/4životan</v>
      </c>
      <c r="L1958" s="7" t="str">
        <f>ifna(VLOOKUP(K1958,'Лист1'!D:E,2,false))</f>
        <v/>
      </c>
      <c r="M1958" s="9"/>
      <c r="N1958" s="9"/>
      <c r="O1958" s="9"/>
      <c r="P1958" s="9"/>
      <c r="Q1958" s="9"/>
      <c r="R1958" s="9"/>
    </row>
    <row r="1959" ht="15.75" customHeight="1">
      <c r="A1959" s="14" t="s">
        <v>11</v>
      </c>
      <c r="B1959" s="14" t="s">
        <v>12</v>
      </c>
      <c r="C1959" s="40" t="s">
        <v>4863</v>
      </c>
      <c r="D1959" s="14" t="s">
        <v>4864</v>
      </c>
      <c r="E1959" s="13" t="s">
        <v>4865</v>
      </c>
      <c r="F1959" s="14"/>
      <c r="G1959" s="14"/>
      <c r="H1959" s="41" t="s">
        <v>2825</v>
      </c>
      <c r="I1959" s="42" t="s">
        <v>85</v>
      </c>
      <c r="J1959" s="35">
        <f t="shared" si="1"/>
        <v>144</v>
      </c>
      <c r="K1959" s="7" t="str">
        <f t="shared" si="2"/>
        <v>DRJ0-240762/0žiri</v>
      </c>
      <c r="L1959" s="7" t="str">
        <f>ifna(VLOOKUP(K1959,'Лист1'!D:E,2,false))</f>
        <v/>
      </c>
      <c r="M1959" s="9"/>
      <c r="N1959" s="9"/>
      <c r="O1959" s="9"/>
      <c r="P1959" s="9"/>
      <c r="Q1959" s="9"/>
      <c r="R1959" s="9"/>
    </row>
    <row r="1960" ht="15.75" customHeight="1">
      <c r="A1960" s="14" t="s">
        <v>11</v>
      </c>
      <c r="B1960" s="14" t="s">
        <v>12</v>
      </c>
      <c r="C1960" s="40" t="s">
        <v>4866</v>
      </c>
      <c r="D1960" s="14" t="s">
        <v>4867</v>
      </c>
      <c r="E1960" s="13" t="s">
        <v>4868</v>
      </c>
      <c r="F1960" s="14"/>
      <c r="G1960" s="14"/>
      <c r="H1960" s="41" t="s">
        <v>2825</v>
      </c>
      <c r="I1960" s="42" t="s">
        <v>85</v>
      </c>
      <c r="J1960" s="25">
        <f t="shared" si="1"/>
        <v>170</v>
      </c>
      <c r="K1960" s="7" t="str">
        <f t="shared" si="2"/>
        <v>DRJ0-240858/0žreb</v>
      </c>
      <c r="L1960" s="7" t="str">
        <f>ifna(VLOOKUP(K1960,'Лист1'!D:E,2,false))</f>
        <v/>
      </c>
      <c r="M1960" s="9"/>
      <c r="N1960" s="9"/>
      <c r="O1960" s="9"/>
      <c r="P1960" s="9"/>
      <c r="Q1960" s="9"/>
      <c r="R1960" s="9"/>
    </row>
    <row r="1961" ht="15.75" customHeight="1">
      <c r="A1961" s="14" t="s">
        <v>21</v>
      </c>
      <c r="B1961" s="14" t="s">
        <v>22</v>
      </c>
      <c r="C1961" s="40" t="s">
        <v>4869</v>
      </c>
      <c r="D1961" s="14" t="s">
        <v>4870</v>
      </c>
      <c r="E1961" s="13" t="s">
        <v>4871</v>
      </c>
      <c r="F1961" s="14"/>
      <c r="G1961" s="14"/>
      <c r="H1961" s="41" t="s">
        <v>2825</v>
      </c>
      <c r="I1961" s="42" t="s">
        <v>85</v>
      </c>
      <c r="J1961" s="45">
        <f t="shared" si="1"/>
        <v>23</v>
      </c>
      <c r="K1961" s="7" t="str">
        <f t="shared" si="2"/>
        <v>DRJ0-241132/0zabranjivati</v>
      </c>
      <c r="L1961" s="7" t="str">
        <f>ifna(VLOOKUP(K1961,'Лист1'!D:E,2,false))</f>
        <v/>
      </c>
      <c r="M1961" s="9"/>
      <c r="N1961" s="9"/>
      <c r="O1961" s="9"/>
      <c r="P1961" s="9"/>
      <c r="Q1961" s="9"/>
      <c r="R1961" s="9"/>
    </row>
    <row r="1962" ht="15.75" customHeight="1">
      <c r="A1962" s="14" t="s">
        <v>21</v>
      </c>
      <c r="B1962" s="14" t="s">
        <v>22</v>
      </c>
      <c r="C1962" s="40" t="s">
        <v>4872</v>
      </c>
      <c r="D1962" s="14" t="s">
        <v>4873</v>
      </c>
      <c r="E1962" s="13" t="s">
        <v>4874</v>
      </c>
      <c r="F1962" s="14"/>
      <c r="G1962" s="14"/>
      <c r="H1962" s="41" t="s">
        <v>2825</v>
      </c>
      <c r="I1962" s="42" t="s">
        <v>85</v>
      </c>
      <c r="J1962" s="39">
        <f t="shared" si="1"/>
        <v>56</v>
      </c>
      <c r="K1962" s="7" t="str">
        <f t="shared" si="2"/>
        <v>DRJ0-241307/1а.zavladati</v>
      </c>
      <c r="L1962" s="7" t="str">
        <f>ifna(VLOOKUP(K1962,'Лист1'!D:E,2,false))</f>
        <v/>
      </c>
      <c r="M1962" s="9"/>
      <c r="N1962" s="9"/>
      <c r="O1962" s="9"/>
      <c r="P1962" s="9"/>
      <c r="Q1962" s="9"/>
      <c r="R1962" s="9"/>
    </row>
    <row r="1963" ht="15.75" customHeight="1">
      <c r="A1963" s="14" t="s">
        <v>21</v>
      </c>
      <c r="B1963" s="14" t="s">
        <v>22</v>
      </c>
      <c r="C1963" s="40" t="s">
        <v>4872</v>
      </c>
      <c r="D1963" s="14" t="s">
        <v>4875</v>
      </c>
      <c r="E1963" s="13" t="s">
        <v>4876</v>
      </c>
      <c r="F1963" s="14"/>
      <c r="G1963" s="14"/>
      <c r="H1963" s="41" t="s">
        <v>2825</v>
      </c>
      <c r="I1963" s="42" t="s">
        <v>85</v>
      </c>
      <c r="J1963" s="61">
        <f t="shared" si="1"/>
        <v>33</v>
      </c>
      <c r="K1963" s="7" t="str">
        <f t="shared" si="2"/>
        <v>DRJ0-241307/1б.zavladati</v>
      </c>
      <c r="L1963" s="7" t="str">
        <f>ifna(VLOOKUP(K1963,'Лист1'!D:E,2,false))</f>
        <v/>
      </c>
      <c r="M1963" s="9"/>
      <c r="N1963" s="9"/>
      <c r="O1963" s="9"/>
      <c r="P1963" s="9"/>
      <c r="Q1963" s="9"/>
      <c r="R1963" s="9"/>
    </row>
    <row r="1964" ht="15.75" customHeight="1">
      <c r="A1964" s="14" t="s">
        <v>21</v>
      </c>
      <c r="B1964" s="14" t="s">
        <v>22</v>
      </c>
      <c r="C1964" s="40" t="s">
        <v>4872</v>
      </c>
      <c r="D1964" s="14" t="s">
        <v>4877</v>
      </c>
      <c r="E1964" s="13" t="s">
        <v>4878</v>
      </c>
      <c r="F1964" s="14"/>
      <c r="G1964" s="14"/>
      <c r="H1964" s="41" t="s">
        <v>2825</v>
      </c>
      <c r="I1964" s="42" t="s">
        <v>85</v>
      </c>
      <c r="J1964" s="39">
        <f t="shared" si="1"/>
        <v>28</v>
      </c>
      <c r="K1964" s="7" t="str">
        <f t="shared" si="2"/>
        <v>DRJ0-241307/2а.zavladati</v>
      </c>
      <c r="L1964" s="7" t="str">
        <f>ifna(VLOOKUP(K1964,'Лист1'!D:E,2,false))</f>
        <v/>
      </c>
      <c r="M1964" s="9"/>
      <c r="N1964" s="9"/>
      <c r="O1964" s="9"/>
      <c r="P1964" s="9"/>
      <c r="Q1964" s="9"/>
      <c r="R1964" s="9"/>
    </row>
    <row r="1965" ht="15.75" customHeight="1">
      <c r="A1965" s="14" t="s">
        <v>21</v>
      </c>
      <c r="B1965" s="14" t="s">
        <v>22</v>
      </c>
      <c r="C1965" s="40" t="s">
        <v>4872</v>
      </c>
      <c r="D1965" s="14" t="s">
        <v>4879</v>
      </c>
      <c r="E1965" s="13" t="s">
        <v>4880</v>
      </c>
      <c r="F1965" s="14"/>
      <c r="G1965" s="14"/>
      <c r="H1965" s="41" t="s">
        <v>2825</v>
      </c>
      <c r="I1965" s="42" t="s">
        <v>85</v>
      </c>
      <c r="J1965" s="39">
        <f t="shared" si="1"/>
        <v>54</v>
      </c>
      <c r="K1965" s="7" t="str">
        <f t="shared" si="2"/>
        <v>DRJ0-241307/2б.zavladati</v>
      </c>
      <c r="L1965" s="7" t="str">
        <f>ifna(VLOOKUP(K1965,'Лист1'!D:E,2,false))</f>
        <v/>
      </c>
      <c r="M1965" s="9"/>
      <c r="N1965" s="9"/>
      <c r="O1965" s="9"/>
      <c r="P1965" s="9"/>
      <c r="Q1965" s="9"/>
      <c r="R1965" s="9"/>
    </row>
    <row r="1966" ht="15.75" customHeight="1">
      <c r="A1966" s="14" t="s">
        <v>21</v>
      </c>
      <c r="B1966" s="14" t="s">
        <v>22</v>
      </c>
      <c r="C1966" s="40" t="s">
        <v>4872</v>
      </c>
      <c r="D1966" s="14" t="s">
        <v>4881</v>
      </c>
      <c r="E1966" s="13" t="s">
        <v>4882</v>
      </c>
      <c r="F1966" s="14"/>
      <c r="G1966" s="14"/>
      <c r="H1966" s="41" t="s">
        <v>2825</v>
      </c>
      <c r="I1966" s="42" t="s">
        <v>85</v>
      </c>
      <c r="J1966" s="80">
        <f t="shared" si="1"/>
        <v>26</v>
      </c>
      <c r="K1966" s="7" t="str">
        <f t="shared" si="2"/>
        <v>DRJ0-241307/2в.zavladati</v>
      </c>
      <c r="L1966" s="7" t="str">
        <f>ifna(VLOOKUP(K1966,'Лист1'!D:E,2,false))</f>
        <v/>
      </c>
      <c r="M1966" s="9"/>
      <c r="N1966" s="9"/>
      <c r="O1966" s="9"/>
      <c r="P1966" s="9"/>
      <c r="Q1966" s="9"/>
      <c r="R1966" s="9"/>
    </row>
    <row r="1967" ht="15.75" customHeight="1">
      <c r="A1967" s="14" t="s">
        <v>21</v>
      </c>
      <c r="B1967" s="14" t="s">
        <v>22</v>
      </c>
      <c r="C1967" s="40" t="s">
        <v>4883</v>
      </c>
      <c r="D1967" s="14" t="s">
        <v>4884</v>
      </c>
      <c r="E1967" s="13" t="s">
        <v>4885</v>
      </c>
      <c r="F1967" s="14"/>
      <c r="G1967" s="14"/>
      <c r="H1967" s="41" t="s">
        <v>2825</v>
      </c>
      <c r="I1967" s="42" t="s">
        <v>85</v>
      </c>
      <c r="J1967" s="68">
        <f t="shared" si="1"/>
        <v>22</v>
      </c>
      <c r="K1967" s="7" t="str">
        <f t="shared" si="2"/>
        <v>DRJ0-241402/0zagarantovati</v>
      </c>
      <c r="L1967" s="7" t="str">
        <f>ifna(VLOOKUP(K1967,'Лист1'!D:E,2,false))</f>
        <v/>
      </c>
      <c r="M1967" s="9"/>
      <c r="N1967" s="9"/>
      <c r="O1967" s="9"/>
      <c r="P1967" s="9"/>
      <c r="Q1967" s="9"/>
      <c r="R1967" s="9"/>
    </row>
    <row r="1968" ht="15.75" customHeight="1">
      <c r="A1968" s="14" t="s">
        <v>11</v>
      </c>
      <c r="B1968" s="14" t="s">
        <v>12</v>
      </c>
      <c r="C1968" s="40" t="s">
        <v>4886</v>
      </c>
      <c r="D1968" s="14" t="s">
        <v>4887</v>
      </c>
      <c r="E1968" s="13" t="s">
        <v>4888</v>
      </c>
      <c r="F1968" s="14"/>
      <c r="G1968" s="14"/>
      <c r="H1968" s="41" t="s">
        <v>2825</v>
      </c>
      <c r="I1968" s="42" t="s">
        <v>85</v>
      </c>
      <c r="J1968" s="22">
        <f t="shared" si="1"/>
        <v>39</v>
      </c>
      <c r="K1968" s="7" t="str">
        <f t="shared" si="2"/>
        <v>DRJ0-241462/0zagovornica</v>
      </c>
      <c r="L1968" s="7" t="str">
        <f>ifna(VLOOKUP(K1968,'Лист1'!D:E,2,false))</f>
        <v/>
      </c>
      <c r="M1968" s="9"/>
      <c r="N1968" s="9"/>
      <c r="O1968" s="9"/>
      <c r="P1968" s="9"/>
      <c r="Q1968" s="9"/>
      <c r="R1968" s="9"/>
    </row>
    <row r="1969" ht="15.75" customHeight="1">
      <c r="A1969" s="14" t="s">
        <v>21</v>
      </c>
      <c r="B1969" s="14" t="s">
        <v>22</v>
      </c>
      <c r="C1969" s="40" t="s">
        <v>4889</v>
      </c>
      <c r="D1969" s="14" t="s">
        <v>4890</v>
      </c>
      <c r="E1969" s="13" t="s">
        <v>4891</v>
      </c>
      <c r="F1969" s="14"/>
      <c r="G1969" s="14"/>
      <c r="H1969" s="41" t="s">
        <v>2825</v>
      </c>
      <c r="I1969" s="42" t="s">
        <v>85</v>
      </c>
      <c r="J1969" s="22">
        <f t="shared" si="1"/>
        <v>28</v>
      </c>
      <c r="K1969" s="7" t="str">
        <f t="shared" si="2"/>
        <v>DRJ0-241500/0zagrevati</v>
      </c>
      <c r="L1969" s="7" t="str">
        <f>ifna(VLOOKUP(K1969,'Лист1'!D:E,2,false))</f>
        <v/>
      </c>
      <c r="M1969" s="9"/>
      <c r="N1969" s="9"/>
      <c r="O1969" s="9"/>
      <c r="P1969" s="9"/>
      <c r="Q1969" s="9"/>
      <c r="R1969" s="9"/>
    </row>
    <row r="1970" ht="15.75" customHeight="1">
      <c r="A1970" s="14" t="s">
        <v>21</v>
      </c>
      <c r="B1970" s="14" t="s">
        <v>22</v>
      </c>
      <c r="C1970" s="40" t="s">
        <v>4892</v>
      </c>
      <c r="D1970" s="14" t="s">
        <v>4893</v>
      </c>
      <c r="E1970" s="13" t="s">
        <v>4894</v>
      </c>
      <c r="F1970" s="14"/>
      <c r="G1970" s="14"/>
      <c r="H1970" s="41" t="s">
        <v>2825</v>
      </c>
      <c r="I1970" s="42" t="s">
        <v>85</v>
      </c>
      <c r="J1970" s="17">
        <f t="shared" si="1"/>
        <v>38</v>
      </c>
      <c r="K1970" s="7" t="str">
        <f t="shared" si="2"/>
        <v>DRJ0-241525/1а.zagristi</v>
      </c>
      <c r="L1970" s="7" t="str">
        <f>ifna(VLOOKUP(K1970,'Лист1'!D:E,2,false))</f>
        <v/>
      </c>
      <c r="M1970" s="9"/>
      <c r="N1970" s="9"/>
      <c r="O1970" s="9"/>
      <c r="P1970" s="9"/>
      <c r="Q1970" s="9"/>
      <c r="R1970" s="9"/>
    </row>
    <row r="1971" ht="15.75" customHeight="1">
      <c r="A1971" s="14" t="s">
        <v>21</v>
      </c>
      <c r="B1971" s="14" t="s">
        <v>22</v>
      </c>
      <c r="C1971" s="40" t="s">
        <v>4892</v>
      </c>
      <c r="D1971" s="14" t="s">
        <v>4895</v>
      </c>
      <c r="E1971" s="13" t="s">
        <v>4896</v>
      </c>
      <c r="F1971" s="14"/>
      <c r="G1971" s="14"/>
      <c r="H1971" s="41" t="s">
        <v>2825</v>
      </c>
      <c r="I1971" s="42" t="s">
        <v>85</v>
      </c>
      <c r="J1971" s="55">
        <f t="shared" si="1"/>
        <v>28</v>
      </c>
      <c r="K1971" s="7" t="str">
        <f t="shared" si="2"/>
        <v>DRJ0-241525/1б.zagristi</v>
      </c>
      <c r="L1971" s="7" t="str">
        <f>ifna(VLOOKUP(K1971,'Лист1'!D:E,2,false))</f>
        <v/>
      </c>
      <c r="M1971" s="9"/>
      <c r="N1971" s="9"/>
      <c r="O1971" s="9"/>
      <c r="P1971" s="9"/>
      <c r="Q1971" s="9"/>
      <c r="R1971" s="9"/>
    </row>
    <row r="1972" ht="15.75" customHeight="1">
      <c r="A1972" s="14" t="s">
        <v>21</v>
      </c>
      <c r="B1972" s="14" t="s">
        <v>22</v>
      </c>
      <c r="C1972" s="40" t="s">
        <v>4892</v>
      </c>
      <c r="D1972" s="14" t="s">
        <v>4897</v>
      </c>
      <c r="E1972" s="13" t="s">
        <v>4898</v>
      </c>
      <c r="F1972" s="14"/>
      <c r="G1972" s="14"/>
      <c r="H1972" s="41" t="s">
        <v>2825</v>
      </c>
      <c r="I1972" s="42" t="s">
        <v>85</v>
      </c>
      <c r="J1972" s="29">
        <f t="shared" si="1"/>
        <v>43</v>
      </c>
      <c r="K1972" s="7" t="str">
        <f t="shared" si="2"/>
        <v>DRJ0-241525/2zagristi</v>
      </c>
      <c r="L1972" s="7" t="str">
        <f>ifna(VLOOKUP(K1972,'Лист1'!D:E,2,false))</f>
        <v/>
      </c>
      <c r="M1972" s="9"/>
      <c r="N1972" s="9"/>
      <c r="O1972" s="9"/>
      <c r="P1972" s="9"/>
      <c r="Q1972" s="9"/>
      <c r="R1972" s="9"/>
    </row>
    <row r="1973" ht="15.75" customHeight="1">
      <c r="A1973" s="14" t="s">
        <v>11</v>
      </c>
      <c r="B1973" s="14" t="s">
        <v>12</v>
      </c>
      <c r="C1973" s="40" t="s">
        <v>4899</v>
      </c>
      <c r="D1973" s="14" t="s">
        <v>4900</v>
      </c>
      <c r="E1973" s="13" t="s">
        <v>4901</v>
      </c>
      <c r="F1973" s="14"/>
      <c r="G1973" s="14"/>
      <c r="H1973" s="41" t="s">
        <v>2825</v>
      </c>
      <c r="I1973" s="42" t="s">
        <v>85</v>
      </c>
      <c r="J1973" s="73">
        <f t="shared" si="1"/>
        <v>89</v>
      </c>
      <c r="K1973" s="7" t="str">
        <f t="shared" si="2"/>
        <v>DRJ0-242106/1zalazak</v>
      </c>
      <c r="L1973" s="7" t="str">
        <f>ifna(VLOOKUP(K1973,'Лист1'!D:E,2,false))</f>
        <v/>
      </c>
      <c r="M1973" s="9"/>
      <c r="N1973" s="9"/>
      <c r="O1973" s="9"/>
      <c r="P1973" s="9"/>
      <c r="Q1973" s="9"/>
      <c r="R1973" s="9"/>
    </row>
    <row r="1974" ht="15.75" customHeight="1">
      <c r="A1974" s="14" t="s">
        <v>11</v>
      </c>
      <c r="B1974" s="14" t="s">
        <v>12</v>
      </c>
      <c r="C1974" s="40" t="s">
        <v>4899</v>
      </c>
      <c r="D1974" s="14" t="s">
        <v>4902</v>
      </c>
      <c r="E1974" s="13" t="s">
        <v>4903</v>
      </c>
      <c r="F1974" s="14"/>
      <c r="G1974" s="14"/>
      <c r="H1974" s="41" t="s">
        <v>2825</v>
      </c>
      <c r="I1974" s="42" t="s">
        <v>85</v>
      </c>
      <c r="J1974" s="87">
        <f t="shared" si="1"/>
        <v>15</v>
      </c>
      <c r="K1974" s="7" t="str">
        <f t="shared" si="2"/>
        <v>DRJ0-242106/2zalazak</v>
      </c>
      <c r="L1974" s="7" t="str">
        <f>ifna(VLOOKUP(K1974,'Лист1'!D:E,2,false))</f>
        <v/>
      </c>
      <c r="M1974" s="9"/>
      <c r="N1974" s="9"/>
      <c r="O1974" s="9"/>
      <c r="P1974" s="9"/>
      <c r="Q1974" s="9"/>
      <c r="R1974" s="9"/>
    </row>
    <row r="1975" ht="15.75" customHeight="1">
      <c r="A1975" s="14" t="s">
        <v>11</v>
      </c>
      <c r="B1975" s="14" t="s">
        <v>12</v>
      </c>
      <c r="C1975" s="40" t="s">
        <v>4899</v>
      </c>
      <c r="D1975" s="14" t="s">
        <v>4904</v>
      </c>
      <c r="E1975" s="13" t="s">
        <v>4905</v>
      </c>
      <c r="F1975" s="14"/>
      <c r="G1975" s="14"/>
      <c r="H1975" s="41" t="s">
        <v>2825</v>
      </c>
      <c r="I1975" s="42" t="s">
        <v>85</v>
      </c>
      <c r="J1975" s="18">
        <f t="shared" si="1"/>
        <v>23</v>
      </c>
      <c r="K1975" s="7" t="str">
        <f t="shared" si="2"/>
        <v>DRJ0-242106/3zalazak</v>
      </c>
      <c r="L1975" s="7" t="str">
        <f>ifna(VLOOKUP(K1975,'Лист1'!D:E,2,false))</f>
        <v/>
      </c>
      <c r="M1975" s="9"/>
      <c r="N1975" s="9"/>
      <c r="O1975" s="9"/>
      <c r="P1975" s="9"/>
      <c r="Q1975" s="9"/>
      <c r="R1975" s="9"/>
    </row>
    <row r="1976" ht="15.75" customHeight="1">
      <c r="A1976" s="14" t="s">
        <v>21</v>
      </c>
      <c r="B1976" s="14" t="s">
        <v>22</v>
      </c>
      <c r="C1976" s="40" t="s">
        <v>4906</v>
      </c>
      <c r="D1976" s="14" t="s">
        <v>4907</v>
      </c>
      <c r="E1976" s="13" t="s">
        <v>4908</v>
      </c>
      <c r="F1976" s="14"/>
      <c r="G1976" s="14"/>
      <c r="H1976" s="41" t="s">
        <v>2825</v>
      </c>
      <c r="I1976" s="42" t="s">
        <v>85</v>
      </c>
      <c r="J1976" s="65">
        <f t="shared" si="1"/>
        <v>18</v>
      </c>
      <c r="K1976" s="7" t="str">
        <f t="shared" si="2"/>
        <v>DRJ0-242107/0zalaziti</v>
      </c>
      <c r="L1976" s="7" t="str">
        <f>ifna(VLOOKUP(K1976,'Лист1'!D:E,2,false))</f>
        <v/>
      </c>
      <c r="M1976" s="9"/>
      <c r="N1976" s="9"/>
      <c r="O1976" s="9"/>
      <c r="P1976" s="9"/>
      <c r="Q1976" s="9"/>
      <c r="R1976" s="9"/>
    </row>
    <row r="1977" ht="15.75" customHeight="1">
      <c r="A1977" s="14" t="s">
        <v>79</v>
      </c>
      <c r="B1977" s="14" t="s">
        <v>80</v>
      </c>
      <c r="C1977" s="40" t="s">
        <v>4909</v>
      </c>
      <c r="D1977" s="14" t="s">
        <v>4910</v>
      </c>
      <c r="E1977" s="13" t="s">
        <v>4911</v>
      </c>
      <c r="F1977" s="14"/>
      <c r="G1977" s="14"/>
      <c r="H1977" s="41" t="s">
        <v>2825</v>
      </c>
      <c r="I1977" s="42" t="s">
        <v>85</v>
      </c>
      <c r="J1977" s="61">
        <f t="shared" si="1"/>
        <v>24</v>
      </c>
      <c r="K1977" s="7" t="str">
        <f t="shared" si="2"/>
        <v>DRJ0-242145/0zalivski</v>
      </c>
      <c r="L1977" s="7" t="str">
        <f>ifna(VLOOKUP(K1977,'Лист1'!D:E,2,false))</f>
        <v/>
      </c>
      <c r="M1977" s="9"/>
      <c r="N1977" s="9"/>
      <c r="O1977" s="9"/>
      <c r="P1977" s="9"/>
      <c r="Q1977" s="9"/>
      <c r="R1977" s="9"/>
    </row>
    <row r="1978" ht="15.75" customHeight="1">
      <c r="A1978" s="14" t="s">
        <v>21</v>
      </c>
      <c r="B1978" s="14" t="s">
        <v>22</v>
      </c>
      <c r="C1978" s="40" t="s">
        <v>4912</v>
      </c>
      <c r="D1978" s="14" t="s">
        <v>4913</v>
      </c>
      <c r="E1978" s="13" t="s">
        <v>4914</v>
      </c>
      <c r="F1978" s="14"/>
      <c r="G1978" s="14"/>
      <c r="H1978" s="41" t="s">
        <v>2825</v>
      </c>
      <c r="I1978" s="42" t="s">
        <v>85</v>
      </c>
      <c r="J1978" s="62">
        <f t="shared" si="1"/>
        <v>36</v>
      </c>
      <c r="K1978" s="7" t="str">
        <f t="shared" si="2"/>
        <v>DRJ0-242663/1zaplakati</v>
      </c>
      <c r="L1978" s="7" t="str">
        <f>ifna(VLOOKUP(K1978,'Лист1'!D:E,2,false))</f>
        <v/>
      </c>
      <c r="M1978" s="9"/>
      <c r="N1978" s="9"/>
      <c r="O1978" s="9"/>
      <c r="P1978" s="9"/>
      <c r="Q1978" s="9"/>
      <c r="R1978" s="9"/>
    </row>
    <row r="1979" ht="15.75" customHeight="1">
      <c r="A1979" s="14" t="s">
        <v>21</v>
      </c>
      <c r="B1979" s="14" t="s">
        <v>22</v>
      </c>
      <c r="C1979" s="40" t="s">
        <v>4912</v>
      </c>
      <c r="D1979" s="14" t="s">
        <v>4915</v>
      </c>
      <c r="E1979" s="13" t="s">
        <v>4916</v>
      </c>
      <c r="F1979" s="14"/>
      <c r="G1979" s="14"/>
      <c r="H1979" s="41" t="s">
        <v>2825</v>
      </c>
      <c r="I1979" s="42" t="s">
        <v>85</v>
      </c>
      <c r="J1979" s="56">
        <f t="shared" si="1"/>
        <v>52</v>
      </c>
      <c r="K1979" s="7" t="str">
        <f t="shared" si="2"/>
        <v>DRJ0-242663/2zaplakati</v>
      </c>
      <c r="L1979" s="7" t="str">
        <f>ifna(VLOOKUP(K1979,'Лист1'!D:E,2,false))</f>
        <v/>
      </c>
      <c r="M1979" s="9"/>
      <c r="N1979" s="9"/>
      <c r="O1979" s="9"/>
      <c r="P1979" s="9"/>
      <c r="Q1979" s="9"/>
      <c r="R1979" s="9"/>
    </row>
    <row r="1980" ht="15.75" customHeight="1">
      <c r="A1980" s="14" t="s">
        <v>11</v>
      </c>
      <c r="B1980" s="14" t="s">
        <v>12</v>
      </c>
      <c r="C1980" s="40" t="s">
        <v>4917</v>
      </c>
      <c r="D1980" s="14" t="s">
        <v>4918</v>
      </c>
      <c r="E1980" s="13" t="s">
        <v>4919</v>
      </c>
      <c r="F1980" s="14"/>
      <c r="G1980" s="14"/>
      <c r="H1980" s="41" t="s">
        <v>2825</v>
      </c>
      <c r="I1980" s="42" t="s">
        <v>85</v>
      </c>
      <c r="J1980" s="45">
        <f t="shared" si="1"/>
        <v>45</v>
      </c>
      <c r="K1980" s="7" t="str">
        <f t="shared" si="2"/>
        <v>DRJ0-242778/1zapremina</v>
      </c>
      <c r="L1980" s="7" t="str">
        <f>ifna(VLOOKUP(K1980,'Лист1'!D:E,2,false))</f>
        <v/>
      </c>
      <c r="M1980" s="9"/>
      <c r="N1980" s="9"/>
      <c r="O1980" s="9"/>
      <c r="P1980" s="9"/>
      <c r="Q1980" s="9"/>
      <c r="R1980" s="9"/>
    </row>
    <row r="1981" ht="15.75" customHeight="1">
      <c r="A1981" s="14" t="s">
        <v>11</v>
      </c>
      <c r="B1981" s="14" t="s">
        <v>12</v>
      </c>
      <c r="C1981" s="40" t="s">
        <v>4917</v>
      </c>
      <c r="D1981" s="14" t="s">
        <v>4920</v>
      </c>
      <c r="E1981" s="13" t="s">
        <v>4921</v>
      </c>
      <c r="F1981" s="14"/>
      <c r="G1981" s="14"/>
      <c r="H1981" s="41" t="s">
        <v>2825</v>
      </c>
      <c r="I1981" s="42" t="s">
        <v>85</v>
      </c>
      <c r="J1981" s="22">
        <f t="shared" si="1"/>
        <v>45</v>
      </c>
      <c r="K1981" s="7" t="str">
        <f t="shared" si="2"/>
        <v>DRJ0-242778/2zapremina</v>
      </c>
      <c r="L1981" s="7" t="str">
        <f>ifna(VLOOKUP(K1981,'Лист1'!D:E,2,false))</f>
        <v/>
      </c>
      <c r="M1981" s="9"/>
      <c r="N1981" s="9"/>
      <c r="O1981" s="9"/>
      <c r="P1981" s="9"/>
      <c r="Q1981" s="9"/>
      <c r="R1981" s="9"/>
    </row>
    <row r="1982" ht="15.75" customHeight="1">
      <c r="A1982" s="14" t="s">
        <v>11</v>
      </c>
      <c r="B1982" s="14" t="s">
        <v>12</v>
      </c>
      <c r="C1982" s="40" t="s">
        <v>4917</v>
      </c>
      <c r="D1982" s="14" t="s">
        <v>4922</v>
      </c>
      <c r="E1982" s="13" t="s">
        <v>4923</v>
      </c>
      <c r="F1982" s="14"/>
      <c r="G1982" s="14"/>
      <c r="H1982" s="41" t="s">
        <v>2825</v>
      </c>
      <c r="I1982" s="42" t="s">
        <v>85</v>
      </c>
      <c r="J1982" s="98">
        <f t="shared" si="1"/>
        <v>14</v>
      </c>
      <c r="K1982" s="7" t="str">
        <f t="shared" si="2"/>
        <v>DRJ0-242778/3zapremina</v>
      </c>
      <c r="L1982" s="7" t="str">
        <f>ifna(VLOOKUP(K1982,'Лист1'!D:E,2,false))</f>
        <v/>
      </c>
      <c r="M1982" s="9"/>
      <c r="N1982" s="9"/>
      <c r="O1982" s="9"/>
      <c r="P1982" s="9"/>
      <c r="Q1982" s="9"/>
      <c r="R1982" s="9"/>
    </row>
    <row r="1983" ht="15.75" customHeight="1">
      <c r="A1983" s="14" t="s">
        <v>11</v>
      </c>
      <c r="B1983" s="14" t="s">
        <v>12</v>
      </c>
      <c r="C1983" s="40" t="s">
        <v>4924</v>
      </c>
      <c r="D1983" s="14" t="s">
        <v>4925</v>
      </c>
      <c r="E1983" s="13" t="s">
        <v>4926</v>
      </c>
      <c r="F1983" s="14"/>
      <c r="G1983" s="14"/>
      <c r="H1983" s="41" t="s">
        <v>2825</v>
      </c>
      <c r="I1983" s="42" t="s">
        <v>85</v>
      </c>
      <c r="J1983" s="61">
        <f t="shared" si="1"/>
        <v>52</v>
      </c>
      <c r="K1983" s="7" t="str">
        <f t="shared" si="2"/>
        <v>DRJ0-242864/0zaraženost</v>
      </c>
      <c r="L1983" s="7" t="str">
        <f>ifna(VLOOKUP(K1983,'Лист1'!D:E,2,false))</f>
        <v/>
      </c>
      <c r="M1983" s="9"/>
      <c r="N1983" s="9"/>
      <c r="O1983" s="9"/>
      <c r="P1983" s="9"/>
      <c r="Q1983" s="9"/>
      <c r="R1983" s="9"/>
    </row>
    <row r="1984" ht="15.75" customHeight="1">
      <c r="A1984" s="14" t="s">
        <v>21</v>
      </c>
      <c r="B1984" s="14" t="s">
        <v>22</v>
      </c>
      <c r="C1984" s="40" t="s">
        <v>4927</v>
      </c>
      <c r="D1984" s="14" t="s">
        <v>4928</v>
      </c>
      <c r="E1984" s="13" t="s">
        <v>4929</v>
      </c>
      <c r="F1984" s="14"/>
      <c r="G1984" s="14"/>
      <c r="H1984" s="41" t="s">
        <v>2825</v>
      </c>
      <c r="I1984" s="42" t="s">
        <v>85</v>
      </c>
      <c r="J1984" s="60">
        <f t="shared" si="1"/>
        <v>71</v>
      </c>
      <c r="K1984" s="7" t="str">
        <f t="shared" si="2"/>
        <v>DRJ0-243072/1zasnivati</v>
      </c>
      <c r="L1984" s="7" t="str">
        <f>ifna(VLOOKUP(K1984,'Лист1'!D:E,2,false))</f>
        <v/>
      </c>
      <c r="M1984" s="9"/>
      <c r="N1984" s="9"/>
      <c r="O1984" s="9"/>
      <c r="P1984" s="9"/>
      <c r="Q1984" s="9"/>
      <c r="R1984" s="9"/>
    </row>
    <row r="1985" ht="15.75" customHeight="1">
      <c r="A1985" s="14" t="s">
        <v>21</v>
      </c>
      <c r="B1985" s="14" t="s">
        <v>22</v>
      </c>
      <c r="C1985" s="40" t="s">
        <v>4927</v>
      </c>
      <c r="D1985" s="14" t="s">
        <v>4930</v>
      </c>
      <c r="E1985" s="13" t="s">
        <v>4931</v>
      </c>
      <c r="F1985" s="14"/>
      <c r="G1985" s="14"/>
      <c r="H1985" s="41" t="s">
        <v>2825</v>
      </c>
      <c r="I1985" s="42" t="s">
        <v>85</v>
      </c>
      <c r="J1985" s="47">
        <f t="shared" si="1"/>
        <v>63</v>
      </c>
      <c r="K1985" s="7" t="str">
        <f t="shared" si="2"/>
        <v>DRJ0-243072/2zasnivati</v>
      </c>
      <c r="L1985" s="7" t="str">
        <f>ifna(VLOOKUP(K1985,'Лист1'!D:E,2,false))</f>
        <v/>
      </c>
      <c r="M1985" s="9"/>
      <c r="N1985" s="9"/>
      <c r="O1985" s="9"/>
      <c r="P1985" s="9"/>
      <c r="Q1985" s="9"/>
      <c r="R1985" s="9"/>
    </row>
    <row r="1986" ht="15.75" customHeight="1">
      <c r="A1986" s="14" t="s">
        <v>21</v>
      </c>
      <c r="B1986" s="14" t="s">
        <v>22</v>
      </c>
      <c r="C1986" s="40" t="s">
        <v>4932</v>
      </c>
      <c r="D1986" s="14" t="s">
        <v>4933</v>
      </c>
      <c r="E1986" s="13" t="s">
        <v>4934</v>
      </c>
      <c r="F1986" s="14"/>
      <c r="G1986" s="14"/>
      <c r="H1986" s="41" t="s">
        <v>2825</v>
      </c>
      <c r="I1986" s="42" t="s">
        <v>85</v>
      </c>
      <c r="J1986" s="43">
        <f t="shared" si="1"/>
        <v>30</v>
      </c>
      <c r="K1986" s="7" t="str">
        <f t="shared" si="2"/>
        <v>DRJ0-243153/1а.zastupiti</v>
      </c>
      <c r="L1986" s="7" t="str">
        <f>ifna(VLOOKUP(K1986,'Лист1'!D:E,2,false))</f>
        <v/>
      </c>
      <c r="M1986" s="9"/>
      <c r="N1986" s="9"/>
      <c r="O1986" s="9"/>
      <c r="P1986" s="9"/>
      <c r="Q1986" s="9"/>
      <c r="R1986" s="9"/>
    </row>
    <row r="1987" ht="15.75" customHeight="1">
      <c r="A1987" s="14" t="s">
        <v>21</v>
      </c>
      <c r="B1987" s="14" t="s">
        <v>22</v>
      </c>
      <c r="C1987" s="40" t="s">
        <v>4932</v>
      </c>
      <c r="D1987" s="14" t="s">
        <v>4935</v>
      </c>
      <c r="E1987" s="13" t="s">
        <v>4936</v>
      </c>
      <c r="F1987" s="14"/>
      <c r="G1987" s="14"/>
      <c r="H1987" s="41" t="s">
        <v>2825</v>
      </c>
      <c r="I1987" s="42" t="s">
        <v>85</v>
      </c>
      <c r="J1987" s="17">
        <f t="shared" si="1"/>
        <v>78</v>
      </c>
      <c r="K1987" s="7" t="str">
        <f t="shared" si="2"/>
        <v>DRJ0-243153/1б.zastupiti</v>
      </c>
      <c r="L1987" s="7" t="str">
        <f>ifna(VLOOKUP(K1987,'Лист1'!D:E,2,false))</f>
        <v/>
      </c>
      <c r="M1987" s="9"/>
      <c r="N1987" s="9"/>
      <c r="O1987" s="9"/>
      <c r="P1987" s="9"/>
      <c r="Q1987" s="9"/>
      <c r="R1987" s="9"/>
    </row>
    <row r="1988" ht="15.75" customHeight="1">
      <c r="A1988" s="14" t="s">
        <v>21</v>
      </c>
      <c r="B1988" s="14" t="s">
        <v>22</v>
      </c>
      <c r="C1988" s="40" t="s">
        <v>4932</v>
      </c>
      <c r="D1988" s="14" t="s">
        <v>4937</v>
      </c>
      <c r="E1988" s="13" t="s">
        <v>4938</v>
      </c>
      <c r="F1988" s="14"/>
      <c r="G1988" s="14"/>
      <c r="H1988" s="41" t="s">
        <v>2825</v>
      </c>
      <c r="I1988" s="42" t="s">
        <v>85</v>
      </c>
      <c r="J1988" s="54">
        <f t="shared" si="1"/>
        <v>21</v>
      </c>
      <c r="K1988" s="7" t="str">
        <f t="shared" si="2"/>
        <v>DRJ0-243153/2zastupiti</v>
      </c>
      <c r="L1988" s="7" t="str">
        <f>ifna(VLOOKUP(K1988,'Лист1'!D:E,2,false))</f>
        <v/>
      </c>
      <c r="M1988" s="9"/>
      <c r="N1988" s="9"/>
      <c r="O1988" s="9"/>
      <c r="P1988" s="9"/>
      <c r="Q1988" s="9"/>
      <c r="R1988" s="9"/>
    </row>
    <row r="1989" ht="15.75" customHeight="1">
      <c r="A1989" s="14" t="s">
        <v>21</v>
      </c>
      <c r="B1989" s="14" t="s">
        <v>22</v>
      </c>
      <c r="C1989" s="40" t="s">
        <v>4932</v>
      </c>
      <c r="D1989" s="14" t="s">
        <v>4939</v>
      </c>
      <c r="E1989" s="13" t="s">
        <v>4940</v>
      </c>
      <c r="F1989" s="14"/>
      <c r="G1989" s="14"/>
      <c r="H1989" s="41" t="s">
        <v>2825</v>
      </c>
      <c r="I1989" s="42" t="s">
        <v>85</v>
      </c>
      <c r="J1989" s="29">
        <f t="shared" si="1"/>
        <v>44</v>
      </c>
      <c r="K1989" s="7" t="str">
        <f t="shared" si="2"/>
        <v>DRJ0-243153/3zastupiti</v>
      </c>
      <c r="L1989" s="7" t="str">
        <f>ifna(VLOOKUP(K1989,'Лист1'!D:E,2,false))</f>
        <v/>
      </c>
      <c r="M1989" s="9"/>
      <c r="N1989" s="9"/>
      <c r="O1989" s="9"/>
      <c r="P1989" s="9"/>
      <c r="Q1989" s="9"/>
      <c r="R1989" s="9"/>
    </row>
    <row r="1990" ht="15.75" customHeight="1">
      <c r="A1990" s="14" t="s">
        <v>21</v>
      </c>
      <c r="B1990" s="14" t="s">
        <v>22</v>
      </c>
      <c r="C1990" s="40" t="s">
        <v>4941</v>
      </c>
      <c r="D1990" s="14" t="s">
        <v>4942</v>
      </c>
      <c r="E1990" s="13" t="s">
        <v>4943</v>
      </c>
      <c r="F1990" s="14"/>
      <c r="G1990" s="14"/>
      <c r="H1990" s="41" t="s">
        <v>2825</v>
      </c>
      <c r="I1990" s="42" t="s">
        <v>85</v>
      </c>
      <c r="J1990" s="21">
        <f t="shared" si="1"/>
        <v>28</v>
      </c>
      <c r="K1990" s="7" t="str">
        <f t="shared" si="2"/>
        <v>DRJ0-243195/0zatvarati</v>
      </c>
      <c r="L1990" s="7" t="str">
        <f>ifna(VLOOKUP(K1990,'Лист1'!D:E,2,false))</f>
        <v/>
      </c>
      <c r="M1990" s="9"/>
      <c r="N1990" s="9"/>
      <c r="O1990" s="9"/>
      <c r="P1990" s="9"/>
      <c r="Q1990" s="9"/>
      <c r="R1990" s="9"/>
    </row>
    <row r="1991" ht="15.75" customHeight="1">
      <c r="A1991" s="14" t="s">
        <v>11</v>
      </c>
      <c r="B1991" s="14" t="s">
        <v>12</v>
      </c>
      <c r="C1991" s="40" t="s">
        <v>4944</v>
      </c>
      <c r="D1991" s="14" t="s">
        <v>4945</v>
      </c>
      <c r="E1991" s="13" t="s">
        <v>4946</v>
      </c>
      <c r="F1991" s="14"/>
      <c r="G1991" s="14"/>
      <c r="H1991" s="41" t="s">
        <v>2825</v>
      </c>
      <c r="I1991" s="42" t="s">
        <v>85</v>
      </c>
      <c r="J1991" s="105">
        <f t="shared" si="1"/>
        <v>33</v>
      </c>
      <c r="K1991" s="7" t="str">
        <f t="shared" si="2"/>
        <v>DRJ0-243199/0zatvorenik</v>
      </c>
      <c r="L1991" s="7" t="str">
        <f>ifna(VLOOKUP(K1991,'Лист1'!D:E,2,false))</f>
        <v/>
      </c>
      <c r="M1991" s="9"/>
      <c r="N1991" s="9"/>
      <c r="O1991" s="9"/>
      <c r="P1991" s="9"/>
      <c r="Q1991" s="9"/>
      <c r="R1991" s="9"/>
    </row>
    <row r="1992" ht="15.75" customHeight="1">
      <c r="A1992" s="14" t="s">
        <v>21</v>
      </c>
      <c r="B1992" s="14" t="s">
        <v>22</v>
      </c>
      <c r="C1992" s="40" t="s">
        <v>4947</v>
      </c>
      <c r="D1992" s="14" t="s">
        <v>4948</v>
      </c>
      <c r="E1992" s="13" t="s">
        <v>4949</v>
      </c>
      <c r="F1992" s="14"/>
      <c r="G1992" s="14"/>
      <c r="H1992" s="41" t="s">
        <v>2825</v>
      </c>
      <c r="I1992" s="42" t="s">
        <v>85</v>
      </c>
      <c r="J1992" s="28">
        <f t="shared" si="1"/>
        <v>28</v>
      </c>
      <c r="K1992" s="7" t="str">
        <f t="shared" si="2"/>
        <v>DRJ0-243269/0zatrebati</v>
      </c>
      <c r="L1992" s="7" t="str">
        <f>ifna(VLOOKUP(K1992,'Лист1'!D:E,2,false))</f>
        <v/>
      </c>
      <c r="M1992" s="9"/>
      <c r="N1992" s="9"/>
      <c r="O1992" s="9"/>
      <c r="P1992" s="9"/>
      <c r="Q1992" s="9"/>
      <c r="R1992" s="9"/>
    </row>
    <row r="1993" ht="15.75" customHeight="1">
      <c r="A1993" s="14" t="s">
        <v>21</v>
      </c>
      <c r="B1993" s="14" t="s">
        <v>22</v>
      </c>
      <c r="C1993" s="40" t="s">
        <v>4950</v>
      </c>
      <c r="D1993" s="14" t="s">
        <v>4951</v>
      </c>
      <c r="E1993" s="13" t="s">
        <v>4952</v>
      </c>
      <c r="F1993" s="14"/>
      <c r="G1993" s="14"/>
      <c r="H1993" s="41" t="s">
        <v>2825</v>
      </c>
      <c r="I1993" s="42" t="s">
        <v>85</v>
      </c>
      <c r="J1993" s="51">
        <f t="shared" si="1"/>
        <v>85</v>
      </c>
      <c r="K1993" s="7" t="str">
        <f t="shared" si="2"/>
        <v>DRJ0-243381/0zahvaljivati</v>
      </c>
      <c r="L1993" s="7" t="str">
        <f>ifna(VLOOKUP(K1993,'Лист1'!D:E,2,false))</f>
        <v/>
      </c>
      <c r="M1993" s="9"/>
      <c r="N1993" s="9"/>
      <c r="O1993" s="9"/>
      <c r="P1993" s="9"/>
      <c r="Q1993" s="9"/>
      <c r="R1993" s="9"/>
    </row>
    <row r="1994" ht="15.75" customHeight="1">
      <c r="A1994" s="14" t="s">
        <v>21</v>
      </c>
      <c r="B1994" s="14" t="s">
        <v>22</v>
      </c>
      <c r="C1994" s="40" t="s">
        <v>4953</v>
      </c>
      <c r="D1994" s="14" t="s">
        <v>4954</v>
      </c>
      <c r="E1994" s="13" t="s">
        <v>4955</v>
      </c>
      <c r="F1994" s="14"/>
      <c r="G1994" s="14"/>
      <c r="H1994" s="41" t="s">
        <v>2825</v>
      </c>
      <c r="I1994" s="42" t="s">
        <v>85</v>
      </c>
      <c r="J1994" s="35">
        <f t="shared" si="1"/>
        <v>23</v>
      </c>
      <c r="K1994" s="7" t="str">
        <f t="shared" si="2"/>
        <v>DRJ0-243383/0zahvatati</v>
      </c>
      <c r="L1994" s="7" t="str">
        <f>ifna(VLOOKUP(K1994,'Лист1'!D:E,2,false))</f>
        <v/>
      </c>
      <c r="M1994" s="9"/>
      <c r="N1994" s="9"/>
      <c r="O1994" s="9"/>
      <c r="P1994" s="9"/>
      <c r="Q1994" s="9"/>
      <c r="R1994" s="9"/>
    </row>
    <row r="1995" ht="15.75" customHeight="1">
      <c r="A1995" s="14" t="s">
        <v>21</v>
      </c>
      <c r="B1995" s="14" t="s">
        <v>22</v>
      </c>
      <c r="C1995" s="40" t="s">
        <v>4956</v>
      </c>
      <c r="D1995" s="14" t="s">
        <v>4957</v>
      </c>
      <c r="E1995" s="13" t="s">
        <v>4958</v>
      </c>
      <c r="F1995" s="14"/>
      <c r="G1995" s="14"/>
      <c r="H1995" s="41" t="s">
        <v>2825</v>
      </c>
      <c r="I1995" s="42" t="s">
        <v>85</v>
      </c>
      <c r="J1995" s="95">
        <f t="shared" si="1"/>
        <v>60</v>
      </c>
      <c r="K1995" s="7" t="str">
        <f t="shared" si="2"/>
        <v>DRJ0-243384/1а.zahvatiti</v>
      </c>
      <c r="L1995" s="7" t="str">
        <f>ifna(VLOOKUP(K1995,'Лист1'!D:E,2,false))</f>
        <v/>
      </c>
      <c r="M1995" s="9"/>
      <c r="N1995" s="9"/>
      <c r="O1995" s="9"/>
      <c r="P1995" s="9"/>
      <c r="Q1995" s="9"/>
      <c r="R1995" s="9"/>
    </row>
    <row r="1996" ht="15.75" customHeight="1">
      <c r="A1996" s="14" t="s">
        <v>21</v>
      </c>
      <c r="B1996" s="14" t="s">
        <v>22</v>
      </c>
      <c r="C1996" s="40" t="s">
        <v>4956</v>
      </c>
      <c r="D1996" s="14" t="s">
        <v>4959</v>
      </c>
      <c r="E1996" s="13" t="s">
        <v>4960</v>
      </c>
      <c r="F1996" s="14"/>
      <c r="G1996" s="14"/>
      <c r="H1996" s="41" t="s">
        <v>2825</v>
      </c>
      <c r="I1996" s="42" t="s">
        <v>85</v>
      </c>
      <c r="J1996" s="45">
        <f t="shared" si="1"/>
        <v>58</v>
      </c>
      <c r="K1996" s="7" t="str">
        <f t="shared" si="2"/>
        <v>DRJ0-243384/1б.zahvatiti</v>
      </c>
      <c r="L1996" s="7" t="str">
        <f>ifna(VLOOKUP(K1996,'Лист1'!D:E,2,false))</f>
        <v/>
      </c>
      <c r="M1996" s="9"/>
      <c r="N1996" s="9"/>
      <c r="O1996" s="9"/>
      <c r="P1996" s="9"/>
      <c r="Q1996" s="9"/>
      <c r="R1996" s="9"/>
    </row>
    <row r="1997" ht="15.75" customHeight="1">
      <c r="A1997" s="14" t="s">
        <v>21</v>
      </c>
      <c r="B1997" s="14" t="s">
        <v>22</v>
      </c>
      <c r="C1997" s="40" t="s">
        <v>4956</v>
      </c>
      <c r="D1997" s="14" t="s">
        <v>4961</v>
      </c>
      <c r="E1997" s="13" t="s">
        <v>4962</v>
      </c>
      <c r="F1997" s="14"/>
      <c r="G1997" s="14"/>
      <c r="H1997" s="41" t="s">
        <v>2825</v>
      </c>
      <c r="I1997" s="42" t="s">
        <v>85</v>
      </c>
      <c r="J1997" s="50">
        <f t="shared" si="1"/>
        <v>19</v>
      </c>
      <c r="K1997" s="7" t="str">
        <f t="shared" si="2"/>
        <v>DRJ0-243384/1в.zahvatiti</v>
      </c>
      <c r="L1997" s="7" t="str">
        <f>ifna(VLOOKUP(K1997,'Лист1'!D:E,2,false))</f>
        <v/>
      </c>
      <c r="M1997" s="9"/>
      <c r="N1997" s="9"/>
      <c r="O1997" s="9"/>
      <c r="P1997" s="9"/>
      <c r="Q1997" s="9"/>
      <c r="R1997" s="9"/>
    </row>
    <row r="1998" ht="15.75" customHeight="1">
      <c r="A1998" s="14" t="s">
        <v>21</v>
      </c>
      <c r="B1998" s="14" t="s">
        <v>22</v>
      </c>
      <c r="C1998" s="40" t="s">
        <v>4956</v>
      </c>
      <c r="D1998" s="14" t="s">
        <v>4963</v>
      </c>
      <c r="E1998" s="13" t="s">
        <v>4964</v>
      </c>
      <c r="F1998" s="14"/>
      <c r="G1998" s="14"/>
      <c r="H1998" s="41" t="s">
        <v>2825</v>
      </c>
      <c r="I1998" s="42" t="s">
        <v>85</v>
      </c>
      <c r="J1998" s="21">
        <f t="shared" si="1"/>
        <v>63</v>
      </c>
      <c r="K1998" s="7" t="str">
        <f t="shared" si="2"/>
        <v>DRJ0-243384/2а.zahvatiti</v>
      </c>
      <c r="L1998" s="7" t="str">
        <f>ifna(VLOOKUP(K1998,'Лист1'!D:E,2,false))</f>
        <v/>
      </c>
      <c r="M1998" s="9"/>
      <c r="N1998" s="9"/>
      <c r="O1998" s="9"/>
      <c r="P1998" s="9"/>
      <c r="Q1998" s="9"/>
      <c r="R1998" s="9"/>
    </row>
    <row r="1999" ht="15.75" customHeight="1">
      <c r="A1999" s="14" t="s">
        <v>21</v>
      </c>
      <c r="B1999" s="14" t="s">
        <v>22</v>
      </c>
      <c r="C1999" s="40" t="s">
        <v>4956</v>
      </c>
      <c r="D1999" s="14" t="s">
        <v>4965</v>
      </c>
      <c r="E1999" s="13" t="s">
        <v>4966</v>
      </c>
      <c r="F1999" s="14"/>
      <c r="G1999" s="14"/>
      <c r="H1999" s="41" t="s">
        <v>2825</v>
      </c>
      <c r="I1999" s="42" t="s">
        <v>85</v>
      </c>
      <c r="J1999" s="24">
        <f t="shared" si="1"/>
        <v>17</v>
      </c>
      <c r="K1999" s="7" t="str">
        <f t="shared" si="2"/>
        <v>DRJ0-243384/2б.zahvatiti</v>
      </c>
      <c r="L1999" s="7" t="str">
        <f>ifna(VLOOKUP(K1999,'Лист1'!D:E,2,false))</f>
        <v/>
      </c>
      <c r="M1999" s="9"/>
      <c r="N1999" s="9"/>
      <c r="O1999" s="9"/>
      <c r="P1999" s="9"/>
      <c r="Q1999" s="9"/>
      <c r="R1999" s="9"/>
    </row>
    <row r="2000" ht="15.75" customHeight="1">
      <c r="A2000" s="14" t="s">
        <v>21</v>
      </c>
      <c r="B2000" s="14" t="s">
        <v>22</v>
      </c>
      <c r="C2000" s="40" t="s">
        <v>4956</v>
      </c>
      <c r="D2000" s="14" t="s">
        <v>4967</v>
      </c>
      <c r="E2000" s="13" t="s">
        <v>4968</v>
      </c>
      <c r="F2000" s="14"/>
      <c r="G2000" s="14"/>
      <c r="H2000" s="41" t="s">
        <v>2825</v>
      </c>
      <c r="I2000" s="42" t="s">
        <v>85</v>
      </c>
      <c r="J2000" s="51">
        <f t="shared" si="1"/>
        <v>31</v>
      </c>
      <c r="K2000" s="7" t="str">
        <f t="shared" si="2"/>
        <v>DRJ0-243384/3zahvatiti</v>
      </c>
      <c r="L2000" s="7" t="str">
        <f>ifna(VLOOKUP(K2000,'Лист1'!D:E,2,false))</f>
        <v/>
      </c>
      <c r="M2000" s="9"/>
      <c r="N2000" s="9"/>
      <c r="O2000" s="9"/>
      <c r="P2000" s="9"/>
      <c r="Q2000" s="9"/>
      <c r="R2000" s="9"/>
    </row>
    <row r="2001" ht="15.75" customHeight="1">
      <c r="A2001" s="14" t="s">
        <v>21</v>
      </c>
      <c r="B2001" s="14" t="s">
        <v>22</v>
      </c>
      <c r="C2001" s="40" t="s">
        <v>4956</v>
      </c>
      <c r="D2001" s="14" t="s">
        <v>4969</v>
      </c>
      <c r="E2001" s="13" t="s">
        <v>4970</v>
      </c>
      <c r="F2001" s="14"/>
      <c r="G2001" s="14"/>
      <c r="H2001" s="41" t="s">
        <v>2825</v>
      </c>
      <c r="I2001" s="42" t="s">
        <v>85</v>
      </c>
      <c r="J2001" s="25">
        <f t="shared" si="1"/>
        <v>21</v>
      </c>
      <c r="K2001" s="7" t="str">
        <f t="shared" si="2"/>
        <v>DRJ0-243384/4а.zahvatiti</v>
      </c>
      <c r="L2001" s="7" t="str">
        <f>ifna(VLOOKUP(K2001,'Лист1'!D:E,2,false))</f>
        <v/>
      </c>
      <c r="M2001" s="9"/>
      <c r="N2001" s="9"/>
      <c r="O2001" s="9"/>
      <c r="P2001" s="9"/>
      <c r="Q2001" s="9"/>
      <c r="R2001" s="9"/>
    </row>
    <row r="2002" ht="15.75" customHeight="1">
      <c r="A2002" s="14" t="s">
        <v>21</v>
      </c>
      <c r="B2002" s="14" t="s">
        <v>22</v>
      </c>
      <c r="C2002" s="40" t="s">
        <v>4956</v>
      </c>
      <c r="D2002" s="14" t="s">
        <v>4971</v>
      </c>
      <c r="E2002" s="13" t="s">
        <v>4972</v>
      </c>
      <c r="F2002" s="14"/>
      <c r="G2002" s="14"/>
      <c r="H2002" s="41" t="s">
        <v>2825</v>
      </c>
      <c r="I2002" s="42" t="s">
        <v>85</v>
      </c>
      <c r="J2002" s="25">
        <f t="shared" si="1"/>
        <v>32</v>
      </c>
      <c r="K2002" s="7" t="str">
        <f t="shared" si="2"/>
        <v>DRJ0-243384/4б.zahvatiti</v>
      </c>
      <c r="L2002" s="7" t="str">
        <f>ifna(VLOOKUP(K2002,'Лист1'!D:E,2,false))</f>
        <v/>
      </c>
      <c r="M2002" s="9"/>
      <c r="N2002" s="9"/>
      <c r="O2002" s="9"/>
      <c r="P2002" s="9"/>
      <c r="Q2002" s="9"/>
      <c r="R2002" s="9"/>
    </row>
    <row r="2003" ht="15.75" customHeight="1">
      <c r="A2003" s="14" t="s">
        <v>21</v>
      </c>
      <c r="B2003" s="14" t="s">
        <v>22</v>
      </c>
      <c r="C2003" s="40" t="s">
        <v>4956</v>
      </c>
      <c r="D2003" s="14" t="s">
        <v>4973</v>
      </c>
      <c r="E2003" s="13" t="s">
        <v>4974</v>
      </c>
      <c r="F2003" s="14"/>
      <c r="G2003" s="14"/>
      <c r="H2003" s="41" t="s">
        <v>2825</v>
      </c>
      <c r="I2003" s="42" t="s">
        <v>85</v>
      </c>
      <c r="J2003" s="58">
        <f t="shared" si="1"/>
        <v>21</v>
      </c>
      <c r="K2003" s="7" t="str">
        <f t="shared" si="2"/>
        <v>DRJ0-243384/4в.zahvatiti</v>
      </c>
      <c r="L2003" s="7" t="str">
        <f>ifna(VLOOKUP(K2003,'Лист1'!D:E,2,false))</f>
        <v/>
      </c>
      <c r="M2003" s="9"/>
      <c r="N2003" s="9"/>
      <c r="O2003" s="9"/>
      <c r="P2003" s="9"/>
      <c r="Q2003" s="9"/>
      <c r="R2003" s="9"/>
    </row>
    <row r="2004" ht="15.75" customHeight="1">
      <c r="A2004" s="14" t="s">
        <v>21</v>
      </c>
      <c r="B2004" s="14" t="s">
        <v>22</v>
      </c>
      <c r="C2004" s="40" t="s">
        <v>4956</v>
      </c>
      <c r="D2004" s="14" t="s">
        <v>4975</v>
      </c>
      <c r="E2004" s="13" t="s">
        <v>4976</v>
      </c>
      <c r="F2004" s="14"/>
      <c r="G2004" s="14"/>
      <c r="H2004" s="41" t="s">
        <v>2825</v>
      </c>
      <c r="I2004" s="42" t="s">
        <v>85</v>
      </c>
      <c r="J2004" s="38">
        <f t="shared" si="1"/>
        <v>15</v>
      </c>
      <c r="K2004" s="7" t="str">
        <f t="shared" si="2"/>
        <v>DRJ0-243384/4г.zahvatiti</v>
      </c>
      <c r="L2004" s="7" t="str">
        <f>ifna(VLOOKUP(K2004,'Лист1'!D:E,2,false))</f>
        <v/>
      </c>
      <c r="M2004" s="9"/>
      <c r="N2004" s="9"/>
      <c r="O2004" s="9"/>
      <c r="P2004" s="9"/>
      <c r="Q2004" s="9"/>
      <c r="R2004" s="9"/>
    </row>
    <row r="2005" ht="15.75" customHeight="1">
      <c r="A2005" s="14" t="s">
        <v>11</v>
      </c>
      <c r="B2005" s="14" t="s">
        <v>12</v>
      </c>
      <c r="C2005" s="40" t="s">
        <v>4977</v>
      </c>
      <c r="D2005" s="14" t="s">
        <v>4978</v>
      </c>
      <c r="E2005" s="13" t="s">
        <v>4979</v>
      </c>
      <c r="F2005" s="14"/>
      <c r="G2005" s="14"/>
      <c r="H2005" s="41" t="s">
        <v>2825</v>
      </c>
      <c r="I2005" s="42" t="s">
        <v>85</v>
      </c>
      <c r="J2005" s="44">
        <f t="shared" si="1"/>
        <v>31</v>
      </c>
      <c r="K2005" s="7" t="str">
        <f t="shared" si="2"/>
        <v>DRJ0-243555/1zaštitnica</v>
      </c>
      <c r="L2005" s="7" t="str">
        <f>ifna(VLOOKUP(K2005,'Лист1'!D:E,2,false))</f>
        <v/>
      </c>
      <c r="M2005" s="9"/>
      <c r="N2005" s="9"/>
      <c r="O2005" s="9"/>
      <c r="P2005" s="9"/>
      <c r="Q2005" s="9"/>
      <c r="R2005" s="9"/>
    </row>
    <row r="2006" ht="15.75" customHeight="1">
      <c r="A2006" s="14" t="s">
        <v>11</v>
      </c>
      <c r="B2006" s="14" t="s">
        <v>12</v>
      </c>
      <c r="C2006" s="40" t="s">
        <v>4977</v>
      </c>
      <c r="D2006" s="14" t="s">
        <v>4980</v>
      </c>
      <c r="E2006" s="13" t="s">
        <v>4981</v>
      </c>
      <c r="F2006" s="14"/>
      <c r="G2006" s="14"/>
      <c r="H2006" s="41" t="s">
        <v>2825</v>
      </c>
      <c r="I2006" s="42" t="s">
        <v>85</v>
      </c>
      <c r="J2006" s="145">
        <f t="shared" si="1"/>
        <v>69</v>
      </c>
      <c r="K2006" s="7" t="str">
        <f t="shared" si="2"/>
        <v>DRJ0-243555/2zaštitnica</v>
      </c>
      <c r="L2006" s="7" t="str">
        <f>ifna(VLOOKUP(K2006,'Лист1'!D:E,2,false))</f>
        <v/>
      </c>
      <c r="M2006" s="9"/>
      <c r="N2006" s="9"/>
      <c r="O2006" s="9"/>
      <c r="P2006" s="9"/>
      <c r="Q2006" s="9"/>
      <c r="R2006" s="9"/>
    </row>
    <row r="2007" ht="15.75" customHeight="1">
      <c r="A2007" s="14" t="s">
        <v>11</v>
      </c>
      <c r="B2007" s="14" t="s">
        <v>12</v>
      </c>
      <c r="C2007" s="40" t="s">
        <v>4982</v>
      </c>
      <c r="D2007" s="14" t="s">
        <v>4983</v>
      </c>
      <c r="E2007" s="13" t="s">
        <v>4984</v>
      </c>
      <c r="F2007" s="14"/>
      <c r="G2007" s="14"/>
      <c r="H2007" s="41" t="s">
        <v>2825</v>
      </c>
      <c r="I2007" s="42" t="s">
        <v>85</v>
      </c>
      <c r="J2007" s="38">
        <f t="shared" si="1"/>
        <v>32</v>
      </c>
      <c r="K2007" s="7" t="str">
        <f t="shared" si="2"/>
        <v>DRJ0-243859/1zdanje</v>
      </c>
      <c r="L2007" s="7" t="str">
        <f>ifna(VLOOKUP(K2007,'Лист1'!D:E,2,false))</f>
        <v/>
      </c>
      <c r="M2007" s="9"/>
      <c r="N2007" s="9"/>
      <c r="O2007" s="9"/>
      <c r="P2007" s="9"/>
      <c r="Q2007" s="9"/>
      <c r="R2007" s="9"/>
    </row>
    <row r="2008" ht="15.75" customHeight="1">
      <c r="A2008" s="14" t="s">
        <v>11</v>
      </c>
      <c r="B2008" s="14" t="s">
        <v>12</v>
      </c>
      <c r="C2008" s="40" t="s">
        <v>4982</v>
      </c>
      <c r="D2008" s="14" t="s">
        <v>4985</v>
      </c>
      <c r="E2008" s="13" t="s">
        <v>4986</v>
      </c>
      <c r="F2008" s="14"/>
      <c r="G2008" s="14"/>
      <c r="H2008" s="41" t="s">
        <v>2825</v>
      </c>
      <c r="I2008" s="42" t="s">
        <v>85</v>
      </c>
      <c r="J2008" s="50">
        <f t="shared" si="1"/>
        <v>72</v>
      </c>
      <c r="K2008" s="7" t="str">
        <f t="shared" si="2"/>
        <v>DRJ0-243859/2zdanje</v>
      </c>
      <c r="L2008" s="7" t="str">
        <f>ifna(VLOOKUP(K2008,'Лист1'!D:E,2,false))</f>
        <v/>
      </c>
      <c r="M2008" s="9"/>
      <c r="N2008" s="9"/>
      <c r="O2008" s="9"/>
      <c r="P2008" s="9"/>
      <c r="Q2008" s="9"/>
      <c r="R2008" s="9"/>
    </row>
    <row r="2009" ht="15.75" customHeight="1">
      <c r="A2009" s="14" t="s">
        <v>79</v>
      </c>
      <c r="B2009" s="14" t="s">
        <v>80</v>
      </c>
      <c r="C2009" s="40" t="s">
        <v>4987</v>
      </c>
      <c r="D2009" s="14" t="s">
        <v>4988</v>
      </c>
      <c r="E2009" s="13" t="s">
        <v>4989</v>
      </c>
      <c r="F2009" s="14"/>
      <c r="G2009" s="14"/>
      <c r="H2009" s="41" t="s">
        <v>2825</v>
      </c>
      <c r="I2009" s="42" t="s">
        <v>85</v>
      </c>
      <c r="J2009" s="77">
        <f t="shared" si="1"/>
        <v>56</v>
      </c>
      <c r="K2009" s="7" t="str">
        <f t="shared" si="2"/>
        <v>DRJ0-243898/0zdravstveni</v>
      </c>
      <c r="L2009" s="7" t="str">
        <f>ifna(VLOOKUP(K2009,'Лист1'!D:E,2,false))</f>
        <v/>
      </c>
      <c r="M2009" s="9"/>
      <c r="N2009" s="9"/>
      <c r="O2009" s="9"/>
      <c r="P2009" s="9"/>
      <c r="Q2009" s="9"/>
      <c r="R2009" s="9"/>
    </row>
    <row r="2010" ht="15.75" customHeight="1">
      <c r="A2010" s="14" t="s">
        <v>79</v>
      </c>
      <c r="B2010" s="14" t="s">
        <v>80</v>
      </c>
      <c r="C2010" s="40" t="s">
        <v>4990</v>
      </c>
      <c r="D2010" s="14" t="s">
        <v>4991</v>
      </c>
      <c r="E2010" s="13" t="s">
        <v>4992</v>
      </c>
      <c r="F2010" s="14"/>
      <c r="G2010" s="14"/>
      <c r="H2010" s="41" t="s">
        <v>2825</v>
      </c>
      <c r="I2010" s="42" t="s">
        <v>85</v>
      </c>
      <c r="J2010" s="51">
        <f t="shared" si="1"/>
        <v>56</v>
      </c>
      <c r="K2010" s="7" t="str">
        <f t="shared" si="2"/>
        <v>DRJ0-244004/0Zemljin</v>
      </c>
      <c r="L2010" s="7" t="str">
        <f>ifna(VLOOKUP(K2010,'Лист1'!D:E,2,false))</f>
        <v/>
      </c>
      <c r="M2010" s="9"/>
      <c r="N2010" s="9"/>
      <c r="O2010" s="9"/>
      <c r="P2010" s="9"/>
      <c r="Q2010" s="9"/>
      <c r="R2010" s="9"/>
    </row>
    <row r="2011" ht="15.75" customHeight="1">
      <c r="A2011" s="14" t="s">
        <v>11</v>
      </c>
      <c r="B2011" s="14" t="s">
        <v>12</v>
      </c>
      <c r="C2011" s="40" t="s">
        <v>4993</v>
      </c>
      <c r="D2011" s="14" t="s">
        <v>4994</v>
      </c>
      <c r="E2011" s="13" t="s">
        <v>4995</v>
      </c>
      <c r="F2011" s="14"/>
      <c r="G2011" s="14"/>
      <c r="H2011" s="41" t="s">
        <v>2825</v>
      </c>
      <c r="I2011" s="42" t="s">
        <v>85</v>
      </c>
      <c r="J2011" s="48">
        <f t="shared" si="1"/>
        <v>20</v>
      </c>
      <c r="K2011" s="7" t="str">
        <f t="shared" si="2"/>
        <v>DRJ0-244064/1zidina</v>
      </c>
      <c r="L2011" s="7" t="str">
        <f>ifna(VLOOKUP(K2011,'Лист1'!D:E,2,false))</f>
        <v/>
      </c>
      <c r="M2011" s="9"/>
      <c r="N2011" s="9"/>
      <c r="O2011" s="9"/>
      <c r="P2011" s="9"/>
      <c r="Q2011" s="9"/>
      <c r="R2011" s="9"/>
    </row>
    <row r="2012" ht="15.75" customHeight="1">
      <c r="A2012" s="14" t="s">
        <v>11</v>
      </c>
      <c r="B2012" s="14" t="s">
        <v>12</v>
      </c>
      <c r="C2012" s="40" t="s">
        <v>4993</v>
      </c>
      <c r="D2012" s="14" t="s">
        <v>4996</v>
      </c>
      <c r="E2012" s="13" t="s">
        <v>4997</v>
      </c>
      <c r="F2012" s="14"/>
      <c r="G2012" s="14"/>
      <c r="H2012" s="41" t="s">
        <v>2825</v>
      </c>
      <c r="I2012" s="42" t="s">
        <v>85</v>
      </c>
      <c r="J2012" s="25">
        <f t="shared" si="1"/>
        <v>40</v>
      </c>
      <c r="K2012" s="7" t="str">
        <f t="shared" si="2"/>
        <v>DRJ0-244064/2zidina</v>
      </c>
      <c r="L2012" s="7" t="str">
        <f>ifna(VLOOKUP(K2012,'Лист1'!D:E,2,false))</f>
        <v/>
      </c>
      <c r="M2012" s="9"/>
      <c r="N2012" s="9"/>
      <c r="O2012" s="9"/>
      <c r="P2012" s="9"/>
      <c r="Q2012" s="9"/>
      <c r="R2012" s="9"/>
    </row>
    <row r="2013" ht="15.75" customHeight="1">
      <c r="A2013" s="14" t="s">
        <v>11</v>
      </c>
      <c r="B2013" s="14" t="s">
        <v>12</v>
      </c>
      <c r="C2013" s="40" t="s">
        <v>4993</v>
      </c>
      <c r="D2013" s="14" t="s">
        <v>4998</v>
      </c>
      <c r="E2013" s="13" t="s">
        <v>4999</v>
      </c>
      <c r="F2013" s="14"/>
      <c r="G2013" s="14"/>
      <c r="H2013" s="41" t="s">
        <v>2825</v>
      </c>
      <c r="I2013" s="42" t="s">
        <v>85</v>
      </c>
      <c r="J2013" s="124">
        <f t="shared" si="1"/>
        <v>28</v>
      </c>
      <c r="K2013" s="7" t="str">
        <f t="shared" si="2"/>
        <v>DRJ0-244064/3zidina</v>
      </c>
      <c r="L2013" s="7" t="str">
        <f>ifna(VLOOKUP(K2013,'Лист1'!D:E,2,false))</f>
        <v/>
      </c>
      <c r="M2013" s="9"/>
      <c r="N2013" s="9"/>
      <c r="O2013" s="9"/>
      <c r="P2013" s="9"/>
      <c r="Q2013" s="9"/>
      <c r="R2013" s="9"/>
    </row>
    <row r="2014" ht="15.75" customHeight="1">
      <c r="A2014" s="14" t="s">
        <v>56</v>
      </c>
      <c r="B2014" s="14" t="s">
        <v>56</v>
      </c>
      <c r="C2014" s="40" t="s">
        <v>5000</v>
      </c>
      <c r="D2014" s="14" t="s">
        <v>5001</v>
      </c>
      <c r="E2014" s="13" t="s">
        <v>5002</v>
      </c>
      <c r="F2014" s="14"/>
      <c r="G2014" s="14"/>
      <c r="H2014" s="41" t="s">
        <v>2825</v>
      </c>
      <c r="I2014" s="42" t="s">
        <v>85</v>
      </c>
      <c r="J2014" s="17">
        <f t="shared" si="1"/>
        <v>26</v>
      </c>
      <c r="K2014" s="7" t="str">
        <f t="shared" si="2"/>
        <v>DRJ0-244072/0zimi</v>
      </c>
      <c r="L2014" s="7" t="str">
        <f>ifna(VLOOKUP(K2014,'Лист1'!D:E,2,false))</f>
        <v/>
      </c>
      <c r="M2014" s="9"/>
      <c r="N2014" s="9"/>
      <c r="O2014" s="9"/>
      <c r="P2014" s="9"/>
      <c r="Q2014" s="9"/>
      <c r="R2014" s="9"/>
    </row>
    <row r="2015" ht="15.75" customHeight="1">
      <c r="A2015" s="14" t="s">
        <v>11</v>
      </c>
      <c r="B2015" s="14" t="s">
        <v>12</v>
      </c>
      <c r="C2015" s="40" t="s">
        <v>5003</v>
      </c>
      <c r="D2015" s="14" t="s">
        <v>5004</v>
      </c>
      <c r="E2015" s="13" t="s">
        <v>5005</v>
      </c>
      <c r="F2015" s="14"/>
      <c r="G2015" s="14"/>
      <c r="H2015" s="41" t="s">
        <v>2825</v>
      </c>
      <c r="I2015" s="42" t="s">
        <v>85</v>
      </c>
      <c r="J2015" s="70">
        <f t="shared" si="1"/>
        <v>125</v>
      </c>
      <c r="K2015" s="7" t="str">
        <f t="shared" si="2"/>
        <v>DRJ0-244561/0iguman</v>
      </c>
      <c r="L2015" s="7" t="str">
        <f>ifna(VLOOKUP(K2015,'Лист1'!D:E,2,false))</f>
        <v/>
      </c>
      <c r="M2015" s="9"/>
      <c r="N2015" s="9"/>
      <c r="O2015" s="9"/>
      <c r="P2015" s="9"/>
      <c r="Q2015" s="9"/>
      <c r="R2015" s="9"/>
    </row>
    <row r="2016" ht="15.75" customHeight="1">
      <c r="A2016" s="14" t="s">
        <v>11</v>
      </c>
      <c r="B2016" s="14" t="s">
        <v>12</v>
      </c>
      <c r="C2016" s="40" t="s">
        <v>5006</v>
      </c>
      <c r="D2016" s="14" t="s">
        <v>5007</v>
      </c>
      <c r="E2016" s="13" t="s">
        <v>5008</v>
      </c>
      <c r="F2016" s="14"/>
      <c r="G2016" s="14"/>
      <c r="H2016" s="41" t="s">
        <v>2825</v>
      </c>
      <c r="I2016" s="42" t="s">
        <v>85</v>
      </c>
      <c r="J2016" s="25">
        <f t="shared" si="1"/>
        <v>95</v>
      </c>
      <c r="K2016" s="7" t="str">
        <f t="shared" si="2"/>
        <v>DRJ0-244696/0izbeglica</v>
      </c>
      <c r="L2016" s="7" t="str">
        <f>ifna(VLOOKUP(K2016,'Лист1'!D:E,2,false))</f>
        <v/>
      </c>
      <c r="M2016" s="9"/>
      <c r="N2016" s="9"/>
      <c r="O2016" s="9"/>
      <c r="P2016" s="9"/>
      <c r="Q2016" s="9"/>
      <c r="R2016" s="9"/>
    </row>
    <row r="2017" ht="15.75" customHeight="1">
      <c r="A2017" s="14" t="s">
        <v>21</v>
      </c>
      <c r="B2017" s="14" t="s">
        <v>22</v>
      </c>
      <c r="C2017" s="40" t="s">
        <v>5009</v>
      </c>
      <c r="D2017" s="14" t="s">
        <v>5010</v>
      </c>
      <c r="E2017" s="13" t="s">
        <v>5011</v>
      </c>
      <c r="F2017" s="14"/>
      <c r="G2017" s="14"/>
      <c r="H2017" s="41" t="s">
        <v>2825</v>
      </c>
      <c r="I2017" s="42" t="s">
        <v>85</v>
      </c>
      <c r="J2017" s="39">
        <f t="shared" si="1"/>
        <v>71</v>
      </c>
      <c r="K2017" s="7" t="str">
        <f t="shared" si="2"/>
        <v>DRJ0-244879/0izvojevati</v>
      </c>
      <c r="L2017" s="7" t="str">
        <f>ifna(VLOOKUP(K2017,'Лист1'!D:E,2,false))</f>
        <v/>
      </c>
      <c r="M2017" s="9"/>
      <c r="N2017" s="9"/>
      <c r="O2017" s="9"/>
      <c r="P2017" s="9"/>
      <c r="Q2017" s="9"/>
      <c r="R2017" s="9"/>
    </row>
    <row r="2018" ht="15.75" customHeight="1">
      <c r="A2018" s="14" t="s">
        <v>79</v>
      </c>
      <c r="B2018" s="14" t="s">
        <v>80</v>
      </c>
      <c r="C2018" s="40" t="s">
        <v>5012</v>
      </c>
      <c r="D2018" s="14" t="s">
        <v>5013</v>
      </c>
      <c r="E2018" s="13" t="s">
        <v>5014</v>
      </c>
      <c r="F2018" s="14"/>
      <c r="G2018" s="14"/>
      <c r="H2018" s="41" t="s">
        <v>2825</v>
      </c>
      <c r="I2018" s="42" t="s">
        <v>85</v>
      </c>
      <c r="J2018" s="92">
        <f t="shared" si="1"/>
        <v>55</v>
      </c>
      <c r="K2018" s="7" t="str">
        <f t="shared" si="2"/>
        <v>DRJ0-244910/1izvršan</v>
      </c>
      <c r="L2018" s="7" t="str">
        <f>ifna(VLOOKUP(K2018,'Лист1'!D:E,2,false))</f>
        <v/>
      </c>
      <c r="M2018" s="9"/>
      <c r="N2018" s="9"/>
      <c r="O2018" s="9"/>
      <c r="P2018" s="9"/>
      <c r="Q2018" s="9"/>
      <c r="R2018" s="9"/>
    </row>
    <row r="2019" ht="15.75" customHeight="1">
      <c r="A2019" s="14" t="s">
        <v>79</v>
      </c>
      <c r="B2019" s="14" t="s">
        <v>80</v>
      </c>
      <c r="C2019" s="40" t="s">
        <v>5012</v>
      </c>
      <c r="D2019" s="14" t="s">
        <v>5015</v>
      </c>
      <c r="E2019" s="13" t="s">
        <v>5016</v>
      </c>
      <c r="F2019" s="14"/>
      <c r="G2019" s="14"/>
      <c r="H2019" s="41" t="s">
        <v>2825</v>
      </c>
      <c r="I2019" s="42" t="s">
        <v>85</v>
      </c>
      <c r="J2019" s="83">
        <f t="shared" si="1"/>
        <v>63</v>
      </c>
      <c r="K2019" s="7" t="str">
        <f t="shared" si="2"/>
        <v>DRJ0-244910/2izvršan</v>
      </c>
      <c r="L2019" s="7" t="str">
        <f>ifna(VLOOKUP(K2019,'Лист1'!D:E,2,false))</f>
        <v/>
      </c>
      <c r="M2019" s="9"/>
      <c r="N2019" s="9"/>
      <c r="O2019" s="9"/>
      <c r="P2019" s="9"/>
      <c r="Q2019" s="9"/>
      <c r="R2019" s="9"/>
    </row>
    <row r="2020" ht="15.75" customHeight="1">
      <c r="A2020" s="14" t="s">
        <v>79</v>
      </c>
      <c r="B2020" s="14" t="s">
        <v>80</v>
      </c>
      <c r="C2020" s="40" t="s">
        <v>5017</v>
      </c>
      <c r="D2020" s="14" t="s">
        <v>5018</v>
      </c>
      <c r="E2020" s="13" t="s">
        <v>5019</v>
      </c>
      <c r="F2020" s="14"/>
      <c r="G2020" s="14"/>
      <c r="H2020" s="41" t="s">
        <v>2825</v>
      </c>
      <c r="I2020" s="42" t="s">
        <v>85</v>
      </c>
      <c r="J2020" s="53">
        <f t="shared" si="1"/>
        <v>27</v>
      </c>
      <c r="K2020" s="7" t="str">
        <f t="shared" si="2"/>
        <v>DRJ0-245002/0izdavački</v>
      </c>
      <c r="L2020" s="7" t="str">
        <f>ifna(VLOOKUP(K2020,'Лист1'!D:E,2,false))</f>
        <v/>
      </c>
      <c r="M2020" s="9"/>
      <c r="N2020" s="9"/>
      <c r="O2020" s="9"/>
      <c r="P2020" s="9"/>
      <c r="Q2020" s="9"/>
      <c r="R2020" s="9"/>
    </row>
    <row r="2021" ht="15.75" customHeight="1">
      <c r="A2021" s="14" t="s">
        <v>21</v>
      </c>
      <c r="B2021" s="14" t="s">
        <v>22</v>
      </c>
      <c r="C2021" s="40" t="s">
        <v>5020</v>
      </c>
      <c r="D2021" s="14" t="s">
        <v>5021</v>
      </c>
      <c r="E2021" s="13" t="s">
        <v>5022</v>
      </c>
      <c r="F2021" s="14"/>
      <c r="G2021" s="14"/>
      <c r="H2021" s="41" t="s">
        <v>2825</v>
      </c>
      <c r="I2021" s="42" t="s">
        <v>85</v>
      </c>
      <c r="J2021" s="58">
        <f t="shared" si="1"/>
        <v>25</v>
      </c>
      <c r="K2021" s="7" t="str">
        <f t="shared" si="2"/>
        <v>DRJ0-245040/0izdizati</v>
      </c>
      <c r="L2021" s="7" t="str">
        <f>ifna(VLOOKUP(K2021,'Лист1'!D:E,2,false))</f>
        <v/>
      </c>
      <c r="M2021" s="9"/>
      <c r="N2021" s="9"/>
      <c r="O2021" s="9"/>
      <c r="P2021" s="9"/>
      <c r="Q2021" s="9"/>
      <c r="R2021" s="9"/>
    </row>
    <row r="2022" ht="15.75" customHeight="1">
      <c r="A2022" s="14" t="s">
        <v>56</v>
      </c>
      <c r="B2022" s="14" t="s">
        <v>56</v>
      </c>
      <c r="C2022" s="40" t="s">
        <v>5023</v>
      </c>
      <c r="D2022" s="14" t="s">
        <v>5024</v>
      </c>
      <c r="E2022" s="13" t="s">
        <v>5025</v>
      </c>
      <c r="F2022" s="14"/>
      <c r="G2022" s="14"/>
      <c r="H2022" s="41" t="s">
        <v>2825</v>
      </c>
      <c r="I2022" s="42" t="s">
        <v>85</v>
      </c>
      <c r="J2022" s="43">
        <f t="shared" si="1"/>
        <v>24</v>
      </c>
      <c r="K2022" s="7" t="str">
        <f t="shared" si="2"/>
        <v>DRJ0-245395/1iznutra</v>
      </c>
      <c r="L2022" s="7" t="str">
        <f>ifna(VLOOKUP(K2022,'Лист1'!D:E,2,false))</f>
        <v/>
      </c>
      <c r="M2022" s="9"/>
      <c r="N2022" s="9"/>
      <c r="O2022" s="9"/>
      <c r="P2022" s="9"/>
      <c r="Q2022" s="9"/>
      <c r="R2022" s="9"/>
    </row>
    <row r="2023" ht="15.75" customHeight="1">
      <c r="A2023" s="14" t="s">
        <v>56</v>
      </c>
      <c r="B2023" s="14" t="s">
        <v>56</v>
      </c>
      <c r="C2023" s="40" t="s">
        <v>5023</v>
      </c>
      <c r="D2023" s="14" t="s">
        <v>5026</v>
      </c>
      <c r="E2023" s="13" t="s">
        <v>5027</v>
      </c>
      <c r="F2023" s="14"/>
      <c r="G2023" s="14"/>
      <c r="H2023" s="41" t="s">
        <v>2825</v>
      </c>
      <c r="I2023" s="42" t="s">
        <v>85</v>
      </c>
      <c r="J2023" s="68">
        <f t="shared" si="1"/>
        <v>45</v>
      </c>
      <c r="K2023" s="7" t="str">
        <f t="shared" si="2"/>
        <v>DRJ0-245395/2iznutra</v>
      </c>
      <c r="L2023" s="7" t="str">
        <f>ifna(VLOOKUP(K2023,'Лист1'!D:E,2,false))</f>
        <v/>
      </c>
      <c r="M2023" s="9"/>
      <c r="N2023" s="9"/>
      <c r="O2023" s="9"/>
      <c r="P2023" s="9"/>
      <c r="Q2023" s="9"/>
      <c r="R2023" s="9"/>
    </row>
    <row r="2024" ht="15.75" customHeight="1">
      <c r="A2024" s="14" t="s">
        <v>56</v>
      </c>
      <c r="B2024" s="14" t="s">
        <v>56</v>
      </c>
      <c r="C2024" s="40" t="s">
        <v>5028</v>
      </c>
      <c r="D2024" s="14" t="s">
        <v>5029</v>
      </c>
      <c r="E2024" s="13" t="s">
        <v>5030</v>
      </c>
      <c r="F2024" s="14"/>
      <c r="G2024" s="14"/>
      <c r="H2024" s="41" t="s">
        <v>2825</v>
      </c>
      <c r="I2024" s="42" t="s">
        <v>85</v>
      </c>
      <c r="J2024" s="27">
        <f t="shared" si="1"/>
        <v>20</v>
      </c>
      <c r="K2024" s="7" t="str">
        <f t="shared" si="2"/>
        <v>DRJ0-245438/0izolovano</v>
      </c>
      <c r="L2024" s="7" t="str">
        <f>ifna(VLOOKUP(K2024,'Лист1'!D:E,2,false))</f>
        <v/>
      </c>
      <c r="M2024" s="9"/>
      <c r="N2024" s="9"/>
      <c r="O2024" s="9"/>
      <c r="P2024" s="9"/>
      <c r="Q2024" s="9"/>
      <c r="R2024" s="9"/>
    </row>
    <row r="2025" ht="15.75" customHeight="1">
      <c r="A2025" s="14" t="s">
        <v>11</v>
      </c>
      <c r="B2025" s="14" t="s">
        <v>12</v>
      </c>
      <c r="C2025" s="40" t="s">
        <v>5031</v>
      </c>
      <c r="D2025" s="14" t="s">
        <v>5032</v>
      </c>
      <c r="E2025" s="13" t="s">
        <v>5033</v>
      </c>
      <c r="F2025" s="14"/>
      <c r="G2025" s="14"/>
      <c r="H2025" s="41" t="s">
        <v>2825</v>
      </c>
      <c r="I2025" s="42" t="s">
        <v>85</v>
      </c>
      <c r="J2025" s="33">
        <f t="shared" si="1"/>
        <v>43</v>
      </c>
      <c r="K2025" s="7" t="str">
        <f t="shared" si="2"/>
        <v>DRJ0-245600/0izuzetnost</v>
      </c>
      <c r="L2025" s="7" t="str">
        <f>ifna(VLOOKUP(K2025,'Лист1'!D:E,2,false))</f>
        <v/>
      </c>
      <c r="M2025" s="9"/>
      <c r="N2025" s="9"/>
      <c r="O2025" s="9"/>
      <c r="P2025" s="9"/>
      <c r="Q2025" s="9"/>
      <c r="R2025" s="9"/>
    </row>
    <row r="2026" ht="15.75" customHeight="1">
      <c r="A2026" s="14" t="s">
        <v>21</v>
      </c>
      <c r="B2026" s="14" t="s">
        <v>22</v>
      </c>
      <c r="C2026" s="40" t="s">
        <v>5034</v>
      </c>
      <c r="D2026" s="14" t="s">
        <v>5035</v>
      </c>
      <c r="E2026" s="13" t="s">
        <v>5036</v>
      </c>
      <c r="F2026" s="14"/>
      <c r="G2026" s="14"/>
      <c r="H2026" s="41" t="s">
        <v>2825</v>
      </c>
      <c r="I2026" s="42" t="s">
        <v>85</v>
      </c>
      <c r="J2026" s="21">
        <f t="shared" si="1"/>
        <v>44</v>
      </c>
      <c r="K2026" s="7" t="str">
        <f t="shared" si="2"/>
        <v>DRJ0-245615/1izumreti</v>
      </c>
      <c r="L2026" s="7" t="str">
        <f>ifna(VLOOKUP(K2026,'Лист1'!D:E,2,false))</f>
        <v/>
      </c>
      <c r="M2026" s="9"/>
      <c r="N2026" s="9"/>
      <c r="O2026" s="9"/>
      <c r="P2026" s="9"/>
      <c r="Q2026" s="9"/>
      <c r="R2026" s="9"/>
    </row>
    <row r="2027" ht="15.75" customHeight="1">
      <c r="A2027" s="14" t="s">
        <v>21</v>
      </c>
      <c r="B2027" s="14" t="s">
        <v>22</v>
      </c>
      <c r="C2027" s="40" t="s">
        <v>5034</v>
      </c>
      <c r="D2027" s="14" t="s">
        <v>5037</v>
      </c>
      <c r="E2027" s="13" t="s">
        <v>5038</v>
      </c>
      <c r="F2027" s="14"/>
      <c r="G2027" s="14"/>
      <c r="H2027" s="41" t="s">
        <v>2825</v>
      </c>
      <c r="I2027" s="42" t="s">
        <v>85</v>
      </c>
      <c r="J2027" s="101">
        <f t="shared" si="1"/>
        <v>10</v>
      </c>
      <c r="K2027" s="7" t="str">
        <f t="shared" si="2"/>
        <v>DRJ0-245615/2izumreti</v>
      </c>
      <c r="L2027" s="7" t="str">
        <f>ifna(VLOOKUP(K2027,'Лист1'!D:E,2,false))</f>
        <v/>
      </c>
      <c r="M2027" s="9"/>
      <c r="N2027" s="9"/>
      <c r="O2027" s="9"/>
      <c r="P2027" s="9"/>
      <c r="Q2027" s="9"/>
      <c r="R2027" s="9"/>
    </row>
    <row r="2028" ht="15.75" customHeight="1">
      <c r="A2028" s="14" t="s">
        <v>21</v>
      </c>
      <c r="B2028" s="14" t="s">
        <v>22</v>
      </c>
      <c r="C2028" s="40" t="s">
        <v>5034</v>
      </c>
      <c r="D2028" s="14" t="s">
        <v>5039</v>
      </c>
      <c r="E2028" s="13" t="s">
        <v>5040</v>
      </c>
      <c r="F2028" s="14"/>
      <c r="G2028" s="14"/>
      <c r="H2028" s="41" t="s">
        <v>2825</v>
      </c>
      <c r="I2028" s="42" t="s">
        <v>85</v>
      </c>
      <c r="J2028" s="43">
        <f t="shared" si="1"/>
        <v>34</v>
      </c>
      <c r="K2028" s="7" t="str">
        <f t="shared" si="2"/>
        <v>DRJ0-245615/3а.izumreti</v>
      </c>
      <c r="L2028" s="7" t="str">
        <f>ifna(VLOOKUP(K2028,'Лист1'!D:E,2,false))</f>
        <v/>
      </c>
      <c r="M2028" s="9"/>
      <c r="N2028" s="9"/>
      <c r="O2028" s="9"/>
      <c r="P2028" s="9"/>
      <c r="Q2028" s="9"/>
      <c r="R2028" s="9"/>
    </row>
    <row r="2029" ht="15.75" customHeight="1">
      <c r="A2029" s="14" t="s">
        <v>21</v>
      </c>
      <c r="B2029" s="14" t="s">
        <v>22</v>
      </c>
      <c r="C2029" s="40" t="s">
        <v>5034</v>
      </c>
      <c r="D2029" s="14" t="s">
        <v>5041</v>
      </c>
      <c r="E2029" s="13" t="s">
        <v>5042</v>
      </c>
      <c r="F2029" s="14"/>
      <c r="G2029" s="14"/>
      <c r="H2029" s="41" t="s">
        <v>2825</v>
      </c>
      <c r="I2029" s="42" t="s">
        <v>85</v>
      </c>
      <c r="J2029" s="99">
        <f t="shared" si="1"/>
        <v>45</v>
      </c>
      <c r="K2029" s="7" t="str">
        <f t="shared" si="2"/>
        <v>DRJ0-245615/3б.izumreti</v>
      </c>
      <c r="L2029" s="7" t="str">
        <f>ifna(VLOOKUP(K2029,'Лист1'!D:E,2,false))</f>
        <v/>
      </c>
      <c r="M2029" s="9"/>
      <c r="N2029" s="9"/>
      <c r="O2029" s="9"/>
      <c r="P2029" s="9"/>
      <c r="Q2029" s="9"/>
      <c r="R2029" s="9"/>
    </row>
    <row r="2030" ht="15.75" customHeight="1">
      <c r="A2030" s="14" t="s">
        <v>21</v>
      </c>
      <c r="B2030" s="14" t="s">
        <v>22</v>
      </c>
      <c r="C2030" s="40" t="s">
        <v>5034</v>
      </c>
      <c r="D2030" s="14" t="s">
        <v>5043</v>
      </c>
      <c r="E2030" s="13" t="s">
        <v>5044</v>
      </c>
      <c r="F2030" s="14"/>
      <c r="G2030" s="14"/>
      <c r="H2030" s="41" t="s">
        <v>2825</v>
      </c>
      <c r="I2030" s="42" t="s">
        <v>85</v>
      </c>
      <c r="J2030" s="63">
        <f t="shared" si="1"/>
        <v>58</v>
      </c>
      <c r="K2030" s="7" t="str">
        <f t="shared" si="2"/>
        <v>DRJ0-245615/3в.izumreti</v>
      </c>
      <c r="L2030" s="7" t="str">
        <f>ifna(VLOOKUP(K2030,'Лист1'!D:E,2,false))</f>
        <v/>
      </c>
      <c r="M2030" s="9"/>
      <c r="N2030" s="9"/>
      <c r="O2030" s="9"/>
      <c r="P2030" s="9"/>
      <c r="Q2030" s="9"/>
      <c r="R2030" s="9"/>
    </row>
    <row r="2031" ht="15.75" customHeight="1">
      <c r="A2031" s="14" t="s">
        <v>79</v>
      </c>
      <c r="B2031" s="14" t="s">
        <v>80</v>
      </c>
      <c r="C2031" s="40" t="s">
        <v>5045</v>
      </c>
      <c r="D2031" s="14" t="s">
        <v>5046</v>
      </c>
      <c r="E2031" s="13" t="s">
        <v>5047</v>
      </c>
      <c r="F2031" s="14"/>
      <c r="G2031" s="14"/>
      <c r="H2031" s="41" t="s">
        <v>2825</v>
      </c>
      <c r="I2031" s="42" t="s">
        <v>85</v>
      </c>
      <c r="J2031" s="66">
        <f t="shared" si="1"/>
        <v>54</v>
      </c>
      <c r="K2031" s="7" t="str">
        <f t="shared" si="2"/>
        <v>DRJ0-245828/0inauguralan</v>
      </c>
      <c r="L2031" s="7" t="str">
        <f>ifna(VLOOKUP(K2031,'Лист1'!D:E,2,false))</f>
        <v/>
      </c>
      <c r="M2031" s="9"/>
      <c r="N2031" s="9"/>
      <c r="O2031" s="9"/>
      <c r="P2031" s="9"/>
      <c r="Q2031" s="9"/>
      <c r="R2031" s="9"/>
    </row>
    <row r="2032" ht="15.75" customHeight="1">
      <c r="A2032" s="14" t="s">
        <v>56</v>
      </c>
      <c r="B2032" s="14" t="s">
        <v>56</v>
      </c>
      <c r="C2032" s="40" t="s">
        <v>5048</v>
      </c>
      <c r="D2032" s="14" t="s">
        <v>5049</v>
      </c>
      <c r="E2032" s="13" t="s">
        <v>5050</v>
      </c>
      <c r="F2032" s="14"/>
      <c r="G2032" s="14"/>
      <c r="H2032" s="41" t="s">
        <v>2825</v>
      </c>
      <c r="I2032" s="42" t="s">
        <v>85</v>
      </c>
      <c r="J2032" s="95">
        <f t="shared" si="1"/>
        <v>30</v>
      </c>
      <c r="K2032" s="7" t="str">
        <f t="shared" si="2"/>
        <v>DRJ0-245892/0indirektno</v>
      </c>
      <c r="L2032" s="7" t="str">
        <f>ifna(VLOOKUP(K2032,'Лист1'!D:E,2,false))</f>
        <v/>
      </c>
      <c r="M2032" s="9"/>
      <c r="N2032" s="9"/>
      <c r="O2032" s="9"/>
      <c r="P2032" s="9"/>
      <c r="Q2032" s="9"/>
      <c r="R2032" s="9"/>
    </row>
    <row r="2033" ht="15.75" customHeight="1">
      <c r="A2033" s="14" t="s">
        <v>79</v>
      </c>
      <c r="B2033" s="14" t="s">
        <v>80</v>
      </c>
      <c r="C2033" s="40" t="s">
        <v>5051</v>
      </c>
      <c r="D2033" s="14" t="s">
        <v>5052</v>
      </c>
      <c r="E2033" s="13" t="s">
        <v>5053</v>
      </c>
      <c r="F2033" s="14"/>
      <c r="G2033" s="14"/>
      <c r="H2033" s="41" t="s">
        <v>2825</v>
      </c>
      <c r="I2033" s="42" t="s">
        <v>85</v>
      </c>
      <c r="J2033" s="44">
        <f t="shared" si="1"/>
        <v>28</v>
      </c>
      <c r="K2033" s="7" t="str">
        <f t="shared" si="2"/>
        <v>DRJ0-245933/0inženjerski</v>
      </c>
      <c r="L2033" s="7" t="str">
        <f>ifna(VLOOKUP(K2033,'Лист1'!D:E,2,false))</f>
        <v/>
      </c>
      <c r="M2033" s="9"/>
      <c r="N2033" s="9"/>
      <c r="O2033" s="9"/>
      <c r="P2033" s="9"/>
      <c r="Q2033" s="9"/>
      <c r="R2033" s="9"/>
    </row>
    <row r="2034" ht="15.75" customHeight="1">
      <c r="A2034" s="14" t="s">
        <v>11</v>
      </c>
      <c r="B2034" s="14" t="s">
        <v>12</v>
      </c>
      <c r="C2034" s="40" t="s">
        <v>5054</v>
      </c>
      <c r="D2034" s="14" t="s">
        <v>5055</v>
      </c>
      <c r="E2034" s="13" t="s">
        <v>5056</v>
      </c>
      <c r="F2034" s="14"/>
      <c r="G2034" s="14"/>
      <c r="H2034" s="41" t="s">
        <v>2825</v>
      </c>
      <c r="I2034" s="42" t="s">
        <v>85</v>
      </c>
      <c r="J2034" s="53">
        <f t="shared" si="1"/>
        <v>32</v>
      </c>
      <c r="K2034" s="7" t="str">
        <f t="shared" si="2"/>
        <v>DRJ0-246005/0inostranstvo</v>
      </c>
      <c r="L2034" s="7" t="str">
        <f>ifna(VLOOKUP(K2034,'Лист1'!D:E,2,false))</f>
        <v/>
      </c>
      <c r="M2034" s="9"/>
      <c r="N2034" s="9"/>
      <c r="O2034" s="9"/>
      <c r="P2034" s="9"/>
      <c r="Q2034" s="9"/>
      <c r="R2034" s="9"/>
    </row>
    <row r="2035" ht="15.75" customHeight="1">
      <c r="A2035" s="14" t="s">
        <v>79</v>
      </c>
      <c r="B2035" s="14" t="s">
        <v>80</v>
      </c>
      <c r="C2035" s="40" t="s">
        <v>5057</v>
      </c>
      <c r="D2035" s="14" t="s">
        <v>5058</v>
      </c>
      <c r="E2035" s="13" t="s">
        <v>5059</v>
      </c>
      <c r="F2035" s="14"/>
      <c r="G2035" s="14"/>
      <c r="H2035" s="41" t="s">
        <v>2825</v>
      </c>
      <c r="I2035" s="42" t="s">
        <v>85</v>
      </c>
      <c r="J2035" s="58">
        <f t="shared" si="1"/>
        <v>36</v>
      </c>
      <c r="K2035" s="7" t="str">
        <f t="shared" si="2"/>
        <v>DRJ0-246101/0interventan</v>
      </c>
      <c r="L2035" s="7" t="str">
        <f>ifna(VLOOKUP(K2035,'Лист1'!D:E,2,false))</f>
        <v/>
      </c>
      <c r="M2035" s="9"/>
      <c r="N2035" s="9"/>
      <c r="O2035" s="9"/>
      <c r="P2035" s="9"/>
      <c r="Q2035" s="9"/>
      <c r="R2035" s="9"/>
    </row>
    <row r="2036" ht="15.75" customHeight="1">
      <c r="A2036" s="14" t="s">
        <v>79</v>
      </c>
      <c r="B2036" s="14" t="s">
        <v>80</v>
      </c>
      <c r="C2036" s="40" t="s">
        <v>5060</v>
      </c>
      <c r="D2036" s="14" t="s">
        <v>5061</v>
      </c>
      <c r="E2036" s="13" t="s">
        <v>5062</v>
      </c>
      <c r="F2036" s="14"/>
      <c r="G2036" s="14"/>
      <c r="H2036" s="41" t="s">
        <v>2825</v>
      </c>
      <c r="I2036" s="42" t="s">
        <v>85</v>
      </c>
      <c r="J2036" s="39">
        <f t="shared" si="1"/>
        <v>48</v>
      </c>
      <c r="K2036" s="7" t="str">
        <f t="shared" si="2"/>
        <v>DRJ0-246217/0informacioni</v>
      </c>
      <c r="L2036" s="7" t="str">
        <f>ifna(VLOOKUP(K2036,'Лист1'!D:E,2,false))</f>
        <v/>
      </c>
      <c r="M2036" s="9"/>
      <c r="N2036" s="9"/>
      <c r="O2036" s="9"/>
      <c r="P2036" s="9"/>
      <c r="Q2036" s="9"/>
      <c r="R2036" s="9"/>
    </row>
    <row r="2037" ht="15.75" customHeight="1">
      <c r="A2037" s="14" t="s">
        <v>21</v>
      </c>
      <c r="B2037" s="14" t="s">
        <v>22</v>
      </c>
      <c r="C2037" s="40" t="s">
        <v>5063</v>
      </c>
      <c r="D2037" s="14" t="s">
        <v>5064</v>
      </c>
      <c r="E2037" s="13" t="s">
        <v>5065</v>
      </c>
      <c r="F2037" s="14"/>
      <c r="G2037" s="14"/>
      <c r="H2037" s="41" t="s">
        <v>2825</v>
      </c>
      <c r="I2037" s="42" t="s">
        <v>85</v>
      </c>
      <c r="J2037" s="80">
        <f t="shared" si="1"/>
        <v>63</v>
      </c>
      <c r="K2037" s="7" t="str">
        <f t="shared" si="2"/>
        <v>DRJ0-246380/0iskomplikovati</v>
      </c>
      <c r="L2037" s="7" t="str">
        <f>ifna(VLOOKUP(K2037,'Лист1'!D:E,2,false))</f>
        <v/>
      </c>
      <c r="M2037" s="9"/>
      <c r="N2037" s="9"/>
      <c r="O2037" s="9"/>
      <c r="P2037" s="9"/>
      <c r="Q2037" s="9"/>
      <c r="R2037" s="9"/>
    </row>
    <row r="2038" ht="15.75" customHeight="1">
      <c r="A2038" s="14" t="s">
        <v>11</v>
      </c>
      <c r="B2038" s="14" t="s">
        <v>12</v>
      </c>
      <c r="C2038" s="40" t="s">
        <v>5066</v>
      </c>
      <c r="D2038" s="14" t="s">
        <v>5067</v>
      </c>
      <c r="E2038" s="13" t="s">
        <v>5068</v>
      </c>
      <c r="F2038" s="14"/>
      <c r="G2038" s="14"/>
      <c r="H2038" s="41" t="s">
        <v>2825</v>
      </c>
      <c r="I2038" s="42" t="s">
        <v>85</v>
      </c>
      <c r="J2038" s="79">
        <f t="shared" si="1"/>
        <v>103</v>
      </c>
      <c r="K2038" s="7" t="str">
        <f t="shared" si="2"/>
        <v>DRJ0-246504/0islam</v>
      </c>
      <c r="L2038" s="7" t="str">
        <f>ifna(VLOOKUP(K2038,'Лист1'!D:E,2,false))</f>
        <v/>
      </c>
      <c r="M2038" s="9"/>
      <c r="N2038" s="9"/>
      <c r="O2038" s="9"/>
      <c r="P2038" s="9"/>
      <c r="Q2038" s="9"/>
      <c r="R2038" s="9"/>
    </row>
    <row r="2039" ht="15.75" customHeight="1">
      <c r="A2039" s="14" t="s">
        <v>79</v>
      </c>
      <c r="B2039" s="14" t="s">
        <v>80</v>
      </c>
      <c r="C2039" s="40" t="s">
        <v>5069</v>
      </c>
      <c r="D2039" s="14" t="s">
        <v>5070</v>
      </c>
      <c r="E2039" s="13" t="s">
        <v>5071</v>
      </c>
      <c r="F2039" s="14"/>
      <c r="G2039" s="14"/>
      <c r="H2039" s="41" t="s">
        <v>2825</v>
      </c>
      <c r="I2039" s="42" t="s">
        <v>85</v>
      </c>
      <c r="J2039" s="71">
        <f t="shared" si="1"/>
        <v>38</v>
      </c>
      <c r="K2039" s="7" t="str">
        <f t="shared" si="2"/>
        <v>DRJ0-246908/0а.istoimen</v>
      </c>
      <c r="L2039" s="7" t="str">
        <f>ifna(VLOOKUP(K2039,'Лист1'!D:E,2,false))</f>
        <v/>
      </c>
      <c r="M2039" s="9"/>
      <c r="N2039" s="9"/>
      <c r="O2039" s="9"/>
      <c r="P2039" s="9"/>
      <c r="Q2039" s="9"/>
      <c r="R2039" s="9"/>
    </row>
    <row r="2040" ht="15.75" customHeight="1">
      <c r="A2040" s="14" t="s">
        <v>79</v>
      </c>
      <c r="B2040" s="14" t="s">
        <v>80</v>
      </c>
      <c r="C2040" s="40" t="s">
        <v>5069</v>
      </c>
      <c r="D2040" s="14" t="s">
        <v>5072</v>
      </c>
      <c r="E2040" s="13" t="s">
        <v>5073</v>
      </c>
      <c r="F2040" s="14"/>
      <c r="G2040" s="14"/>
      <c r="H2040" s="41" t="s">
        <v>2825</v>
      </c>
      <c r="I2040" s="42" t="s">
        <v>85</v>
      </c>
      <c r="J2040" s="45">
        <f t="shared" si="1"/>
        <v>19</v>
      </c>
      <c r="K2040" s="7" t="str">
        <f t="shared" si="2"/>
        <v>DRJ0-246908/0б.istoimen</v>
      </c>
      <c r="L2040" s="7" t="str">
        <f>ifna(VLOOKUP(K2040,'Лист1'!D:E,2,false))</f>
        <v/>
      </c>
      <c r="M2040" s="9"/>
      <c r="N2040" s="9"/>
      <c r="O2040" s="9"/>
      <c r="P2040" s="9"/>
      <c r="Q2040" s="9"/>
      <c r="R2040" s="9"/>
    </row>
    <row r="2041" ht="15.75" customHeight="1">
      <c r="A2041" s="14" t="s">
        <v>11</v>
      </c>
      <c r="B2041" s="14" t="s">
        <v>12</v>
      </c>
      <c r="C2041" s="40" t="s">
        <v>5074</v>
      </c>
      <c r="D2041" s="14" t="s">
        <v>5075</v>
      </c>
      <c r="E2041" s="13" t="s">
        <v>5076</v>
      </c>
      <c r="F2041" s="14"/>
      <c r="G2041" s="14"/>
      <c r="H2041" s="41" t="s">
        <v>5077</v>
      </c>
      <c r="I2041" s="42" t="s">
        <v>85</v>
      </c>
      <c r="J2041" s="51">
        <f t="shared" si="1"/>
        <v>100</v>
      </c>
      <c r="K2041" s="7" t="str">
        <f t="shared" si="2"/>
        <v>DRS0-136658/1 а.efekat</v>
      </c>
      <c r="L2041" s="7" t="str">
        <f>ifna(VLOOKUP(K2041,'Лист1'!D:E,2,false))</f>
        <v/>
      </c>
      <c r="M2041" s="9"/>
      <c r="N2041" s="9"/>
      <c r="O2041" s="9"/>
      <c r="P2041" s="9"/>
      <c r="Q2041" s="9"/>
      <c r="R2041" s="9"/>
    </row>
    <row r="2042" ht="15.75" customHeight="1">
      <c r="A2042" s="14" t="s">
        <v>11</v>
      </c>
      <c r="B2042" s="14" t="s">
        <v>12</v>
      </c>
      <c r="C2042" s="40" t="s">
        <v>5078</v>
      </c>
      <c r="D2042" s="14" t="s">
        <v>5075</v>
      </c>
      <c r="E2042" s="13" t="s">
        <v>5076</v>
      </c>
      <c r="F2042" s="14"/>
      <c r="G2042" s="14"/>
      <c r="H2042" s="41" t="s">
        <v>5077</v>
      </c>
      <c r="I2042" s="42" t="s">
        <v>85</v>
      </c>
      <c r="J2042" s="61">
        <f t="shared" si="1"/>
        <v>100</v>
      </c>
      <c r="K2042" s="7" t="str">
        <f t="shared" si="2"/>
        <v>DRS0-136658/1 а.efekt</v>
      </c>
      <c r="L2042" s="7" t="str">
        <f>ifna(VLOOKUP(K2042,'Лист1'!D:E,2,false))</f>
        <v/>
      </c>
      <c r="M2042" s="9"/>
      <c r="N2042" s="9"/>
      <c r="O2042" s="9"/>
      <c r="P2042" s="9"/>
      <c r="Q2042" s="9"/>
      <c r="R2042" s="9"/>
    </row>
    <row r="2043" ht="15.75" customHeight="1">
      <c r="A2043" s="14" t="s">
        <v>11</v>
      </c>
      <c r="B2043" s="14" t="s">
        <v>12</v>
      </c>
      <c r="C2043" s="40" t="s">
        <v>5074</v>
      </c>
      <c r="D2043" s="14" t="s">
        <v>5079</v>
      </c>
      <c r="E2043" s="13" t="s">
        <v>5080</v>
      </c>
      <c r="F2043" s="14"/>
      <c r="G2043" s="14"/>
      <c r="H2043" s="41" t="s">
        <v>5077</v>
      </c>
      <c r="I2043" s="42" t="s">
        <v>85</v>
      </c>
      <c r="J2043" s="38">
        <f t="shared" si="1"/>
        <v>66</v>
      </c>
      <c r="K2043" s="7" t="str">
        <f t="shared" si="2"/>
        <v>DRS0-136658/1б.efekat</v>
      </c>
      <c r="L2043" s="7" t="str">
        <f>ifna(VLOOKUP(K2043,'Лист1'!D:E,2,false))</f>
        <v/>
      </c>
      <c r="M2043" s="9"/>
      <c r="N2043" s="9"/>
      <c r="O2043" s="9"/>
      <c r="P2043" s="9"/>
      <c r="Q2043" s="9"/>
      <c r="R2043" s="9"/>
    </row>
    <row r="2044" ht="15.75" customHeight="1">
      <c r="A2044" s="14" t="s">
        <v>11</v>
      </c>
      <c r="B2044" s="14" t="s">
        <v>12</v>
      </c>
      <c r="C2044" s="40" t="s">
        <v>5078</v>
      </c>
      <c r="D2044" s="14" t="s">
        <v>5079</v>
      </c>
      <c r="E2044" s="13" t="s">
        <v>5080</v>
      </c>
      <c r="F2044" s="14"/>
      <c r="G2044" s="14"/>
      <c r="H2044" s="41" t="s">
        <v>5077</v>
      </c>
      <c r="I2044" s="42" t="s">
        <v>85</v>
      </c>
      <c r="J2044" s="51">
        <f t="shared" si="1"/>
        <v>66</v>
      </c>
      <c r="K2044" s="7" t="str">
        <f t="shared" si="2"/>
        <v>DRS0-136658/1б.efekt</v>
      </c>
      <c r="L2044" s="7" t="str">
        <f>ifna(VLOOKUP(K2044,'Лист1'!D:E,2,false))</f>
        <v/>
      </c>
      <c r="M2044" s="9"/>
      <c r="N2044" s="9"/>
      <c r="O2044" s="9"/>
      <c r="P2044" s="9"/>
      <c r="Q2044" s="9"/>
      <c r="R2044" s="9"/>
    </row>
    <row r="2045" ht="15.75" customHeight="1">
      <c r="A2045" s="14" t="s">
        <v>11</v>
      </c>
      <c r="B2045" s="14" t="s">
        <v>12</v>
      </c>
      <c r="C2045" s="40" t="s">
        <v>5074</v>
      </c>
      <c r="D2045" s="14" t="s">
        <v>5081</v>
      </c>
      <c r="E2045" s="13" t="s">
        <v>5082</v>
      </c>
      <c r="F2045" s="14"/>
      <c r="G2045" s="14"/>
      <c r="H2045" s="41" t="s">
        <v>5077</v>
      </c>
      <c r="I2045" s="42" t="s">
        <v>85</v>
      </c>
      <c r="J2045" s="39">
        <f t="shared" si="1"/>
        <v>144</v>
      </c>
      <c r="K2045" s="7" t="str">
        <f t="shared" si="2"/>
        <v>DRS0-136658/2efekat</v>
      </c>
      <c r="L2045" s="7" t="str">
        <f>ifna(VLOOKUP(K2045,'Лист1'!D:E,2,false))</f>
        <v/>
      </c>
      <c r="M2045" s="9"/>
      <c r="N2045" s="9"/>
      <c r="O2045" s="9"/>
      <c r="P2045" s="9"/>
      <c r="Q2045" s="9"/>
      <c r="R2045" s="9"/>
    </row>
    <row r="2046" ht="15.75" customHeight="1">
      <c r="A2046" s="14" t="s">
        <v>11</v>
      </c>
      <c r="B2046" s="14" t="s">
        <v>12</v>
      </c>
      <c r="C2046" s="40" t="s">
        <v>5078</v>
      </c>
      <c r="D2046" s="14" t="s">
        <v>5081</v>
      </c>
      <c r="E2046" s="13" t="s">
        <v>5082</v>
      </c>
      <c r="F2046" s="14"/>
      <c r="G2046" s="14"/>
      <c r="H2046" s="41" t="s">
        <v>5077</v>
      </c>
      <c r="I2046" s="42" t="s">
        <v>85</v>
      </c>
      <c r="J2046" s="38">
        <f t="shared" si="1"/>
        <v>144</v>
      </c>
      <c r="K2046" s="7" t="str">
        <f t="shared" si="2"/>
        <v>DRS0-136658/2efekt</v>
      </c>
      <c r="L2046" s="7" t="str">
        <f>ifna(VLOOKUP(K2046,'Лист1'!D:E,2,false))</f>
        <v/>
      </c>
      <c r="M2046" s="9"/>
      <c r="N2046" s="9"/>
      <c r="O2046" s="9"/>
      <c r="P2046" s="9"/>
      <c r="Q2046" s="9"/>
      <c r="R2046" s="9"/>
    </row>
    <row r="2047" ht="15.75" customHeight="1">
      <c r="A2047" s="14" t="s">
        <v>11</v>
      </c>
      <c r="B2047" s="14" t="s">
        <v>12</v>
      </c>
      <c r="C2047" s="40" t="s">
        <v>5074</v>
      </c>
      <c r="D2047" s="14" t="s">
        <v>5083</v>
      </c>
      <c r="E2047" s="13" t="s">
        <v>5084</v>
      </c>
      <c r="F2047" s="14"/>
      <c r="G2047" s="14"/>
      <c r="H2047" s="41" t="s">
        <v>5077</v>
      </c>
      <c r="I2047" s="42" t="s">
        <v>85</v>
      </c>
      <c r="J2047" s="37">
        <f t="shared" si="1"/>
        <v>31</v>
      </c>
      <c r="K2047" s="7" t="str">
        <f t="shared" si="2"/>
        <v>DRS0-136658/3efekat</v>
      </c>
      <c r="L2047" s="7" t="str">
        <f>ifna(VLOOKUP(K2047,'Лист1'!D:E,2,false))</f>
        <v/>
      </c>
      <c r="M2047" s="9"/>
      <c r="N2047" s="9"/>
      <c r="O2047" s="9"/>
      <c r="P2047" s="9"/>
      <c r="Q2047" s="9"/>
      <c r="R2047" s="9"/>
    </row>
    <row r="2048" ht="15.75" customHeight="1">
      <c r="A2048" s="14" t="s">
        <v>11</v>
      </c>
      <c r="B2048" s="14" t="s">
        <v>12</v>
      </c>
      <c r="C2048" s="40" t="s">
        <v>5078</v>
      </c>
      <c r="D2048" s="14" t="s">
        <v>5083</v>
      </c>
      <c r="E2048" s="13" t="s">
        <v>5084</v>
      </c>
      <c r="F2048" s="14"/>
      <c r="G2048" s="14"/>
      <c r="H2048" s="41" t="s">
        <v>5077</v>
      </c>
      <c r="I2048" s="42" t="s">
        <v>85</v>
      </c>
      <c r="J2048" s="61">
        <f t="shared" si="1"/>
        <v>31</v>
      </c>
      <c r="K2048" s="7" t="str">
        <f t="shared" si="2"/>
        <v>DRS0-136658/3efekt</v>
      </c>
      <c r="L2048" s="7" t="str">
        <f>ifna(VLOOKUP(K2048,'Лист1'!D:E,2,false))</f>
        <v/>
      </c>
      <c r="M2048" s="9"/>
      <c r="N2048" s="9"/>
      <c r="O2048" s="9"/>
      <c r="P2048" s="9"/>
      <c r="Q2048" s="9"/>
      <c r="R2048" s="9"/>
    </row>
    <row r="2049" ht="15.75" customHeight="1">
      <c r="A2049" s="14" t="s">
        <v>11</v>
      </c>
      <c r="B2049" s="14" t="s">
        <v>12</v>
      </c>
      <c r="C2049" s="40" t="s">
        <v>5074</v>
      </c>
      <c r="D2049" s="14" t="s">
        <v>5085</v>
      </c>
      <c r="E2049" s="13" t="s">
        <v>5086</v>
      </c>
      <c r="F2049" s="14"/>
      <c r="G2049" s="14"/>
      <c r="H2049" s="41" t="s">
        <v>5077</v>
      </c>
      <c r="I2049" s="42" t="s">
        <v>85</v>
      </c>
      <c r="J2049" s="39">
        <f t="shared" si="1"/>
        <v>29</v>
      </c>
      <c r="K2049" s="7" t="str">
        <f t="shared" si="2"/>
        <v>DRS0-136658/4efekat</v>
      </c>
      <c r="L2049" s="7" t="str">
        <f>ifna(VLOOKUP(K2049,'Лист1'!D:E,2,false))</f>
        <v/>
      </c>
      <c r="M2049" s="9"/>
      <c r="N2049" s="9"/>
      <c r="O2049" s="9"/>
      <c r="P2049" s="9"/>
      <c r="Q2049" s="9"/>
      <c r="R2049" s="9"/>
    </row>
    <row r="2050" ht="15.75" customHeight="1">
      <c r="A2050" s="14" t="s">
        <v>11</v>
      </c>
      <c r="B2050" s="14" t="s">
        <v>12</v>
      </c>
      <c r="C2050" s="40" t="s">
        <v>5078</v>
      </c>
      <c r="D2050" s="14" t="s">
        <v>5085</v>
      </c>
      <c r="E2050" s="13" t="s">
        <v>5086</v>
      </c>
      <c r="F2050" s="14"/>
      <c r="G2050" s="14"/>
      <c r="H2050" s="41" t="s">
        <v>5077</v>
      </c>
      <c r="I2050" s="42" t="s">
        <v>85</v>
      </c>
      <c r="J2050" s="43">
        <f t="shared" si="1"/>
        <v>29</v>
      </c>
      <c r="K2050" s="7" t="str">
        <f t="shared" si="2"/>
        <v>DRS0-136658/4efekt</v>
      </c>
      <c r="L2050" s="7" t="str">
        <f>ifna(VLOOKUP(K2050,'Лист1'!D:E,2,false))</f>
        <v/>
      </c>
      <c r="M2050" s="9"/>
      <c r="N2050" s="9"/>
      <c r="O2050" s="9"/>
      <c r="P2050" s="9"/>
      <c r="Q2050" s="9"/>
      <c r="R2050" s="9"/>
    </row>
    <row r="2051" ht="15.75" customHeight="1">
      <c r="A2051" s="14" t="s">
        <v>11</v>
      </c>
      <c r="B2051" s="14" t="s">
        <v>12</v>
      </c>
      <c r="C2051" s="40" t="s">
        <v>5074</v>
      </c>
      <c r="D2051" s="14" t="s">
        <v>5087</v>
      </c>
      <c r="E2051" s="13" t="s">
        <v>5088</v>
      </c>
      <c r="F2051" s="14"/>
      <c r="G2051" s="14"/>
      <c r="H2051" s="41" t="s">
        <v>5077</v>
      </c>
      <c r="I2051" s="42" t="s">
        <v>85</v>
      </c>
      <c r="J2051" s="132">
        <f t="shared" si="1"/>
        <v>116</v>
      </c>
      <c r="K2051" s="7" t="str">
        <f t="shared" si="2"/>
        <v>DRS0-136658/5efekat</v>
      </c>
      <c r="L2051" s="7" t="str">
        <f>ifna(VLOOKUP(K2051,'Лист1'!D:E,2,false))</f>
        <v/>
      </c>
      <c r="M2051" s="9"/>
      <c r="N2051" s="9"/>
      <c r="O2051" s="9"/>
      <c r="P2051" s="9"/>
      <c r="Q2051" s="9"/>
      <c r="R2051" s="9"/>
    </row>
    <row r="2052" ht="15.75" customHeight="1">
      <c r="A2052" s="14" t="s">
        <v>11</v>
      </c>
      <c r="B2052" s="14" t="s">
        <v>12</v>
      </c>
      <c r="C2052" s="40" t="s">
        <v>5078</v>
      </c>
      <c r="D2052" s="14" t="s">
        <v>5087</v>
      </c>
      <c r="E2052" s="13" t="s">
        <v>5088</v>
      </c>
      <c r="F2052" s="14"/>
      <c r="G2052" s="14"/>
      <c r="H2052" s="41" t="s">
        <v>5077</v>
      </c>
      <c r="I2052" s="42" t="s">
        <v>85</v>
      </c>
      <c r="J2052" s="146">
        <f t="shared" si="1"/>
        <v>116</v>
      </c>
      <c r="K2052" s="7" t="str">
        <f t="shared" si="2"/>
        <v>DRS0-136658/5efekt</v>
      </c>
      <c r="L2052" s="7" t="str">
        <f>ifna(VLOOKUP(K2052,'Лист1'!D:E,2,false))</f>
        <v/>
      </c>
      <c r="M2052" s="9"/>
      <c r="N2052" s="9"/>
      <c r="O2052" s="9"/>
      <c r="P2052" s="9"/>
      <c r="Q2052" s="9"/>
      <c r="R2052" s="9"/>
    </row>
    <row r="2053" ht="15.75" customHeight="1">
      <c r="A2053" s="14" t="s">
        <v>11</v>
      </c>
      <c r="B2053" s="14" t="s">
        <v>12</v>
      </c>
      <c r="C2053" s="40" t="s">
        <v>5089</v>
      </c>
      <c r="D2053" s="14" t="s">
        <v>5090</v>
      </c>
      <c r="E2053" s="13" t="s">
        <v>5091</v>
      </c>
      <c r="F2053" s="14"/>
      <c r="G2053" s="14"/>
      <c r="H2053" s="41" t="s">
        <v>5077</v>
      </c>
      <c r="I2053" s="42" t="s">
        <v>85</v>
      </c>
      <c r="J2053" s="46">
        <f t="shared" si="1"/>
        <v>22</v>
      </c>
      <c r="K2053" s="7" t="str">
        <f t="shared" si="2"/>
        <v>DRS0-395464/0.0anektiranje</v>
      </c>
      <c r="L2053" s="7" t="str">
        <f>ifna(VLOOKUP(K2053,'Лист1'!D:E,2,false))</f>
        <v/>
      </c>
      <c r="M2053" s="9"/>
      <c r="N2053" s="9"/>
      <c r="O2053" s="9"/>
      <c r="P2053" s="9"/>
      <c r="Q2053" s="9"/>
      <c r="R2053" s="9"/>
    </row>
    <row r="2054" ht="15.75" customHeight="1">
      <c r="A2054" s="14" t="s">
        <v>79</v>
      </c>
      <c r="B2054" s="14" t="s">
        <v>80</v>
      </c>
      <c r="C2054" s="40" t="s">
        <v>5092</v>
      </c>
      <c r="D2054" s="14" t="s">
        <v>5093</v>
      </c>
      <c r="E2054" s="13" t="s">
        <v>5094</v>
      </c>
      <c r="F2054" s="14"/>
      <c r="G2054" s="14"/>
      <c r="H2054" s="41" t="s">
        <v>5077</v>
      </c>
      <c r="I2054" s="42" t="s">
        <v>85</v>
      </c>
      <c r="J2054" s="83">
        <f t="shared" si="1"/>
        <v>35</v>
      </c>
      <c r="K2054" s="7" t="str">
        <f t="shared" si="2"/>
        <v>DRS0-397146/0.0asirski</v>
      </c>
      <c r="L2054" s="7" t="str">
        <f>ifna(VLOOKUP(K2054,'Лист1'!D:E,2,false))</f>
        <v/>
      </c>
      <c r="M2054" s="9"/>
      <c r="N2054" s="9"/>
      <c r="O2054" s="9"/>
      <c r="P2054" s="9"/>
      <c r="Q2054" s="9"/>
      <c r="R2054" s="9"/>
    </row>
    <row r="2055" ht="15.75" customHeight="1">
      <c r="A2055" s="14" t="s">
        <v>79</v>
      </c>
      <c r="B2055" s="14" t="s">
        <v>80</v>
      </c>
      <c r="C2055" s="40" t="s">
        <v>5095</v>
      </c>
      <c r="D2055" s="14" t="s">
        <v>5096</v>
      </c>
      <c r="E2055" s="13" t="s">
        <v>5097</v>
      </c>
      <c r="F2055" s="14"/>
      <c r="G2055" s="14"/>
      <c r="H2055" s="41" t="s">
        <v>5077</v>
      </c>
      <c r="I2055" s="42" t="s">
        <v>85</v>
      </c>
      <c r="J2055" s="79">
        <f t="shared" si="1"/>
        <v>94</v>
      </c>
      <c r="K2055" s="7" t="str">
        <f t="shared" si="2"/>
        <v>DRS0-432265/0.0ohridski</v>
      </c>
      <c r="L2055" s="7" t="str">
        <f>ifna(VLOOKUP(K2055,'Лист1'!D:E,2,false))</f>
        <v/>
      </c>
      <c r="M2055" s="9"/>
      <c r="N2055" s="9"/>
      <c r="O2055" s="9"/>
      <c r="P2055" s="9"/>
      <c r="Q2055" s="9"/>
      <c r="R2055" s="9"/>
    </row>
    <row r="2056" ht="15.75" customHeight="1">
      <c r="A2056" s="14" t="s">
        <v>79</v>
      </c>
      <c r="B2056" s="14" t="s">
        <v>80</v>
      </c>
      <c r="C2056" s="40" t="s">
        <v>5098</v>
      </c>
      <c r="D2056" s="14" t="s">
        <v>5099</v>
      </c>
      <c r="E2056" s="13" t="s">
        <v>5100</v>
      </c>
      <c r="F2056" s="14"/>
      <c r="G2056" s="14"/>
      <c r="H2056" s="41" t="s">
        <v>5077</v>
      </c>
      <c r="I2056" s="42" t="s">
        <v>85</v>
      </c>
      <c r="J2056" s="28">
        <f t="shared" si="1"/>
        <v>33</v>
      </c>
      <c r="K2056" s="7" t="str">
        <f t="shared" si="2"/>
        <v>DRS0-437317/0.0paramagnetičan</v>
      </c>
      <c r="L2056" s="7" t="str">
        <f>ifna(VLOOKUP(K2056,'Лист1'!D:E,2,false))</f>
        <v/>
      </c>
      <c r="M2056" s="9"/>
      <c r="N2056" s="9"/>
      <c r="O2056" s="9"/>
      <c r="P2056" s="9"/>
      <c r="Q2056" s="9"/>
      <c r="R2056" s="9"/>
    </row>
    <row r="2057" ht="15.75" customHeight="1">
      <c r="A2057" s="14" t="s">
        <v>11</v>
      </c>
      <c r="B2057" s="14" t="s">
        <v>12</v>
      </c>
      <c r="C2057" s="40" t="s">
        <v>5101</v>
      </c>
      <c r="D2057" s="14" t="s">
        <v>5102</v>
      </c>
      <c r="E2057" s="13" t="s">
        <v>5103</v>
      </c>
      <c r="F2057" s="14"/>
      <c r="G2057" s="14"/>
      <c r="H2057" s="41" t="s">
        <v>5077</v>
      </c>
      <c r="I2057" s="42" t="s">
        <v>85</v>
      </c>
      <c r="J2057" s="33">
        <f t="shared" si="1"/>
        <v>13</v>
      </c>
      <c r="K2057" s="7" t="str">
        <f t="shared" si="2"/>
        <v>DRS0-447331/1.0pića</v>
      </c>
      <c r="L2057" s="7" t="str">
        <f>ifna(VLOOKUP(K2057,'Лист1'!D:E,2,false))</f>
        <v/>
      </c>
      <c r="M2057" s="9"/>
      <c r="N2057" s="9"/>
      <c r="O2057" s="9"/>
      <c r="P2057" s="9"/>
      <c r="Q2057" s="9"/>
      <c r="R2057" s="9"/>
    </row>
    <row r="2058" ht="15.75" customHeight="1">
      <c r="A2058" s="14" t="s">
        <v>11</v>
      </c>
      <c r="B2058" s="14" t="s">
        <v>12</v>
      </c>
      <c r="C2058" s="40" t="s">
        <v>5101</v>
      </c>
      <c r="D2058" s="14" t="s">
        <v>5104</v>
      </c>
      <c r="E2058" s="13" t="s">
        <v>5105</v>
      </c>
      <c r="F2058" s="14"/>
      <c r="G2058" s="14"/>
      <c r="H2058" s="41" t="s">
        <v>5077</v>
      </c>
      <c r="I2058" s="42" t="s">
        <v>85</v>
      </c>
      <c r="J2058" s="58">
        <f t="shared" si="1"/>
        <v>143</v>
      </c>
      <c r="K2058" s="7" t="str">
        <f t="shared" si="2"/>
        <v>DRS0-447331/1.а.0pića</v>
      </c>
      <c r="L2058" s="7" t="str">
        <f>ifna(VLOOKUP(K2058,'Лист1'!D:E,2,false))</f>
        <v/>
      </c>
      <c r="M2058" s="9"/>
      <c r="N2058" s="9"/>
      <c r="O2058" s="9"/>
      <c r="P2058" s="9"/>
      <c r="Q2058" s="9"/>
      <c r="R2058" s="9"/>
    </row>
    <row r="2059" ht="15.75" customHeight="1">
      <c r="A2059" s="14" t="s">
        <v>11</v>
      </c>
      <c r="B2059" s="14" t="s">
        <v>12</v>
      </c>
      <c r="C2059" s="40" t="s">
        <v>5101</v>
      </c>
      <c r="D2059" s="14" t="s">
        <v>5106</v>
      </c>
      <c r="E2059" s="13" t="s">
        <v>5107</v>
      </c>
      <c r="F2059" s="14"/>
      <c r="G2059" s="14"/>
      <c r="H2059" s="41" t="s">
        <v>5077</v>
      </c>
      <c r="I2059" s="42" t="s">
        <v>85</v>
      </c>
      <c r="J2059" s="44">
        <f t="shared" si="1"/>
        <v>76</v>
      </c>
      <c r="K2059" s="7" t="str">
        <f t="shared" si="2"/>
        <v>DRS0-447331/1.б.0pića</v>
      </c>
      <c r="L2059" s="7" t="str">
        <f>ifna(VLOOKUP(K2059,'Лист1'!D:E,2,false))</f>
        <v/>
      </c>
      <c r="M2059" s="9"/>
      <c r="N2059" s="9"/>
      <c r="O2059" s="9"/>
      <c r="P2059" s="9"/>
      <c r="Q2059" s="9"/>
      <c r="R2059" s="9"/>
    </row>
    <row r="2060" ht="15.75" customHeight="1">
      <c r="A2060" s="14" t="s">
        <v>11</v>
      </c>
      <c r="B2060" s="14" t="s">
        <v>12</v>
      </c>
      <c r="C2060" s="40" t="s">
        <v>5101</v>
      </c>
      <c r="D2060" s="14" t="s">
        <v>5108</v>
      </c>
      <c r="E2060" s="13" t="s">
        <v>5109</v>
      </c>
      <c r="F2060" s="14"/>
      <c r="G2060" s="14"/>
      <c r="H2060" s="41" t="s">
        <v>5077</v>
      </c>
      <c r="I2060" s="42" t="s">
        <v>85</v>
      </c>
      <c r="J2060" s="38">
        <f t="shared" si="1"/>
        <v>17</v>
      </c>
      <c r="K2060" s="7" t="str">
        <f t="shared" si="2"/>
        <v>DRS0-447331/1.в.0pića</v>
      </c>
      <c r="L2060" s="7" t="str">
        <f>ifna(VLOOKUP(K2060,'Лист1'!D:E,2,false))</f>
        <v/>
      </c>
      <c r="M2060" s="9"/>
      <c r="N2060" s="9"/>
      <c r="O2060" s="9"/>
      <c r="P2060" s="9"/>
      <c r="Q2060" s="9"/>
      <c r="R2060" s="9"/>
    </row>
    <row r="2061" ht="15.75" customHeight="1">
      <c r="A2061" s="14" t="s">
        <v>11</v>
      </c>
      <c r="B2061" s="14" t="s">
        <v>12</v>
      </c>
      <c r="C2061" s="40" t="s">
        <v>5101</v>
      </c>
      <c r="D2061" s="14" t="s">
        <v>5110</v>
      </c>
      <c r="E2061" s="13" t="s">
        <v>5111</v>
      </c>
      <c r="F2061" s="14"/>
      <c r="G2061" s="14"/>
      <c r="H2061" s="41" t="s">
        <v>5077</v>
      </c>
      <c r="I2061" s="42" t="s">
        <v>85</v>
      </c>
      <c r="J2061" s="39">
        <f t="shared" si="1"/>
        <v>21</v>
      </c>
      <c r="K2061" s="7" t="str">
        <f t="shared" si="2"/>
        <v>DRS0-447331/2.0pića</v>
      </c>
      <c r="L2061" s="7" t="str">
        <f>ifna(VLOOKUP(K2061,'Лист1'!D:E,2,false))</f>
        <v/>
      </c>
      <c r="M2061" s="9"/>
      <c r="N2061" s="9"/>
      <c r="O2061" s="9"/>
      <c r="P2061" s="9"/>
      <c r="Q2061" s="9"/>
      <c r="R2061" s="9"/>
    </row>
    <row r="2062" ht="15.75" customHeight="1">
      <c r="A2062" s="14" t="s">
        <v>11</v>
      </c>
      <c r="B2062" s="14" t="s">
        <v>12</v>
      </c>
      <c r="C2062" s="40" t="s">
        <v>5101</v>
      </c>
      <c r="D2062" s="14" t="s">
        <v>5112</v>
      </c>
      <c r="E2062" s="13" t="s">
        <v>5113</v>
      </c>
      <c r="F2062" s="14"/>
      <c r="G2062" s="14"/>
      <c r="H2062" s="41" t="s">
        <v>5077</v>
      </c>
      <c r="I2062" s="42" t="s">
        <v>85</v>
      </c>
      <c r="J2062" s="46">
        <f t="shared" si="1"/>
        <v>6</v>
      </c>
      <c r="K2062" s="7" t="str">
        <f t="shared" si="2"/>
        <v>DRS0-447331/3.а.0pića</v>
      </c>
      <c r="L2062" s="7" t="str">
        <f>ifna(VLOOKUP(K2062,'Лист1'!D:E,2,false))</f>
        <v/>
      </c>
      <c r="M2062" s="9"/>
      <c r="N2062" s="9"/>
      <c r="O2062" s="9"/>
      <c r="P2062" s="9"/>
      <c r="Q2062" s="9"/>
      <c r="R2062" s="9"/>
    </row>
    <row r="2063" ht="15.75" customHeight="1">
      <c r="A2063" s="14" t="s">
        <v>11</v>
      </c>
      <c r="B2063" s="14" t="s">
        <v>12</v>
      </c>
      <c r="C2063" s="40" t="s">
        <v>5101</v>
      </c>
      <c r="D2063" s="14" t="s">
        <v>5114</v>
      </c>
      <c r="E2063" s="13" t="s">
        <v>5115</v>
      </c>
      <c r="F2063" s="14"/>
      <c r="G2063" s="14"/>
      <c r="H2063" s="41" t="s">
        <v>5077</v>
      </c>
      <c r="I2063" s="42" t="s">
        <v>85</v>
      </c>
      <c r="J2063" s="43">
        <f t="shared" si="1"/>
        <v>12</v>
      </c>
      <c r="K2063" s="7" t="str">
        <f t="shared" si="2"/>
        <v>DRS0-447331/3.б.0pića</v>
      </c>
      <c r="L2063" s="7" t="str">
        <f>ifna(VLOOKUP(K2063,'Лист1'!D:E,2,false))</f>
        <v/>
      </c>
      <c r="M2063" s="9"/>
      <c r="N2063" s="9"/>
      <c r="O2063" s="9"/>
      <c r="P2063" s="9"/>
      <c r="Q2063" s="9"/>
      <c r="R2063" s="9"/>
    </row>
    <row r="2064" ht="15.75" customHeight="1">
      <c r="A2064" s="14" t="s">
        <v>11</v>
      </c>
      <c r="B2064" s="14" t="s">
        <v>12</v>
      </c>
      <c r="C2064" s="40" t="s">
        <v>5101</v>
      </c>
      <c r="D2064" s="14" t="s">
        <v>5116</v>
      </c>
      <c r="E2064" s="13" t="s">
        <v>5117</v>
      </c>
      <c r="F2064" s="14"/>
      <c r="G2064" s="14"/>
      <c r="H2064" s="41" t="s">
        <v>5077</v>
      </c>
      <c r="I2064" s="42" t="s">
        <v>85</v>
      </c>
      <c r="J2064" s="63">
        <f t="shared" si="1"/>
        <v>24</v>
      </c>
      <c r="K2064" s="7" t="str">
        <f t="shared" si="2"/>
        <v>DRS0-447332/0.0pića</v>
      </c>
      <c r="L2064" s="7" t="str">
        <f>ifna(VLOOKUP(K2064,'Лист1'!D:E,2,false))</f>
        <v/>
      </c>
      <c r="M2064" s="9"/>
      <c r="N2064" s="9"/>
      <c r="O2064" s="9"/>
      <c r="P2064" s="9"/>
      <c r="Q2064" s="9"/>
      <c r="R2064" s="9"/>
    </row>
    <row r="2065" ht="15.75" customHeight="1">
      <c r="A2065" s="14" t="s">
        <v>11</v>
      </c>
      <c r="B2065" s="14" t="s">
        <v>12</v>
      </c>
      <c r="C2065" s="40" t="s">
        <v>5118</v>
      </c>
      <c r="D2065" s="14" t="s">
        <v>5119</v>
      </c>
      <c r="E2065" s="13" t="s">
        <v>5120</v>
      </c>
      <c r="F2065" s="14"/>
      <c r="G2065" s="14"/>
      <c r="H2065" s="41" t="s">
        <v>5077</v>
      </c>
      <c r="I2065" s="42" t="s">
        <v>85</v>
      </c>
      <c r="J2065" s="38">
        <f t="shared" si="1"/>
        <v>70</v>
      </c>
      <c r="K2065" s="7" t="str">
        <f t="shared" si="2"/>
        <v>DRS0-450127/0.а.0ploziv</v>
      </c>
      <c r="L2065" s="7" t="str">
        <f>ifna(VLOOKUP(K2065,'Лист1'!D:E,2,false))</f>
        <v/>
      </c>
      <c r="M2065" s="9"/>
      <c r="N2065" s="9"/>
      <c r="O2065" s="9"/>
      <c r="P2065" s="9"/>
      <c r="Q2065" s="9"/>
      <c r="R2065" s="9"/>
    </row>
    <row r="2066" ht="15.75" customHeight="1">
      <c r="A2066" s="14" t="s">
        <v>11</v>
      </c>
      <c r="B2066" s="14" t="s">
        <v>12</v>
      </c>
      <c r="C2066" s="40" t="s">
        <v>5118</v>
      </c>
      <c r="D2066" s="14" t="s">
        <v>5121</v>
      </c>
      <c r="E2066" s="13" t="s">
        <v>5122</v>
      </c>
      <c r="F2066" s="14"/>
      <c r="G2066" s="14"/>
      <c r="H2066" s="41" t="s">
        <v>5077</v>
      </c>
      <c r="I2066" s="42" t="s">
        <v>85</v>
      </c>
      <c r="J2066" s="31">
        <f t="shared" si="1"/>
        <v>19</v>
      </c>
      <c r="K2066" s="7" t="str">
        <f t="shared" si="2"/>
        <v>DRS0-450127/0.б.0ploziv</v>
      </c>
      <c r="L2066" s="7" t="str">
        <f>ifna(VLOOKUP(K2066,'Лист1'!D:E,2,false))</f>
        <v/>
      </c>
      <c r="M2066" s="9"/>
      <c r="N2066" s="9"/>
      <c r="O2066" s="9"/>
      <c r="P2066" s="9"/>
      <c r="Q2066" s="9"/>
      <c r="R2066" s="9"/>
    </row>
    <row r="2067" ht="15.75" customHeight="1">
      <c r="A2067" s="14" t="s">
        <v>11</v>
      </c>
      <c r="B2067" s="14" t="s">
        <v>12</v>
      </c>
      <c r="C2067" s="40" t="s">
        <v>5123</v>
      </c>
      <c r="D2067" s="14" t="s">
        <v>5124</v>
      </c>
      <c r="E2067" s="13" t="s">
        <v>5125</v>
      </c>
      <c r="F2067" s="14"/>
      <c r="G2067" s="14"/>
      <c r="H2067" s="41" t="s">
        <v>5077</v>
      </c>
      <c r="I2067" s="42" t="s">
        <v>85</v>
      </c>
      <c r="J2067" s="147">
        <f t="shared" si="1"/>
        <v>105</v>
      </c>
      <c r="K2067" s="7" t="str">
        <f t="shared" si="2"/>
        <v>DRS0-456375/1.0denar</v>
      </c>
      <c r="L2067" s="7" t="str">
        <f>ifna(VLOOKUP(K2067,'Лист1'!D:E,2,false))</f>
        <v/>
      </c>
      <c r="M2067" s="9"/>
      <c r="N2067" s="9"/>
      <c r="O2067" s="9"/>
      <c r="P2067" s="9"/>
      <c r="Q2067" s="9"/>
      <c r="R2067" s="9"/>
    </row>
    <row r="2068" ht="15.75" customHeight="1">
      <c r="A2068" s="14" t="s">
        <v>11</v>
      </c>
      <c r="B2068" s="14" t="s">
        <v>12</v>
      </c>
      <c r="C2068" s="40" t="s">
        <v>5126</v>
      </c>
      <c r="D2068" s="14" t="s">
        <v>5127</v>
      </c>
      <c r="E2068" s="13" t="s">
        <v>5128</v>
      </c>
      <c r="F2068" s="14"/>
      <c r="G2068" s="14"/>
      <c r="H2068" s="41" t="s">
        <v>5077</v>
      </c>
      <c r="I2068" s="42" t="s">
        <v>85</v>
      </c>
      <c r="J2068" s="38">
        <f t="shared" si="1"/>
        <v>102</v>
      </c>
      <c r="K2068" s="7" t="str">
        <f t="shared" si="2"/>
        <v>DRS0-457358/0.0deca</v>
      </c>
      <c r="L2068" s="7" t="str">
        <f>ifna(VLOOKUP(K2068,'Лист1'!D:E,2,false))</f>
        <v/>
      </c>
      <c r="M2068" s="9"/>
      <c r="N2068" s="9"/>
      <c r="O2068" s="9"/>
      <c r="P2068" s="9"/>
      <c r="Q2068" s="9"/>
      <c r="R2068" s="9"/>
    </row>
    <row r="2069" ht="15.75" customHeight="1">
      <c r="A2069" s="14" t="s">
        <v>11</v>
      </c>
      <c r="B2069" s="14" t="s">
        <v>12</v>
      </c>
      <c r="C2069" s="40" t="s">
        <v>5126</v>
      </c>
      <c r="D2069" s="14" t="s">
        <v>5129</v>
      </c>
      <c r="E2069" s="13" t="s">
        <v>5130</v>
      </c>
      <c r="F2069" s="14"/>
      <c r="G2069" s="14"/>
      <c r="H2069" s="41" t="s">
        <v>5077</v>
      </c>
      <c r="I2069" s="42" t="s">
        <v>85</v>
      </c>
      <c r="J2069" s="99">
        <f t="shared" si="1"/>
        <v>16</v>
      </c>
      <c r="K2069" s="7" t="str">
        <f t="shared" si="2"/>
        <v>DRS0-457359/0.0deca</v>
      </c>
      <c r="L2069" s="7" t="str">
        <f>ifna(VLOOKUP(K2069,'Лист1'!D:E,2,false))</f>
        <v/>
      </c>
      <c r="M2069" s="9"/>
      <c r="N2069" s="9"/>
      <c r="O2069" s="9"/>
      <c r="P2069" s="9"/>
      <c r="Q2069" s="9"/>
      <c r="R2069" s="9"/>
    </row>
    <row r="2070" ht="15.75" customHeight="1">
      <c r="A2070" s="14" t="s">
        <v>79</v>
      </c>
      <c r="B2070" s="14" t="s">
        <v>80</v>
      </c>
      <c r="C2070" s="40" t="s">
        <v>5131</v>
      </c>
      <c r="D2070" s="14" t="s">
        <v>5132</v>
      </c>
      <c r="E2070" s="13" t="s">
        <v>5133</v>
      </c>
      <c r="F2070" s="14"/>
      <c r="G2070" s="14"/>
      <c r="H2070" s="41" t="s">
        <v>5077</v>
      </c>
      <c r="I2070" s="42" t="s">
        <v>85</v>
      </c>
      <c r="J2070" s="33">
        <f t="shared" si="1"/>
        <v>26</v>
      </c>
      <c r="K2070" s="7" t="str">
        <f t="shared" si="2"/>
        <v>DRS0-473813/0.0ženkin</v>
      </c>
      <c r="L2070" s="7" t="str">
        <f>ifna(VLOOKUP(K2070,'Лист1'!D:E,2,false))</f>
        <v/>
      </c>
      <c r="M2070" s="9"/>
      <c r="N2070" s="9"/>
      <c r="O2070" s="9"/>
      <c r="P2070" s="9"/>
      <c r="Q2070" s="9"/>
      <c r="R2070" s="9"/>
    </row>
    <row r="2071" ht="15.75" customHeight="1">
      <c r="A2071" s="14" t="s">
        <v>79</v>
      </c>
      <c r="B2071" s="14" t="s">
        <v>80</v>
      </c>
      <c r="C2071" s="40" t="s">
        <v>5134</v>
      </c>
      <c r="D2071" s="14" t="s">
        <v>5135</v>
      </c>
      <c r="E2071" s="13" t="s">
        <v>5136</v>
      </c>
      <c r="F2071" s="14"/>
      <c r="G2071" s="14"/>
      <c r="H2071" s="41" t="s">
        <v>5077</v>
      </c>
      <c r="I2071" s="42" t="s">
        <v>85</v>
      </c>
      <c r="J2071" s="48">
        <f t="shared" si="1"/>
        <v>35</v>
      </c>
      <c r="K2071" s="7" t="str">
        <f t="shared" si="2"/>
        <v>DRS0-494942/1.0poginuo</v>
      </c>
      <c r="L2071" s="7" t="str">
        <f>ifna(VLOOKUP(K2071,'Лист1'!D:E,2,false))</f>
        <v/>
      </c>
      <c r="M2071" s="9"/>
      <c r="N2071" s="9"/>
      <c r="O2071" s="9"/>
      <c r="P2071" s="9"/>
      <c r="Q2071" s="9"/>
      <c r="R2071" s="9"/>
    </row>
    <row r="2072" ht="15.75" customHeight="1">
      <c r="A2072" s="14" t="s">
        <v>79</v>
      </c>
      <c r="B2072" s="14" t="s">
        <v>80</v>
      </c>
      <c r="C2072" s="40" t="s">
        <v>5134</v>
      </c>
      <c r="D2072" s="14" t="s">
        <v>5137</v>
      </c>
      <c r="E2072" s="13" t="s">
        <v>5138</v>
      </c>
      <c r="F2072" s="14"/>
      <c r="G2072" s="14"/>
      <c r="H2072" s="41" t="s">
        <v>5077</v>
      </c>
      <c r="I2072" s="42" t="s">
        <v>85</v>
      </c>
      <c r="J2072" s="30">
        <f t="shared" si="1"/>
        <v>65</v>
      </c>
      <c r="K2072" s="7" t="str">
        <f t="shared" si="2"/>
        <v>DRS0-494942/2.0poginuo</v>
      </c>
      <c r="L2072" s="7" t="str">
        <f>ifna(VLOOKUP(K2072,'Лист1'!D:E,2,false))</f>
        <v/>
      </c>
      <c r="M2072" s="9"/>
      <c r="N2072" s="9"/>
      <c r="O2072" s="9"/>
      <c r="P2072" s="9"/>
      <c r="Q2072" s="9"/>
      <c r="R2072" s="9"/>
    </row>
    <row r="2073" ht="15.75" customHeight="1">
      <c r="A2073" s="10" t="s">
        <v>11</v>
      </c>
      <c r="B2073" s="11" t="s">
        <v>12</v>
      </c>
      <c r="C2073" s="19" t="s">
        <v>5139</v>
      </c>
      <c r="D2073" s="13" t="s">
        <v>5140</v>
      </c>
      <c r="E2073" s="11" t="s">
        <v>5141</v>
      </c>
      <c r="F2073" s="14"/>
      <c r="G2073" s="14"/>
      <c r="H2073" s="148" t="s">
        <v>5142</v>
      </c>
      <c r="I2073" s="16" t="s">
        <v>17</v>
      </c>
      <c r="J2073" s="38">
        <f t="shared" si="1"/>
        <v>46</v>
      </c>
      <c r="K2073" s="7" t="str">
        <f t="shared" si="2"/>
        <v>LLM-0001agrarna politika</v>
      </c>
      <c r="L2073" s="7" t="str">
        <f>ifna(VLOOKUP(K2073,'Лист1'!D:E,2,false))</f>
        <v/>
      </c>
      <c r="M2073" s="9"/>
      <c r="N2073" s="9"/>
      <c r="O2073" s="9"/>
      <c r="P2073" s="9"/>
      <c r="Q2073" s="9"/>
      <c r="R2073" s="9"/>
    </row>
    <row r="2074" ht="15.75" customHeight="1">
      <c r="A2074" s="10" t="s">
        <v>11</v>
      </c>
      <c r="B2074" s="11" t="s">
        <v>12</v>
      </c>
      <c r="C2074" s="12" t="s">
        <v>5143</v>
      </c>
      <c r="D2074" s="13" t="s">
        <v>5144</v>
      </c>
      <c r="E2074" s="11" t="s">
        <v>5145</v>
      </c>
      <c r="F2074" s="14"/>
      <c r="G2074" s="14"/>
      <c r="H2074" s="15" t="s">
        <v>5142</v>
      </c>
      <c r="I2074" s="16" t="s">
        <v>17</v>
      </c>
      <c r="J2074" s="79">
        <f t="shared" si="1"/>
        <v>44</v>
      </c>
      <c r="K2074" s="7" t="str">
        <f t="shared" si="2"/>
        <v>LLM-0002akademske studije</v>
      </c>
      <c r="L2074" s="7" t="str">
        <f>ifna(VLOOKUP(K2074,'Лист1'!D:E,2,false))</f>
        <v/>
      </c>
      <c r="M2074" s="9"/>
      <c r="N2074" s="9"/>
      <c r="O2074" s="9"/>
      <c r="P2074" s="9"/>
      <c r="Q2074" s="9"/>
      <c r="R2074" s="9"/>
    </row>
    <row r="2075" ht="15.75" customHeight="1">
      <c r="A2075" s="11" t="s">
        <v>5146</v>
      </c>
      <c r="B2075" s="11" t="s">
        <v>5146</v>
      </c>
      <c r="C2075" s="12" t="s">
        <v>5147</v>
      </c>
      <c r="D2075" s="13" t="s">
        <v>5148</v>
      </c>
      <c r="E2075" s="11" t="s">
        <v>5149</v>
      </c>
      <c r="F2075" s="14"/>
      <c r="G2075" s="14"/>
      <c r="H2075" s="15" t="s">
        <v>5142</v>
      </c>
      <c r="I2075" s="32" t="s">
        <v>5150</v>
      </c>
      <c r="J2075" s="38">
        <f t="shared" si="1"/>
        <v>78</v>
      </c>
      <c r="K2075" s="7" t="str">
        <f t="shared" si="2"/>
        <v>LLM-0003ako i samo ako</v>
      </c>
      <c r="L2075" s="7" t="str">
        <f>ifna(VLOOKUP(K2075,'Лист1'!D:E,2,false))</f>
        <v/>
      </c>
      <c r="M2075" s="9"/>
      <c r="N2075" s="9"/>
      <c r="O2075" s="9"/>
      <c r="P2075" s="9"/>
      <c r="Q2075" s="9"/>
      <c r="R2075" s="9"/>
    </row>
    <row r="2076" ht="15.75" customHeight="1">
      <c r="A2076" s="10" t="s">
        <v>11</v>
      </c>
      <c r="B2076" s="11" t="s">
        <v>12</v>
      </c>
      <c r="C2076" s="12" t="s">
        <v>5151</v>
      </c>
      <c r="D2076" s="13" t="s">
        <v>5152</v>
      </c>
      <c r="E2076" s="11" t="s">
        <v>5153</v>
      </c>
      <c r="F2076" s="14"/>
      <c r="G2076" s="14"/>
      <c r="H2076" s="15" t="s">
        <v>5142</v>
      </c>
      <c r="I2076" s="16" t="s">
        <v>17</v>
      </c>
      <c r="J2076" s="101">
        <f t="shared" si="1"/>
        <v>61</v>
      </c>
      <c r="K2076" s="7" t="str">
        <f t="shared" si="2"/>
        <v>LLM-0004alergijska reakcija</v>
      </c>
      <c r="L2076" s="7" t="str">
        <f>ifna(VLOOKUP(K2076,'Лист1'!D:E,2,false))</f>
        <v/>
      </c>
      <c r="M2076" s="9"/>
      <c r="N2076" s="9"/>
      <c r="O2076" s="9"/>
      <c r="P2076" s="9"/>
      <c r="Q2076" s="9"/>
      <c r="R2076" s="9"/>
    </row>
    <row r="2077" ht="15.75" customHeight="1">
      <c r="A2077" s="10" t="s">
        <v>11</v>
      </c>
      <c r="B2077" s="11" t="s">
        <v>12</v>
      </c>
      <c r="C2077" s="12" t="s">
        <v>5154</v>
      </c>
      <c r="D2077" s="13" t="s">
        <v>5155</v>
      </c>
      <c r="E2077" s="11" t="s">
        <v>5156</v>
      </c>
      <c r="F2077" s="14"/>
      <c r="G2077" s="14"/>
      <c r="H2077" s="15" t="s">
        <v>5142</v>
      </c>
      <c r="I2077" s="16" t="s">
        <v>17</v>
      </c>
      <c r="J2077" s="29">
        <f t="shared" si="1"/>
        <v>68</v>
      </c>
      <c r="K2077" s="7" t="str">
        <f t="shared" si="2"/>
        <v>LLM-0005algebarska struktura</v>
      </c>
      <c r="L2077" s="7" t="str">
        <f>ifna(VLOOKUP(K2077,'Лист1'!D:E,2,false))</f>
        <v/>
      </c>
      <c r="M2077" s="9"/>
      <c r="N2077" s="9"/>
      <c r="O2077" s="9"/>
      <c r="P2077" s="9"/>
      <c r="Q2077" s="9"/>
      <c r="R2077" s="9"/>
    </row>
    <row r="2078" ht="15.75" customHeight="1">
      <c r="A2078" s="10" t="s">
        <v>11</v>
      </c>
      <c r="B2078" s="11" t="s">
        <v>12</v>
      </c>
      <c r="C2078" s="12" t="s">
        <v>5157</v>
      </c>
      <c r="D2078" s="13" t="s">
        <v>5158</v>
      </c>
      <c r="E2078" s="11" t="s">
        <v>5159</v>
      </c>
      <c r="F2078" s="14"/>
      <c r="G2078" s="14"/>
      <c r="H2078" s="15" t="s">
        <v>5142</v>
      </c>
      <c r="I2078" s="16" t="s">
        <v>17</v>
      </c>
      <c r="J2078" s="80">
        <f t="shared" si="1"/>
        <v>72</v>
      </c>
      <c r="K2078" s="7" t="str">
        <f t="shared" si="2"/>
        <v>LLM-0006apsolutni broj</v>
      </c>
      <c r="L2078" s="7" t="str">
        <f>ifna(VLOOKUP(K2078,'Лист1'!D:E,2,false))</f>
        <v/>
      </c>
      <c r="M2078" s="9"/>
      <c r="N2078" s="9"/>
      <c r="O2078" s="9"/>
      <c r="P2078" s="9"/>
      <c r="Q2078" s="9"/>
      <c r="R2078" s="9"/>
    </row>
    <row r="2079" ht="15.75" customHeight="1">
      <c r="A2079" s="10" t="s">
        <v>11</v>
      </c>
      <c r="B2079" s="11" t="s">
        <v>12</v>
      </c>
      <c r="C2079" s="12" t="s">
        <v>1042</v>
      </c>
      <c r="D2079" s="13" t="s">
        <v>5160</v>
      </c>
      <c r="E2079" s="11" t="s">
        <v>5161</v>
      </c>
      <c r="F2079" s="14"/>
      <c r="G2079" s="14"/>
      <c r="H2079" s="15" t="s">
        <v>5142</v>
      </c>
      <c r="I2079" s="16" t="s">
        <v>17</v>
      </c>
      <c r="J2079" s="36">
        <f t="shared" si="1"/>
        <v>86</v>
      </c>
      <c r="K2079" s="7" t="str">
        <f t="shared" si="2"/>
        <v>LLM-0007aqua regia</v>
      </c>
      <c r="L2079" s="7" t="str">
        <f>ifna(VLOOKUP(K2079,'Лист1'!D:E,2,false))</f>
        <v/>
      </c>
      <c r="M2079" s="9"/>
      <c r="N2079" s="9"/>
      <c r="O2079" s="9"/>
      <c r="P2079" s="9"/>
      <c r="Q2079" s="9"/>
      <c r="R2079" s="9"/>
    </row>
    <row r="2080" ht="15.75" customHeight="1">
      <c r="A2080" s="10" t="s">
        <v>11</v>
      </c>
      <c r="B2080" s="11" t="s">
        <v>12</v>
      </c>
      <c r="C2080" s="12" t="s">
        <v>5162</v>
      </c>
      <c r="D2080" s="13" t="s">
        <v>5163</v>
      </c>
      <c r="E2080" s="11" t="s">
        <v>5164</v>
      </c>
      <c r="F2080" s="14"/>
      <c r="G2080" s="14"/>
      <c r="H2080" s="15" t="s">
        <v>5142</v>
      </c>
      <c r="I2080" s="16" t="s">
        <v>17</v>
      </c>
      <c r="J2080" s="59">
        <f t="shared" si="1"/>
        <v>87</v>
      </c>
      <c r="K2080" s="7" t="str">
        <f t="shared" si="2"/>
        <v>LLM-0008arhitektonski stil</v>
      </c>
      <c r="L2080" s="7" t="str">
        <f>ifna(VLOOKUP(K2080,'Лист1'!D:E,2,false))</f>
        <v/>
      </c>
      <c r="M2080" s="9"/>
      <c r="N2080" s="9"/>
      <c r="O2080" s="9"/>
      <c r="P2080" s="9"/>
      <c r="Q2080" s="9"/>
      <c r="R2080" s="9"/>
    </row>
    <row r="2081" ht="15.75" customHeight="1">
      <c r="A2081" s="10" t="s">
        <v>11</v>
      </c>
      <c r="B2081" s="11" t="s">
        <v>12</v>
      </c>
      <c r="C2081" s="12" t="s">
        <v>5165</v>
      </c>
      <c r="D2081" s="13" t="s">
        <v>5166</v>
      </c>
      <c r="E2081" s="11" t="s">
        <v>5167</v>
      </c>
      <c r="F2081" s="14"/>
      <c r="G2081" s="14"/>
      <c r="H2081" s="15" t="s">
        <v>5142</v>
      </c>
      <c r="I2081" s="16" t="s">
        <v>17</v>
      </c>
      <c r="J2081" s="79">
        <f t="shared" si="1"/>
        <v>60</v>
      </c>
      <c r="K2081" s="7" t="str">
        <f t="shared" si="2"/>
        <v>LLM-0010automobilska karoserija</v>
      </c>
      <c r="L2081" s="7" t="str">
        <f>ifna(VLOOKUP(K2081,'Лист1'!D:E,2,false))</f>
        <v/>
      </c>
      <c r="M2081" s="9"/>
      <c r="N2081" s="9"/>
      <c r="O2081" s="9"/>
      <c r="P2081" s="9"/>
      <c r="Q2081" s="9"/>
      <c r="R2081" s="9"/>
    </row>
    <row r="2082" ht="15.75" customHeight="1">
      <c r="A2082" s="10" t="s">
        <v>11</v>
      </c>
      <c r="B2082" s="11" t="s">
        <v>12</v>
      </c>
      <c r="C2082" s="19" t="s">
        <v>5168</v>
      </c>
      <c r="D2082" s="13" t="s">
        <v>5166</v>
      </c>
      <c r="E2082" s="11" t="s">
        <v>5167</v>
      </c>
      <c r="F2082" s="14"/>
      <c r="G2082" s="14"/>
      <c r="H2082" s="15" t="s">
        <v>5142</v>
      </c>
      <c r="I2082" s="16" t="s">
        <v>17</v>
      </c>
      <c r="J2082" s="39">
        <f t="shared" si="1"/>
        <v>60</v>
      </c>
      <c r="K2082" s="7" t="str">
        <f t="shared" si="2"/>
        <v>LLM-0010automobilska školjka</v>
      </c>
      <c r="L2082" s="7" t="str">
        <f>ifna(VLOOKUP(K2082,'Лист1'!D:E,2,false))</f>
        <v/>
      </c>
      <c r="M2082" s="9"/>
      <c r="N2082" s="9"/>
      <c r="O2082" s="9"/>
      <c r="P2082" s="9"/>
      <c r="Q2082" s="9"/>
      <c r="R2082" s="9"/>
    </row>
    <row r="2083" ht="15.75" customHeight="1">
      <c r="A2083" s="10" t="s">
        <v>11</v>
      </c>
      <c r="B2083" s="11" t="s">
        <v>12</v>
      </c>
      <c r="C2083" s="12" t="s">
        <v>5169</v>
      </c>
      <c r="D2083" s="13" t="s">
        <v>5170</v>
      </c>
      <c r="E2083" s="11" t="s">
        <v>5171</v>
      </c>
      <c r="F2083" s="14"/>
      <c r="G2083" s="14"/>
      <c r="H2083" s="15" t="s">
        <v>5142</v>
      </c>
      <c r="I2083" s="16" t="s">
        <v>17</v>
      </c>
      <c r="J2083" s="18">
        <f t="shared" si="1"/>
        <v>61</v>
      </c>
      <c r="K2083" s="7" t="str">
        <f t="shared" si="2"/>
        <v>LLM-0011avio-kompanija</v>
      </c>
      <c r="L2083" s="7" t="str">
        <f>ifna(VLOOKUP(K2083,'Лист1'!D:E,2,false))</f>
        <v/>
      </c>
      <c r="M2083" s="9"/>
      <c r="N2083" s="9"/>
      <c r="O2083" s="9"/>
      <c r="P2083" s="9"/>
      <c r="Q2083" s="9"/>
      <c r="R2083" s="9"/>
    </row>
    <row r="2084" ht="15.75" customHeight="1">
      <c r="A2084" s="10" t="s">
        <v>11</v>
      </c>
      <c r="B2084" s="11" t="s">
        <v>12</v>
      </c>
      <c r="C2084" s="12" t="s">
        <v>5172</v>
      </c>
      <c r="D2084" s="13" t="s">
        <v>5173</v>
      </c>
      <c r="E2084" s="11" t="s">
        <v>5174</v>
      </c>
      <c r="F2084" s="14"/>
      <c r="G2084" s="14"/>
      <c r="H2084" s="15" t="s">
        <v>5142</v>
      </c>
      <c r="I2084" s="16" t="s">
        <v>17</v>
      </c>
      <c r="J2084" s="18">
        <f t="shared" si="1"/>
        <v>50</v>
      </c>
      <c r="K2084" s="7" t="str">
        <f t="shared" si="2"/>
        <v>LLM-0012bakterijska infekcija</v>
      </c>
      <c r="L2084" s="7" t="str">
        <f>ifna(VLOOKUP(K2084,'Лист1'!D:E,2,false))</f>
        <v/>
      </c>
      <c r="M2084" s="9"/>
      <c r="N2084" s="9"/>
      <c r="O2084" s="9"/>
      <c r="P2084" s="9"/>
      <c r="Q2084" s="9"/>
      <c r="R2084" s="9"/>
    </row>
    <row r="2085" ht="15.75" customHeight="1">
      <c r="A2085" s="10" t="s">
        <v>11</v>
      </c>
      <c r="B2085" s="11" t="s">
        <v>12</v>
      </c>
      <c r="C2085" s="12" t="s">
        <v>5175</v>
      </c>
      <c r="D2085" s="13" t="s">
        <v>5176</v>
      </c>
      <c r="E2085" s="11" t="s">
        <v>5177</v>
      </c>
      <c r="F2085" s="14"/>
      <c r="G2085" s="14"/>
      <c r="H2085" s="15" t="s">
        <v>5142</v>
      </c>
      <c r="I2085" s="16" t="s">
        <v>17</v>
      </c>
      <c r="J2085" s="43">
        <f t="shared" si="1"/>
        <v>73</v>
      </c>
      <c r="K2085" s="7" t="str">
        <f t="shared" si="2"/>
        <v>LLM-0013baltički jezik</v>
      </c>
      <c r="L2085" s="7" t="str">
        <f>ifna(VLOOKUP(K2085,'Лист1'!D:E,2,false))</f>
        <v/>
      </c>
      <c r="M2085" s="9"/>
      <c r="N2085" s="9"/>
      <c r="O2085" s="9"/>
      <c r="P2085" s="9"/>
      <c r="Q2085" s="9"/>
      <c r="R2085" s="9"/>
    </row>
    <row r="2086" ht="15.75" customHeight="1">
      <c r="A2086" s="10" t="s">
        <v>11</v>
      </c>
      <c r="B2086" s="11" t="s">
        <v>12</v>
      </c>
      <c r="C2086" s="12" t="s">
        <v>5178</v>
      </c>
      <c r="D2086" s="13" t="s">
        <v>5179</v>
      </c>
      <c r="E2086" s="23" t="s">
        <v>5180</v>
      </c>
      <c r="F2086" s="14"/>
      <c r="G2086" s="14"/>
      <c r="H2086" s="15" t="s">
        <v>5142</v>
      </c>
      <c r="I2086" s="16" t="s">
        <v>17</v>
      </c>
      <c r="J2086" s="92">
        <f t="shared" si="1"/>
        <v>87</v>
      </c>
      <c r="K2086" s="7" t="str">
        <f t="shared" si="2"/>
        <v>LLM-0014barometarski pritisak</v>
      </c>
      <c r="L2086" s="7" t="str">
        <f>ifna(VLOOKUP(K2086,'Лист1'!D:E,2,false))</f>
        <v/>
      </c>
      <c r="M2086" s="9"/>
      <c r="N2086" s="9"/>
      <c r="O2086" s="9"/>
      <c r="P2086" s="9"/>
      <c r="Q2086" s="9"/>
      <c r="R2086" s="9"/>
    </row>
    <row r="2087" ht="15.75" customHeight="1">
      <c r="A2087" s="11" t="s">
        <v>56</v>
      </c>
      <c r="B2087" s="11" t="s">
        <v>56</v>
      </c>
      <c r="C2087" s="12" t="s">
        <v>5181</v>
      </c>
      <c r="D2087" s="13" t="s">
        <v>5182</v>
      </c>
      <c r="E2087" s="11" t="s">
        <v>5183</v>
      </c>
      <c r="F2087" s="14"/>
      <c r="G2087" s="14"/>
      <c r="H2087" s="15" t="s">
        <v>5142</v>
      </c>
      <c r="I2087" s="32" t="s">
        <v>60</v>
      </c>
      <c r="J2087" s="38">
        <f t="shared" si="1"/>
        <v>43</v>
      </c>
      <c r="K2087" s="7" t="str">
        <f t="shared" si="2"/>
        <v>LLM-0016bez izuzetka</v>
      </c>
      <c r="L2087" s="7" t="str">
        <f>ifna(VLOOKUP(K2087,'Лист1'!D:E,2,false))</f>
        <v/>
      </c>
      <c r="M2087" s="9"/>
      <c r="N2087" s="9"/>
      <c r="O2087" s="9"/>
      <c r="P2087" s="9"/>
      <c r="Q2087" s="9"/>
      <c r="R2087" s="9"/>
    </row>
    <row r="2088" ht="15.75" customHeight="1">
      <c r="A2088" s="10" t="s">
        <v>5184</v>
      </c>
      <c r="B2088" s="11" t="s">
        <v>5185</v>
      </c>
      <c r="C2088" s="12" t="s">
        <v>5186</v>
      </c>
      <c r="D2088" s="13" t="s">
        <v>5187</v>
      </c>
      <c r="E2088" s="11" t="s">
        <v>5188</v>
      </c>
      <c r="F2088" s="14"/>
      <c r="G2088" s="14"/>
      <c r="H2088" s="15" t="s">
        <v>5142</v>
      </c>
      <c r="I2088" s="32" t="s">
        <v>5189</v>
      </c>
      <c r="J2088" s="28">
        <f t="shared" si="1"/>
        <v>35</v>
      </c>
      <c r="K2088" s="7" t="str">
        <f t="shared" si="2"/>
        <v>LLM-0017bez obzira na</v>
      </c>
      <c r="L2088" s="7" t="str">
        <f>ifna(VLOOKUP(K2088,'Лист1'!D:E,2,false))</f>
        <v/>
      </c>
      <c r="M2088" s="9"/>
      <c r="N2088" s="9"/>
      <c r="O2088" s="9"/>
      <c r="P2088" s="9"/>
      <c r="Q2088" s="9"/>
      <c r="R2088" s="9"/>
    </row>
    <row r="2089" ht="15.75" customHeight="1">
      <c r="A2089" s="11" t="s">
        <v>56</v>
      </c>
      <c r="B2089" s="11" t="s">
        <v>56</v>
      </c>
      <c r="C2089" s="19" t="s">
        <v>5190</v>
      </c>
      <c r="D2089" s="13" t="s">
        <v>5191</v>
      </c>
      <c r="E2089" s="11" t="s">
        <v>5192</v>
      </c>
      <c r="F2089" s="14"/>
      <c r="G2089" s="14"/>
      <c r="H2089" s="15" t="s">
        <v>5142</v>
      </c>
      <c r="I2089" s="32" t="s">
        <v>60</v>
      </c>
      <c r="J2089" s="36">
        <f t="shared" si="1"/>
        <v>35</v>
      </c>
      <c r="K2089" s="7" t="str">
        <f t="shared" si="2"/>
        <v>LLM-0018bez oklevanja</v>
      </c>
      <c r="L2089" s="7" t="str">
        <f>ifna(VLOOKUP(K2089,'Лист1'!D:E,2,false))</f>
        <v/>
      </c>
      <c r="M2089" s="9"/>
      <c r="N2089" s="9"/>
      <c r="O2089" s="9"/>
      <c r="P2089" s="9"/>
      <c r="Q2089" s="9"/>
      <c r="R2089" s="9"/>
    </row>
    <row r="2090" ht="15.75" customHeight="1">
      <c r="A2090" s="10" t="s">
        <v>5193</v>
      </c>
      <c r="B2090" s="10" t="s">
        <v>5194</v>
      </c>
      <c r="C2090" s="12" t="s">
        <v>5195</v>
      </c>
      <c r="D2090" s="13" t="s">
        <v>5196</v>
      </c>
      <c r="E2090" s="11" t="s">
        <v>5197</v>
      </c>
      <c r="F2090" s="14"/>
      <c r="G2090" s="14"/>
      <c r="H2090" s="15" t="s">
        <v>5142</v>
      </c>
      <c r="I2090" s="11" t="s">
        <v>5198</v>
      </c>
      <c r="J2090" s="51">
        <f t="shared" si="1"/>
        <v>54</v>
      </c>
      <c r="K2090" s="7" t="str">
        <f t="shared" si="2"/>
        <v>LLM-0019bilo koji</v>
      </c>
      <c r="L2090" s="7" t="str">
        <f>ifna(VLOOKUP(K2090,'Лист1'!D:E,2,false))</f>
        <v/>
      </c>
      <c r="M2090" s="9"/>
      <c r="N2090" s="9"/>
      <c r="O2090" s="9"/>
      <c r="P2090" s="9"/>
      <c r="Q2090" s="9"/>
      <c r="R2090" s="9"/>
    </row>
    <row r="2091" ht="15.75" customHeight="1">
      <c r="A2091" s="10" t="s">
        <v>5193</v>
      </c>
      <c r="B2091" s="10" t="s">
        <v>5194</v>
      </c>
      <c r="C2091" s="19" t="s">
        <v>5199</v>
      </c>
      <c r="D2091" s="13" t="s">
        <v>5196</v>
      </c>
      <c r="E2091" s="11" t="s">
        <v>5197</v>
      </c>
      <c r="F2091" s="14"/>
      <c r="G2091" s="14"/>
      <c r="H2091" s="15" t="s">
        <v>5142</v>
      </c>
      <c r="I2091" s="11" t="s">
        <v>5198</v>
      </c>
      <c r="J2091" s="39">
        <f t="shared" si="1"/>
        <v>54</v>
      </c>
      <c r="K2091" s="7" t="str">
        <f t="shared" si="2"/>
        <v>LLM-0019ma koji</v>
      </c>
      <c r="L2091" s="7" t="str">
        <f>ifna(VLOOKUP(K2091,'Лист1'!D:E,2,false))</f>
        <v/>
      </c>
      <c r="M2091" s="9"/>
      <c r="N2091" s="9"/>
      <c r="O2091" s="9"/>
      <c r="P2091" s="9"/>
      <c r="Q2091" s="9"/>
      <c r="R2091" s="9"/>
    </row>
    <row r="2092" ht="15.75" customHeight="1">
      <c r="A2092" s="10" t="s">
        <v>11</v>
      </c>
      <c r="B2092" s="11" t="s">
        <v>12</v>
      </c>
      <c r="C2092" s="12" t="s">
        <v>5200</v>
      </c>
      <c r="D2092" s="13" t="s">
        <v>5201</v>
      </c>
      <c r="E2092" s="11" t="s">
        <v>5202</v>
      </c>
      <c r="F2092" s="14"/>
      <c r="G2092" s="14"/>
      <c r="H2092" s="15" t="s">
        <v>5142</v>
      </c>
      <c r="I2092" s="16" t="s">
        <v>17</v>
      </c>
      <c r="J2092" s="39">
        <f t="shared" si="1"/>
        <v>75</v>
      </c>
      <c r="K2092" s="7" t="str">
        <f t="shared" si="2"/>
        <v>LLM-0021bolničko lečenje</v>
      </c>
      <c r="L2092" s="7" t="str">
        <f>ifna(VLOOKUP(K2092,'Лист1'!D:E,2,false))</f>
        <v/>
      </c>
      <c r="M2092" s="9"/>
      <c r="N2092" s="9"/>
      <c r="O2092" s="9"/>
      <c r="P2092" s="9"/>
      <c r="Q2092" s="9"/>
      <c r="R2092" s="9"/>
    </row>
    <row r="2093" ht="15.75" customHeight="1">
      <c r="A2093" s="10" t="s">
        <v>11</v>
      </c>
      <c r="B2093" s="11" t="s">
        <v>12</v>
      </c>
      <c r="C2093" s="12" t="s">
        <v>5203</v>
      </c>
      <c r="D2093" s="13" t="s">
        <v>5204</v>
      </c>
      <c r="E2093" s="11" t="s">
        <v>5205</v>
      </c>
      <c r="F2093" s="14"/>
      <c r="G2093" s="14"/>
      <c r="H2093" s="15" t="s">
        <v>5142</v>
      </c>
      <c r="I2093" s="16" t="s">
        <v>17</v>
      </c>
      <c r="J2093" s="70">
        <f t="shared" si="1"/>
        <v>89</v>
      </c>
      <c r="K2093" s="7" t="str">
        <f t="shared" si="2"/>
        <v>LLM-0022bruto domaći proizvod</v>
      </c>
      <c r="L2093" s="7" t="str">
        <f>ifna(VLOOKUP(K2093,'Лист1'!D:E,2,false))</f>
        <v/>
      </c>
      <c r="M2093" s="9"/>
      <c r="N2093" s="9"/>
      <c r="O2093" s="9"/>
      <c r="P2093" s="9"/>
      <c r="Q2093" s="9"/>
      <c r="R2093" s="9"/>
    </row>
    <row r="2094" ht="15.75" customHeight="1">
      <c r="A2094" s="11" t="s">
        <v>5146</v>
      </c>
      <c r="B2094" s="11" t="s">
        <v>5146</v>
      </c>
      <c r="C2094" s="12" t="s">
        <v>5206</v>
      </c>
      <c r="D2094" s="13" t="s">
        <v>5207</v>
      </c>
      <c r="E2094" s="11" t="s">
        <v>5208</v>
      </c>
      <c r="F2094" s="14"/>
      <c r="G2094" s="14"/>
      <c r="H2094" s="15" t="s">
        <v>5142</v>
      </c>
      <c r="I2094" s="32" t="s">
        <v>5150</v>
      </c>
      <c r="J2094" s="82">
        <f t="shared" si="1"/>
        <v>54</v>
      </c>
      <c r="K2094" s="7" t="str">
        <f t="shared" si="2"/>
        <v>LLM-0023budući da</v>
      </c>
      <c r="L2094" s="7" t="str">
        <f>ifna(VLOOKUP(K2094,'Лист1'!D:E,2,false))</f>
        <v/>
      </c>
      <c r="M2094" s="9"/>
      <c r="N2094" s="9"/>
      <c r="O2094" s="9"/>
      <c r="P2094" s="9"/>
      <c r="Q2094" s="9"/>
      <c r="R2094" s="9"/>
    </row>
    <row r="2095" ht="15.75" customHeight="1">
      <c r="A2095" s="10" t="s">
        <v>11</v>
      </c>
      <c r="B2095" s="11" t="s">
        <v>12</v>
      </c>
      <c r="C2095" s="12" t="s">
        <v>5209</v>
      </c>
      <c r="D2095" s="13" t="s">
        <v>5210</v>
      </c>
      <c r="E2095" s="11" t="s">
        <v>5211</v>
      </c>
      <c r="F2095" s="14"/>
      <c r="G2095" s="14"/>
      <c r="H2095" s="15" t="s">
        <v>5142</v>
      </c>
      <c r="I2095" s="16" t="s">
        <v>17</v>
      </c>
      <c r="J2095" s="31">
        <f t="shared" si="1"/>
        <v>88</v>
      </c>
      <c r="K2095" s="7" t="str">
        <f t="shared" si="2"/>
        <v>LLM-0024čet bot</v>
      </c>
      <c r="L2095" s="7" t="str">
        <f>ifna(VLOOKUP(K2095,'Лист1'!D:E,2,false))</f>
        <v/>
      </c>
      <c r="M2095" s="9"/>
      <c r="N2095" s="9"/>
      <c r="O2095" s="9"/>
      <c r="P2095" s="9"/>
      <c r="Q2095" s="9"/>
      <c r="R2095" s="9"/>
    </row>
    <row r="2096" ht="15.75" customHeight="1">
      <c r="A2096" s="10" t="s">
        <v>11</v>
      </c>
      <c r="B2096" s="11" t="s">
        <v>12</v>
      </c>
      <c r="C2096" s="12" t="s">
        <v>5212</v>
      </c>
      <c r="D2096" s="13" t="s">
        <v>5213</v>
      </c>
      <c r="E2096" s="23" t="s">
        <v>5214</v>
      </c>
      <c r="F2096" s="14"/>
      <c r="G2096" s="14"/>
      <c r="H2096" s="15" t="s">
        <v>5142</v>
      </c>
      <c r="I2096" s="16" t="s">
        <v>17</v>
      </c>
      <c r="J2096" s="65">
        <f t="shared" si="1"/>
        <v>69</v>
      </c>
      <c r="K2096" s="7" t="str">
        <f t="shared" si="2"/>
        <v>LLM-0025član posade</v>
      </c>
      <c r="L2096" s="7" t="str">
        <f>ifna(VLOOKUP(K2096,'Лист1'!D:E,2,false))</f>
        <v/>
      </c>
      <c r="M2096" s="9"/>
      <c r="N2096" s="9"/>
      <c r="O2096" s="9"/>
      <c r="P2096" s="9"/>
      <c r="Q2096" s="9"/>
      <c r="R2096" s="9"/>
    </row>
    <row r="2097" ht="15.75" customHeight="1">
      <c r="A2097" s="10" t="s">
        <v>11</v>
      </c>
      <c r="B2097" s="11" t="s">
        <v>12</v>
      </c>
      <c r="C2097" s="12" t="s">
        <v>5215</v>
      </c>
      <c r="D2097" s="13" t="s">
        <v>5216</v>
      </c>
      <c r="E2097" s="11" t="s">
        <v>5217</v>
      </c>
      <c r="F2097" s="14"/>
      <c r="G2097" s="14"/>
      <c r="H2097" s="15" t="s">
        <v>5142</v>
      </c>
      <c r="I2097" s="16" t="s">
        <v>17</v>
      </c>
      <c r="J2097" s="29">
        <f t="shared" si="1"/>
        <v>78</v>
      </c>
      <c r="K2097" s="7" t="str">
        <f t="shared" si="2"/>
        <v>LLM-0026član vlade</v>
      </c>
      <c r="L2097" s="7" t="str">
        <f>ifna(VLOOKUP(K2097,'Лист1'!D:E,2,false))</f>
        <v/>
      </c>
      <c r="M2097" s="9"/>
      <c r="N2097" s="9"/>
      <c r="O2097" s="9"/>
      <c r="P2097" s="9"/>
      <c r="Q2097" s="9"/>
      <c r="R2097" s="9"/>
    </row>
    <row r="2098" ht="15.75" customHeight="1">
      <c r="A2098" s="10" t="s">
        <v>11</v>
      </c>
      <c r="B2098" s="11" t="s">
        <v>12</v>
      </c>
      <c r="C2098" s="12" t="s">
        <v>5218</v>
      </c>
      <c r="D2098" s="13" t="s">
        <v>5219</v>
      </c>
      <c r="E2098" s="11" t="s">
        <v>5220</v>
      </c>
      <c r="F2098" s="14"/>
      <c r="G2098" s="14"/>
      <c r="H2098" s="15" t="s">
        <v>5142</v>
      </c>
      <c r="I2098" s="16" t="s">
        <v>17</v>
      </c>
      <c r="J2098" s="29">
        <f t="shared" si="1"/>
        <v>74</v>
      </c>
      <c r="K2098" s="7" t="str">
        <f t="shared" si="2"/>
        <v>LLM-0027crveni pomak</v>
      </c>
      <c r="L2098" s="7" t="str">
        <f>ifna(VLOOKUP(K2098,'Лист1'!D:E,2,false))</f>
        <v/>
      </c>
      <c r="M2098" s="9"/>
      <c r="N2098" s="9"/>
      <c r="O2098" s="9"/>
      <c r="P2098" s="9"/>
      <c r="Q2098" s="9"/>
      <c r="R2098" s="9"/>
    </row>
    <row r="2099" ht="15.75" customHeight="1">
      <c r="A2099" s="10" t="s">
        <v>11</v>
      </c>
      <c r="B2099" s="11" t="s">
        <v>12</v>
      </c>
      <c r="C2099" s="12" t="s">
        <v>5221</v>
      </c>
      <c r="D2099" s="13" t="s">
        <v>5222</v>
      </c>
      <c r="E2099" s="11" t="s">
        <v>5223</v>
      </c>
      <c r="F2099" s="14"/>
      <c r="G2099" s="14"/>
      <c r="H2099" s="15" t="s">
        <v>5142</v>
      </c>
      <c r="I2099" s="16" t="s">
        <v>17</v>
      </c>
      <c r="J2099" s="36">
        <f t="shared" si="1"/>
        <v>98</v>
      </c>
      <c r="K2099" s="7" t="str">
        <f t="shared" si="2"/>
        <v>LLM-0028Daning-Krugerov efekat</v>
      </c>
      <c r="L2099" s="7" t="str">
        <f>ifna(VLOOKUP(K2099,'Лист1'!D:E,2,false))</f>
        <v/>
      </c>
      <c r="M2099" s="9"/>
      <c r="N2099" s="9"/>
      <c r="O2099" s="9"/>
      <c r="P2099" s="9"/>
      <c r="Q2099" s="9"/>
      <c r="R2099" s="9"/>
    </row>
    <row r="2100" ht="15.75" customHeight="1">
      <c r="A2100" s="10" t="s">
        <v>11</v>
      </c>
      <c r="B2100" s="11" t="s">
        <v>12</v>
      </c>
      <c r="C2100" s="12" t="s">
        <v>5224</v>
      </c>
      <c r="D2100" s="13" t="s">
        <v>5225</v>
      </c>
      <c r="E2100" s="11" t="s">
        <v>5226</v>
      </c>
      <c r="F2100" s="14"/>
      <c r="G2100" s="14"/>
      <c r="H2100" s="15" t="s">
        <v>5142</v>
      </c>
      <c r="I2100" s="16" t="s">
        <v>17</v>
      </c>
      <c r="J2100" s="27">
        <f t="shared" si="1"/>
        <v>69</v>
      </c>
      <c r="K2100" s="7" t="str">
        <f t="shared" si="2"/>
        <v>LLM-0030diplomatski odnos</v>
      </c>
      <c r="L2100" s="7" t="str">
        <f>ifna(VLOOKUP(K2100,'Лист1'!D:E,2,false))</f>
        <v/>
      </c>
      <c r="M2100" s="9"/>
      <c r="N2100" s="9"/>
      <c r="O2100" s="9"/>
      <c r="P2100" s="9"/>
      <c r="Q2100" s="9"/>
      <c r="R2100" s="9"/>
    </row>
    <row r="2101" ht="15.75" customHeight="1">
      <c r="A2101" s="10" t="s">
        <v>11</v>
      </c>
      <c r="B2101" s="11" t="s">
        <v>12</v>
      </c>
      <c r="C2101" s="19" t="s">
        <v>5227</v>
      </c>
      <c r="D2101" s="13" t="s">
        <v>5225</v>
      </c>
      <c r="E2101" s="11" t="s">
        <v>5226</v>
      </c>
      <c r="F2101" s="14"/>
      <c r="G2101" s="14"/>
      <c r="H2101" s="15" t="s">
        <v>5142</v>
      </c>
      <c r="I2101" s="16" t="s">
        <v>17</v>
      </c>
      <c r="J2101" s="18">
        <f t="shared" si="1"/>
        <v>69</v>
      </c>
      <c r="K2101" s="7" t="str">
        <f t="shared" si="2"/>
        <v>LLM-0030diplomatski odnosi</v>
      </c>
      <c r="L2101" s="7" t="str">
        <f>ifna(VLOOKUP(K2101,'Лист1'!D:E,2,false))</f>
        <v/>
      </c>
      <c r="M2101" s="9"/>
      <c r="N2101" s="9"/>
      <c r="O2101" s="9"/>
      <c r="P2101" s="9"/>
      <c r="Q2101" s="9"/>
      <c r="R2101" s="9"/>
    </row>
    <row r="2102" ht="15.75" customHeight="1">
      <c r="A2102" s="10" t="s">
        <v>11</v>
      </c>
      <c r="B2102" s="11" t="s">
        <v>12</v>
      </c>
      <c r="C2102" s="12" t="s">
        <v>4751</v>
      </c>
      <c r="D2102" s="13" t="s">
        <v>5228</v>
      </c>
      <c r="E2102" s="11" t="s">
        <v>5229</v>
      </c>
      <c r="F2102" s="14"/>
      <c r="G2102" s="14"/>
      <c r="H2102" s="15" t="s">
        <v>5142</v>
      </c>
      <c r="I2102" s="16" t="s">
        <v>17</v>
      </c>
      <c r="J2102" s="39">
        <f t="shared" si="1"/>
        <v>85</v>
      </c>
      <c r="K2102" s="7" t="str">
        <f t="shared" si="2"/>
        <v>LLM-0031dizel-motor</v>
      </c>
      <c r="L2102" s="7" t="str">
        <f>ifna(VLOOKUP(K2102,'Лист1'!D:E,2,false))</f>
        <v/>
      </c>
      <c r="M2102" s="9"/>
      <c r="N2102" s="9"/>
      <c r="O2102" s="9"/>
      <c r="P2102" s="9"/>
      <c r="Q2102" s="9"/>
      <c r="R2102" s="9"/>
    </row>
    <row r="2103" ht="15.75" customHeight="1">
      <c r="A2103" s="10" t="s">
        <v>11</v>
      </c>
      <c r="B2103" s="11" t="s">
        <v>12</v>
      </c>
      <c r="C2103" s="19" t="s">
        <v>1138</v>
      </c>
      <c r="D2103" s="13" t="s">
        <v>5230</v>
      </c>
      <c r="E2103" s="11" t="s">
        <v>5231</v>
      </c>
      <c r="F2103" s="14"/>
      <c r="G2103" s="14"/>
      <c r="H2103" s="15" t="s">
        <v>5142</v>
      </c>
      <c r="I2103" s="16" t="s">
        <v>17</v>
      </c>
      <c r="J2103" s="61">
        <f t="shared" si="1"/>
        <v>31</v>
      </c>
      <c r="K2103" s="7" t="str">
        <f t="shared" si="2"/>
        <v>LLM-0032dnevni list</v>
      </c>
      <c r="L2103" s="7" t="str">
        <f>ifna(VLOOKUP(K2103,'Лист1'!D:E,2,false))</f>
        <v/>
      </c>
      <c r="M2103" s="9"/>
      <c r="N2103" s="9"/>
      <c r="O2103" s="9"/>
      <c r="P2103" s="9"/>
      <c r="Q2103" s="9"/>
      <c r="R2103" s="9"/>
    </row>
    <row r="2104" ht="15.75" customHeight="1">
      <c r="A2104" s="10" t="s">
        <v>11</v>
      </c>
      <c r="B2104" s="11" t="s">
        <v>12</v>
      </c>
      <c r="C2104" s="12" t="s">
        <v>5232</v>
      </c>
      <c r="D2104" s="13" t="s">
        <v>5230</v>
      </c>
      <c r="E2104" s="11" t="s">
        <v>5231</v>
      </c>
      <c r="F2104" s="14"/>
      <c r="G2104" s="14"/>
      <c r="H2104" s="15" t="s">
        <v>5142</v>
      </c>
      <c r="I2104" s="16" t="s">
        <v>17</v>
      </c>
      <c r="J2104" s="28">
        <f t="shared" si="1"/>
        <v>31</v>
      </c>
      <c r="K2104" s="7" t="str">
        <f t="shared" si="2"/>
        <v>LLM-0032dnevni listovi</v>
      </c>
      <c r="L2104" s="7" t="str">
        <f>ifna(VLOOKUP(K2104,'Лист1'!D:E,2,false))</f>
        <v/>
      </c>
      <c r="M2104" s="9"/>
      <c r="N2104" s="9"/>
      <c r="O2104" s="9"/>
      <c r="P2104" s="9"/>
      <c r="Q2104" s="9"/>
      <c r="R2104" s="9"/>
    </row>
    <row r="2105" ht="15.75" customHeight="1">
      <c r="A2105" s="10" t="s">
        <v>11</v>
      </c>
      <c r="B2105" s="11" t="s">
        <v>12</v>
      </c>
      <c r="C2105" s="12" t="s">
        <v>5233</v>
      </c>
      <c r="D2105" s="13" t="s">
        <v>5234</v>
      </c>
      <c r="E2105" s="11" t="s">
        <v>5235</v>
      </c>
      <c r="F2105" s="14"/>
      <c r="G2105" s="14"/>
      <c r="H2105" s="15" t="s">
        <v>5142</v>
      </c>
      <c r="I2105" s="16" t="s">
        <v>17</v>
      </c>
      <c r="J2105" s="39">
        <f t="shared" si="1"/>
        <v>68</v>
      </c>
      <c r="K2105" s="7" t="str">
        <f t="shared" si="2"/>
        <v>LLM-0033dnevni red</v>
      </c>
      <c r="L2105" s="7" t="str">
        <f>ifna(VLOOKUP(K2105,'Лист1'!D:E,2,false))</f>
        <v/>
      </c>
      <c r="M2105" s="9"/>
      <c r="N2105" s="9"/>
      <c r="O2105" s="9"/>
      <c r="P2105" s="9"/>
      <c r="Q2105" s="9"/>
      <c r="R2105" s="9"/>
    </row>
    <row r="2106" ht="15.75" customHeight="1">
      <c r="A2106" s="10" t="s">
        <v>5184</v>
      </c>
      <c r="B2106" s="11" t="s">
        <v>5185</v>
      </c>
      <c r="C2106" s="12" t="s">
        <v>5236</v>
      </c>
      <c r="D2106" s="13" t="s">
        <v>5237</v>
      </c>
      <c r="E2106" s="11" t="s">
        <v>5238</v>
      </c>
      <c r="F2106" s="14"/>
      <c r="G2106" s="14"/>
      <c r="H2106" s="15" t="s">
        <v>5142</v>
      </c>
      <c r="I2106" s="32" t="s">
        <v>5189</v>
      </c>
      <c r="J2106" s="25">
        <f t="shared" si="1"/>
        <v>43</v>
      </c>
      <c r="K2106" s="7" t="str">
        <f t="shared" si="2"/>
        <v>LLM-0034do kraja</v>
      </c>
      <c r="L2106" s="7" t="str">
        <f>ifna(VLOOKUP(K2106,'Лист1'!D:E,2,false))</f>
        <v/>
      </c>
      <c r="M2106" s="9"/>
      <c r="N2106" s="9"/>
      <c r="O2106" s="9"/>
      <c r="P2106" s="9"/>
      <c r="Q2106" s="9"/>
      <c r="R2106" s="9"/>
    </row>
    <row r="2107" ht="15.75" customHeight="1">
      <c r="A2107" s="11" t="s">
        <v>56</v>
      </c>
      <c r="B2107" s="11" t="s">
        <v>56</v>
      </c>
      <c r="C2107" s="12" t="s">
        <v>5239</v>
      </c>
      <c r="D2107" s="13" t="s">
        <v>5240</v>
      </c>
      <c r="E2107" s="11" t="s">
        <v>5241</v>
      </c>
      <c r="F2107" s="14"/>
      <c r="G2107" s="14"/>
      <c r="H2107" s="15" t="s">
        <v>5142</v>
      </c>
      <c r="I2107" s="32" t="s">
        <v>60</v>
      </c>
      <c r="J2107" s="28">
        <f t="shared" si="1"/>
        <v>45</v>
      </c>
      <c r="K2107" s="7" t="str">
        <f t="shared" si="2"/>
        <v>LLM-0035do tada</v>
      </c>
      <c r="L2107" s="7" t="str">
        <f>ifna(VLOOKUP(K2107,'Лист1'!D:E,2,false))</f>
        <v/>
      </c>
      <c r="M2107" s="9"/>
      <c r="N2107" s="9"/>
      <c r="O2107" s="9"/>
      <c r="P2107" s="9"/>
      <c r="Q2107" s="9"/>
      <c r="R2107" s="9"/>
    </row>
    <row r="2108" ht="15.75" customHeight="1">
      <c r="A2108" s="10" t="s">
        <v>21</v>
      </c>
      <c r="B2108" s="10" t="s">
        <v>22</v>
      </c>
      <c r="C2108" s="12" t="s">
        <v>5242</v>
      </c>
      <c r="D2108" s="13" t="s">
        <v>5243</v>
      </c>
      <c r="E2108" s="11" t="s">
        <v>5244</v>
      </c>
      <c r="F2108" s="14"/>
      <c r="G2108" s="14"/>
      <c r="H2108" s="15" t="s">
        <v>5142</v>
      </c>
      <c r="I2108" s="11" t="s">
        <v>26</v>
      </c>
      <c r="J2108" s="50">
        <f t="shared" si="1"/>
        <v>61</v>
      </c>
      <c r="K2108" s="7" t="str">
        <f t="shared" si="2"/>
        <v>LLM-0036dolaziti na mesto</v>
      </c>
      <c r="L2108" s="7" t="str">
        <f>ifna(VLOOKUP(K2108,'Лист1'!D:E,2,false))</f>
        <v/>
      </c>
      <c r="M2108" s="9"/>
      <c r="N2108" s="9"/>
      <c r="O2108" s="9"/>
      <c r="P2108" s="9"/>
      <c r="Q2108" s="9"/>
      <c r="R2108" s="9"/>
    </row>
    <row r="2109" ht="15.75" customHeight="1">
      <c r="A2109" s="10" t="s">
        <v>11</v>
      </c>
      <c r="B2109" s="11" t="s">
        <v>12</v>
      </c>
      <c r="C2109" s="12" t="s">
        <v>5245</v>
      </c>
      <c r="D2109" s="13" t="s">
        <v>5246</v>
      </c>
      <c r="E2109" s="11" t="s">
        <v>5247</v>
      </c>
      <c r="F2109" s="14"/>
      <c r="G2109" s="14"/>
      <c r="H2109" s="15" t="s">
        <v>5142</v>
      </c>
      <c r="I2109" s="16" t="s">
        <v>17</v>
      </c>
      <c r="J2109" s="82">
        <f t="shared" si="1"/>
        <v>87</v>
      </c>
      <c r="K2109" s="7" t="str">
        <f t="shared" si="2"/>
        <v>LLM-0037Doplerov efekat</v>
      </c>
      <c r="L2109" s="7" t="str">
        <f>ifna(VLOOKUP(K2109,'Лист1'!D:E,2,false))</f>
        <v/>
      </c>
      <c r="M2109" s="9"/>
      <c r="N2109" s="9"/>
      <c r="O2109" s="9"/>
      <c r="P2109" s="9"/>
      <c r="Q2109" s="9"/>
      <c r="R2109" s="9"/>
    </row>
    <row r="2110" ht="15.75" customHeight="1">
      <c r="A2110" s="10" t="s">
        <v>11</v>
      </c>
      <c r="B2110" s="11" t="s">
        <v>12</v>
      </c>
      <c r="C2110" s="12" t="s">
        <v>5248</v>
      </c>
      <c r="D2110" s="13" t="s">
        <v>5249</v>
      </c>
      <c r="E2110" s="11" t="s">
        <v>5250</v>
      </c>
      <c r="F2110" s="14"/>
      <c r="G2110" s="14"/>
      <c r="H2110" s="15" t="s">
        <v>5142</v>
      </c>
      <c r="I2110" s="16" t="s">
        <v>17</v>
      </c>
      <c r="J2110" s="46">
        <f t="shared" si="1"/>
        <v>72</v>
      </c>
      <c r="K2110" s="7" t="str">
        <f t="shared" si="2"/>
        <v>LLM-0038doza vakcine</v>
      </c>
      <c r="L2110" s="7" t="str">
        <f>ifna(VLOOKUP(K2110,'Лист1'!D:E,2,false))</f>
        <v/>
      </c>
      <c r="M2110" s="9"/>
      <c r="N2110" s="9"/>
      <c r="O2110" s="9"/>
      <c r="P2110" s="9"/>
      <c r="Q2110" s="9"/>
      <c r="R2110" s="9"/>
    </row>
    <row r="2111" ht="15.75" customHeight="1">
      <c r="A2111" s="10" t="s">
        <v>11</v>
      </c>
      <c r="B2111" s="11" t="s">
        <v>12</v>
      </c>
      <c r="C2111" s="12" t="s">
        <v>5251</v>
      </c>
      <c r="D2111" s="13" t="s">
        <v>5252</v>
      </c>
      <c r="E2111" s="11" t="s">
        <v>5253</v>
      </c>
      <c r="F2111" s="14"/>
      <c r="G2111" s="14"/>
      <c r="H2111" s="15" t="s">
        <v>5142</v>
      </c>
      <c r="I2111" s="16" t="s">
        <v>17</v>
      </c>
      <c r="J2111" s="47">
        <f t="shared" si="1"/>
        <v>63</v>
      </c>
      <c r="K2111" s="7" t="str">
        <f t="shared" si="2"/>
        <v>LLM-0040država članica</v>
      </c>
      <c r="L2111" s="7" t="str">
        <f>ifna(VLOOKUP(K2111,'Лист1'!D:E,2,false))</f>
        <v/>
      </c>
      <c r="M2111" s="9"/>
      <c r="N2111" s="9"/>
      <c r="O2111" s="9"/>
      <c r="P2111" s="9"/>
      <c r="Q2111" s="9"/>
      <c r="R2111" s="9"/>
    </row>
    <row r="2112" ht="15.75" customHeight="1">
      <c r="A2112" s="10" t="s">
        <v>11</v>
      </c>
      <c r="B2112" s="11" t="s">
        <v>12</v>
      </c>
      <c r="C2112" s="12" t="s">
        <v>5254</v>
      </c>
      <c r="D2112" s="13" t="s">
        <v>5255</v>
      </c>
      <c r="E2112" s="11" t="s">
        <v>5256</v>
      </c>
      <c r="F2112" s="14"/>
      <c r="G2112" s="14"/>
      <c r="H2112" s="15" t="s">
        <v>5142</v>
      </c>
      <c r="I2112" s="16" t="s">
        <v>17</v>
      </c>
      <c r="J2112" s="22">
        <f t="shared" si="1"/>
        <v>58</v>
      </c>
      <c r="K2112" s="7" t="str">
        <f t="shared" si="2"/>
        <v>LLM-0041državna služba</v>
      </c>
      <c r="L2112" s="7" t="str">
        <f>ifna(VLOOKUP(K2112,'Лист1'!D:E,2,false))</f>
        <v/>
      </c>
      <c r="M2112" s="9"/>
      <c r="N2112" s="9"/>
      <c r="O2112" s="9"/>
      <c r="P2112" s="9"/>
      <c r="Q2112" s="9"/>
      <c r="R2112" s="9"/>
    </row>
    <row r="2113" ht="15.75" customHeight="1">
      <c r="A2113" s="11" t="s">
        <v>56</v>
      </c>
      <c r="B2113" s="11" t="s">
        <v>56</v>
      </c>
      <c r="C2113" s="12" t="s">
        <v>5257</v>
      </c>
      <c r="D2113" s="13" t="s">
        <v>5258</v>
      </c>
      <c r="E2113" s="11" t="s">
        <v>5259</v>
      </c>
      <c r="F2113" s="14"/>
      <c r="G2113" s="14"/>
      <c r="H2113" s="15" t="s">
        <v>5142</v>
      </c>
      <c r="I2113" s="32" t="s">
        <v>60</v>
      </c>
      <c r="J2113" s="68">
        <f t="shared" si="1"/>
        <v>31</v>
      </c>
      <c r="K2113" s="7" t="str">
        <f t="shared" si="2"/>
        <v>LLM-0043dugi niz godina</v>
      </c>
      <c r="L2113" s="7" t="str">
        <f>ifna(VLOOKUP(K2113,'Лист1'!D:E,2,false))</f>
        <v/>
      </c>
      <c r="M2113" s="9"/>
      <c r="N2113" s="9"/>
      <c r="O2113" s="9"/>
      <c r="P2113" s="9"/>
      <c r="Q2113" s="9"/>
      <c r="R2113" s="9"/>
    </row>
    <row r="2114" ht="15.75" customHeight="1">
      <c r="A2114" s="10" t="s">
        <v>11</v>
      </c>
      <c r="B2114" s="11" t="s">
        <v>12</v>
      </c>
      <c r="C2114" s="12" t="s">
        <v>5260</v>
      </c>
      <c r="D2114" s="13" t="s">
        <v>5261</v>
      </c>
      <c r="E2114" s="11" t="s">
        <v>5262</v>
      </c>
      <c r="F2114" s="14"/>
      <c r="G2114" s="14"/>
      <c r="H2114" s="15" t="s">
        <v>5142</v>
      </c>
      <c r="I2114" s="16" t="s">
        <v>17</v>
      </c>
      <c r="J2114" s="50">
        <f t="shared" si="1"/>
        <v>60</v>
      </c>
      <c r="K2114" s="7" t="str">
        <f t="shared" si="2"/>
        <v>LLM-0044ekonomski značaj</v>
      </c>
      <c r="L2114" s="7" t="str">
        <f>ifna(VLOOKUP(K2114,'Лист1'!D:E,2,false))</f>
        <v/>
      </c>
      <c r="M2114" s="9"/>
      <c r="N2114" s="9"/>
      <c r="O2114" s="9"/>
      <c r="P2114" s="9"/>
      <c r="Q2114" s="9"/>
      <c r="R2114" s="9"/>
    </row>
    <row r="2115" ht="15.75" customHeight="1">
      <c r="A2115" s="10" t="s">
        <v>11</v>
      </c>
      <c r="B2115" s="11" t="s">
        <v>12</v>
      </c>
      <c r="C2115" s="12" t="s">
        <v>5263</v>
      </c>
      <c r="D2115" s="13" t="s">
        <v>5264</v>
      </c>
      <c r="E2115" s="11" t="s">
        <v>5265</v>
      </c>
      <c r="F2115" s="14"/>
      <c r="G2115" s="14"/>
      <c r="H2115" s="15" t="s">
        <v>5142</v>
      </c>
      <c r="I2115" s="16" t="s">
        <v>17</v>
      </c>
      <c r="J2115" s="44">
        <f t="shared" si="1"/>
        <v>52</v>
      </c>
      <c r="K2115" s="7" t="str">
        <f t="shared" si="2"/>
        <v>LLM-0045električna prvodljivost</v>
      </c>
      <c r="L2115" s="7" t="str">
        <f>ifna(VLOOKUP(K2115,'Лист1'!D:E,2,false))</f>
        <v/>
      </c>
      <c r="M2115" s="9"/>
      <c r="N2115" s="9"/>
      <c r="O2115" s="9"/>
      <c r="P2115" s="9"/>
      <c r="Q2115" s="9"/>
      <c r="R2115" s="9"/>
    </row>
    <row r="2116" ht="15.75" customHeight="1">
      <c r="A2116" s="10" t="s">
        <v>11</v>
      </c>
      <c r="B2116" s="11" t="s">
        <v>12</v>
      </c>
      <c r="C2116" s="12" t="s">
        <v>5266</v>
      </c>
      <c r="D2116" s="13" t="s">
        <v>5267</v>
      </c>
      <c r="E2116" s="11" t="s">
        <v>5268</v>
      </c>
      <c r="F2116" s="14"/>
      <c r="G2116" s="14"/>
      <c r="H2116" s="15" t="s">
        <v>5142</v>
      </c>
      <c r="I2116" s="16" t="s">
        <v>17</v>
      </c>
      <c r="J2116" s="43">
        <f t="shared" si="1"/>
        <v>73</v>
      </c>
      <c r="K2116" s="7" t="str">
        <f t="shared" si="2"/>
        <v>LLM-0046engleski jezik</v>
      </c>
      <c r="L2116" s="7" t="str">
        <f>ifna(VLOOKUP(K2116,'Лист1'!D:E,2,false))</f>
        <v/>
      </c>
      <c r="M2116" s="9"/>
      <c r="N2116" s="9"/>
      <c r="O2116" s="9"/>
      <c r="P2116" s="9"/>
      <c r="Q2116" s="9"/>
      <c r="R2116" s="9"/>
    </row>
    <row r="2117" ht="15.75" customHeight="1">
      <c r="A2117" s="10" t="s">
        <v>11</v>
      </c>
      <c r="B2117" s="11" t="s">
        <v>12</v>
      </c>
      <c r="C2117" s="12" t="s">
        <v>5269</v>
      </c>
      <c r="D2117" s="13" t="s">
        <v>5270</v>
      </c>
      <c r="E2117" s="11" t="s">
        <v>5271</v>
      </c>
      <c r="F2117" s="14"/>
      <c r="G2117" s="14"/>
      <c r="H2117" s="15" t="s">
        <v>5142</v>
      </c>
      <c r="I2117" s="16" t="s">
        <v>17</v>
      </c>
      <c r="J2117" s="48">
        <f t="shared" si="1"/>
        <v>66</v>
      </c>
      <c r="K2117" s="7" t="str">
        <f t="shared" si="2"/>
        <v>LLM-0047euklidska ravan</v>
      </c>
      <c r="L2117" s="7" t="str">
        <f>ifna(VLOOKUP(K2117,'Лист1'!D:E,2,false))</f>
        <v/>
      </c>
      <c r="M2117" s="9"/>
      <c r="N2117" s="9"/>
      <c r="O2117" s="9"/>
      <c r="P2117" s="9"/>
      <c r="Q2117" s="9"/>
      <c r="R2117" s="9"/>
    </row>
    <row r="2118" ht="15.75" customHeight="1">
      <c r="A2118" s="10" t="s">
        <v>11</v>
      </c>
      <c r="B2118" s="11" t="s">
        <v>12</v>
      </c>
      <c r="C2118" s="19" t="s">
        <v>5272</v>
      </c>
      <c r="D2118" s="13" t="s">
        <v>5273</v>
      </c>
      <c r="E2118" s="11" t="s">
        <v>5274</v>
      </c>
      <c r="F2118" s="14"/>
      <c r="G2118" s="14"/>
      <c r="H2118" s="15" t="s">
        <v>5142</v>
      </c>
      <c r="I2118" s="16" t="s">
        <v>17</v>
      </c>
      <c r="J2118" s="50">
        <f t="shared" si="1"/>
        <v>69</v>
      </c>
      <c r="K2118" s="7" t="str">
        <f t="shared" si="2"/>
        <v>LLM-0048Evropska komisija</v>
      </c>
      <c r="L2118" s="7" t="str">
        <f>ifna(VLOOKUP(K2118,'Лист1'!D:E,2,false))</f>
        <v/>
      </c>
      <c r="M2118" s="9"/>
      <c r="N2118" s="9"/>
      <c r="O2118" s="9"/>
      <c r="P2118" s="9"/>
      <c r="Q2118" s="9"/>
      <c r="R2118" s="9"/>
    </row>
    <row r="2119" ht="15.75" customHeight="1">
      <c r="A2119" s="10" t="s">
        <v>11</v>
      </c>
      <c r="B2119" s="11" t="s">
        <v>12</v>
      </c>
      <c r="C2119" s="19" t="s">
        <v>5275</v>
      </c>
      <c r="D2119" s="13" t="s">
        <v>5276</v>
      </c>
      <c r="E2119" s="11" t="s">
        <v>5277</v>
      </c>
      <c r="F2119" s="14"/>
      <c r="G2119" s="14"/>
      <c r="H2119" s="15" t="s">
        <v>5142</v>
      </c>
      <c r="I2119" s="16" t="s">
        <v>17</v>
      </c>
      <c r="J2119" s="51">
        <f t="shared" si="1"/>
        <v>77</v>
      </c>
      <c r="K2119" s="7" t="str">
        <f t="shared" si="2"/>
        <v>LLM-0049filmski festival</v>
      </c>
      <c r="L2119" s="7" t="str">
        <f>ifna(VLOOKUP(K2119,'Лист1'!D:E,2,false))</f>
        <v/>
      </c>
      <c r="M2119" s="9"/>
      <c r="N2119" s="9"/>
      <c r="O2119" s="9"/>
      <c r="P2119" s="9"/>
      <c r="Q2119" s="9"/>
      <c r="R2119" s="9"/>
    </row>
    <row r="2120" ht="15.75" customHeight="1">
      <c r="A2120" s="10" t="s">
        <v>11</v>
      </c>
      <c r="B2120" s="11" t="s">
        <v>12</v>
      </c>
      <c r="C2120" s="12" t="s">
        <v>5278</v>
      </c>
      <c r="D2120" s="13" t="s">
        <v>5279</v>
      </c>
      <c r="E2120" s="11" t="s">
        <v>5280</v>
      </c>
      <c r="F2120" s="14"/>
      <c r="G2120" s="14"/>
      <c r="H2120" s="15" t="s">
        <v>5142</v>
      </c>
      <c r="I2120" s="16" t="s">
        <v>17</v>
      </c>
      <c r="J2120" s="45">
        <f t="shared" si="1"/>
        <v>75</v>
      </c>
      <c r="K2120" s="7" t="str">
        <f t="shared" si="2"/>
        <v>LLM-0050fizički pregled</v>
      </c>
      <c r="L2120" s="7" t="str">
        <f>ifna(VLOOKUP(K2120,'Лист1'!D:E,2,false))</f>
        <v/>
      </c>
      <c r="M2120" s="9"/>
      <c r="N2120" s="9"/>
      <c r="O2120" s="9"/>
      <c r="P2120" s="9"/>
      <c r="Q2120" s="9"/>
      <c r="R2120" s="9"/>
    </row>
    <row r="2121" ht="15.75" customHeight="1">
      <c r="A2121" s="10" t="s">
        <v>11</v>
      </c>
      <c r="B2121" s="11" t="s">
        <v>12</v>
      </c>
      <c r="C2121" s="12" t="s">
        <v>5281</v>
      </c>
      <c r="D2121" s="13" t="s">
        <v>5282</v>
      </c>
      <c r="E2121" s="11" t="s">
        <v>5283</v>
      </c>
      <c r="F2121" s="14"/>
      <c r="G2121" s="14"/>
      <c r="H2121" s="15" t="s">
        <v>5142</v>
      </c>
      <c r="I2121" s="16" t="s">
        <v>17</v>
      </c>
      <c r="J2121" s="39">
        <f t="shared" si="1"/>
        <v>84</v>
      </c>
      <c r="K2121" s="7" t="str">
        <f t="shared" si="2"/>
        <v>LLM-0051fleš mob</v>
      </c>
      <c r="L2121" s="7" t="str">
        <f>ifna(VLOOKUP(K2121,'Лист1'!D:E,2,false))</f>
        <v/>
      </c>
      <c r="M2121" s="9"/>
      <c r="N2121" s="9"/>
      <c r="O2121" s="9"/>
      <c r="P2121" s="9"/>
      <c r="Q2121" s="9"/>
      <c r="R2121" s="9"/>
    </row>
    <row r="2122" ht="15.75" customHeight="1">
      <c r="A2122" s="10" t="s">
        <v>11</v>
      </c>
      <c r="B2122" s="11" t="s">
        <v>12</v>
      </c>
      <c r="C2122" s="12" t="s">
        <v>5284</v>
      </c>
      <c r="D2122" s="13" t="s">
        <v>5285</v>
      </c>
      <c r="E2122" s="11" t="s">
        <v>5286</v>
      </c>
      <c r="F2122" s="14"/>
      <c r="G2122" s="14"/>
      <c r="H2122" s="15" t="s">
        <v>5142</v>
      </c>
      <c r="I2122" s="16" t="s">
        <v>17</v>
      </c>
      <c r="J2122" s="51">
        <f t="shared" si="1"/>
        <v>65</v>
      </c>
      <c r="K2122" s="7" t="str">
        <f t="shared" si="2"/>
        <v>LLM-0052fudbalska utakmica</v>
      </c>
      <c r="L2122" s="7" t="str">
        <f>ifna(VLOOKUP(K2122,'Лист1'!D:E,2,false))</f>
        <v/>
      </c>
      <c r="M2122" s="9"/>
      <c r="N2122" s="9"/>
      <c r="O2122" s="9"/>
      <c r="P2122" s="9"/>
      <c r="Q2122" s="9"/>
      <c r="R2122" s="9"/>
    </row>
    <row r="2123" ht="15.75" customHeight="1">
      <c r="A2123" s="10" t="s">
        <v>11</v>
      </c>
      <c r="B2123" s="11" t="s">
        <v>12</v>
      </c>
      <c r="C2123" s="12" t="s">
        <v>5287</v>
      </c>
      <c r="D2123" s="13" t="s">
        <v>5288</v>
      </c>
      <c r="E2123" s="11" t="s">
        <v>5289</v>
      </c>
      <c r="F2123" s="14"/>
      <c r="G2123" s="14"/>
      <c r="H2123" s="15" t="s">
        <v>5142</v>
      </c>
      <c r="I2123" s="16" t="s">
        <v>17</v>
      </c>
      <c r="J2123" s="43">
        <f t="shared" si="1"/>
        <v>68</v>
      </c>
      <c r="K2123" s="7" t="str">
        <f t="shared" si="2"/>
        <v>LLM-0053fudbalski tim</v>
      </c>
      <c r="L2123" s="7" t="str">
        <f>ifna(VLOOKUP(K2123,'Лист1'!D:E,2,false))</f>
        <v/>
      </c>
      <c r="M2123" s="9"/>
      <c r="N2123" s="9"/>
      <c r="O2123" s="9"/>
      <c r="P2123" s="9"/>
      <c r="Q2123" s="9"/>
      <c r="R2123" s="9"/>
    </row>
    <row r="2124" ht="15.75" customHeight="1">
      <c r="A2124" s="10" t="s">
        <v>11</v>
      </c>
      <c r="B2124" s="11" t="s">
        <v>12</v>
      </c>
      <c r="C2124" s="12" t="s">
        <v>5290</v>
      </c>
      <c r="D2124" s="13" t="s">
        <v>5291</v>
      </c>
      <c r="E2124" s="11" t="s">
        <v>5292</v>
      </c>
      <c r="F2124" s="14"/>
      <c r="G2124" s="14"/>
      <c r="H2124" s="15" t="s">
        <v>5142</v>
      </c>
      <c r="I2124" s="16" t="s">
        <v>17</v>
      </c>
      <c r="J2124" s="22">
        <f t="shared" si="1"/>
        <v>77</v>
      </c>
      <c r="K2124" s="7" t="str">
        <f t="shared" si="2"/>
        <v>LLM-0054generalni štrajk</v>
      </c>
      <c r="L2124" s="7" t="str">
        <f>ifna(VLOOKUP(K2124,'Лист1'!D:E,2,false))</f>
        <v/>
      </c>
      <c r="M2124" s="9"/>
      <c r="N2124" s="9"/>
      <c r="O2124" s="9"/>
      <c r="P2124" s="9"/>
      <c r="Q2124" s="9"/>
      <c r="R2124" s="9"/>
    </row>
    <row r="2125" ht="15.75" customHeight="1">
      <c r="A2125" s="10" t="s">
        <v>11</v>
      </c>
      <c r="B2125" s="11" t="s">
        <v>12</v>
      </c>
      <c r="C2125" s="12" t="s">
        <v>5293</v>
      </c>
      <c r="D2125" s="13" t="s">
        <v>5294</v>
      </c>
      <c r="E2125" s="11" t="s">
        <v>5295</v>
      </c>
      <c r="F2125" s="14"/>
      <c r="G2125" s="14"/>
      <c r="H2125" s="15" t="s">
        <v>5142</v>
      </c>
      <c r="I2125" s="16" t="s">
        <v>17</v>
      </c>
      <c r="J2125" s="28">
        <f t="shared" si="1"/>
        <v>81</v>
      </c>
      <c r="K2125" s="7" t="str">
        <f t="shared" si="2"/>
        <v>LLM-0055geocentrični model</v>
      </c>
      <c r="L2125" s="7" t="str">
        <f>ifna(VLOOKUP(K2125,'Лист1'!D:E,2,false))</f>
        <v/>
      </c>
      <c r="M2125" s="9"/>
      <c r="N2125" s="9"/>
      <c r="O2125" s="9"/>
      <c r="P2125" s="9"/>
      <c r="Q2125" s="9"/>
      <c r="R2125" s="9"/>
    </row>
    <row r="2126" ht="15.75" customHeight="1">
      <c r="A2126" s="10" t="s">
        <v>11</v>
      </c>
      <c r="B2126" s="11" t="s">
        <v>12</v>
      </c>
      <c r="C2126" s="12" t="s">
        <v>5296</v>
      </c>
      <c r="D2126" s="13" t="s">
        <v>5297</v>
      </c>
      <c r="E2126" s="11" t="s">
        <v>5298</v>
      </c>
      <c r="F2126" s="14"/>
      <c r="G2126" s="14"/>
      <c r="H2126" s="15" t="s">
        <v>5142</v>
      </c>
      <c r="I2126" s="16" t="s">
        <v>17</v>
      </c>
      <c r="J2126" s="119">
        <f t="shared" si="1"/>
        <v>75</v>
      </c>
      <c r="K2126" s="7" t="str">
        <f t="shared" si="2"/>
        <v>LLM-0056geografski informacioni sistem</v>
      </c>
      <c r="L2126" s="7" t="str">
        <f>ifna(VLOOKUP(K2126,'Лист1'!D:E,2,false))</f>
        <v/>
      </c>
      <c r="M2126" s="9"/>
      <c r="N2126" s="9"/>
      <c r="O2126" s="9"/>
      <c r="P2126" s="9"/>
      <c r="Q2126" s="9"/>
      <c r="R2126" s="9"/>
    </row>
    <row r="2127" ht="15.75" customHeight="1">
      <c r="A2127" s="10" t="s">
        <v>11</v>
      </c>
      <c r="B2127" s="11" t="s">
        <v>12</v>
      </c>
      <c r="C2127" s="12" t="s">
        <v>5299</v>
      </c>
      <c r="D2127" s="13" t="s">
        <v>5300</v>
      </c>
      <c r="E2127" s="11" t="s">
        <v>5301</v>
      </c>
      <c r="F2127" s="14"/>
      <c r="G2127" s="14"/>
      <c r="H2127" s="15" t="s">
        <v>5142</v>
      </c>
      <c r="I2127" s="16" t="s">
        <v>17</v>
      </c>
      <c r="J2127" s="38">
        <f t="shared" si="1"/>
        <v>77</v>
      </c>
      <c r="K2127" s="7" t="str">
        <f t="shared" si="2"/>
        <v>LLM-0059grip A</v>
      </c>
      <c r="L2127" s="7" t="str">
        <f>ifna(VLOOKUP(K2127,'Лист1'!D:E,2,false))</f>
        <v/>
      </c>
      <c r="M2127" s="9"/>
      <c r="N2127" s="9"/>
      <c r="O2127" s="9"/>
      <c r="P2127" s="9"/>
      <c r="Q2127" s="9"/>
      <c r="R2127" s="9"/>
    </row>
    <row r="2128" ht="15.75" customHeight="1">
      <c r="A2128" s="10" t="s">
        <v>11</v>
      </c>
      <c r="B2128" s="11" t="s">
        <v>12</v>
      </c>
      <c r="C2128" s="12" t="s">
        <v>1331</v>
      </c>
      <c r="D2128" s="13" t="s">
        <v>5302</v>
      </c>
      <c r="E2128" s="11" t="s">
        <v>5303</v>
      </c>
      <c r="F2128" s="14"/>
      <c r="G2128" s="14"/>
      <c r="H2128" s="15" t="s">
        <v>5142</v>
      </c>
      <c r="I2128" s="16" t="s">
        <v>17</v>
      </c>
      <c r="J2128" s="44">
        <f t="shared" si="1"/>
        <v>90</v>
      </c>
      <c r="K2128" s="7" t="str">
        <f t="shared" si="2"/>
        <v>LLM-0060H2 antagonist</v>
      </c>
      <c r="L2128" s="7" t="str">
        <f>ifna(VLOOKUP(K2128,'Лист1'!D:E,2,false))</f>
        <v/>
      </c>
      <c r="M2128" s="9"/>
      <c r="N2128" s="9"/>
      <c r="O2128" s="9"/>
      <c r="P2128" s="9"/>
      <c r="Q2128" s="9"/>
      <c r="R2128" s="9"/>
    </row>
    <row r="2129" ht="15.75" customHeight="1">
      <c r="A2129" s="10" t="s">
        <v>11</v>
      </c>
      <c r="B2129" s="11" t="s">
        <v>12</v>
      </c>
      <c r="C2129" s="12" t="s">
        <v>5304</v>
      </c>
      <c r="D2129" s="13" t="s">
        <v>5305</v>
      </c>
      <c r="E2129" s="11" t="s">
        <v>5306</v>
      </c>
      <c r="F2129" s="14"/>
      <c r="G2129" s="14"/>
      <c r="H2129" s="15" t="s">
        <v>5142</v>
      </c>
      <c r="I2129" s="16" t="s">
        <v>17</v>
      </c>
      <c r="J2129" s="66">
        <f t="shared" si="1"/>
        <v>98</v>
      </c>
      <c r="K2129" s="7" t="str">
        <f t="shared" si="2"/>
        <v>LLM-0061Hamiltonov ciklus</v>
      </c>
      <c r="L2129" s="7" t="str">
        <f>ifna(VLOOKUP(K2129,'Лист1'!D:E,2,false))</f>
        <v/>
      </c>
      <c r="M2129" s="9"/>
      <c r="N2129" s="9"/>
      <c r="O2129" s="9"/>
      <c r="P2129" s="9"/>
      <c r="Q2129" s="9"/>
      <c r="R2129" s="9"/>
    </row>
    <row r="2130" ht="15.75" customHeight="1">
      <c r="A2130" s="10" t="s">
        <v>11</v>
      </c>
      <c r="B2130" s="11" t="s">
        <v>12</v>
      </c>
      <c r="C2130" s="12" t="s">
        <v>5307</v>
      </c>
      <c r="D2130" s="13" t="s">
        <v>5308</v>
      </c>
      <c r="E2130" s="11" t="s">
        <v>5309</v>
      </c>
      <c r="F2130" s="14"/>
      <c r="G2130" s="14"/>
      <c r="H2130" s="15" t="s">
        <v>5142</v>
      </c>
      <c r="I2130" s="16" t="s">
        <v>17</v>
      </c>
      <c r="J2130" s="30">
        <f t="shared" si="1"/>
        <v>35</v>
      </c>
      <c r="K2130" s="7" t="str">
        <f t="shared" si="2"/>
        <v>LLM-0062Hamiltonov graf</v>
      </c>
      <c r="L2130" s="7" t="str">
        <f>ifna(VLOOKUP(K2130,'Лист1'!D:E,2,false))</f>
        <v/>
      </c>
      <c r="M2130" s="9"/>
      <c r="N2130" s="9"/>
      <c r="O2130" s="9"/>
      <c r="P2130" s="9"/>
      <c r="Q2130" s="9"/>
      <c r="R2130" s="9"/>
    </row>
    <row r="2131" ht="15.75" customHeight="1">
      <c r="A2131" s="10" t="s">
        <v>11</v>
      </c>
      <c r="B2131" s="11" t="s">
        <v>12</v>
      </c>
      <c r="C2131" s="12" t="s">
        <v>5310</v>
      </c>
      <c r="D2131" s="13" t="s">
        <v>5311</v>
      </c>
      <c r="E2131" s="11" t="s">
        <v>5312</v>
      </c>
      <c r="F2131" s="14"/>
      <c r="G2131" s="14"/>
      <c r="H2131" s="15" t="s">
        <v>5142</v>
      </c>
      <c r="I2131" s="16" t="s">
        <v>17</v>
      </c>
      <c r="J2131" s="101">
        <f t="shared" si="1"/>
        <v>95</v>
      </c>
      <c r="K2131" s="7" t="str">
        <f t="shared" si="2"/>
        <v>LLM-0063Hardi–Vajnbergova ravnoteža</v>
      </c>
      <c r="L2131" s="7" t="str">
        <f>ifna(VLOOKUP(K2131,'Лист1'!D:E,2,false))</f>
        <v/>
      </c>
      <c r="M2131" s="9"/>
      <c r="N2131" s="9"/>
      <c r="O2131" s="9"/>
      <c r="P2131" s="9"/>
      <c r="Q2131" s="9"/>
      <c r="R2131" s="9"/>
    </row>
    <row r="2132" ht="15.75" customHeight="1">
      <c r="A2132" s="10" t="s">
        <v>11</v>
      </c>
      <c r="B2132" s="11" t="s">
        <v>12</v>
      </c>
      <c r="C2132" s="12" t="s">
        <v>5313</v>
      </c>
      <c r="D2132" s="13" t="s">
        <v>5314</v>
      </c>
      <c r="E2132" s="11" t="s">
        <v>5315</v>
      </c>
      <c r="F2132" s="14"/>
      <c r="G2132" s="9"/>
      <c r="H2132" s="15" t="s">
        <v>5142</v>
      </c>
      <c r="I2132" s="16" t="s">
        <v>17</v>
      </c>
      <c r="J2132" s="37">
        <f t="shared" si="1"/>
        <v>59</v>
      </c>
      <c r="K2132" s="7" t="str">
        <f t="shared" si="2"/>
        <v>LLM-0064hemijska formula</v>
      </c>
      <c r="L2132" s="7" t="str">
        <f>ifna(VLOOKUP(K2132,'Лист1'!D:E,2,false))</f>
        <v/>
      </c>
      <c r="M2132" s="9"/>
      <c r="N2132" s="9"/>
      <c r="O2132" s="9"/>
      <c r="P2132" s="9"/>
      <c r="Q2132" s="9"/>
      <c r="R2132" s="9"/>
    </row>
    <row r="2133" ht="15.75" customHeight="1">
      <c r="A2133" s="10" t="s">
        <v>11</v>
      </c>
      <c r="B2133" s="11" t="s">
        <v>12</v>
      </c>
      <c r="C2133" s="12" t="s">
        <v>5316</v>
      </c>
      <c r="D2133" s="13" t="s">
        <v>5317</v>
      </c>
      <c r="E2133" s="11" t="s">
        <v>5318</v>
      </c>
      <c r="F2133" s="14"/>
      <c r="G2133" s="14"/>
      <c r="H2133" s="15" t="s">
        <v>5142</v>
      </c>
      <c r="I2133" s="16" t="s">
        <v>17</v>
      </c>
      <c r="J2133" s="101">
        <f t="shared" si="1"/>
        <v>55</v>
      </c>
      <c r="K2133" s="7" t="str">
        <f t="shared" si="2"/>
        <v>LLM-0065hlorovodonična kiselina</v>
      </c>
      <c r="L2133" s="7" t="str">
        <f>ifna(VLOOKUP(K2133,'Лист1'!D:E,2,false))</f>
        <v/>
      </c>
      <c r="M2133" s="9"/>
      <c r="N2133" s="9"/>
      <c r="O2133" s="9"/>
      <c r="P2133" s="9"/>
      <c r="Q2133" s="9"/>
      <c r="R2133" s="9"/>
    </row>
    <row r="2134" ht="15.75" customHeight="1">
      <c r="A2134" s="10" t="s">
        <v>11</v>
      </c>
      <c r="B2134" s="11" t="s">
        <v>12</v>
      </c>
      <c r="C2134" s="12" t="s">
        <v>5319</v>
      </c>
      <c r="D2134" s="13" t="s">
        <v>5320</v>
      </c>
      <c r="E2134" s="23" t="s">
        <v>5321</v>
      </c>
      <c r="F2134" s="14"/>
      <c r="G2134" s="14"/>
      <c r="H2134" s="15" t="s">
        <v>5142</v>
      </c>
      <c r="I2134" s="16" t="s">
        <v>17</v>
      </c>
      <c r="J2134" s="63">
        <f t="shared" si="1"/>
        <v>57</v>
      </c>
      <c r="K2134" s="7" t="str">
        <f t="shared" si="2"/>
        <v>LLM-0066hronična bolest</v>
      </c>
      <c r="L2134" s="7" t="str">
        <f>ifna(VLOOKUP(K2134,'Лист1'!D:E,2,false))</f>
        <v/>
      </c>
      <c r="M2134" s="9"/>
      <c r="N2134" s="9"/>
      <c r="O2134" s="9"/>
      <c r="P2134" s="9"/>
      <c r="Q2134" s="9"/>
      <c r="R2134" s="9"/>
    </row>
    <row r="2135" ht="15.75" customHeight="1">
      <c r="A2135" s="10" t="s">
        <v>11</v>
      </c>
      <c r="B2135" s="11" t="s">
        <v>12</v>
      </c>
      <c r="C2135" s="12" t="s">
        <v>5322</v>
      </c>
      <c r="D2135" s="13" t="s">
        <v>5323</v>
      </c>
      <c r="E2135" s="11" t="s">
        <v>5324</v>
      </c>
      <c r="F2135" s="14"/>
      <c r="G2135" s="14"/>
      <c r="H2135" s="15" t="s">
        <v>5142</v>
      </c>
      <c r="I2135" s="16" t="s">
        <v>17</v>
      </c>
      <c r="J2135" s="60">
        <f t="shared" si="1"/>
        <v>83</v>
      </c>
      <c r="K2135" s="7" t="str">
        <f t="shared" si="2"/>
        <v>LLM-0067humanitarna pomoć</v>
      </c>
      <c r="L2135" s="7" t="str">
        <f>ifna(VLOOKUP(K2135,'Лист1'!D:E,2,false))</f>
        <v/>
      </c>
      <c r="M2135" s="9"/>
      <c r="N2135" s="9"/>
      <c r="O2135" s="9"/>
      <c r="P2135" s="9"/>
      <c r="Q2135" s="9"/>
      <c r="R2135" s="9"/>
    </row>
    <row r="2136" ht="15.75" customHeight="1">
      <c r="A2136" s="10" t="s">
        <v>11</v>
      </c>
      <c r="B2136" s="11" t="s">
        <v>12</v>
      </c>
      <c r="C2136" s="12" t="s">
        <v>5325</v>
      </c>
      <c r="D2136" s="13" t="s">
        <v>5326</v>
      </c>
      <c r="E2136" s="11" t="s">
        <v>5327</v>
      </c>
      <c r="F2136" s="14"/>
      <c r="G2136" s="14"/>
      <c r="H2136" s="15" t="s">
        <v>5142</v>
      </c>
      <c r="I2136" s="16" t="s">
        <v>17</v>
      </c>
      <c r="J2136" s="60">
        <f t="shared" si="1"/>
        <v>57</v>
      </c>
      <c r="K2136" s="7" t="str">
        <f t="shared" si="2"/>
        <v>LLM-0069imuni sistem</v>
      </c>
      <c r="L2136" s="7" t="str">
        <f>ifna(VLOOKUP(K2136,'Лист1'!D:E,2,false))</f>
        <v/>
      </c>
      <c r="M2136" s="9"/>
      <c r="N2136" s="9"/>
      <c r="O2136" s="9"/>
      <c r="P2136" s="9"/>
      <c r="Q2136" s="9"/>
      <c r="R2136" s="9"/>
    </row>
    <row r="2137" ht="15.75" customHeight="1">
      <c r="A2137" s="10" t="s">
        <v>11</v>
      </c>
      <c r="B2137" s="10" t="s">
        <v>12</v>
      </c>
      <c r="C2137" s="12" t="s">
        <v>5328</v>
      </c>
      <c r="D2137" s="13" t="s">
        <v>5329</v>
      </c>
      <c r="E2137" s="11" t="s">
        <v>5330</v>
      </c>
      <c r="F2137" s="14"/>
      <c r="G2137" s="14"/>
      <c r="H2137" s="15" t="s">
        <v>5142</v>
      </c>
      <c r="I2137" s="16" t="s">
        <v>17</v>
      </c>
      <c r="J2137" s="46">
        <f t="shared" si="1"/>
        <v>101</v>
      </c>
      <c r="K2137" s="7" t="str">
        <f t="shared" si="2"/>
        <v>LLM-0070imunski sistem</v>
      </c>
      <c r="L2137" s="7" t="str">
        <f>ifna(VLOOKUP(K2137,'Лист1'!D:E,2,false))</f>
        <v/>
      </c>
      <c r="M2137" s="9"/>
      <c r="N2137" s="9"/>
      <c r="O2137" s="9"/>
      <c r="P2137" s="9"/>
      <c r="Q2137" s="9"/>
      <c r="R2137" s="9"/>
    </row>
    <row r="2138" ht="15.75" customHeight="1">
      <c r="A2138" s="10" t="s">
        <v>11</v>
      </c>
      <c r="B2138" s="11" t="s">
        <v>12</v>
      </c>
      <c r="C2138" s="12" t="s">
        <v>5331</v>
      </c>
      <c r="D2138" s="13" t="s">
        <v>5332</v>
      </c>
      <c r="E2138" s="11" t="s">
        <v>5333</v>
      </c>
      <c r="F2138" s="14"/>
      <c r="G2138" s="14"/>
      <c r="H2138" s="15" t="s">
        <v>5142</v>
      </c>
      <c r="I2138" s="16" t="s">
        <v>17</v>
      </c>
      <c r="J2138" s="43">
        <f t="shared" si="1"/>
        <v>61</v>
      </c>
      <c r="K2138" s="7" t="str">
        <f t="shared" si="2"/>
        <v>LLM-0071Indeks telesne mase</v>
      </c>
      <c r="L2138" s="7" t="str">
        <f>ifna(VLOOKUP(K2138,'Лист1'!D:E,2,false))</f>
        <v/>
      </c>
      <c r="M2138" s="9"/>
      <c r="N2138" s="9"/>
      <c r="O2138" s="9"/>
      <c r="P2138" s="9"/>
      <c r="Q2138" s="9"/>
      <c r="R2138" s="9"/>
    </row>
    <row r="2139" ht="15.75" customHeight="1">
      <c r="A2139" s="10" t="s">
        <v>11</v>
      </c>
      <c r="B2139" s="11" t="s">
        <v>12</v>
      </c>
      <c r="C2139" s="12" t="s">
        <v>5334</v>
      </c>
      <c r="D2139" s="13" t="s">
        <v>5335</v>
      </c>
      <c r="E2139" s="11" t="s">
        <v>5336</v>
      </c>
      <c r="F2139" s="14"/>
      <c r="G2139" s="14"/>
      <c r="H2139" s="15" t="s">
        <v>5142</v>
      </c>
      <c r="I2139" s="16" t="s">
        <v>17</v>
      </c>
      <c r="J2139" s="149">
        <f t="shared" si="1"/>
        <v>76</v>
      </c>
      <c r="K2139" s="7" t="str">
        <f t="shared" si="2"/>
        <v>LLM-0075internet stranica</v>
      </c>
      <c r="L2139" s="7" t="str">
        <f>ifna(VLOOKUP(K2139,'Лист1'!D:E,2,false))</f>
        <v/>
      </c>
      <c r="M2139" s="9"/>
      <c r="N2139" s="9"/>
      <c r="O2139" s="9"/>
      <c r="P2139" s="9"/>
      <c r="Q2139" s="9"/>
      <c r="R2139" s="9"/>
    </row>
    <row r="2140" ht="15.75" customHeight="1">
      <c r="A2140" s="10" t="s">
        <v>11</v>
      </c>
      <c r="B2140" s="11" t="s">
        <v>12</v>
      </c>
      <c r="C2140" s="12" t="s">
        <v>5337</v>
      </c>
      <c r="D2140" s="13" t="s">
        <v>5338</v>
      </c>
      <c r="E2140" s="11" t="s">
        <v>5339</v>
      </c>
      <c r="F2140" s="14"/>
      <c r="G2140" s="14"/>
      <c r="H2140" s="15" t="s">
        <v>5142</v>
      </c>
      <c r="I2140" s="16" t="s">
        <v>17</v>
      </c>
      <c r="J2140" s="71">
        <f t="shared" si="1"/>
        <v>59</v>
      </c>
      <c r="K2140" s="7" t="str">
        <f t="shared" si="2"/>
        <v>LLM-0080izlazni rad</v>
      </c>
      <c r="L2140" s="7" t="str">
        <f>ifna(VLOOKUP(K2140,'Лист1'!D:E,2,false))</f>
        <v/>
      </c>
      <c r="M2140" s="9"/>
      <c r="N2140" s="9"/>
      <c r="O2140" s="9"/>
      <c r="P2140" s="9"/>
      <c r="Q2140" s="9"/>
      <c r="R2140" s="9"/>
    </row>
    <row r="2141" ht="15.75" customHeight="1">
      <c r="A2141" s="10" t="s">
        <v>11</v>
      </c>
      <c r="B2141" s="11" t="s">
        <v>12</v>
      </c>
      <c r="C2141" s="12" t="s">
        <v>5340</v>
      </c>
      <c r="D2141" s="13" t="s">
        <v>5341</v>
      </c>
      <c r="E2141" s="11" t="s">
        <v>5342</v>
      </c>
      <c r="F2141" s="14"/>
      <c r="G2141" s="14"/>
      <c r="H2141" s="15" t="s">
        <v>5142</v>
      </c>
      <c r="I2141" s="16" t="s">
        <v>17</v>
      </c>
      <c r="J2141" s="91">
        <f t="shared" si="1"/>
        <v>30</v>
      </c>
      <c r="K2141" s="7" t="str">
        <f t="shared" si="2"/>
        <v>LLM-0082japanski jezik</v>
      </c>
      <c r="L2141" s="7" t="str">
        <f>ifna(VLOOKUP(K2141,'Лист1'!D:E,2,false))</f>
        <v/>
      </c>
      <c r="M2141" s="9"/>
      <c r="N2141" s="9"/>
      <c r="O2141" s="9"/>
      <c r="P2141" s="9"/>
      <c r="Q2141" s="9"/>
      <c r="R2141" s="9"/>
    </row>
    <row r="2142" ht="15.75" customHeight="1">
      <c r="A2142" s="10" t="s">
        <v>11</v>
      </c>
      <c r="B2142" s="11" t="s">
        <v>12</v>
      </c>
      <c r="C2142" s="12" t="s">
        <v>5343</v>
      </c>
      <c r="D2142" s="13" t="s">
        <v>5344</v>
      </c>
      <c r="E2142" s="11" t="s">
        <v>5345</v>
      </c>
      <c r="F2142" s="14"/>
      <c r="G2142" s="14"/>
      <c r="H2142" s="15" t="s">
        <v>5142</v>
      </c>
      <c r="I2142" s="16" t="s">
        <v>17</v>
      </c>
      <c r="J2142" s="80">
        <f t="shared" si="1"/>
        <v>98</v>
      </c>
      <c r="K2142" s="7" t="str">
        <f t="shared" si="2"/>
        <v>LLM-0084javni podaci</v>
      </c>
      <c r="L2142" s="7" t="str">
        <f>ifna(VLOOKUP(K2142,'Лист1'!D:E,2,false))</f>
        <v/>
      </c>
      <c r="M2142" s="9"/>
      <c r="N2142" s="9"/>
      <c r="O2142" s="9"/>
      <c r="P2142" s="9"/>
      <c r="Q2142" s="9"/>
      <c r="R2142" s="9"/>
    </row>
    <row r="2143" ht="15.75" customHeight="1">
      <c r="A2143" s="10" t="s">
        <v>11</v>
      </c>
      <c r="B2143" s="11" t="s">
        <v>12</v>
      </c>
      <c r="C2143" s="12" t="s">
        <v>5346</v>
      </c>
      <c r="D2143" s="13" t="s">
        <v>5347</v>
      </c>
      <c r="E2143" s="11" t="s">
        <v>5348</v>
      </c>
      <c r="F2143" s="14"/>
      <c r="G2143" s="14"/>
      <c r="H2143" s="15" t="s">
        <v>5142</v>
      </c>
      <c r="I2143" s="16" t="s">
        <v>17</v>
      </c>
      <c r="J2143" s="130">
        <f t="shared" si="1"/>
        <v>84</v>
      </c>
      <c r="K2143" s="7" t="str">
        <f t="shared" si="2"/>
        <v>LLM-0085javno zdravlje</v>
      </c>
      <c r="L2143" s="7" t="str">
        <f>ifna(VLOOKUP(K2143,'Лист1'!D:E,2,false))</f>
        <v/>
      </c>
      <c r="M2143" s="9"/>
      <c r="N2143" s="9"/>
      <c r="O2143" s="9"/>
      <c r="P2143" s="9"/>
      <c r="Q2143" s="9"/>
      <c r="R2143" s="9"/>
    </row>
    <row r="2144" ht="15.75" customHeight="1">
      <c r="A2144" s="11" t="s">
        <v>56</v>
      </c>
      <c r="B2144" s="11" t="s">
        <v>56</v>
      </c>
      <c r="C2144" s="12" t="s">
        <v>5349</v>
      </c>
      <c r="D2144" s="13" t="s">
        <v>5350</v>
      </c>
      <c r="E2144" s="11" t="s">
        <v>5351</v>
      </c>
      <c r="F2144" s="14"/>
      <c r="G2144" s="14"/>
      <c r="H2144" s="15" t="s">
        <v>5142</v>
      </c>
      <c r="I2144" s="32" t="s">
        <v>60</v>
      </c>
      <c r="J2144" s="44">
        <f t="shared" si="1"/>
        <v>35</v>
      </c>
      <c r="K2144" s="7" t="str">
        <f t="shared" si="2"/>
        <v>LLM-0086još uvek</v>
      </c>
      <c r="L2144" s="7" t="str">
        <f>ifna(VLOOKUP(K2144,'Лист1'!D:E,2,false))</f>
        <v/>
      </c>
      <c r="M2144" s="9"/>
      <c r="N2144" s="9"/>
      <c r="O2144" s="9"/>
      <c r="P2144" s="9"/>
      <c r="Q2144" s="9"/>
      <c r="R2144" s="9"/>
    </row>
    <row r="2145" ht="15.75" customHeight="1">
      <c r="A2145" s="10" t="s">
        <v>11</v>
      </c>
      <c r="B2145" s="11" t="s">
        <v>12</v>
      </c>
      <c r="C2145" s="12" t="s">
        <v>5352</v>
      </c>
      <c r="D2145" s="13" t="s">
        <v>5353</v>
      </c>
      <c r="E2145" s="11" t="s">
        <v>5354</v>
      </c>
      <c r="F2145" s="14"/>
      <c r="G2145" s="14"/>
      <c r="H2145" s="15" t="s">
        <v>5142</v>
      </c>
      <c r="I2145" s="16" t="s">
        <v>17</v>
      </c>
      <c r="J2145" s="70">
        <f t="shared" si="1"/>
        <v>85</v>
      </c>
      <c r="K2145" s="7" t="str">
        <f t="shared" si="2"/>
        <v>LLM-0089kamerna muzika</v>
      </c>
      <c r="L2145" s="7" t="str">
        <f>ifna(VLOOKUP(K2145,'Лист1'!D:E,2,false))</f>
        <v/>
      </c>
      <c r="M2145" s="9"/>
      <c r="N2145" s="9"/>
      <c r="O2145" s="9"/>
      <c r="P2145" s="9"/>
      <c r="Q2145" s="9"/>
      <c r="R2145" s="9"/>
    </row>
    <row r="2146" ht="15.75" customHeight="1">
      <c r="A2146" s="11" t="s">
        <v>5146</v>
      </c>
      <c r="B2146" s="11" t="s">
        <v>5146</v>
      </c>
      <c r="C2146" s="12" t="s">
        <v>5355</v>
      </c>
      <c r="D2146" s="13" t="s">
        <v>5356</v>
      </c>
      <c r="E2146" s="11" t="s">
        <v>5357</v>
      </c>
      <c r="F2146" s="14"/>
      <c r="G2146" s="14"/>
      <c r="H2146" s="15" t="s">
        <v>5142</v>
      </c>
      <c r="I2146" s="32" t="s">
        <v>5150</v>
      </c>
      <c r="J2146" s="150">
        <f t="shared" si="1"/>
        <v>57</v>
      </c>
      <c r="K2146" s="7" t="str">
        <f t="shared" si="2"/>
        <v>LLM-0090kao da</v>
      </c>
      <c r="L2146" s="7" t="str">
        <f>ifna(VLOOKUP(K2146,'Лист1'!D:E,2,false))</f>
        <v/>
      </c>
      <c r="M2146" s="9"/>
      <c r="N2146" s="9"/>
      <c r="O2146" s="9"/>
      <c r="P2146" s="9"/>
      <c r="Q2146" s="9"/>
      <c r="R2146" s="9"/>
    </row>
    <row r="2147" ht="15.75" customHeight="1">
      <c r="A2147" s="11" t="s">
        <v>5146</v>
      </c>
      <c r="B2147" s="11" t="s">
        <v>5146</v>
      </c>
      <c r="C2147" s="12" t="s">
        <v>5358</v>
      </c>
      <c r="D2147" s="13" t="s">
        <v>5359</v>
      </c>
      <c r="E2147" s="11" t="s">
        <v>5360</v>
      </c>
      <c r="F2147" s="14"/>
      <c r="G2147" s="14"/>
      <c r="H2147" s="15" t="s">
        <v>5142</v>
      </c>
      <c r="I2147" s="32" t="s">
        <v>5150</v>
      </c>
      <c r="J2147" s="58">
        <f t="shared" si="1"/>
        <v>53</v>
      </c>
      <c r="K2147" s="7" t="str">
        <f t="shared" si="2"/>
        <v>LLM-0091kao što</v>
      </c>
      <c r="L2147" s="7" t="str">
        <f>ifna(VLOOKUP(K2147,'Лист1'!D:E,2,false))</f>
        <v/>
      </c>
      <c r="M2147" s="9"/>
      <c r="N2147" s="9"/>
      <c r="O2147" s="9"/>
      <c r="P2147" s="9"/>
      <c r="Q2147" s="9"/>
      <c r="R2147" s="9"/>
    </row>
    <row r="2148" ht="15.75" customHeight="1">
      <c r="A2148" s="10" t="s">
        <v>11</v>
      </c>
      <c r="B2148" s="11" t="s">
        <v>12</v>
      </c>
      <c r="C2148" s="12" t="s">
        <v>5361</v>
      </c>
      <c r="D2148" s="13" t="s">
        <v>5362</v>
      </c>
      <c r="E2148" s="11" t="s">
        <v>5363</v>
      </c>
      <c r="F2148" s="14"/>
      <c r="G2148" s="14"/>
      <c r="H2148" s="15" t="s">
        <v>5142</v>
      </c>
      <c r="I2148" s="16" t="s">
        <v>17</v>
      </c>
      <c r="J2148" s="38">
        <f t="shared" si="1"/>
        <v>93</v>
      </c>
      <c r="K2148" s="7" t="str">
        <f t="shared" si="2"/>
        <v>LLM-0092keš memorija</v>
      </c>
      <c r="L2148" s="7" t="str">
        <f>ifna(VLOOKUP(K2148,'Лист1'!D:E,2,false))</f>
        <v/>
      </c>
      <c r="M2148" s="9"/>
      <c r="N2148" s="9"/>
      <c r="O2148" s="9"/>
      <c r="P2148" s="9"/>
      <c r="Q2148" s="9"/>
      <c r="R2148" s="9"/>
    </row>
    <row r="2149" ht="15.75" customHeight="1">
      <c r="A2149" s="10" t="s">
        <v>11</v>
      </c>
      <c r="B2149" s="11" t="s">
        <v>12</v>
      </c>
      <c r="C2149" s="12" t="s">
        <v>5364</v>
      </c>
      <c r="D2149" s="13" t="s">
        <v>5365</v>
      </c>
      <c r="E2149" s="11" t="s">
        <v>5366</v>
      </c>
      <c r="F2149" s="14"/>
      <c r="G2149" s="14"/>
      <c r="H2149" s="15" t="s">
        <v>5142</v>
      </c>
      <c r="I2149" s="16" t="s">
        <v>17</v>
      </c>
      <c r="J2149" s="48">
        <f t="shared" si="1"/>
        <v>84</v>
      </c>
      <c r="K2149" s="7" t="str">
        <f t="shared" si="2"/>
        <v>LLM-0093klasično delo</v>
      </c>
      <c r="L2149" s="7" t="str">
        <f>ifna(VLOOKUP(K2149,'Лист1'!D:E,2,false))</f>
        <v/>
      </c>
      <c r="M2149" s="9"/>
      <c r="N2149" s="9"/>
      <c r="O2149" s="9"/>
      <c r="P2149" s="9"/>
      <c r="Q2149" s="9"/>
      <c r="R2149" s="9"/>
    </row>
    <row r="2150" ht="15.75" customHeight="1">
      <c r="A2150" s="11" t="s">
        <v>56</v>
      </c>
      <c r="B2150" s="11" t="s">
        <v>56</v>
      </c>
      <c r="C2150" s="12" t="s">
        <v>5367</v>
      </c>
      <c r="D2150" s="13" t="s">
        <v>5368</v>
      </c>
      <c r="E2150" s="11" t="s">
        <v>5369</v>
      </c>
      <c r="F2150" s="14"/>
      <c r="G2150" s="14"/>
      <c r="H2150" s="15" t="s">
        <v>5142</v>
      </c>
      <c r="I2150" s="32" t="s">
        <v>60</v>
      </c>
      <c r="J2150" s="67">
        <f t="shared" si="1"/>
        <v>20</v>
      </c>
      <c r="K2150" s="7" t="str">
        <f t="shared" si="2"/>
        <v>LLM-0094kod kuće</v>
      </c>
      <c r="L2150" s="7" t="str">
        <f>ifna(VLOOKUP(K2150,'Лист1'!D:E,2,false))</f>
        <v/>
      </c>
      <c r="M2150" s="9"/>
      <c r="N2150" s="9"/>
      <c r="O2150" s="9"/>
      <c r="P2150" s="9"/>
      <c r="Q2150" s="9"/>
      <c r="R2150" s="9"/>
    </row>
    <row r="2151" ht="15.75" customHeight="1">
      <c r="A2151" s="10" t="s">
        <v>11</v>
      </c>
      <c r="B2151" s="11" t="s">
        <v>12</v>
      </c>
      <c r="C2151" s="12" t="s">
        <v>5370</v>
      </c>
      <c r="D2151" s="13" t="s">
        <v>5371</v>
      </c>
      <c r="E2151" s="11" t="s">
        <v>5372</v>
      </c>
      <c r="F2151" s="14"/>
      <c r="G2151" s="14"/>
      <c r="H2151" s="15" t="s">
        <v>5142</v>
      </c>
      <c r="I2151" s="16" t="s">
        <v>17</v>
      </c>
      <c r="J2151" s="27">
        <f t="shared" si="1"/>
        <v>74</v>
      </c>
      <c r="K2151" s="7" t="str">
        <f t="shared" si="2"/>
        <v>LLM-0095Komptonov efekat</v>
      </c>
      <c r="L2151" s="7" t="str">
        <f>ifna(VLOOKUP(K2151,'Лист1'!D:E,2,false))</f>
        <v/>
      </c>
      <c r="M2151" s="9"/>
      <c r="N2151" s="9"/>
      <c r="O2151" s="9"/>
      <c r="P2151" s="9"/>
      <c r="Q2151" s="9"/>
      <c r="R2151" s="9"/>
    </row>
    <row r="2152" ht="15.75" customHeight="1">
      <c r="A2152" s="10" t="s">
        <v>11</v>
      </c>
      <c r="B2152" s="11" t="s">
        <v>12</v>
      </c>
      <c r="C2152" s="12" t="s">
        <v>5373</v>
      </c>
      <c r="D2152" s="13" t="s">
        <v>5374</v>
      </c>
      <c r="E2152" s="34" t="s">
        <v>5375</v>
      </c>
      <c r="F2152" s="14"/>
      <c r="G2152" s="14"/>
      <c r="H2152" s="15" t="s">
        <v>5142</v>
      </c>
      <c r="I2152" s="16" t="s">
        <v>17</v>
      </c>
      <c r="J2152" s="46">
        <f t="shared" si="1"/>
        <v>70</v>
      </c>
      <c r="K2152" s="7" t="str">
        <f t="shared" si="2"/>
        <v>LLM-0096konferencija za novinare</v>
      </c>
      <c r="L2152" s="7" t="str">
        <f>ifna(VLOOKUP(K2152,'Лист1'!D:E,2,false))</f>
        <v/>
      </c>
      <c r="M2152" s="9"/>
      <c r="N2152" s="9"/>
      <c r="O2152" s="9"/>
      <c r="P2152" s="9"/>
      <c r="Q2152" s="9"/>
      <c r="R2152" s="9"/>
    </row>
    <row r="2153" ht="15.75" customHeight="1">
      <c r="A2153" s="10" t="s">
        <v>11</v>
      </c>
      <c r="B2153" s="11" t="s">
        <v>12</v>
      </c>
      <c r="C2153" s="19" t="s">
        <v>1561</v>
      </c>
      <c r="D2153" s="13" t="s">
        <v>5376</v>
      </c>
      <c r="E2153" s="11" t="s">
        <v>5377</v>
      </c>
      <c r="F2153" s="14"/>
      <c r="G2153" s="14"/>
      <c r="H2153" s="15" t="s">
        <v>5142</v>
      </c>
      <c r="I2153" s="16" t="s">
        <v>17</v>
      </c>
      <c r="J2153" s="100">
        <f t="shared" si="1"/>
        <v>74</v>
      </c>
      <c r="K2153" s="7" t="str">
        <f t="shared" si="2"/>
        <v>LLM-0097kongenitalni sifilis</v>
      </c>
      <c r="L2153" s="7" t="str">
        <f>ifna(VLOOKUP(K2153,'Лист1'!D:E,2,false))</f>
        <v/>
      </c>
      <c r="M2153" s="9"/>
      <c r="N2153" s="9"/>
      <c r="O2153" s="9"/>
      <c r="P2153" s="9"/>
      <c r="Q2153" s="9"/>
      <c r="R2153" s="9"/>
    </row>
    <row r="2154" ht="15.75" customHeight="1">
      <c r="A2154" s="10" t="s">
        <v>11</v>
      </c>
      <c r="B2154" s="11" t="s">
        <v>12</v>
      </c>
      <c r="C2154" s="12" t="s">
        <v>5378</v>
      </c>
      <c r="D2154" s="13" t="s">
        <v>5379</v>
      </c>
      <c r="E2154" s="11" t="s">
        <v>5380</v>
      </c>
      <c r="F2154" s="14"/>
      <c r="G2154" s="14"/>
      <c r="H2154" s="15" t="s">
        <v>5142</v>
      </c>
      <c r="I2154" s="16" t="s">
        <v>17</v>
      </c>
      <c r="J2154" s="120">
        <f t="shared" si="1"/>
        <v>82</v>
      </c>
      <c r="K2154" s="7" t="str">
        <f t="shared" si="2"/>
        <v>LLM-0098korisnički nalog</v>
      </c>
      <c r="L2154" s="7" t="str">
        <f>ifna(VLOOKUP(K2154,'Лист1'!D:E,2,false))</f>
        <v/>
      </c>
      <c r="M2154" s="9"/>
      <c r="N2154" s="9"/>
      <c r="O2154" s="9"/>
      <c r="P2154" s="9"/>
      <c r="Q2154" s="9"/>
      <c r="R2154" s="9"/>
    </row>
    <row r="2155" ht="15.75" customHeight="1">
      <c r="A2155" s="10" t="s">
        <v>11</v>
      </c>
      <c r="B2155" s="11" t="s">
        <v>12</v>
      </c>
      <c r="C2155" s="12" t="s">
        <v>5381</v>
      </c>
      <c r="D2155" s="13" t="s">
        <v>5382</v>
      </c>
      <c r="E2155" s="11" t="s">
        <v>5383</v>
      </c>
      <c r="F2155" s="14"/>
      <c r="G2155" s="14"/>
      <c r="H2155" s="15" t="s">
        <v>5142</v>
      </c>
      <c r="I2155" s="16" t="s">
        <v>17</v>
      </c>
      <c r="J2155" s="91">
        <f t="shared" si="1"/>
        <v>48</v>
      </c>
      <c r="K2155" s="7" t="str">
        <f t="shared" si="2"/>
        <v>LLM-0099krajnji korisnik</v>
      </c>
      <c r="L2155" s="7" t="str">
        <f>ifna(VLOOKUP(K2155,'Лист1'!D:E,2,false))</f>
        <v/>
      </c>
      <c r="M2155" s="9"/>
      <c r="N2155" s="9"/>
      <c r="O2155" s="9"/>
      <c r="P2155" s="9"/>
      <c r="Q2155" s="9"/>
      <c r="R2155" s="9"/>
    </row>
    <row r="2156" ht="15.75" customHeight="1">
      <c r="A2156" s="10" t="s">
        <v>11</v>
      </c>
      <c r="B2156" s="11" t="s">
        <v>12</v>
      </c>
      <c r="C2156" s="12" t="s">
        <v>5384</v>
      </c>
      <c r="D2156" s="13" t="s">
        <v>5385</v>
      </c>
      <c r="E2156" s="11" t="s">
        <v>5386</v>
      </c>
      <c r="F2156" s="14"/>
      <c r="G2156" s="14"/>
      <c r="H2156" s="15" t="s">
        <v>5142</v>
      </c>
      <c r="I2156" s="16" t="s">
        <v>17</v>
      </c>
      <c r="J2156" s="98">
        <f t="shared" si="1"/>
        <v>55</v>
      </c>
      <c r="K2156" s="7" t="str">
        <f t="shared" si="2"/>
        <v>LLM-0100kretanje kiseonika</v>
      </c>
      <c r="L2156" s="7" t="str">
        <f>ifna(VLOOKUP(K2156,'Лист1'!D:E,2,false))</f>
        <v/>
      </c>
      <c r="M2156" s="9"/>
      <c r="N2156" s="9"/>
      <c r="O2156" s="9"/>
      <c r="P2156" s="9"/>
      <c r="Q2156" s="9"/>
      <c r="R2156" s="9"/>
    </row>
    <row r="2157" ht="15.75" customHeight="1">
      <c r="A2157" s="10" t="s">
        <v>11</v>
      </c>
      <c r="B2157" s="11" t="s">
        <v>12</v>
      </c>
      <c r="C2157" s="12" t="s">
        <v>5387</v>
      </c>
      <c r="D2157" s="13" t="s">
        <v>5388</v>
      </c>
      <c r="E2157" s="11" t="s">
        <v>5389</v>
      </c>
      <c r="F2157" s="14"/>
      <c r="G2157" s="14"/>
      <c r="H2157" s="15" t="s">
        <v>5142</v>
      </c>
      <c r="I2157" s="16" t="s">
        <v>17</v>
      </c>
      <c r="J2157" s="82">
        <f t="shared" si="1"/>
        <v>56</v>
      </c>
      <c r="K2157" s="7" t="str">
        <f t="shared" si="2"/>
        <v>LLM-0101krstaški rat</v>
      </c>
      <c r="L2157" s="7" t="str">
        <f>ifna(VLOOKUP(K2157,'Лист1'!D:E,2,false))</f>
        <v/>
      </c>
      <c r="M2157" s="9"/>
      <c r="N2157" s="9"/>
      <c r="O2157" s="9"/>
      <c r="P2157" s="9"/>
      <c r="Q2157" s="9"/>
      <c r="R2157" s="9"/>
    </row>
    <row r="2158" ht="15.75" customHeight="1">
      <c r="A2158" s="10" t="s">
        <v>11</v>
      </c>
      <c r="B2158" s="11" t="s">
        <v>12</v>
      </c>
      <c r="C2158" s="12" t="s">
        <v>5390</v>
      </c>
      <c r="D2158" s="13" t="s">
        <v>5391</v>
      </c>
      <c r="E2158" s="11" t="s">
        <v>5392</v>
      </c>
      <c r="F2158" s="14"/>
      <c r="G2158" s="14"/>
      <c r="H2158" s="15" t="s">
        <v>5142</v>
      </c>
      <c r="I2158" s="16" t="s">
        <v>17</v>
      </c>
      <c r="J2158" s="26">
        <f t="shared" si="1"/>
        <v>53</v>
      </c>
      <c r="K2158" s="7" t="str">
        <f t="shared" si="2"/>
        <v>LLM-0102krvni pritisak</v>
      </c>
      <c r="L2158" s="7" t="str">
        <f>ifna(VLOOKUP(K2158,'Лист1'!D:E,2,false))</f>
        <v/>
      </c>
      <c r="M2158" s="9"/>
      <c r="N2158" s="9"/>
      <c r="O2158" s="9"/>
      <c r="P2158" s="9"/>
      <c r="Q2158" s="9"/>
      <c r="R2158" s="9"/>
    </row>
    <row r="2159" ht="15.75" customHeight="1">
      <c r="A2159" s="10" t="s">
        <v>79</v>
      </c>
      <c r="B2159" s="11" t="s">
        <v>80</v>
      </c>
      <c r="C2159" s="12" t="s">
        <v>5393</v>
      </c>
      <c r="D2159" s="13" t="s">
        <v>5394</v>
      </c>
      <c r="E2159" s="11" t="s">
        <v>5395</v>
      </c>
      <c r="F2159" s="14"/>
      <c r="G2159" s="14"/>
      <c r="H2159" s="15" t="s">
        <v>5142</v>
      </c>
      <c r="I2159" s="10" t="s">
        <v>1205</v>
      </c>
      <c r="J2159" s="35">
        <f t="shared" si="1"/>
        <v>46</v>
      </c>
      <c r="K2159" s="7" t="str">
        <f t="shared" si="2"/>
        <v>LLM-0103lako dostupan</v>
      </c>
      <c r="L2159" s="7" t="str">
        <f>ifna(VLOOKUP(K2159,'Лист1'!D:E,2,false))</f>
        <v/>
      </c>
      <c r="M2159" s="9"/>
      <c r="N2159" s="9"/>
      <c r="O2159" s="9"/>
      <c r="P2159" s="9"/>
      <c r="Q2159" s="9"/>
      <c r="R2159" s="9"/>
    </row>
    <row r="2160" ht="15.75" customHeight="1">
      <c r="A2160" s="10" t="s">
        <v>11</v>
      </c>
      <c r="B2160" s="11" t="s">
        <v>12</v>
      </c>
      <c r="C2160" s="19" t="s">
        <v>5396</v>
      </c>
      <c r="D2160" s="13" t="s">
        <v>5397</v>
      </c>
      <c r="E2160" s="11" t="s">
        <v>5398</v>
      </c>
      <c r="F2160" s="14"/>
      <c r="G2160" s="14"/>
      <c r="H2160" s="15" t="s">
        <v>5142</v>
      </c>
      <c r="I2160" s="16" t="s">
        <v>17</v>
      </c>
      <c r="J2160" s="106">
        <f t="shared" si="1"/>
        <v>57</v>
      </c>
      <c r="K2160" s="7" t="str">
        <f t="shared" si="2"/>
        <v>LLM-0104lančana reakcija</v>
      </c>
      <c r="L2160" s="7" t="str">
        <f>ifna(VLOOKUP(K2160,'Лист1'!D:E,2,false))</f>
        <v/>
      </c>
      <c r="M2160" s="9"/>
      <c r="N2160" s="9"/>
      <c r="O2160" s="9"/>
      <c r="P2160" s="9"/>
      <c r="Q2160" s="9"/>
      <c r="R2160" s="9"/>
    </row>
    <row r="2161" ht="15.75" customHeight="1">
      <c r="A2161" s="10" t="s">
        <v>11</v>
      </c>
      <c r="B2161" s="11" t="s">
        <v>12</v>
      </c>
      <c r="C2161" s="12" t="s">
        <v>5399</v>
      </c>
      <c r="D2161" s="13" t="s">
        <v>5400</v>
      </c>
      <c r="E2161" s="11" t="s">
        <v>5401</v>
      </c>
      <c r="F2161" s="14"/>
      <c r="G2161" s="14"/>
      <c r="H2161" s="15" t="s">
        <v>5142</v>
      </c>
      <c r="I2161" s="16" t="s">
        <v>17</v>
      </c>
      <c r="J2161" s="28">
        <f t="shared" si="1"/>
        <v>41</v>
      </c>
      <c r="K2161" s="7" t="str">
        <f t="shared" si="2"/>
        <v>LLM-0105lapis lazuli</v>
      </c>
      <c r="L2161" s="7" t="str">
        <f>ifna(VLOOKUP(K2161,'Лист1'!D:E,2,false))</f>
        <v/>
      </c>
      <c r="M2161" s="9"/>
      <c r="N2161" s="9"/>
      <c r="O2161" s="9"/>
      <c r="P2161" s="9"/>
      <c r="Q2161" s="9"/>
      <c r="R2161" s="9"/>
    </row>
    <row r="2162" ht="15.75" customHeight="1">
      <c r="A2162" s="10" t="s">
        <v>11</v>
      </c>
      <c r="B2162" s="11" t="s">
        <v>12</v>
      </c>
      <c r="C2162" s="12" t="s">
        <v>5402</v>
      </c>
      <c r="D2162" s="13" t="s">
        <v>5403</v>
      </c>
      <c r="E2162" s="11" t="s">
        <v>5404</v>
      </c>
      <c r="F2162" s="14"/>
      <c r="G2162" s="14"/>
      <c r="H2162" s="15" t="s">
        <v>5142</v>
      </c>
      <c r="I2162" s="16" t="s">
        <v>17</v>
      </c>
      <c r="J2162" s="28">
        <f t="shared" si="1"/>
        <v>41</v>
      </c>
      <c r="K2162" s="7" t="str">
        <f t="shared" si="2"/>
        <v>LLM-0106letonski jezik</v>
      </c>
      <c r="L2162" s="7" t="str">
        <f>ifna(VLOOKUP(K2162,'Лист1'!D:E,2,false))</f>
        <v/>
      </c>
      <c r="M2162" s="9"/>
      <c r="N2162" s="9"/>
      <c r="O2162" s="9"/>
      <c r="P2162" s="9"/>
      <c r="Q2162" s="9"/>
      <c r="R2162" s="9"/>
    </row>
    <row r="2163" ht="15.75" customHeight="1">
      <c r="A2163" s="10" t="s">
        <v>11</v>
      </c>
      <c r="B2163" s="11" t="s">
        <v>12</v>
      </c>
      <c r="C2163" s="12" t="s">
        <v>5405</v>
      </c>
      <c r="D2163" s="13" t="s">
        <v>5406</v>
      </c>
      <c r="E2163" s="11" t="s">
        <v>5407</v>
      </c>
      <c r="F2163" s="14"/>
      <c r="G2163" s="14"/>
      <c r="H2163" s="15" t="s">
        <v>5142</v>
      </c>
      <c r="I2163" s="16" t="s">
        <v>17</v>
      </c>
      <c r="J2163" s="36">
        <f t="shared" si="1"/>
        <v>75</v>
      </c>
      <c r="K2163" s="7" t="str">
        <f t="shared" si="2"/>
        <v>LLM-0107levi bek</v>
      </c>
      <c r="L2163" s="7" t="str">
        <f>ifna(VLOOKUP(K2163,'Лист1'!D:E,2,false))</f>
        <v/>
      </c>
      <c r="M2163" s="9"/>
      <c r="N2163" s="9"/>
      <c r="O2163" s="9"/>
      <c r="P2163" s="9"/>
      <c r="Q2163" s="9"/>
      <c r="R2163" s="9"/>
    </row>
    <row r="2164" ht="15.75" customHeight="1">
      <c r="A2164" s="10" t="s">
        <v>11</v>
      </c>
      <c r="B2164" s="11" t="s">
        <v>12</v>
      </c>
      <c r="C2164" s="12" t="s">
        <v>5408</v>
      </c>
      <c r="D2164" s="13" t="s">
        <v>5409</v>
      </c>
      <c r="E2164" s="11" t="s">
        <v>5410</v>
      </c>
      <c r="F2164" s="14"/>
      <c r="G2164" s="14"/>
      <c r="H2164" s="15" t="s">
        <v>5142</v>
      </c>
      <c r="I2164" s="16" t="s">
        <v>17</v>
      </c>
      <c r="J2164" s="68">
        <f t="shared" si="1"/>
        <v>77</v>
      </c>
      <c r="K2164" s="7" t="str">
        <f t="shared" si="2"/>
        <v>LLM-0108levo krilo</v>
      </c>
      <c r="L2164" s="7" t="str">
        <f>ifna(VLOOKUP(K2164,'Лист1'!D:E,2,false))</f>
        <v/>
      </c>
      <c r="M2164" s="9"/>
      <c r="N2164" s="9"/>
      <c r="O2164" s="9"/>
      <c r="P2164" s="9"/>
      <c r="Q2164" s="9"/>
      <c r="R2164" s="9"/>
    </row>
    <row r="2165" ht="15.75" customHeight="1">
      <c r="A2165" s="10" t="s">
        <v>11</v>
      </c>
      <c r="B2165" s="11" t="s">
        <v>12</v>
      </c>
      <c r="C2165" s="12" t="s">
        <v>5411</v>
      </c>
      <c r="D2165" s="13" t="s">
        <v>5412</v>
      </c>
      <c r="E2165" s="11" t="s">
        <v>5413</v>
      </c>
      <c r="F2165" s="14"/>
      <c r="G2165" s="14"/>
      <c r="H2165" s="15" t="s">
        <v>5142</v>
      </c>
      <c r="I2165" s="16" t="s">
        <v>17</v>
      </c>
      <c r="J2165" s="49">
        <f t="shared" si="1"/>
        <v>72</v>
      </c>
      <c r="K2165" s="7" t="str">
        <f t="shared" si="2"/>
        <v>LLM-0109ljudska prava</v>
      </c>
      <c r="L2165" s="7" t="str">
        <f>ifna(VLOOKUP(K2165,'Лист1'!D:E,2,false))</f>
        <v/>
      </c>
      <c r="M2165" s="9"/>
      <c r="N2165" s="9"/>
      <c r="O2165" s="9"/>
      <c r="P2165" s="9"/>
      <c r="Q2165" s="9"/>
      <c r="R2165" s="9"/>
    </row>
    <row r="2166" ht="15.75" customHeight="1">
      <c r="A2166" s="10" t="s">
        <v>11</v>
      </c>
      <c r="B2166" s="11" t="s">
        <v>12</v>
      </c>
      <c r="C2166" s="12" t="s">
        <v>5414</v>
      </c>
      <c r="D2166" s="13" t="s">
        <v>5415</v>
      </c>
      <c r="E2166" s="11" t="s">
        <v>5416</v>
      </c>
      <c r="F2166" s="14"/>
      <c r="G2166" s="14"/>
      <c r="H2166" s="15" t="s">
        <v>5142</v>
      </c>
      <c r="I2166" s="16" t="s">
        <v>17</v>
      </c>
      <c r="J2166" s="43">
        <f t="shared" si="1"/>
        <v>57</v>
      </c>
      <c r="K2166" s="7" t="str">
        <f t="shared" si="2"/>
        <v>LLM-0110ljudski resurs</v>
      </c>
      <c r="L2166" s="7" t="str">
        <f>ifna(VLOOKUP(K2166,'Лист1'!D:E,2,false))</f>
        <v/>
      </c>
      <c r="M2166" s="9"/>
      <c r="N2166" s="9"/>
      <c r="O2166" s="9"/>
      <c r="P2166" s="9"/>
      <c r="Q2166" s="9"/>
      <c r="R2166" s="9"/>
    </row>
    <row r="2167" ht="15.75" customHeight="1">
      <c r="A2167" s="10" t="s">
        <v>11</v>
      </c>
      <c r="B2167" s="11" t="s">
        <v>12</v>
      </c>
      <c r="C2167" s="12" t="s">
        <v>5417</v>
      </c>
      <c r="D2167" s="13" t="s">
        <v>5418</v>
      </c>
      <c r="E2167" s="11" t="s">
        <v>5419</v>
      </c>
      <c r="F2167" s="14"/>
      <c r="G2167" s="14"/>
      <c r="H2167" s="15" t="s">
        <v>5142</v>
      </c>
      <c r="I2167" s="16" t="s">
        <v>17</v>
      </c>
      <c r="J2167" s="80">
        <f t="shared" si="1"/>
        <v>72</v>
      </c>
      <c r="K2167" s="7" t="str">
        <f t="shared" si="2"/>
        <v>LLM-0111majčino mleko</v>
      </c>
      <c r="L2167" s="7" t="str">
        <f>ifna(VLOOKUP(K2167,'Лист1'!D:E,2,false))</f>
        <v/>
      </c>
      <c r="M2167" s="9"/>
      <c r="N2167" s="9"/>
      <c r="O2167" s="9"/>
      <c r="P2167" s="9"/>
      <c r="Q2167" s="9"/>
      <c r="R2167" s="9"/>
    </row>
    <row r="2168" ht="15.75" customHeight="1">
      <c r="A2168" s="10" t="s">
        <v>11</v>
      </c>
      <c r="B2168" s="11" t="s">
        <v>12</v>
      </c>
      <c r="C2168" s="12" t="s">
        <v>5420</v>
      </c>
      <c r="D2168" s="13" t="s">
        <v>5421</v>
      </c>
      <c r="E2168" s="11" t="s">
        <v>5422</v>
      </c>
      <c r="F2168" s="14"/>
      <c r="G2168" s="14"/>
      <c r="H2168" s="15" t="s">
        <v>5142</v>
      </c>
      <c r="I2168" s="16" t="s">
        <v>17</v>
      </c>
      <c r="J2168" s="30">
        <f t="shared" si="1"/>
        <v>81</v>
      </c>
      <c r="K2168" s="7" t="str">
        <f t="shared" si="2"/>
        <v>LLM-0112Marfanov sindrom</v>
      </c>
      <c r="L2168" s="7" t="str">
        <f>ifna(VLOOKUP(K2168,'Лист1'!D:E,2,false))</f>
        <v/>
      </c>
      <c r="M2168" s="9"/>
      <c r="N2168" s="9"/>
      <c r="O2168" s="9"/>
      <c r="P2168" s="9"/>
      <c r="Q2168" s="9"/>
      <c r="R2168" s="9"/>
    </row>
    <row r="2169" ht="15.75" customHeight="1">
      <c r="A2169" s="10" t="s">
        <v>11</v>
      </c>
      <c r="B2169" s="11" t="s">
        <v>12</v>
      </c>
      <c r="C2169" s="12" t="s">
        <v>5423</v>
      </c>
      <c r="D2169" s="13" t="s">
        <v>5424</v>
      </c>
      <c r="E2169" s="11" t="s">
        <v>5425</v>
      </c>
      <c r="F2169" s="14"/>
      <c r="G2169" s="14"/>
      <c r="H2169" s="15" t="s">
        <v>5142</v>
      </c>
      <c r="I2169" s="16" t="s">
        <v>17</v>
      </c>
      <c r="J2169" s="36">
        <f t="shared" si="1"/>
        <v>108</v>
      </c>
      <c r="K2169" s="7" t="str">
        <f t="shared" si="2"/>
        <v>LLM-0113mašina za pretraživanje</v>
      </c>
      <c r="L2169" s="7" t="str">
        <f>ifna(VLOOKUP(K2169,'Лист1'!D:E,2,false))</f>
        <v/>
      </c>
      <c r="M2169" s="9"/>
      <c r="N2169" s="9"/>
      <c r="O2169" s="9"/>
      <c r="P2169" s="9"/>
      <c r="Q2169" s="9"/>
      <c r="R2169" s="9"/>
    </row>
    <row r="2170" ht="15.75" customHeight="1">
      <c r="A2170" s="10" t="s">
        <v>11</v>
      </c>
      <c r="B2170" s="11" t="s">
        <v>12</v>
      </c>
      <c r="C2170" s="12" t="s">
        <v>5426</v>
      </c>
      <c r="D2170" s="13" t="s">
        <v>5427</v>
      </c>
      <c r="E2170" s="11" t="s">
        <v>5428</v>
      </c>
      <c r="F2170" s="14"/>
      <c r="G2170" s="14"/>
      <c r="H2170" s="15" t="s">
        <v>5142</v>
      </c>
      <c r="I2170" s="16" t="s">
        <v>17</v>
      </c>
      <c r="J2170" s="51">
        <f t="shared" si="1"/>
        <v>113</v>
      </c>
      <c r="K2170" s="7" t="str">
        <f t="shared" si="2"/>
        <v>LLM-0114mašinsko učenje</v>
      </c>
      <c r="L2170" s="7" t="str">
        <f>ifna(VLOOKUP(K2170,'Лист1'!D:E,2,false))</f>
        <v/>
      </c>
      <c r="M2170" s="9"/>
      <c r="N2170" s="9"/>
      <c r="O2170" s="9"/>
      <c r="P2170" s="9"/>
      <c r="Q2170" s="9"/>
      <c r="R2170" s="9"/>
    </row>
    <row r="2171" ht="15.75" customHeight="1">
      <c r="A2171" s="10" t="s">
        <v>11</v>
      </c>
      <c r="B2171" s="11" t="s">
        <v>12</v>
      </c>
      <c r="C2171" s="12" t="s">
        <v>5429</v>
      </c>
      <c r="D2171" s="13" t="s">
        <v>5430</v>
      </c>
      <c r="E2171" s="11" t="s">
        <v>5431</v>
      </c>
      <c r="F2171" s="14"/>
      <c r="G2171" s="14"/>
      <c r="H2171" s="15" t="s">
        <v>5142</v>
      </c>
      <c r="I2171" s="16" t="s">
        <v>17</v>
      </c>
      <c r="J2171" s="39">
        <f t="shared" si="1"/>
        <v>71</v>
      </c>
      <c r="K2171" s="7" t="str">
        <f t="shared" si="2"/>
        <v>LLM-0115master-klas</v>
      </c>
      <c r="L2171" s="7" t="str">
        <f>ifna(VLOOKUP(K2171,'Лист1'!D:E,2,false))</f>
        <v/>
      </c>
      <c r="M2171" s="9"/>
      <c r="N2171" s="9"/>
      <c r="O2171" s="9"/>
      <c r="P2171" s="9"/>
      <c r="Q2171" s="9"/>
      <c r="R2171" s="9"/>
    </row>
    <row r="2172" ht="15.75" customHeight="1">
      <c r="A2172" s="10" t="s">
        <v>11</v>
      </c>
      <c r="B2172" s="11" t="s">
        <v>12</v>
      </c>
      <c r="C2172" s="12" t="s">
        <v>5432</v>
      </c>
      <c r="D2172" s="13" t="s">
        <v>5433</v>
      </c>
      <c r="E2172" s="11" t="s">
        <v>5434</v>
      </c>
      <c r="F2172" s="14"/>
      <c r="G2172" s="14"/>
      <c r="H2172" s="15" t="s">
        <v>5142</v>
      </c>
      <c r="I2172" s="16" t="s">
        <v>17</v>
      </c>
      <c r="J2172" s="45">
        <f t="shared" si="1"/>
        <v>59</v>
      </c>
      <c r="K2172" s="7" t="str">
        <f t="shared" si="2"/>
        <v>LLM-0116međunarodni standard</v>
      </c>
      <c r="L2172" s="7" t="str">
        <f>ifna(VLOOKUP(K2172,'Лист1'!D:E,2,false))</f>
        <v/>
      </c>
      <c r="M2172" s="9"/>
      <c r="N2172" s="9"/>
      <c r="O2172" s="9"/>
      <c r="P2172" s="9"/>
      <c r="Q2172" s="9"/>
      <c r="R2172" s="9"/>
    </row>
    <row r="2173" ht="15.75" customHeight="1">
      <c r="A2173" s="10" t="s">
        <v>11</v>
      </c>
      <c r="B2173" s="11" t="s">
        <v>12</v>
      </c>
      <c r="C2173" s="12" t="s">
        <v>5435</v>
      </c>
      <c r="D2173" s="13" t="s">
        <v>5436</v>
      </c>
      <c r="E2173" s="11" t="s">
        <v>5437</v>
      </c>
      <c r="F2173" s="14"/>
      <c r="G2173" s="14"/>
      <c r="H2173" s="15" t="s">
        <v>5142</v>
      </c>
      <c r="I2173" s="16" t="s">
        <v>17</v>
      </c>
      <c r="J2173" s="77">
        <f t="shared" si="1"/>
        <v>70</v>
      </c>
      <c r="K2173" s="7" t="str">
        <f t="shared" si="2"/>
        <v>LLM-0117mentalni poremećaj</v>
      </c>
      <c r="L2173" s="7" t="str">
        <f>ifna(VLOOKUP(K2173,'Лист1'!D:E,2,false))</f>
        <v/>
      </c>
      <c r="M2173" s="9"/>
      <c r="N2173" s="9"/>
      <c r="O2173" s="9"/>
      <c r="P2173" s="9"/>
      <c r="Q2173" s="9"/>
      <c r="R2173" s="9"/>
    </row>
    <row r="2174" ht="15.75" customHeight="1">
      <c r="A2174" s="10" t="s">
        <v>11</v>
      </c>
      <c r="B2174" s="11" t="s">
        <v>12</v>
      </c>
      <c r="C2174" s="12" t="s">
        <v>5438</v>
      </c>
      <c r="D2174" s="13" t="s">
        <v>5439</v>
      </c>
      <c r="E2174" s="11" t="s">
        <v>5440</v>
      </c>
      <c r="F2174" s="14"/>
      <c r="G2174" s="14"/>
      <c r="H2174" s="15" t="s">
        <v>5142</v>
      </c>
      <c r="I2174" s="16" t="s">
        <v>17</v>
      </c>
      <c r="J2174" s="46">
        <f t="shared" si="1"/>
        <v>76</v>
      </c>
      <c r="K2174" s="7" t="str">
        <f t="shared" si="2"/>
        <v>LLM-0118Mesečeva iluzija</v>
      </c>
      <c r="L2174" s="7" t="str">
        <f>ifna(VLOOKUP(K2174,'Лист1'!D:E,2,false))</f>
        <v/>
      </c>
      <c r="M2174" s="9"/>
      <c r="N2174" s="9"/>
      <c r="O2174" s="9"/>
      <c r="P2174" s="9"/>
      <c r="Q2174" s="9"/>
      <c r="R2174" s="9"/>
    </row>
    <row r="2175" ht="15.75" customHeight="1">
      <c r="A2175" s="10" t="s">
        <v>11</v>
      </c>
      <c r="B2175" s="11" t="s">
        <v>12</v>
      </c>
      <c r="C2175" s="12" t="s">
        <v>5441</v>
      </c>
      <c r="D2175" s="13" t="s">
        <v>5442</v>
      </c>
      <c r="E2175" s="11" t="s">
        <v>5443</v>
      </c>
      <c r="F2175" s="14"/>
      <c r="G2175" s="14"/>
      <c r="H2175" s="15" t="s">
        <v>5142</v>
      </c>
      <c r="I2175" s="16" t="s">
        <v>17</v>
      </c>
      <c r="J2175" s="38">
        <f t="shared" si="1"/>
        <v>50</v>
      </c>
      <c r="K2175" s="7" t="str">
        <f t="shared" si="2"/>
        <v>LLM-0119Mesečeva rotacija</v>
      </c>
      <c r="L2175" s="7" t="str">
        <f>ifna(VLOOKUP(K2175,'Лист1'!D:E,2,false))</f>
        <v/>
      </c>
      <c r="M2175" s="9"/>
      <c r="N2175" s="9"/>
      <c r="O2175" s="9"/>
      <c r="P2175" s="9"/>
      <c r="Q2175" s="9"/>
      <c r="R2175" s="9"/>
    </row>
    <row r="2176" ht="15.75" customHeight="1">
      <c r="A2176" s="10" t="s">
        <v>11</v>
      </c>
      <c r="B2176" s="11" t="s">
        <v>12</v>
      </c>
      <c r="C2176" s="12" t="s">
        <v>2333</v>
      </c>
      <c r="D2176" s="13" t="s">
        <v>5444</v>
      </c>
      <c r="E2176" s="11" t="s">
        <v>5445</v>
      </c>
      <c r="F2176" s="14"/>
      <c r="G2176" s="14"/>
      <c r="H2176" s="15" t="s">
        <v>5142</v>
      </c>
      <c r="I2176" s="16" t="s">
        <v>17</v>
      </c>
      <c r="J2176" s="18">
        <f t="shared" si="1"/>
        <v>30</v>
      </c>
      <c r="K2176" s="7" t="str">
        <f t="shared" si="2"/>
        <v>LLM-0120mesto rođenja</v>
      </c>
      <c r="L2176" s="7" t="str">
        <f>ifna(VLOOKUP(K2176,'Лист1'!D:E,2,false))</f>
        <v/>
      </c>
      <c r="M2176" s="9"/>
      <c r="N2176" s="9"/>
      <c r="O2176" s="9"/>
      <c r="P2176" s="9"/>
      <c r="Q2176" s="9"/>
      <c r="R2176" s="9"/>
    </row>
    <row r="2177" ht="15.75" customHeight="1">
      <c r="A2177" s="10" t="s">
        <v>11</v>
      </c>
      <c r="B2177" s="11" t="s">
        <v>12</v>
      </c>
      <c r="C2177" s="12" t="s">
        <v>5446</v>
      </c>
      <c r="D2177" s="13" t="s">
        <v>5447</v>
      </c>
      <c r="E2177" s="34" t="s">
        <v>5448</v>
      </c>
      <c r="F2177" s="14"/>
      <c r="G2177" s="14"/>
      <c r="H2177" s="15" t="s">
        <v>5142</v>
      </c>
      <c r="I2177" s="16" t="s">
        <v>17</v>
      </c>
      <c r="J2177" s="27">
        <f t="shared" si="1"/>
        <v>34</v>
      </c>
      <c r="K2177" s="7" t="str">
        <f t="shared" si="2"/>
        <v>LLM-0121metar u sekundi na kvadrat</v>
      </c>
      <c r="L2177" s="7" t="str">
        <f>ifna(VLOOKUP(K2177,'Лист1'!D:E,2,false))</f>
        <v/>
      </c>
      <c r="M2177" s="9"/>
      <c r="N2177" s="9"/>
      <c r="O2177" s="9"/>
      <c r="P2177" s="9"/>
      <c r="Q2177" s="9"/>
      <c r="R2177" s="9"/>
    </row>
    <row r="2178" ht="15.75" customHeight="1">
      <c r="A2178" s="10" t="s">
        <v>11</v>
      </c>
      <c r="B2178" s="11" t="s">
        <v>12</v>
      </c>
      <c r="C2178" s="12" t="s">
        <v>5449</v>
      </c>
      <c r="D2178" s="13" t="s">
        <v>5450</v>
      </c>
      <c r="E2178" s="11" t="s">
        <v>5451</v>
      </c>
      <c r="F2178" s="14"/>
      <c r="G2178" s="14"/>
      <c r="H2178" s="15" t="s">
        <v>5142</v>
      </c>
      <c r="I2178" s="16" t="s">
        <v>17</v>
      </c>
      <c r="J2178" s="65">
        <f t="shared" si="1"/>
        <v>61</v>
      </c>
      <c r="K2178" s="7" t="str">
        <f t="shared" si="2"/>
        <v>LLM-0122meteorološka stanica</v>
      </c>
      <c r="L2178" s="7" t="str">
        <f>ifna(VLOOKUP(K2178,'Лист1'!D:E,2,false))</f>
        <v/>
      </c>
      <c r="M2178" s="9"/>
      <c r="N2178" s="9"/>
      <c r="O2178" s="9"/>
      <c r="P2178" s="9"/>
      <c r="Q2178" s="9"/>
      <c r="R2178" s="9"/>
    </row>
    <row r="2179" ht="15.75" customHeight="1">
      <c r="A2179" s="10" t="s">
        <v>11</v>
      </c>
      <c r="B2179" s="11" t="s">
        <v>12</v>
      </c>
      <c r="C2179" s="12" t="s">
        <v>5452</v>
      </c>
      <c r="D2179" s="13" t="s">
        <v>5453</v>
      </c>
      <c r="E2179" s="11" t="s">
        <v>5454</v>
      </c>
      <c r="F2179" s="14"/>
      <c r="G2179" s="14"/>
      <c r="H2179" s="15" t="s">
        <v>5142</v>
      </c>
      <c r="I2179" s="16" t="s">
        <v>17</v>
      </c>
      <c r="J2179" s="103">
        <f t="shared" si="1"/>
        <v>80</v>
      </c>
      <c r="K2179" s="7" t="str">
        <f t="shared" si="2"/>
        <v>LLM-0123mineralni resurs</v>
      </c>
      <c r="L2179" s="7" t="str">
        <f>ifna(VLOOKUP(K2179,'Лист1'!D:E,2,false))</f>
        <v/>
      </c>
      <c r="M2179" s="9"/>
      <c r="N2179" s="9"/>
      <c r="O2179" s="9"/>
      <c r="P2179" s="9"/>
      <c r="Q2179" s="9"/>
      <c r="R2179" s="9"/>
    </row>
    <row r="2180" ht="15.75" customHeight="1">
      <c r="A2180" s="10" t="s">
        <v>11</v>
      </c>
      <c r="B2180" s="11" t="s">
        <v>12</v>
      </c>
      <c r="C2180" s="12" t="s">
        <v>5455</v>
      </c>
      <c r="D2180" s="13" t="s">
        <v>5456</v>
      </c>
      <c r="E2180" s="11" t="s">
        <v>5457</v>
      </c>
      <c r="F2180" s="14"/>
      <c r="G2180" s="14"/>
      <c r="H2180" s="15" t="s">
        <v>5142</v>
      </c>
      <c r="I2180" s="16" t="s">
        <v>17</v>
      </c>
      <c r="J2180" s="50">
        <f t="shared" si="1"/>
        <v>67</v>
      </c>
      <c r="K2180" s="7" t="str">
        <f t="shared" si="2"/>
        <v>LLM-0124ministarstvo odbrane</v>
      </c>
      <c r="L2180" s="7" t="str">
        <f>ifna(VLOOKUP(K2180,'Лист1'!D:E,2,false))</f>
        <v/>
      </c>
      <c r="M2180" s="9"/>
      <c r="N2180" s="9"/>
      <c r="O2180" s="9"/>
      <c r="P2180" s="9"/>
      <c r="Q2180" s="9"/>
      <c r="R2180" s="9"/>
    </row>
    <row r="2181" ht="15.75" customHeight="1">
      <c r="A2181" s="10" t="s">
        <v>11</v>
      </c>
      <c r="B2181" s="11" t="s">
        <v>12</v>
      </c>
      <c r="C2181" s="12" t="s">
        <v>5458</v>
      </c>
      <c r="D2181" s="13" t="s">
        <v>5459</v>
      </c>
      <c r="E2181" s="11" t="s">
        <v>5460</v>
      </c>
      <c r="F2181" s="14"/>
      <c r="G2181" s="14"/>
      <c r="H2181" s="15" t="s">
        <v>5142</v>
      </c>
      <c r="I2181" s="16" t="s">
        <v>17</v>
      </c>
      <c r="J2181" s="39">
        <f t="shared" si="1"/>
        <v>98</v>
      </c>
      <c r="K2181" s="7" t="str">
        <f t="shared" si="2"/>
        <v>LLM-0125mirovne snage</v>
      </c>
      <c r="L2181" s="7" t="str">
        <f>ifna(VLOOKUP(K2181,'Лист1'!D:E,2,false))</f>
        <v/>
      </c>
      <c r="M2181" s="9"/>
      <c r="N2181" s="9"/>
      <c r="O2181" s="9"/>
      <c r="P2181" s="9"/>
      <c r="Q2181" s="9"/>
      <c r="R2181" s="9"/>
    </row>
    <row r="2182" ht="15.75" customHeight="1">
      <c r="A2182" s="10" t="s">
        <v>11</v>
      </c>
      <c r="B2182" s="11" t="s">
        <v>12</v>
      </c>
      <c r="C2182" s="12" t="s">
        <v>5461</v>
      </c>
      <c r="D2182" s="13" t="s">
        <v>5462</v>
      </c>
      <c r="E2182" s="11" t="s">
        <v>5463</v>
      </c>
      <c r="F2182" s="14"/>
      <c r="G2182" s="14"/>
      <c r="H2182" s="15" t="s">
        <v>5142</v>
      </c>
      <c r="I2182" s="16" t="s">
        <v>17</v>
      </c>
      <c r="J2182" s="68">
        <f t="shared" si="1"/>
        <v>96</v>
      </c>
      <c r="K2182" s="7" t="str">
        <f t="shared" si="2"/>
        <v>LLM-0126mirovni pregovori</v>
      </c>
      <c r="L2182" s="7" t="str">
        <f>ifna(VLOOKUP(K2182,'Лист1'!D:E,2,false))</f>
        <v/>
      </c>
      <c r="M2182" s="9"/>
      <c r="N2182" s="9"/>
      <c r="O2182" s="9"/>
      <c r="P2182" s="9"/>
      <c r="Q2182" s="9"/>
      <c r="R2182" s="9"/>
    </row>
    <row r="2183" ht="15.75" customHeight="1">
      <c r="A2183" s="10" t="s">
        <v>11</v>
      </c>
      <c r="B2183" s="11" t="s">
        <v>12</v>
      </c>
      <c r="C2183" s="12" t="s">
        <v>5464</v>
      </c>
      <c r="D2183" s="13" t="s">
        <v>5465</v>
      </c>
      <c r="E2183" s="11" t="s">
        <v>5466</v>
      </c>
      <c r="F2183" s="14"/>
      <c r="G2183" s="14"/>
      <c r="H2183" s="15" t="s">
        <v>5142</v>
      </c>
      <c r="I2183" s="16" t="s">
        <v>17</v>
      </c>
      <c r="J2183" s="121">
        <f t="shared" si="1"/>
        <v>70</v>
      </c>
      <c r="K2183" s="7" t="str">
        <f t="shared" si="2"/>
        <v>LLM-0127mokraćni putevi</v>
      </c>
      <c r="L2183" s="7" t="str">
        <f>ifna(VLOOKUP(K2183,'Лист1'!D:E,2,false))</f>
        <v/>
      </c>
      <c r="M2183" s="9"/>
      <c r="N2183" s="9"/>
      <c r="O2183" s="9"/>
      <c r="P2183" s="9"/>
      <c r="Q2183" s="9"/>
      <c r="R2183" s="9"/>
    </row>
    <row r="2184" ht="15.75" customHeight="1">
      <c r="A2184" s="10" t="s">
        <v>11</v>
      </c>
      <c r="B2184" s="11" t="s">
        <v>12</v>
      </c>
      <c r="C2184" s="12" t="s">
        <v>5467</v>
      </c>
      <c r="D2184" s="13" t="s">
        <v>5468</v>
      </c>
      <c r="E2184" s="11" t="s">
        <v>5469</v>
      </c>
      <c r="F2184" s="14"/>
      <c r="G2184" s="14"/>
      <c r="H2184" s="15" t="s">
        <v>5142</v>
      </c>
      <c r="I2184" s="16" t="s">
        <v>17</v>
      </c>
      <c r="J2184" s="55">
        <f t="shared" si="1"/>
        <v>78</v>
      </c>
      <c r="K2184" s="7" t="str">
        <f t="shared" si="2"/>
        <v>LLM-0128monsunska kiša</v>
      </c>
      <c r="L2184" s="7" t="str">
        <f>ifna(VLOOKUP(K2184,'Лист1'!D:E,2,false))</f>
        <v/>
      </c>
      <c r="M2184" s="9"/>
      <c r="N2184" s="9"/>
      <c r="O2184" s="9"/>
      <c r="P2184" s="9"/>
      <c r="Q2184" s="9"/>
      <c r="R2184" s="9"/>
    </row>
    <row r="2185" ht="15.75" customHeight="1">
      <c r="A2185" s="10" t="s">
        <v>11</v>
      </c>
      <c r="B2185" s="11" t="s">
        <v>12</v>
      </c>
      <c r="C2185" s="12" t="s">
        <v>5470</v>
      </c>
      <c r="D2185" s="13" t="s">
        <v>5471</v>
      </c>
      <c r="E2185" s="11" t="s">
        <v>5472</v>
      </c>
      <c r="F2185" s="14"/>
      <c r="G2185" s="14"/>
      <c r="H2185" s="15" t="s">
        <v>5142</v>
      </c>
      <c r="I2185" s="16" t="s">
        <v>17</v>
      </c>
      <c r="J2185" s="49">
        <f t="shared" si="1"/>
        <v>55</v>
      </c>
      <c r="K2185" s="7" t="str">
        <f t="shared" si="2"/>
        <v>LLM-0129muskatni oraščić</v>
      </c>
      <c r="L2185" s="7" t="str">
        <f>ifna(VLOOKUP(K2185,'Лист1'!D:E,2,false))</f>
        <v/>
      </c>
      <c r="M2185" s="9"/>
      <c r="N2185" s="9"/>
      <c r="O2185" s="9"/>
      <c r="P2185" s="9"/>
      <c r="Q2185" s="9"/>
      <c r="R2185" s="9"/>
    </row>
    <row r="2186" ht="15.75" customHeight="1">
      <c r="A2186" s="11" t="s">
        <v>56</v>
      </c>
      <c r="B2186" s="11" t="s">
        <v>56</v>
      </c>
      <c r="C2186" s="12" t="s">
        <v>5473</v>
      </c>
      <c r="D2186" s="13" t="s">
        <v>5474</v>
      </c>
      <c r="E2186" s="11" t="s">
        <v>5475</v>
      </c>
      <c r="F2186" s="14"/>
      <c r="G2186" s="14"/>
      <c r="H2186" s="15" t="s">
        <v>5142</v>
      </c>
      <c r="I2186" s="32" t="s">
        <v>60</v>
      </c>
      <c r="J2186" s="60">
        <f t="shared" si="1"/>
        <v>43</v>
      </c>
      <c r="K2186" s="7" t="str">
        <f t="shared" si="2"/>
        <v>LLM-0130na kraju</v>
      </c>
      <c r="L2186" s="7" t="str">
        <f>ifna(VLOOKUP(K2186,'Лист1'!D:E,2,false))</f>
        <v/>
      </c>
      <c r="M2186" s="9"/>
      <c r="N2186" s="9"/>
      <c r="O2186" s="9"/>
      <c r="P2186" s="9"/>
      <c r="Q2186" s="9"/>
      <c r="R2186" s="9"/>
    </row>
    <row r="2187" ht="15.75" customHeight="1">
      <c r="A2187" s="10" t="s">
        <v>5184</v>
      </c>
      <c r="B2187" s="11" t="s">
        <v>5185</v>
      </c>
      <c r="C2187" s="12" t="s">
        <v>5473</v>
      </c>
      <c r="D2187" s="13" t="s">
        <v>5476</v>
      </c>
      <c r="E2187" s="11" t="s">
        <v>5477</v>
      </c>
      <c r="F2187" s="14"/>
      <c r="G2187" s="14"/>
      <c r="H2187" s="15" t="s">
        <v>5142</v>
      </c>
      <c r="I2187" s="32" t="s">
        <v>5189</v>
      </c>
      <c r="J2187" s="70">
        <f t="shared" si="1"/>
        <v>56</v>
      </c>
      <c r="K2187" s="7" t="str">
        <f t="shared" si="2"/>
        <v>LLM-0131na kraju</v>
      </c>
      <c r="L2187" s="7" t="str">
        <f>ifna(VLOOKUP(K2187,'Лист1'!D:E,2,false))</f>
        <v/>
      </c>
      <c r="M2187" s="9"/>
      <c r="N2187" s="9"/>
      <c r="O2187" s="9"/>
      <c r="P2187" s="9"/>
      <c r="Q2187" s="9"/>
      <c r="R2187" s="9"/>
    </row>
    <row r="2188" ht="15.75" customHeight="1">
      <c r="A2188" s="10" t="s">
        <v>5184</v>
      </c>
      <c r="B2188" s="11" t="s">
        <v>5185</v>
      </c>
      <c r="C2188" s="12" t="s">
        <v>5478</v>
      </c>
      <c r="D2188" s="13" t="s">
        <v>5479</v>
      </c>
      <c r="E2188" s="11" t="s">
        <v>5480</v>
      </c>
      <c r="F2188" s="14"/>
      <c r="G2188" s="14"/>
      <c r="H2188" s="15" t="s">
        <v>5142</v>
      </c>
      <c r="I2188" s="32" t="s">
        <v>5189</v>
      </c>
      <c r="J2188" s="79">
        <f t="shared" si="1"/>
        <v>41</v>
      </c>
      <c r="K2188" s="7" t="str">
        <f t="shared" si="2"/>
        <v>LLM-0132na nivou</v>
      </c>
      <c r="L2188" s="7" t="str">
        <f>ifna(VLOOKUP(K2188,'Лист1'!D:E,2,false))</f>
        <v/>
      </c>
      <c r="M2188" s="9"/>
      <c r="N2188" s="9"/>
      <c r="O2188" s="9"/>
      <c r="P2188" s="9"/>
      <c r="Q2188" s="9"/>
      <c r="R2188" s="9"/>
    </row>
    <row r="2189" ht="15.75" customHeight="1">
      <c r="A2189" s="10" t="s">
        <v>5184</v>
      </c>
      <c r="B2189" s="11" t="s">
        <v>5185</v>
      </c>
      <c r="C2189" s="12" t="s">
        <v>5481</v>
      </c>
      <c r="D2189" s="13" t="s">
        <v>5482</v>
      </c>
      <c r="E2189" s="11" t="s">
        <v>5483</v>
      </c>
      <c r="F2189" s="14"/>
      <c r="G2189" s="14"/>
      <c r="H2189" s="15" t="s">
        <v>5142</v>
      </c>
      <c r="I2189" s="32" t="s">
        <v>5189</v>
      </c>
      <c r="J2189" s="29">
        <f t="shared" si="1"/>
        <v>41</v>
      </c>
      <c r="K2189" s="7" t="str">
        <f t="shared" si="2"/>
        <v>LLM-0133na osnovu</v>
      </c>
      <c r="L2189" s="7" t="str">
        <f>ifna(VLOOKUP(K2189,'Лист1'!D:E,2,false))</f>
        <v/>
      </c>
      <c r="M2189" s="9"/>
      <c r="N2189" s="9"/>
      <c r="O2189" s="9"/>
      <c r="P2189" s="9"/>
      <c r="Q2189" s="9"/>
      <c r="R2189" s="9"/>
    </row>
    <row r="2190" ht="15.75" customHeight="1">
      <c r="A2190" s="11" t="s">
        <v>56</v>
      </c>
      <c r="B2190" s="11" t="s">
        <v>56</v>
      </c>
      <c r="C2190" s="12" t="s">
        <v>5484</v>
      </c>
      <c r="D2190" s="13" t="s">
        <v>5485</v>
      </c>
      <c r="E2190" s="11" t="s">
        <v>5486</v>
      </c>
      <c r="F2190" s="14"/>
      <c r="G2190" s="14"/>
      <c r="H2190" s="15" t="s">
        <v>5142</v>
      </c>
      <c r="I2190" s="32" t="s">
        <v>60</v>
      </c>
      <c r="J2190" s="30">
        <f t="shared" si="1"/>
        <v>32</v>
      </c>
      <c r="K2190" s="7" t="str">
        <f t="shared" si="2"/>
        <v>LLM-0134na otvorenom</v>
      </c>
      <c r="L2190" s="7" t="str">
        <f>ifna(VLOOKUP(K2190,'Лист1'!D:E,2,false))</f>
        <v/>
      </c>
      <c r="M2190" s="9"/>
      <c r="N2190" s="9"/>
      <c r="O2190" s="9"/>
      <c r="P2190" s="9"/>
      <c r="Q2190" s="9"/>
      <c r="R2190" s="9"/>
    </row>
    <row r="2191" ht="15.75" customHeight="1">
      <c r="A2191" s="10" t="s">
        <v>5487</v>
      </c>
      <c r="B2191" s="10" t="s">
        <v>5488</v>
      </c>
      <c r="C2191" s="12" t="s">
        <v>5489</v>
      </c>
      <c r="D2191" s="13" t="s">
        <v>5490</v>
      </c>
      <c r="E2191" s="11" t="s">
        <v>5491</v>
      </c>
      <c r="F2191" s="14"/>
      <c r="G2191" s="14"/>
      <c r="H2191" s="15" t="s">
        <v>5142</v>
      </c>
      <c r="I2191" s="11" t="s">
        <v>2114</v>
      </c>
      <c r="J2191" s="33">
        <f t="shared" si="1"/>
        <v>53</v>
      </c>
      <c r="K2191" s="7" t="str">
        <f t="shared" si="2"/>
        <v>LLM-0135na primer</v>
      </c>
      <c r="L2191" s="7" t="str">
        <f>ifna(VLOOKUP(K2191,'Лист1'!D:E,2,false))</f>
        <v/>
      </c>
      <c r="M2191" s="9"/>
      <c r="N2191" s="9"/>
      <c r="O2191" s="9"/>
      <c r="P2191" s="9"/>
      <c r="Q2191" s="9"/>
      <c r="R2191" s="9"/>
    </row>
    <row r="2192" ht="15.75" customHeight="1">
      <c r="A2192" s="11" t="s">
        <v>56</v>
      </c>
      <c r="B2192" s="11" t="s">
        <v>56</v>
      </c>
      <c r="C2192" s="12" t="s">
        <v>5492</v>
      </c>
      <c r="D2192" s="13" t="s">
        <v>5493</v>
      </c>
      <c r="E2192" s="11" t="s">
        <v>5494</v>
      </c>
      <c r="F2192" s="14"/>
      <c r="G2192" s="14"/>
      <c r="H2192" s="15" t="s">
        <v>5142</v>
      </c>
      <c r="I2192" s="32" t="s">
        <v>60</v>
      </c>
      <c r="J2192" s="102">
        <f t="shared" si="1"/>
        <v>40</v>
      </c>
      <c r="K2192" s="7" t="str">
        <f t="shared" si="2"/>
        <v>LLM-0137na to</v>
      </c>
      <c r="L2192" s="7" t="str">
        <f>ifna(VLOOKUP(K2192,'Лист1'!D:E,2,false))</f>
        <v/>
      </c>
      <c r="M2192" s="9"/>
      <c r="N2192" s="9"/>
      <c r="O2192" s="9"/>
      <c r="P2192" s="9"/>
      <c r="Q2192" s="9"/>
      <c r="R2192" s="9"/>
    </row>
    <row r="2193" ht="15.75" customHeight="1">
      <c r="A2193" s="10" t="s">
        <v>11</v>
      </c>
      <c r="B2193" s="11" t="s">
        <v>12</v>
      </c>
      <c r="C2193" s="12" t="s">
        <v>5495</v>
      </c>
      <c r="D2193" s="13" t="s">
        <v>5496</v>
      </c>
      <c r="E2193" s="11" t="s">
        <v>5497</v>
      </c>
      <c r="F2193" s="14"/>
      <c r="G2193" s="14"/>
      <c r="H2193" s="15" t="s">
        <v>5142</v>
      </c>
      <c r="I2193" s="16" t="s">
        <v>17</v>
      </c>
      <c r="J2193" s="39">
        <f t="shared" si="1"/>
        <v>82</v>
      </c>
      <c r="K2193" s="7" t="str">
        <f t="shared" si="2"/>
        <v>LLM-0138nacionalna biblioteka</v>
      </c>
      <c r="L2193" s="7" t="str">
        <f>ifna(VLOOKUP(K2193,'Лист1'!D:E,2,false))</f>
        <v/>
      </c>
      <c r="M2193" s="9"/>
      <c r="N2193" s="9"/>
      <c r="O2193" s="9"/>
      <c r="P2193" s="9"/>
      <c r="Q2193" s="9"/>
      <c r="R2193" s="9"/>
    </row>
    <row r="2194" ht="15.75" customHeight="1">
      <c r="A2194" s="10" t="s">
        <v>11</v>
      </c>
      <c r="B2194" s="11" t="s">
        <v>12</v>
      </c>
      <c r="C2194" s="12" t="s">
        <v>5498</v>
      </c>
      <c r="D2194" s="13" t="s">
        <v>5499</v>
      </c>
      <c r="E2194" s="11" t="s">
        <v>5500</v>
      </c>
      <c r="F2194" s="14"/>
      <c r="G2194" s="14"/>
      <c r="H2194" s="15" t="s">
        <v>5142</v>
      </c>
      <c r="I2194" s="16" t="s">
        <v>17</v>
      </c>
      <c r="J2194" s="22">
        <f t="shared" si="1"/>
        <v>59</v>
      </c>
      <c r="K2194" s="7" t="str">
        <f t="shared" si="2"/>
        <v>LLM-0139nacionalni tim</v>
      </c>
      <c r="L2194" s="7" t="str">
        <f>ifna(VLOOKUP(K2194,'Лист1'!D:E,2,false))</f>
        <v/>
      </c>
      <c r="M2194" s="9"/>
      <c r="N2194" s="9"/>
      <c r="O2194" s="9"/>
      <c r="P2194" s="9"/>
      <c r="Q2194" s="9"/>
      <c r="R2194" s="9"/>
    </row>
    <row r="2195" ht="15.75" customHeight="1">
      <c r="A2195" s="11" t="s">
        <v>5146</v>
      </c>
      <c r="B2195" s="11" t="s">
        <v>5146</v>
      </c>
      <c r="C2195" s="12" t="s">
        <v>5501</v>
      </c>
      <c r="D2195" s="13" t="s">
        <v>5502</v>
      </c>
      <c r="E2195" s="11" t="s">
        <v>5503</v>
      </c>
      <c r="F2195" s="14"/>
      <c r="G2195" s="14"/>
      <c r="H2195" s="15" t="s">
        <v>5142</v>
      </c>
      <c r="I2195" s="32" t="s">
        <v>5150</v>
      </c>
      <c r="J2195" s="99">
        <f t="shared" si="1"/>
        <v>59</v>
      </c>
      <c r="K2195" s="7" t="str">
        <f t="shared" si="2"/>
        <v>LLM-0140nakon što</v>
      </c>
      <c r="L2195" s="7" t="str">
        <f>ifna(VLOOKUP(K2195,'Лист1'!D:E,2,false))</f>
        <v/>
      </c>
      <c r="M2195" s="9"/>
      <c r="N2195" s="9"/>
      <c r="O2195" s="9"/>
      <c r="P2195" s="9"/>
      <c r="Q2195" s="9"/>
      <c r="R2195" s="9"/>
    </row>
    <row r="2196" ht="15.75" customHeight="1">
      <c r="A2196" s="10" t="s">
        <v>11</v>
      </c>
      <c r="B2196" s="11" t="s">
        <v>12</v>
      </c>
      <c r="C2196" s="12" t="s">
        <v>5504</v>
      </c>
      <c r="D2196" s="13" t="s">
        <v>5505</v>
      </c>
      <c r="E2196" s="34" t="s">
        <v>5506</v>
      </c>
      <c r="F2196" s="14"/>
      <c r="G2196" s="14"/>
      <c r="H2196" s="15" t="s">
        <v>5142</v>
      </c>
      <c r="I2196" s="16" t="s">
        <v>17</v>
      </c>
      <c r="J2196" s="29">
        <f t="shared" si="1"/>
        <v>64</v>
      </c>
      <c r="K2196" s="7" t="str">
        <f t="shared" si="2"/>
        <v>LLM-0141narodna skupština</v>
      </c>
      <c r="L2196" s="7" t="str">
        <f>ifna(VLOOKUP(K2196,'Лист1'!D:E,2,false))</f>
        <v/>
      </c>
      <c r="M2196" s="9"/>
      <c r="N2196" s="9"/>
      <c r="O2196" s="9"/>
      <c r="P2196" s="9"/>
      <c r="Q2196" s="9"/>
      <c r="R2196" s="9"/>
    </row>
    <row r="2197" ht="15.75" customHeight="1">
      <c r="A2197" s="10" t="s">
        <v>11</v>
      </c>
      <c r="B2197" s="11" t="s">
        <v>12</v>
      </c>
      <c r="C2197" s="12" t="s">
        <v>5507</v>
      </c>
      <c r="D2197" s="13" t="s">
        <v>5508</v>
      </c>
      <c r="E2197" s="11" t="s">
        <v>5509</v>
      </c>
      <c r="F2197" s="14"/>
      <c r="G2197" s="14"/>
      <c r="H2197" s="15" t="s">
        <v>5142</v>
      </c>
      <c r="I2197" s="16" t="s">
        <v>17</v>
      </c>
      <c r="J2197" s="93">
        <f t="shared" si="1"/>
        <v>51</v>
      </c>
      <c r="K2197" s="7" t="str">
        <f t="shared" si="2"/>
        <v>LLM-0142nastavnik nemačkog</v>
      </c>
      <c r="L2197" s="7" t="str">
        <f>ifna(VLOOKUP(K2197,'Лист1'!D:E,2,false))</f>
        <v/>
      </c>
      <c r="M2197" s="9"/>
      <c r="N2197" s="9"/>
      <c r="O2197" s="9"/>
      <c r="P2197" s="9"/>
      <c r="Q2197" s="9"/>
      <c r="R2197" s="9"/>
    </row>
    <row r="2198" ht="15.75" customHeight="1">
      <c r="A2198" s="10" t="s">
        <v>11</v>
      </c>
      <c r="B2198" s="11" t="s">
        <v>12</v>
      </c>
      <c r="C2198" s="12" t="s">
        <v>5510</v>
      </c>
      <c r="D2198" s="13" t="s">
        <v>5511</v>
      </c>
      <c r="E2198" s="11" t="s">
        <v>5512</v>
      </c>
      <c r="F2198" s="14"/>
      <c r="G2198" s="14"/>
      <c r="H2198" s="15" t="s">
        <v>5142</v>
      </c>
      <c r="I2198" s="16" t="s">
        <v>17</v>
      </c>
      <c r="J2198" s="68">
        <f t="shared" si="1"/>
        <v>42</v>
      </c>
      <c r="K2198" s="7" t="str">
        <f t="shared" si="2"/>
        <v>LLM-0143naučna disciplina</v>
      </c>
      <c r="L2198" s="7" t="str">
        <f>ifna(VLOOKUP(K2198,'Лист1'!D:E,2,false))</f>
        <v/>
      </c>
      <c r="M2198" s="9"/>
      <c r="N2198" s="9"/>
      <c r="O2198" s="9"/>
      <c r="P2198" s="9"/>
      <c r="Q2198" s="9"/>
      <c r="R2198" s="9"/>
    </row>
    <row r="2199" ht="15.75" customHeight="1">
      <c r="A2199" s="10" t="s">
        <v>11</v>
      </c>
      <c r="B2199" s="11" t="s">
        <v>12</v>
      </c>
      <c r="C2199" s="12" t="s">
        <v>5513</v>
      </c>
      <c r="D2199" s="13" t="s">
        <v>5514</v>
      </c>
      <c r="E2199" s="11" t="s">
        <v>5515</v>
      </c>
      <c r="F2199" s="14"/>
      <c r="G2199" s="14"/>
      <c r="H2199" s="15" t="s">
        <v>5142</v>
      </c>
      <c r="I2199" s="16" t="s">
        <v>17</v>
      </c>
      <c r="J2199" s="22">
        <f t="shared" si="1"/>
        <v>62</v>
      </c>
      <c r="K2199" s="7" t="str">
        <f t="shared" si="2"/>
        <v>LLM-0144naučni rad</v>
      </c>
      <c r="L2199" s="7" t="str">
        <f>ifna(VLOOKUP(K2199,'Лист1'!D:E,2,false))</f>
        <v/>
      </c>
      <c r="M2199" s="9"/>
      <c r="N2199" s="9"/>
      <c r="O2199" s="9"/>
      <c r="P2199" s="9"/>
      <c r="Q2199" s="9"/>
      <c r="R2199" s="9"/>
    </row>
    <row r="2200" ht="15.75" customHeight="1">
      <c r="A2200" s="10" t="s">
        <v>11</v>
      </c>
      <c r="B2200" s="11" t="s">
        <v>12</v>
      </c>
      <c r="C2200" s="12" t="s">
        <v>5516</v>
      </c>
      <c r="D2200" s="13" t="s">
        <v>5517</v>
      </c>
      <c r="E2200" s="11" t="s">
        <v>5518</v>
      </c>
      <c r="F2200" s="14"/>
      <c r="G2200" s="14"/>
      <c r="H2200" s="15" t="s">
        <v>5142</v>
      </c>
      <c r="I2200" s="16" t="s">
        <v>17</v>
      </c>
      <c r="J2200" s="45">
        <f t="shared" si="1"/>
        <v>78</v>
      </c>
      <c r="K2200" s="7" t="str">
        <f t="shared" si="2"/>
        <v>LLM-0145naučno-istraživački rad</v>
      </c>
      <c r="L2200" s="7" t="str">
        <f>ifna(VLOOKUP(K2200,'Лист1'!D:E,2,false))</f>
        <v/>
      </c>
      <c r="M2200" s="9"/>
      <c r="N2200" s="9"/>
      <c r="O2200" s="9"/>
      <c r="P2200" s="9"/>
      <c r="Q2200" s="9"/>
      <c r="R2200" s="9"/>
    </row>
    <row r="2201" ht="15.75" customHeight="1">
      <c r="A2201" s="11" t="s">
        <v>5146</v>
      </c>
      <c r="B2201" s="11" t="s">
        <v>5146</v>
      </c>
      <c r="C2201" s="12" t="s">
        <v>5519</v>
      </c>
      <c r="D2201" s="13" t="s">
        <v>5520</v>
      </c>
      <c r="E2201" s="11" t="s">
        <v>5521</v>
      </c>
      <c r="F2201" s="14"/>
      <c r="G2201" s="14"/>
      <c r="H2201" s="15" t="s">
        <v>5142</v>
      </c>
      <c r="I2201" s="32" t="s">
        <v>5150</v>
      </c>
      <c r="J2201" s="38">
        <f t="shared" si="1"/>
        <v>63</v>
      </c>
      <c r="K2201" s="7" t="str">
        <f t="shared" si="2"/>
        <v>LLM-0146ne samo</v>
      </c>
      <c r="L2201" s="7" t="str">
        <f>ifna(VLOOKUP(K2201,'Лист1'!D:E,2,false))</f>
        <v/>
      </c>
      <c r="M2201" s="9"/>
      <c r="N2201" s="9"/>
      <c r="O2201" s="9"/>
      <c r="P2201" s="9"/>
      <c r="Q2201" s="9"/>
      <c r="R2201" s="9"/>
    </row>
    <row r="2202" ht="15.75" customHeight="1">
      <c r="A2202" s="11" t="s">
        <v>5146</v>
      </c>
      <c r="B2202" s="11" t="s">
        <v>5146</v>
      </c>
      <c r="C2202" s="12" t="s">
        <v>5522</v>
      </c>
      <c r="D2202" s="13" t="s">
        <v>5523</v>
      </c>
      <c r="E2202" s="11" t="s">
        <v>5524</v>
      </c>
      <c r="F2202" s="14"/>
      <c r="G2202" s="14"/>
      <c r="H2202" s="15" t="s">
        <v>5142</v>
      </c>
      <c r="I2202" s="32" t="s">
        <v>5150</v>
      </c>
      <c r="J2202" s="22">
        <f t="shared" si="1"/>
        <v>43</v>
      </c>
      <c r="K2202" s="7" t="str">
        <f t="shared" si="2"/>
        <v>LLM-0147nego što</v>
      </c>
      <c r="L2202" s="7" t="str">
        <f>ifna(VLOOKUP(K2202,'Лист1'!D:E,2,false))</f>
        <v/>
      </c>
      <c r="M2202" s="9"/>
      <c r="N2202" s="9"/>
      <c r="O2202" s="9"/>
      <c r="P2202" s="9"/>
      <c r="Q2202" s="9"/>
      <c r="R2202" s="9"/>
    </row>
    <row r="2203" ht="15.75" customHeight="1">
      <c r="A2203" s="10" t="s">
        <v>11</v>
      </c>
      <c r="B2203" s="11" t="s">
        <v>12</v>
      </c>
      <c r="C2203" s="12" t="s">
        <v>5525</v>
      </c>
      <c r="D2203" s="13" t="s">
        <v>5526</v>
      </c>
      <c r="E2203" s="11" t="s">
        <v>5527</v>
      </c>
      <c r="F2203" s="14"/>
      <c r="G2203" s="14"/>
      <c r="H2203" s="15" t="s">
        <v>5142</v>
      </c>
      <c r="I2203" s="16" t="s">
        <v>17</v>
      </c>
      <c r="J2203" s="45">
        <f t="shared" si="1"/>
        <v>70</v>
      </c>
      <c r="K2203" s="7" t="str">
        <f t="shared" si="2"/>
        <v>LLM-0148nemački jezik</v>
      </c>
      <c r="L2203" s="7" t="str">
        <f>ifna(VLOOKUP(K2203,'Лист1'!D:E,2,false))</f>
        <v/>
      </c>
      <c r="M2203" s="9"/>
      <c r="N2203" s="9"/>
      <c r="O2203" s="9"/>
      <c r="P2203" s="9"/>
      <c r="Q2203" s="9"/>
      <c r="R2203" s="9"/>
    </row>
    <row r="2204" ht="15.75" customHeight="1">
      <c r="A2204" s="10" t="s">
        <v>11</v>
      </c>
      <c r="B2204" s="11" t="s">
        <v>12</v>
      </c>
      <c r="C2204" s="12" t="s">
        <v>5528</v>
      </c>
      <c r="D2204" s="13" t="s">
        <v>5529</v>
      </c>
      <c r="E2204" s="11" t="s">
        <v>5530</v>
      </c>
      <c r="F2204" s="14"/>
      <c r="G2204" s="14"/>
      <c r="H2204" s="15" t="s">
        <v>5142</v>
      </c>
      <c r="I2204" s="16" t="s">
        <v>17</v>
      </c>
      <c r="J2204" s="47">
        <f t="shared" si="1"/>
        <v>62</v>
      </c>
      <c r="K2204" s="7" t="str">
        <f t="shared" si="2"/>
        <v>LLM-0149nitro-jedinjenje</v>
      </c>
      <c r="L2204" s="7" t="str">
        <f>ifna(VLOOKUP(K2204,'Лист1'!D:E,2,false))</f>
        <v/>
      </c>
      <c r="M2204" s="9"/>
      <c r="N2204" s="9"/>
      <c r="O2204" s="9"/>
      <c r="P2204" s="9"/>
      <c r="Q2204" s="9"/>
      <c r="R2204" s="9"/>
    </row>
    <row r="2205" ht="15.75" customHeight="1">
      <c r="A2205" s="10" t="s">
        <v>11</v>
      </c>
      <c r="B2205" s="11" t="s">
        <v>12</v>
      </c>
      <c r="C2205" s="12" t="s">
        <v>5531</v>
      </c>
      <c r="D2205" s="13" t="s">
        <v>5532</v>
      </c>
      <c r="E2205" s="11" t="s">
        <v>5533</v>
      </c>
      <c r="F2205" s="14"/>
      <c r="G2205" s="14"/>
      <c r="H2205" s="15" t="s">
        <v>5142</v>
      </c>
      <c r="I2205" s="16" t="s">
        <v>17</v>
      </c>
      <c r="J2205" s="70">
        <f t="shared" si="1"/>
        <v>94</v>
      </c>
      <c r="K2205" s="7" t="str">
        <f t="shared" si="2"/>
        <v>LLM-0150Njutnov zakon kretanja</v>
      </c>
      <c r="L2205" s="7" t="str">
        <f>ifna(VLOOKUP(K2205,'Лист1'!D:E,2,false))</f>
        <v/>
      </c>
      <c r="M2205" s="9"/>
      <c r="N2205" s="9"/>
      <c r="O2205" s="9"/>
      <c r="P2205" s="9"/>
      <c r="Q2205" s="9"/>
      <c r="R2205" s="9"/>
    </row>
    <row r="2206" ht="15.75" customHeight="1">
      <c r="A2206" s="10" t="s">
        <v>11</v>
      </c>
      <c r="B2206" s="11" t="s">
        <v>12</v>
      </c>
      <c r="C2206" s="19" t="s">
        <v>5534</v>
      </c>
      <c r="D2206" s="13" t="s">
        <v>5535</v>
      </c>
      <c r="E2206" s="11" t="s">
        <v>5536</v>
      </c>
      <c r="F2206" s="14"/>
      <c r="G2206" s="14"/>
      <c r="H2206" s="15" t="s">
        <v>5142</v>
      </c>
      <c r="I2206" s="16" t="s">
        <v>17</v>
      </c>
      <c r="J2206" s="121">
        <f t="shared" si="1"/>
        <v>84</v>
      </c>
      <c r="K2206" s="7" t="str">
        <f t="shared" si="2"/>
        <v>LLM-0151Nobelova nagrada</v>
      </c>
      <c r="L2206" s="7" t="str">
        <f>ifna(VLOOKUP(K2206,'Лист1'!D:E,2,false))</f>
        <v/>
      </c>
      <c r="M2206" s="9"/>
      <c r="N2206" s="9"/>
      <c r="O2206" s="9"/>
      <c r="P2206" s="9"/>
      <c r="Q2206" s="9"/>
      <c r="R2206" s="9"/>
    </row>
    <row r="2207" ht="15.75" customHeight="1">
      <c r="A2207" s="10" t="s">
        <v>11</v>
      </c>
      <c r="B2207" s="11" t="s">
        <v>12</v>
      </c>
      <c r="C2207" s="12" t="s">
        <v>5537</v>
      </c>
      <c r="D2207" s="13" t="s">
        <v>5538</v>
      </c>
      <c r="E2207" s="11" t="s">
        <v>5539</v>
      </c>
      <c r="F2207" s="14"/>
      <c r="G2207" s="14"/>
      <c r="H2207" s="15" t="s">
        <v>5142</v>
      </c>
      <c r="I2207" s="16" t="s">
        <v>17</v>
      </c>
      <c r="J2207" s="46">
        <f t="shared" si="1"/>
        <v>94</v>
      </c>
      <c r="K2207" s="7" t="str">
        <f t="shared" si="2"/>
        <v>LLM-0152nuklearni rat</v>
      </c>
      <c r="L2207" s="7" t="str">
        <f>ifna(VLOOKUP(K2207,'Лист1'!D:E,2,false))</f>
        <v/>
      </c>
      <c r="M2207" s="9"/>
      <c r="N2207" s="9"/>
      <c r="O2207" s="9"/>
      <c r="P2207" s="9"/>
      <c r="Q2207" s="9"/>
      <c r="R2207" s="9"/>
    </row>
    <row r="2208" ht="15.75" customHeight="1">
      <c r="A2208" s="10" t="s">
        <v>11</v>
      </c>
      <c r="B2208" s="11" t="s">
        <v>12</v>
      </c>
      <c r="C2208" s="12" t="s">
        <v>5540</v>
      </c>
      <c r="D2208" s="13" t="s">
        <v>5541</v>
      </c>
      <c r="E2208" s="11" t="s">
        <v>5542</v>
      </c>
      <c r="F2208" s="14"/>
      <c r="G2208" s="14"/>
      <c r="H2208" s="15" t="s">
        <v>5142</v>
      </c>
      <c r="I2208" s="16" t="s">
        <v>17</v>
      </c>
      <c r="J2208" s="25">
        <f t="shared" si="1"/>
        <v>60</v>
      </c>
      <c r="K2208" s="7" t="str">
        <f t="shared" si="2"/>
        <v>LLM-0153nuklearni reaktor</v>
      </c>
      <c r="L2208" s="7" t="str">
        <f>ifna(VLOOKUP(K2208,'Лист1'!D:E,2,false))</f>
        <v/>
      </c>
      <c r="M2208" s="9"/>
      <c r="N2208" s="9"/>
      <c r="O2208" s="9"/>
      <c r="P2208" s="9"/>
      <c r="Q2208" s="9"/>
      <c r="R2208" s="9"/>
    </row>
    <row r="2209" ht="15.75" customHeight="1">
      <c r="A2209" s="10" t="s">
        <v>11</v>
      </c>
      <c r="B2209" s="11" t="s">
        <v>12</v>
      </c>
      <c r="C2209" s="12" t="s">
        <v>5543</v>
      </c>
      <c r="D2209" s="13" t="s">
        <v>5544</v>
      </c>
      <c r="E2209" s="11" t="s">
        <v>5545</v>
      </c>
      <c r="F2209" s="14"/>
      <c r="G2209" s="14"/>
      <c r="H2209" s="15" t="s">
        <v>5142</v>
      </c>
      <c r="I2209" s="16" t="s">
        <v>17</v>
      </c>
      <c r="J2209" s="30">
        <f t="shared" si="1"/>
        <v>73</v>
      </c>
      <c r="K2209" s="7" t="str">
        <f t="shared" si="2"/>
        <v>LLM-0154običajno pravo</v>
      </c>
      <c r="L2209" s="7" t="str">
        <f>ifna(VLOOKUP(K2209,'Лист1'!D:E,2,false))</f>
        <v/>
      </c>
      <c r="M2209" s="9"/>
      <c r="N2209" s="9"/>
      <c r="O2209" s="9"/>
      <c r="P2209" s="9"/>
      <c r="Q2209" s="9"/>
      <c r="R2209" s="9"/>
    </row>
    <row r="2210" ht="15.75" customHeight="1">
      <c r="A2210" s="10" t="s">
        <v>11</v>
      </c>
      <c r="B2210" s="11" t="s">
        <v>12</v>
      </c>
      <c r="C2210" s="12" t="s">
        <v>5546</v>
      </c>
      <c r="D2210" s="13" t="s">
        <v>5547</v>
      </c>
      <c r="E2210" s="11" t="s">
        <v>5548</v>
      </c>
      <c r="F2210" s="14"/>
      <c r="G2210" s="14"/>
      <c r="H2210" s="15" t="s">
        <v>5142</v>
      </c>
      <c r="I2210" s="16" t="s">
        <v>17</v>
      </c>
      <c r="J2210" s="56">
        <f t="shared" si="1"/>
        <v>61</v>
      </c>
      <c r="K2210" s="7" t="str">
        <f t="shared" si="2"/>
        <v>LLM-0155obnovljiv izvor</v>
      </c>
      <c r="L2210" s="7" t="str">
        <f>ifna(VLOOKUP(K2210,'Лист1'!D:E,2,false))</f>
        <v/>
      </c>
      <c r="M2210" s="9"/>
      <c r="N2210" s="9"/>
      <c r="O2210" s="9"/>
      <c r="P2210" s="9"/>
      <c r="Q2210" s="9"/>
      <c r="R2210" s="9"/>
    </row>
    <row r="2211" ht="15.75" customHeight="1">
      <c r="A2211" s="10" t="s">
        <v>11</v>
      </c>
      <c r="B2211" s="11" t="s">
        <v>12</v>
      </c>
      <c r="C2211" s="12" t="s">
        <v>5549</v>
      </c>
      <c r="D2211" s="13" t="s">
        <v>5550</v>
      </c>
      <c r="E2211" s="11" t="s">
        <v>5551</v>
      </c>
      <c r="F2211" s="14"/>
      <c r="G2211" s="14"/>
      <c r="H2211" s="15" t="s">
        <v>5142</v>
      </c>
      <c r="I2211" s="16" t="s">
        <v>17</v>
      </c>
      <c r="J2211" s="68">
        <f t="shared" si="1"/>
        <v>81</v>
      </c>
      <c r="K2211" s="7" t="str">
        <f t="shared" si="2"/>
        <v>LLM-0156obrada prirodnih jezika</v>
      </c>
      <c r="L2211" s="7" t="str">
        <f>ifna(VLOOKUP(K2211,'Лист1'!D:E,2,false))</f>
        <v/>
      </c>
      <c r="M2211" s="9"/>
      <c r="N2211" s="9"/>
      <c r="O2211" s="9"/>
      <c r="P2211" s="9"/>
      <c r="Q2211" s="9"/>
      <c r="R2211" s="9"/>
    </row>
    <row r="2212" ht="15.75" customHeight="1">
      <c r="A2212" s="11" t="s">
        <v>56</v>
      </c>
      <c r="B2212" s="11" t="s">
        <v>56</v>
      </c>
      <c r="C2212" s="12" t="s">
        <v>5552</v>
      </c>
      <c r="D2212" s="13" t="s">
        <v>5553</v>
      </c>
      <c r="E2212" s="11" t="s">
        <v>5554</v>
      </c>
      <c r="F2212" s="14"/>
      <c r="G2212" s="14"/>
      <c r="H2212" s="15" t="s">
        <v>5142</v>
      </c>
      <c r="I2212" s="32" t="s">
        <v>60</v>
      </c>
      <c r="J2212" s="28">
        <f t="shared" si="1"/>
        <v>30</v>
      </c>
      <c r="K2212" s="7" t="str">
        <f t="shared" si="2"/>
        <v>LLM-0157od početka</v>
      </c>
      <c r="L2212" s="7" t="str">
        <f>ifna(VLOOKUP(K2212,'Лист1'!D:E,2,false))</f>
        <v/>
      </c>
      <c r="M2212" s="9"/>
      <c r="N2212" s="9"/>
      <c r="O2212" s="9"/>
      <c r="P2212" s="9"/>
      <c r="Q2212" s="9"/>
      <c r="R2212" s="9"/>
    </row>
    <row r="2213" ht="15.75" customHeight="1">
      <c r="A2213" s="10" t="s">
        <v>5184</v>
      </c>
      <c r="B2213" s="11" t="s">
        <v>5185</v>
      </c>
      <c r="C2213" s="12" t="s">
        <v>5555</v>
      </c>
      <c r="D2213" s="13" t="s">
        <v>5556</v>
      </c>
      <c r="E2213" s="11" t="s">
        <v>5557</v>
      </c>
      <c r="F2213" s="14"/>
      <c r="G2213" s="14"/>
      <c r="H2213" s="15" t="s">
        <v>5142</v>
      </c>
      <c r="I2213" s="32" t="s">
        <v>5189</v>
      </c>
      <c r="J2213" s="33">
        <f t="shared" si="1"/>
        <v>50</v>
      </c>
      <c r="K2213" s="7" t="str">
        <f t="shared" si="2"/>
        <v>LLM-0158od strane</v>
      </c>
      <c r="L2213" s="7" t="str">
        <f>ifna(VLOOKUP(K2213,'Лист1'!D:E,2,false))</f>
        <v/>
      </c>
      <c r="M2213" s="9"/>
      <c r="N2213" s="9"/>
      <c r="O2213" s="9"/>
      <c r="P2213" s="9"/>
      <c r="Q2213" s="9"/>
      <c r="R2213" s="9"/>
    </row>
    <row r="2214" ht="15.75" customHeight="1">
      <c r="A2214" s="11" t="s">
        <v>56</v>
      </c>
      <c r="B2214" s="11" t="s">
        <v>56</v>
      </c>
      <c r="C2214" s="12" t="s">
        <v>5558</v>
      </c>
      <c r="D2214" s="13" t="s">
        <v>5559</v>
      </c>
      <c r="E2214" s="11" t="s">
        <v>5560</v>
      </c>
      <c r="F2214" s="14"/>
      <c r="G2214" s="14"/>
      <c r="H2214" s="15" t="s">
        <v>5142</v>
      </c>
      <c r="I2214" s="32" t="s">
        <v>60</v>
      </c>
      <c r="J2214" s="38">
        <f t="shared" si="1"/>
        <v>26</v>
      </c>
      <c r="K2214" s="7" t="str">
        <f t="shared" si="2"/>
        <v>LLM-0159od tada</v>
      </c>
      <c r="L2214" s="7" t="str">
        <f>ifna(VLOOKUP(K2214,'Лист1'!D:E,2,false))</f>
        <v/>
      </c>
      <c r="M2214" s="9"/>
      <c r="N2214" s="9"/>
      <c r="O2214" s="9"/>
      <c r="P2214" s="9"/>
      <c r="Q2214" s="9"/>
      <c r="R2214" s="9"/>
    </row>
    <row r="2215" ht="15.75" customHeight="1">
      <c r="A2215" s="10" t="s">
        <v>21</v>
      </c>
      <c r="B2215" s="10" t="s">
        <v>22</v>
      </c>
      <c r="C2215" s="12" t="s">
        <v>5561</v>
      </c>
      <c r="D2215" s="13" t="s">
        <v>5562</v>
      </c>
      <c r="E2215" s="11" t="s">
        <v>5563</v>
      </c>
      <c r="F2215" s="14"/>
      <c r="G2215" s="14"/>
      <c r="H2215" s="15" t="s">
        <v>5142</v>
      </c>
      <c r="I2215" s="16" t="s">
        <v>46</v>
      </c>
      <c r="J2215" s="48">
        <f t="shared" si="1"/>
        <v>63</v>
      </c>
      <c r="K2215" s="7" t="str">
        <f t="shared" si="2"/>
        <v>LLM-0160održavati odnos</v>
      </c>
      <c r="L2215" s="7" t="str">
        <f>ifna(VLOOKUP(K2215,'Лист1'!D:E,2,false))</f>
        <v/>
      </c>
      <c r="M2215" s="9"/>
      <c r="N2215" s="9"/>
      <c r="O2215" s="9"/>
      <c r="P2215" s="9"/>
      <c r="Q2215" s="9"/>
      <c r="R2215" s="9"/>
    </row>
    <row r="2216" ht="15.75" customHeight="1">
      <c r="A2216" s="10" t="s">
        <v>11</v>
      </c>
      <c r="B2216" s="11" t="s">
        <v>12</v>
      </c>
      <c r="C2216" s="12" t="s">
        <v>5564</v>
      </c>
      <c r="D2216" s="13" t="s">
        <v>5565</v>
      </c>
      <c r="E2216" s="11" t="s">
        <v>5566</v>
      </c>
      <c r="F2216" s="14"/>
      <c r="G2216" s="14"/>
      <c r="H2216" s="15" t="s">
        <v>5142</v>
      </c>
      <c r="I2216" s="16" t="s">
        <v>17</v>
      </c>
      <c r="J2216" s="25">
        <f t="shared" si="1"/>
        <v>81</v>
      </c>
      <c r="K2216" s="7" t="str">
        <f t="shared" si="2"/>
        <v>LLM-0161Ojlerov identitet</v>
      </c>
      <c r="L2216" s="7" t="str">
        <f>ifna(VLOOKUP(K2216,'Лист1'!D:E,2,false))</f>
        <v/>
      </c>
      <c r="M2216" s="9"/>
      <c r="N2216" s="9"/>
      <c r="O2216" s="9"/>
      <c r="P2216" s="9"/>
      <c r="Q2216" s="9"/>
      <c r="R2216" s="9"/>
    </row>
    <row r="2217" ht="15.75" customHeight="1">
      <c r="A2217" s="10" t="s">
        <v>11</v>
      </c>
      <c r="B2217" s="11" t="s">
        <v>12</v>
      </c>
      <c r="C2217" s="12" t="s">
        <v>5567</v>
      </c>
      <c r="D2217" s="13" t="s">
        <v>5568</v>
      </c>
      <c r="E2217" s="11" t="s">
        <v>5569</v>
      </c>
      <c r="F2217" s="14"/>
      <c r="G2217" s="14"/>
      <c r="H2217" s="15" t="s">
        <v>5142</v>
      </c>
      <c r="I2217" s="16" t="s">
        <v>17</v>
      </c>
      <c r="J2217" s="43">
        <f t="shared" si="1"/>
        <v>61</v>
      </c>
      <c r="K2217" s="7" t="str">
        <f t="shared" si="2"/>
        <v>LLM-0162optička iluzija</v>
      </c>
      <c r="L2217" s="7" t="str">
        <f>ifna(VLOOKUP(K2217,'Лист1'!D:E,2,false))</f>
        <v/>
      </c>
      <c r="M2217" s="9"/>
      <c r="N2217" s="9"/>
      <c r="O2217" s="9"/>
      <c r="P2217" s="9"/>
      <c r="Q2217" s="9"/>
      <c r="R2217" s="9"/>
    </row>
    <row r="2218" ht="15.75" customHeight="1">
      <c r="A2218" s="10" t="s">
        <v>11</v>
      </c>
      <c r="B2218" s="11" t="s">
        <v>12</v>
      </c>
      <c r="C2218" s="12" t="s">
        <v>5570</v>
      </c>
      <c r="D2218" s="13" t="s">
        <v>5571</v>
      </c>
      <c r="E2218" s="11" t="s">
        <v>5572</v>
      </c>
      <c r="F2218" s="14"/>
      <c r="G2218" s="14"/>
      <c r="H2218" s="15" t="s">
        <v>5142</v>
      </c>
      <c r="I2218" s="16" t="s">
        <v>17</v>
      </c>
      <c r="J2218" s="38">
        <f t="shared" si="1"/>
        <v>78</v>
      </c>
      <c r="K2218" s="7" t="str">
        <f t="shared" si="2"/>
        <v>LLM-0163organ upravljanja</v>
      </c>
      <c r="L2218" s="7" t="str">
        <f>ifna(VLOOKUP(K2218,'Лист1'!D:E,2,false))</f>
        <v/>
      </c>
      <c r="M2218" s="9"/>
      <c r="N2218" s="9"/>
      <c r="O2218" s="9"/>
      <c r="P2218" s="9"/>
      <c r="Q2218" s="9"/>
      <c r="R2218" s="9"/>
    </row>
    <row r="2219" ht="15.75" customHeight="1">
      <c r="A2219" s="10" t="s">
        <v>11</v>
      </c>
      <c r="B2219" s="11" t="s">
        <v>12</v>
      </c>
      <c r="C2219" s="12" t="s">
        <v>5573</v>
      </c>
      <c r="D2219" s="13" t="s">
        <v>5574</v>
      </c>
      <c r="E2219" s="11" t="s">
        <v>5575</v>
      </c>
      <c r="F2219" s="14"/>
      <c r="G2219" s="14"/>
      <c r="H2219" s="15" t="s">
        <v>5142</v>
      </c>
      <c r="I2219" s="16" t="s">
        <v>17</v>
      </c>
      <c r="J2219" s="25">
        <f t="shared" si="1"/>
        <v>83</v>
      </c>
      <c r="K2219" s="7" t="str">
        <f t="shared" si="2"/>
        <v>LLM-0164organ vlasti</v>
      </c>
      <c r="L2219" s="7" t="str">
        <f>ifna(VLOOKUP(K2219,'Лист1'!D:E,2,false))</f>
        <v/>
      </c>
      <c r="M2219" s="9"/>
      <c r="N2219" s="9"/>
      <c r="O2219" s="9"/>
      <c r="P2219" s="9"/>
      <c r="Q2219" s="9"/>
      <c r="R2219" s="9"/>
    </row>
    <row r="2220" ht="15.75" customHeight="1">
      <c r="A2220" s="11" t="s">
        <v>5146</v>
      </c>
      <c r="B2220" s="11" t="s">
        <v>5146</v>
      </c>
      <c r="C2220" s="12" t="s">
        <v>5576</v>
      </c>
      <c r="D2220" s="13" t="s">
        <v>5577</v>
      </c>
      <c r="E2220" s="11" t="s">
        <v>5578</v>
      </c>
      <c r="F2220" s="14"/>
      <c r="G2220" s="14"/>
      <c r="H2220" s="15" t="s">
        <v>5142</v>
      </c>
      <c r="I2220" s="32" t="s">
        <v>5150</v>
      </c>
      <c r="J2220" s="93">
        <f t="shared" si="1"/>
        <v>45</v>
      </c>
      <c r="K2220" s="7" t="str">
        <f t="shared" si="2"/>
        <v>LLM-0165osim ako</v>
      </c>
      <c r="L2220" s="7" t="str">
        <f>ifna(VLOOKUP(K2220,'Лист1'!D:E,2,false))</f>
        <v/>
      </c>
      <c r="M2220" s="9"/>
      <c r="N2220" s="9"/>
      <c r="O2220" s="9"/>
      <c r="P2220" s="9"/>
      <c r="Q2220" s="9"/>
      <c r="R2220" s="9"/>
    </row>
    <row r="2221" ht="15.75" customHeight="1">
      <c r="A2221" s="10" t="s">
        <v>11</v>
      </c>
      <c r="B2221" s="11" t="s">
        <v>12</v>
      </c>
      <c r="C2221" s="12" t="s">
        <v>5579</v>
      </c>
      <c r="D2221" s="13" t="s">
        <v>5580</v>
      </c>
      <c r="E2221" s="11" t="s">
        <v>5581</v>
      </c>
      <c r="F2221" s="14"/>
      <c r="G2221" s="14"/>
      <c r="H2221" s="15" t="s">
        <v>5142</v>
      </c>
      <c r="I2221" s="16" t="s">
        <v>17</v>
      </c>
      <c r="J2221" s="46">
        <f t="shared" si="1"/>
        <v>77</v>
      </c>
      <c r="K2221" s="7" t="str">
        <f t="shared" si="2"/>
        <v>LLM-0166otvoreni podaci</v>
      </c>
      <c r="L2221" s="7" t="str">
        <f>ifna(VLOOKUP(K2221,'Лист1'!D:E,2,false))</f>
        <v/>
      </c>
      <c r="M2221" s="9"/>
      <c r="N2221" s="9"/>
      <c r="O2221" s="9"/>
      <c r="P2221" s="9"/>
      <c r="Q2221" s="9"/>
      <c r="R2221" s="9"/>
    </row>
    <row r="2222" ht="15.75" customHeight="1">
      <c r="A2222" s="10" t="s">
        <v>21</v>
      </c>
      <c r="B2222" s="10" t="s">
        <v>22</v>
      </c>
      <c r="C2222" s="12" t="s">
        <v>5582</v>
      </c>
      <c r="D2222" s="13" t="s">
        <v>5583</v>
      </c>
      <c r="E2222" s="11" t="s">
        <v>5584</v>
      </c>
      <c r="F2222" s="14"/>
      <c r="G2222" s="14"/>
      <c r="H2222" s="15" t="s">
        <v>5142</v>
      </c>
      <c r="I2222" s="11" t="s">
        <v>26</v>
      </c>
      <c r="J2222" s="36">
        <f t="shared" si="1"/>
        <v>37</v>
      </c>
      <c r="K2222" s="7" t="str">
        <f t="shared" si="2"/>
        <v>LLM-0167pasti u ruke</v>
      </c>
      <c r="L2222" s="7" t="str">
        <f>ifna(VLOOKUP(K2222,'Лист1'!D:E,2,false))</f>
        <v/>
      </c>
      <c r="M2222" s="9"/>
      <c r="N2222" s="9"/>
      <c r="O2222" s="9"/>
      <c r="P2222" s="9"/>
      <c r="Q2222" s="9"/>
      <c r="R2222" s="9"/>
    </row>
    <row r="2223" ht="15.75" customHeight="1">
      <c r="A2223" s="10" t="s">
        <v>11</v>
      </c>
      <c r="B2223" s="11" t="s">
        <v>12</v>
      </c>
      <c r="C2223" s="12" t="s">
        <v>5585</v>
      </c>
      <c r="D2223" s="13" t="s">
        <v>5586</v>
      </c>
      <c r="E2223" s="11" t="s">
        <v>5587</v>
      </c>
      <c r="F2223" s="14"/>
      <c r="G2223" s="14"/>
      <c r="H2223" s="15" t="s">
        <v>5142</v>
      </c>
      <c r="I2223" s="16" t="s">
        <v>17</v>
      </c>
      <c r="J2223" s="38">
        <f t="shared" si="1"/>
        <v>61</v>
      </c>
      <c r="K2223" s="7" t="str">
        <f t="shared" si="2"/>
        <v>LLM-0168persijski lepoard</v>
      </c>
      <c r="L2223" s="7" t="str">
        <f>ifna(VLOOKUP(K2223,'Лист1'!D:E,2,false))</f>
        <v/>
      </c>
      <c r="M2223" s="9"/>
      <c r="N2223" s="9"/>
      <c r="O2223" s="9"/>
      <c r="P2223" s="9"/>
      <c r="Q2223" s="9"/>
      <c r="R2223" s="9"/>
    </row>
    <row r="2224" ht="15.75" customHeight="1">
      <c r="A2224" s="10" t="s">
        <v>11</v>
      </c>
      <c r="B2224" s="11" t="s">
        <v>12</v>
      </c>
      <c r="C2224" s="12" t="s">
        <v>5588</v>
      </c>
      <c r="D2224" s="13" t="s">
        <v>5589</v>
      </c>
      <c r="E2224" s="11" t="s">
        <v>5590</v>
      </c>
      <c r="F2224" s="14"/>
      <c r="G2224" s="14"/>
      <c r="H2224" s="15" t="s">
        <v>5142</v>
      </c>
      <c r="I2224" s="16" t="s">
        <v>17</v>
      </c>
      <c r="J2224" s="60">
        <f t="shared" si="1"/>
        <v>71</v>
      </c>
      <c r="K2224" s="7" t="str">
        <f t="shared" si="2"/>
        <v>LLM-0169personalna unija</v>
      </c>
      <c r="L2224" s="7" t="str">
        <f>ifna(VLOOKUP(K2224,'Лист1'!D:E,2,false))</f>
        <v/>
      </c>
      <c r="M2224" s="9"/>
      <c r="N2224" s="9"/>
      <c r="O2224" s="9"/>
      <c r="P2224" s="9"/>
      <c r="Q2224" s="9"/>
      <c r="R2224" s="9"/>
    </row>
    <row r="2225" ht="15.75" customHeight="1">
      <c r="A2225" s="10" t="s">
        <v>11</v>
      </c>
      <c r="B2225" s="11" t="s">
        <v>12</v>
      </c>
      <c r="C2225" s="12" t="s">
        <v>5591</v>
      </c>
      <c r="D2225" s="13" t="s">
        <v>5592</v>
      </c>
      <c r="E2225" s="11" t="s">
        <v>5593</v>
      </c>
      <c r="F2225" s="14"/>
      <c r="G2225" s="14"/>
      <c r="H2225" s="15" t="s">
        <v>5142</v>
      </c>
      <c r="I2225" s="16" t="s">
        <v>17</v>
      </c>
      <c r="J2225" s="43">
        <f t="shared" si="1"/>
        <v>79</v>
      </c>
      <c r="K2225" s="7" t="str">
        <f t="shared" si="2"/>
        <v>LLM-0170peščana oluja</v>
      </c>
      <c r="L2225" s="7" t="str">
        <f>ifna(VLOOKUP(K2225,'Лист1'!D:E,2,false))</f>
        <v/>
      </c>
      <c r="M2225" s="9"/>
      <c r="N2225" s="9"/>
      <c r="O2225" s="9"/>
      <c r="P2225" s="9"/>
      <c r="Q2225" s="9"/>
      <c r="R2225" s="9"/>
    </row>
    <row r="2226" ht="15.75" customHeight="1">
      <c r="A2226" s="10" t="s">
        <v>11</v>
      </c>
      <c r="B2226" s="11" t="s">
        <v>12</v>
      </c>
      <c r="C2226" s="12" t="s">
        <v>5594</v>
      </c>
      <c r="D2226" s="13" t="s">
        <v>5595</v>
      </c>
      <c r="E2226" s="11" t="s">
        <v>5596</v>
      </c>
      <c r="F2226" s="14"/>
      <c r="G2226" s="14"/>
      <c r="H2226" s="15" t="s">
        <v>5142</v>
      </c>
      <c r="I2226" s="16" t="s">
        <v>17</v>
      </c>
      <c r="J2226" s="37">
        <f t="shared" si="1"/>
        <v>53</v>
      </c>
      <c r="K2226" s="7" t="str">
        <f t="shared" si="2"/>
        <v>LLM-0171Plankova dužina</v>
      </c>
      <c r="L2226" s="7" t="str">
        <f>ifna(VLOOKUP(K2226,'Лист1'!D:E,2,false))</f>
        <v/>
      </c>
      <c r="M2226" s="9"/>
      <c r="N2226" s="9"/>
      <c r="O2226" s="9"/>
      <c r="P2226" s="9"/>
      <c r="Q2226" s="9"/>
      <c r="R2226" s="9"/>
    </row>
    <row r="2227" ht="15.75" customHeight="1">
      <c r="A2227" s="10" t="s">
        <v>11</v>
      </c>
      <c r="B2227" s="11" t="s">
        <v>12</v>
      </c>
      <c r="C2227" s="12" t="s">
        <v>5597</v>
      </c>
      <c r="D2227" s="13" t="s">
        <v>5598</v>
      </c>
      <c r="E2227" s="11" t="s">
        <v>5599</v>
      </c>
      <c r="F2227" s="14"/>
      <c r="G2227" s="14"/>
      <c r="H2227" s="15" t="s">
        <v>5142</v>
      </c>
      <c r="I2227" s="16" t="s">
        <v>17</v>
      </c>
      <c r="J2227" s="38">
        <f t="shared" si="1"/>
        <v>54</v>
      </c>
      <c r="K2227" s="7" t="str">
        <f t="shared" si="2"/>
        <v>LLM-0172Plankovo vreme</v>
      </c>
      <c r="L2227" s="7" t="str">
        <f>ifna(VLOOKUP(K2227,'Лист1'!D:E,2,false))</f>
        <v/>
      </c>
      <c r="M2227" s="9"/>
      <c r="N2227" s="9"/>
      <c r="O2227" s="9"/>
      <c r="P2227" s="9"/>
      <c r="Q2227" s="9"/>
      <c r="R2227" s="9"/>
    </row>
    <row r="2228" ht="15.75" customHeight="1">
      <c r="A2228" s="11" t="s">
        <v>56</v>
      </c>
      <c r="B2228" s="11" t="s">
        <v>56</v>
      </c>
      <c r="C2228" s="12" t="s">
        <v>5600</v>
      </c>
      <c r="D2228" s="13" t="s">
        <v>5601</v>
      </c>
      <c r="E2228" s="11" t="s">
        <v>5602</v>
      </c>
      <c r="F2228" s="14"/>
      <c r="G2228" s="14"/>
      <c r="H2228" s="15" t="s">
        <v>5142</v>
      </c>
      <c r="I2228" s="32" t="s">
        <v>60</v>
      </c>
      <c r="J2228" s="37">
        <f t="shared" si="1"/>
        <v>40</v>
      </c>
      <c r="K2228" s="7" t="str">
        <f t="shared" si="2"/>
        <v>LLM-0173po imenu</v>
      </c>
      <c r="L2228" s="7" t="str">
        <f>ifna(VLOOKUP(K2228,'Лист1'!D:E,2,false))</f>
        <v/>
      </c>
      <c r="M2228" s="9"/>
      <c r="N2228" s="9"/>
      <c r="O2228" s="9"/>
      <c r="P2228" s="9"/>
      <c r="Q2228" s="9"/>
      <c r="R2228" s="9"/>
    </row>
    <row r="2229" ht="15.75" customHeight="1">
      <c r="A2229" s="11" t="s">
        <v>56</v>
      </c>
      <c r="B2229" s="11" t="s">
        <v>56</v>
      </c>
      <c r="C2229" s="12" t="s">
        <v>5603</v>
      </c>
      <c r="D2229" s="13" t="s">
        <v>5604</v>
      </c>
      <c r="E2229" s="11" t="s">
        <v>5605</v>
      </c>
      <c r="F2229" s="14"/>
      <c r="G2229" s="14"/>
      <c r="H2229" s="15" t="s">
        <v>5142</v>
      </c>
      <c r="I2229" s="32" t="s">
        <v>60</v>
      </c>
      <c r="J2229" s="45">
        <f t="shared" si="1"/>
        <v>40</v>
      </c>
      <c r="K2229" s="7" t="str">
        <f t="shared" si="2"/>
        <v>LLM-0174po potrebi</v>
      </c>
      <c r="L2229" s="7" t="str">
        <f>ifna(VLOOKUP(K2229,'Лист1'!D:E,2,false))</f>
        <v/>
      </c>
      <c r="M2229" s="9"/>
      <c r="N2229" s="9"/>
      <c r="O2229" s="9"/>
      <c r="P2229" s="9"/>
      <c r="Q2229" s="9"/>
      <c r="R2229" s="9"/>
    </row>
    <row r="2230" ht="15.75" customHeight="1">
      <c r="A2230" s="11" t="s">
        <v>56</v>
      </c>
      <c r="B2230" s="11" t="s">
        <v>56</v>
      </c>
      <c r="C2230" s="12" t="s">
        <v>5606</v>
      </c>
      <c r="D2230" s="13" t="s">
        <v>5607</v>
      </c>
      <c r="E2230" s="11" t="s">
        <v>5608</v>
      </c>
      <c r="F2230" s="14"/>
      <c r="G2230" s="14"/>
      <c r="H2230" s="15" t="s">
        <v>5142</v>
      </c>
      <c r="I2230" s="32" t="s">
        <v>60</v>
      </c>
      <c r="J2230" s="47">
        <f t="shared" si="1"/>
        <v>39</v>
      </c>
      <c r="K2230" s="7" t="str">
        <f t="shared" si="2"/>
        <v>LLM-0175po pravilu</v>
      </c>
      <c r="L2230" s="7" t="str">
        <f>ifna(VLOOKUP(K2230,'Лист1'!D:E,2,false))</f>
        <v/>
      </c>
      <c r="M2230" s="9"/>
      <c r="N2230" s="9"/>
      <c r="O2230" s="9"/>
      <c r="P2230" s="9"/>
      <c r="Q2230" s="9"/>
      <c r="R2230" s="9"/>
    </row>
    <row r="2231" ht="15.75" customHeight="1">
      <c r="A2231" s="10" t="s">
        <v>5184</v>
      </c>
      <c r="B2231" s="11" t="s">
        <v>5185</v>
      </c>
      <c r="C2231" s="12" t="s">
        <v>5609</v>
      </c>
      <c r="D2231" s="13" t="s">
        <v>5610</v>
      </c>
      <c r="E2231" s="11" t="s">
        <v>5611</v>
      </c>
      <c r="F2231" s="14"/>
      <c r="G2231" s="14"/>
      <c r="H2231" s="15" t="s">
        <v>5142</v>
      </c>
      <c r="I2231" s="32" t="s">
        <v>5189</v>
      </c>
      <c r="J2231" s="142">
        <f t="shared" si="1"/>
        <v>54</v>
      </c>
      <c r="K2231" s="7" t="str">
        <f t="shared" si="2"/>
        <v>LLM-0176pod uslovom</v>
      </c>
      <c r="L2231" s="7" t="str">
        <f>ifna(VLOOKUP(K2231,'Лист1'!D:E,2,false))</f>
        <v/>
      </c>
      <c r="M2231" s="9"/>
      <c r="N2231" s="9"/>
      <c r="O2231" s="9"/>
      <c r="P2231" s="9"/>
      <c r="Q2231" s="9"/>
      <c r="R2231" s="9"/>
    </row>
    <row r="2232" ht="15.75" customHeight="1">
      <c r="A2232" s="10" t="s">
        <v>5184</v>
      </c>
      <c r="B2232" s="11" t="s">
        <v>5185</v>
      </c>
      <c r="C2232" s="12" t="s">
        <v>5612</v>
      </c>
      <c r="D2232" s="13" t="s">
        <v>5613</v>
      </c>
      <c r="E2232" s="11" t="s">
        <v>5614</v>
      </c>
      <c r="F2232" s="14"/>
      <c r="G2232" s="14"/>
      <c r="H2232" s="15" t="s">
        <v>5142</v>
      </c>
      <c r="I2232" s="32" t="s">
        <v>5189</v>
      </c>
      <c r="J2232" s="27">
        <f t="shared" si="1"/>
        <v>60</v>
      </c>
      <c r="K2232" s="7" t="str">
        <f t="shared" si="2"/>
        <v>LLM-0177pod uticajem</v>
      </c>
      <c r="L2232" s="7" t="str">
        <f>ifna(VLOOKUP(K2232,'Лист1'!D:E,2,false))</f>
        <v/>
      </c>
      <c r="M2232" s="9"/>
      <c r="N2232" s="9"/>
      <c r="O2232" s="9"/>
      <c r="P2232" s="9"/>
      <c r="Q2232" s="9"/>
      <c r="R2232" s="9"/>
    </row>
    <row r="2233" ht="15.75" customHeight="1">
      <c r="A2233" s="10" t="s">
        <v>11</v>
      </c>
      <c r="B2233" s="11" t="s">
        <v>12</v>
      </c>
      <c r="C2233" s="12" t="s">
        <v>5615</v>
      </c>
      <c r="D2233" s="13" t="s">
        <v>5616</v>
      </c>
      <c r="E2233" s="11" t="s">
        <v>5617</v>
      </c>
      <c r="F2233" s="14"/>
      <c r="G2233" s="14"/>
      <c r="H2233" s="15" t="s">
        <v>5142</v>
      </c>
      <c r="I2233" s="16" t="s">
        <v>17</v>
      </c>
      <c r="J2233" s="79">
        <f t="shared" si="1"/>
        <v>72</v>
      </c>
      <c r="K2233" s="7" t="str">
        <f t="shared" si="2"/>
        <v>LLM-0178podna obloga</v>
      </c>
      <c r="L2233" s="7" t="str">
        <f>ifna(VLOOKUP(K2233,'Лист1'!D:E,2,false))</f>
        <v/>
      </c>
      <c r="M2233" s="9"/>
      <c r="N2233" s="9"/>
      <c r="O2233" s="9"/>
      <c r="P2233" s="9"/>
      <c r="Q2233" s="9"/>
      <c r="R2233" s="9"/>
    </row>
    <row r="2234" ht="15.75" customHeight="1">
      <c r="A2234" s="10" t="s">
        <v>11</v>
      </c>
      <c r="B2234" s="11" t="s">
        <v>12</v>
      </c>
      <c r="C2234" s="12" t="s">
        <v>5618</v>
      </c>
      <c r="D2234" s="13" t="s">
        <v>5619</v>
      </c>
      <c r="E2234" s="11" t="s">
        <v>5620</v>
      </c>
      <c r="F2234" s="14"/>
      <c r="G2234" s="14"/>
      <c r="H2234" s="15" t="s">
        <v>5142</v>
      </c>
      <c r="I2234" s="16" t="s">
        <v>17</v>
      </c>
      <c r="J2234" s="28">
        <f t="shared" si="1"/>
        <v>41</v>
      </c>
      <c r="K2234" s="7" t="str">
        <f t="shared" si="2"/>
        <v>LLM-0179Pojtingerova tabla</v>
      </c>
      <c r="L2234" s="7" t="str">
        <f>ifna(VLOOKUP(K2234,'Лист1'!D:E,2,false))</f>
        <v/>
      </c>
      <c r="M2234" s="9"/>
      <c r="N2234" s="9"/>
      <c r="O2234" s="9"/>
      <c r="P2234" s="9"/>
      <c r="Q2234" s="9"/>
      <c r="R2234" s="9"/>
    </row>
    <row r="2235" ht="15.75" customHeight="1">
      <c r="A2235" s="10" t="s">
        <v>11</v>
      </c>
      <c r="B2235" s="11" t="s">
        <v>12</v>
      </c>
      <c r="C2235" s="12" t="s">
        <v>5621</v>
      </c>
      <c r="D2235" s="13" t="s">
        <v>5622</v>
      </c>
      <c r="E2235" s="11" t="s">
        <v>5623</v>
      </c>
      <c r="F2235" s="14"/>
      <c r="G2235" s="14"/>
      <c r="H2235" s="15" t="s">
        <v>5142</v>
      </c>
      <c r="I2235" s="16" t="s">
        <v>17</v>
      </c>
      <c r="J2235" s="56">
        <f t="shared" si="1"/>
        <v>69</v>
      </c>
      <c r="K2235" s="7" t="str">
        <f t="shared" si="2"/>
        <v>LLM-0180polarna svetlost</v>
      </c>
      <c r="L2235" s="7" t="str">
        <f>ifna(VLOOKUP(K2235,'Лист1'!D:E,2,false))</f>
        <v/>
      </c>
      <c r="M2235" s="9"/>
      <c r="N2235" s="9"/>
      <c r="O2235" s="9"/>
      <c r="P2235" s="9"/>
      <c r="Q2235" s="9"/>
      <c r="R2235" s="9"/>
    </row>
    <row r="2236" ht="15.75" customHeight="1">
      <c r="A2236" s="10" t="s">
        <v>11</v>
      </c>
      <c r="B2236" s="11" t="s">
        <v>12</v>
      </c>
      <c r="C2236" s="12" t="s">
        <v>5624</v>
      </c>
      <c r="D2236" s="13" t="s">
        <v>5625</v>
      </c>
      <c r="E2236" s="11" t="s">
        <v>5626</v>
      </c>
      <c r="F2236" s="14"/>
      <c r="G2236" s="14"/>
      <c r="H2236" s="15" t="s">
        <v>5142</v>
      </c>
      <c r="I2236" s="16" t="s">
        <v>17</v>
      </c>
      <c r="J2236" s="30">
        <f t="shared" si="1"/>
        <v>79</v>
      </c>
      <c r="K2236" s="7" t="str">
        <f t="shared" si="2"/>
        <v>LLM-0181politička partija</v>
      </c>
      <c r="L2236" s="7" t="str">
        <f>ifna(VLOOKUP(K2236,'Лист1'!D:E,2,false))</f>
        <v/>
      </c>
      <c r="M2236" s="9"/>
      <c r="N2236" s="9"/>
      <c r="O2236" s="9"/>
      <c r="P2236" s="9"/>
      <c r="Q2236" s="9"/>
      <c r="R2236" s="9"/>
    </row>
    <row r="2237" ht="15.75" customHeight="1">
      <c r="A2237" s="10" t="s">
        <v>11</v>
      </c>
      <c r="B2237" s="11" t="s">
        <v>12</v>
      </c>
      <c r="C2237" s="12" t="s">
        <v>5627</v>
      </c>
      <c r="D2237" s="13" t="s">
        <v>5628</v>
      </c>
      <c r="E2237" s="11" t="s">
        <v>5629</v>
      </c>
      <c r="F2237" s="14"/>
      <c r="G2237" s="14"/>
      <c r="H2237" s="15" t="s">
        <v>5142</v>
      </c>
      <c r="I2237" s="16" t="s">
        <v>17</v>
      </c>
      <c r="J2237" s="35">
        <f t="shared" si="1"/>
        <v>86</v>
      </c>
      <c r="K2237" s="7" t="str">
        <f t="shared" si="2"/>
        <v>LLM-0182politička prava</v>
      </c>
      <c r="L2237" s="7" t="str">
        <f>ifna(VLOOKUP(K2237,'Лист1'!D:E,2,false))</f>
        <v/>
      </c>
      <c r="M2237" s="9"/>
      <c r="N2237" s="9"/>
      <c r="O2237" s="9"/>
      <c r="P2237" s="9"/>
      <c r="Q2237" s="9"/>
      <c r="R2237" s="9"/>
    </row>
    <row r="2238" ht="15.75" customHeight="1">
      <c r="A2238" s="10" t="s">
        <v>11</v>
      </c>
      <c r="B2238" s="11" t="s">
        <v>12</v>
      </c>
      <c r="C2238" s="12" t="s">
        <v>5630</v>
      </c>
      <c r="D2238" s="13" t="s">
        <v>5631</v>
      </c>
      <c r="E2238" s="11" t="s">
        <v>5632</v>
      </c>
      <c r="F2238" s="14"/>
      <c r="G2238" s="14"/>
      <c r="H2238" s="15" t="s">
        <v>5142</v>
      </c>
      <c r="I2238" s="16" t="s">
        <v>17</v>
      </c>
      <c r="J2238" s="92">
        <f t="shared" si="1"/>
        <v>49</v>
      </c>
      <c r="K2238" s="7" t="str">
        <f t="shared" si="2"/>
        <v>LLM-0183poljski jezik</v>
      </c>
      <c r="L2238" s="7" t="str">
        <f>ifna(VLOOKUP(K2238,'Лист1'!D:E,2,false))</f>
        <v/>
      </c>
      <c r="M2238" s="9"/>
      <c r="N2238" s="9"/>
      <c r="O2238" s="9"/>
      <c r="P2238" s="9"/>
      <c r="Q2238" s="9"/>
      <c r="R2238" s="9"/>
    </row>
    <row r="2239" ht="15.75" customHeight="1">
      <c r="A2239" s="10" t="s">
        <v>11</v>
      </c>
      <c r="B2239" s="11" t="s">
        <v>12</v>
      </c>
      <c r="C2239" s="12" t="s">
        <v>5633</v>
      </c>
      <c r="D2239" s="13" t="s">
        <v>5634</v>
      </c>
      <c r="E2239" s="11" t="s">
        <v>5635</v>
      </c>
      <c r="F2239" s="14"/>
      <c r="G2239" s="14"/>
      <c r="H2239" s="15" t="s">
        <v>5142</v>
      </c>
      <c r="I2239" s="16" t="s">
        <v>17</v>
      </c>
      <c r="J2239" s="61">
        <f t="shared" si="1"/>
        <v>61</v>
      </c>
      <c r="K2239" s="7" t="str">
        <f t="shared" si="2"/>
        <v>LLM-0184pomorsko brodogradilište</v>
      </c>
      <c r="L2239" s="7" t="str">
        <f>ifna(VLOOKUP(K2239,'Лист1'!D:E,2,false))</f>
        <v/>
      </c>
      <c r="M2239" s="9"/>
      <c r="N2239" s="9"/>
      <c r="O2239" s="9"/>
      <c r="P2239" s="9"/>
      <c r="Q2239" s="9"/>
      <c r="R2239" s="9"/>
    </row>
    <row r="2240" ht="15.75" customHeight="1">
      <c r="A2240" s="10" t="s">
        <v>11</v>
      </c>
      <c r="B2240" s="11" t="s">
        <v>12</v>
      </c>
      <c r="C2240" s="12" t="s">
        <v>5636</v>
      </c>
      <c r="D2240" s="13" t="s">
        <v>5637</v>
      </c>
      <c r="E2240" s="11" t="s">
        <v>5638</v>
      </c>
      <c r="F2240" s="14"/>
      <c r="G2240" s="14"/>
      <c r="H2240" s="15" t="s">
        <v>5142</v>
      </c>
      <c r="I2240" s="16" t="s">
        <v>17</v>
      </c>
      <c r="J2240" s="78">
        <f t="shared" si="1"/>
        <v>71</v>
      </c>
      <c r="K2240" s="7" t="str">
        <f t="shared" si="2"/>
        <v>LLM-0185pomračenje sunca</v>
      </c>
      <c r="L2240" s="7" t="str">
        <f>ifna(VLOOKUP(K2240,'Лист1'!D:E,2,false))</f>
        <v/>
      </c>
      <c r="M2240" s="9"/>
      <c r="N2240" s="9"/>
      <c r="O2240" s="9"/>
      <c r="P2240" s="9"/>
      <c r="Q2240" s="9"/>
      <c r="R2240" s="9"/>
    </row>
    <row r="2241" ht="15.75" customHeight="1">
      <c r="A2241" s="10" t="s">
        <v>11</v>
      </c>
      <c r="B2241" s="11" t="s">
        <v>12</v>
      </c>
      <c r="C2241" s="12" t="s">
        <v>5639</v>
      </c>
      <c r="D2241" s="13" t="s">
        <v>5640</v>
      </c>
      <c r="E2241" s="11" t="s">
        <v>5641</v>
      </c>
      <c r="F2241" s="14"/>
      <c r="G2241" s="14"/>
      <c r="H2241" s="15" t="s">
        <v>5142</v>
      </c>
      <c r="I2241" s="16" t="s">
        <v>17</v>
      </c>
      <c r="J2241" s="68">
        <f t="shared" si="1"/>
        <v>85</v>
      </c>
      <c r="K2241" s="7" t="str">
        <f t="shared" si="2"/>
        <v>LLM-0186pop-art</v>
      </c>
      <c r="L2241" s="7" t="str">
        <f>ifna(VLOOKUP(K2241,'Лист1'!D:E,2,false))</f>
        <v/>
      </c>
      <c r="M2241" s="9"/>
      <c r="N2241" s="9"/>
      <c r="O2241" s="9"/>
      <c r="P2241" s="9"/>
      <c r="Q2241" s="9"/>
      <c r="R2241" s="9"/>
    </row>
    <row r="2242" ht="15.75" customHeight="1">
      <c r="A2242" s="11" t="s">
        <v>5146</v>
      </c>
      <c r="B2242" s="11" t="s">
        <v>5146</v>
      </c>
      <c r="C2242" s="12" t="s">
        <v>5642</v>
      </c>
      <c r="D2242" s="13" t="s">
        <v>5643</v>
      </c>
      <c r="E2242" s="11" t="s">
        <v>5644</v>
      </c>
      <c r="F2242" s="14"/>
      <c r="G2242" s="14"/>
      <c r="H2242" s="15" t="s">
        <v>5142</v>
      </c>
      <c r="I2242" s="32" t="s">
        <v>5150</v>
      </c>
      <c r="J2242" s="51">
        <f t="shared" si="1"/>
        <v>30</v>
      </c>
      <c r="K2242" s="7" t="str">
        <f t="shared" si="2"/>
        <v>LLM-0187pored toga što</v>
      </c>
      <c r="L2242" s="7" t="str">
        <f>ifna(VLOOKUP(K2242,'Лист1'!D:E,2,false))</f>
        <v/>
      </c>
      <c r="M2242" s="9"/>
      <c r="N2242" s="9"/>
      <c r="O2242" s="9"/>
      <c r="P2242" s="9"/>
      <c r="Q2242" s="9"/>
      <c r="R2242" s="9"/>
    </row>
    <row r="2243" ht="15.75" customHeight="1">
      <c r="A2243" s="10" t="s">
        <v>11</v>
      </c>
      <c r="B2243" s="11" t="s">
        <v>12</v>
      </c>
      <c r="C2243" s="12" t="s">
        <v>5645</v>
      </c>
      <c r="D2243" s="13" t="s">
        <v>5646</v>
      </c>
      <c r="E2243" s="11" t="s">
        <v>5647</v>
      </c>
      <c r="F2243" s="14"/>
      <c r="G2243" s="14"/>
      <c r="H2243" s="15" t="s">
        <v>5142</v>
      </c>
      <c r="I2243" s="16" t="s">
        <v>17</v>
      </c>
      <c r="J2243" s="24">
        <f t="shared" si="1"/>
        <v>55</v>
      </c>
      <c r="K2243" s="7" t="str">
        <f t="shared" si="2"/>
        <v>LLM-0188porodični život</v>
      </c>
      <c r="L2243" s="7" t="str">
        <f>ifna(VLOOKUP(K2243,'Лист1'!D:E,2,false))</f>
        <v/>
      </c>
      <c r="M2243" s="9"/>
      <c r="N2243" s="9"/>
      <c r="O2243" s="9"/>
      <c r="P2243" s="9"/>
      <c r="Q2243" s="9"/>
      <c r="R2243" s="9"/>
    </row>
    <row r="2244" ht="15.75" customHeight="1">
      <c r="A2244" s="10" t="s">
        <v>11</v>
      </c>
      <c r="B2244" s="11" t="s">
        <v>12</v>
      </c>
      <c r="C2244" s="12" t="s">
        <v>5648</v>
      </c>
      <c r="D2244" s="13" t="s">
        <v>5649</v>
      </c>
      <c r="E2244" s="11" t="s">
        <v>5650</v>
      </c>
      <c r="F2244" s="14"/>
      <c r="G2244" s="14"/>
      <c r="H2244" s="15" t="s">
        <v>5142</v>
      </c>
      <c r="I2244" s="16" t="s">
        <v>17</v>
      </c>
      <c r="J2244" s="52">
        <f t="shared" si="1"/>
        <v>38</v>
      </c>
      <c r="K2244" s="7" t="str">
        <f t="shared" si="2"/>
        <v>LLM-0189poslednja reč</v>
      </c>
      <c r="L2244" s="7" t="str">
        <f>ifna(VLOOKUP(K2244,'Лист1'!D:E,2,false))</f>
        <v/>
      </c>
      <c r="M2244" s="9"/>
      <c r="N2244" s="9"/>
      <c r="O2244" s="9"/>
      <c r="P2244" s="9"/>
      <c r="Q2244" s="9"/>
      <c r="R2244" s="9"/>
    </row>
    <row r="2245" ht="15.75" customHeight="1">
      <c r="A2245" s="10" t="s">
        <v>21</v>
      </c>
      <c r="B2245" s="10" t="s">
        <v>22</v>
      </c>
      <c r="C2245" s="12" t="s">
        <v>5651</v>
      </c>
      <c r="D2245" s="13" t="s">
        <v>5652</v>
      </c>
      <c r="E2245" s="151" t="s">
        <v>5653</v>
      </c>
      <c r="F2245" s="14"/>
      <c r="G2245" s="14"/>
      <c r="H2245" s="15" t="s">
        <v>5142</v>
      </c>
      <c r="I2245" s="16" t="s">
        <v>46</v>
      </c>
      <c r="J2245" s="38">
        <f t="shared" si="1"/>
        <v>43</v>
      </c>
      <c r="K2245" s="7" t="str">
        <f t="shared" si="2"/>
        <v>LLM-0190postignuti uspeh</v>
      </c>
      <c r="L2245" s="7" t="str">
        <f>ifna(VLOOKUP(K2245,'Лист1'!D:E,2,false))</f>
        <v/>
      </c>
      <c r="M2245" s="9"/>
      <c r="N2245" s="9"/>
      <c r="O2245" s="9"/>
      <c r="P2245" s="9"/>
      <c r="Q2245" s="9"/>
      <c r="R2245" s="9"/>
    </row>
    <row r="2246" ht="15.75" customHeight="1">
      <c r="A2246" s="10" t="s">
        <v>11</v>
      </c>
      <c r="B2246" s="11" t="s">
        <v>12</v>
      </c>
      <c r="C2246" s="12" t="s">
        <v>5654</v>
      </c>
      <c r="D2246" s="13" t="s">
        <v>5655</v>
      </c>
      <c r="E2246" s="11" t="s">
        <v>5656</v>
      </c>
      <c r="F2246" s="14"/>
      <c r="G2246" s="14"/>
      <c r="H2246" s="15" t="s">
        <v>5142</v>
      </c>
      <c r="I2246" s="16" t="s">
        <v>17</v>
      </c>
      <c r="J2246" s="99">
        <f t="shared" si="1"/>
        <v>60</v>
      </c>
      <c r="K2246" s="7" t="str">
        <f t="shared" si="2"/>
        <v>LLM-0191pranje novca</v>
      </c>
      <c r="L2246" s="7" t="str">
        <f>ifna(VLOOKUP(K2246,'Лист1'!D:E,2,false))</f>
        <v/>
      </c>
      <c r="M2246" s="9"/>
      <c r="N2246" s="9"/>
      <c r="O2246" s="9"/>
      <c r="P2246" s="9"/>
      <c r="Q2246" s="9"/>
      <c r="R2246" s="9"/>
    </row>
    <row r="2247" ht="15.75" customHeight="1">
      <c r="A2247" s="10" t="s">
        <v>11</v>
      </c>
      <c r="B2247" s="11" t="s">
        <v>12</v>
      </c>
      <c r="C2247" s="12" t="s">
        <v>5657</v>
      </c>
      <c r="D2247" s="13" t="s">
        <v>5658</v>
      </c>
      <c r="E2247" s="11" t="s">
        <v>5659</v>
      </c>
      <c r="F2247" s="14"/>
      <c r="G2247" s="14"/>
      <c r="H2247" s="15" t="s">
        <v>5142</v>
      </c>
      <c r="I2247" s="16" t="s">
        <v>17</v>
      </c>
      <c r="J2247" s="47">
        <f t="shared" si="1"/>
        <v>71</v>
      </c>
      <c r="K2247" s="7" t="str">
        <f t="shared" si="2"/>
        <v>LLM-0192pravo ime</v>
      </c>
      <c r="L2247" s="7" t="str">
        <f>ifna(VLOOKUP(K2247,'Лист1'!D:E,2,false))</f>
        <v/>
      </c>
      <c r="M2247" s="9"/>
      <c r="N2247" s="9"/>
      <c r="O2247" s="9"/>
      <c r="P2247" s="9"/>
      <c r="Q2247" s="9"/>
      <c r="R2247" s="9"/>
    </row>
    <row r="2248" ht="15.75" customHeight="1">
      <c r="A2248" s="11" t="s">
        <v>5146</v>
      </c>
      <c r="B2248" s="11" t="s">
        <v>5146</v>
      </c>
      <c r="C2248" s="12" t="s">
        <v>5660</v>
      </c>
      <c r="D2248" s="13" t="s">
        <v>5661</v>
      </c>
      <c r="E2248" s="11" t="s">
        <v>5662</v>
      </c>
      <c r="F2248" s="14"/>
      <c r="G2248" s="14"/>
      <c r="H2248" s="15" t="s">
        <v>5142</v>
      </c>
      <c r="I2248" s="32" t="s">
        <v>5150</v>
      </c>
      <c r="J2248" s="99">
        <f t="shared" si="1"/>
        <v>60</v>
      </c>
      <c r="K2248" s="7" t="str">
        <f t="shared" si="2"/>
        <v>LLM-0193pre nego što</v>
      </c>
      <c r="L2248" s="7" t="str">
        <f>ifna(VLOOKUP(K2248,'Лист1'!D:E,2,false))</f>
        <v/>
      </c>
      <c r="M2248" s="9"/>
      <c r="N2248" s="9"/>
      <c r="O2248" s="9"/>
      <c r="P2248" s="9"/>
      <c r="Q2248" s="9"/>
      <c r="R2248" s="9"/>
    </row>
    <row r="2249" ht="15.75" customHeight="1">
      <c r="A2249" s="11" t="s">
        <v>56</v>
      </c>
      <c r="B2249" s="11" t="s">
        <v>56</v>
      </c>
      <c r="C2249" s="12" t="s">
        <v>5663</v>
      </c>
      <c r="D2249" s="13" t="s">
        <v>5664</v>
      </c>
      <c r="E2249" s="11" t="s">
        <v>5665</v>
      </c>
      <c r="F2249" s="14"/>
      <c r="G2249" s="14"/>
      <c r="H2249" s="15" t="s">
        <v>5142</v>
      </c>
      <c r="I2249" s="32" t="s">
        <v>60</v>
      </c>
      <c r="J2249" s="51">
        <f t="shared" si="1"/>
        <v>62</v>
      </c>
      <c r="K2249" s="7" t="str">
        <f t="shared" si="2"/>
        <v>LLM-0194pre nove ere</v>
      </c>
      <c r="L2249" s="7" t="str">
        <f>ifna(VLOOKUP(K2249,'Лист1'!D:E,2,false))</f>
        <v/>
      </c>
      <c r="M2249" s="9"/>
      <c r="N2249" s="9"/>
      <c r="O2249" s="9"/>
      <c r="P2249" s="9"/>
      <c r="Q2249" s="9"/>
      <c r="R2249" s="9"/>
    </row>
    <row r="2250" ht="15.75" customHeight="1">
      <c r="A2250" s="10" t="s">
        <v>11</v>
      </c>
      <c r="B2250" s="11" t="s">
        <v>12</v>
      </c>
      <c r="C2250" s="12" t="s">
        <v>5666</v>
      </c>
      <c r="D2250" s="13" t="s">
        <v>5667</v>
      </c>
      <c r="E2250" s="11" t="s">
        <v>5668</v>
      </c>
      <c r="F2250" s="14"/>
      <c r="G2250" s="14"/>
      <c r="H2250" s="15" t="s">
        <v>5142</v>
      </c>
      <c r="I2250" s="16" t="s">
        <v>17</v>
      </c>
      <c r="J2250" s="38">
        <f t="shared" si="1"/>
        <v>67</v>
      </c>
      <c r="K2250" s="7" t="str">
        <f t="shared" si="2"/>
        <v>LLM-0195prečica na tastaturi</v>
      </c>
      <c r="L2250" s="7" t="str">
        <f>ifna(VLOOKUP(K2250,'Лист1'!D:E,2,false))</f>
        <v/>
      </c>
      <c r="M2250" s="9"/>
      <c r="N2250" s="9"/>
      <c r="O2250" s="9"/>
      <c r="P2250" s="9"/>
      <c r="Q2250" s="9"/>
      <c r="R2250" s="9"/>
    </row>
    <row r="2251" ht="15.75" customHeight="1">
      <c r="A2251" s="10" t="s">
        <v>11</v>
      </c>
      <c r="B2251" s="11" t="s">
        <v>12</v>
      </c>
      <c r="C2251" s="12" t="s">
        <v>5669</v>
      </c>
      <c r="D2251" s="13" t="s">
        <v>5670</v>
      </c>
      <c r="E2251" s="11" t="s">
        <v>5671</v>
      </c>
      <c r="F2251" s="14"/>
      <c r="G2251" s="14"/>
      <c r="H2251" s="15" t="s">
        <v>5142</v>
      </c>
      <c r="I2251" s="16" t="s">
        <v>17</v>
      </c>
      <c r="J2251" s="22">
        <f t="shared" si="1"/>
        <v>77</v>
      </c>
      <c r="K2251" s="7" t="str">
        <f t="shared" si="2"/>
        <v>LLM-0196prehrambena industrija</v>
      </c>
      <c r="L2251" s="7" t="str">
        <f>ifna(VLOOKUP(K2251,'Лист1'!D:E,2,false))</f>
        <v/>
      </c>
      <c r="M2251" s="9"/>
      <c r="N2251" s="9"/>
      <c r="O2251" s="9"/>
      <c r="P2251" s="9"/>
      <c r="Q2251" s="9"/>
      <c r="R2251" s="9"/>
    </row>
    <row r="2252" ht="15.75" customHeight="1">
      <c r="A2252" s="10" t="s">
        <v>11</v>
      </c>
      <c r="B2252" s="11" t="s">
        <v>12</v>
      </c>
      <c r="C2252" s="12" t="s">
        <v>5672</v>
      </c>
      <c r="D2252" s="13" t="s">
        <v>5673</v>
      </c>
      <c r="E2252" s="11" t="s">
        <v>5674</v>
      </c>
      <c r="F2252" s="14"/>
      <c r="G2252" s="14"/>
      <c r="H2252" s="15" t="s">
        <v>5142</v>
      </c>
      <c r="I2252" s="16" t="s">
        <v>17</v>
      </c>
      <c r="J2252" s="47">
        <f t="shared" si="1"/>
        <v>36</v>
      </c>
      <c r="K2252" s="7" t="str">
        <f t="shared" si="2"/>
        <v>LLM-0197prelazni metal</v>
      </c>
      <c r="L2252" s="7" t="str">
        <f>ifna(VLOOKUP(K2252,'Лист1'!D:E,2,false))</f>
        <v/>
      </c>
      <c r="M2252" s="9"/>
      <c r="N2252" s="9"/>
      <c r="O2252" s="9"/>
      <c r="P2252" s="9"/>
      <c r="Q2252" s="9"/>
      <c r="R2252" s="9"/>
    </row>
    <row r="2253" ht="15.75" customHeight="1">
      <c r="A2253" s="10" t="s">
        <v>11</v>
      </c>
      <c r="B2253" s="11" t="s">
        <v>12</v>
      </c>
      <c r="C2253" s="12" t="s">
        <v>5675</v>
      </c>
      <c r="D2253" s="13" t="s">
        <v>5676</v>
      </c>
      <c r="E2253" s="11" t="s">
        <v>5677</v>
      </c>
      <c r="F2253" s="14"/>
      <c r="G2253" s="14"/>
      <c r="H2253" s="15" t="s">
        <v>5142</v>
      </c>
      <c r="I2253" s="16" t="s">
        <v>17</v>
      </c>
      <c r="J2253" s="60">
        <f t="shared" si="1"/>
        <v>85</v>
      </c>
      <c r="K2253" s="7" t="str">
        <f t="shared" si="2"/>
        <v>LLM-0198pres-centar</v>
      </c>
      <c r="L2253" s="7" t="str">
        <f>ifna(VLOOKUP(K2253,'Лист1'!D:E,2,false))</f>
        <v/>
      </c>
      <c r="M2253" s="9"/>
      <c r="N2253" s="9"/>
      <c r="O2253" s="9"/>
      <c r="P2253" s="9"/>
      <c r="Q2253" s="9"/>
      <c r="R2253" s="9"/>
    </row>
    <row r="2254" ht="15.75" customHeight="1">
      <c r="A2254" s="10" t="s">
        <v>11</v>
      </c>
      <c r="B2254" s="11" t="s">
        <v>12</v>
      </c>
      <c r="C2254" s="12" t="s">
        <v>5678</v>
      </c>
      <c r="D2254" s="13" t="s">
        <v>5679</v>
      </c>
      <c r="E2254" s="11" t="s">
        <v>5680</v>
      </c>
      <c r="F2254" s="14"/>
      <c r="G2254" s="14"/>
      <c r="H2254" s="15" t="s">
        <v>5142</v>
      </c>
      <c r="I2254" s="16" t="s">
        <v>17</v>
      </c>
      <c r="J2254" s="60">
        <f t="shared" si="1"/>
        <v>76</v>
      </c>
      <c r="K2254" s="7" t="str">
        <f t="shared" si="2"/>
        <v>LLM-0199preventivna mera</v>
      </c>
      <c r="L2254" s="7" t="str">
        <f>ifna(VLOOKUP(K2254,'Лист1'!D:E,2,false))</f>
        <v/>
      </c>
      <c r="M2254" s="9"/>
      <c r="N2254" s="9"/>
      <c r="O2254" s="9"/>
      <c r="P2254" s="9"/>
      <c r="Q2254" s="9"/>
      <c r="R2254" s="9"/>
    </row>
    <row r="2255" ht="15.75" customHeight="1">
      <c r="A2255" s="10" t="s">
        <v>11</v>
      </c>
      <c r="B2255" s="11" t="s">
        <v>12</v>
      </c>
      <c r="C2255" s="12" t="s">
        <v>5681</v>
      </c>
      <c r="D2255" s="13" t="s">
        <v>5682</v>
      </c>
      <c r="E2255" s="11" t="s">
        <v>5683</v>
      </c>
      <c r="F2255" s="14"/>
      <c r="G2255" s="14"/>
      <c r="H2255" s="15" t="s">
        <v>5142</v>
      </c>
      <c r="I2255" s="16" t="s">
        <v>17</v>
      </c>
      <c r="J2255" s="99">
        <f t="shared" si="1"/>
        <v>77</v>
      </c>
      <c r="K2255" s="7" t="str">
        <f t="shared" si="2"/>
        <v>LLM-0200prijateljska utakmica</v>
      </c>
      <c r="L2255" s="7" t="str">
        <f>ifna(VLOOKUP(K2255,'Лист1'!D:E,2,false))</f>
        <v/>
      </c>
      <c r="M2255" s="9"/>
      <c r="N2255" s="9"/>
      <c r="O2255" s="9"/>
      <c r="P2255" s="9"/>
      <c r="Q2255" s="9"/>
      <c r="R2255" s="9"/>
    </row>
    <row r="2256" ht="15.75" customHeight="1">
      <c r="A2256" s="10" t="s">
        <v>11</v>
      </c>
      <c r="B2256" s="11" t="s">
        <v>12</v>
      </c>
      <c r="C2256" s="12" t="s">
        <v>5684</v>
      </c>
      <c r="D2256" s="13" t="s">
        <v>5685</v>
      </c>
      <c r="E2256" s="11" t="s">
        <v>5686</v>
      </c>
      <c r="F2256" s="14"/>
      <c r="G2256" s="14"/>
      <c r="H2256" s="15" t="s">
        <v>5142</v>
      </c>
      <c r="I2256" s="16" t="s">
        <v>17</v>
      </c>
      <c r="J2256" s="31">
        <f t="shared" si="1"/>
        <v>90</v>
      </c>
      <c r="K2256" s="7" t="str">
        <f t="shared" si="2"/>
        <v>LLM-0201primarni izvori</v>
      </c>
      <c r="L2256" s="7" t="str">
        <f>ifna(VLOOKUP(K2256,'Лист1'!D:E,2,false))</f>
        <v/>
      </c>
      <c r="M2256" s="9"/>
      <c r="N2256" s="9"/>
      <c r="O2256" s="9"/>
      <c r="P2256" s="9"/>
      <c r="Q2256" s="9"/>
      <c r="R2256" s="9"/>
    </row>
    <row r="2257" ht="15.75" customHeight="1">
      <c r="A2257" s="10" t="s">
        <v>11</v>
      </c>
      <c r="B2257" s="11" t="s">
        <v>12</v>
      </c>
      <c r="C2257" s="12" t="s">
        <v>5687</v>
      </c>
      <c r="D2257" s="13" t="s">
        <v>5688</v>
      </c>
      <c r="E2257" s="11" t="s">
        <v>5689</v>
      </c>
      <c r="F2257" s="14"/>
      <c r="G2257" s="14"/>
      <c r="H2257" s="15" t="s">
        <v>5142</v>
      </c>
      <c r="I2257" s="16" t="s">
        <v>17</v>
      </c>
      <c r="J2257" s="33">
        <f t="shared" si="1"/>
        <v>88</v>
      </c>
      <c r="K2257" s="7" t="str">
        <f t="shared" si="2"/>
        <v>LLM-0202prirodna selekcija</v>
      </c>
      <c r="L2257" s="7" t="str">
        <f>ifna(VLOOKUP(K2257,'Лист1'!D:E,2,false))</f>
        <v/>
      </c>
      <c r="M2257" s="9"/>
      <c r="N2257" s="9"/>
      <c r="O2257" s="9"/>
      <c r="P2257" s="9"/>
      <c r="Q2257" s="9"/>
      <c r="R2257" s="9"/>
    </row>
    <row r="2258" ht="15.75" customHeight="1">
      <c r="A2258" s="10" t="s">
        <v>11</v>
      </c>
      <c r="B2258" s="11" t="s">
        <v>12</v>
      </c>
      <c r="C2258" s="12" t="s">
        <v>5690</v>
      </c>
      <c r="D2258" s="13" t="s">
        <v>5691</v>
      </c>
      <c r="E2258" s="34" t="s">
        <v>5692</v>
      </c>
      <c r="F2258" s="14"/>
      <c r="G2258" s="14"/>
      <c r="H2258" s="15" t="s">
        <v>5142</v>
      </c>
      <c r="I2258" s="16" t="s">
        <v>17</v>
      </c>
      <c r="J2258" s="35">
        <f t="shared" si="1"/>
        <v>74</v>
      </c>
      <c r="K2258" s="7" t="str">
        <f t="shared" si="2"/>
        <v>LLM-0203prirodni satelit</v>
      </c>
      <c r="L2258" s="7" t="str">
        <f>ifna(VLOOKUP(K2258,'Лист1'!D:E,2,false))</f>
        <v/>
      </c>
      <c r="M2258" s="9"/>
      <c r="N2258" s="9"/>
      <c r="O2258" s="9"/>
      <c r="P2258" s="9"/>
      <c r="Q2258" s="9"/>
      <c r="R2258" s="9"/>
    </row>
    <row r="2259" ht="15.75" customHeight="1">
      <c r="A2259" s="10" t="s">
        <v>11</v>
      </c>
      <c r="B2259" s="11" t="s">
        <v>12</v>
      </c>
      <c r="C2259" s="12" t="s">
        <v>5693</v>
      </c>
      <c r="D2259" s="13" t="s">
        <v>5694</v>
      </c>
      <c r="E2259" s="11" t="s">
        <v>5695</v>
      </c>
      <c r="F2259" s="14"/>
      <c r="G2259" s="14"/>
      <c r="H2259" s="15" t="s">
        <v>5142</v>
      </c>
      <c r="I2259" s="16" t="s">
        <v>17</v>
      </c>
      <c r="J2259" s="36">
        <f t="shared" si="1"/>
        <v>79</v>
      </c>
      <c r="K2259" s="7" t="str">
        <f t="shared" si="2"/>
        <v>LLM-0204pristup podacima</v>
      </c>
      <c r="L2259" s="7" t="str">
        <f>ifna(VLOOKUP(K2259,'Лист1'!D:E,2,false))</f>
        <v/>
      </c>
      <c r="M2259" s="9"/>
      <c r="N2259" s="9"/>
      <c r="O2259" s="9"/>
      <c r="P2259" s="9"/>
      <c r="Q2259" s="9"/>
      <c r="R2259" s="9"/>
    </row>
    <row r="2260" ht="15.75" customHeight="1">
      <c r="A2260" s="10" t="s">
        <v>11</v>
      </c>
      <c r="B2260" s="11" t="s">
        <v>12</v>
      </c>
      <c r="C2260" s="12" t="s">
        <v>5696</v>
      </c>
      <c r="D2260" s="13" t="s">
        <v>5697</v>
      </c>
      <c r="E2260" s="11" t="s">
        <v>5698</v>
      </c>
      <c r="F2260" s="14"/>
      <c r="G2260" s="14"/>
      <c r="H2260" s="15" t="s">
        <v>5142</v>
      </c>
      <c r="I2260" s="16" t="s">
        <v>17</v>
      </c>
      <c r="J2260" s="83">
        <f t="shared" si="1"/>
        <v>81</v>
      </c>
      <c r="K2260" s="7" t="str">
        <f t="shared" si="2"/>
        <v>LLM-0205pristupna tačka</v>
      </c>
      <c r="L2260" s="7" t="str">
        <f>ifna(VLOOKUP(K2260,'Лист1'!D:E,2,false))</f>
        <v/>
      </c>
      <c r="M2260" s="9"/>
      <c r="N2260" s="9"/>
      <c r="O2260" s="9"/>
      <c r="P2260" s="9"/>
      <c r="Q2260" s="9"/>
      <c r="R2260" s="9"/>
    </row>
    <row r="2261" ht="15.75" customHeight="1">
      <c r="A2261" s="10" t="s">
        <v>11</v>
      </c>
      <c r="B2261" s="11" t="s">
        <v>12</v>
      </c>
      <c r="C2261" s="12" t="s">
        <v>5699</v>
      </c>
      <c r="D2261" s="13" t="s">
        <v>5700</v>
      </c>
      <c r="E2261" s="11" t="s">
        <v>5701</v>
      </c>
      <c r="F2261" s="14"/>
      <c r="G2261" s="14"/>
      <c r="H2261" s="15" t="s">
        <v>5142</v>
      </c>
      <c r="I2261" s="16" t="s">
        <v>17</v>
      </c>
      <c r="J2261" s="39">
        <f t="shared" si="1"/>
        <v>74</v>
      </c>
      <c r="K2261" s="7" t="str">
        <f t="shared" si="2"/>
        <v>LLM-0206privredni rast</v>
      </c>
      <c r="L2261" s="7" t="str">
        <f>ifna(VLOOKUP(K2261,'Лист1'!D:E,2,false))</f>
        <v/>
      </c>
      <c r="M2261" s="9"/>
      <c r="N2261" s="9"/>
      <c r="O2261" s="9"/>
      <c r="P2261" s="9"/>
      <c r="Q2261" s="9"/>
      <c r="R2261" s="9"/>
    </row>
    <row r="2262" ht="15.75" customHeight="1">
      <c r="A2262" s="10" t="s">
        <v>11</v>
      </c>
      <c r="B2262" s="11" t="s">
        <v>12</v>
      </c>
      <c r="C2262" s="12" t="s">
        <v>5702</v>
      </c>
      <c r="D2262" s="13" t="s">
        <v>5703</v>
      </c>
      <c r="E2262" s="11" t="s">
        <v>5704</v>
      </c>
      <c r="F2262" s="14"/>
      <c r="G2262" s="14"/>
      <c r="H2262" s="15" t="s">
        <v>5142</v>
      </c>
      <c r="I2262" s="16" t="s">
        <v>17</v>
      </c>
      <c r="J2262" s="48">
        <f t="shared" si="1"/>
        <v>90</v>
      </c>
      <c r="K2262" s="7" t="str">
        <f t="shared" si="2"/>
        <v>LLM-0207profesor fizike</v>
      </c>
      <c r="L2262" s="7" t="str">
        <f>ifna(VLOOKUP(K2262,'Лист1'!D:E,2,false))</f>
        <v/>
      </c>
      <c r="M2262" s="9"/>
      <c r="N2262" s="9"/>
      <c r="O2262" s="9"/>
      <c r="P2262" s="9"/>
      <c r="Q2262" s="9"/>
      <c r="R2262" s="9"/>
    </row>
    <row r="2263" ht="15.75" customHeight="1">
      <c r="A2263" s="10" t="s">
        <v>11</v>
      </c>
      <c r="B2263" s="11" t="s">
        <v>12</v>
      </c>
      <c r="C2263" s="12" t="s">
        <v>5705</v>
      </c>
      <c r="D2263" s="13" t="s">
        <v>5706</v>
      </c>
      <c r="E2263" s="11" t="s">
        <v>5707</v>
      </c>
      <c r="F2263" s="14"/>
      <c r="G2263" s="14"/>
      <c r="H2263" s="15" t="s">
        <v>5142</v>
      </c>
      <c r="I2263" s="16" t="s">
        <v>17</v>
      </c>
      <c r="J2263" s="28">
        <f t="shared" si="1"/>
        <v>65</v>
      </c>
      <c r="K2263" s="7" t="str">
        <f t="shared" si="2"/>
        <v>LLM-0208prosvetni radnik</v>
      </c>
      <c r="L2263" s="7" t="str">
        <f>ifna(VLOOKUP(K2263,'Лист1'!D:E,2,false))</f>
        <v/>
      </c>
      <c r="M2263" s="9"/>
      <c r="N2263" s="9"/>
      <c r="O2263" s="9"/>
      <c r="P2263" s="9"/>
      <c r="Q2263" s="9"/>
      <c r="R2263" s="9"/>
    </row>
    <row r="2264" ht="15.75" customHeight="1">
      <c r="A2264" s="10" t="s">
        <v>11</v>
      </c>
      <c r="B2264" s="11" t="s">
        <v>12</v>
      </c>
      <c r="C2264" s="12" t="s">
        <v>5708</v>
      </c>
      <c r="D2264" s="13" t="s">
        <v>5709</v>
      </c>
      <c r="E2264" s="11" t="s">
        <v>5710</v>
      </c>
      <c r="F2264" s="14"/>
      <c r="G2264" s="14"/>
      <c r="H2264" s="15" t="s">
        <v>5142</v>
      </c>
      <c r="I2264" s="16" t="s">
        <v>17</v>
      </c>
      <c r="J2264" s="47">
        <f t="shared" si="1"/>
        <v>76</v>
      </c>
      <c r="K2264" s="7" t="str">
        <f t="shared" si="2"/>
        <v>LLM-0209prstenasta galaksija</v>
      </c>
      <c r="L2264" s="7" t="str">
        <f>ifna(VLOOKUP(K2264,'Лист1'!D:E,2,false))</f>
        <v/>
      </c>
      <c r="M2264" s="9"/>
      <c r="N2264" s="9"/>
      <c r="O2264" s="9"/>
      <c r="P2264" s="9"/>
      <c r="Q2264" s="9"/>
      <c r="R2264" s="9"/>
    </row>
    <row r="2265" ht="15.75" customHeight="1">
      <c r="A2265" s="10" t="s">
        <v>21</v>
      </c>
      <c r="B2265" s="10" t="s">
        <v>22</v>
      </c>
      <c r="C2265" s="12" t="s">
        <v>5711</v>
      </c>
      <c r="D2265" s="13" t="s">
        <v>5712</v>
      </c>
      <c r="E2265" s="11" t="s">
        <v>5713</v>
      </c>
      <c r="F2265" s="14"/>
      <c r="G2265" s="14"/>
      <c r="H2265" s="15" t="s">
        <v>5142</v>
      </c>
      <c r="I2265" s="16" t="s">
        <v>46</v>
      </c>
      <c r="J2265" s="39">
        <f t="shared" si="1"/>
        <v>92</v>
      </c>
      <c r="K2265" s="7" t="str">
        <f t="shared" si="2"/>
        <v>LLM-0210pružati uslugu</v>
      </c>
      <c r="L2265" s="7" t="str">
        <f>ifna(VLOOKUP(K2265,'Лист1'!D:E,2,false))</f>
        <v/>
      </c>
      <c r="M2265" s="9"/>
      <c r="N2265" s="9"/>
      <c r="O2265" s="9"/>
      <c r="P2265" s="9"/>
      <c r="Q2265" s="9"/>
      <c r="R2265" s="9"/>
    </row>
    <row r="2266" ht="15.75" customHeight="1">
      <c r="A2266" s="10" t="s">
        <v>11</v>
      </c>
      <c r="B2266" s="11" t="s">
        <v>12</v>
      </c>
      <c r="C2266" s="12" t="s">
        <v>5714</v>
      </c>
      <c r="D2266" s="13" t="s">
        <v>5715</v>
      </c>
      <c r="E2266" s="11" t="s">
        <v>5716</v>
      </c>
      <c r="F2266" s="14"/>
      <c r="G2266" s="14"/>
      <c r="H2266" s="15" t="s">
        <v>5142</v>
      </c>
      <c r="I2266" s="16" t="s">
        <v>17</v>
      </c>
      <c r="J2266" s="104">
        <f t="shared" si="1"/>
        <v>98</v>
      </c>
      <c r="K2266" s="7" t="str">
        <f t="shared" si="2"/>
        <v>LLM-0211puni mesec</v>
      </c>
      <c r="L2266" s="7" t="str">
        <f>ifna(VLOOKUP(K2266,'Лист1'!D:E,2,false))</f>
        <v/>
      </c>
      <c r="M2266" s="9"/>
      <c r="N2266" s="9"/>
      <c r="O2266" s="9"/>
      <c r="P2266" s="9"/>
      <c r="Q2266" s="9"/>
      <c r="R2266" s="9"/>
    </row>
    <row r="2267" ht="15.75" customHeight="1">
      <c r="A2267" s="10" t="s">
        <v>11</v>
      </c>
      <c r="B2267" s="11" t="s">
        <v>12</v>
      </c>
      <c r="C2267" s="12" t="s">
        <v>5717</v>
      </c>
      <c r="D2267" s="13" t="s">
        <v>5718</v>
      </c>
      <c r="E2267" s="11" t="s">
        <v>5719</v>
      </c>
      <c r="F2267" s="14"/>
      <c r="G2267" s="14"/>
      <c r="H2267" s="15" t="s">
        <v>5142</v>
      </c>
      <c r="I2267" s="16" t="s">
        <v>17</v>
      </c>
      <c r="J2267" s="22">
        <f t="shared" si="1"/>
        <v>54</v>
      </c>
      <c r="K2267" s="7" t="str">
        <f t="shared" si="2"/>
        <v>LLM-0212punski ratovi</v>
      </c>
      <c r="L2267" s="7" t="str">
        <f>ifna(VLOOKUP(K2267,'Лист1'!D:E,2,false))</f>
        <v/>
      </c>
      <c r="M2267" s="9"/>
      <c r="N2267" s="9"/>
      <c r="O2267" s="9"/>
      <c r="P2267" s="9"/>
      <c r="Q2267" s="9"/>
      <c r="R2267" s="9"/>
    </row>
    <row r="2268" ht="15.75" customHeight="1">
      <c r="A2268" s="10" t="s">
        <v>11</v>
      </c>
      <c r="B2268" s="11" t="s">
        <v>12</v>
      </c>
      <c r="C2268" s="12" t="s">
        <v>5720</v>
      </c>
      <c r="D2268" s="13" t="s">
        <v>5721</v>
      </c>
      <c r="E2268" s="11" t="s">
        <v>5722</v>
      </c>
      <c r="F2268" s="14"/>
      <c r="G2268" s="14"/>
      <c r="H2268" s="15" t="s">
        <v>5142</v>
      </c>
      <c r="I2268" s="16" t="s">
        <v>17</v>
      </c>
      <c r="J2268" s="51">
        <f t="shared" si="1"/>
        <v>52</v>
      </c>
      <c r="K2268" s="7" t="str">
        <f t="shared" si="2"/>
        <v>LLM-0213putna mreža</v>
      </c>
      <c r="L2268" s="7" t="str">
        <f>ifna(VLOOKUP(K2268,'Лист1'!D:E,2,false))</f>
        <v/>
      </c>
      <c r="M2268" s="9"/>
      <c r="N2268" s="9"/>
      <c r="O2268" s="9"/>
      <c r="P2268" s="9"/>
      <c r="Q2268" s="9"/>
      <c r="R2268" s="9"/>
    </row>
    <row r="2269" ht="15.75" customHeight="1">
      <c r="A2269" s="10" t="s">
        <v>11</v>
      </c>
      <c r="B2269" s="11" t="s">
        <v>12</v>
      </c>
      <c r="C2269" s="12" t="s">
        <v>5723</v>
      </c>
      <c r="D2269" s="13" t="s">
        <v>5724</v>
      </c>
      <c r="E2269" s="11" t="s">
        <v>5725</v>
      </c>
      <c r="F2269" s="14"/>
      <c r="G2269" s="14"/>
      <c r="H2269" s="15" t="s">
        <v>5142</v>
      </c>
      <c r="I2269" s="16" t="s">
        <v>17</v>
      </c>
      <c r="J2269" s="79">
        <f t="shared" si="1"/>
        <v>60</v>
      </c>
      <c r="K2269" s="7" t="str">
        <f t="shared" si="2"/>
        <v>LLM-0214računarski virus</v>
      </c>
      <c r="L2269" s="7" t="str">
        <f>ifna(VLOOKUP(K2269,'Лист1'!D:E,2,false))</f>
        <v/>
      </c>
      <c r="M2269" s="9"/>
      <c r="N2269" s="9"/>
      <c r="O2269" s="9"/>
      <c r="P2269" s="9"/>
      <c r="Q2269" s="9"/>
      <c r="R2269" s="9"/>
    </row>
    <row r="2270" ht="15.75" customHeight="1">
      <c r="A2270" s="10" t="s">
        <v>11</v>
      </c>
      <c r="B2270" s="11" t="s">
        <v>12</v>
      </c>
      <c r="C2270" s="12" t="s">
        <v>5726</v>
      </c>
      <c r="D2270" s="13" t="s">
        <v>5727</v>
      </c>
      <c r="E2270" s="11" t="s">
        <v>5728</v>
      </c>
      <c r="F2270" s="14"/>
      <c r="G2270" s="14"/>
      <c r="H2270" s="15" t="s">
        <v>5142</v>
      </c>
      <c r="I2270" s="16" t="s">
        <v>17</v>
      </c>
      <c r="J2270" s="38">
        <f t="shared" si="1"/>
        <v>66</v>
      </c>
      <c r="K2270" s="7" t="str">
        <f t="shared" si="2"/>
        <v>LLM-0215radio maraton</v>
      </c>
      <c r="L2270" s="7" t="str">
        <f>ifna(VLOOKUP(K2270,'Лист1'!D:E,2,false))</f>
        <v/>
      </c>
      <c r="M2270" s="9"/>
      <c r="N2270" s="9"/>
      <c r="O2270" s="9"/>
      <c r="P2270" s="9"/>
      <c r="Q2270" s="9"/>
      <c r="R2270" s="9"/>
    </row>
    <row r="2271" ht="15.75" customHeight="1">
      <c r="A2271" s="10" t="s">
        <v>11</v>
      </c>
      <c r="B2271" s="11" t="s">
        <v>12</v>
      </c>
      <c r="C2271" s="12" t="s">
        <v>5729</v>
      </c>
      <c r="D2271" s="13" t="s">
        <v>5730</v>
      </c>
      <c r="E2271" s="11" t="s">
        <v>5731</v>
      </c>
      <c r="F2271" s="14"/>
      <c r="G2271" s="9"/>
      <c r="H2271" s="15" t="s">
        <v>5142</v>
      </c>
      <c r="I2271" s="16" t="s">
        <v>17</v>
      </c>
      <c r="J2271" s="55">
        <f t="shared" si="1"/>
        <v>43</v>
      </c>
      <c r="K2271" s="7" t="str">
        <f t="shared" si="2"/>
        <v>LLM-0216radio-emisija</v>
      </c>
      <c r="L2271" s="7" t="str">
        <f>ifna(VLOOKUP(K2271,'Лист1'!D:E,2,false))</f>
        <v/>
      </c>
      <c r="M2271" s="9"/>
      <c r="N2271" s="9"/>
      <c r="O2271" s="9"/>
      <c r="P2271" s="9"/>
      <c r="Q2271" s="9"/>
      <c r="R2271" s="9"/>
    </row>
    <row r="2272" ht="15.75" customHeight="1">
      <c r="A2272" s="10" t="s">
        <v>11</v>
      </c>
      <c r="B2272" s="11" t="s">
        <v>12</v>
      </c>
      <c r="C2272" s="12" t="s">
        <v>5732</v>
      </c>
      <c r="D2272" s="13" t="s">
        <v>5733</v>
      </c>
      <c r="E2272" s="11" t="s">
        <v>5734</v>
      </c>
      <c r="F2272" s="14"/>
      <c r="G2272" s="14"/>
      <c r="H2272" s="15" t="s">
        <v>5142</v>
      </c>
      <c r="I2272" s="16" t="s">
        <v>17</v>
      </c>
      <c r="J2272" s="48">
        <f t="shared" si="1"/>
        <v>62</v>
      </c>
      <c r="K2272" s="7" t="str">
        <f t="shared" si="2"/>
        <v>LLM-0217radio-program</v>
      </c>
      <c r="L2272" s="7" t="str">
        <f>ifna(VLOOKUP(K2272,'Лист1'!D:E,2,false))</f>
        <v/>
      </c>
      <c r="M2272" s="9"/>
      <c r="N2272" s="9"/>
      <c r="O2272" s="9"/>
      <c r="P2272" s="9"/>
      <c r="Q2272" s="9"/>
      <c r="R2272" s="9"/>
    </row>
    <row r="2273" ht="15.75" customHeight="1">
      <c r="A2273" s="10" t="s">
        <v>11</v>
      </c>
      <c r="B2273" s="11" t="s">
        <v>12</v>
      </c>
      <c r="C2273" s="12" t="s">
        <v>5735</v>
      </c>
      <c r="D2273" s="13" t="s">
        <v>5736</v>
      </c>
      <c r="E2273" s="11" t="s">
        <v>5737</v>
      </c>
      <c r="F2273" s="14"/>
      <c r="G2273" s="14"/>
      <c r="H2273" s="15" t="s">
        <v>5142</v>
      </c>
      <c r="I2273" s="16" t="s">
        <v>17</v>
      </c>
      <c r="J2273" s="25">
        <f t="shared" si="1"/>
        <v>49</v>
      </c>
      <c r="K2273" s="7" t="str">
        <f t="shared" si="2"/>
        <v>LLM-0218radio-stanica</v>
      </c>
      <c r="L2273" s="7" t="str">
        <f>ifna(VLOOKUP(K2273,'Лист1'!D:E,2,false))</f>
        <v/>
      </c>
      <c r="M2273" s="9"/>
      <c r="N2273" s="9"/>
      <c r="O2273" s="9"/>
      <c r="P2273" s="9"/>
      <c r="Q2273" s="9"/>
      <c r="R2273" s="9"/>
    </row>
    <row r="2274" ht="15.75" customHeight="1">
      <c r="A2274" s="10" t="s">
        <v>11</v>
      </c>
      <c r="B2274" s="11" t="s">
        <v>12</v>
      </c>
      <c r="C2274" s="12" t="s">
        <v>390</v>
      </c>
      <c r="D2274" s="13" t="s">
        <v>5738</v>
      </c>
      <c r="E2274" s="11" t="s">
        <v>5739</v>
      </c>
      <c r="F2274" s="14"/>
      <c r="G2274" s="14"/>
      <c r="H2274" s="15" t="s">
        <v>5142</v>
      </c>
      <c r="I2274" s="16" t="s">
        <v>17</v>
      </c>
      <c r="J2274" s="22">
        <f t="shared" si="1"/>
        <v>68</v>
      </c>
      <c r="K2274" s="7" t="str">
        <f t="shared" si="2"/>
        <v>LLM-0219radio-talasi</v>
      </c>
      <c r="L2274" s="7" t="str">
        <f>ifna(VLOOKUP(K2274,'Лист1'!D:E,2,false))</f>
        <v/>
      </c>
      <c r="M2274" s="9"/>
      <c r="N2274" s="9"/>
      <c r="O2274" s="9"/>
      <c r="P2274" s="9"/>
      <c r="Q2274" s="9"/>
      <c r="R2274" s="9"/>
    </row>
    <row r="2275" ht="15.75" customHeight="1">
      <c r="A2275" s="10" t="s">
        <v>11</v>
      </c>
      <c r="B2275" s="11" t="s">
        <v>12</v>
      </c>
      <c r="C2275" s="12" t="s">
        <v>5740</v>
      </c>
      <c r="D2275" s="13" t="s">
        <v>5741</v>
      </c>
      <c r="E2275" s="11" t="s">
        <v>5742</v>
      </c>
      <c r="F2275" s="14"/>
      <c r="G2275" s="14"/>
      <c r="H2275" s="15" t="s">
        <v>5142</v>
      </c>
      <c r="I2275" s="16" t="s">
        <v>17</v>
      </c>
      <c r="J2275" s="53">
        <f t="shared" si="1"/>
        <v>67</v>
      </c>
      <c r="K2275" s="7" t="str">
        <f t="shared" si="2"/>
        <v>LLM-0220radioaktivan otpad</v>
      </c>
      <c r="L2275" s="7" t="str">
        <f>ifna(VLOOKUP(K2275,'Лист1'!D:E,2,false))</f>
        <v/>
      </c>
      <c r="M2275" s="9"/>
      <c r="N2275" s="9"/>
      <c r="O2275" s="9"/>
      <c r="P2275" s="9"/>
      <c r="Q2275" s="9"/>
      <c r="R2275" s="9"/>
    </row>
    <row r="2276" ht="15.75" customHeight="1">
      <c r="A2276" s="10" t="s">
        <v>11</v>
      </c>
      <c r="B2276" s="11" t="s">
        <v>12</v>
      </c>
      <c r="C2276" s="12" t="s">
        <v>5743</v>
      </c>
      <c r="D2276" s="13" t="s">
        <v>5744</v>
      </c>
      <c r="E2276" s="11" t="s">
        <v>5745</v>
      </c>
      <c r="F2276" s="14"/>
      <c r="G2276" s="14"/>
      <c r="H2276" s="15" t="s">
        <v>5142</v>
      </c>
      <c r="I2276" s="16" t="s">
        <v>17</v>
      </c>
      <c r="J2276" s="65">
        <f t="shared" si="1"/>
        <v>92</v>
      </c>
      <c r="K2276" s="7" t="str">
        <f t="shared" si="2"/>
        <v>LLM-0221radiodifuzni kanal</v>
      </c>
      <c r="L2276" s="7" t="str">
        <f>ifna(VLOOKUP(K2276,'Лист1'!D:E,2,false))</f>
        <v/>
      </c>
      <c r="M2276" s="9"/>
      <c r="N2276" s="9"/>
      <c r="O2276" s="9"/>
      <c r="P2276" s="9"/>
      <c r="Q2276" s="9"/>
      <c r="R2276" s="9"/>
    </row>
    <row r="2277" ht="15.75" customHeight="1">
      <c r="A2277" s="10" t="s">
        <v>11</v>
      </c>
      <c r="B2277" s="11" t="s">
        <v>12</v>
      </c>
      <c r="C2277" s="12" t="s">
        <v>5746</v>
      </c>
      <c r="D2277" s="13" t="s">
        <v>5747</v>
      </c>
      <c r="E2277" s="11" t="s">
        <v>5748</v>
      </c>
      <c r="F2277" s="14"/>
      <c r="G2277" s="14"/>
      <c r="H2277" s="15" t="s">
        <v>5142</v>
      </c>
      <c r="I2277" s="16" t="s">
        <v>17</v>
      </c>
      <c r="J2277" s="17">
        <f t="shared" si="1"/>
        <v>69</v>
      </c>
      <c r="K2277" s="7" t="str">
        <f t="shared" si="2"/>
        <v>LLM-0222ratni zarobljenik</v>
      </c>
      <c r="L2277" s="7" t="str">
        <f>ifna(VLOOKUP(K2277,'Лист1'!D:E,2,false))</f>
        <v/>
      </c>
      <c r="M2277" s="9"/>
      <c r="N2277" s="9"/>
      <c r="O2277" s="9"/>
      <c r="P2277" s="9"/>
      <c r="Q2277" s="9"/>
      <c r="R2277" s="9"/>
    </row>
    <row r="2278" ht="15.75" customHeight="1">
      <c r="A2278" s="10" t="s">
        <v>11</v>
      </c>
      <c r="B2278" s="11" t="s">
        <v>12</v>
      </c>
      <c r="C2278" s="12" t="s">
        <v>5749</v>
      </c>
      <c r="D2278" s="13" t="s">
        <v>5750</v>
      </c>
      <c r="E2278" s="11" t="s">
        <v>5751</v>
      </c>
      <c r="F2278" s="14"/>
      <c r="G2278" s="14"/>
      <c r="H2278" s="15" t="s">
        <v>5142</v>
      </c>
      <c r="I2278" s="16" t="s">
        <v>17</v>
      </c>
      <c r="J2278" s="28">
        <f t="shared" si="1"/>
        <v>55</v>
      </c>
      <c r="K2278" s="7" t="str">
        <f t="shared" si="2"/>
        <v>LLM-0223ratni zločinac</v>
      </c>
      <c r="L2278" s="7" t="str">
        <f>ifna(VLOOKUP(K2278,'Лист1'!D:E,2,false))</f>
        <v/>
      </c>
      <c r="M2278" s="9"/>
      <c r="N2278" s="9"/>
      <c r="O2278" s="9"/>
      <c r="P2278" s="9"/>
      <c r="Q2278" s="9"/>
      <c r="R2278" s="9"/>
    </row>
    <row r="2279" ht="15.75" customHeight="1">
      <c r="A2279" s="10" t="s">
        <v>11</v>
      </c>
      <c r="B2279" s="11" t="s">
        <v>12</v>
      </c>
      <c r="C2279" s="12" t="s">
        <v>5752</v>
      </c>
      <c r="D2279" s="13" t="s">
        <v>5753</v>
      </c>
      <c r="E2279" s="11" t="s">
        <v>5754</v>
      </c>
      <c r="F2279" s="14"/>
      <c r="G2279" s="14"/>
      <c r="H2279" s="15" t="s">
        <v>5142</v>
      </c>
      <c r="I2279" s="16" t="s">
        <v>17</v>
      </c>
      <c r="J2279" s="68">
        <f t="shared" si="1"/>
        <v>51</v>
      </c>
      <c r="K2279" s="7" t="str">
        <f t="shared" si="2"/>
        <v>LLM-0224razmena informacija</v>
      </c>
      <c r="L2279" s="7" t="str">
        <f>ifna(VLOOKUP(K2279,'Лист1'!D:E,2,false))</f>
        <v/>
      </c>
      <c r="M2279" s="9"/>
      <c r="N2279" s="9"/>
      <c r="O2279" s="9"/>
      <c r="P2279" s="9"/>
      <c r="Q2279" s="9"/>
      <c r="R2279" s="9"/>
    </row>
    <row r="2280" ht="15.75" customHeight="1">
      <c r="A2280" s="10" t="s">
        <v>11</v>
      </c>
      <c r="B2280" s="11" t="s">
        <v>12</v>
      </c>
      <c r="C2280" s="12" t="s">
        <v>5755</v>
      </c>
      <c r="D2280" s="13" t="s">
        <v>5756</v>
      </c>
      <c r="E2280" s="11" t="s">
        <v>5757</v>
      </c>
      <c r="F2280" s="14"/>
      <c r="G2280" s="14"/>
      <c r="H2280" s="15" t="s">
        <v>5142</v>
      </c>
      <c r="I2280" s="16" t="s">
        <v>17</v>
      </c>
      <c r="J2280" s="70">
        <f t="shared" si="1"/>
        <v>77</v>
      </c>
      <c r="K2280" s="7" t="str">
        <f t="shared" si="2"/>
        <v>LLM-0225razvoj softvera</v>
      </c>
      <c r="L2280" s="7" t="str">
        <f>ifna(VLOOKUP(K2280,'Лист1'!D:E,2,false))</f>
        <v/>
      </c>
      <c r="M2280" s="9"/>
      <c r="N2280" s="9"/>
      <c r="O2280" s="9"/>
      <c r="P2280" s="9"/>
      <c r="Q2280" s="9"/>
      <c r="R2280" s="9"/>
    </row>
    <row r="2281" ht="15.75" customHeight="1">
      <c r="A2281" s="10" t="s">
        <v>11</v>
      </c>
      <c r="B2281" s="11" t="s">
        <v>12</v>
      </c>
      <c r="C2281" s="12" t="s">
        <v>5758</v>
      </c>
      <c r="D2281" s="13" t="s">
        <v>5759</v>
      </c>
      <c r="E2281" s="11" t="s">
        <v>5760</v>
      </c>
      <c r="F2281" s="14"/>
      <c r="G2281" s="14"/>
      <c r="H2281" s="15" t="s">
        <v>5142</v>
      </c>
      <c r="I2281" s="16" t="s">
        <v>17</v>
      </c>
      <c r="J2281" s="92">
        <f t="shared" si="1"/>
        <v>64</v>
      </c>
      <c r="K2281" s="7" t="str">
        <f t="shared" si="2"/>
        <v>LLM-0226rečno slepilo</v>
      </c>
      <c r="L2281" s="7" t="str">
        <f>ifna(VLOOKUP(K2281,'Лист1'!D:E,2,false))</f>
        <v/>
      </c>
      <c r="M2281" s="9"/>
      <c r="N2281" s="9"/>
      <c r="O2281" s="9"/>
      <c r="P2281" s="9"/>
      <c r="Q2281" s="9"/>
      <c r="R2281" s="9"/>
    </row>
    <row r="2282" ht="15.75" customHeight="1">
      <c r="A2282" s="10" t="s">
        <v>11</v>
      </c>
      <c r="B2282" s="11" t="s">
        <v>12</v>
      </c>
      <c r="C2282" s="12" t="s">
        <v>5761</v>
      </c>
      <c r="D2282" s="13" t="s">
        <v>5762</v>
      </c>
      <c r="E2282" s="11" t="s">
        <v>5763</v>
      </c>
      <c r="F2282" s="14"/>
      <c r="G2282" s="14"/>
      <c r="H2282" s="15" t="s">
        <v>5142</v>
      </c>
      <c r="I2282" s="16" t="s">
        <v>17</v>
      </c>
      <c r="J2282" s="79">
        <f t="shared" si="1"/>
        <v>69</v>
      </c>
      <c r="K2282" s="7" t="str">
        <f t="shared" si="2"/>
        <v>LLM-0227remek-delo</v>
      </c>
      <c r="L2282" s="7" t="str">
        <f>ifna(VLOOKUP(K2282,'Лист1'!D:E,2,false))</f>
        <v/>
      </c>
      <c r="M2282" s="9"/>
      <c r="N2282" s="9"/>
      <c r="O2282" s="9"/>
      <c r="P2282" s="9"/>
      <c r="Q2282" s="9"/>
      <c r="R2282" s="9"/>
    </row>
    <row r="2283" ht="15.75" customHeight="1">
      <c r="A2283" s="10" t="s">
        <v>11</v>
      </c>
      <c r="B2283" s="11" t="s">
        <v>12</v>
      </c>
      <c r="C2283" s="12" t="s">
        <v>5764</v>
      </c>
      <c r="D2283" s="13" t="s">
        <v>5765</v>
      </c>
      <c r="E2283" s="11" t="s">
        <v>5766</v>
      </c>
      <c r="F2283" s="14"/>
      <c r="G2283" s="14"/>
      <c r="H2283" s="15" t="s">
        <v>5142</v>
      </c>
      <c r="I2283" s="16" t="s">
        <v>17</v>
      </c>
      <c r="J2283" s="38">
        <f t="shared" si="1"/>
        <v>49</v>
      </c>
      <c r="K2283" s="7" t="str">
        <f t="shared" si="2"/>
        <v>LLM-0228rendgenski snimak</v>
      </c>
      <c r="L2283" s="7" t="str">
        <f>ifna(VLOOKUP(K2283,'Лист1'!D:E,2,false))</f>
        <v/>
      </c>
      <c r="M2283" s="9"/>
      <c r="N2283" s="9"/>
      <c r="O2283" s="9"/>
      <c r="P2283" s="9"/>
      <c r="Q2283" s="9"/>
      <c r="R2283" s="9"/>
    </row>
    <row r="2284" ht="15.75" customHeight="1">
      <c r="A2284" s="10" t="s">
        <v>11</v>
      </c>
      <c r="B2284" s="11" t="s">
        <v>12</v>
      </c>
      <c r="C2284" s="12" t="s">
        <v>5767</v>
      </c>
      <c r="D2284" s="13" t="s">
        <v>5768</v>
      </c>
      <c r="E2284" s="11" t="s">
        <v>5769</v>
      </c>
      <c r="F2284" s="14"/>
      <c r="G2284" s="14"/>
      <c r="H2284" s="15" t="s">
        <v>5142</v>
      </c>
      <c r="I2284" s="16" t="s">
        <v>17</v>
      </c>
      <c r="J2284" s="38">
        <f t="shared" si="1"/>
        <v>48</v>
      </c>
      <c r="K2284" s="7" t="str">
        <f t="shared" si="2"/>
        <v>LLM-0229rendgenski zrak</v>
      </c>
      <c r="L2284" s="7" t="str">
        <f>ifna(VLOOKUP(K2284,'Лист1'!D:E,2,false))</f>
        <v/>
      </c>
      <c r="M2284" s="9"/>
      <c r="N2284" s="9"/>
      <c r="O2284" s="9"/>
      <c r="P2284" s="9"/>
      <c r="Q2284" s="9"/>
      <c r="R2284" s="9"/>
    </row>
    <row r="2285" ht="15.75" customHeight="1">
      <c r="A2285" s="10" t="s">
        <v>11</v>
      </c>
      <c r="B2285" s="11" t="s">
        <v>12</v>
      </c>
      <c r="C2285" s="12" t="s">
        <v>5770</v>
      </c>
      <c r="D2285" s="13" t="s">
        <v>5771</v>
      </c>
      <c r="E2285" s="11" t="s">
        <v>5772</v>
      </c>
      <c r="F2285" s="14"/>
      <c r="G2285" s="14"/>
      <c r="H2285" s="15" t="s">
        <v>5142</v>
      </c>
      <c r="I2285" s="16" t="s">
        <v>17</v>
      </c>
      <c r="J2285" s="43">
        <f t="shared" si="1"/>
        <v>56</v>
      </c>
      <c r="K2285" s="7" t="str">
        <f t="shared" si="2"/>
        <v>LLM-0230rimski kalendar</v>
      </c>
      <c r="L2285" s="7" t="str">
        <f>ifna(VLOOKUP(K2285,'Лист1'!D:E,2,false))</f>
        <v/>
      </c>
      <c r="M2285" s="9"/>
      <c r="N2285" s="9"/>
      <c r="O2285" s="9"/>
      <c r="P2285" s="9"/>
      <c r="Q2285" s="9"/>
      <c r="R2285" s="9"/>
    </row>
    <row r="2286" ht="15.75" customHeight="1">
      <c r="A2286" s="10" t="s">
        <v>11</v>
      </c>
      <c r="B2286" s="11" t="s">
        <v>12</v>
      </c>
      <c r="C2286" s="12" t="s">
        <v>5773</v>
      </c>
      <c r="D2286" s="13" t="s">
        <v>5774</v>
      </c>
      <c r="E2286" s="11" t="s">
        <v>5775</v>
      </c>
      <c r="F2286" s="14"/>
      <c r="G2286" s="14"/>
      <c r="H2286" s="15" t="s">
        <v>5142</v>
      </c>
      <c r="I2286" s="16" t="s">
        <v>17</v>
      </c>
      <c r="J2286" s="58">
        <f t="shared" si="1"/>
        <v>93</v>
      </c>
      <c r="K2286" s="7" t="str">
        <f t="shared" si="2"/>
        <v>LLM-0231robna marka</v>
      </c>
      <c r="L2286" s="7" t="str">
        <f>ifna(VLOOKUP(K2286,'Лист1'!D:E,2,false))</f>
        <v/>
      </c>
      <c r="M2286" s="9"/>
      <c r="N2286" s="9"/>
      <c r="O2286" s="9"/>
      <c r="P2286" s="9"/>
      <c r="Q2286" s="9"/>
      <c r="R2286" s="9"/>
    </row>
    <row r="2287" ht="15.75" customHeight="1">
      <c r="A2287" s="10" t="s">
        <v>11</v>
      </c>
      <c r="B2287" s="11" t="s">
        <v>12</v>
      </c>
      <c r="C2287" s="12" t="s">
        <v>5776</v>
      </c>
      <c r="D2287" s="13" t="s">
        <v>5777</v>
      </c>
      <c r="E2287" s="11" t="s">
        <v>5778</v>
      </c>
      <c r="F2287" s="14"/>
      <c r="G2287" s="14"/>
      <c r="H2287" s="15" t="s">
        <v>5142</v>
      </c>
      <c r="I2287" s="16" t="s">
        <v>17</v>
      </c>
      <c r="J2287" s="61">
        <f t="shared" si="1"/>
        <v>84</v>
      </c>
      <c r="K2287" s="7" t="str">
        <f t="shared" si="2"/>
        <v>LLM-0232rok grupa</v>
      </c>
      <c r="L2287" s="7" t="str">
        <f>ifna(VLOOKUP(K2287,'Лист1'!D:E,2,false))</f>
        <v/>
      </c>
      <c r="M2287" s="9"/>
      <c r="N2287" s="9"/>
      <c r="O2287" s="9"/>
      <c r="P2287" s="9"/>
      <c r="Q2287" s="9"/>
      <c r="R2287" s="9"/>
    </row>
    <row r="2288" ht="15.75" customHeight="1">
      <c r="A2288" s="10" t="s">
        <v>5184</v>
      </c>
      <c r="B2288" s="11" t="s">
        <v>5185</v>
      </c>
      <c r="C2288" s="12" t="s">
        <v>5779</v>
      </c>
      <c r="D2288" s="13" t="s">
        <v>5780</v>
      </c>
      <c r="E2288" s="11" t="s">
        <v>5781</v>
      </c>
      <c r="F2288" s="14"/>
      <c r="G2288" s="14"/>
      <c r="H2288" s="15" t="s">
        <v>5142</v>
      </c>
      <c r="I2288" s="32" t="s">
        <v>5189</v>
      </c>
      <c r="J2288" s="39">
        <f t="shared" si="1"/>
        <v>44</v>
      </c>
      <c r="K2288" s="7" t="str">
        <f t="shared" si="2"/>
        <v>LLM-0233s druge strane</v>
      </c>
      <c r="L2288" s="7" t="str">
        <f>ifna(VLOOKUP(K2288,'Лист1'!D:E,2,false))</f>
        <v/>
      </c>
      <c r="M2288" s="9"/>
      <c r="N2288" s="9"/>
      <c r="O2288" s="9"/>
      <c r="P2288" s="9"/>
      <c r="Q2288" s="9"/>
      <c r="R2288" s="9"/>
    </row>
    <row r="2289" ht="15.75" customHeight="1">
      <c r="A2289" s="10" t="s">
        <v>5184</v>
      </c>
      <c r="B2289" s="11" t="s">
        <v>5185</v>
      </c>
      <c r="C2289" s="12" t="s">
        <v>5782</v>
      </c>
      <c r="D2289" s="13" t="s">
        <v>5783</v>
      </c>
      <c r="E2289" s="11" t="s">
        <v>5784</v>
      </c>
      <c r="F2289" s="14"/>
      <c r="G2289" s="14"/>
      <c r="H2289" s="15" t="s">
        <v>5142</v>
      </c>
      <c r="I2289" s="32" t="s">
        <v>5189</v>
      </c>
      <c r="J2289" s="92">
        <f t="shared" si="1"/>
        <v>36</v>
      </c>
      <c r="K2289" s="7" t="str">
        <f t="shared" si="2"/>
        <v>LLM-0234s namerom</v>
      </c>
      <c r="L2289" s="7" t="str">
        <f>ifna(VLOOKUP(K2289,'Лист1'!D:E,2,false))</f>
        <v/>
      </c>
      <c r="M2289" s="9"/>
      <c r="N2289" s="9"/>
      <c r="O2289" s="9"/>
      <c r="P2289" s="9"/>
      <c r="Q2289" s="9"/>
      <c r="R2289" s="9"/>
    </row>
    <row r="2290" ht="15.75" customHeight="1">
      <c r="A2290" s="11" t="s">
        <v>5146</v>
      </c>
      <c r="B2290" s="11" t="s">
        <v>5146</v>
      </c>
      <c r="C2290" s="12" t="s">
        <v>5785</v>
      </c>
      <c r="D2290" s="13" t="s">
        <v>5786</v>
      </c>
      <c r="E2290" s="11" t="s">
        <v>5787</v>
      </c>
      <c r="F2290" s="14"/>
      <c r="G2290" s="14"/>
      <c r="H2290" s="15" t="s">
        <v>5142</v>
      </c>
      <c r="I2290" s="32" t="s">
        <v>5150</v>
      </c>
      <c r="J2290" s="62">
        <f t="shared" si="1"/>
        <v>51</v>
      </c>
      <c r="K2290" s="7" t="str">
        <f t="shared" si="2"/>
        <v>LLM-0235s namerom da</v>
      </c>
      <c r="L2290" s="7" t="str">
        <f>ifna(VLOOKUP(K2290,'Лист1'!D:E,2,false))</f>
        <v/>
      </c>
      <c r="M2290" s="9"/>
      <c r="N2290" s="9"/>
      <c r="O2290" s="9"/>
      <c r="P2290" s="9"/>
      <c r="Q2290" s="9"/>
      <c r="R2290" s="9"/>
    </row>
    <row r="2291" ht="15.75" customHeight="1">
      <c r="A2291" s="10" t="s">
        <v>5193</v>
      </c>
      <c r="B2291" s="10" t="s">
        <v>5194</v>
      </c>
      <c r="C2291" s="12" t="s">
        <v>5788</v>
      </c>
      <c r="D2291" s="13" t="s">
        <v>5789</v>
      </c>
      <c r="E2291" s="11" t="s">
        <v>5790</v>
      </c>
      <c r="F2291" s="14"/>
      <c r="G2291" s="14"/>
      <c r="H2291" s="15" t="s">
        <v>5142</v>
      </c>
      <c r="I2291" s="11" t="s">
        <v>5198</v>
      </c>
      <c r="J2291" s="93">
        <f t="shared" si="1"/>
        <v>41</v>
      </c>
      <c r="K2291" s="7" t="str">
        <f t="shared" si="2"/>
        <v>LLM-0236sam po sebi</v>
      </c>
      <c r="L2291" s="7" t="str">
        <f>ifna(VLOOKUP(K2291,'Лист1'!D:E,2,false))</f>
        <v/>
      </c>
      <c r="M2291" s="9"/>
      <c r="N2291" s="9"/>
      <c r="O2291" s="9"/>
      <c r="P2291" s="9"/>
      <c r="Q2291" s="9"/>
      <c r="R2291" s="9"/>
    </row>
    <row r="2292" ht="15.75" customHeight="1">
      <c r="A2292" s="11" t="s">
        <v>5146</v>
      </c>
      <c r="B2292" s="11" t="s">
        <v>5146</v>
      </c>
      <c r="C2292" s="12" t="s">
        <v>5791</v>
      </c>
      <c r="D2292" s="13" t="s">
        <v>5792</v>
      </c>
      <c r="E2292" s="11" t="s">
        <v>5793</v>
      </c>
      <c r="F2292" s="14"/>
      <c r="G2292" s="14"/>
      <c r="H2292" s="15" t="s">
        <v>5142</v>
      </c>
      <c r="I2292" s="32" t="s">
        <v>5150</v>
      </c>
      <c r="J2292" s="30">
        <f t="shared" si="1"/>
        <v>42</v>
      </c>
      <c r="K2292" s="7" t="str">
        <f t="shared" si="2"/>
        <v>LLM-0237samo da</v>
      </c>
      <c r="L2292" s="7" t="str">
        <f>ifna(VLOOKUP(K2292,'Лист1'!D:E,2,false))</f>
        <v/>
      </c>
      <c r="M2292" s="9"/>
      <c r="N2292" s="9"/>
      <c r="O2292" s="9"/>
      <c r="P2292" s="9"/>
      <c r="Q2292" s="9"/>
      <c r="R2292" s="9"/>
    </row>
    <row r="2293" ht="15.75" customHeight="1">
      <c r="A2293" s="10" t="s">
        <v>5193</v>
      </c>
      <c r="B2293" s="10" t="s">
        <v>5194</v>
      </c>
      <c r="C2293" s="12" t="s">
        <v>5794</v>
      </c>
      <c r="D2293" s="13" t="s">
        <v>5795</v>
      </c>
      <c r="E2293" s="11" t="s">
        <v>5796</v>
      </c>
      <c r="F2293" s="14"/>
      <c r="G2293" s="14"/>
      <c r="H2293" s="15" t="s">
        <v>5142</v>
      </c>
      <c r="I2293" s="11" t="s">
        <v>5198</v>
      </c>
      <c r="J2293" s="25">
        <f t="shared" si="1"/>
        <v>39</v>
      </c>
      <c r="K2293" s="7" t="str">
        <f t="shared" si="2"/>
        <v>LLM-0238samo po sebi</v>
      </c>
      <c r="L2293" s="7" t="str">
        <f>ifna(VLOOKUP(K2293,'Лист1'!D:E,2,false))</f>
        <v/>
      </c>
      <c r="M2293" s="9"/>
      <c r="N2293" s="9"/>
      <c r="O2293" s="9"/>
      <c r="P2293" s="9"/>
      <c r="Q2293" s="9"/>
      <c r="R2293" s="9"/>
    </row>
    <row r="2294" ht="15.75" customHeight="1">
      <c r="A2294" s="10" t="s">
        <v>11</v>
      </c>
      <c r="B2294" s="11" t="s">
        <v>12</v>
      </c>
      <c r="C2294" s="12" t="s">
        <v>5797</v>
      </c>
      <c r="D2294" s="13" t="s">
        <v>5798</v>
      </c>
      <c r="E2294" s="11" t="s">
        <v>5799</v>
      </c>
      <c r="F2294" s="14"/>
      <c r="G2294" s="14"/>
      <c r="H2294" s="15" t="s">
        <v>5142</v>
      </c>
      <c r="I2294" s="16" t="s">
        <v>17</v>
      </c>
      <c r="J2294" s="61">
        <f t="shared" si="1"/>
        <v>83</v>
      </c>
      <c r="K2294" s="7" t="str">
        <f t="shared" si="2"/>
        <v>LLM-0239saobraćajna nesreća</v>
      </c>
      <c r="L2294" s="7" t="str">
        <f>ifna(VLOOKUP(K2294,'Лист1'!D:E,2,false))</f>
        <v/>
      </c>
      <c r="M2294" s="9"/>
      <c r="N2294" s="9"/>
      <c r="O2294" s="9"/>
      <c r="P2294" s="9"/>
      <c r="Q2294" s="9"/>
      <c r="R2294" s="9"/>
    </row>
    <row r="2295" ht="15.75" customHeight="1">
      <c r="A2295" s="10" t="s">
        <v>11</v>
      </c>
      <c r="B2295" s="11" t="s">
        <v>12</v>
      </c>
      <c r="C2295" s="12" t="s">
        <v>2354</v>
      </c>
      <c r="D2295" s="13" t="s">
        <v>5800</v>
      </c>
      <c r="E2295" s="11" t="s">
        <v>5801</v>
      </c>
      <c r="F2295" s="14"/>
      <c r="G2295" s="14"/>
      <c r="H2295" s="15" t="s">
        <v>5142</v>
      </c>
      <c r="I2295" s="16" t="s">
        <v>17</v>
      </c>
      <c r="J2295" s="80">
        <f t="shared" si="1"/>
        <v>68</v>
      </c>
      <c r="K2295" s="7" t="str">
        <f t="shared" si="2"/>
        <v>LLM-0240sedam svetskih čuda starog veka</v>
      </c>
      <c r="L2295" s="7" t="str">
        <f>ifna(VLOOKUP(K2295,'Лист1'!D:E,2,false))</f>
        <v/>
      </c>
      <c r="M2295" s="9"/>
      <c r="N2295" s="9"/>
      <c r="O2295" s="9"/>
      <c r="P2295" s="9"/>
      <c r="Q2295" s="9"/>
      <c r="R2295" s="9"/>
    </row>
    <row r="2296" ht="15.75" customHeight="1">
      <c r="A2296" s="10" t="s">
        <v>11</v>
      </c>
      <c r="B2296" s="11" t="s">
        <v>12</v>
      </c>
      <c r="C2296" s="12" t="s">
        <v>5802</v>
      </c>
      <c r="D2296" s="13" t="s">
        <v>5803</v>
      </c>
      <c r="E2296" s="11" t="s">
        <v>5804</v>
      </c>
      <c r="F2296" s="14"/>
      <c r="G2296" s="14"/>
      <c r="H2296" s="15" t="s">
        <v>5142</v>
      </c>
      <c r="I2296" s="16" t="s">
        <v>17</v>
      </c>
      <c r="J2296" s="27">
        <f t="shared" si="1"/>
        <v>102</v>
      </c>
      <c r="K2296" s="7" t="str">
        <f t="shared" si="2"/>
        <v>LLM-0241senzorni sistem</v>
      </c>
      <c r="L2296" s="7" t="str">
        <f>ifna(VLOOKUP(K2296,'Лист1'!D:E,2,false))</f>
        <v/>
      </c>
      <c r="M2296" s="9"/>
      <c r="N2296" s="9"/>
      <c r="O2296" s="9"/>
      <c r="P2296" s="9"/>
      <c r="Q2296" s="9"/>
      <c r="R2296" s="9"/>
    </row>
    <row r="2297" ht="15.75" customHeight="1">
      <c r="A2297" s="10" t="s">
        <v>11</v>
      </c>
      <c r="B2297" s="11" t="s">
        <v>12</v>
      </c>
      <c r="C2297" s="12" t="s">
        <v>5805</v>
      </c>
      <c r="D2297" s="13" t="s">
        <v>5806</v>
      </c>
      <c r="E2297" s="11" t="s">
        <v>5807</v>
      </c>
      <c r="F2297" s="14"/>
      <c r="G2297" s="14"/>
      <c r="H2297" s="15" t="s">
        <v>5142</v>
      </c>
      <c r="I2297" s="16" t="s">
        <v>17</v>
      </c>
      <c r="J2297" s="68">
        <f t="shared" si="1"/>
        <v>100</v>
      </c>
      <c r="K2297" s="7" t="str">
        <f t="shared" si="2"/>
        <v>LLM-0242separatni mir</v>
      </c>
      <c r="L2297" s="7" t="str">
        <f>ifna(VLOOKUP(K2297,'Лист1'!D:E,2,false))</f>
        <v/>
      </c>
      <c r="M2297" s="9"/>
      <c r="N2297" s="9"/>
      <c r="O2297" s="9"/>
      <c r="P2297" s="9"/>
      <c r="Q2297" s="9"/>
      <c r="R2297" s="9"/>
    </row>
    <row r="2298" ht="15.75" customHeight="1">
      <c r="A2298" s="10" t="s">
        <v>11</v>
      </c>
      <c r="B2298" s="11" t="s">
        <v>12</v>
      </c>
      <c r="C2298" s="12" t="s">
        <v>5808</v>
      </c>
      <c r="D2298" s="13" t="s">
        <v>5809</v>
      </c>
      <c r="E2298" s="11" t="s">
        <v>5810</v>
      </c>
      <c r="F2298" s="14"/>
      <c r="G2298" s="14"/>
      <c r="H2298" s="15" t="s">
        <v>5142</v>
      </c>
      <c r="I2298" s="16" t="s">
        <v>17</v>
      </c>
      <c r="J2298" s="38">
        <f t="shared" si="1"/>
        <v>87</v>
      </c>
      <c r="K2298" s="7" t="str">
        <f t="shared" si="2"/>
        <v>LLM-0243širokotrupni avion</v>
      </c>
      <c r="L2298" s="7" t="str">
        <f>ifna(VLOOKUP(K2298,'Лист1'!D:E,2,false))</f>
        <v/>
      </c>
      <c r="M2298" s="9"/>
      <c r="N2298" s="9"/>
      <c r="O2298" s="9"/>
      <c r="P2298" s="9"/>
      <c r="Q2298" s="9"/>
      <c r="R2298" s="9"/>
    </row>
    <row r="2299" ht="15.75" customHeight="1">
      <c r="A2299" s="10" t="s">
        <v>11</v>
      </c>
      <c r="B2299" s="11" t="s">
        <v>12</v>
      </c>
      <c r="C2299" s="12" t="s">
        <v>5811</v>
      </c>
      <c r="D2299" s="13" t="s">
        <v>5812</v>
      </c>
      <c r="E2299" s="11" t="s">
        <v>5813</v>
      </c>
      <c r="F2299" s="14"/>
      <c r="G2299" s="14"/>
      <c r="H2299" s="15" t="s">
        <v>5142</v>
      </c>
      <c r="I2299" s="16" t="s">
        <v>17</v>
      </c>
      <c r="J2299" s="36">
        <f t="shared" si="1"/>
        <v>36</v>
      </c>
      <c r="K2299" s="7" t="str">
        <f t="shared" si="2"/>
        <v>LLM-0244skup podataka</v>
      </c>
      <c r="L2299" s="7" t="str">
        <f>ifna(VLOOKUP(K2299,'Лист1'!D:E,2,false))</f>
        <v/>
      </c>
      <c r="M2299" s="9"/>
      <c r="N2299" s="9"/>
      <c r="O2299" s="9"/>
      <c r="P2299" s="9"/>
      <c r="Q2299" s="9"/>
      <c r="R2299" s="9"/>
    </row>
    <row r="2300" ht="15.75" customHeight="1">
      <c r="A2300" s="10" t="s">
        <v>11</v>
      </c>
      <c r="B2300" s="11" t="s">
        <v>12</v>
      </c>
      <c r="C2300" s="12" t="s">
        <v>5814</v>
      </c>
      <c r="D2300" s="13" t="s">
        <v>5815</v>
      </c>
      <c r="E2300" s="11" t="s">
        <v>5816</v>
      </c>
      <c r="F2300" s="14"/>
      <c r="G2300" s="14"/>
      <c r="H2300" s="15" t="s">
        <v>5142</v>
      </c>
      <c r="I2300" s="16" t="s">
        <v>17</v>
      </c>
      <c r="J2300" s="60">
        <f t="shared" si="1"/>
        <v>93</v>
      </c>
      <c r="K2300" s="7" t="str">
        <f t="shared" si="2"/>
        <v>LLM-0245specifična toplota</v>
      </c>
      <c r="L2300" s="7" t="str">
        <f>ifna(VLOOKUP(K2300,'Лист1'!D:E,2,false))</f>
        <v/>
      </c>
      <c r="M2300" s="9"/>
      <c r="N2300" s="9"/>
      <c r="O2300" s="9"/>
      <c r="P2300" s="9"/>
      <c r="Q2300" s="9"/>
      <c r="R2300" s="9"/>
    </row>
    <row r="2301" ht="15.75" customHeight="1">
      <c r="A2301" s="10" t="s">
        <v>11</v>
      </c>
      <c r="B2301" s="11" t="s">
        <v>12</v>
      </c>
      <c r="C2301" s="12" t="s">
        <v>5817</v>
      </c>
      <c r="D2301" s="13" t="s">
        <v>5818</v>
      </c>
      <c r="E2301" s="11" t="s">
        <v>5819</v>
      </c>
      <c r="F2301" s="14"/>
      <c r="G2301" s="14"/>
      <c r="H2301" s="15" t="s">
        <v>5142</v>
      </c>
      <c r="I2301" s="16" t="s">
        <v>17</v>
      </c>
      <c r="J2301" s="49">
        <f t="shared" si="1"/>
        <v>54</v>
      </c>
      <c r="K2301" s="7" t="str">
        <f t="shared" si="2"/>
        <v>LLM-0246sprovođenje odluke</v>
      </c>
      <c r="L2301" s="7" t="str">
        <f>ifna(VLOOKUP(K2301,'Лист1'!D:E,2,false))</f>
        <v/>
      </c>
      <c r="M2301" s="9"/>
      <c r="N2301" s="9"/>
      <c r="O2301" s="9"/>
      <c r="P2301" s="9"/>
      <c r="Q2301" s="9"/>
      <c r="R2301" s="9"/>
    </row>
    <row r="2302" ht="15.75" customHeight="1">
      <c r="A2302" s="10" t="s">
        <v>11</v>
      </c>
      <c r="B2302" s="11" t="s">
        <v>12</v>
      </c>
      <c r="C2302" s="12" t="s">
        <v>5820</v>
      </c>
      <c r="D2302" s="13" t="s">
        <v>5821</v>
      </c>
      <c r="E2302" s="11" t="s">
        <v>5822</v>
      </c>
      <c r="F2302" s="14"/>
      <c r="G2302" s="14"/>
      <c r="H2302" s="15" t="s">
        <v>5142</v>
      </c>
      <c r="I2302" s="16" t="s">
        <v>17</v>
      </c>
      <c r="J2302" s="43">
        <f t="shared" si="1"/>
        <v>74</v>
      </c>
      <c r="K2302" s="7" t="str">
        <f t="shared" si="2"/>
        <v>LLM-0247srčani udar</v>
      </c>
      <c r="L2302" s="7" t="str">
        <f>ifna(VLOOKUP(K2302,'Лист1'!D:E,2,false))</f>
        <v/>
      </c>
      <c r="M2302" s="9"/>
      <c r="N2302" s="9"/>
      <c r="O2302" s="9"/>
      <c r="P2302" s="9"/>
      <c r="Q2302" s="9"/>
      <c r="R2302" s="9"/>
    </row>
    <row r="2303" ht="15.75" customHeight="1">
      <c r="A2303" s="10" t="s">
        <v>11</v>
      </c>
      <c r="B2303" s="11" t="s">
        <v>12</v>
      </c>
      <c r="C2303" s="12" t="s">
        <v>5823</v>
      </c>
      <c r="D2303" s="13" t="s">
        <v>5824</v>
      </c>
      <c r="E2303" s="11" t="s">
        <v>5825</v>
      </c>
      <c r="F2303" s="14"/>
      <c r="G2303" s="14"/>
      <c r="H2303" s="15" t="s">
        <v>5142</v>
      </c>
      <c r="I2303" s="16" t="s">
        <v>17</v>
      </c>
      <c r="J2303" s="47">
        <f t="shared" si="1"/>
        <v>80</v>
      </c>
      <c r="K2303" s="7" t="str">
        <f t="shared" si="2"/>
        <v>LLM-0248stepen Celzijusa</v>
      </c>
      <c r="L2303" s="7" t="str">
        <f>ifna(VLOOKUP(K2303,'Лист1'!D:E,2,false))</f>
        <v/>
      </c>
      <c r="M2303" s="9"/>
      <c r="N2303" s="9"/>
      <c r="O2303" s="9"/>
      <c r="P2303" s="9"/>
      <c r="Q2303" s="9"/>
      <c r="R2303" s="9"/>
    </row>
    <row r="2304" ht="15.75" customHeight="1">
      <c r="A2304" s="10" t="s">
        <v>11</v>
      </c>
      <c r="B2304" s="11" t="s">
        <v>12</v>
      </c>
      <c r="C2304" s="12" t="s">
        <v>5826</v>
      </c>
      <c r="D2304" s="13" t="s">
        <v>5827</v>
      </c>
      <c r="E2304" s="11" t="s">
        <v>5828</v>
      </c>
      <c r="F2304" s="14"/>
      <c r="G2304" s="14"/>
      <c r="H2304" s="15" t="s">
        <v>5142</v>
      </c>
      <c r="I2304" s="16" t="s">
        <v>17</v>
      </c>
      <c r="J2304" s="60">
        <f t="shared" si="1"/>
        <v>69</v>
      </c>
      <c r="K2304" s="7" t="str">
        <f t="shared" si="2"/>
        <v>LLM-0249stopa inflacije</v>
      </c>
      <c r="L2304" s="7" t="str">
        <f>ifna(VLOOKUP(K2304,'Лист1'!D:E,2,false))</f>
        <v/>
      </c>
      <c r="M2304" s="9"/>
      <c r="N2304" s="9"/>
      <c r="O2304" s="9"/>
      <c r="P2304" s="9"/>
      <c r="Q2304" s="9"/>
      <c r="R2304" s="9"/>
    </row>
    <row r="2305" ht="15.75" customHeight="1">
      <c r="A2305" s="10" t="s">
        <v>11</v>
      </c>
      <c r="B2305" s="11" t="s">
        <v>12</v>
      </c>
      <c r="C2305" s="12" t="s">
        <v>5829</v>
      </c>
      <c r="D2305" s="13" t="s">
        <v>5830</v>
      </c>
      <c r="E2305" s="11" t="s">
        <v>5831</v>
      </c>
      <c r="F2305" s="14"/>
      <c r="G2305" s="14"/>
      <c r="H2305" s="15" t="s">
        <v>5142</v>
      </c>
      <c r="I2305" s="16" t="s">
        <v>17</v>
      </c>
      <c r="J2305" s="21">
        <f t="shared" si="1"/>
        <v>47</v>
      </c>
      <c r="K2305" s="7" t="str">
        <f t="shared" si="2"/>
        <v>LLM-0250strani državljanin</v>
      </c>
      <c r="L2305" s="7" t="str">
        <f>ifna(VLOOKUP(K2305,'Лист1'!D:E,2,false))</f>
        <v/>
      </c>
      <c r="M2305" s="9"/>
      <c r="N2305" s="9"/>
      <c r="O2305" s="9"/>
      <c r="P2305" s="9"/>
      <c r="Q2305" s="9"/>
      <c r="R2305" s="9"/>
    </row>
    <row r="2306" ht="15.75" customHeight="1">
      <c r="A2306" s="10" t="s">
        <v>11</v>
      </c>
      <c r="B2306" s="11" t="s">
        <v>12</v>
      </c>
      <c r="C2306" s="12" t="s">
        <v>5832</v>
      </c>
      <c r="D2306" s="13" t="s">
        <v>5833</v>
      </c>
      <c r="E2306" s="11" t="s">
        <v>5834</v>
      </c>
      <c r="F2306" s="14"/>
      <c r="G2306" s="14"/>
      <c r="H2306" s="15" t="s">
        <v>5142</v>
      </c>
      <c r="I2306" s="16" t="s">
        <v>17</v>
      </c>
      <c r="J2306" s="80">
        <f t="shared" si="1"/>
        <v>65</v>
      </c>
      <c r="K2306" s="7" t="str">
        <f t="shared" si="2"/>
        <v>LLM-0251studijski program</v>
      </c>
      <c r="L2306" s="7" t="str">
        <f>ifna(VLOOKUP(K2306,'Лист1'!D:E,2,false))</f>
        <v/>
      </c>
      <c r="M2306" s="9"/>
      <c r="N2306" s="9"/>
      <c r="O2306" s="9"/>
      <c r="P2306" s="9"/>
      <c r="Q2306" s="9"/>
      <c r="R2306" s="9"/>
    </row>
    <row r="2307" ht="15.75" customHeight="1">
      <c r="A2307" s="10" t="s">
        <v>11</v>
      </c>
      <c r="B2307" s="11" t="s">
        <v>12</v>
      </c>
      <c r="C2307" s="12" t="s">
        <v>5835</v>
      </c>
      <c r="D2307" s="13" t="s">
        <v>5836</v>
      </c>
      <c r="E2307" s="34" t="s">
        <v>5837</v>
      </c>
      <c r="F2307" s="14"/>
      <c r="G2307" s="14"/>
      <c r="H2307" s="15" t="s">
        <v>5142</v>
      </c>
      <c r="I2307" s="16" t="s">
        <v>17</v>
      </c>
      <c r="J2307" s="48">
        <f t="shared" si="1"/>
        <v>58</v>
      </c>
      <c r="K2307" s="7" t="str">
        <f t="shared" si="2"/>
        <v>LLM-0252sudski spis</v>
      </c>
      <c r="L2307" s="7" t="str">
        <f>ifna(VLOOKUP(K2307,'Лист1'!D:E,2,false))</f>
        <v/>
      </c>
      <c r="M2307" s="9"/>
      <c r="N2307" s="9"/>
      <c r="O2307" s="9"/>
      <c r="P2307" s="9"/>
      <c r="Q2307" s="9"/>
      <c r="R2307" s="9"/>
    </row>
    <row r="2308" ht="15.75" customHeight="1">
      <c r="A2308" s="10" t="s">
        <v>11</v>
      </c>
      <c r="B2308" s="11" t="s">
        <v>12</v>
      </c>
      <c r="C2308" s="12" t="s">
        <v>5838</v>
      </c>
      <c r="D2308" s="13" t="s">
        <v>5839</v>
      </c>
      <c r="E2308" s="11" t="s">
        <v>5840</v>
      </c>
      <c r="F2308" s="14"/>
      <c r="G2308" s="14"/>
      <c r="H2308" s="15" t="s">
        <v>5142</v>
      </c>
      <c r="I2308" s="16" t="s">
        <v>17</v>
      </c>
      <c r="J2308" s="27">
        <f t="shared" si="1"/>
        <v>57</v>
      </c>
      <c r="K2308" s="7" t="str">
        <f t="shared" si="2"/>
        <v>LLM-0253sumatranski nosorog</v>
      </c>
      <c r="L2308" s="7" t="str">
        <f>ifna(VLOOKUP(K2308,'Лист1'!D:E,2,false))</f>
        <v/>
      </c>
      <c r="M2308" s="9"/>
      <c r="N2308" s="9"/>
      <c r="O2308" s="9"/>
      <c r="P2308" s="9"/>
      <c r="Q2308" s="9"/>
      <c r="R2308" s="9"/>
    </row>
    <row r="2309" ht="15.75" customHeight="1">
      <c r="A2309" s="10" t="s">
        <v>11</v>
      </c>
      <c r="B2309" s="11" t="s">
        <v>12</v>
      </c>
      <c r="C2309" s="12" t="s">
        <v>5841</v>
      </c>
      <c r="D2309" s="13" t="s">
        <v>5842</v>
      </c>
      <c r="E2309" s="11" t="s">
        <v>5843</v>
      </c>
      <c r="F2309" s="14"/>
      <c r="G2309" s="14"/>
      <c r="H2309" s="15" t="s">
        <v>5142</v>
      </c>
      <c r="I2309" s="16" t="s">
        <v>17</v>
      </c>
      <c r="J2309" s="47">
        <f t="shared" si="1"/>
        <v>72</v>
      </c>
      <c r="K2309" s="7" t="str">
        <f t="shared" si="2"/>
        <v>LLM-0254sumerski jezik</v>
      </c>
      <c r="L2309" s="7" t="str">
        <f>ifna(VLOOKUP(K2309,'Лист1'!D:E,2,false))</f>
        <v/>
      </c>
      <c r="M2309" s="9"/>
      <c r="N2309" s="9"/>
      <c r="O2309" s="9"/>
      <c r="P2309" s="9"/>
      <c r="Q2309" s="9"/>
      <c r="R2309" s="9"/>
    </row>
    <row r="2310" ht="15.75" customHeight="1">
      <c r="A2310" s="11" t="s">
        <v>5146</v>
      </c>
      <c r="B2310" s="11" t="s">
        <v>5146</v>
      </c>
      <c r="C2310" s="12" t="s">
        <v>5844</v>
      </c>
      <c r="D2310" s="13" t="s">
        <v>5845</v>
      </c>
      <c r="E2310" s="11" t="s">
        <v>5846</v>
      </c>
      <c r="F2310" s="14"/>
      <c r="G2310" s="14"/>
      <c r="H2310" s="15" t="s">
        <v>5142</v>
      </c>
      <c r="I2310" s="32" t="s">
        <v>5150</v>
      </c>
      <c r="J2310" s="29">
        <f t="shared" si="1"/>
        <v>77</v>
      </c>
      <c r="K2310" s="7" t="str">
        <f t="shared" si="2"/>
        <v>LLM-0255sve dok</v>
      </c>
      <c r="L2310" s="7" t="str">
        <f>ifna(VLOOKUP(K2310,'Лист1'!D:E,2,false))</f>
        <v/>
      </c>
      <c r="M2310" s="9"/>
      <c r="N2310" s="9"/>
      <c r="O2310" s="9"/>
      <c r="P2310" s="9"/>
      <c r="Q2310" s="9"/>
      <c r="R2310" s="9"/>
    </row>
    <row r="2311" ht="15.75" customHeight="1">
      <c r="A2311" s="10" t="s">
        <v>11</v>
      </c>
      <c r="B2311" s="11" t="s">
        <v>12</v>
      </c>
      <c r="C2311" s="12" t="s">
        <v>5847</v>
      </c>
      <c r="D2311" s="13" t="s">
        <v>5848</v>
      </c>
      <c r="E2311" s="11" t="s">
        <v>5849</v>
      </c>
      <c r="F2311" s="14"/>
      <c r="G2311" s="14"/>
      <c r="H2311" s="15" t="s">
        <v>5142</v>
      </c>
      <c r="I2311" s="16" t="s">
        <v>17</v>
      </c>
      <c r="J2311" s="36">
        <f t="shared" si="1"/>
        <v>92</v>
      </c>
      <c r="K2311" s="7" t="str">
        <f t="shared" si="2"/>
        <v>LLM-0256svetlosna godina</v>
      </c>
      <c r="L2311" s="7" t="str">
        <f>ifna(VLOOKUP(K2311,'Лист1'!D:E,2,false))</f>
        <v/>
      </c>
      <c r="M2311" s="9"/>
      <c r="N2311" s="9"/>
      <c r="O2311" s="9"/>
      <c r="P2311" s="9"/>
      <c r="Q2311" s="9"/>
      <c r="R2311" s="9"/>
    </row>
    <row r="2312" ht="15.75" customHeight="1">
      <c r="A2312" s="11" t="s">
        <v>5146</v>
      </c>
      <c r="B2312" s="11" t="s">
        <v>5146</v>
      </c>
      <c r="C2312" s="12" t="s">
        <v>5850</v>
      </c>
      <c r="D2312" s="13" t="s">
        <v>5851</v>
      </c>
      <c r="E2312" s="11" t="s">
        <v>5852</v>
      </c>
      <c r="F2312" s="14"/>
      <c r="G2312" s="14"/>
      <c r="H2312" s="15" t="s">
        <v>5142</v>
      </c>
      <c r="I2312" s="32" t="s">
        <v>5150</v>
      </c>
      <c r="J2312" s="39">
        <f t="shared" si="1"/>
        <v>66</v>
      </c>
      <c r="K2312" s="7" t="str">
        <f t="shared" si="2"/>
        <v>LLM-0257tako da</v>
      </c>
      <c r="L2312" s="7" t="str">
        <f>ifna(VLOOKUP(K2312,'Лист1'!D:E,2,false))</f>
        <v/>
      </c>
      <c r="M2312" s="9"/>
      <c r="N2312" s="9"/>
      <c r="O2312" s="9"/>
      <c r="P2312" s="9"/>
      <c r="Q2312" s="9"/>
      <c r="R2312" s="9"/>
    </row>
    <row r="2313" ht="15.75" customHeight="1">
      <c r="A2313" s="10" t="s">
        <v>11</v>
      </c>
      <c r="B2313" s="11" t="s">
        <v>12</v>
      </c>
      <c r="C2313" s="12" t="s">
        <v>5853</v>
      </c>
      <c r="D2313" s="13" t="s">
        <v>5854</v>
      </c>
      <c r="E2313" s="11" t="s">
        <v>5855</v>
      </c>
      <c r="F2313" s="14"/>
      <c r="G2313" s="14"/>
      <c r="H2313" s="15" t="s">
        <v>5142</v>
      </c>
      <c r="I2313" s="16" t="s">
        <v>17</v>
      </c>
      <c r="J2313" s="93">
        <f t="shared" si="1"/>
        <v>66</v>
      </c>
      <c r="K2313" s="7" t="str">
        <f t="shared" si="2"/>
        <v>LLM-0258talasna dužina</v>
      </c>
      <c r="L2313" s="7" t="str">
        <f>ifna(VLOOKUP(K2313,'Лист1'!D:E,2,false))</f>
        <v/>
      </c>
      <c r="M2313" s="9"/>
      <c r="N2313" s="9"/>
      <c r="O2313" s="9"/>
      <c r="P2313" s="9"/>
      <c r="Q2313" s="9"/>
      <c r="R2313" s="9"/>
    </row>
    <row r="2314" ht="15.75" customHeight="1">
      <c r="A2314" s="10" t="s">
        <v>11</v>
      </c>
      <c r="B2314" s="11" t="s">
        <v>12</v>
      </c>
      <c r="C2314" s="12" t="s">
        <v>5856</v>
      </c>
      <c r="D2314" s="13" t="s">
        <v>5857</v>
      </c>
      <c r="E2314" s="11" t="s">
        <v>5858</v>
      </c>
      <c r="F2314" s="14"/>
      <c r="G2314" s="14"/>
      <c r="H2314" s="15" t="s">
        <v>5142</v>
      </c>
      <c r="I2314" s="16" t="s">
        <v>17</v>
      </c>
      <c r="J2314" s="99">
        <f t="shared" si="1"/>
        <v>94</v>
      </c>
      <c r="K2314" s="7" t="str">
        <f t="shared" si="2"/>
        <v>LLM-0259tehničke informacije</v>
      </c>
      <c r="L2314" s="7" t="str">
        <f>ifna(VLOOKUP(K2314,'Лист1'!D:E,2,false))</f>
        <v/>
      </c>
      <c r="M2314" s="9"/>
      <c r="N2314" s="9"/>
      <c r="O2314" s="9"/>
      <c r="P2314" s="9"/>
      <c r="Q2314" s="9"/>
      <c r="R2314" s="9"/>
    </row>
    <row r="2315" ht="15.75" customHeight="1">
      <c r="A2315" s="10" t="s">
        <v>11</v>
      </c>
      <c r="B2315" s="11" t="s">
        <v>12</v>
      </c>
      <c r="C2315" s="12" t="s">
        <v>5859</v>
      </c>
      <c r="D2315" s="13" t="s">
        <v>5860</v>
      </c>
      <c r="E2315" s="11" t="s">
        <v>5861</v>
      </c>
      <c r="F2315" s="14"/>
      <c r="G2315" s="14"/>
      <c r="H2315" s="15" t="s">
        <v>5142</v>
      </c>
      <c r="I2315" s="16" t="s">
        <v>17</v>
      </c>
      <c r="J2315" s="38">
        <f t="shared" si="1"/>
        <v>68</v>
      </c>
      <c r="K2315" s="7" t="str">
        <f t="shared" si="2"/>
        <v>LLM-0260tehnološka inovacija</v>
      </c>
      <c r="L2315" s="7" t="str">
        <f>ifna(VLOOKUP(K2315,'Лист1'!D:E,2,false))</f>
        <v/>
      </c>
      <c r="M2315" s="9"/>
      <c r="N2315" s="9"/>
      <c r="O2315" s="9"/>
      <c r="P2315" s="9"/>
      <c r="Q2315" s="9"/>
      <c r="R2315" s="9"/>
    </row>
    <row r="2316" ht="15.75" customHeight="1">
      <c r="A2316" s="10" t="s">
        <v>11</v>
      </c>
      <c r="B2316" s="11" t="s">
        <v>12</v>
      </c>
      <c r="C2316" s="12" t="s">
        <v>5862</v>
      </c>
      <c r="D2316" s="13" t="s">
        <v>5863</v>
      </c>
      <c r="E2316" s="11" t="s">
        <v>5864</v>
      </c>
      <c r="F2316" s="14"/>
      <c r="G2316" s="14"/>
      <c r="H2316" s="15" t="s">
        <v>5142</v>
      </c>
      <c r="I2316" s="16" t="s">
        <v>17</v>
      </c>
      <c r="J2316" s="27">
        <f t="shared" si="1"/>
        <v>72</v>
      </c>
      <c r="K2316" s="7" t="str">
        <f t="shared" si="2"/>
        <v>LLM-0261tektonska ploča</v>
      </c>
      <c r="L2316" s="7" t="str">
        <f>ifna(VLOOKUP(K2316,'Лист1'!D:E,2,false))</f>
        <v/>
      </c>
      <c r="M2316" s="9"/>
      <c r="N2316" s="9"/>
      <c r="O2316" s="9"/>
      <c r="P2316" s="9"/>
      <c r="Q2316" s="9"/>
      <c r="R2316" s="9"/>
    </row>
    <row r="2317" ht="15.75" customHeight="1">
      <c r="A2317" s="10" t="s">
        <v>11</v>
      </c>
      <c r="B2317" s="11" t="s">
        <v>12</v>
      </c>
      <c r="C2317" s="12" t="s">
        <v>5865</v>
      </c>
      <c r="D2317" s="13" t="s">
        <v>5866</v>
      </c>
      <c r="E2317" s="11" t="s">
        <v>5867</v>
      </c>
      <c r="F2317" s="14"/>
      <c r="G2317" s="14"/>
      <c r="H2317" s="15" t="s">
        <v>5142</v>
      </c>
      <c r="I2317" s="16" t="s">
        <v>17</v>
      </c>
      <c r="J2317" s="17">
        <f t="shared" si="1"/>
        <v>76</v>
      </c>
      <c r="K2317" s="7" t="str">
        <f t="shared" si="2"/>
        <v>LLM-0262telesna temperatura</v>
      </c>
      <c r="L2317" s="7" t="str">
        <f>ifna(VLOOKUP(K2317,'Лист1'!D:E,2,false))</f>
        <v/>
      </c>
      <c r="M2317" s="9"/>
      <c r="N2317" s="9"/>
      <c r="O2317" s="9"/>
      <c r="P2317" s="9"/>
      <c r="Q2317" s="9"/>
      <c r="R2317" s="9"/>
    </row>
    <row r="2318" ht="15.75" customHeight="1">
      <c r="A2318" s="10" t="s">
        <v>11</v>
      </c>
      <c r="B2318" s="11" t="s">
        <v>12</v>
      </c>
      <c r="C2318" s="12" t="s">
        <v>5868</v>
      </c>
      <c r="D2318" s="13" t="s">
        <v>5869</v>
      </c>
      <c r="E2318" s="11" t="s">
        <v>5870</v>
      </c>
      <c r="F2318" s="14"/>
      <c r="G2318" s="14"/>
      <c r="H2318" s="15" t="s">
        <v>5142</v>
      </c>
      <c r="I2318" s="16" t="s">
        <v>17</v>
      </c>
      <c r="J2318" s="50">
        <f t="shared" si="1"/>
        <v>70</v>
      </c>
      <c r="K2318" s="7" t="str">
        <f t="shared" si="2"/>
        <v>LLM-0263telesna težina</v>
      </c>
      <c r="L2318" s="7" t="str">
        <f>ifna(VLOOKUP(K2318,'Лист1'!D:E,2,false))</f>
        <v/>
      </c>
      <c r="M2318" s="9"/>
      <c r="N2318" s="9"/>
      <c r="O2318" s="9"/>
      <c r="P2318" s="9"/>
      <c r="Q2318" s="9"/>
      <c r="R2318" s="9"/>
    </row>
    <row r="2319" ht="15.75" customHeight="1">
      <c r="A2319" s="10" t="s">
        <v>11</v>
      </c>
      <c r="B2319" s="11" t="s">
        <v>12</v>
      </c>
      <c r="C2319" s="12" t="s">
        <v>5871</v>
      </c>
      <c r="D2319" s="13" t="s">
        <v>5872</v>
      </c>
      <c r="E2319" s="11" t="s">
        <v>5873</v>
      </c>
      <c r="F2319" s="14"/>
      <c r="G2319" s="14"/>
      <c r="H2319" s="15" t="s">
        <v>5142</v>
      </c>
      <c r="I2319" s="16" t="s">
        <v>17</v>
      </c>
      <c r="J2319" s="38">
        <f t="shared" si="1"/>
        <v>62</v>
      </c>
      <c r="K2319" s="7" t="str">
        <f t="shared" si="2"/>
        <v>LLM-0264televizijske emisije</v>
      </c>
      <c r="L2319" s="7" t="str">
        <f>ifna(VLOOKUP(K2319,'Лист1'!D:E,2,false))</f>
        <v/>
      </c>
      <c r="M2319" s="9"/>
      <c r="N2319" s="9"/>
      <c r="O2319" s="9"/>
      <c r="P2319" s="9"/>
      <c r="Q2319" s="9"/>
      <c r="R2319" s="9"/>
    </row>
    <row r="2320" ht="15.75" customHeight="1">
      <c r="A2320" s="10" t="s">
        <v>11</v>
      </c>
      <c r="B2320" s="11" t="s">
        <v>12</v>
      </c>
      <c r="C2320" s="12" t="s">
        <v>5874</v>
      </c>
      <c r="D2320" s="13" t="s">
        <v>5875</v>
      </c>
      <c r="E2320" s="11" t="s">
        <v>5876</v>
      </c>
      <c r="F2320" s="14"/>
      <c r="G2320" s="14"/>
      <c r="H2320" s="15" t="s">
        <v>5142</v>
      </c>
      <c r="I2320" s="16" t="s">
        <v>17</v>
      </c>
      <c r="J2320" s="68">
        <f t="shared" si="1"/>
        <v>55</v>
      </c>
      <c r="K2320" s="7" t="str">
        <f t="shared" si="2"/>
        <v>LLM-0265teorija brojeva</v>
      </c>
      <c r="L2320" s="7" t="str">
        <f>ifna(VLOOKUP(K2320,'Лист1'!D:E,2,false))</f>
        <v/>
      </c>
      <c r="M2320" s="9"/>
      <c r="N2320" s="9"/>
      <c r="O2320" s="9"/>
      <c r="P2320" s="9"/>
      <c r="Q2320" s="9"/>
      <c r="R2320" s="9"/>
    </row>
    <row r="2321" ht="15.75" customHeight="1">
      <c r="A2321" s="10" t="s">
        <v>11</v>
      </c>
      <c r="B2321" s="11" t="s">
        <v>12</v>
      </c>
      <c r="C2321" s="12" t="s">
        <v>5877</v>
      </c>
      <c r="D2321" s="13" t="s">
        <v>5878</v>
      </c>
      <c r="E2321" s="11" t="s">
        <v>5879</v>
      </c>
      <c r="F2321" s="14"/>
      <c r="G2321" s="14"/>
      <c r="H2321" s="15" t="s">
        <v>5142</v>
      </c>
      <c r="I2321" s="16" t="s">
        <v>17</v>
      </c>
      <c r="J2321" s="25">
        <f t="shared" si="1"/>
        <v>89</v>
      </c>
      <c r="K2321" s="7" t="str">
        <f t="shared" si="2"/>
        <v>LLM-0266teorija relativnosti</v>
      </c>
      <c r="L2321" s="7" t="str">
        <f>ifna(VLOOKUP(K2321,'Лист1'!D:E,2,false))</f>
        <v/>
      </c>
      <c r="M2321" s="9"/>
      <c r="N2321" s="9"/>
      <c r="O2321" s="9"/>
      <c r="P2321" s="9"/>
      <c r="Q2321" s="9"/>
      <c r="R2321" s="9"/>
    </row>
    <row r="2322" ht="15.75" customHeight="1">
      <c r="A2322" s="10" t="s">
        <v>11</v>
      </c>
      <c r="B2322" s="11" t="s">
        <v>12</v>
      </c>
      <c r="C2322" s="12" t="s">
        <v>5880</v>
      </c>
      <c r="D2322" s="13" t="s">
        <v>5881</v>
      </c>
      <c r="E2322" s="11" t="s">
        <v>5882</v>
      </c>
      <c r="F2322" s="14"/>
      <c r="G2322" s="14"/>
      <c r="H2322" s="15" t="s">
        <v>5142</v>
      </c>
      <c r="I2322" s="16" t="s">
        <v>17</v>
      </c>
      <c r="J2322" s="31">
        <f t="shared" si="1"/>
        <v>68</v>
      </c>
      <c r="K2322" s="7" t="str">
        <f t="shared" si="2"/>
        <v>LLM-0267teška voda</v>
      </c>
      <c r="L2322" s="7" t="str">
        <f>ifna(VLOOKUP(K2322,'Лист1'!D:E,2,false))</f>
        <v/>
      </c>
      <c r="M2322" s="9"/>
      <c r="N2322" s="9"/>
      <c r="O2322" s="9"/>
      <c r="P2322" s="9"/>
      <c r="Q2322" s="9"/>
      <c r="R2322" s="9"/>
    </row>
    <row r="2323" ht="15.75" customHeight="1">
      <c r="A2323" s="11" t="s">
        <v>56</v>
      </c>
      <c r="B2323" s="11" t="s">
        <v>56</v>
      </c>
      <c r="C2323" s="12" t="s">
        <v>5883</v>
      </c>
      <c r="D2323" s="13" t="s">
        <v>5884</v>
      </c>
      <c r="E2323" s="11" t="s">
        <v>5885</v>
      </c>
      <c r="F2323" s="14"/>
      <c r="G2323" s="14"/>
      <c r="H2323" s="15" t="s">
        <v>5142</v>
      </c>
      <c r="I2323" s="32" t="s">
        <v>60</v>
      </c>
      <c r="J2323" s="83">
        <f t="shared" si="1"/>
        <v>41</v>
      </c>
      <c r="K2323" s="7" t="str">
        <f t="shared" si="2"/>
        <v>LLM-0268tokom dana</v>
      </c>
      <c r="L2323" s="7" t="str">
        <f>ifna(VLOOKUP(K2323,'Лист1'!D:E,2,false))</f>
        <v/>
      </c>
      <c r="M2323" s="9"/>
      <c r="N2323" s="9"/>
      <c r="O2323" s="9"/>
      <c r="P2323" s="9"/>
      <c r="Q2323" s="9"/>
      <c r="R2323" s="9"/>
    </row>
    <row r="2324" ht="15.75" customHeight="1">
      <c r="A2324" s="10" t="s">
        <v>11</v>
      </c>
      <c r="B2324" s="11" t="s">
        <v>12</v>
      </c>
      <c r="C2324" s="12" t="s">
        <v>5886</v>
      </c>
      <c r="D2324" s="13" t="s">
        <v>5887</v>
      </c>
      <c r="E2324" s="11" t="s">
        <v>5888</v>
      </c>
      <c r="F2324" s="14"/>
      <c r="G2324" s="14"/>
      <c r="H2324" s="15" t="s">
        <v>5142</v>
      </c>
      <c r="I2324" s="16" t="s">
        <v>17</v>
      </c>
      <c r="J2324" s="66">
        <f t="shared" si="1"/>
        <v>78</v>
      </c>
      <c r="K2324" s="7" t="str">
        <f t="shared" si="2"/>
        <v>LLM-0269topla voda</v>
      </c>
      <c r="L2324" s="7" t="str">
        <f>ifna(VLOOKUP(K2324,'Лист1'!D:E,2,false))</f>
        <v/>
      </c>
      <c r="M2324" s="9"/>
      <c r="N2324" s="9"/>
      <c r="O2324" s="9"/>
      <c r="P2324" s="9"/>
      <c r="Q2324" s="9"/>
      <c r="R2324" s="9"/>
    </row>
    <row r="2325" ht="15.75" customHeight="1">
      <c r="A2325" s="10" t="s">
        <v>11</v>
      </c>
      <c r="B2325" s="11" t="s">
        <v>12</v>
      </c>
      <c r="C2325" s="12" t="s">
        <v>5889</v>
      </c>
      <c r="D2325" s="13" t="s">
        <v>5890</v>
      </c>
      <c r="E2325" s="11" t="s">
        <v>5891</v>
      </c>
      <c r="F2325" s="14"/>
      <c r="G2325" s="14"/>
      <c r="H2325" s="15" t="s">
        <v>5142</v>
      </c>
      <c r="I2325" s="16" t="s">
        <v>17</v>
      </c>
      <c r="J2325" s="17">
        <f t="shared" si="1"/>
        <v>80</v>
      </c>
      <c r="K2325" s="7" t="str">
        <f t="shared" si="2"/>
        <v>LLM-0270tranzitna viza</v>
      </c>
      <c r="L2325" s="7" t="str">
        <f>ifna(VLOOKUP(K2325,'Лист1'!D:E,2,false))</f>
        <v/>
      </c>
      <c r="M2325" s="9"/>
      <c r="N2325" s="9"/>
      <c r="O2325" s="9"/>
      <c r="P2325" s="9"/>
      <c r="Q2325" s="9"/>
      <c r="R2325" s="9"/>
    </row>
    <row r="2326" ht="15.75" customHeight="1">
      <c r="A2326" s="10" t="s">
        <v>5184</v>
      </c>
      <c r="B2326" s="11" t="s">
        <v>5185</v>
      </c>
      <c r="C2326" s="12" t="s">
        <v>5892</v>
      </c>
      <c r="D2326" s="13" t="s">
        <v>5893</v>
      </c>
      <c r="E2326" s="11" t="s">
        <v>5894</v>
      </c>
      <c r="F2326" s="14"/>
      <c r="G2326" s="14"/>
      <c r="H2326" s="15" t="s">
        <v>5142</v>
      </c>
      <c r="I2326" s="32" t="s">
        <v>5189</v>
      </c>
      <c r="J2326" s="25">
        <f t="shared" si="1"/>
        <v>26</v>
      </c>
      <c r="K2326" s="7" t="str">
        <f t="shared" si="2"/>
        <v>LLM-0271u blizini</v>
      </c>
      <c r="L2326" s="7" t="str">
        <f>ifna(VLOOKUP(K2326,'Лист1'!D:E,2,false))</f>
        <v/>
      </c>
      <c r="M2326" s="9"/>
      <c r="N2326" s="9"/>
      <c r="O2326" s="9"/>
      <c r="P2326" s="9"/>
      <c r="Q2326" s="9"/>
      <c r="R2326" s="9"/>
    </row>
    <row r="2327" ht="15.75" customHeight="1">
      <c r="A2327" s="10" t="s">
        <v>5184</v>
      </c>
      <c r="B2327" s="11" t="s">
        <v>5185</v>
      </c>
      <c r="C2327" s="12" t="s">
        <v>5895</v>
      </c>
      <c r="D2327" s="13" t="s">
        <v>5896</v>
      </c>
      <c r="E2327" s="11" t="s">
        <v>5897</v>
      </c>
      <c r="F2327" s="14"/>
      <c r="G2327" s="14"/>
      <c r="H2327" s="15" t="s">
        <v>5142</v>
      </c>
      <c r="I2327" s="32" t="s">
        <v>5189</v>
      </c>
      <c r="J2327" s="61">
        <f t="shared" si="1"/>
        <v>51</v>
      </c>
      <c r="K2327" s="7" t="str">
        <f t="shared" si="2"/>
        <v>LLM-0272u čast</v>
      </c>
      <c r="L2327" s="7" t="str">
        <f>ifna(VLOOKUP(K2327,'Лист1'!D:E,2,false))</f>
        <v/>
      </c>
      <c r="M2327" s="9"/>
      <c r="N2327" s="9"/>
      <c r="O2327" s="9"/>
      <c r="P2327" s="9"/>
      <c r="Q2327" s="9"/>
      <c r="R2327" s="9"/>
    </row>
    <row r="2328" ht="15.75" customHeight="1">
      <c r="A2328" s="10" t="s">
        <v>5184</v>
      </c>
      <c r="B2328" s="11" t="s">
        <v>5185</v>
      </c>
      <c r="C2328" s="12" t="s">
        <v>5898</v>
      </c>
      <c r="D2328" s="13" t="s">
        <v>5899</v>
      </c>
      <c r="E2328" s="11" t="s">
        <v>5900</v>
      </c>
      <c r="F2328" s="14"/>
      <c r="G2328" s="14"/>
      <c r="H2328" s="15" t="s">
        <v>5142</v>
      </c>
      <c r="I2328" s="32" t="s">
        <v>5189</v>
      </c>
      <c r="J2328" s="53">
        <f t="shared" si="1"/>
        <v>43</v>
      </c>
      <c r="K2328" s="7" t="str">
        <f t="shared" si="2"/>
        <v>LLM-0273u cilju</v>
      </c>
      <c r="L2328" s="7" t="str">
        <f>ifna(VLOOKUP(K2328,'Лист1'!D:E,2,false))</f>
        <v/>
      </c>
      <c r="M2328" s="9"/>
      <c r="N2328" s="9"/>
      <c r="O2328" s="9"/>
      <c r="P2328" s="9"/>
      <c r="Q2328" s="9"/>
      <c r="R2328" s="9"/>
    </row>
    <row r="2329" ht="15.75" customHeight="1">
      <c r="A2329" s="10" t="s">
        <v>5184</v>
      </c>
      <c r="B2329" s="11" t="s">
        <v>5185</v>
      </c>
      <c r="C2329" s="12" t="s">
        <v>5901</v>
      </c>
      <c r="D2329" s="13" t="s">
        <v>5902</v>
      </c>
      <c r="E2329" s="11" t="s">
        <v>5903</v>
      </c>
      <c r="F2329" s="14"/>
      <c r="G2329" s="14"/>
      <c r="H2329" s="15" t="s">
        <v>5142</v>
      </c>
      <c r="I2329" s="32" t="s">
        <v>5189</v>
      </c>
      <c r="J2329" s="29">
        <f t="shared" si="1"/>
        <v>49</v>
      </c>
      <c r="K2329" s="7" t="str">
        <f t="shared" si="2"/>
        <v>LLM-0274u korist</v>
      </c>
      <c r="L2329" s="7" t="str">
        <f>ifna(VLOOKUP(K2329,'Лист1'!D:E,2,false))</f>
        <v/>
      </c>
      <c r="M2329" s="9"/>
      <c r="N2329" s="9"/>
      <c r="O2329" s="9"/>
      <c r="P2329" s="9"/>
      <c r="Q2329" s="9"/>
      <c r="R2329" s="9"/>
    </row>
    <row r="2330" ht="15.75" customHeight="1">
      <c r="A2330" s="11" t="s">
        <v>56</v>
      </c>
      <c r="B2330" s="11" t="s">
        <v>56</v>
      </c>
      <c r="C2330" s="19" t="s">
        <v>5904</v>
      </c>
      <c r="D2330" s="13" t="s">
        <v>5905</v>
      </c>
      <c r="E2330" s="11" t="s">
        <v>5906</v>
      </c>
      <c r="F2330" s="14"/>
      <c r="G2330" s="14"/>
      <c r="H2330" s="15" t="s">
        <v>5142</v>
      </c>
      <c r="I2330" s="32" t="s">
        <v>60</v>
      </c>
      <c r="J2330" s="30">
        <f t="shared" si="1"/>
        <v>43</v>
      </c>
      <c r="K2330" s="7" t="str">
        <f t="shared" si="2"/>
        <v>LLM-0275u međuvremenu</v>
      </c>
      <c r="L2330" s="7" t="str">
        <f>ifna(VLOOKUP(K2330,'Лист1'!D:E,2,false))</f>
        <v/>
      </c>
      <c r="M2330" s="9"/>
      <c r="N2330" s="9"/>
      <c r="O2330" s="9"/>
      <c r="P2330" s="9"/>
      <c r="Q2330" s="9"/>
      <c r="R2330" s="9"/>
    </row>
    <row r="2331" ht="15.75" customHeight="1">
      <c r="A2331" s="11" t="s">
        <v>5146</v>
      </c>
      <c r="B2331" s="11" t="s">
        <v>5146</v>
      </c>
      <c r="C2331" s="12" t="s">
        <v>5907</v>
      </c>
      <c r="D2331" s="13" t="s">
        <v>5908</v>
      </c>
      <c r="E2331" s="11" t="s">
        <v>5909</v>
      </c>
      <c r="F2331" s="14"/>
      <c r="G2331" s="14"/>
      <c r="H2331" s="15" t="s">
        <v>5142</v>
      </c>
      <c r="I2331" s="32" t="s">
        <v>5150</v>
      </c>
      <c r="J2331" s="18">
        <f t="shared" si="1"/>
        <v>50</v>
      </c>
      <c r="K2331" s="7" t="str">
        <f t="shared" si="2"/>
        <v>LLM-0276u nadi da</v>
      </c>
      <c r="L2331" s="7" t="str">
        <f>ifna(VLOOKUP(K2331,'Лист1'!D:E,2,false))</f>
        <v/>
      </c>
      <c r="M2331" s="9"/>
      <c r="N2331" s="9"/>
      <c r="O2331" s="9"/>
      <c r="P2331" s="9"/>
      <c r="Q2331" s="9"/>
      <c r="R2331" s="9"/>
    </row>
    <row r="2332" ht="15.75" customHeight="1">
      <c r="A2332" s="10" t="s">
        <v>5184</v>
      </c>
      <c r="B2332" s="11" t="s">
        <v>5185</v>
      </c>
      <c r="C2332" s="12" t="s">
        <v>5910</v>
      </c>
      <c r="D2332" s="13" t="s">
        <v>5911</v>
      </c>
      <c r="E2332" s="11" t="s">
        <v>5912</v>
      </c>
      <c r="F2332" s="14"/>
      <c r="G2332" s="14"/>
      <c r="H2332" s="15" t="s">
        <v>5142</v>
      </c>
      <c r="I2332" s="32" t="s">
        <v>5189</v>
      </c>
      <c r="J2332" s="60">
        <f t="shared" si="1"/>
        <v>30</v>
      </c>
      <c r="K2332" s="7" t="str">
        <f t="shared" si="2"/>
        <v>LLM-0277u obliku</v>
      </c>
      <c r="L2332" s="7" t="str">
        <f>ifna(VLOOKUP(K2332,'Лист1'!D:E,2,false))</f>
        <v/>
      </c>
      <c r="M2332" s="9"/>
      <c r="N2332" s="9"/>
      <c r="O2332" s="9"/>
      <c r="P2332" s="9"/>
      <c r="Q2332" s="9"/>
      <c r="R2332" s="9"/>
    </row>
    <row r="2333" ht="15.75" customHeight="1">
      <c r="A2333" s="10" t="s">
        <v>5184</v>
      </c>
      <c r="B2333" s="11" t="s">
        <v>5185</v>
      </c>
      <c r="C2333" s="12" t="s">
        <v>5913</v>
      </c>
      <c r="D2333" s="13" t="s">
        <v>5914</v>
      </c>
      <c r="E2333" s="11" t="s">
        <v>5915</v>
      </c>
      <c r="F2333" s="14"/>
      <c r="G2333" s="14"/>
      <c r="H2333" s="15" t="s">
        <v>5142</v>
      </c>
      <c r="I2333" s="32" t="s">
        <v>5189</v>
      </c>
      <c r="J2333" s="85">
        <f t="shared" si="1"/>
        <v>35</v>
      </c>
      <c r="K2333" s="7" t="str">
        <f t="shared" si="2"/>
        <v>LLM-0278u odnosu na</v>
      </c>
      <c r="L2333" s="7" t="str">
        <f>ifna(VLOOKUP(K2333,'Лист1'!D:E,2,false))</f>
        <v/>
      </c>
      <c r="M2333" s="9"/>
      <c r="N2333" s="9"/>
      <c r="O2333" s="9"/>
      <c r="P2333" s="9"/>
      <c r="Q2333" s="9"/>
      <c r="R2333" s="9"/>
    </row>
    <row r="2334" ht="15.75" customHeight="1">
      <c r="A2334" s="10" t="s">
        <v>5184</v>
      </c>
      <c r="B2334" s="11" t="s">
        <v>5185</v>
      </c>
      <c r="C2334" s="12" t="s">
        <v>5916</v>
      </c>
      <c r="D2334" s="13" t="s">
        <v>5917</v>
      </c>
      <c r="E2334" s="11" t="s">
        <v>5918</v>
      </c>
      <c r="F2334" s="14"/>
      <c r="G2334" s="14"/>
      <c r="H2334" s="15" t="s">
        <v>5142</v>
      </c>
      <c r="I2334" s="32" t="s">
        <v>5189</v>
      </c>
      <c r="J2334" s="37">
        <f t="shared" si="1"/>
        <v>47</v>
      </c>
      <c r="K2334" s="7" t="str">
        <f t="shared" si="2"/>
        <v>LLM-0279u odsustvu</v>
      </c>
      <c r="L2334" s="7" t="str">
        <f>ifna(VLOOKUP(K2334,'Лист1'!D:E,2,false))</f>
        <v/>
      </c>
      <c r="M2334" s="9"/>
      <c r="N2334" s="9"/>
      <c r="O2334" s="9"/>
      <c r="P2334" s="9"/>
      <c r="Q2334" s="9"/>
      <c r="R2334" s="9"/>
    </row>
    <row r="2335" ht="15.75" customHeight="1">
      <c r="A2335" s="10" t="s">
        <v>5184</v>
      </c>
      <c r="B2335" s="11" t="s">
        <v>5185</v>
      </c>
      <c r="C2335" s="12" t="s">
        <v>5919</v>
      </c>
      <c r="D2335" s="13" t="s">
        <v>5920</v>
      </c>
      <c r="E2335" s="11" t="s">
        <v>5921</v>
      </c>
      <c r="F2335" s="14"/>
      <c r="G2335" s="14"/>
      <c r="H2335" s="15" t="s">
        <v>5142</v>
      </c>
      <c r="I2335" s="32" t="s">
        <v>5189</v>
      </c>
      <c r="J2335" s="25">
        <f t="shared" si="1"/>
        <v>38</v>
      </c>
      <c r="K2335" s="7" t="str">
        <f t="shared" si="2"/>
        <v>LLM-0280u okviru</v>
      </c>
      <c r="L2335" s="7" t="str">
        <f>ifna(VLOOKUP(K2335,'Лист1'!D:E,2,false))</f>
        <v/>
      </c>
      <c r="M2335" s="9"/>
      <c r="N2335" s="9"/>
      <c r="O2335" s="9"/>
      <c r="P2335" s="9"/>
      <c r="Q2335" s="9"/>
      <c r="R2335" s="9"/>
    </row>
    <row r="2336" ht="15.75" customHeight="1">
      <c r="A2336" s="11" t="s">
        <v>56</v>
      </c>
      <c r="B2336" s="11" t="s">
        <v>56</v>
      </c>
      <c r="C2336" s="12" t="s">
        <v>5922</v>
      </c>
      <c r="D2336" s="13" t="s">
        <v>5923</v>
      </c>
      <c r="E2336" s="11" t="s">
        <v>5924</v>
      </c>
      <c r="F2336" s="14"/>
      <c r="G2336" s="14"/>
      <c r="H2336" s="15" t="s">
        <v>5142</v>
      </c>
      <c r="I2336" s="32" t="s">
        <v>60</v>
      </c>
      <c r="J2336" s="30">
        <f t="shared" si="1"/>
        <v>35</v>
      </c>
      <c r="K2336" s="7" t="str">
        <f t="shared" si="2"/>
        <v>LLM-0281u početku</v>
      </c>
      <c r="L2336" s="7" t="str">
        <f>ifna(VLOOKUP(K2336,'Лист1'!D:E,2,false))</f>
        <v/>
      </c>
      <c r="M2336" s="9"/>
      <c r="N2336" s="9"/>
      <c r="O2336" s="9"/>
      <c r="P2336" s="9"/>
      <c r="Q2336" s="9"/>
      <c r="R2336" s="9"/>
    </row>
    <row r="2337" ht="15.75" customHeight="1">
      <c r="A2337" s="10" t="s">
        <v>5184</v>
      </c>
      <c r="B2337" s="11" t="s">
        <v>5185</v>
      </c>
      <c r="C2337" s="12" t="s">
        <v>5925</v>
      </c>
      <c r="D2337" s="13" t="s">
        <v>5926</v>
      </c>
      <c r="E2337" s="11" t="s">
        <v>5927</v>
      </c>
      <c r="F2337" s="14"/>
      <c r="G2337" s="14"/>
      <c r="H2337" s="15" t="s">
        <v>5142</v>
      </c>
      <c r="I2337" s="32" t="s">
        <v>5189</v>
      </c>
      <c r="J2337" s="45">
        <f t="shared" si="1"/>
        <v>32</v>
      </c>
      <c r="K2337" s="7" t="str">
        <f t="shared" si="2"/>
        <v>LLM-0282u pogledu</v>
      </c>
      <c r="L2337" s="7" t="str">
        <f>ifna(VLOOKUP(K2337,'Лист1'!D:E,2,false))</f>
        <v/>
      </c>
      <c r="M2337" s="9"/>
      <c r="N2337" s="9"/>
      <c r="O2337" s="9"/>
      <c r="P2337" s="9"/>
      <c r="Q2337" s="9"/>
      <c r="R2337" s="9"/>
    </row>
    <row r="2338" ht="15.75" customHeight="1">
      <c r="A2338" s="11" t="s">
        <v>5146</v>
      </c>
      <c r="B2338" s="11" t="s">
        <v>5146</v>
      </c>
      <c r="C2338" s="12" t="s">
        <v>5928</v>
      </c>
      <c r="D2338" s="13" t="s">
        <v>5929</v>
      </c>
      <c r="E2338" s="11" t="s">
        <v>5930</v>
      </c>
      <c r="F2338" s="14"/>
      <c r="G2338" s="14"/>
      <c r="H2338" s="15" t="s">
        <v>5142</v>
      </c>
      <c r="I2338" s="32" t="s">
        <v>5150</v>
      </c>
      <c r="J2338" s="47">
        <f t="shared" si="1"/>
        <v>36</v>
      </c>
      <c r="K2338" s="7" t="str">
        <f t="shared" si="2"/>
        <v>LLM-0283u pokušaju da</v>
      </c>
      <c r="L2338" s="7" t="str">
        <f>ifna(VLOOKUP(K2338,'Лист1'!D:E,2,false))</f>
        <v/>
      </c>
      <c r="M2338" s="9"/>
      <c r="N2338" s="9"/>
      <c r="O2338" s="9"/>
      <c r="P2338" s="9"/>
      <c r="Q2338" s="9"/>
      <c r="R2338" s="9"/>
    </row>
    <row r="2339" ht="15.75" customHeight="1">
      <c r="A2339" s="11" t="s">
        <v>56</v>
      </c>
      <c r="B2339" s="11" t="s">
        <v>56</v>
      </c>
      <c r="C2339" s="19" t="s">
        <v>5931</v>
      </c>
      <c r="D2339" s="13" t="s">
        <v>5932</v>
      </c>
      <c r="E2339" s="11" t="s">
        <v>5933</v>
      </c>
      <c r="F2339" s="14"/>
      <c r="G2339" s="14"/>
      <c r="H2339" s="15" t="s">
        <v>5142</v>
      </c>
      <c r="I2339" s="32" t="s">
        <v>60</v>
      </c>
      <c r="J2339" s="51">
        <f t="shared" si="1"/>
        <v>32</v>
      </c>
      <c r="K2339" s="7" t="str">
        <f t="shared" si="2"/>
        <v>LLM-0284u potpunosti</v>
      </c>
      <c r="L2339" s="7" t="str">
        <f>ifna(VLOOKUP(K2339,'Лист1'!D:E,2,false))</f>
        <v/>
      </c>
      <c r="M2339" s="9"/>
      <c r="N2339" s="9"/>
      <c r="O2339" s="9"/>
      <c r="P2339" s="9"/>
      <c r="Q2339" s="9"/>
      <c r="R2339" s="9"/>
    </row>
    <row r="2340" ht="15.75" customHeight="1">
      <c r="A2340" s="11" t="s">
        <v>56</v>
      </c>
      <c r="B2340" s="11" t="s">
        <v>56</v>
      </c>
      <c r="C2340" s="12" t="s">
        <v>5934</v>
      </c>
      <c r="D2340" s="13" t="s">
        <v>5935</v>
      </c>
      <c r="E2340" s="11" t="s">
        <v>5936</v>
      </c>
      <c r="F2340" s="14"/>
      <c r="G2340" s="14"/>
      <c r="H2340" s="15" t="s">
        <v>5142</v>
      </c>
      <c r="I2340" s="32" t="s">
        <v>60</v>
      </c>
      <c r="J2340" s="83">
        <f t="shared" si="1"/>
        <v>38</v>
      </c>
      <c r="K2340" s="7" t="str">
        <f t="shared" si="2"/>
        <v>LLM-0285u principu</v>
      </c>
      <c r="L2340" s="7" t="str">
        <f>ifna(VLOOKUP(K2340,'Лист1'!D:E,2,false))</f>
        <v/>
      </c>
      <c r="M2340" s="9"/>
      <c r="N2340" s="9"/>
      <c r="O2340" s="9"/>
      <c r="P2340" s="9"/>
      <c r="Q2340" s="9"/>
      <c r="R2340" s="9"/>
    </row>
    <row r="2341" ht="15.75" customHeight="1">
      <c r="A2341" s="11" t="s">
        <v>56</v>
      </c>
      <c r="B2341" s="11" t="s">
        <v>56</v>
      </c>
      <c r="C2341" s="12" t="s">
        <v>5937</v>
      </c>
      <c r="D2341" s="13" t="s">
        <v>5938</v>
      </c>
      <c r="E2341" s="11" t="s">
        <v>5939</v>
      </c>
      <c r="F2341" s="14"/>
      <c r="G2341" s="14"/>
      <c r="H2341" s="15" t="s">
        <v>5142</v>
      </c>
      <c r="I2341" s="32" t="s">
        <v>60</v>
      </c>
      <c r="J2341" s="46">
        <f t="shared" si="1"/>
        <v>35</v>
      </c>
      <c r="K2341" s="7" t="str">
        <f t="shared" si="2"/>
        <v>LLM-0286u prošlosti</v>
      </c>
      <c r="L2341" s="7" t="str">
        <f>ifna(VLOOKUP(K2341,'Лист1'!D:E,2,false))</f>
        <v/>
      </c>
      <c r="M2341" s="9"/>
      <c r="N2341" s="9"/>
      <c r="O2341" s="9"/>
      <c r="P2341" s="9"/>
      <c r="Q2341" s="9"/>
      <c r="R2341" s="9"/>
    </row>
    <row r="2342" ht="15.75" customHeight="1">
      <c r="A2342" s="10" t="s">
        <v>5184</v>
      </c>
      <c r="B2342" s="11" t="s">
        <v>5185</v>
      </c>
      <c r="C2342" s="12" t="s">
        <v>5940</v>
      </c>
      <c r="D2342" s="13" t="s">
        <v>5941</v>
      </c>
      <c r="E2342" s="11" t="s">
        <v>5942</v>
      </c>
      <c r="F2342" s="14"/>
      <c r="G2342" s="14"/>
      <c r="H2342" s="15" t="s">
        <v>5142</v>
      </c>
      <c r="I2342" s="32" t="s">
        <v>5189</v>
      </c>
      <c r="J2342" s="69">
        <f t="shared" si="1"/>
        <v>38</v>
      </c>
      <c r="K2342" s="7" t="str">
        <f t="shared" si="2"/>
        <v>LLM-0287u roku od</v>
      </c>
      <c r="L2342" s="7" t="str">
        <f>ifna(VLOOKUP(K2342,'Лист1'!D:E,2,false))</f>
        <v/>
      </c>
      <c r="M2342" s="9"/>
      <c r="N2342" s="9"/>
      <c r="O2342" s="9"/>
      <c r="P2342" s="9"/>
      <c r="Q2342" s="9"/>
      <c r="R2342" s="9"/>
    </row>
    <row r="2343" ht="15.75" customHeight="1">
      <c r="A2343" s="10" t="s">
        <v>5184</v>
      </c>
      <c r="B2343" s="11" t="s">
        <v>5185</v>
      </c>
      <c r="C2343" s="12" t="s">
        <v>5943</v>
      </c>
      <c r="D2343" s="13" t="s">
        <v>5944</v>
      </c>
      <c r="E2343" s="11" t="s">
        <v>5945</v>
      </c>
      <c r="F2343" s="14"/>
      <c r="G2343" s="14"/>
      <c r="H2343" s="15" t="s">
        <v>5142</v>
      </c>
      <c r="I2343" s="32" t="s">
        <v>5189</v>
      </c>
      <c r="J2343" s="98">
        <f t="shared" si="1"/>
        <v>46</v>
      </c>
      <c r="K2343" s="7" t="str">
        <f t="shared" si="2"/>
        <v>LLM-0288u skladu s</v>
      </c>
      <c r="L2343" s="7" t="str">
        <f>ifna(VLOOKUP(K2343,'Лист1'!D:E,2,false))</f>
        <v/>
      </c>
      <c r="M2343" s="9"/>
      <c r="N2343" s="9"/>
      <c r="O2343" s="9"/>
      <c r="P2343" s="9"/>
      <c r="Q2343" s="9"/>
      <c r="R2343" s="9"/>
    </row>
    <row r="2344" ht="15.75" customHeight="1">
      <c r="A2344" s="10" t="s">
        <v>5184</v>
      </c>
      <c r="B2344" s="11" t="s">
        <v>5185</v>
      </c>
      <c r="C2344" s="12" t="s">
        <v>5946</v>
      </c>
      <c r="D2344" s="13" t="s">
        <v>5944</v>
      </c>
      <c r="E2344" s="11" t="s">
        <v>5947</v>
      </c>
      <c r="F2344" s="14"/>
      <c r="G2344" s="14"/>
      <c r="H2344" s="15" t="s">
        <v>5142</v>
      </c>
      <c r="I2344" s="32" t="s">
        <v>5189</v>
      </c>
      <c r="J2344" s="60">
        <f t="shared" si="1"/>
        <v>60</v>
      </c>
      <c r="K2344" s="7" t="str">
        <f t="shared" si="2"/>
        <v>LLM-0288u skladu sa</v>
      </c>
      <c r="L2344" s="7" t="str">
        <f>ifna(VLOOKUP(K2344,'Лист1'!D:E,2,false))</f>
        <v/>
      </c>
      <c r="M2344" s="9"/>
      <c r="N2344" s="9"/>
      <c r="O2344" s="9"/>
      <c r="P2344" s="9"/>
      <c r="Q2344" s="9"/>
      <c r="R2344" s="9"/>
    </row>
    <row r="2345" ht="15.75" customHeight="1">
      <c r="A2345" s="10" t="s">
        <v>5184</v>
      </c>
      <c r="B2345" s="11" t="s">
        <v>5185</v>
      </c>
      <c r="C2345" s="12" t="s">
        <v>5948</v>
      </c>
      <c r="D2345" s="13" t="s">
        <v>5949</v>
      </c>
      <c r="E2345" s="11" t="s">
        <v>5950</v>
      </c>
      <c r="F2345" s="14"/>
      <c r="G2345" s="14"/>
      <c r="H2345" s="15" t="s">
        <v>5142</v>
      </c>
      <c r="I2345" s="32" t="s">
        <v>5189</v>
      </c>
      <c r="J2345" s="59">
        <f t="shared" si="1"/>
        <v>45</v>
      </c>
      <c r="K2345" s="7" t="str">
        <f t="shared" si="2"/>
        <v>LLM-0291u svetlu</v>
      </c>
      <c r="L2345" s="7" t="str">
        <f>ifna(VLOOKUP(K2345,'Лист1'!D:E,2,false))</f>
        <v/>
      </c>
      <c r="M2345" s="9"/>
      <c r="N2345" s="9"/>
      <c r="O2345" s="9"/>
      <c r="P2345" s="9"/>
      <c r="Q2345" s="9"/>
      <c r="R2345" s="9"/>
    </row>
    <row r="2346" ht="15.75" customHeight="1">
      <c r="A2346" s="10" t="s">
        <v>5184</v>
      </c>
      <c r="B2346" s="11" t="s">
        <v>5185</v>
      </c>
      <c r="C2346" s="12" t="s">
        <v>5951</v>
      </c>
      <c r="D2346" s="13" t="s">
        <v>5952</v>
      </c>
      <c r="E2346" s="11" t="s">
        <v>5953</v>
      </c>
      <c r="F2346" s="14"/>
      <c r="G2346" s="14"/>
      <c r="H2346" s="15" t="s">
        <v>5142</v>
      </c>
      <c r="I2346" s="32" t="s">
        <v>5189</v>
      </c>
      <c r="J2346" s="104">
        <f t="shared" si="1"/>
        <v>31</v>
      </c>
      <c r="K2346" s="7" t="str">
        <f t="shared" si="2"/>
        <v>LLM-0292u svojstvu</v>
      </c>
      <c r="L2346" s="7" t="str">
        <f>ifna(VLOOKUP(K2346,'Лист1'!D:E,2,false))</f>
        <v/>
      </c>
      <c r="M2346" s="9"/>
      <c r="N2346" s="9"/>
      <c r="O2346" s="9"/>
      <c r="P2346" s="9"/>
      <c r="Q2346" s="9"/>
      <c r="R2346" s="9"/>
    </row>
    <row r="2347" ht="15.75" customHeight="1">
      <c r="A2347" s="11" t="s">
        <v>56</v>
      </c>
      <c r="B2347" s="11" t="s">
        <v>56</v>
      </c>
      <c r="C2347" s="12" t="s">
        <v>5954</v>
      </c>
      <c r="D2347" s="13" t="s">
        <v>5955</v>
      </c>
      <c r="E2347" s="11" t="s">
        <v>5956</v>
      </c>
      <c r="F2347" s="14"/>
      <c r="G2347" s="14"/>
      <c r="H2347" s="15" t="s">
        <v>5142</v>
      </c>
      <c r="I2347" s="32" t="s">
        <v>60</v>
      </c>
      <c r="J2347" s="61">
        <f t="shared" si="1"/>
        <v>36</v>
      </c>
      <c r="K2347" s="7" t="str">
        <f t="shared" si="2"/>
        <v>LLM-0293u to vreme</v>
      </c>
      <c r="L2347" s="7" t="str">
        <f>ifna(VLOOKUP(K2347,'Лист1'!D:E,2,false))</f>
        <v/>
      </c>
      <c r="M2347" s="9"/>
      <c r="N2347" s="9"/>
      <c r="O2347" s="9"/>
      <c r="P2347" s="9"/>
      <c r="Q2347" s="9"/>
      <c r="R2347" s="9"/>
    </row>
    <row r="2348" ht="15.75" customHeight="1">
      <c r="A2348" s="10" t="s">
        <v>5184</v>
      </c>
      <c r="B2348" s="11" t="s">
        <v>5185</v>
      </c>
      <c r="C2348" s="12" t="s">
        <v>5957</v>
      </c>
      <c r="D2348" s="13" t="s">
        <v>5958</v>
      </c>
      <c r="E2348" s="11" t="s">
        <v>5959</v>
      </c>
      <c r="F2348" s="14"/>
      <c r="G2348" s="14"/>
      <c r="H2348" s="15" t="s">
        <v>5142</v>
      </c>
      <c r="I2348" s="32" t="s">
        <v>5189</v>
      </c>
      <c r="J2348" s="43">
        <f t="shared" si="1"/>
        <v>25</v>
      </c>
      <c r="K2348" s="7" t="str">
        <f t="shared" si="2"/>
        <v>LLM-0294u toku</v>
      </c>
      <c r="L2348" s="7" t="str">
        <f>ifna(VLOOKUP(K2348,'Лист1'!D:E,2,false))</f>
        <v/>
      </c>
      <c r="M2348" s="9"/>
      <c r="N2348" s="9"/>
      <c r="O2348" s="9"/>
      <c r="P2348" s="9"/>
      <c r="Q2348" s="9"/>
      <c r="R2348" s="9"/>
    </row>
    <row r="2349" ht="15.75" customHeight="1">
      <c r="A2349" s="11" t="s">
        <v>56</v>
      </c>
      <c r="B2349" s="11" t="s">
        <v>56</v>
      </c>
      <c r="C2349" s="12" t="s">
        <v>5957</v>
      </c>
      <c r="D2349" s="13" t="s">
        <v>5960</v>
      </c>
      <c r="E2349" s="23" t="s">
        <v>5961</v>
      </c>
      <c r="F2349" s="14"/>
      <c r="G2349" s="14"/>
      <c r="H2349" s="15" t="s">
        <v>5142</v>
      </c>
      <c r="I2349" s="32" t="s">
        <v>60</v>
      </c>
      <c r="J2349" s="70">
        <f t="shared" si="1"/>
        <v>19</v>
      </c>
      <c r="K2349" s="7" t="str">
        <f t="shared" si="2"/>
        <v>LLM-0295u toku</v>
      </c>
      <c r="L2349" s="7" t="str">
        <f>ifna(VLOOKUP(K2349,'Лист1'!D:E,2,false))</f>
        <v/>
      </c>
      <c r="M2349" s="9"/>
      <c r="N2349" s="9"/>
      <c r="O2349" s="9"/>
      <c r="P2349" s="9"/>
      <c r="Q2349" s="9"/>
      <c r="R2349" s="9"/>
    </row>
    <row r="2350" ht="15.75" customHeight="1">
      <c r="A2350" s="11" t="s">
        <v>56</v>
      </c>
      <c r="B2350" s="11" t="s">
        <v>56</v>
      </c>
      <c r="C2350" s="12" t="s">
        <v>5962</v>
      </c>
      <c r="D2350" s="13" t="s">
        <v>5963</v>
      </c>
      <c r="E2350" s="11" t="s">
        <v>5964</v>
      </c>
      <c r="F2350" s="14"/>
      <c r="G2350" s="14"/>
      <c r="H2350" s="15" t="s">
        <v>5142</v>
      </c>
      <c r="I2350" s="32" t="s">
        <v>60</v>
      </c>
      <c r="J2350" s="25">
        <f t="shared" si="1"/>
        <v>33</v>
      </c>
      <c r="K2350" s="7" t="str">
        <f t="shared" si="2"/>
        <v>LLM-0296u toku noći</v>
      </c>
      <c r="L2350" s="7" t="str">
        <f>ifna(VLOOKUP(K2350,'Лист1'!D:E,2,false))</f>
        <v/>
      </c>
      <c r="M2350" s="9"/>
      <c r="N2350" s="9"/>
      <c r="O2350" s="9"/>
      <c r="P2350" s="9"/>
      <c r="Q2350" s="9"/>
      <c r="R2350" s="9"/>
    </row>
    <row r="2351" ht="15.75" customHeight="1">
      <c r="A2351" s="11" t="s">
        <v>56</v>
      </c>
      <c r="B2351" s="11" t="s">
        <v>56</v>
      </c>
      <c r="C2351" s="12" t="s">
        <v>5965</v>
      </c>
      <c r="D2351" s="13" t="s">
        <v>5966</v>
      </c>
      <c r="E2351" s="11" t="s">
        <v>5967</v>
      </c>
      <c r="F2351" s="14"/>
      <c r="G2351" s="14"/>
      <c r="H2351" s="15" t="s">
        <v>5142</v>
      </c>
      <c r="I2351" s="32" t="s">
        <v>60</v>
      </c>
      <c r="J2351" s="22">
        <f t="shared" si="1"/>
        <v>35</v>
      </c>
      <c r="K2351" s="7" t="str">
        <f t="shared" si="2"/>
        <v>LLM-0297u trenutku</v>
      </c>
      <c r="L2351" s="7" t="str">
        <f>ifna(VLOOKUP(K2351,'Лист1'!D:E,2,false))</f>
        <v/>
      </c>
      <c r="M2351" s="9"/>
      <c r="N2351" s="9"/>
      <c r="O2351" s="9"/>
      <c r="P2351" s="9"/>
      <c r="Q2351" s="9"/>
      <c r="R2351" s="9"/>
    </row>
    <row r="2352" ht="15.75" customHeight="1">
      <c r="A2352" s="10" t="s">
        <v>5184</v>
      </c>
      <c r="B2352" s="11" t="s">
        <v>5185</v>
      </c>
      <c r="C2352" s="12" t="s">
        <v>5968</v>
      </c>
      <c r="D2352" s="13" t="s">
        <v>5969</v>
      </c>
      <c r="E2352" s="11" t="s">
        <v>5970</v>
      </c>
      <c r="F2352" s="14"/>
      <c r="G2352" s="14"/>
      <c r="H2352" s="15" t="s">
        <v>5142</v>
      </c>
      <c r="I2352" s="32" t="s">
        <v>5189</v>
      </c>
      <c r="J2352" s="39">
        <f t="shared" si="1"/>
        <v>57</v>
      </c>
      <c r="K2352" s="7" t="str">
        <f t="shared" si="2"/>
        <v>LLM-0298u vreme</v>
      </c>
      <c r="L2352" s="7" t="str">
        <f>ifna(VLOOKUP(K2352,'Лист1'!D:E,2,false))</f>
        <v/>
      </c>
      <c r="M2352" s="9"/>
      <c r="N2352" s="9"/>
      <c r="O2352" s="9"/>
      <c r="P2352" s="9"/>
      <c r="Q2352" s="9"/>
      <c r="R2352" s="9"/>
    </row>
    <row r="2353" ht="15.75" customHeight="1">
      <c r="A2353" s="10" t="s">
        <v>5184</v>
      </c>
      <c r="B2353" s="11" t="s">
        <v>5185</v>
      </c>
      <c r="C2353" s="12" t="s">
        <v>5971</v>
      </c>
      <c r="D2353" s="13" t="s">
        <v>5972</v>
      </c>
      <c r="E2353" s="11" t="s">
        <v>5973</v>
      </c>
      <c r="F2353" s="14"/>
      <c r="G2353" s="14"/>
      <c r="H2353" s="15" t="s">
        <v>5142</v>
      </c>
      <c r="I2353" s="32" t="s">
        <v>5189</v>
      </c>
      <c r="J2353" s="132">
        <f t="shared" si="1"/>
        <v>34</v>
      </c>
      <c r="K2353" s="7" t="str">
        <f t="shared" si="2"/>
        <v>LLM-0299u zavisnosti od</v>
      </c>
      <c r="L2353" s="7" t="str">
        <f>ifna(VLOOKUP(K2353,'Лист1'!D:E,2,false))</f>
        <v/>
      </c>
      <c r="M2353" s="9"/>
      <c r="N2353" s="9"/>
      <c r="O2353" s="9"/>
      <c r="P2353" s="9"/>
      <c r="Q2353" s="9"/>
      <c r="R2353" s="9"/>
    </row>
    <row r="2354" ht="15.75" customHeight="1">
      <c r="A2354" s="11" t="s">
        <v>56</v>
      </c>
      <c r="B2354" s="11" t="s">
        <v>56</v>
      </c>
      <c r="C2354" s="12" t="s">
        <v>5974</v>
      </c>
      <c r="D2354" s="13" t="s">
        <v>5975</v>
      </c>
      <c r="E2354" s="11" t="s">
        <v>5976</v>
      </c>
      <c r="F2354" s="14"/>
      <c r="G2354" s="14"/>
      <c r="H2354" s="15" t="s">
        <v>5142</v>
      </c>
      <c r="I2354" s="32" t="s">
        <v>60</v>
      </c>
      <c r="J2354" s="28">
        <f t="shared" si="1"/>
        <v>29</v>
      </c>
      <c r="K2354" s="7" t="str">
        <f t="shared" si="2"/>
        <v>LLM-0300u zimu</v>
      </c>
      <c r="L2354" s="7" t="str">
        <f>ifna(VLOOKUP(K2354,'Лист1'!D:E,2,false))</f>
        <v/>
      </c>
      <c r="M2354" s="9"/>
      <c r="N2354" s="9"/>
      <c r="O2354" s="9"/>
      <c r="P2354" s="9"/>
      <c r="Q2354" s="9"/>
      <c r="R2354" s="9"/>
    </row>
    <row r="2355" ht="15.75" customHeight="1">
      <c r="A2355" s="10" t="s">
        <v>5184</v>
      </c>
      <c r="B2355" s="11" t="s">
        <v>5185</v>
      </c>
      <c r="C2355" s="12" t="s">
        <v>5977</v>
      </c>
      <c r="D2355" s="13" t="s">
        <v>5978</v>
      </c>
      <c r="E2355" s="11" t="s">
        <v>5979</v>
      </c>
      <c r="F2355" s="14"/>
      <c r="G2355" s="14"/>
      <c r="H2355" s="15" t="s">
        <v>5142</v>
      </c>
      <c r="I2355" s="32" t="s">
        <v>5189</v>
      </c>
      <c r="J2355" s="31">
        <f t="shared" si="1"/>
        <v>39</v>
      </c>
      <c r="K2355" s="7" t="str">
        <f t="shared" si="2"/>
        <v>LLM-0301u znak</v>
      </c>
      <c r="L2355" s="7" t="str">
        <f>ifna(VLOOKUP(K2355,'Лист1'!D:E,2,false))</f>
        <v/>
      </c>
      <c r="M2355" s="9"/>
      <c r="N2355" s="9"/>
      <c r="O2355" s="9"/>
      <c r="P2355" s="9"/>
      <c r="Q2355" s="9"/>
      <c r="R2355" s="9"/>
    </row>
    <row r="2356" ht="15.75" customHeight="1">
      <c r="A2356" s="10" t="s">
        <v>11</v>
      </c>
      <c r="B2356" s="11" t="s">
        <v>12</v>
      </c>
      <c r="C2356" s="12" t="s">
        <v>5980</v>
      </c>
      <c r="D2356" s="13" t="s">
        <v>5981</v>
      </c>
      <c r="E2356" s="11" t="s">
        <v>5982</v>
      </c>
      <c r="F2356" s="14"/>
      <c r="G2356" s="14"/>
      <c r="H2356" s="15" t="s">
        <v>5142</v>
      </c>
      <c r="I2356" s="16" t="s">
        <v>17</v>
      </c>
      <c r="J2356" s="31">
        <f t="shared" si="1"/>
        <v>58</v>
      </c>
      <c r="K2356" s="7" t="str">
        <f t="shared" si="2"/>
        <v>LLM-0302ubrzan rad srca</v>
      </c>
      <c r="L2356" s="7" t="str">
        <f>ifna(VLOOKUP(K2356,'Лист1'!D:E,2,false))</f>
        <v/>
      </c>
      <c r="M2356" s="9"/>
      <c r="N2356" s="9"/>
      <c r="O2356" s="9"/>
      <c r="P2356" s="9"/>
      <c r="Q2356" s="9"/>
      <c r="R2356" s="9"/>
    </row>
    <row r="2357" ht="15.75" customHeight="1">
      <c r="A2357" s="10" t="s">
        <v>11</v>
      </c>
      <c r="B2357" s="11" t="s">
        <v>12</v>
      </c>
      <c r="C2357" s="12" t="s">
        <v>5983</v>
      </c>
      <c r="D2357" s="13" t="s">
        <v>5984</v>
      </c>
      <c r="E2357" s="11" t="s">
        <v>5985</v>
      </c>
      <c r="F2357" s="14"/>
      <c r="G2357" s="14"/>
      <c r="H2357" s="15" t="s">
        <v>5142</v>
      </c>
      <c r="I2357" s="16" t="s">
        <v>17</v>
      </c>
      <c r="J2357" s="59">
        <f t="shared" si="1"/>
        <v>47</v>
      </c>
      <c r="K2357" s="7" t="str">
        <f t="shared" si="2"/>
        <v>LLM-0303učitelj muzike</v>
      </c>
      <c r="L2357" s="7" t="str">
        <f>ifna(VLOOKUP(K2357,'Лист1'!D:E,2,false))</f>
        <v/>
      </c>
      <c r="M2357" s="9"/>
      <c r="N2357" s="9"/>
      <c r="O2357" s="9"/>
      <c r="P2357" s="9"/>
      <c r="Q2357" s="9"/>
      <c r="R2357" s="9"/>
    </row>
    <row r="2358" ht="15.75" customHeight="1">
      <c r="A2358" s="10" t="s">
        <v>11</v>
      </c>
      <c r="B2358" s="11" t="s">
        <v>12</v>
      </c>
      <c r="C2358" s="12" t="s">
        <v>5986</v>
      </c>
      <c r="D2358" s="13" t="s">
        <v>5987</v>
      </c>
      <c r="E2358" s="11" t="s">
        <v>5988</v>
      </c>
      <c r="F2358" s="14"/>
      <c r="G2358" s="14"/>
      <c r="H2358" s="15" t="s">
        <v>5142</v>
      </c>
      <c r="I2358" s="16" t="s">
        <v>17</v>
      </c>
      <c r="J2358" s="70">
        <f t="shared" si="1"/>
        <v>67</v>
      </c>
      <c r="K2358" s="7" t="str">
        <f t="shared" si="2"/>
        <v>LLM-0304ugljeni hidrat</v>
      </c>
      <c r="L2358" s="7" t="str">
        <f>ifna(VLOOKUP(K2358,'Лист1'!D:E,2,false))</f>
        <v/>
      </c>
      <c r="M2358" s="9"/>
      <c r="N2358" s="9"/>
      <c r="O2358" s="9"/>
      <c r="P2358" s="9"/>
      <c r="Q2358" s="9"/>
      <c r="R2358" s="9"/>
    </row>
    <row r="2359" ht="15.75" customHeight="1">
      <c r="A2359" s="10" t="s">
        <v>11</v>
      </c>
      <c r="B2359" s="11" t="s">
        <v>12</v>
      </c>
      <c r="C2359" s="12" t="s">
        <v>5989</v>
      </c>
      <c r="D2359" s="13" t="s">
        <v>5990</v>
      </c>
      <c r="E2359" s="11" t="s">
        <v>5991</v>
      </c>
      <c r="F2359" s="14"/>
      <c r="G2359" s="14"/>
      <c r="H2359" s="15" t="s">
        <v>5142</v>
      </c>
      <c r="I2359" s="16" t="s">
        <v>17</v>
      </c>
      <c r="J2359" s="39">
        <f t="shared" si="1"/>
        <v>49</v>
      </c>
      <c r="K2359" s="7" t="str">
        <f t="shared" si="2"/>
        <v>LLM-0305ukrajinski jezik</v>
      </c>
      <c r="L2359" s="7" t="str">
        <f>ifna(VLOOKUP(K2359,'Лист1'!D:E,2,false))</f>
        <v/>
      </c>
      <c r="M2359" s="9"/>
      <c r="N2359" s="9"/>
      <c r="O2359" s="9"/>
      <c r="P2359" s="9"/>
      <c r="Q2359" s="9"/>
      <c r="R2359" s="9"/>
    </row>
    <row r="2360" ht="15.75" customHeight="1">
      <c r="A2360" s="10" t="s">
        <v>11</v>
      </c>
      <c r="B2360" s="11" t="s">
        <v>12</v>
      </c>
      <c r="C2360" s="12" t="s">
        <v>5992</v>
      </c>
      <c r="D2360" s="13" t="s">
        <v>5993</v>
      </c>
      <c r="E2360" s="11" t="s">
        <v>5994</v>
      </c>
      <c r="F2360" s="14"/>
      <c r="G2360" s="14"/>
      <c r="H2360" s="15" t="s">
        <v>5142</v>
      </c>
      <c r="I2360" s="16" t="s">
        <v>17</v>
      </c>
      <c r="J2360" s="99">
        <f t="shared" si="1"/>
        <v>48</v>
      </c>
      <c r="K2360" s="7" t="str">
        <f t="shared" si="2"/>
        <v>LLM-0306upravljanje memorijom</v>
      </c>
      <c r="L2360" s="7" t="str">
        <f>ifna(VLOOKUP(K2360,'Лист1'!D:E,2,false))</f>
        <v/>
      </c>
      <c r="M2360" s="9"/>
      <c r="N2360" s="9"/>
      <c r="O2360" s="9"/>
      <c r="P2360" s="9"/>
      <c r="Q2360" s="9"/>
      <c r="R2360" s="9"/>
    </row>
    <row r="2361" ht="15.75" customHeight="1">
      <c r="A2361" s="10" t="s">
        <v>11</v>
      </c>
      <c r="B2361" s="11" t="s">
        <v>12</v>
      </c>
      <c r="C2361" s="12" t="s">
        <v>5995</v>
      </c>
      <c r="D2361" s="13" t="s">
        <v>5996</v>
      </c>
      <c r="E2361" s="11" t="s">
        <v>5997</v>
      </c>
      <c r="F2361" s="14"/>
      <c r="G2361" s="14"/>
      <c r="H2361" s="15" t="s">
        <v>5142</v>
      </c>
      <c r="I2361" s="16" t="s">
        <v>17</v>
      </c>
      <c r="J2361" s="45">
        <f t="shared" si="1"/>
        <v>68</v>
      </c>
      <c r="K2361" s="7" t="str">
        <f t="shared" si="2"/>
        <v>LLM-0307urbana legenda</v>
      </c>
      <c r="L2361" s="7" t="str">
        <f>ifna(VLOOKUP(K2361,'Лист1'!D:E,2,false))</f>
        <v/>
      </c>
      <c r="M2361" s="9"/>
      <c r="N2361" s="9"/>
      <c r="O2361" s="9"/>
      <c r="P2361" s="9"/>
      <c r="Q2361" s="9"/>
      <c r="R2361" s="9"/>
    </row>
    <row r="2362" ht="15.75" customHeight="1">
      <c r="A2362" s="10" t="s">
        <v>11</v>
      </c>
      <c r="B2362" s="11" t="s">
        <v>12</v>
      </c>
      <c r="C2362" s="12" t="s">
        <v>5998</v>
      </c>
      <c r="D2362" s="13" t="s">
        <v>5999</v>
      </c>
      <c r="E2362" s="11" t="s">
        <v>6000</v>
      </c>
      <c r="F2362" s="14"/>
      <c r="G2362" s="14"/>
      <c r="H2362" s="15" t="s">
        <v>5142</v>
      </c>
      <c r="I2362" s="16" t="s">
        <v>17</v>
      </c>
      <c r="J2362" s="39">
        <f t="shared" si="1"/>
        <v>71</v>
      </c>
      <c r="K2362" s="7" t="str">
        <f t="shared" si="2"/>
        <v>LLM-0308urinarni trakt</v>
      </c>
      <c r="L2362" s="7" t="str">
        <f>ifna(VLOOKUP(K2362,'Лист1'!D:E,2,false))</f>
        <v/>
      </c>
      <c r="M2362" s="9"/>
      <c r="N2362" s="9"/>
      <c r="O2362" s="9"/>
      <c r="P2362" s="9"/>
      <c r="Q2362" s="9"/>
      <c r="R2362" s="9"/>
    </row>
    <row r="2363" ht="15.75" customHeight="1">
      <c r="A2363" s="10" t="s">
        <v>11</v>
      </c>
      <c r="B2363" s="11" t="s">
        <v>12</v>
      </c>
      <c r="C2363" s="12" t="s">
        <v>1565</v>
      </c>
      <c r="D2363" s="13" t="s">
        <v>6001</v>
      </c>
      <c r="E2363" s="11" t="s">
        <v>6002</v>
      </c>
      <c r="F2363" s="14"/>
      <c r="G2363" s="14"/>
      <c r="H2363" s="15" t="s">
        <v>5142</v>
      </c>
      <c r="I2363" s="16" t="s">
        <v>17</v>
      </c>
      <c r="J2363" s="65">
        <f t="shared" si="1"/>
        <v>106</v>
      </c>
      <c r="K2363" s="7" t="str">
        <f t="shared" si="2"/>
        <v>LLM-0309urođeni sifilis</v>
      </c>
      <c r="L2363" s="7" t="str">
        <f>ifna(VLOOKUP(K2363,'Лист1'!D:E,2,false))</f>
        <v/>
      </c>
      <c r="M2363" s="9"/>
      <c r="N2363" s="9"/>
      <c r="O2363" s="9"/>
      <c r="P2363" s="9"/>
      <c r="Q2363" s="9"/>
      <c r="R2363" s="9"/>
    </row>
    <row r="2364" ht="15.75" customHeight="1">
      <c r="A2364" s="10" t="s">
        <v>5184</v>
      </c>
      <c r="B2364" s="11" t="s">
        <v>5185</v>
      </c>
      <c r="C2364" s="12" t="s">
        <v>6003</v>
      </c>
      <c r="D2364" s="13" t="s">
        <v>6004</v>
      </c>
      <c r="E2364" s="11" t="s">
        <v>6005</v>
      </c>
      <c r="F2364" s="14"/>
      <c r="G2364" s="14"/>
      <c r="H2364" s="15" t="s">
        <v>5142</v>
      </c>
      <c r="I2364" s="32" t="s">
        <v>5189</v>
      </c>
      <c r="J2364" s="22">
        <f t="shared" si="1"/>
        <v>38</v>
      </c>
      <c r="K2364" s="7" t="str">
        <f t="shared" si="2"/>
        <v>LLM-0310uz podršku</v>
      </c>
      <c r="L2364" s="7" t="str">
        <f>ifna(VLOOKUP(K2364,'Лист1'!D:E,2,false))</f>
        <v/>
      </c>
      <c r="M2364" s="9"/>
      <c r="N2364" s="9"/>
      <c r="O2364" s="9"/>
      <c r="P2364" s="9"/>
      <c r="Q2364" s="9"/>
      <c r="R2364" s="9"/>
    </row>
    <row r="2365" ht="15.75" customHeight="1">
      <c r="A2365" s="10" t="s">
        <v>5184</v>
      </c>
      <c r="B2365" s="11" t="s">
        <v>5185</v>
      </c>
      <c r="C2365" s="12" t="s">
        <v>6006</v>
      </c>
      <c r="D2365" s="13" t="s">
        <v>6007</v>
      </c>
      <c r="E2365" s="11" t="s">
        <v>6008</v>
      </c>
      <c r="F2365" s="14"/>
      <c r="G2365" s="14"/>
      <c r="H2365" s="15" t="s">
        <v>5142</v>
      </c>
      <c r="I2365" s="32" t="s">
        <v>5189</v>
      </c>
      <c r="J2365" s="61">
        <f t="shared" si="1"/>
        <v>52</v>
      </c>
      <c r="K2365" s="7" t="str">
        <f t="shared" si="2"/>
        <v>LLM-0311uz pomoć</v>
      </c>
      <c r="L2365" s="7" t="str">
        <f>ifna(VLOOKUP(K2365,'Лист1'!D:E,2,false))</f>
        <v/>
      </c>
      <c r="M2365" s="9"/>
      <c r="N2365" s="9"/>
      <c r="O2365" s="9"/>
      <c r="P2365" s="9"/>
      <c r="Q2365" s="9"/>
      <c r="R2365" s="9"/>
    </row>
    <row r="2366" ht="15.75" customHeight="1">
      <c r="A2366" s="11" t="s">
        <v>56</v>
      </c>
      <c r="B2366" s="11" t="s">
        <v>56</v>
      </c>
      <c r="C2366" s="12" t="s">
        <v>6009</v>
      </c>
      <c r="D2366" s="13" t="s">
        <v>6010</v>
      </c>
      <c r="E2366" s="11" t="s">
        <v>6011</v>
      </c>
      <c r="F2366" s="14"/>
      <c r="G2366" s="14"/>
      <c r="H2366" s="15" t="s">
        <v>5142</v>
      </c>
      <c r="I2366" s="32" t="s">
        <v>60</v>
      </c>
      <c r="J2366" s="22">
        <f t="shared" si="1"/>
        <v>28</v>
      </c>
      <c r="K2366" s="7" t="str">
        <f t="shared" si="2"/>
        <v>LLM-0312uz to</v>
      </c>
      <c r="L2366" s="7" t="str">
        <f>ifna(VLOOKUP(K2366,'Лист1'!D:E,2,false))</f>
        <v/>
      </c>
      <c r="M2366" s="9"/>
      <c r="N2366" s="9"/>
      <c r="O2366" s="9"/>
      <c r="P2366" s="9"/>
      <c r="Q2366" s="9"/>
      <c r="R2366" s="9"/>
    </row>
    <row r="2367" ht="15.75" customHeight="1">
      <c r="A2367" s="10" t="s">
        <v>21</v>
      </c>
      <c r="B2367" s="10" t="s">
        <v>22</v>
      </c>
      <c r="C2367" s="12" t="s">
        <v>6012</v>
      </c>
      <c r="D2367" s="13" t="s">
        <v>6013</v>
      </c>
      <c r="E2367" s="11" t="s">
        <v>6014</v>
      </c>
      <c r="F2367" s="14"/>
      <c r="G2367" s="14"/>
      <c r="H2367" s="15" t="s">
        <v>5142</v>
      </c>
      <c r="I2367" s="16" t="s">
        <v>46</v>
      </c>
      <c r="J2367" s="29">
        <f t="shared" si="1"/>
        <v>58</v>
      </c>
      <c r="K2367" s="7" t="str">
        <f t="shared" si="2"/>
        <v>LLM-0313uživati počasti</v>
      </c>
      <c r="L2367" s="7" t="str">
        <f>ifna(VLOOKUP(K2367,'Лист1'!D:E,2,false))</f>
        <v/>
      </c>
      <c r="M2367" s="9"/>
      <c r="N2367" s="9"/>
      <c r="O2367" s="9"/>
      <c r="P2367" s="9"/>
      <c r="Q2367" s="9"/>
      <c r="R2367" s="9"/>
    </row>
    <row r="2368" ht="15.75" customHeight="1">
      <c r="A2368" s="10" t="s">
        <v>11</v>
      </c>
      <c r="B2368" s="11" t="s">
        <v>12</v>
      </c>
      <c r="C2368" s="12" t="s">
        <v>6015</v>
      </c>
      <c r="D2368" s="13" t="s">
        <v>6016</v>
      </c>
      <c r="E2368" s="11" t="s">
        <v>6017</v>
      </c>
      <c r="F2368" s="14"/>
      <c r="G2368" s="14"/>
      <c r="H2368" s="15" t="s">
        <v>5142</v>
      </c>
      <c r="I2368" s="16" t="s">
        <v>17</v>
      </c>
      <c r="J2368" s="30">
        <f t="shared" si="1"/>
        <v>67</v>
      </c>
      <c r="K2368" s="7" t="str">
        <f t="shared" si="2"/>
        <v>LLM-0314vatreno oružje</v>
      </c>
      <c r="L2368" s="7" t="str">
        <f>ifna(VLOOKUP(K2368,'Лист1'!D:E,2,false))</f>
        <v/>
      </c>
      <c r="M2368" s="9"/>
      <c r="N2368" s="9"/>
      <c r="O2368" s="9"/>
      <c r="P2368" s="9"/>
      <c r="Q2368" s="9"/>
      <c r="R2368" s="9"/>
    </row>
    <row r="2369" ht="15.75" customHeight="1">
      <c r="A2369" s="10" t="s">
        <v>11</v>
      </c>
      <c r="B2369" s="11" t="s">
        <v>12</v>
      </c>
      <c r="C2369" s="12" t="s">
        <v>6018</v>
      </c>
      <c r="D2369" s="13" t="s">
        <v>6019</v>
      </c>
      <c r="E2369" s="11" t="s">
        <v>6020</v>
      </c>
      <c r="F2369" s="14"/>
      <c r="G2369" s="14"/>
      <c r="H2369" s="15" t="s">
        <v>5142</v>
      </c>
      <c r="I2369" s="16" t="s">
        <v>17</v>
      </c>
      <c r="J2369" s="29">
        <f t="shared" si="1"/>
        <v>56</v>
      </c>
      <c r="K2369" s="7" t="str">
        <f t="shared" si="2"/>
        <v>LLM-0315vazduhoplovne snage</v>
      </c>
      <c r="L2369" s="7" t="str">
        <f>ifna(VLOOKUP(K2369,'Лист1'!D:E,2,false))</f>
        <v/>
      </c>
      <c r="M2369" s="9"/>
      <c r="N2369" s="9"/>
      <c r="O2369" s="9"/>
      <c r="P2369" s="9"/>
      <c r="Q2369" s="9"/>
      <c r="R2369" s="9"/>
    </row>
    <row r="2370" ht="15.75" customHeight="1">
      <c r="A2370" s="10" t="s">
        <v>11</v>
      </c>
      <c r="B2370" s="11" t="s">
        <v>12</v>
      </c>
      <c r="C2370" s="12" t="s">
        <v>6021</v>
      </c>
      <c r="D2370" s="13" t="s">
        <v>6022</v>
      </c>
      <c r="E2370" s="11" t="s">
        <v>6023</v>
      </c>
      <c r="F2370" s="14"/>
      <c r="G2370" s="14"/>
      <c r="H2370" s="15" t="s">
        <v>5142</v>
      </c>
      <c r="I2370" s="16" t="s">
        <v>17</v>
      </c>
      <c r="J2370" s="95">
        <f t="shared" si="1"/>
        <v>72</v>
      </c>
      <c r="K2370" s="7" t="str">
        <f t="shared" si="2"/>
        <v>LLM-0316veb prezentacija</v>
      </c>
      <c r="L2370" s="7" t="str">
        <f>ifna(VLOOKUP(K2370,'Лист1'!D:E,2,false))</f>
        <v/>
      </c>
      <c r="M2370" s="9"/>
      <c r="N2370" s="9"/>
      <c r="O2370" s="9"/>
      <c r="P2370" s="9"/>
      <c r="Q2370" s="9"/>
      <c r="R2370" s="9"/>
    </row>
    <row r="2371" ht="15.75" customHeight="1">
      <c r="A2371" s="10" t="s">
        <v>11</v>
      </c>
      <c r="B2371" s="11" t="s">
        <v>12</v>
      </c>
      <c r="C2371" s="12" t="s">
        <v>6024</v>
      </c>
      <c r="D2371" s="13" t="s">
        <v>6025</v>
      </c>
      <c r="E2371" s="11" t="s">
        <v>6026</v>
      </c>
      <c r="F2371" s="14"/>
      <c r="G2371" s="14"/>
      <c r="H2371" s="15" t="s">
        <v>5142</v>
      </c>
      <c r="I2371" s="16" t="s">
        <v>17</v>
      </c>
      <c r="J2371" s="61">
        <f t="shared" si="1"/>
        <v>54</v>
      </c>
      <c r="K2371" s="7" t="str">
        <f t="shared" si="2"/>
        <v>LLM-0317veb-sajt</v>
      </c>
      <c r="L2371" s="7" t="str">
        <f>ifna(VLOOKUP(K2371,'Лист1'!D:E,2,false))</f>
        <v/>
      </c>
      <c r="M2371" s="9"/>
      <c r="N2371" s="9"/>
      <c r="O2371" s="9"/>
      <c r="P2371" s="9"/>
      <c r="Q2371" s="9"/>
      <c r="R2371" s="9"/>
    </row>
    <row r="2372" ht="15.75" customHeight="1">
      <c r="A2372" s="11" t="s">
        <v>5146</v>
      </c>
      <c r="B2372" s="11" t="s">
        <v>5146</v>
      </c>
      <c r="C2372" s="12" t="s">
        <v>6027</v>
      </c>
      <c r="D2372" s="13" t="s">
        <v>6028</v>
      </c>
      <c r="E2372" s="11" t="s">
        <v>6029</v>
      </c>
      <c r="F2372" s="14"/>
      <c r="G2372" s="14"/>
      <c r="H2372" s="15" t="s">
        <v>5142</v>
      </c>
      <c r="I2372" s="32" t="s">
        <v>5150</v>
      </c>
      <c r="J2372" s="60">
        <f t="shared" si="1"/>
        <v>61</v>
      </c>
      <c r="K2372" s="7" t="str">
        <f t="shared" si="2"/>
        <v>LLM-0318već i</v>
      </c>
      <c r="L2372" s="7" t="str">
        <f>ifna(VLOOKUP(K2372,'Лист1'!D:E,2,false))</f>
        <v/>
      </c>
      <c r="M2372" s="9"/>
      <c r="N2372" s="9"/>
      <c r="O2372" s="9"/>
      <c r="P2372" s="9"/>
      <c r="Q2372" s="9"/>
      <c r="R2372" s="9"/>
    </row>
    <row r="2373" ht="15.75" customHeight="1">
      <c r="A2373" s="10" t="s">
        <v>11</v>
      </c>
      <c r="B2373" s="11" t="s">
        <v>12</v>
      </c>
      <c r="C2373" s="12" t="s">
        <v>6030</v>
      </c>
      <c r="D2373" s="13" t="s">
        <v>6031</v>
      </c>
      <c r="E2373" s="11" t="s">
        <v>6032</v>
      </c>
      <c r="F2373" s="14"/>
      <c r="G2373" s="14"/>
      <c r="H2373" s="15" t="s">
        <v>5142</v>
      </c>
      <c r="I2373" s="16" t="s">
        <v>17</v>
      </c>
      <c r="J2373" s="22">
        <f t="shared" si="1"/>
        <v>71</v>
      </c>
      <c r="K2373" s="7" t="str">
        <f t="shared" si="2"/>
        <v>LLM-0319velika sila</v>
      </c>
      <c r="L2373" s="7" t="str">
        <f>ifna(VLOOKUP(K2373,'Лист1'!D:E,2,false))</f>
        <v/>
      </c>
      <c r="M2373" s="9"/>
      <c r="N2373" s="9"/>
      <c r="O2373" s="9"/>
      <c r="P2373" s="9"/>
      <c r="Q2373" s="9"/>
      <c r="R2373" s="9"/>
    </row>
    <row r="2374" ht="15.75" customHeight="1">
      <c r="A2374" s="10" t="s">
        <v>11</v>
      </c>
      <c r="B2374" s="11" t="s">
        <v>12</v>
      </c>
      <c r="C2374" s="12" t="s">
        <v>6033</v>
      </c>
      <c r="D2374" s="13" t="s">
        <v>6034</v>
      </c>
      <c r="E2374" s="11" t="s">
        <v>6035</v>
      </c>
      <c r="F2374" s="14"/>
      <c r="G2374" s="14"/>
      <c r="H2374" s="15" t="s">
        <v>5142</v>
      </c>
      <c r="I2374" s="16" t="s">
        <v>17</v>
      </c>
      <c r="J2374" s="53">
        <f t="shared" si="1"/>
        <v>43</v>
      </c>
      <c r="K2374" s="7" t="str">
        <f t="shared" si="2"/>
        <v>LLM-0320verski vođa</v>
      </c>
      <c r="L2374" s="7" t="str">
        <f>ifna(VLOOKUP(K2374,'Лист1'!D:E,2,false))</f>
        <v/>
      </c>
      <c r="M2374" s="9"/>
      <c r="N2374" s="9"/>
      <c r="O2374" s="9"/>
      <c r="P2374" s="9"/>
      <c r="Q2374" s="9"/>
      <c r="R2374" s="9"/>
    </row>
    <row r="2375" ht="15.75" customHeight="1">
      <c r="A2375" s="10" t="s">
        <v>11</v>
      </c>
      <c r="B2375" s="11" t="s">
        <v>12</v>
      </c>
      <c r="C2375" s="12" t="s">
        <v>6036</v>
      </c>
      <c r="D2375" s="13" t="s">
        <v>6037</v>
      </c>
      <c r="E2375" s="11" t="s">
        <v>6038</v>
      </c>
      <c r="F2375" s="14"/>
      <c r="G2375" s="14"/>
      <c r="H2375" s="15" t="s">
        <v>5142</v>
      </c>
      <c r="I2375" s="16" t="s">
        <v>17</v>
      </c>
      <c r="J2375" s="28">
        <f t="shared" si="1"/>
        <v>97</v>
      </c>
      <c r="K2375" s="7" t="str">
        <f t="shared" si="2"/>
        <v>LLM-0321video-igra</v>
      </c>
      <c r="L2375" s="7" t="str">
        <f>ifna(VLOOKUP(K2375,'Лист1'!D:E,2,false))</f>
        <v/>
      </c>
      <c r="M2375" s="9"/>
      <c r="N2375" s="9"/>
      <c r="O2375" s="9"/>
      <c r="P2375" s="9"/>
      <c r="Q2375" s="9"/>
      <c r="R2375" s="9"/>
    </row>
    <row r="2376" ht="15.75" customHeight="1">
      <c r="A2376" s="10" t="s">
        <v>11</v>
      </c>
      <c r="B2376" s="11" t="s">
        <v>12</v>
      </c>
      <c r="C2376" s="12" t="s">
        <v>6039</v>
      </c>
      <c r="D2376" s="13" t="s">
        <v>6040</v>
      </c>
      <c r="E2376" s="11" t="s">
        <v>6041</v>
      </c>
      <c r="F2376" s="14"/>
      <c r="G2376" s="14"/>
      <c r="H2376" s="15" t="s">
        <v>5142</v>
      </c>
      <c r="I2376" s="16" t="s">
        <v>17</v>
      </c>
      <c r="J2376" s="29">
        <f t="shared" si="1"/>
        <v>49</v>
      </c>
      <c r="K2376" s="7" t="str">
        <f t="shared" si="2"/>
        <v>LLM-0322vidno polje</v>
      </c>
      <c r="L2376" s="7" t="str">
        <f>ifna(VLOOKUP(K2376,'Лист1'!D:E,2,false))</f>
        <v/>
      </c>
      <c r="M2376" s="9"/>
      <c r="N2376" s="9"/>
      <c r="O2376" s="9"/>
      <c r="P2376" s="9"/>
      <c r="Q2376" s="9"/>
      <c r="R2376" s="9"/>
    </row>
    <row r="2377" ht="15.75" customHeight="1">
      <c r="A2377" s="10" t="s">
        <v>11</v>
      </c>
      <c r="B2377" s="11" t="s">
        <v>12</v>
      </c>
      <c r="C2377" s="12" t="s">
        <v>6042</v>
      </c>
      <c r="D2377" s="13" t="s">
        <v>6043</v>
      </c>
      <c r="E2377" s="11" t="s">
        <v>6044</v>
      </c>
      <c r="F2377" s="14"/>
      <c r="G2377" s="9"/>
      <c r="H2377" s="15" t="s">
        <v>5142</v>
      </c>
      <c r="I2377" s="16" t="s">
        <v>17</v>
      </c>
      <c r="J2377" s="65">
        <f t="shared" si="1"/>
        <v>48</v>
      </c>
      <c r="K2377" s="7" t="str">
        <f t="shared" si="2"/>
        <v>LLM-0323virusna infekcija</v>
      </c>
      <c r="L2377" s="7" t="str">
        <f>ifna(VLOOKUP(K2377,'Лист1'!D:E,2,false))</f>
        <v/>
      </c>
      <c r="M2377" s="9"/>
      <c r="N2377" s="9"/>
      <c r="O2377" s="9"/>
      <c r="P2377" s="9"/>
      <c r="Q2377" s="9"/>
      <c r="R2377" s="9"/>
    </row>
    <row r="2378" ht="15.75" customHeight="1">
      <c r="A2378" s="10" t="s">
        <v>11</v>
      </c>
      <c r="B2378" s="11" t="s">
        <v>12</v>
      </c>
      <c r="C2378" s="12" t="s">
        <v>6045</v>
      </c>
      <c r="D2378" s="13" t="s">
        <v>6046</v>
      </c>
      <c r="E2378" s="11" t="s">
        <v>6047</v>
      </c>
      <c r="F2378" s="14"/>
      <c r="G2378" s="14"/>
      <c r="H2378" s="15" t="s">
        <v>5142</v>
      </c>
      <c r="I2378" s="16" t="s">
        <v>17</v>
      </c>
      <c r="J2378" s="29">
        <f t="shared" si="1"/>
        <v>29</v>
      </c>
      <c r="K2378" s="7" t="str">
        <f t="shared" si="2"/>
        <v>LLM-0324virusna pneumonija</v>
      </c>
      <c r="L2378" s="7" t="str">
        <f>ifna(VLOOKUP(K2378,'Лист1'!D:E,2,false))</f>
        <v/>
      </c>
      <c r="M2378" s="9"/>
      <c r="N2378" s="9"/>
      <c r="O2378" s="9"/>
      <c r="P2378" s="9"/>
      <c r="Q2378" s="9"/>
      <c r="R2378" s="9"/>
    </row>
    <row r="2379" ht="15.75" customHeight="1">
      <c r="A2379" s="10" t="s">
        <v>11</v>
      </c>
      <c r="B2379" s="11" t="s">
        <v>12</v>
      </c>
      <c r="C2379" s="12" t="s">
        <v>6048</v>
      </c>
      <c r="D2379" s="13" t="s">
        <v>6049</v>
      </c>
      <c r="E2379" s="11" t="s">
        <v>6050</v>
      </c>
      <c r="F2379" s="14"/>
      <c r="G2379" s="14"/>
      <c r="H2379" s="15" t="s">
        <v>5142</v>
      </c>
      <c r="I2379" s="16" t="s">
        <v>17</v>
      </c>
      <c r="J2379" s="33">
        <f t="shared" si="1"/>
        <v>79</v>
      </c>
      <c r="K2379" s="7" t="str">
        <f t="shared" si="2"/>
        <v>LLM-0325virusna upala pluća</v>
      </c>
      <c r="L2379" s="7" t="str">
        <f>ifna(VLOOKUP(K2379,'Лист1'!D:E,2,false))</f>
        <v/>
      </c>
      <c r="M2379" s="9"/>
      <c r="N2379" s="9"/>
      <c r="O2379" s="9"/>
      <c r="P2379" s="9"/>
      <c r="Q2379" s="9"/>
      <c r="R2379" s="9"/>
    </row>
    <row r="2380" ht="15.75" customHeight="1">
      <c r="A2380" s="10" t="s">
        <v>11</v>
      </c>
      <c r="B2380" s="11" t="s">
        <v>12</v>
      </c>
      <c r="C2380" s="12" t="s">
        <v>6051</v>
      </c>
      <c r="D2380" s="13" t="s">
        <v>6052</v>
      </c>
      <c r="E2380" s="11" t="s">
        <v>6053</v>
      </c>
      <c r="F2380" s="14"/>
      <c r="G2380" s="14"/>
      <c r="H2380" s="15" t="s">
        <v>5142</v>
      </c>
      <c r="I2380" s="16" t="s">
        <v>17</v>
      </c>
      <c r="J2380" s="49">
        <f t="shared" si="1"/>
        <v>80</v>
      </c>
      <c r="K2380" s="7" t="str">
        <f t="shared" si="2"/>
        <v>LLM-0326visok krvni pritisak</v>
      </c>
      <c r="L2380" s="7" t="str">
        <f>ifna(VLOOKUP(K2380,'Лист1'!D:E,2,false))</f>
        <v/>
      </c>
      <c r="M2380" s="9"/>
      <c r="N2380" s="9"/>
      <c r="O2380" s="9"/>
      <c r="P2380" s="9"/>
      <c r="Q2380" s="9"/>
      <c r="R2380" s="9"/>
    </row>
    <row r="2381" ht="15.75" customHeight="1">
      <c r="A2381" s="10" t="s">
        <v>11</v>
      </c>
      <c r="B2381" s="11" t="s">
        <v>12</v>
      </c>
      <c r="C2381" s="12" t="s">
        <v>6054</v>
      </c>
      <c r="D2381" s="13" t="s">
        <v>6055</v>
      </c>
      <c r="E2381" s="11" t="s">
        <v>6056</v>
      </c>
      <c r="F2381" s="14"/>
      <c r="G2381" s="14"/>
      <c r="H2381" s="15" t="s">
        <v>5142</v>
      </c>
      <c r="I2381" s="16" t="s">
        <v>17</v>
      </c>
      <c r="J2381" s="53">
        <f t="shared" si="1"/>
        <v>54</v>
      </c>
      <c r="K2381" s="7" t="str">
        <f t="shared" si="2"/>
        <v>LLM-0327vladajuća klasa</v>
      </c>
      <c r="L2381" s="7" t="str">
        <f>ifna(VLOOKUP(K2381,'Лист1'!D:E,2,false))</f>
        <v/>
      </c>
      <c r="M2381" s="9"/>
      <c r="N2381" s="9"/>
      <c r="O2381" s="9"/>
      <c r="P2381" s="9"/>
      <c r="Q2381" s="9"/>
      <c r="R2381" s="9"/>
    </row>
    <row r="2382" ht="15.75" customHeight="1">
      <c r="A2382" s="10" t="s">
        <v>5184</v>
      </c>
      <c r="B2382" s="11" t="s">
        <v>5185</v>
      </c>
      <c r="C2382" s="12" t="s">
        <v>6057</v>
      </c>
      <c r="D2382" s="13" t="s">
        <v>6058</v>
      </c>
      <c r="E2382" s="11" t="s">
        <v>6059</v>
      </c>
      <c r="F2382" s="14"/>
      <c r="G2382" s="14"/>
      <c r="H2382" s="148" t="s">
        <v>5142</v>
      </c>
      <c r="I2382" s="32" t="s">
        <v>5189</v>
      </c>
      <c r="J2382" s="24">
        <f t="shared" si="1"/>
        <v>33</v>
      </c>
      <c r="K2382" s="7" t="str">
        <f t="shared" si="2"/>
        <v>LLM-0328za razliku od</v>
      </c>
      <c r="L2382" s="7" t="str">
        <f>ifna(VLOOKUP(K2382,'Лист1'!D:E,2,false))</f>
        <v/>
      </c>
      <c r="M2382" s="9"/>
      <c r="N2382" s="9"/>
      <c r="O2382" s="9"/>
      <c r="P2382" s="9"/>
      <c r="Q2382" s="9"/>
      <c r="R2382" s="9"/>
    </row>
    <row r="2383" ht="15.75" customHeight="1">
      <c r="A2383" s="10" t="s">
        <v>5184</v>
      </c>
      <c r="B2383" s="11" t="s">
        <v>5185</v>
      </c>
      <c r="C2383" s="12" t="s">
        <v>6060</v>
      </c>
      <c r="D2383" s="13" t="s">
        <v>6061</v>
      </c>
      <c r="E2383" s="11" t="s">
        <v>6062</v>
      </c>
      <c r="F2383" s="14"/>
      <c r="G2383" s="14"/>
      <c r="H2383" s="15" t="s">
        <v>5142</v>
      </c>
      <c r="I2383" s="32" t="s">
        <v>5189</v>
      </c>
      <c r="J2383" s="43">
        <f t="shared" si="1"/>
        <v>54</v>
      </c>
      <c r="K2383" s="7" t="str">
        <f t="shared" si="2"/>
        <v>LLM-0329za vreme</v>
      </c>
      <c r="L2383" s="7" t="str">
        <f>ifna(VLOOKUP(K2383,'Лист1'!D:E,2,false))</f>
        <v/>
      </c>
      <c r="M2383" s="9"/>
      <c r="N2383" s="9"/>
      <c r="O2383" s="9"/>
      <c r="P2383" s="9"/>
      <c r="Q2383" s="9"/>
      <c r="R2383" s="9"/>
    </row>
    <row r="2384" ht="15.75" customHeight="1">
      <c r="A2384" s="10" t="s">
        <v>11</v>
      </c>
      <c r="B2384" s="11" t="s">
        <v>12</v>
      </c>
      <c r="C2384" s="12" t="s">
        <v>6063</v>
      </c>
      <c r="D2384" s="13" t="s">
        <v>6064</v>
      </c>
      <c r="E2384" s="11" t="s">
        <v>6065</v>
      </c>
      <c r="F2384" s="14"/>
      <c r="G2384" s="14"/>
      <c r="H2384" s="15" t="s">
        <v>5142</v>
      </c>
      <c r="I2384" s="16" t="s">
        <v>17</v>
      </c>
      <c r="J2384" s="46">
        <f t="shared" si="1"/>
        <v>54</v>
      </c>
      <c r="K2384" s="7" t="str">
        <f t="shared" si="2"/>
        <v>LLM-0330zahtev za informacijama</v>
      </c>
      <c r="L2384" s="7" t="str">
        <f>ifna(VLOOKUP(K2384,'Лист1'!D:E,2,false))</f>
        <v/>
      </c>
      <c r="M2384" s="9"/>
      <c r="N2384" s="9"/>
      <c r="O2384" s="9"/>
      <c r="P2384" s="9"/>
      <c r="Q2384" s="9"/>
      <c r="R2384" s="9"/>
    </row>
    <row r="2385" ht="15.75" customHeight="1">
      <c r="A2385" s="10" t="s">
        <v>5184</v>
      </c>
      <c r="B2385" s="11" t="s">
        <v>5185</v>
      </c>
      <c r="C2385" s="12" t="s">
        <v>6066</v>
      </c>
      <c r="D2385" s="13" t="s">
        <v>6067</v>
      </c>
      <c r="E2385" s="11" t="s">
        <v>6068</v>
      </c>
      <c r="F2385" s="14"/>
      <c r="G2385" s="14"/>
      <c r="H2385" s="15" t="s">
        <v>5142</v>
      </c>
      <c r="I2385" s="32" t="s">
        <v>5189</v>
      </c>
      <c r="J2385" s="60">
        <f t="shared" si="1"/>
        <v>38</v>
      </c>
      <c r="K2385" s="7" t="str">
        <f t="shared" si="2"/>
        <v>LLM-0331zajedno sa</v>
      </c>
      <c r="L2385" s="7" t="str">
        <f>ifna(VLOOKUP(K2385,'Лист1'!D:E,2,false))</f>
        <v/>
      </c>
      <c r="M2385" s="9"/>
      <c r="N2385" s="9"/>
      <c r="O2385" s="9"/>
      <c r="P2385" s="9"/>
      <c r="Q2385" s="9"/>
      <c r="R2385" s="9"/>
    </row>
    <row r="2386" ht="15.75" customHeight="1">
      <c r="A2386" s="10" t="s">
        <v>21</v>
      </c>
      <c r="B2386" s="10" t="s">
        <v>22</v>
      </c>
      <c r="C2386" s="152" t="s">
        <v>2025</v>
      </c>
      <c r="D2386" s="13" t="s">
        <v>6069</v>
      </c>
      <c r="E2386" s="151" t="s">
        <v>6070</v>
      </c>
      <c r="F2386" s="14"/>
      <c r="G2386" s="14"/>
      <c r="H2386" s="15" t="s">
        <v>5142</v>
      </c>
      <c r="I2386" s="16" t="s">
        <v>46</v>
      </c>
      <c r="J2386" s="63">
        <f t="shared" si="1"/>
        <v>81</v>
      </c>
      <c r="K2386" s="7" t="str">
        <f t="shared" si="2"/>
        <v>LLM-0332polagati zakletvu</v>
      </c>
      <c r="L2386" s="7" t="str">
        <f>ifna(VLOOKUP(K2386,'Лист1'!D:E,2,false))</f>
        <v/>
      </c>
      <c r="M2386" s="9"/>
      <c r="N2386" s="9"/>
      <c r="O2386" s="9"/>
      <c r="P2386" s="9"/>
      <c r="Q2386" s="9"/>
      <c r="R2386" s="9"/>
    </row>
    <row r="2387" ht="15.75" customHeight="1">
      <c r="A2387" s="10" t="s">
        <v>11</v>
      </c>
      <c r="B2387" s="11" t="s">
        <v>12</v>
      </c>
      <c r="C2387" s="12" t="s">
        <v>6071</v>
      </c>
      <c r="D2387" s="13" t="s">
        <v>6072</v>
      </c>
      <c r="E2387" s="11" t="s">
        <v>6073</v>
      </c>
      <c r="F2387" s="14"/>
      <c r="G2387" s="14"/>
      <c r="H2387" s="15" t="s">
        <v>5142</v>
      </c>
      <c r="I2387" s="16" t="s">
        <v>17</v>
      </c>
      <c r="J2387" s="69">
        <f t="shared" si="1"/>
        <v>57</v>
      </c>
      <c r="K2387" s="7" t="str">
        <f t="shared" si="2"/>
        <v>LLM-0333zakonodavno telo</v>
      </c>
      <c r="L2387" s="7" t="str">
        <f>ifna(VLOOKUP(K2387,'Лист1'!D:E,2,false))</f>
        <v/>
      </c>
      <c r="M2387" s="9"/>
      <c r="N2387" s="9"/>
      <c r="O2387" s="9"/>
      <c r="P2387" s="9"/>
      <c r="Q2387" s="9"/>
      <c r="R2387" s="9"/>
    </row>
    <row r="2388" ht="15.75" customHeight="1">
      <c r="A2388" s="10" t="s">
        <v>11</v>
      </c>
      <c r="B2388" s="11" t="s">
        <v>12</v>
      </c>
      <c r="C2388" s="12" t="s">
        <v>6074</v>
      </c>
      <c r="D2388" s="13" t="s">
        <v>6075</v>
      </c>
      <c r="E2388" s="11" t="s">
        <v>6076</v>
      </c>
      <c r="F2388" s="14"/>
      <c r="G2388" s="14"/>
      <c r="H2388" s="15" t="s">
        <v>5142</v>
      </c>
      <c r="I2388" s="16" t="s">
        <v>17</v>
      </c>
      <c r="J2388" s="31">
        <f t="shared" si="1"/>
        <v>67</v>
      </c>
      <c r="K2388" s="7" t="str">
        <f t="shared" si="2"/>
        <v>LLM-0334zaštičeno područje</v>
      </c>
      <c r="L2388" s="7" t="str">
        <f>ifna(VLOOKUP(K2388,'Лист1'!D:E,2,false))</f>
        <v/>
      </c>
      <c r="M2388" s="9"/>
      <c r="N2388" s="9"/>
      <c r="O2388" s="9"/>
      <c r="P2388" s="9"/>
      <c r="Q2388" s="9"/>
      <c r="R2388" s="9"/>
    </row>
    <row r="2389" ht="15.75" customHeight="1">
      <c r="A2389" s="10" t="s">
        <v>11</v>
      </c>
      <c r="B2389" s="11" t="s">
        <v>12</v>
      </c>
      <c r="C2389" s="12" t="s">
        <v>6077</v>
      </c>
      <c r="D2389" s="13" t="s">
        <v>6078</v>
      </c>
      <c r="E2389" s="11" t="s">
        <v>6079</v>
      </c>
      <c r="F2389" s="14"/>
      <c r="G2389" s="14"/>
      <c r="H2389" s="15" t="s">
        <v>5142</v>
      </c>
      <c r="I2389" s="16" t="s">
        <v>17</v>
      </c>
      <c r="J2389" s="27">
        <f t="shared" si="1"/>
        <v>59</v>
      </c>
      <c r="K2389" s="7" t="str">
        <f t="shared" si="2"/>
        <v>LLM-0335zaštita životne sredine</v>
      </c>
      <c r="L2389" s="7" t="str">
        <f>ifna(VLOOKUP(K2389,'Лист1'!D:E,2,false))</f>
        <v/>
      </c>
      <c r="M2389" s="9"/>
      <c r="N2389" s="9"/>
      <c r="O2389" s="9"/>
      <c r="P2389" s="9"/>
      <c r="Q2389" s="9"/>
      <c r="R2389" s="9"/>
    </row>
    <row r="2390" ht="15.75" customHeight="1">
      <c r="A2390" s="11" t="s">
        <v>56</v>
      </c>
      <c r="B2390" s="11" t="s">
        <v>56</v>
      </c>
      <c r="C2390" s="12" t="s">
        <v>6080</v>
      </c>
      <c r="D2390" s="13" t="s">
        <v>6081</v>
      </c>
      <c r="E2390" s="11" t="s">
        <v>6082</v>
      </c>
      <c r="F2390" s="14"/>
      <c r="G2390" s="14"/>
      <c r="H2390" s="15" t="s">
        <v>5142</v>
      </c>
      <c r="I2390" s="32" t="s">
        <v>60</v>
      </c>
      <c r="J2390" s="45">
        <f t="shared" si="1"/>
        <v>27</v>
      </c>
      <c r="K2390" s="7" t="str">
        <f t="shared" si="2"/>
        <v>LLM-0336zbog toga</v>
      </c>
      <c r="L2390" s="7" t="str">
        <f>ifna(VLOOKUP(K2390,'Лист1'!D:E,2,false))</f>
        <v/>
      </c>
      <c r="M2390" s="9"/>
      <c r="N2390" s="9"/>
      <c r="O2390" s="9"/>
      <c r="P2390" s="9"/>
      <c r="Q2390" s="9"/>
      <c r="R2390" s="9"/>
    </row>
    <row r="2391" ht="15.75" customHeight="1">
      <c r="A2391" s="11" t="s">
        <v>5146</v>
      </c>
      <c r="B2391" s="11" t="s">
        <v>5146</v>
      </c>
      <c r="C2391" s="12" t="s">
        <v>6083</v>
      </c>
      <c r="D2391" s="13" t="s">
        <v>6084</v>
      </c>
      <c r="E2391" s="11" t="s">
        <v>6085</v>
      </c>
      <c r="F2391" s="14"/>
      <c r="G2391" s="14"/>
      <c r="H2391" s="15" t="s">
        <v>5142</v>
      </c>
      <c r="I2391" s="32" t="s">
        <v>5150</v>
      </c>
      <c r="J2391" s="37">
        <f t="shared" si="1"/>
        <v>29</v>
      </c>
      <c r="K2391" s="7" t="str">
        <f t="shared" si="2"/>
        <v>LLM-0337zbog toga što</v>
      </c>
      <c r="L2391" s="7" t="str">
        <f>ifna(VLOOKUP(K2391,'Лист1'!D:E,2,false))</f>
        <v/>
      </c>
      <c r="M2391" s="9"/>
      <c r="N2391" s="9"/>
      <c r="O2391" s="9"/>
      <c r="P2391" s="9"/>
      <c r="Q2391" s="9"/>
      <c r="R2391" s="9"/>
    </row>
    <row r="2392" ht="15.75" customHeight="1">
      <c r="A2392" s="10" t="s">
        <v>11</v>
      </c>
      <c r="B2392" s="11" t="s">
        <v>12</v>
      </c>
      <c r="C2392" s="12" t="s">
        <v>6086</v>
      </c>
      <c r="D2392" s="13" t="s">
        <v>6087</v>
      </c>
      <c r="E2392" s="11" t="s">
        <v>6088</v>
      </c>
      <c r="F2392" s="14"/>
      <c r="G2392" s="14"/>
      <c r="H2392" s="15" t="s">
        <v>5142</v>
      </c>
      <c r="I2392" s="16" t="s">
        <v>17</v>
      </c>
      <c r="J2392" s="30">
        <f t="shared" si="1"/>
        <v>45</v>
      </c>
      <c r="K2392" s="7" t="str">
        <f t="shared" si="2"/>
        <v>LLM-0338zdrav razum</v>
      </c>
      <c r="L2392" s="7" t="str">
        <f>ifna(VLOOKUP(K2392,'Лист1'!D:E,2,false))</f>
        <v/>
      </c>
      <c r="M2392" s="9"/>
      <c r="N2392" s="9"/>
      <c r="O2392" s="9"/>
      <c r="P2392" s="9"/>
      <c r="Q2392" s="9"/>
      <c r="R2392" s="9"/>
    </row>
    <row r="2393" ht="15.75" customHeight="1">
      <c r="A2393" s="10" t="s">
        <v>11</v>
      </c>
      <c r="B2393" s="11" t="s">
        <v>12</v>
      </c>
      <c r="C2393" s="12" t="s">
        <v>6089</v>
      </c>
      <c r="D2393" s="13" t="s">
        <v>6090</v>
      </c>
      <c r="E2393" s="11" t="s">
        <v>6091</v>
      </c>
      <c r="F2393" s="14"/>
      <c r="G2393" s="14"/>
      <c r="H2393" s="15" t="s">
        <v>5142</v>
      </c>
      <c r="I2393" s="16" t="s">
        <v>17</v>
      </c>
      <c r="J2393" s="68">
        <f t="shared" si="1"/>
        <v>62</v>
      </c>
      <c r="K2393" s="7" t="str">
        <f t="shared" si="2"/>
        <v>LLM-0339zdravstveno stanje</v>
      </c>
      <c r="L2393" s="7" t="str">
        <f>ifna(VLOOKUP(K2393,'Лист1'!D:E,2,false))</f>
        <v/>
      </c>
      <c r="M2393" s="9"/>
      <c r="N2393" s="9"/>
      <c r="O2393" s="9"/>
      <c r="P2393" s="9"/>
      <c r="Q2393" s="9"/>
      <c r="R2393" s="9"/>
    </row>
    <row r="2394" ht="15.75" customHeight="1">
      <c r="A2394" s="10" t="s">
        <v>11</v>
      </c>
      <c r="B2394" s="11" t="s">
        <v>12</v>
      </c>
      <c r="C2394" s="12" t="s">
        <v>6092</v>
      </c>
      <c r="D2394" s="13" t="s">
        <v>6093</v>
      </c>
      <c r="E2394" s="11" t="s">
        <v>6094</v>
      </c>
      <c r="F2394" s="14"/>
      <c r="G2394" s="14"/>
      <c r="H2394" s="15" t="s">
        <v>5142</v>
      </c>
      <c r="I2394" s="16" t="s">
        <v>17</v>
      </c>
      <c r="J2394" s="46">
        <f t="shared" si="1"/>
        <v>54</v>
      </c>
      <c r="K2394" s="7" t="str">
        <f t="shared" si="2"/>
        <v>LLM-0340železnička pruga</v>
      </c>
      <c r="L2394" s="7" t="str">
        <f>ifna(VLOOKUP(K2394,'Лист1'!D:E,2,false))</f>
        <v/>
      </c>
      <c r="M2394" s="9"/>
      <c r="N2394" s="9"/>
      <c r="O2394" s="9"/>
      <c r="P2394" s="9"/>
      <c r="Q2394" s="9"/>
      <c r="R2394" s="9"/>
    </row>
    <row r="2395" ht="15.75" customHeight="1">
      <c r="A2395" s="10" t="s">
        <v>11</v>
      </c>
      <c r="B2395" s="11" t="s">
        <v>12</v>
      </c>
      <c r="C2395" s="12" t="s">
        <v>6095</v>
      </c>
      <c r="D2395" s="13" t="s">
        <v>6096</v>
      </c>
      <c r="E2395" s="11" t="s">
        <v>6097</v>
      </c>
      <c r="F2395" s="14"/>
      <c r="G2395" s="14"/>
      <c r="H2395" s="15" t="s">
        <v>5142</v>
      </c>
      <c r="I2395" s="16" t="s">
        <v>17</v>
      </c>
      <c r="J2395" s="57">
        <f t="shared" si="1"/>
        <v>69</v>
      </c>
      <c r="K2395" s="7" t="str">
        <f t="shared" si="2"/>
        <v>LLM-0341zemlja članica</v>
      </c>
      <c r="L2395" s="7" t="str">
        <f>ifna(VLOOKUP(K2395,'Лист1'!D:E,2,false))</f>
        <v/>
      </c>
      <c r="M2395" s="9"/>
      <c r="N2395" s="9"/>
      <c r="O2395" s="9"/>
      <c r="P2395" s="9"/>
      <c r="Q2395" s="9"/>
      <c r="R2395" s="9"/>
    </row>
    <row r="2396" ht="15.75" customHeight="1">
      <c r="A2396" s="10" t="s">
        <v>11</v>
      </c>
      <c r="B2396" s="11" t="s">
        <v>12</v>
      </c>
      <c r="C2396" s="12" t="s">
        <v>6098</v>
      </c>
      <c r="D2396" s="13" t="s">
        <v>6099</v>
      </c>
      <c r="E2396" s="11" t="s">
        <v>6100</v>
      </c>
      <c r="F2396" s="14"/>
      <c r="G2396" s="14"/>
      <c r="H2396" s="15" t="s">
        <v>5142</v>
      </c>
      <c r="I2396" s="16" t="s">
        <v>17</v>
      </c>
      <c r="J2396" s="58">
        <f t="shared" si="1"/>
        <v>40</v>
      </c>
      <c r="K2396" s="7" t="str">
        <f t="shared" si="2"/>
        <v>LLM-0342Zemljino jezgro</v>
      </c>
      <c r="L2396" s="7" t="str">
        <f>ifna(VLOOKUP(K2396,'Лист1'!D:E,2,false))</f>
        <v/>
      </c>
      <c r="M2396" s="9"/>
      <c r="N2396" s="9"/>
      <c r="O2396" s="9"/>
      <c r="P2396" s="9"/>
      <c r="Q2396" s="9"/>
      <c r="R2396" s="9"/>
    </row>
    <row r="2397" ht="15.75" customHeight="1">
      <c r="A2397" s="10" t="s">
        <v>11</v>
      </c>
      <c r="B2397" s="11" t="s">
        <v>12</v>
      </c>
      <c r="C2397" s="12" t="s">
        <v>6101</v>
      </c>
      <c r="D2397" s="13" t="s">
        <v>6102</v>
      </c>
      <c r="E2397" s="11" t="s">
        <v>6103</v>
      </c>
      <c r="F2397" s="14"/>
      <c r="G2397" s="14"/>
      <c r="H2397" s="15" t="s">
        <v>5142</v>
      </c>
      <c r="I2397" s="16" t="s">
        <v>17</v>
      </c>
      <c r="J2397" s="27">
        <f t="shared" si="1"/>
        <v>62</v>
      </c>
      <c r="K2397" s="7" t="str">
        <f t="shared" si="2"/>
        <v>LLM-0343životna sredina</v>
      </c>
      <c r="L2397" s="7" t="str">
        <f>ifna(VLOOKUP(K2397,'Лист1'!D:E,2,false))</f>
        <v/>
      </c>
      <c r="M2397" s="9"/>
      <c r="N2397" s="9"/>
      <c r="O2397" s="9"/>
      <c r="P2397" s="9"/>
      <c r="Q2397" s="9"/>
      <c r="R2397" s="9"/>
    </row>
    <row r="2398" ht="15.75" customHeight="1">
      <c r="A2398" s="10" t="s">
        <v>11</v>
      </c>
      <c r="B2398" s="11" t="s">
        <v>12</v>
      </c>
      <c r="C2398" s="12" t="s">
        <v>6104</v>
      </c>
      <c r="D2398" s="13" t="s">
        <v>6105</v>
      </c>
      <c r="E2398" s="11" t="s">
        <v>6106</v>
      </c>
      <c r="F2398" s="14"/>
      <c r="G2398" s="14"/>
      <c r="H2398" s="15" t="s">
        <v>5142</v>
      </c>
      <c r="I2398" s="16" t="s">
        <v>17</v>
      </c>
      <c r="J2398" s="39">
        <f t="shared" si="1"/>
        <v>68</v>
      </c>
      <c r="K2398" s="7" t="str">
        <f t="shared" si="2"/>
        <v>LLM-0344žuto telo</v>
      </c>
      <c r="L2398" s="7" t="str">
        <f>ifna(VLOOKUP(K2398,'Лист1'!D:E,2,false))</f>
        <v/>
      </c>
      <c r="M2398" s="9"/>
      <c r="N2398" s="9"/>
      <c r="O2398" s="9"/>
      <c r="P2398" s="9"/>
      <c r="Q2398" s="9"/>
      <c r="R2398" s="9"/>
    </row>
    <row r="2399" ht="15.75" customHeight="1">
      <c r="A2399" s="10" t="s">
        <v>11</v>
      </c>
      <c r="B2399" s="11" t="s">
        <v>12</v>
      </c>
      <c r="C2399" s="12" t="s">
        <v>2396</v>
      </c>
      <c r="D2399" s="13" t="s">
        <v>6107</v>
      </c>
      <c r="E2399" s="11" t="s">
        <v>6108</v>
      </c>
      <c r="F2399" s="14"/>
      <c r="G2399" s="14"/>
      <c r="H2399" s="15" t="s">
        <v>5142</v>
      </c>
      <c r="I2399" s="16" t="s">
        <v>17</v>
      </c>
      <c r="J2399" s="39">
        <f t="shared" si="1"/>
        <v>75</v>
      </c>
      <c r="K2399" s="7" t="str">
        <f t="shared" si="2"/>
        <v>LLM-0345zvanični jezik</v>
      </c>
      <c r="L2399" s="7" t="str">
        <f>ifna(VLOOKUP(K2399,'Лист1'!D:E,2,false))</f>
        <v/>
      </c>
      <c r="M2399" s="9"/>
      <c r="N2399" s="9"/>
      <c r="O2399" s="9"/>
      <c r="P2399" s="9"/>
      <c r="Q2399" s="9"/>
      <c r="R2399" s="9"/>
    </row>
    <row r="2400" ht="15.75" customHeight="1">
      <c r="A2400" s="10" t="s">
        <v>11</v>
      </c>
      <c r="B2400" s="11" t="s">
        <v>12</v>
      </c>
      <c r="C2400" s="12" t="s">
        <v>6109</v>
      </c>
      <c r="D2400" s="13" t="s">
        <v>6110</v>
      </c>
      <c r="E2400" s="23" t="s">
        <v>6111</v>
      </c>
      <c r="F2400" s="14"/>
      <c r="G2400" s="14"/>
      <c r="H2400" s="15" t="s">
        <v>5142</v>
      </c>
      <c r="I2400" s="16" t="s">
        <v>17</v>
      </c>
      <c r="J2400" s="39">
        <f t="shared" si="1"/>
        <v>57</v>
      </c>
      <c r="K2400" s="7" t="str">
        <f t="shared" si="2"/>
        <v>LLM-0346zvezdorodna galaksija</v>
      </c>
      <c r="L2400" s="7" t="str">
        <f>ifna(VLOOKUP(K2400,'Лист1'!D:E,2,false))</f>
        <v/>
      </c>
      <c r="M2400" s="9"/>
      <c r="N2400" s="9"/>
      <c r="O2400" s="9"/>
      <c r="P2400" s="9"/>
      <c r="Q2400" s="9"/>
      <c r="R2400" s="9"/>
    </row>
    <row r="2401" ht="15.75" customHeight="1">
      <c r="A2401" s="153" t="s">
        <v>21</v>
      </c>
      <c r="B2401" s="153" t="s">
        <v>22</v>
      </c>
      <c r="C2401" s="154" t="s">
        <v>1418</v>
      </c>
      <c r="D2401" s="13" t="s">
        <v>6112</v>
      </c>
      <c r="E2401" s="155" t="s">
        <v>6113</v>
      </c>
      <c r="F2401" s="156"/>
      <c r="G2401" s="156"/>
      <c r="H2401" s="157" t="s">
        <v>5142</v>
      </c>
      <c r="I2401" s="115" t="s">
        <v>992</v>
      </c>
      <c r="J2401" s="121">
        <f t="shared" si="1"/>
        <v>37</v>
      </c>
      <c r="K2401" s="7" t="str">
        <f t="shared" si="2"/>
        <v>LLM-0347zaraziti se</v>
      </c>
      <c r="L2401" s="7" t="str">
        <f>ifna(VLOOKUP(K2401,'Лист1'!D:E,2,false))</f>
        <v/>
      </c>
      <c r="M2401" s="9"/>
      <c r="N2401" s="9"/>
      <c r="O2401" s="9"/>
      <c r="P2401" s="9"/>
      <c r="Q2401" s="9"/>
      <c r="R2401" s="9"/>
    </row>
    <row r="2402" ht="15.75" customHeight="1">
      <c r="A2402" s="14" t="s">
        <v>11</v>
      </c>
      <c r="B2402" s="14" t="s">
        <v>12</v>
      </c>
      <c r="C2402" s="40" t="s">
        <v>6114</v>
      </c>
      <c r="D2402" s="14" t="s">
        <v>6115</v>
      </c>
      <c r="E2402" s="13" t="s">
        <v>6116</v>
      </c>
      <c r="F2402" s="14"/>
      <c r="G2402" s="14"/>
      <c r="H2402" s="41" t="s">
        <v>6117</v>
      </c>
      <c r="I2402" s="42" t="s">
        <v>85</v>
      </c>
      <c r="J2402" s="43">
        <f t="shared" si="1"/>
        <v>164</v>
      </c>
      <c r="K2402" s="7" t="str">
        <f t="shared" si="2"/>
        <v>RSSJ-10462/0dominion</v>
      </c>
      <c r="L2402" s="7" t="str">
        <f>ifna(VLOOKUP(K2402,'Лист1'!D:E,2,false))</f>
        <v/>
      </c>
      <c r="M2402" s="9"/>
      <c r="N2402" s="9"/>
      <c r="O2402" s="9"/>
      <c r="P2402" s="9"/>
      <c r="Q2402" s="9"/>
      <c r="R2402" s="9"/>
    </row>
    <row r="2403" ht="15.75" customHeight="1">
      <c r="A2403" s="14" t="s">
        <v>79</v>
      </c>
      <c r="B2403" s="14" t="s">
        <v>80</v>
      </c>
      <c r="C2403" s="40" t="s">
        <v>6118</v>
      </c>
      <c r="D2403" s="14" t="s">
        <v>6119</v>
      </c>
      <c r="E2403" s="13" t="s">
        <v>6120</v>
      </c>
      <c r="F2403" s="14"/>
      <c r="G2403" s="14"/>
      <c r="H2403" s="41" t="s">
        <v>6117</v>
      </c>
      <c r="I2403" s="42" t="s">
        <v>85</v>
      </c>
      <c r="J2403" s="38">
        <f t="shared" si="1"/>
        <v>43</v>
      </c>
      <c r="K2403" s="7" t="str">
        <f t="shared" si="2"/>
        <v>RSSJ-10508/0donet</v>
      </c>
      <c r="L2403" s="7" t="str">
        <f>ifna(VLOOKUP(K2403,'Лист1'!D:E,2,false))</f>
        <v/>
      </c>
      <c r="M2403" s="9"/>
      <c r="N2403" s="9"/>
      <c r="O2403" s="9"/>
      <c r="P2403" s="9"/>
      <c r="Q2403" s="9"/>
      <c r="R2403" s="9"/>
    </row>
    <row r="2404" ht="15.75" customHeight="1">
      <c r="A2404" s="14" t="s">
        <v>21</v>
      </c>
      <c r="B2404" s="14" t="s">
        <v>22</v>
      </c>
      <c r="C2404" s="40" t="s">
        <v>6121</v>
      </c>
      <c r="D2404" s="14" t="s">
        <v>6122</v>
      </c>
      <c r="E2404" s="13" t="s">
        <v>6123</v>
      </c>
      <c r="F2404" s="14"/>
      <c r="G2404" s="14"/>
      <c r="H2404" s="41" t="s">
        <v>6117</v>
      </c>
      <c r="I2404" s="42" t="s">
        <v>85</v>
      </c>
      <c r="J2404" s="58">
        <f t="shared" si="1"/>
        <v>168</v>
      </c>
      <c r="K2404" s="7" t="str">
        <f t="shared" si="2"/>
        <v>RSSJ-10536/0dopasti</v>
      </c>
      <c r="L2404" s="7" t="str">
        <f>ifna(VLOOKUP(K2404,'Лист1'!D:E,2,false))</f>
        <v/>
      </c>
      <c r="M2404" s="9"/>
      <c r="N2404" s="9"/>
      <c r="O2404" s="9"/>
      <c r="P2404" s="9"/>
      <c r="Q2404" s="9"/>
      <c r="R2404" s="9"/>
    </row>
    <row r="2405" ht="15.75" customHeight="1">
      <c r="A2405" s="14" t="s">
        <v>79</v>
      </c>
      <c r="B2405" s="14" t="s">
        <v>80</v>
      </c>
      <c r="C2405" s="40" t="s">
        <v>6124</v>
      </c>
      <c r="D2405" s="14" t="s">
        <v>6125</v>
      </c>
      <c r="E2405" s="13" t="s">
        <v>6126</v>
      </c>
      <c r="F2405" s="14"/>
      <c r="G2405" s="14"/>
      <c r="H2405" s="41" t="s">
        <v>6117</v>
      </c>
      <c r="I2405" s="42" t="s">
        <v>85</v>
      </c>
      <c r="J2405" s="58">
        <f t="shared" si="1"/>
        <v>53</v>
      </c>
      <c r="K2405" s="7" t="str">
        <f t="shared" si="2"/>
        <v>RSSJ-1115/0antivirusni</v>
      </c>
      <c r="L2405" s="7" t="str">
        <f>ifna(VLOOKUP(K2405,'Лист1'!D:E,2,false))</f>
        <v/>
      </c>
      <c r="M2405" s="9"/>
      <c r="N2405" s="9"/>
      <c r="O2405" s="9"/>
      <c r="P2405" s="9"/>
      <c r="Q2405" s="9"/>
      <c r="R2405" s="9"/>
    </row>
    <row r="2406" ht="15.75" customHeight="1">
      <c r="A2406" s="14" t="s">
        <v>79</v>
      </c>
      <c r="B2406" s="14" t="s">
        <v>80</v>
      </c>
      <c r="C2406" s="40" t="s">
        <v>6127</v>
      </c>
      <c r="D2406" s="14" t="s">
        <v>6128</v>
      </c>
      <c r="E2406" s="13" t="s">
        <v>6129</v>
      </c>
      <c r="F2406" s="14"/>
      <c r="G2406" s="14"/>
      <c r="H2406" s="41" t="s">
        <v>6117</v>
      </c>
      <c r="I2406" s="42" t="s">
        <v>85</v>
      </c>
      <c r="J2406" s="30">
        <f t="shared" si="1"/>
        <v>44</v>
      </c>
      <c r="K2406" s="7" t="str">
        <f t="shared" si="2"/>
        <v>RSSJ-12038/0emajliran</v>
      </c>
      <c r="L2406" s="7" t="str">
        <f>ifna(VLOOKUP(K2406,'Лист1'!D:E,2,false))</f>
        <v/>
      </c>
      <c r="M2406" s="9"/>
      <c r="N2406" s="9"/>
      <c r="O2406" s="9"/>
      <c r="P2406" s="9"/>
      <c r="Q2406" s="9"/>
      <c r="R2406" s="9"/>
    </row>
    <row r="2407" ht="15.75" customHeight="1">
      <c r="A2407" s="14" t="s">
        <v>79</v>
      </c>
      <c r="B2407" s="14" t="s">
        <v>80</v>
      </c>
      <c r="C2407" s="40" t="s">
        <v>6130</v>
      </c>
      <c r="D2407" s="14" t="s">
        <v>6131</v>
      </c>
      <c r="E2407" s="13" t="s">
        <v>6132</v>
      </c>
      <c r="F2407" s="14"/>
      <c r="G2407" s="14"/>
      <c r="H2407" s="41" t="s">
        <v>6117</v>
      </c>
      <c r="I2407" s="42" t="s">
        <v>85</v>
      </c>
      <c r="J2407" s="101">
        <f t="shared" si="1"/>
        <v>42</v>
      </c>
      <c r="K2407" s="7" t="str">
        <f t="shared" si="2"/>
        <v>RSSJ-12083/0emitovan</v>
      </c>
      <c r="L2407" s="7" t="str">
        <f>ifna(VLOOKUP(K2407,'Лист1'!D:E,2,false))</f>
        <v/>
      </c>
      <c r="M2407" s="9"/>
      <c r="N2407" s="9"/>
      <c r="O2407" s="9"/>
      <c r="P2407" s="9"/>
      <c r="Q2407" s="9"/>
      <c r="R2407" s="9"/>
    </row>
    <row r="2408" ht="15.75" customHeight="1">
      <c r="A2408" s="14" t="s">
        <v>79</v>
      </c>
      <c r="B2408" s="14" t="s">
        <v>80</v>
      </c>
      <c r="C2408" s="40" t="s">
        <v>6133</v>
      </c>
      <c r="D2408" s="14" t="s">
        <v>6134</v>
      </c>
      <c r="E2408" s="13" t="s">
        <v>6135</v>
      </c>
      <c r="F2408" s="14"/>
      <c r="G2408" s="14"/>
      <c r="H2408" s="41" t="s">
        <v>6117</v>
      </c>
      <c r="I2408" s="42" t="s">
        <v>85</v>
      </c>
      <c r="J2408" s="28">
        <f t="shared" si="1"/>
        <v>42</v>
      </c>
      <c r="K2408" s="7" t="str">
        <f t="shared" si="2"/>
        <v>RSSJ-13241/0završan</v>
      </c>
      <c r="L2408" s="7" t="str">
        <f>ifna(VLOOKUP(K2408,'Лист1'!D:E,2,false))</f>
        <v/>
      </c>
      <c r="M2408" s="9"/>
      <c r="N2408" s="9"/>
      <c r="O2408" s="9"/>
      <c r="P2408" s="9"/>
      <c r="Q2408" s="9"/>
      <c r="R2408" s="9"/>
    </row>
    <row r="2409" ht="15.75" customHeight="1">
      <c r="A2409" s="14" t="s">
        <v>11</v>
      </c>
      <c r="B2409" s="14" t="s">
        <v>12</v>
      </c>
      <c r="C2409" s="40" t="s">
        <v>6136</v>
      </c>
      <c r="D2409" s="14" t="s">
        <v>6137</v>
      </c>
      <c r="E2409" s="13" t="s">
        <v>6138</v>
      </c>
      <c r="F2409" s="14"/>
      <c r="G2409" s="14"/>
      <c r="H2409" s="41" t="s">
        <v>6117</v>
      </c>
      <c r="I2409" s="42" t="s">
        <v>85</v>
      </c>
      <c r="J2409" s="37">
        <f t="shared" si="1"/>
        <v>58</v>
      </c>
      <c r="K2409" s="7" t="str">
        <f t="shared" si="2"/>
        <v>RSSJ-13718/0zalaganje</v>
      </c>
      <c r="L2409" s="7" t="str">
        <f>ifna(VLOOKUP(K2409,'Лист1'!D:E,2,false))</f>
        <v/>
      </c>
      <c r="M2409" s="9"/>
      <c r="N2409" s="9"/>
      <c r="O2409" s="9"/>
      <c r="P2409" s="9"/>
      <c r="Q2409" s="9"/>
      <c r="R2409" s="9"/>
    </row>
    <row r="2410" ht="15.75" customHeight="1">
      <c r="A2410" s="14" t="s">
        <v>21</v>
      </c>
      <c r="B2410" s="14" t="s">
        <v>22</v>
      </c>
      <c r="C2410" s="40" t="s">
        <v>6139</v>
      </c>
      <c r="D2410" s="14" t="s">
        <v>6140</v>
      </c>
      <c r="E2410" s="13" t="s">
        <v>6141</v>
      </c>
      <c r="F2410" s="14"/>
      <c r="G2410" s="14"/>
      <c r="H2410" s="41" t="s">
        <v>6117</v>
      </c>
      <c r="I2410" s="42" t="s">
        <v>85</v>
      </c>
      <c r="J2410" s="45">
        <f t="shared" si="1"/>
        <v>54</v>
      </c>
      <c r="K2410" s="7" t="str">
        <f t="shared" si="2"/>
        <v>RSSJ-13794/0zaljubiti</v>
      </c>
      <c r="L2410" s="7" t="str">
        <f>ifna(VLOOKUP(K2410,'Лист1'!D:E,2,false))</f>
        <v/>
      </c>
      <c r="M2410" s="9"/>
      <c r="N2410" s="9"/>
      <c r="O2410" s="9"/>
      <c r="P2410" s="9"/>
      <c r="Q2410" s="9"/>
      <c r="R2410" s="9"/>
    </row>
    <row r="2411" ht="15.75" customHeight="1">
      <c r="A2411" s="14" t="s">
        <v>79</v>
      </c>
      <c r="B2411" s="14" t="s">
        <v>80</v>
      </c>
      <c r="C2411" s="40" t="s">
        <v>6142</v>
      </c>
      <c r="D2411" s="14" t="s">
        <v>6143</v>
      </c>
      <c r="E2411" s="13" t="s">
        <v>6144</v>
      </c>
      <c r="F2411" s="14"/>
      <c r="G2411" s="14"/>
      <c r="H2411" s="41" t="s">
        <v>6117</v>
      </c>
      <c r="I2411" s="42" t="s">
        <v>85</v>
      </c>
      <c r="J2411" s="101">
        <f t="shared" si="1"/>
        <v>56</v>
      </c>
      <c r="K2411" s="7" t="str">
        <f t="shared" si="2"/>
        <v>RSSJ-14547/0zatvorenikov</v>
      </c>
      <c r="L2411" s="7" t="str">
        <f>ifna(VLOOKUP(K2411,'Лист1'!D:E,2,false))</f>
        <v/>
      </c>
      <c r="M2411" s="9"/>
      <c r="N2411" s="9"/>
      <c r="O2411" s="9"/>
      <c r="P2411" s="9"/>
      <c r="Q2411" s="9"/>
      <c r="R2411" s="9"/>
    </row>
    <row r="2412" ht="15.75" customHeight="1">
      <c r="A2412" s="14" t="s">
        <v>79</v>
      </c>
      <c r="B2412" s="14" t="s">
        <v>80</v>
      </c>
      <c r="C2412" s="40" t="s">
        <v>6145</v>
      </c>
      <c r="D2412" s="14" t="s">
        <v>6146</v>
      </c>
      <c r="E2412" s="13" t="s">
        <v>6147</v>
      </c>
      <c r="F2412" s="14"/>
      <c r="G2412" s="14"/>
      <c r="H2412" s="41" t="s">
        <v>6117</v>
      </c>
      <c r="I2412" s="42" t="s">
        <v>85</v>
      </c>
      <c r="J2412" s="43">
        <f t="shared" si="1"/>
        <v>84</v>
      </c>
      <c r="K2412" s="7" t="str">
        <f t="shared" si="2"/>
        <v>RSSJ-14608/0zatrpan</v>
      </c>
      <c r="L2412" s="7" t="str">
        <f>ifna(VLOOKUP(K2412,'Лист1'!D:E,2,false))</f>
        <v/>
      </c>
      <c r="M2412" s="9"/>
      <c r="N2412" s="9"/>
      <c r="O2412" s="9"/>
      <c r="P2412" s="9"/>
      <c r="Q2412" s="9"/>
      <c r="R2412" s="9"/>
    </row>
    <row r="2413" ht="15.75" customHeight="1">
      <c r="A2413" s="14" t="s">
        <v>11</v>
      </c>
      <c r="B2413" s="14" t="s">
        <v>12</v>
      </c>
      <c r="C2413" s="40" t="s">
        <v>6148</v>
      </c>
      <c r="D2413" s="14" t="s">
        <v>6149</v>
      </c>
      <c r="E2413" s="13" t="s">
        <v>6150</v>
      </c>
      <c r="F2413" s="14"/>
      <c r="G2413" s="14"/>
      <c r="H2413" s="41" t="s">
        <v>6117</v>
      </c>
      <c r="I2413" s="42" t="s">
        <v>85</v>
      </c>
      <c r="J2413" s="25">
        <f t="shared" si="1"/>
        <v>64</v>
      </c>
      <c r="K2413" s="7" t="str">
        <f t="shared" si="2"/>
        <v>RSSJ-1486/0aranžiranje</v>
      </c>
      <c r="L2413" s="7" t="str">
        <f>ifna(VLOOKUP(K2413,'Лист1'!D:E,2,false))</f>
        <v/>
      </c>
      <c r="M2413" s="9"/>
      <c r="N2413" s="9"/>
      <c r="O2413" s="9"/>
      <c r="P2413" s="9"/>
      <c r="Q2413" s="9"/>
      <c r="R2413" s="9"/>
    </row>
    <row r="2414" ht="15.75" customHeight="1">
      <c r="A2414" s="14" t="s">
        <v>11</v>
      </c>
      <c r="B2414" s="14" t="s">
        <v>12</v>
      </c>
      <c r="C2414" s="40" t="s">
        <v>6151</v>
      </c>
      <c r="D2414" s="14" t="s">
        <v>6152</v>
      </c>
      <c r="E2414" s="13" t="s">
        <v>6153</v>
      </c>
      <c r="F2414" s="14"/>
      <c r="G2414" s="14"/>
      <c r="H2414" s="41" t="s">
        <v>6117</v>
      </c>
      <c r="I2414" s="42" t="s">
        <v>85</v>
      </c>
      <c r="J2414" s="33">
        <f t="shared" si="1"/>
        <v>91</v>
      </c>
      <c r="K2414" s="7" t="str">
        <f t="shared" si="2"/>
        <v>RSSJ-15549/0ignorisanje</v>
      </c>
      <c r="L2414" s="7" t="str">
        <f>ifna(VLOOKUP(K2414,'Лист1'!D:E,2,false))</f>
        <v/>
      </c>
      <c r="M2414" s="9"/>
      <c r="N2414" s="9"/>
      <c r="O2414" s="9"/>
      <c r="P2414" s="9"/>
      <c r="Q2414" s="9"/>
      <c r="R2414" s="9"/>
    </row>
    <row r="2415" ht="15.75" customHeight="1">
      <c r="A2415" s="14" t="s">
        <v>79</v>
      </c>
      <c r="B2415" s="14" t="s">
        <v>80</v>
      </c>
      <c r="C2415" s="40" t="s">
        <v>6154</v>
      </c>
      <c r="D2415" s="14" t="s">
        <v>6155</v>
      </c>
      <c r="E2415" s="13" t="s">
        <v>6156</v>
      </c>
      <c r="F2415" s="14"/>
      <c r="G2415" s="14"/>
      <c r="H2415" s="41" t="s">
        <v>6117</v>
      </c>
      <c r="I2415" s="42" t="s">
        <v>85</v>
      </c>
      <c r="J2415" s="27">
        <f t="shared" si="1"/>
        <v>60</v>
      </c>
      <c r="K2415" s="7" t="str">
        <f t="shared" si="2"/>
        <v>RSSJ-15644/0izazvan</v>
      </c>
      <c r="L2415" s="7" t="str">
        <f>ifna(VLOOKUP(K2415,'Лист1'!D:E,2,false))</f>
        <v/>
      </c>
      <c r="M2415" s="9"/>
      <c r="N2415" s="9"/>
      <c r="O2415" s="9"/>
      <c r="P2415" s="9"/>
      <c r="Q2415" s="9"/>
      <c r="R2415" s="9"/>
    </row>
    <row r="2416" ht="15.75" customHeight="1">
      <c r="A2416" s="14" t="s">
        <v>21</v>
      </c>
      <c r="B2416" s="14" t="s">
        <v>22</v>
      </c>
      <c r="C2416" s="40" t="s">
        <v>6157</v>
      </c>
      <c r="D2416" s="14" t="s">
        <v>6158</v>
      </c>
      <c r="E2416" s="13" t="s">
        <v>6159</v>
      </c>
      <c r="F2416" s="14"/>
      <c r="G2416" s="14"/>
      <c r="H2416" s="41" t="s">
        <v>6117</v>
      </c>
      <c r="I2416" s="42" t="s">
        <v>85</v>
      </c>
      <c r="J2416" s="68">
        <f t="shared" si="1"/>
        <v>75</v>
      </c>
      <c r="K2416" s="7" t="str">
        <f t="shared" si="2"/>
        <v>RSSJ-15691/0izbegnuti</v>
      </c>
      <c r="L2416" s="7" t="str">
        <f>ifna(VLOOKUP(K2416,'Лист1'!D:E,2,false))</f>
        <v/>
      </c>
      <c r="M2416" s="9"/>
      <c r="N2416" s="9"/>
      <c r="O2416" s="9"/>
      <c r="P2416" s="9"/>
      <c r="Q2416" s="9"/>
      <c r="R2416" s="9"/>
    </row>
    <row r="2417" ht="15.75" customHeight="1">
      <c r="A2417" s="14" t="s">
        <v>11</v>
      </c>
      <c r="B2417" s="14" t="s">
        <v>12</v>
      </c>
      <c r="C2417" s="40" t="s">
        <v>6160</v>
      </c>
      <c r="D2417" s="14" t="s">
        <v>6161</v>
      </c>
      <c r="E2417" s="13" t="s">
        <v>6162</v>
      </c>
      <c r="F2417" s="14"/>
      <c r="G2417" s="14"/>
      <c r="H2417" s="41" t="s">
        <v>6117</v>
      </c>
      <c r="I2417" s="42" t="s">
        <v>85</v>
      </c>
      <c r="J2417" s="48">
        <f t="shared" si="1"/>
        <v>35</v>
      </c>
      <c r="K2417" s="7" t="str">
        <f t="shared" si="2"/>
        <v>RSSJ-16601/0ikebana</v>
      </c>
      <c r="L2417" s="7" t="str">
        <f>ifna(VLOOKUP(K2417,'Лист1'!D:E,2,false))</f>
        <v/>
      </c>
      <c r="M2417" s="9"/>
      <c r="N2417" s="9"/>
      <c r="O2417" s="9"/>
      <c r="P2417" s="9"/>
      <c r="Q2417" s="9"/>
      <c r="R2417" s="9"/>
    </row>
    <row r="2418" ht="15.75" customHeight="1">
      <c r="A2418" s="14" t="s">
        <v>79</v>
      </c>
      <c r="B2418" s="14" t="s">
        <v>80</v>
      </c>
      <c r="C2418" s="40" t="s">
        <v>6163</v>
      </c>
      <c r="D2418" s="14" t="s">
        <v>6164</v>
      </c>
      <c r="E2418" s="13" t="s">
        <v>6165</v>
      </c>
      <c r="F2418" s="14"/>
      <c r="G2418" s="14"/>
      <c r="H2418" s="41" t="s">
        <v>6117</v>
      </c>
      <c r="I2418" s="42" t="s">
        <v>85</v>
      </c>
      <c r="J2418" s="78">
        <f t="shared" si="1"/>
        <v>67</v>
      </c>
      <c r="K2418" s="7" t="str">
        <f t="shared" si="2"/>
        <v>RSSJ-16703/0imigrantski</v>
      </c>
      <c r="L2418" s="7" t="str">
        <f>ifna(VLOOKUP(K2418,'Лист1'!D:E,2,false))</f>
        <v/>
      </c>
      <c r="M2418" s="9"/>
      <c r="N2418" s="9"/>
      <c r="O2418" s="9"/>
      <c r="P2418" s="9"/>
      <c r="Q2418" s="9"/>
      <c r="R2418" s="9"/>
    </row>
    <row r="2419" ht="15.75" customHeight="1">
      <c r="A2419" s="14" t="s">
        <v>79</v>
      </c>
      <c r="B2419" s="14" t="s">
        <v>80</v>
      </c>
      <c r="C2419" s="40" t="s">
        <v>6166</v>
      </c>
      <c r="D2419" s="14" t="s">
        <v>6167</v>
      </c>
      <c r="E2419" s="13" t="s">
        <v>6168</v>
      </c>
      <c r="F2419" s="14"/>
      <c r="G2419" s="14"/>
      <c r="H2419" s="41" t="s">
        <v>6117</v>
      </c>
      <c r="I2419" s="42" t="s">
        <v>85</v>
      </c>
      <c r="J2419" s="87">
        <f t="shared" si="1"/>
        <v>69</v>
      </c>
      <c r="K2419" s="7" t="str">
        <f t="shared" si="2"/>
        <v>RSSJ-16705/0imigracioni</v>
      </c>
      <c r="L2419" s="7" t="str">
        <f>ifna(VLOOKUP(K2419,'Лист1'!D:E,2,false))</f>
        <v/>
      </c>
      <c r="M2419" s="9"/>
      <c r="N2419" s="9"/>
      <c r="O2419" s="9"/>
      <c r="P2419" s="9"/>
      <c r="Q2419" s="9"/>
      <c r="R2419" s="9"/>
    </row>
    <row r="2420" ht="15.75" customHeight="1">
      <c r="A2420" s="14" t="s">
        <v>21</v>
      </c>
      <c r="B2420" s="14" t="s">
        <v>22</v>
      </c>
      <c r="C2420" s="40" t="s">
        <v>6169</v>
      </c>
      <c r="D2420" s="14" t="s">
        <v>6170</v>
      </c>
      <c r="E2420" s="13" t="s">
        <v>6171</v>
      </c>
      <c r="F2420" s="14"/>
      <c r="G2420" s="14"/>
      <c r="H2420" s="41" t="s">
        <v>6117</v>
      </c>
      <c r="I2420" s="42" t="s">
        <v>85</v>
      </c>
      <c r="J2420" s="44">
        <f t="shared" si="1"/>
        <v>57</v>
      </c>
      <c r="K2420" s="7" t="str">
        <f t="shared" si="2"/>
        <v>RSSJ-16772/0impresionirati</v>
      </c>
      <c r="L2420" s="7" t="str">
        <f>ifna(VLOOKUP(K2420,'Лист1'!D:E,2,false))</f>
        <v/>
      </c>
      <c r="M2420" s="9"/>
      <c r="N2420" s="9"/>
      <c r="O2420" s="9"/>
      <c r="P2420" s="9"/>
      <c r="Q2420" s="9"/>
      <c r="R2420" s="9"/>
    </row>
    <row r="2421" ht="15.75" customHeight="1">
      <c r="A2421" s="14" t="s">
        <v>79</v>
      </c>
      <c r="B2421" s="14" t="s">
        <v>80</v>
      </c>
      <c r="C2421" s="40" t="s">
        <v>6172</v>
      </c>
      <c r="D2421" s="14" t="s">
        <v>6173</v>
      </c>
      <c r="E2421" s="13" t="s">
        <v>6174</v>
      </c>
      <c r="F2421" s="14"/>
      <c r="G2421" s="14"/>
      <c r="H2421" s="41" t="s">
        <v>6117</v>
      </c>
      <c r="I2421" s="42" t="s">
        <v>85</v>
      </c>
      <c r="J2421" s="18">
        <f t="shared" si="1"/>
        <v>49</v>
      </c>
      <c r="K2421" s="7" t="str">
        <f t="shared" si="2"/>
        <v>RSSJ-16798/0imunološki</v>
      </c>
      <c r="L2421" s="7" t="str">
        <f>ifna(VLOOKUP(K2421,'Лист1'!D:E,2,false))</f>
        <v/>
      </c>
      <c r="M2421" s="9"/>
      <c r="N2421" s="9"/>
      <c r="O2421" s="9"/>
      <c r="P2421" s="9"/>
      <c r="Q2421" s="9"/>
      <c r="R2421" s="9"/>
    </row>
    <row r="2422" ht="15.75" customHeight="1">
      <c r="A2422" s="14" t="s">
        <v>79</v>
      </c>
      <c r="B2422" s="14" t="s">
        <v>80</v>
      </c>
      <c r="C2422" s="40" t="s">
        <v>6175</v>
      </c>
      <c r="D2422" s="14" t="s">
        <v>6176</v>
      </c>
      <c r="E2422" s="13" t="s">
        <v>6177</v>
      </c>
      <c r="F2422" s="14"/>
      <c r="G2422" s="14"/>
      <c r="H2422" s="41" t="s">
        <v>6117</v>
      </c>
      <c r="I2422" s="42" t="s">
        <v>85</v>
      </c>
      <c r="J2422" s="43">
        <f t="shared" si="1"/>
        <v>54</v>
      </c>
      <c r="K2422" s="7" t="str">
        <f t="shared" si="2"/>
        <v>RSSJ-16802/0imunski</v>
      </c>
      <c r="L2422" s="7" t="str">
        <f>ifna(VLOOKUP(K2422,'Лист1'!D:E,2,false))</f>
        <v/>
      </c>
      <c r="M2422" s="9"/>
      <c r="N2422" s="9"/>
      <c r="O2422" s="9"/>
      <c r="P2422" s="9"/>
      <c r="Q2422" s="9"/>
      <c r="R2422" s="9"/>
    </row>
    <row r="2423" ht="15.75" customHeight="1">
      <c r="A2423" s="14" t="s">
        <v>11</v>
      </c>
      <c r="B2423" s="14" t="s">
        <v>12</v>
      </c>
      <c r="C2423" s="40" t="s">
        <v>6178</v>
      </c>
      <c r="D2423" s="14" t="s">
        <v>6179</v>
      </c>
      <c r="E2423" s="13" t="s">
        <v>6180</v>
      </c>
      <c r="F2423" s="14"/>
      <c r="G2423" s="14"/>
      <c r="H2423" s="41" t="s">
        <v>6117</v>
      </c>
      <c r="I2423" s="42" t="s">
        <v>85</v>
      </c>
      <c r="J2423" s="38">
        <f t="shared" si="1"/>
        <v>79</v>
      </c>
      <c r="K2423" s="7" t="str">
        <f t="shared" si="2"/>
        <v>RSSJ-16826/0invalidnost</v>
      </c>
      <c r="L2423" s="7" t="str">
        <f>ifna(VLOOKUP(K2423,'Лист1'!D:E,2,false))</f>
        <v/>
      </c>
      <c r="M2423" s="9"/>
      <c r="N2423" s="9"/>
      <c r="O2423" s="9"/>
      <c r="P2423" s="9"/>
      <c r="Q2423" s="9"/>
      <c r="R2423" s="9"/>
    </row>
    <row r="2424" ht="15.75" customHeight="1">
      <c r="A2424" s="14" t="s">
        <v>79</v>
      </c>
      <c r="B2424" s="14" t="s">
        <v>80</v>
      </c>
      <c r="C2424" s="40" t="s">
        <v>6181</v>
      </c>
      <c r="D2424" s="14" t="s">
        <v>6182</v>
      </c>
      <c r="E2424" s="13" t="s">
        <v>6183</v>
      </c>
      <c r="F2424" s="14"/>
      <c r="G2424" s="14"/>
      <c r="H2424" s="41" t="s">
        <v>6117</v>
      </c>
      <c r="I2424" s="42" t="s">
        <v>85</v>
      </c>
      <c r="J2424" s="25">
        <f t="shared" si="1"/>
        <v>39</v>
      </c>
      <c r="K2424" s="7" t="str">
        <f t="shared" si="2"/>
        <v>RSSJ-17274/0intravenski</v>
      </c>
      <c r="L2424" s="7" t="str">
        <f>ifna(VLOOKUP(K2424,'Лист1'!D:E,2,false))</f>
        <v/>
      </c>
      <c r="M2424" s="9"/>
      <c r="N2424" s="9"/>
      <c r="O2424" s="9"/>
      <c r="P2424" s="9"/>
      <c r="Q2424" s="9"/>
      <c r="R2424" s="9"/>
    </row>
    <row r="2425" ht="15.75" customHeight="1">
      <c r="A2425" s="14" t="s">
        <v>79</v>
      </c>
      <c r="B2425" s="14" t="s">
        <v>80</v>
      </c>
      <c r="C2425" s="40" t="s">
        <v>6184</v>
      </c>
      <c r="D2425" s="14" t="s">
        <v>6185</v>
      </c>
      <c r="E2425" s="13" t="s">
        <v>6186</v>
      </c>
      <c r="F2425" s="14"/>
      <c r="G2425" s="14"/>
      <c r="H2425" s="41" t="s">
        <v>6117</v>
      </c>
      <c r="I2425" s="42" t="s">
        <v>85</v>
      </c>
      <c r="J2425" s="22">
        <f t="shared" si="1"/>
        <v>59</v>
      </c>
      <c r="K2425" s="7" t="str">
        <f t="shared" si="2"/>
        <v>RSSJ-17321/0inficiran</v>
      </c>
      <c r="L2425" s="7" t="str">
        <f>ifna(VLOOKUP(K2425,'Лист1'!D:E,2,false))</f>
        <v/>
      </c>
      <c r="M2425" s="9"/>
      <c r="N2425" s="9"/>
      <c r="O2425" s="9"/>
      <c r="P2425" s="9"/>
      <c r="Q2425" s="9"/>
      <c r="R2425" s="9"/>
    </row>
    <row r="2426" ht="15.75" customHeight="1">
      <c r="A2426" s="14" t="s">
        <v>56</v>
      </c>
      <c r="B2426" s="14" t="s">
        <v>56</v>
      </c>
      <c r="C2426" s="40" t="s">
        <v>6187</v>
      </c>
      <c r="D2426" s="14" t="s">
        <v>6188</v>
      </c>
      <c r="E2426" s="13" t="s">
        <v>6189</v>
      </c>
      <c r="F2426" s="14"/>
      <c r="G2426" s="14"/>
      <c r="H2426" s="41" t="s">
        <v>6117</v>
      </c>
      <c r="I2426" s="42" t="s">
        <v>85</v>
      </c>
      <c r="J2426" s="59">
        <f t="shared" si="1"/>
        <v>71</v>
      </c>
      <c r="K2426" s="7" t="str">
        <f t="shared" si="2"/>
        <v>RSSJ-18415/0jače</v>
      </c>
      <c r="L2426" s="7" t="str">
        <f>ifna(VLOOKUP(K2426,'Лист1'!D:E,2,false))</f>
        <v/>
      </c>
      <c r="M2426" s="9"/>
      <c r="N2426" s="9"/>
      <c r="O2426" s="9"/>
      <c r="P2426" s="9"/>
      <c r="Q2426" s="9"/>
      <c r="R2426" s="9"/>
    </row>
    <row r="2427" ht="15.75" customHeight="1">
      <c r="A2427" s="14" t="s">
        <v>11</v>
      </c>
      <c r="B2427" s="14" t="s">
        <v>12</v>
      </c>
      <c r="C2427" s="40" t="s">
        <v>6190</v>
      </c>
      <c r="D2427" s="14" t="s">
        <v>6191</v>
      </c>
      <c r="E2427" s="13" t="s">
        <v>6192</v>
      </c>
      <c r="F2427" s="14"/>
      <c r="G2427" s="14"/>
      <c r="H2427" s="41" t="s">
        <v>6117</v>
      </c>
      <c r="I2427" s="42" t="s">
        <v>85</v>
      </c>
      <c r="J2427" s="38">
        <f t="shared" si="1"/>
        <v>61</v>
      </c>
      <c r="K2427" s="7" t="str">
        <f t="shared" si="2"/>
        <v>RSSJ-19230/0kamenje</v>
      </c>
      <c r="L2427" s="7" t="str">
        <f>ifna(VLOOKUP(K2427,'Лист1'!D:E,2,false))</f>
        <v/>
      </c>
      <c r="M2427" s="9"/>
      <c r="N2427" s="9"/>
      <c r="O2427" s="9"/>
      <c r="P2427" s="9"/>
      <c r="Q2427" s="9"/>
      <c r="R2427" s="9"/>
    </row>
    <row r="2428" ht="15.75" customHeight="1">
      <c r="A2428" s="14" t="s">
        <v>11</v>
      </c>
      <c r="B2428" s="14" t="s">
        <v>12</v>
      </c>
      <c r="C2428" s="40" t="s">
        <v>6193</v>
      </c>
      <c r="D2428" s="14" t="s">
        <v>6194</v>
      </c>
      <c r="E2428" s="13" t="s">
        <v>6195</v>
      </c>
      <c r="F2428" s="14"/>
      <c r="G2428" s="14"/>
      <c r="H2428" s="41" t="s">
        <v>6117</v>
      </c>
      <c r="I2428" s="42" t="s">
        <v>85</v>
      </c>
      <c r="J2428" s="31">
        <f t="shared" si="1"/>
        <v>84</v>
      </c>
      <c r="K2428" s="7" t="str">
        <f t="shared" si="2"/>
        <v>RSSJ-19808/0kašljanje</v>
      </c>
      <c r="L2428" s="7" t="str">
        <f>ifna(VLOOKUP(K2428,'Лист1'!D:E,2,false))</f>
        <v/>
      </c>
      <c r="M2428" s="9"/>
      <c r="N2428" s="9"/>
      <c r="O2428" s="9"/>
      <c r="P2428" s="9"/>
      <c r="Q2428" s="9"/>
      <c r="R2428" s="9"/>
    </row>
    <row r="2429" ht="15.75" customHeight="1">
      <c r="A2429" s="14" t="s">
        <v>11</v>
      </c>
      <c r="B2429" s="14" t="s">
        <v>12</v>
      </c>
      <c r="C2429" s="40" t="s">
        <v>6196</v>
      </c>
      <c r="D2429" s="14" t="s">
        <v>6197</v>
      </c>
      <c r="E2429" s="13" t="s">
        <v>6198</v>
      </c>
      <c r="F2429" s="14"/>
      <c r="G2429" s="14"/>
      <c r="H2429" s="41" t="s">
        <v>6117</v>
      </c>
      <c r="I2429" s="42" t="s">
        <v>85</v>
      </c>
      <c r="J2429" s="39">
        <f t="shared" si="1"/>
        <v>71</v>
      </c>
      <c r="K2429" s="7" t="str">
        <f t="shared" si="2"/>
        <v>RSSJ-20752/0kolega</v>
      </c>
      <c r="L2429" s="7" t="str">
        <f>ifna(VLOOKUP(K2429,'Лист1'!D:E,2,false))</f>
        <v/>
      </c>
      <c r="M2429" s="9"/>
      <c r="N2429" s="9"/>
      <c r="O2429" s="9"/>
      <c r="P2429" s="9"/>
      <c r="Q2429" s="9"/>
      <c r="R2429" s="9"/>
    </row>
    <row r="2430" ht="15.75" customHeight="1">
      <c r="A2430" s="14" t="s">
        <v>11</v>
      </c>
      <c r="B2430" s="14" t="s">
        <v>12</v>
      </c>
      <c r="C2430" s="40" t="s">
        <v>6199</v>
      </c>
      <c r="D2430" s="14" t="s">
        <v>6200</v>
      </c>
      <c r="E2430" s="13" t="s">
        <v>6201</v>
      </c>
      <c r="F2430" s="14"/>
      <c r="G2430" s="14"/>
      <c r="H2430" s="41" t="s">
        <v>6117</v>
      </c>
      <c r="I2430" s="42" t="s">
        <v>85</v>
      </c>
      <c r="J2430" s="22">
        <f t="shared" si="1"/>
        <v>55</v>
      </c>
      <c r="K2430" s="7" t="str">
        <f t="shared" si="2"/>
        <v>RSSJ-21262/0konzumiranje</v>
      </c>
      <c r="L2430" s="7" t="str">
        <f>ifna(VLOOKUP(K2430,'Лист1'!D:E,2,false))</f>
        <v/>
      </c>
      <c r="M2430" s="9"/>
      <c r="N2430" s="9"/>
      <c r="O2430" s="9"/>
      <c r="P2430" s="9"/>
      <c r="Q2430" s="9"/>
      <c r="R2430" s="9"/>
    </row>
    <row r="2431" ht="15.75" customHeight="1">
      <c r="A2431" s="14" t="s">
        <v>11</v>
      </c>
      <c r="B2431" s="14" t="s">
        <v>12</v>
      </c>
      <c r="C2431" s="40" t="s">
        <v>6202</v>
      </c>
      <c r="D2431" s="14" t="s">
        <v>6203</v>
      </c>
      <c r="E2431" s="13" t="s">
        <v>6204</v>
      </c>
      <c r="F2431" s="14"/>
      <c r="G2431" s="14"/>
      <c r="H2431" s="41" t="s">
        <v>6117</v>
      </c>
      <c r="I2431" s="42" t="s">
        <v>85</v>
      </c>
      <c r="J2431" s="21">
        <f t="shared" si="1"/>
        <v>70</v>
      </c>
      <c r="K2431" s="7" t="str">
        <f t="shared" si="2"/>
        <v>RSSJ-21364/0konstruisanje</v>
      </c>
      <c r="L2431" s="7" t="str">
        <f>ifna(VLOOKUP(K2431,'Лист1'!D:E,2,false))</f>
        <v/>
      </c>
      <c r="M2431" s="9"/>
      <c r="N2431" s="9"/>
      <c r="O2431" s="9"/>
      <c r="P2431" s="9"/>
      <c r="Q2431" s="9"/>
      <c r="R2431" s="9"/>
    </row>
    <row r="2432" ht="15.75" customHeight="1">
      <c r="A2432" s="14" t="s">
        <v>21</v>
      </c>
      <c r="B2432" s="14" t="s">
        <v>22</v>
      </c>
      <c r="C2432" s="40" t="s">
        <v>6205</v>
      </c>
      <c r="D2432" s="14" t="s">
        <v>6206</v>
      </c>
      <c r="E2432" s="13" t="s">
        <v>6207</v>
      </c>
      <c r="F2432" s="14"/>
      <c r="G2432" s="14"/>
      <c r="H2432" s="41" t="s">
        <v>6117</v>
      </c>
      <c r="I2432" s="42" t="s">
        <v>85</v>
      </c>
      <c r="J2432" s="39">
        <f t="shared" si="1"/>
        <v>56</v>
      </c>
      <c r="K2432" s="7" t="str">
        <f t="shared" si="2"/>
        <v>RSSJ-21395/0kontaminirati</v>
      </c>
      <c r="L2432" s="7" t="str">
        <f>ifna(VLOOKUP(K2432,'Лист1'!D:E,2,false))</f>
        <v/>
      </c>
      <c r="M2432" s="9"/>
      <c r="N2432" s="9"/>
      <c r="O2432" s="9"/>
      <c r="P2432" s="9"/>
      <c r="Q2432" s="9"/>
      <c r="R2432" s="9"/>
    </row>
    <row r="2433" ht="15.75" customHeight="1">
      <c r="A2433" s="14" t="s">
        <v>21</v>
      </c>
      <c r="B2433" s="14" t="s">
        <v>22</v>
      </c>
      <c r="C2433" s="40" t="s">
        <v>6208</v>
      </c>
      <c r="D2433" s="14" t="s">
        <v>6209</v>
      </c>
      <c r="E2433" s="13" t="s">
        <v>6210</v>
      </c>
      <c r="F2433" s="14"/>
      <c r="G2433" s="14"/>
      <c r="H2433" s="41" t="s">
        <v>6117</v>
      </c>
      <c r="I2433" s="42" t="s">
        <v>85</v>
      </c>
      <c r="J2433" s="39">
        <f t="shared" si="1"/>
        <v>76</v>
      </c>
      <c r="K2433" s="7" t="str">
        <f t="shared" si="2"/>
        <v>RSSJ-21521/0konfiskovati</v>
      </c>
      <c r="L2433" s="7" t="str">
        <f>ifna(VLOOKUP(K2433,'Лист1'!D:E,2,false))</f>
        <v/>
      </c>
      <c r="M2433" s="9"/>
      <c r="N2433" s="9"/>
      <c r="O2433" s="9"/>
      <c r="P2433" s="9"/>
      <c r="Q2433" s="9"/>
      <c r="R2433" s="9"/>
    </row>
    <row r="2434" ht="15.75" customHeight="1">
      <c r="A2434" s="14" t="s">
        <v>79</v>
      </c>
      <c r="B2434" s="14" t="s">
        <v>80</v>
      </c>
      <c r="C2434" s="40" t="s">
        <v>6211</v>
      </c>
      <c r="D2434" s="14" t="s">
        <v>6212</v>
      </c>
      <c r="E2434" s="13" t="s">
        <v>6213</v>
      </c>
      <c r="F2434" s="14"/>
      <c r="G2434" s="14"/>
      <c r="H2434" s="41" t="s">
        <v>6117</v>
      </c>
      <c r="I2434" s="42" t="s">
        <v>85</v>
      </c>
      <c r="J2434" s="38">
        <f t="shared" si="1"/>
        <v>56</v>
      </c>
      <c r="K2434" s="7" t="str">
        <f t="shared" si="2"/>
        <v>RSSJ-21780/0korisnički</v>
      </c>
      <c r="L2434" s="7" t="str">
        <f>ifna(VLOOKUP(K2434,'Лист1'!D:E,2,false))</f>
        <v/>
      </c>
      <c r="M2434" s="9"/>
      <c r="N2434" s="9"/>
      <c r="O2434" s="9"/>
      <c r="P2434" s="9"/>
      <c r="Q2434" s="9"/>
      <c r="R2434" s="9"/>
    </row>
    <row r="2435" ht="15.75" customHeight="1">
      <c r="A2435" s="14" t="s">
        <v>79</v>
      </c>
      <c r="B2435" s="14" t="s">
        <v>80</v>
      </c>
      <c r="C2435" s="40" t="s">
        <v>6214</v>
      </c>
      <c r="D2435" s="14" t="s">
        <v>6215</v>
      </c>
      <c r="E2435" s="13" t="s">
        <v>6216</v>
      </c>
      <c r="F2435" s="14"/>
      <c r="G2435" s="14"/>
      <c r="H2435" s="41" t="s">
        <v>6117</v>
      </c>
      <c r="I2435" s="42" t="s">
        <v>85</v>
      </c>
      <c r="J2435" s="60">
        <f t="shared" si="1"/>
        <v>44</v>
      </c>
      <c r="K2435" s="7" t="str">
        <f t="shared" si="2"/>
        <v>RSSJ-21799/0korišćen</v>
      </c>
      <c r="L2435" s="7" t="str">
        <f>ifna(VLOOKUP(K2435,'Лист1'!D:E,2,false))</f>
        <v/>
      </c>
      <c r="M2435" s="9"/>
      <c r="N2435" s="9"/>
      <c r="O2435" s="9"/>
      <c r="P2435" s="9"/>
      <c r="Q2435" s="9"/>
      <c r="R2435" s="9"/>
    </row>
    <row r="2436" ht="15.75" customHeight="1">
      <c r="A2436" s="14" t="s">
        <v>11</v>
      </c>
      <c r="B2436" s="14" t="s">
        <v>12</v>
      </c>
      <c r="C2436" s="40" t="s">
        <v>6217</v>
      </c>
      <c r="D2436" s="14" t="s">
        <v>6218</v>
      </c>
      <c r="E2436" s="13" t="s">
        <v>6219</v>
      </c>
      <c r="F2436" s="14"/>
      <c r="G2436" s="14"/>
      <c r="H2436" s="41" t="s">
        <v>6117</v>
      </c>
      <c r="I2436" s="42" t="s">
        <v>85</v>
      </c>
      <c r="J2436" s="95">
        <f t="shared" si="1"/>
        <v>45</v>
      </c>
      <c r="K2436" s="7" t="str">
        <f t="shared" si="2"/>
        <v>RSSJ-21834/0korpulencija</v>
      </c>
      <c r="L2436" s="7" t="str">
        <f>ifna(VLOOKUP(K2436,'Лист1'!D:E,2,false))</f>
        <v/>
      </c>
      <c r="M2436" s="9"/>
      <c r="N2436" s="9"/>
      <c r="O2436" s="9"/>
      <c r="P2436" s="9"/>
      <c r="Q2436" s="9"/>
      <c r="R2436" s="9"/>
    </row>
    <row r="2437" ht="15.75" customHeight="1">
      <c r="A2437" s="14" t="s">
        <v>79</v>
      </c>
      <c r="B2437" s="14" t="s">
        <v>80</v>
      </c>
      <c r="C2437" s="40" t="s">
        <v>6220</v>
      </c>
      <c r="D2437" s="14" t="s">
        <v>6221</v>
      </c>
      <c r="E2437" s="13" t="s">
        <v>6222</v>
      </c>
      <c r="F2437" s="14"/>
      <c r="G2437" s="14"/>
      <c r="H2437" s="41" t="s">
        <v>6117</v>
      </c>
      <c r="I2437" s="42" t="s">
        <v>85</v>
      </c>
      <c r="J2437" s="99">
        <f t="shared" si="1"/>
        <v>70</v>
      </c>
      <c r="K2437" s="7" t="str">
        <f t="shared" si="2"/>
        <v>RSSJ-221/0adenski</v>
      </c>
      <c r="L2437" s="7" t="str">
        <f>ifna(VLOOKUP(K2437,'Лист1'!D:E,2,false))</f>
        <v/>
      </c>
      <c r="M2437" s="9"/>
      <c r="N2437" s="9"/>
      <c r="O2437" s="9"/>
      <c r="P2437" s="9"/>
      <c r="Q2437" s="9"/>
      <c r="R2437" s="9"/>
    </row>
    <row r="2438" ht="15.75" customHeight="1">
      <c r="A2438" s="14" t="s">
        <v>79</v>
      </c>
      <c r="B2438" s="14" t="s">
        <v>80</v>
      </c>
      <c r="C2438" s="40" t="s">
        <v>6223</v>
      </c>
      <c r="D2438" s="14" t="s">
        <v>6224</v>
      </c>
      <c r="E2438" s="13" t="s">
        <v>6225</v>
      </c>
      <c r="F2438" s="14"/>
      <c r="G2438" s="14"/>
      <c r="H2438" s="41" t="s">
        <v>6117</v>
      </c>
      <c r="I2438" s="42" t="s">
        <v>85</v>
      </c>
      <c r="J2438" s="46">
        <f t="shared" si="1"/>
        <v>49</v>
      </c>
      <c r="K2438" s="7" t="str">
        <f t="shared" si="2"/>
        <v>RSSJ-22147/0kratkoročan</v>
      </c>
      <c r="L2438" s="7" t="str">
        <f>ifna(VLOOKUP(K2438,'Лист1'!D:E,2,false))</f>
        <v/>
      </c>
      <c r="M2438" s="9"/>
      <c r="N2438" s="9"/>
      <c r="O2438" s="9"/>
      <c r="P2438" s="9"/>
      <c r="Q2438" s="9"/>
      <c r="R2438" s="9"/>
    </row>
    <row r="2439" ht="15.75" customHeight="1">
      <c r="A2439" s="14" t="s">
        <v>11</v>
      </c>
      <c r="B2439" s="14" t="s">
        <v>12</v>
      </c>
      <c r="C2439" s="40" t="s">
        <v>6226</v>
      </c>
      <c r="D2439" s="14" t="s">
        <v>6227</v>
      </c>
      <c r="E2439" s="13" t="s">
        <v>6228</v>
      </c>
      <c r="F2439" s="14"/>
      <c r="G2439" s="14"/>
      <c r="H2439" s="41" t="s">
        <v>6117</v>
      </c>
      <c r="I2439" s="42" t="s">
        <v>85</v>
      </c>
      <c r="J2439" s="22">
        <f t="shared" si="1"/>
        <v>86</v>
      </c>
      <c r="K2439" s="7" t="str">
        <f t="shared" si="2"/>
        <v>RSSJ-22216/0kreditiranje</v>
      </c>
      <c r="L2439" s="7" t="str">
        <f>ifna(VLOOKUP(K2439,'Лист1'!D:E,2,false))</f>
        <v/>
      </c>
      <c r="M2439" s="9"/>
      <c r="N2439" s="9"/>
      <c r="O2439" s="9"/>
      <c r="P2439" s="9"/>
      <c r="Q2439" s="9"/>
      <c r="R2439" s="9"/>
    </row>
    <row r="2440" ht="15.75" customHeight="1">
      <c r="A2440" s="14" t="s">
        <v>11</v>
      </c>
      <c r="B2440" s="14" t="s">
        <v>12</v>
      </c>
      <c r="C2440" s="40" t="s">
        <v>6229</v>
      </c>
      <c r="D2440" s="14" t="s">
        <v>6230</v>
      </c>
      <c r="E2440" s="13" t="s">
        <v>6231</v>
      </c>
      <c r="F2440" s="14"/>
      <c r="G2440" s="14"/>
      <c r="H2440" s="41" t="s">
        <v>6117</v>
      </c>
      <c r="I2440" s="42" t="s">
        <v>85</v>
      </c>
      <c r="J2440" s="98">
        <f t="shared" si="1"/>
        <v>52</v>
      </c>
      <c r="K2440" s="7" t="str">
        <f t="shared" si="2"/>
        <v>RSSJ-22576/0kruženje</v>
      </c>
      <c r="L2440" s="7" t="str">
        <f>ifna(VLOOKUP(K2440,'Лист1'!D:E,2,false))</f>
        <v/>
      </c>
      <c r="M2440" s="9"/>
      <c r="N2440" s="9"/>
      <c r="O2440" s="9"/>
      <c r="P2440" s="9"/>
      <c r="Q2440" s="9"/>
      <c r="R2440" s="9"/>
    </row>
    <row r="2441" ht="15.75" customHeight="1">
      <c r="A2441" s="14" t="s">
        <v>56</v>
      </c>
      <c r="B2441" s="14" t="s">
        <v>56</v>
      </c>
      <c r="C2441" s="40" t="s">
        <v>6232</v>
      </c>
      <c r="D2441" s="14" t="s">
        <v>6233</v>
      </c>
      <c r="E2441" s="13" t="s">
        <v>6234</v>
      </c>
      <c r="F2441" s="14"/>
      <c r="G2441" s="14"/>
      <c r="H2441" s="41" t="s">
        <v>6117</v>
      </c>
      <c r="I2441" s="42" t="s">
        <v>85</v>
      </c>
      <c r="J2441" s="60">
        <f t="shared" si="1"/>
        <v>57</v>
      </c>
      <c r="K2441" s="7" t="str">
        <f t="shared" si="2"/>
        <v>RSSJ-23217/0lakše</v>
      </c>
      <c r="L2441" s="7" t="str">
        <f>ifna(VLOOKUP(K2441,'Лист1'!D:E,2,false))</f>
        <v/>
      </c>
      <c r="M2441" s="9"/>
      <c r="N2441" s="9"/>
      <c r="O2441" s="9"/>
      <c r="P2441" s="9"/>
      <c r="Q2441" s="9"/>
      <c r="R2441" s="9"/>
    </row>
    <row r="2442" ht="15.75" customHeight="1">
      <c r="A2442" s="14" t="s">
        <v>79</v>
      </c>
      <c r="B2442" s="14" t="s">
        <v>80</v>
      </c>
      <c r="C2442" s="40" t="s">
        <v>6235</v>
      </c>
      <c r="D2442" s="14" t="s">
        <v>6236</v>
      </c>
      <c r="E2442" s="13" t="s">
        <v>6237</v>
      </c>
      <c r="F2442" s="14"/>
      <c r="G2442" s="14"/>
      <c r="H2442" s="41" t="s">
        <v>6117</v>
      </c>
      <c r="I2442" s="42" t="s">
        <v>85</v>
      </c>
      <c r="J2442" s="101">
        <f t="shared" si="1"/>
        <v>86</v>
      </c>
      <c r="K2442" s="7" t="str">
        <f t="shared" si="2"/>
        <v>RSSJ-23261/0lančan</v>
      </c>
      <c r="L2442" s="7" t="str">
        <f>ifna(VLOOKUP(K2442,'Лист1'!D:E,2,false))</f>
        <v/>
      </c>
      <c r="M2442" s="9"/>
      <c r="N2442" s="9"/>
      <c r="O2442" s="9"/>
      <c r="P2442" s="9"/>
      <c r="Q2442" s="9"/>
      <c r="R2442" s="9"/>
    </row>
    <row r="2443" ht="15.75" customHeight="1">
      <c r="A2443" s="14" t="s">
        <v>11</v>
      </c>
      <c r="B2443" s="14" t="s">
        <v>12</v>
      </c>
      <c r="C2443" s="40" t="s">
        <v>6238</v>
      </c>
      <c r="D2443" s="14" t="s">
        <v>6239</v>
      </c>
      <c r="E2443" s="13" t="s">
        <v>6240</v>
      </c>
      <c r="F2443" s="14"/>
      <c r="G2443" s="14"/>
      <c r="H2443" s="41" t="s">
        <v>6117</v>
      </c>
      <c r="I2443" s="42" t="s">
        <v>85</v>
      </c>
      <c r="J2443" s="87">
        <f t="shared" si="1"/>
        <v>38</v>
      </c>
      <c r="K2443" s="7" t="str">
        <f t="shared" si="2"/>
        <v>RSSJ-23650/0letenje</v>
      </c>
      <c r="L2443" s="7" t="str">
        <f>ifna(VLOOKUP(K2443,'Лист1'!D:E,2,false))</f>
        <v/>
      </c>
      <c r="M2443" s="9"/>
      <c r="N2443" s="9"/>
      <c r="O2443" s="9"/>
      <c r="P2443" s="9"/>
      <c r="Q2443" s="9"/>
      <c r="R2443" s="9"/>
    </row>
    <row r="2444" ht="15.75" customHeight="1">
      <c r="A2444" s="14" t="s">
        <v>79</v>
      </c>
      <c r="B2444" s="14" t="s">
        <v>80</v>
      </c>
      <c r="C2444" s="40" t="s">
        <v>6241</v>
      </c>
      <c r="D2444" s="14" t="s">
        <v>6242</v>
      </c>
      <c r="E2444" s="13" t="s">
        <v>6243</v>
      </c>
      <c r="F2444" s="14"/>
      <c r="G2444" s="14"/>
      <c r="H2444" s="41" t="s">
        <v>6117</v>
      </c>
      <c r="I2444" s="42" t="s">
        <v>85</v>
      </c>
      <c r="J2444" s="99">
        <f t="shared" si="1"/>
        <v>45</v>
      </c>
      <c r="K2444" s="7" t="str">
        <f t="shared" si="2"/>
        <v>RSSJ-25966/0mikrobni</v>
      </c>
      <c r="L2444" s="7" t="str">
        <f>ifna(VLOOKUP(K2444,'Лист1'!D:E,2,false))</f>
        <v/>
      </c>
      <c r="M2444" s="9"/>
      <c r="N2444" s="9"/>
      <c r="O2444" s="9"/>
      <c r="P2444" s="9"/>
      <c r="Q2444" s="9"/>
      <c r="R2444" s="9"/>
    </row>
    <row r="2445" ht="15.75" customHeight="1">
      <c r="A2445" s="14" t="s">
        <v>21</v>
      </c>
      <c r="B2445" s="14" t="s">
        <v>22</v>
      </c>
      <c r="C2445" s="40" t="s">
        <v>6244</v>
      </c>
      <c r="D2445" s="14" t="s">
        <v>6245</v>
      </c>
      <c r="E2445" s="13" t="s">
        <v>6246</v>
      </c>
      <c r="F2445" s="14"/>
      <c r="G2445" s="14"/>
      <c r="H2445" s="41" t="s">
        <v>6117</v>
      </c>
      <c r="I2445" s="42" t="s">
        <v>85</v>
      </c>
      <c r="J2445" s="45">
        <f t="shared" si="1"/>
        <v>106</v>
      </c>
      <c r="K2445" s="7" t="str">
        <f t="shared" si="2"/>
        <v>RSSJ-26144/0minimizirati</v>
      </c>
      <c r="L2445" s="7" t="str">
        <f>ifna(VLOOKUP(K2445,'Лист1'!D:E,2,false))</f>
        <v/>
      </c>
      <c r="M2445" s="9"/>
      <c r="N2445" s="9"/>
      <c r="O2445" s="9"/>
      <c r="P2445" s="9"/>
      <c r="Q2445" s="9"/>
      <c r="R2445" s="9"/>
    </row>
    <row r="2446" ht="15.75" customHeight="1">
      <c r="A2446" s="14" t="s">
        <v>11</v>
      </c>
      <c r="B2446" s="14" t="s">
        <v>12</v>
      </c>
      <c r="C2446" s="40" t="s">
        <v>6247</v>
      </c>
      <c r="D2446" s="14" t="s">
        <v>6248</v>
      </c>
      <c r="E2446" s="13" t="s">
        <v>6249</v>
      </c>
      <c r="F2446" s="14"/>
      <c r="G2446" s="14"/>
      <c r="H2446" s="41" t="s">
        <v>6117</v>
      </c>
      <c r="I2446" s="42" t="s">
        <v>85</v>
      </c>
      <c r="J2446" s="44">
        <f t="shared" si="1"/>
        <v>82</v>
      </c>
      <c r="K2446" s="7" t="str">
        <f t="shared" si="2"/>
        <v>RSSJ-26177/0minuta</v>
      </c>
      <c r="L2446" s="7" t="str">
        <f>ifna(VLOOKUP(K2446,'Лист1'!D:E,2,false))</f>
        <v/>
      </c>
      <c r="M2446" s="9"/>
      <c r="N2446" s="9"/>
      <c r="O2446" s="9"/>
      <c r="P2446" s="9"/>
      <c r="Q2446" s="9"/>
      <c r="R2446" s="9"/>
    </row>
    <row r="2447" ht="15.75" customHeight="1">
      <c r="A2447" s="14" t="s">
        <v>79</v>
      </c>
      <c r="B2447" s="14" t="s">
        <v>80</v>
      </c>
      <c r="C2447" s="40" t="s">
        <v>6250</v>
      </c>
      <c r="D2447" s="14" t="s">
        <v>6251</v>
      </c>
      <c r="E2447" s="13" t="s">
        <v>6252</v>
      </c>
      <c r="F2447" s="14"/>
      <c r="G2447" s="14"/>
      <c r="H2447" s="41" t="s">
        <v>6117</v>
      </c>
      <c r="I2447" s="42" t="s">
        <v>85</v>
      </c>
      <c r="J2447" s="22">
        <f t="shared" si="1"/>
        <v>74</v>
      </c>
      <c r="K2447" s="7" t="str">
        <f t="shared" si="2"/>
        <v>RSSJ-26269/0misleći</v>
      </c>
      <c r="L2447" s="7" t="str">
        <f>ifna(VLOOKUP(K2447,'Лист1'!D:E,2,false))</f>
        <v/>
      </c>
      <c r="M2447" s="9"/>
      <c r="N2447" s="9"/>
      <c r="O2447" s="9"/>
      <c r="P2447" s="9"/>
      <c r="Q2447" s="9"/>
      <c r="R2447" s="9"/>
    </row>
    <row r="2448" ht="15.75" customHeight="1">
      <c r="A2448" s="14" t="s">
        <v>11</v>
      </c>
      <c r="B2448" s="14" t="s">
        <v>12</v>
      </c>
      <c r="C2448" s="40" t="s">
        <v>6253</v>
      </c>
      <c r="D2448" s="14" t="s">
        <v>6254</v>
      </c>
      <c r="E2448" s="13" t="s">
        <v>6255</v>
      </c>
      <c r="F2448" s="14"/>
      <c r="G2448" s="14"/>
      <c r="H2448" s="41" t="s">
        <v>6117</v>
      </c>
      <c r="I2448" s="42" t="s">
        <v>85</v>
      </c>
      <c r="J2448" s="85">
        <f t="shared" si="1"/>
        <v>43</v>
      </c>
      <c r="K2448" s="7" t="str">
        <f t="shared" si="2"/>
        <v>RSSJ-26607/0modulator</v>
      </c>
      <c r="L2448" s="7" t="str">
        <f>ifna(VLOOKUP(K2448,'Лист1'!D:E,2,false))</f>
        <v/>
      </c>
      <c r="M2448" s="9"/>
      <c r="N2448" s="9"/>
      <c r="O2448" s="9"/>
      <c r="P2448" s="9"/>
      <c r="Q2448" s="9"/>
      <c r="R2448" s="9"/>
    </row>
    <row r="2449" ht="15.75" customHeight="1">
      <c r="A2449" s="14" t="s">
        <v>11</v>
      </c>
      <c r="B2449" s="14" t="s">
        <v>12</v>
      </c>
      <c r="C2449" s="40" t="s">
        <v>6256</v>
      </c>
      <c r="D2449" s="14" t="s">
        <v>6257</v>
      </c>
      <c r="E2449" s="13" t="s">
        <v>6258</v>
      </c>
      <c r="F2449" s="14"/>
      <c r="G2449" s="14"/>
      <c r="H2449" s="41" t="s">
        <v>6117</v>
      </c>
      <c r="I2449" s="42" t="s">
        <v>85</v>
      </c>
      <c r="J2449" s="33">
        <f t="shared" si="1"/>
        <v>147</v>
      </c>
      <c r="K2449" s="7" t="str">
        <f t="shared" si="2"/>
        <v>RSSJ-26688/0moment</v>
      </c>
      <c r="L2449" s="7" t="str">
        <f>ifna(VLOOKUP(K2449,'Лист1'!D:E,2,false))</f>
        <v/>
      </c>
      <c r="M2449" s="9"/>
      <c r="N2449" s="9"/>
      <c r="O2449" s="9"/>
      <c r="P2449" s="9"/>
      <c r="Q2449" s="9"/>
      <c r="R2449" s="9"/>
    </row>
    <row r="2450" ht="15.75" customHeight="1">
      <c r="A2450" s="14" t="s">
        <v>79</v>
      </c>
      <c r="B2450" s="14" t="s">
        <v>80</v>
      </c>
      <c r="C2450" s="40" t="s">
        <v>6259</v>
      </c>
      <c r="D2450" s="14" t="s">
        <v>6260</v>
      </c>
      <c r="E2450" s="13" t="s">
        <v>6261</v>
      </c>
      <c r="F2450" s="14"/>
      <c r="G2450" s="14"/>
      <c r="H2450" s="41" t="s">
        <v>6117</v>
      </c>
      <c r="I2450" s="42" t="s">
        <v>85</v>
      </c>
      <c r="J2450" s="22">
        <f t="shared" si="1"/>
        <v>56</v>
      </c>
      <c r="K2450" s="7" t="str">
        <f t="shared" si="2"/>
        <v>RSSJ-2719/0bezbednosni</v>
      </c>
      <c r="L2450" s="7" t="str">
        <f>ifna(VLOOKUP(K2450,'Лист1'!D:E,2,false))</f>
        <v/>
      </c>
      <c r="M2450" s="9"/>
      <c r="N2450" s="9"/>
      <c r="O2450" s="9"/>
      <c r="P2450" s="9"/>
      <c r="Q2450" s="9"/>
      <c r="R2450" s="9"/>
    </row>
    <row r="2451" ht="15.75" customHeight="1">
      <c r="A2451" s="14" t="s">
        <v>11</v>
      </c>
      <c r="B2451" s="14" t="s">
        <v>12</v>
      </c>
      <c r="C2451" s="40" t="s">
        <v>6262</v>
      </c>
      <c r="D2451" s="14" t="s">
        <v>6263</v>
      </c>
      <c r="E2451" s="13" t="s">
        <v>6264</v>
      </c>
      <c r="F2451" s="14"/>
      <c r="G2451" s="14"/>
      <c r="H2451" s="41" t="s">
        <v>6117</v>
      </c>
      <c r="I2451" s="42" t="s">
        <v>85</v>
      </c>
      <c r="J2451" s="29">
        <f t="shared" si="1"/>
        <v>98</v>
      </c>
      <c r="K2451" s="7" t="str">
        <f t="shared" si="2"/>
        <v>RSSJ-27193/0multimedij</v>
      </c>
      <c r="L2451" s="7" t="str">
        <f>ifna(VLOOKUP(K2451,'Лист1'!D:E,2,false))</f>
        <v/>
      </c>
      <c r="M2451" s="9"/>
      <c r="N2451" s="9"/>
      <c r="O2451" s="9"/>
      <c r="P2451" s="9"/>
      <c r="Q2451" s="9"/>
      <c r="R2451" s="9"/>
    </row>
    <row r="2452" ht="15.75" customHeight="1">
      <c r="A2452" s="14" t="s">
        <v>79</v>
      </c>
      <c r="B2452" s="14" t="s">
        <v>80</v>
      </c>
      <c r="C2452" s="40" t="s">
        <v>6265</v>
      </c>
      <c r="D2452" s="14" t="s">
        <v>6266</v>
      </c>
      <c r="E2452" s="13" t="s">
        <v>6267</v>
      </c>
      <c r="F2452" s="14"/>
      <c r="G2452" s="14"/>
      <c r="H2452" s="41" t="s">
        <v>6117</v>
      </c>
      <c r="I2452" s="42" t="s">
        <v>85</v>
      </c>
      <c r="J2452" s="105">
        <f t="shared" si="1"/>
        <v>64</v>
      </c>
      <c r="K2452" s="7" t="str">
        <f t="shared" si="2"/>
        <v>RSSJ-27194/0multimedijalan</v>
      </c>
      <c r="L2452" s="7" t="str">
        <f>ifna(VLOOKUP(K2452,'Лист1'!D:E,2,false))</f>
        <v/>
      </c>
      <c r="M2452" s="9"/>
      <c r="N2452" s="9"/>
      <c r="O2452" s="9"/>
      <c r="P2452" s="9"/>
      <c r="Q2452" s="9"/>
      <c r="R2452" s="9"/>
    </row>
    <row r="2453" ht="15.75" customHeight="1">
      <c r="A2453" s="14" t="s">
        <v>11</v>
      </c>
      <c r="B2453" s="14" t="s">
        <v>12</v>
      </c>
      <c r="C2453" s="40" t="s">
        <v>6268</v>
      </c>
      <c r="D2453" s="14" t="s">
        <v>6269</v>
      </c>
      <c r="E2453" s="13" t="s">
        <v>6270</v>
      </c>
      <c r="F2453" s="14"/>
      <c r="G2453" s="14"/>
      <c r="H2453" s="41" t="s">
        <v>6117</v>
      </c>
      <c r="I2453" s="42" t="s">
        <v>85</v>
      </c>
      <c r="J2453" s="33">
        <f t="shared" si="1"/>
        <v>119</v>
      </c>
      <c r="K2453" s="7" t="str">
        <f t="shared" si="2"/>
        <v>RSSJ-27719/0nadležnost</v>
      </c>
      <c r="L2453" s="7" t="str">
        <f>ifna(VLOOKUP(K2453,'Лист1'!D:E,2,false))</f>
        <v/>
      </c>
      <c r="M2453" s="9"/>
      <c r="N2453" s="9"/>
      <c r="O2453" s="9"/>
      <c r="P2453" s="9"/>
      <c r="Q2453" s="9"/>
      <c r="R2453" s="9"/>
    </row>
    <row r="2454" ht="15.75" customHeight="1">
      <c r="A2454" s="14" t="s">
        <v>79</v>
      </c>
      <c r="B2454" s="14" t="s">
        <v>80</v>
      </c>
      <c r="C2454" s="40" t="s">
        <v>6271</v>
      </c>
      <c r="D2454" s="14" t="s">
        <v>6272</v>
      </c>
      <c r="E2454" s="13" t="s">
        <v>6273</v>
      </c>
      <c r="F2454" s="14"/>
      <c r="G2454" s="14"/>
      <c r="H2454" s="41" t="s">
        <v>6117</v>
      </c>
      <c r="I2454" s="42" t="s">
        <v>85</v>
      </c>
      <c r="J2454" s="63">
        <f t="shared" si="1"/>
        <v>27</v>
      </c>
      <c r="K2454" s="7" t="str">
        <f t="shared" si="2"/>
        <v>RSSJ-27835/0nađen</v>
      </c>
      <c r="L2454" s="7" t="str">
        <f>ifna(VLOOKUP(K2454,'Лист1'!D:E,2,false))</f>
        <v/>
      </c>
      <c r="M2454" s="9"/>
      <c r="N2454" s="9"/>
      <c r="O2454" s="9"/>
      <c r="P2454" s="9"/>
      <c r="Q2454" s="9"/>
      <c r="R2454" s="9"/>
    </row>
    <row r="2455" ht="15.75" customHeight="1">
      <c r="A2455" s="14" t="s">
        <v>56</v>
      </c>
      <c r="B2455" s="14" t="s">
        <v>56</v>
      </c>
      <c r="C2455" s="40" t="s">
        <v>6274</v>
      </c>
      <c r="D2455" s="14" t="s">
        <v>6275</v>
      </c>
      <c r="E2455" s="13" t="s">
        <v>6276</v>
      </c>
      <c r="F2455" s="14"/>
      <c r="G2455" s="14"/>
      <c r="H2455" s="41" t="s">
        <v>6117</v>
      </c>
      <c r="I2455" s="42" t="s">
        <v>85</v>
      </c>
      <c r="J2455" s="43">
        <f t="shared" si="1"/>
        <v>70</v>
      </c>
      <c r="K2455" s="7" t="str">
        <f t="shared" si="2"/>
        <v>RSSJ-27928/0najvažnije</v>
      </c>
      <c r="L2455" s="7" t="str">
        <f>ifna(VLOOKUP(K2455,'Лист1'!D:E,2,false))</f>
        <v/>
      </c>
      <c r="M2455" s="9"/>
      <c r="N2455" s="9"/>
      <c r="O2455" s="9"/>
      <c r="P2455" s="9"/>
      <c r="Q2455" s="9"/>
      <c r="R2455" s="9"/>
    </row>
    <row r="2456" ht="15.75" customHeight="1">
      <c r="A2456" s="14" t="s">
        <v>56</v>
      </c>
      <c r="B2456" s="14" t="s">
        <v>56</v>
      </c>
      <c r="C2456" s="40" t="s">
        <v>6277</v>
      </c>
      <c r="D2456" s="14" t="s">
        <v>6278</v>
      </c>
      <c r="E2456" s="13" t="s">
        <v>6279</v>
      </c>
      <c r="F2456" s="14"/>
      <c r="G2456" s="14"/>
      <c r="H2456" s="41" t="s">
        <v>6117</v>
      </c>
      <c r="I2456" s="42" t="s">
        <v>85</v>
      </c>
      <c r="J2456" s="141">
        <f t="shared" si="1"/>
        <v>45</v>
      </c>
      <c r="K2456" s="7" t="str">
        <f t="shared" si="2"/>
        <v>RSSJ-27937/0najduže</v>
      </c>
      <c r="L2456" s="7" t="str">
        <f>ifna(VLOOKUP(K2456,'Лист1'!D:E,2,false))</f>
        <v/>
      </c>
      <c r="M2456" s="9"/>
      <c r="N2456" s="9"/>
      <c r="O2456" s="9"/>
      <c r="P2456" s="9"/>
      <c r="Q2456" s="9"/>
      <c r="R2456" s="9"/>
    </row>
    <row r="2457" ht="15.75" customHeight="1">
      <c r="A2457" s="14" t="s">
        <v>56</v>
      </c>
      <c r="B2457" s="14" t="s">
        <v>56</v>
      </c>
      <c r="C2457" s="40" t="s">
        <v>6280</v>
      </c>
      <c r="D2457" s="14" t="s">
        <v>6281</v>
      </c>
      <c r="E2457" s="13" t="s">
        <v>6282</v>
      </c>
      <c r="F2457" s="14"/>
      <c r="G2457" s="14"/>
      <c r="H2457" s="41" t="s">
        <v>6117</v>
      </c>
      <c r="I2457" s="42" t="s">
        <v>85</v>
      </c>
      <c r="J2457" s="21">
        <f t="shared" si="1"/>
        <v>64</v>
      </c>
      <c r="K2457" s="7" t="str">
        <f t="shared" si="2"/>
        <v>RSSJ-27952/0najkasnije</v>
      </c>
      <c r="L2457" s="7" t="str">
        <f>ifna(VLOOKUP(K2457,'Лист1'!D:E,2,false))</f>
        <v/>
      </c>
      <c r="M2457" s="9"/>
      <c r="N2457" s="9"/>
      <c r="O2457" s="9"/>
      <c r="P2457" s="9"/>
      <c r="Q2457" s="9"/>
      <c r="R2457" s="9"/>
    </row>
    <row r="2458" ht="15.75" customHeight="1">
      <c r="A2458" s="14" t="s">
        <v>56</v>
      </c>
      <c r="B2458" s="14" t="s">
        <v>56</v>
      </c>
      <c r="C2458" s="40" t="s">
        <v>6283</v>
      </c>
      <c r="D2458" s="14" t="s">
        <v>6284</v>
      </c>
      <c r="E2458" s="13" t="s">
        <v>6285</v>
      </c>
      <c r="F2458" s="14"/>
      <c r="G2458" s="14"/>
      <c r="H2458" s="41" t="s">
        <v>6117</v>
      </c>
      <c r="I2458" s="42" t="s">
        <v>85</v>
      </c>
      <c r="J2458" s="39">
        <f t="shared" si="1"/>
        <v>60</v>
      </c>
      <c r="K2458" s="7" t="str">
        <f t="shared" si="2"/>
        <v>RSSJ-27958/0najmanje</v>
      </c>
      <c r="L2458" s="7" t="str">
        <f>ifna(VLOOKUP(K2458,'Лист1'!D:E,2,false))</f>
        <v/>
      </c>
      <c r="M2458" s="9"/>
      <c r="N2458" s="9"/>
      <c r="O2458" s="9"/>
      <c r="P2458" s="9"/>
      <c r="Q2458" s="9"/>
      <c r="R2458" s="9"/>
    </row>
    <row r="2459" ht="15.75" customHeight="1">
      <c r="A2459" s="14" t="s">
        <v>56</v>
      </c>
      <c r="B2459" s="14" t="s">
        <v>56</v>
      </c>
      <c r="C2459" s="40" t="s">
        <v>6286</v>
      </c>
      <c r="D2459" s="14" t="s">
        <v>6287</v>
      </c>
      <c r="E2459" s="13" t="s">
        <v>6288</v>
      </c>
      <c r="F2459" s="14"/>
      <c r="G2459" s="14"/>
      <c r="H2459" s="41" t="s">
        <v>6117</v>
      </c>
      <c r="I2459" s="42" t="s">
        <v>85</v>
      </c>
      <c r="J2459" s="55">
        <f t="shared" si="1"/>
        <v>53</v>
      </c>
      <c r="K2459" s="7" t="str">
        <f t="shared" si="2"/>
        <v>RSSJ-27975/0najčešće</v>
      </c>
      <c r="L2459" s="7" t="str">
        <f>ifna(VLOOKUP(K2459,'Лист1'!D:E,2,false))</f>
        <v/>
      </c>
      <c r="M2459" s="9"/>
      <c r="N2459" s="9"/>
      <c r="O2459" s="9"/>
      <c r="P2459" s="9"/>
      <c r="Q2459" s="9"/>
      <c r="R2459" s="9"/>
    </row>
    <row r="2460" ht="15.75" customHeight="1">
      <c r="A2460" s="14" t="s">
        <v>11</v>
      </c>
      <c r="B2460" s="14" t="s">
        <v>12</v>
      </c>
      <c r="C2460" s="40" t="s">
        <v>6289</v>
      </c>
      <c r="D2460" s="14" t="s">
        <v>6290</v>
      </c>
      <c r="E2460" s="13" t="s">
        <v>6291</v>
      </c>
      <c r="F2460" s="14"/>
      <c r="G2460" s="14"/>
      <c r="H2460" s="41" t="s">
        <v>6117</v>
      </c>
      <c r="I2460" s="42" t="s">
        <v>85</v>
      </c>
      <c r="J2460" s="44">
        <f t="shared" si="1"/>
        <v>48</v>
      </c>
      <c r="K2460" s="7" t="str">
        <f t="shared" si="2"/>
        <v>RSSJ-28056/0nalaženje</v>
      </c>
      <c r="L2460" s="7" t="str">
        <f>ifna(VLOOKUP(K2460,'Лист1'!D:E,2,false))</f>
        <v/>
      </c>
      <c r="M2460" s="9"/>
      <c r="N2460" s="9"/>
      <c r="O2460" s="9"/>
      <c r="P2460" s="9"/>
      <c r="Q2460" s="9"/>
      <c r="R2460" s="9"/>
    </row>
    <row r="2461" ht="15.75" customHeight="1">
      <c r="A2461" s="14" t="s">
        <v>21</v>
      </c>
      <c r="B2461" s="14" t="s">
        <v>22</v>
      </c>
      <c r="C2461" s="40" t="s">
        <v>6292</v>
      </c>
      <c r="D2461" s="14" t="s">
        <v>6293</v>
      </c>
      <c r="E2461" s="13" t="s">
        <v>6294</v>
      </c>
      <c r="F2461" s="14"/>
      <c r="G2461" s="14"/>
      <c r="H2461" s="41" t="s">
        <v>6117</v>
      </c>
      <c r="I2461" s="42" t="s">
        <v>85</v>
      </c>
      <c r="J2461" s="124">
        <f t="shared" si="1"/>
        <v>122</v>
      </c>
      <c r="K2461" s="7" t="str">
        <f t="shared" si="2"/>
        <v>RSSJ-28546/0nasamariti</v>
      </c>
      <c r="L2461" s="7" t="str">
        <f>ifna(VLOOKUP(K2461,'Лист1'!D:E,2,false))</f>
        <v/>
      </c>
      <c r="M2461" s="9"/>
      <c r="N2461" s="9"/>
      <c r="O2461" s="9"/>
      <c r="P2461" s="9"/>
      <c r="Q2461" s="9"/>
      <c r="R2461" s="9"/>
    </row>
    <row r="2462" ht="15.75" customHeight="1">
      <c r="A2462" s="14" t="s">
        <v>21</v>
      </c>
      <c r="B2462" s="14" t="s">
        <v>22</v>
      </c>
      <c r="C2462" s="40" t="s">
        <v>6295</v>
      </c>
      <c r="D2462" s="14" t="s">
        <v>6296</v>
      </c>
      <c r="E2462" s="13" t="s">
        <v>6297</v>
      </c>
      <c r="F2462" s="14"/>
      <c r="G2462" s="14"/>
      <c r="H2462" s="41" t="s">
        <v>6117</v>
      </c>
      <c r="I2462" s="42" t="s">
        <v>85</v>
      </c>
      <c r="J2462" s="18">
        <f t="shared" si="1"/>
        <v>77</v>
      </c>
      <c r="K2462" s="7" t="str">
        <f t="shared" si="2"/>
        <v>RSSJ-28666/0nastaniti</v>
      </c>
      <c r="L2462" s="7" t="str">
        <f>ifna(VLOOKUP(K2462,'Лист1'!D:E,2,false))</f>
        <v/>
      </c>
      <c r="M2462" s="9"/>
      <c r="N2462" s="9"/>
      <c r="O2462" s="9"/>
      <c r="P2462" s="9"/>
      <c r="Q2462" s="9"/>
      <c r="R2462" s="9"/>
    </row>
    <row r="2463" ht="15.75" customHeight="1">
      <c r="A2463" s="14" t="s">
        <v>11</v>
      </c>
      <c r="B2463" s="14" t="s">
        <v>12</v>
      </c>
      <c r="C2463" s="40" t="s">
        <v>6298</v>
      </c>
      <c r="D2463" s="14" t="s">
        <v>6299</v>
      </c>
      <c r="E2463" s="13" t="s">
        <v>6300</v>
      </c>
      <c r="F2463" s="14"/>
      <c r="G2463" s="14"/>
      <c r="H2463" s="41" t="s">
        <v>6117</v>
      </c>
      <c r="I2463" s="42" t="s">
        <v>85</v>
      </c>
      <c r="J2463" s="38">
        <f t="shared" si="1"/>
        <v>43</v>
      </c>
      <c r="K2463" s="7" t="str">
        <f t="shared" si="2"/>
        <v>RSSJ-29115/0negodovanje</v>
      </c>
      <c r="L2463" s="7" t="str">
        <f>ifna(VLOOKUP(K2463,'Лист1'!D:E,2,false))</f>
        <v/>
      </c>
      <c r="M2463" s="9"/>
      <c r="N2463" s="9"/>
      <c r="O2463" s="9"/>
      <c r="P2463" s="9"/>
      <c r="Q2463" s="9"/>
      <c r="R2463" s="9"/>
    </row>
    <row r="2464" ht="15.75" customHeight="1">
      <c r="A2464" s="14" t="s">
        <v>56</v>
      </c>
      <c r="B2464" s="14" t="s">
        <v>56</v>
      </c>
      <c r="C2464" s="40" t="s">
        <v>6301</v>
      </c>
      <c r="D2464" s="14" t="s">
        <v>6302</v>
      </c>
      <c r="E2464" s="13" t="s">
        <v>6303</v>
      </c>
      <c r="F2464" s="14"/>
      <c r="G2464" s="14"/>
      <c r="H2464" s="41" t="s">
        <v>6117</v>
      </c>
      <c r="I2464" s="42" t="s">
        <v>85</v>
      </c>
      <c r="J2464" s="101">
        <f t="shared" si="1"/>
        <v>45</v>
      </c>
      <c r="K2464" s="7" t="str">
        <f t="shared" si="2"/>
        <v>RSSJ-29126/0nedaleko</v>
      </c>
      <c r="L2464" s="7" t="str">
        <f>ifna(VLOOKUP(K2464,'Лист1'!D:E,2,false))</f>
        <v/>
      </c>
      <c r="M2464" s="9"/>
      <c r="N2464" s="9"/>
      <c r="O2464" s="9"/>
      <c r="P2464" s="9"/>
      <c r="Q2464" s="9"/>
      <c r="R2464" s="9"/>
    </row>
    <row r="2465" ht="15.75" customHeight="1">
      <c r="A2465" s="14" t="s">
        <v>56</v>
      </c>
      <c r="B2465" s="14" t="s">
        <v>56</v>
      </c>
      <c r="C2465" s="40" t="s">
        <v>6304</v>
      </c>
      <c r="D2465" s="14" t="s">
        <v>6305</v>
      </c>
      <c r="E2465" s="13" t="s">
        <v>6306</v>
      </c>
      <c r="F2465" s="14"/>
      <c r="G2465" s="14"/>
      <c r="H2465" s="41" t="s">
        <v>6117</v>
      </c>
      <c r="I2465" s="42" t="s">
        <v>85</v>
      </c>
      <c r="J2465" s="62">
        <f t="shared" si="1"/>
        <v>59</v>
      </c>
      <c r="K2465" s="7" t="str">
        <f t="shared" si="2"/>
        <v>RSSJ-29324/0nezvanično</v>
      </c>
      <c r="L2465" s="7" t="str">
        <f>ifna(VLOOKUP(K2465,'Лист1'!D:E,2,false))</f>
        <v/>
      </c>
      <c r="M2465" s="9"/>
      <c r="N2465" s="9"/>
      <c r="O2465" s="9"/>
      <c r="P2465" s="9"/>
      <c r="Q2465" s="9"/>
      <c r="R2465" s="9"/>
    </row>
    <row r="2466" ht="15.75" customHeight="1">
      <c r="A2466" s="14" t="s">
        <v>11</v>
      </c>
      <c r="B2466" s="14" t="s">
        <v>12</v>
      </c>
      <c r="C2466" s="40" t="s">
        <v>6307</v>
      </c>
      <c r="D2466" s="14" t="s">
        <v>6308</v>
      </c>
      <c r="E2466" s="13" t="s">
        <v>6309</v>
      </c>
      <c r="F2466" s="14"/>
      <c r="G2466" s="14"/>
      <c r="H2466" s="41" t="s">
        <v>6117</v>
      </c>
      <c r="I2466" s="42" t="s">
        <v>85</v>
      </c>
      <c r="J2466" s="46">
        <f t="shared" si="1"/>
        <v>106</v>
      </c>
      <c r="K2466" s="7" t="str">
        <f t="shared" si="2"/>
        <v>RSSJ-2945/0bend</v>
      </c>
      <c r="L2466" s="7" t="str">
        <f>ifna(VLOOKUP(K2466,'Лист1'!D:E,2,false))</f>
        <v/>
      </c>
      <c r="M2466" s="9"/>
      <c r="N2466" s="9"/>
      <c r="O2466" s="9"/>
      <c r="P2466" s="9"/>
      <c r="Q2466" s="9"/>
      <c r="R2466" s="9"/>
    </row>
    <row r="2467" ht="15.75" customHeight="1">
      <c r="A2467" s="14" t="s">
        <v>11</v>
      </c>
      <c r="B2467" s="14" t="s">
        <v>12</v>
      </c>
      <c r="C2467" s="40" t="s">
        <v>6310</v>
      </c>
      <c r="D2467" s="14" t="s">
        <v>6311</v>
      </c>
      <c r="E2467" s="13" t="s">
        <v>6312</v>
      </c>
      <c r="F2467" s="14"/>
      <c r="G2467" s="14"/>
      <c r="H2467" s="41" t="s">
        <v>6117</v>
      </c>
      <c r="I2467" s="42" t="s">
        <v>85</v>
      </c>
      <c r="J2467" s="53">
        <f t="shared" si="1"/>
        <v>57</v>
      </c>
      <c r="K2467" s="7" t="str">
        <f t="shared" si="2"/>
        <v>RSSJ-29613/0nemešanje</v>
      </c>
      <c r="L2467" s="7" t="str">
        <f>ifna(VLOOKUP(K2467,'Лист1'!D:E,2,false))</f>
        <v/>
      </c>
      <c r="M2467" s="9"/>
      <c r="N2467" s="9"/>
      <c r="O2467" s="9"/>
      <c r="P2467" s="9"/>
      <c r="Q2467" s="9"/>
      <c r="R2467" s="9"/>
    </row>
    <row r="2468" ht="15.75" customHeight="1">
      <c r="A2468" s="14" t="s">
        <v>11</v>
      </c>
      <c r="B2468" s="14" t="s">
        <v>12</v>
      </c>
      <c r="C2468" s="40" t="s">
        <v>6313</v>
      </c>
      <c r="D2468" s="14" t="s">
        <v>6314</v>
      </c>
      <c r="E2468" s="13" t="s">
        <v>6315</v>
      </c>
      <c r="F2468" s="14"/>
      <c r="G2468" s="14"/>
      <c r="H2468" s="41" t="s">
        <v>6117</v>
      </c>
      <c r="I2468" s="42" t="s">
        <v>85</v>
      </c>
      <c r="J2468" s="82">
        <f t="shared" si="1"/>
        <v>62</v>
      </c>
      <c r="K2468" s="7" t="str">
        <f t="shared" si="2"/>
        <v>RSSJ-30713/0neuhranjenost</v>
      </c>
      <c r="L2468" s="7" t="str">
        <f>ifna(VLOOKUP(K2468,'Лист1'!D:E,2,false))</f>
        <v/>
      </c>
      <c r="M2468" s="9"/>
      <c r="N2468" s="9"/>
      <c r="O2468" s="9"/>
      <c r="P2468" s="9"/>
      <c r="Q2468" s="9"/>
      <c r="R2468" s="9"/>
    </row>
    <row r="2469" ht="15.75" customHeight="1">
      <c r="A2469" s="14" t="s">
        <v>11</v>
      </c>
      <c r="B2469" s="14" t="s">
        <v>12</v>
      </c>
      <c r="C2469" s="40" t="s">
        <v>6316</v>
      </c>
      <c r="D2469" s="14" t="s">
        <v>6317</v>
      </c>
      <c r="E2469" s="13" t="s">
        <v>6318</v>
      </c>
      <c r="F2469" s="14"/>
      <c r="G2469" s="14"/>
      <c r="H2469" s="41" t="s">
        <v>6117</v>
      </c>
      <c r="I2469" s="42" t="s">
        <v>85</v>
      </c>
      <c r="J2469" s="70">
        <f t="shared" si="1"/>
        <v>45</v>
      </c>
      <c r="K2469" s="7" t="str">
        <f t="shared" si="2"/>
        <v>RSSJ-30760/0nečinjenje</v>
      </c>
      <c r="L2469" s="7" t="str">
        <f>ifna(VLOOKUP(K2469,'Лист1'!D:E,2,false))</f>
        <v/>
      </c>
      <c r="M2469" s="9"/>
      <c r="N2469" s="9"/>
      <c r="O2469" s="9"/>
      <c r="P2469" s="9"/>
      <c r="Q2469" s="9"/>
      <c r="R2469" s="9"/>
    </row>
    <row r="2470" ht="15.75" customHeight="1">
      <c r="A2470" s="14" t="s">
        <v>11</v>
      </c>
      <c r="B2470" s="14" t="s">
        <v>12</v>
      </c>
      <c r="C2470" s="40" t="s">
        <v>6319</v>
      </c>
      <c r="D2470" s="14" t="s">
        <v>6320</v>
      </c>
      <c r="E2470" s="13" t="s">
        <v>6321</v>
      </c>
      <c r="F2470" s="14"/>
      <c r="G2470" s="14"/>
      <c r="H2470" s="41" t="s">
        <v>6117</v>
      </c>
      <c r="I2470" s="42" t="s">
        <v>85</v>
      </c>
      <c r="J2470" s="83">
        <f t="shared" si="1"/>
        <v>41</v>
      </c>
      <c r="K2470" s="7" t="str">
        <f t="shared" si="2"/>
        <v>RSSJ-31007/0novorođenčad</v>
      </c>
      <c r="L2470" s="7" t="str">
        <f>ifna(VLOOKUP(K2470,'Лист1'!D:E,2,false))</f>
        <v/>
      </c>
      <c r="M2470" s="9"/>
      <c r="N2470" s="9"/>
      <c r="O2470" s="9"/>
      <c r="P2470" s="9"/>
      <c r="Q2470" s="9"/>
      <c r="R2470" s="9"/>
    </row>
    <row r="2471" ht="15.75" customHeight="1">
      <c r="A2471" s="14" t="s">
        <v>79</v>
      </c>
      <c r="B2471" s="14" t="s">
        <v>80</v>
      </c>
      <c r="C2471" s="40" t="s">
        <v>6322</v>
      </c>
      <c r="D2471" s="14" t="s">
        <v>6323</v>
      </c>
      <c r="E2471" s="13" t="s">
        <v>6324</v>
      </c>
      <c r="F2471" s="14"/>
      <c r="G2471" s="14"/>
      <c r="H2471" s="41" t="s">
        <v>6117</v>
      </c>
      <c r="I2471" s="42" t="s">
        <v>85</v>
      </c>
      <c r="J2471" s="43">
        <f t="shared" si="1"/>
        <v>47</v>
      </c>
      <c r="K2471" s="7" t="str">
        <f t="shared" si="2"/>
        <v>RSSJ-31249/0njujorški</v>
      </c>
      <c r="L2471" s="7" t="str">
        <f>ifna(VLOOKUP(K2471,'Лист1'!D:E,2,false))</f>
        <v/>
      </c>
      <c r="M2471" s="9"/>
      <c r="N2471" s="9"/>
      <c r="O2471" s="9"/>
      <c r="P2471" s="9"/>
      <c r="Q2471" s="9"/>
      <c r="R2471" s="9"/>
    </row>
    <row r="2472" ht="15.75" customHeight="1">
      <c r="A2472" s="14" t="s">
        <v>21</v>
      </c>
      <c r="B2472" s="14" t="s">
        <v>22</v>
      </c>
      <c r="C2472" s="40" t="s">
        <v>6325</v>
      </c>
      <c r="D2472" s="14" t="s">
        <v>6326</v>
      </c>
      <c r="E2472" s="13" t="s">
        <v>6327</v>
      </c>
      <c r="F2472" s="14"/>
      <c r="G2472" s="14"/>
      <c r="H2472" s="41" t="s">
        <v>6117</v>
      </c>
      <c r="I2472" s="42" t="s">
        <v>85</v>
      </c>
      <c r="J2472" s="27">
        <f t="shared" si="1"/>
        <v>42</v>
      </c>
      <c r="K2472" s="7" t="str">
        <f t="shared" si="2"/>
        <v>RSSJ-31298/0obavljati</v>
      </c>
      <c r="L2472" s="7" t="str">
        <f>ifna(VLOOKUP(K2472,'Лист1'!D:E,2,false))</f>
        <v/>
      </c>
      <c r="M2472" s="9"/>
      <c r="N2472" s="9"/>
      <c r="O2472" s="9"/>
      <c r="P2472" s="9"/>
      <c r="Q2472" s="9"/>
      <c r="R2472" s="9"/>
    </row>
    <row r="2473" ht="15.75" customHeight="1">
      <c r="A2473" s="14" t="s">
        <v>79</v>
      </c>
      <c r="B2473" s="14" t="s">
        <v>80</v>
      </c>
      <c r="C2473" s="40" t="s">
        <v>6328</v>
      </c>
      <c r="D2473" s="14" t="s">
        <v>6329</v>
      </c>
      <c r="E2473" s="13" t="s">
        <v>6330</v>
      </c>
      <c r="F2473" s="14"/>
      <c r="G2473" s="14"/>
      <c r="H2473" s="41" t="s">
        <v>6117</v>
      </c>
      <c r="I2473" s="42" t="s">
        <v>85</v>
      </c>
      <c r="J2473" s="28">
        <f t="shared" si="1"/>
        <v>41</v>
      </c>
      <c r="K2473" s="7" t="str">
        <f t="shared" si="2"/>
        <v>RSSJ-31429/0obešen</v>
      </c>
      <c r="L2473" s="7" t="str">
        <f>ifna(VLOOKUP(K2473,'Лист1'!D:E,2,false))</f>
        <v/>
      </c>
      <c r="M2473" s="9"/>
      <c r="N2473" s="9"/>
      <c r="O2473" s="9"/>
      <c r="P2473" s="9"/>
      <c r="Q2473" s="9"/>
      <c r="R2473" s="9"/>
    </row>
    <row r="2474" ht="15.75" customHeight="1">
      <c r="A2474" s="14" t="s">
        <v>11</v>
      </c>
      <c r="B2474" s="14" t="s">
        <v>12</v>
      </c>
      <c r="C2474" s="40" t="s">
        <v>6331</v>
      </c>
      <c r="D2474" s="14" t="s">
        <v>6332</v>
      </c>
      <c r="E2474" s="13" t="s">
        <v>6333</v>
      </c>
      <c r="F2474" s="14"/>
      <c r="G2474" s="14"/>
      <c r="H2474" s="41" t="s">
        <v>6117</v>
      </c>
      <c r="I2474" s="42" t="s">
        <v>85</v>
      </c>
      <c r="J2474" s="43">
        <f t="shared" si="1"/>
        <v>54</v>
      </c>
      <c r="K2474" s="7" t="str">
        <f t="shared" si="2"/>
        <v>RSSJ-31504/0objašnjavanje</v>
      </c>
      <c r="L2474" s="7" t="str">
        <f>ifna(VLOOKUP(K2474,'Лист1'!D:E,2,false))</f>
        <v/>
      </c>
      <c r="M2474" s="9"/>
      <c r="N2474" s="9"/>
      <c r="O2474" s="9"/>
      <c r="P2474" s="9"/>
      <c r="Q2474" s="9"/>
      <c r="R2474" s="9"/>
    </row>
    <row r="2475" ht="15.75" customHeight="1">
      <c r="A2475" s="14" t="s">
        <v>11</v>
      </c>
      <c r="B2475" s="14" t="s">
        <v>12</v>
      </c>
      <c r="C2475" s="40" t="s">
        <v>6334</v>
      </c>
      <c r="D2475" s="14" t="s">
        <v>6335</v>
      </c>
      <c r="E2475" s="13" t="s">
        <v>6336</v>
      </c>
      <c r="F2475" s="14"/>
      <c r="G2475" s="14"/>
      <c r="H2475" s="41" t="s">
        <v>6117</v>
      </c>
      <c r="I2475" s="42" t="s">
        <v>85</v>
      </c>
      <c r="J2475" s="47">
        <f t="shared" si="1"/>
        <v>51</v>
      </c>
      <c r="K2475" s="7" t="str">
        <f t="shared" si="2"/>
        <v>RSSJ-31638/0obolevanje</v>
      </c>
      <c r="L2475" s="7" t="str">
        <f>ifna(VLOOKUP(K2475,'Лист1'!D:E,2,false))</f>
        <v/>
      </c>
      <c r="M2475" s="9"/>
      <c r="N2475" s="9"/>
      <c r="O2475" s="9"/>
      <c r="P2475" s="9"/>
      <c r="Q2475" s="9"/>
      <c r="R2475" s="9"/>
    </row>
    <row r="2476" ht="15.75" customHeight="1">
      <c r="A2476" s="14" t="s">
        <v>79</v>
      </c>
      <c r="B2476" s="14" t="s">
        <v>80</v>
      </c>
      <c r="C2476" s="40" t="s">
        <v>6337</v>
      </c>
      <c r="D2476" s="14" t="s">
        <v>6338</v>
      </c>
      <c r="E2476" s="13" t="s">
        <v>6339</v>
      </c>
      <c r="F2476" s="14"/>
      <c r="G2476" s="14"/>
      <c r="H2476" s="41" t="s">
        <v>6117</v>
      </c>
      <c r="I2476" s="42" t="s">
        <v>85</v>
      </c>
      <c r="J2476" s="101">
        <f t="shared" si="1"/>
        <v>52</v>
      </c>
      <c r="K2476" s="7" t="str">
        <f t="shared" si="2"/>
        <v>RSSJ-32064/0odbrambeni</v>
      </c>
      <c r="L2476" s="7" t="str">
        <f>ifna(VLOOKUP(K2476,'Лист1'!D:E,2,false))</f>
        <v/>
      </c>
      <c r="M2476" s="9"/>
      <c r="N2476" s="9"/>
      <c r="O2476" s="9"/>
      <c r="P2476" s="9"/>
      <c r="Q2476" s="9"/>
      <c r="R2476" s="9"/>
    </row>
    <row r="2477" ht="15.75" customHeight="1">
      <c r="A2477" s="14" t="s">
        <v>56</v>
      </c>
      <c r="B2477" s="14" t="s">
        <v>56</v>
      </c>
      <c r="C2477" s="40" t="s">
        <v>6340</v>
      </c>
      <c r="D2477" s="14" t="s">
        <v>6341</v>
      </c>
      <c r="E2477" s="13" t="s">
        <v>6342</v>
      </c>
      <c r="F2477" s="14"/>
      <c r="G2477" s="14"/>
      <c r="H2477" s="41" t="s">
        <v>6117</v>
      </c>
      <c r="I2477" s="42" t="s">
        <v>85</v>
      </c>
      <c r="J2477" s="38">
        <f t="shared" si="1"/>
        <v>44</v>
      </c>
      <c r="K2477" s="7" t="str">
        <f t="shared" si="2"/>
        <v>RSSJ-32287/0odlično</v>
      </c>
      <c r="L2477" s="7" t="str">
        <f>ifna(VLOOKUP(K2477,'Лист1'!D:E,2,false))</f>
        <v/>
      </c>
      <c r="M2477" s="9"/>
      <c r="N2477" s="9"/>
      <c r="O2477" s="9"/>
      <c r="P2477" s="9"/>
      <c r="Q2477" s="9"/>
      <c r="R2477" s="9"/>
    </row>
    <row r="2478" ht="15.75" customHeight="1">
      <c r="A2478" s="14" t="s">
        <v>11</v>
      </c>
      <c r="B2478" s="14" t="s">
        <v>12</v>
      </c>
      <c r="C2478" s="40" t="s">
        <v>6343</v>
      </c>
      <c r="D2478" s="14" t="s">
        <v>6344</v>
      </c>
      <c r="E2478" s="13" t="s">
        <v>6345</v>
      </c>
      <c r="F2478" s="14"/>
      <c r="G2478" s="14"/>
      <c r="H2478" s="41" t="s">
        <v>6117</v>
      </c>
      <c r="I2478" s="42" t="s">
        <v>85</v>
      </c>
      <c r="J2478" s="27">
        <f t="shared" si="1"/>
        <v>43</v>
      </c>
      <c r="K2478" s="7" t="str">
        <f t="shared" si="2"/>
        <v>RSSJ-32385/0odojčad</v>
      </c>
      <c r="L2478" s="7" t="str">
        <f>ifna(VLOOKUP(K2478,'Лист1'!D:E,2,false))</f>
        <v/>
      </c>
      <c r="M2478" s="9"/>
      <c r="N2478" s="9"/>
      <c r="O2478" s="9"/>
      <c r="P2478" s="9"/>
      <c r="Q2478" s="9"/>
      <c r="R2478" s="9"/>
    </row>
    <row r="2479" ht="15.75" customHeight="1">
      <c r="A2479" s="14" t="s">
        <v>79</v>
      </c>
      <c r="B2479" s="14" t="s">
        <v>80</v>
      </c>
      <c r="C2479" s="40" t="s">
        <v>6346</v>
      </c>
      <c r="D2479" s="14" t="s">
        <v>6347</v>
      </c>
      <c r="E2479" s="13" t="s">
        <v>6348</v>
      </c>
      <c r="F2479" s="14"/>
      <c r="G2479" s="14"/>
      <c r="H2479" s="41" t="s">
        <v>6117</v>
      </c>
      <c r="I2479" s="42" t="s">
        <v>85</v>
      </c>
      <c r="J2479" s="43">
        <f t="shared" si="1"/>
        <v>86</v>
      </c>
      <c r="K2479" s="7" t="str">
        <f t="shared" si="2"/>
        <v>RSSJ-32873/0oksidacioni</v>
      </c>
      <c r="L2479" s="7" t="str">
        <f>ifna(VLOOKUP(K2479,'Лист1'!D:E,2,false))</f>
        <v/>
      </c>
      <c r="M2479" s="9"/>
      <c r="N2479" s="9"/>
      <c r="O2479" s="9"/>
      <c r="P2479" s="9"/>
      <c r="Q2479" s="9"/>
      <c r="R2479" s="9"/>
    </row>
    <row r="2480" ht="15.75" customHeight="1">
      <c r="A2480" s="14" t="s">
        <v>11</v>
      </c>
      <c r="B2480" s="14" t="s">
        <v>12</v>
      </c>
      <c r="C2480" s="40" t="s">
        <v>6349</v>
      </c>
      <c r="D2480" s="14" t="s">
        <v>6350</v>
      </c>
      <c r="E2480" s="13" t="s">
        <v>6351</v>
      </c>
      <c r="F2480" s="14"/>
      <c r="G2480" s="14"/>
      <c r="H2480" s="41" t="s">
        <v>6117</v>
      </c>
      <c r="I2480" s="42" t="s">
        <v>85</v>
      </c>
      <c r="J2480" s="48">
        <f t="shared" si="1"/>
        <v>67</v>
      </c>
      <c r="K2480" s="7" t="str">
        <f t="shared" si="2"/>
        <v>RSSJ-3344/0biodizel</v>
      </c>
      <c r="L2480" s="7" t="str">
        <f>ifna(VLOOKUP(K2480,'Лист1'!D:E,2,false))</f>
        <v/>
      </c>
      <c r="M2480" s="9"/>
      <c r="N2480" s="9"/>
      <c r="O2480" s="9"/>
      <c r="P2480" s="9"/>
      <c r="Q2480" s="9"/>
      <c r="R2480" s="9"/>
    </row>
    <row r="2481" ht="15.75" customHeight="1">
      <c r="A2481" s="14" t="s">
        <v>11</v>
      </c>
      <c r="B2481" s="14" t="s">
        <v>12</v>
      </c>
      <c r="C2481" s="40" t="s">
        <v>6352</v>
      </c>
      <c r="D2481" s="14" t="s">
        <v>6353</v>
      </c>
      <c r="E2481" s="13" t="s">
        <v>6354</v>
      </c>
      <c r="F2481" s="14"/>
      <c r="G2481" s="14"/>
      <c r="H2481" s="41" t="s">
        <v>6117</v>
      </c>
      <c r="I2481" s="42" t="s">
        <v>85</v>
      </c>
      <c r="J2481" s="44">
        <f t="shared" si="1"/>
        <v>76</v>
      </c>
      <c r="K2481" s="7" t="str">
        <f t="shared" si="2"/>
        <v>RSSJ-33494/0opterećivanje</v>
      </c>
      <c r="L2481" s="7" t="str">
        <f>ifna(VLOOKUP(K2481,'Лист1'!D:E,2,false))</f>
        <v/>
      </c>
      <c r="M2481" s="9"/>
      <c r="N2481" s="9"/>
      <c r="O2481" s="9"/>
      <c r="P2481" s="9"/>
      <c r="Q2481" s="9"/>
      <c r="R2481" s="9"/>
    </row>
    <row r="2482" ht="15.75" customHeight="1">
      <c r="A2482" s="14" t="s">
        <v>11</v>
      </c>
      <c r="B2482" s="14" t="s">
        <v>12</v>
      </c>
      <c r="C2482" s="40" t="s">
        <v>6355</v>
      </c>
      <c r="D2482" s="14" t="s">
        <v>6356</v>
      </c>
      <c r="E2482" s="13" t="s">
        <v>6357</v>
      </c>
      <c r="F2482" s="14"/>
      <c r="G2482" s="14"/>
      <c r="H2482" s="41" t="s">
        <v>6117</v>
      </c>
      <c r="I2482" s="42" t="s">
        <v>85</v>
      </c>
      <c r="J2482" s="44">
        <f t="shared" si="1"/>
        <v>67</v>
      </c>
      <c r="K2482" s="7" t="str">
        <f t="shared" si="2"/>
        <v>RSSJ-33649/0organizovanje</v>
      </c>
      <c r="L2482" s="7" t="str">
        <f>ifna(VLOOKUP(K2482,'Лист1'!D:E,2,false))</f>
        <v/>
      </c>
      <c r="M2482" s="9"/>
      <c r="N2482" s="9"/>
      <c r="O2482" s="9"/>
      <c r="P2482" s="9"/>
      <c r="Q2482" s="9"/>
      <c r="R2482" s="9"/>
    </row>
    <row r="2483" ht="15.75" customHeight="1">
      <c r="A2483" s="14" t="s">
        <v>11</v>
      </c>
      <c r="B2483" s="14" t="s">
        <v>12</v>
      </c>
      <c r="C2483" s="40" t="s">
        <v>6358</v>
      </c>
      <c r="D2483" s="14" t="s">
        <v>6359</v>
      </c>
      <c r="E2483" s="13" t="s">
        <v>6360</v>
      </c>
      <c r="F2483" s="14"/>
      <c r="G2483" s="14"/>
      <c r="H2483" s="41" t="s">
        <v>6117</v>
      </c>
      <c r="I2483" s="42" t="s">
        <v>85</v>
      </c>
      <c r="J2483" s="27">
        <f t="shared" si="1"/>
        <v>71</v>
      </c>
      <c r="K2483" s="7" t="str">
        <f t="shared" si="2"/>
        <v>RSSJ-33847/0osvetljavanje</v>
      </c>
      <c r="L2483" s="7" t="str">
        <f>ifna(VLOOKUP(K2483,'Лист1'!D:E,2,false))</f>
        <v/>
      </c>
      <c r="M2483" s="9"/>
      <c r="N2483" s="9"/>
      <c r="O2483" s="9"/>
      <c r="P2483" s="9"/>
      <c r="Q2483" s="9"/>
      <c r="R2483" s="9"/>
    </row>
    <row r="2484" ht="15.75" customHeight="1">
      <c r="A2484" s="14" t="s">
        <v>56</v>
      </c>
      <c r="B2484" s="14" t="s">
        <v>56</v>
      </c>
      <c r="C2484" s="40" t="s">
        <v>6361</v>
      </c>
      <c r="D2484" s="14" t="s">
        <v>6362</v>
      </c>
      <c r="E2484" s="13" t="s">
        <v>6363</v>
      </c>
      <c r="F2484" s="14"/>
      <c r="G2484" s="14"/>
      <c r="H2484" s="41" t="s">
        <v>6117</v>
      </c>
      <c r="I2484" s="42" t="s">
        <v>85</v>
      </c>
      <c r="J2484" s="60">
        <f t="shared" si="1"/>
        <v>40</v>
      </c>
      <c r="K2484" s="7" t="str">
        <f t="shared" si="2"/>
        <v>RSSJ-34472/0otuda</v>
      </c>
      <c r="L2484" s="7" t="str">
        <f>ifna(VLOOKUP(K2484,'Лист1'!D:E,2,false))</f>
        <v/>
      </c>
      <c r="M2484" s="9"/>
      <c r="N2484" s="9"/>
      <c r="O2484" s="9"/>
      <c r="P2484" s="9"/>
      <c r="Q2484" s="9"/>
      <c r="R2484" s="9"/>
    </row>
    <row r="2485" ht="15.75" customHeight="1">
      <c r="A2485" s="14" t="s">
        <v>21</v>
      </c>
      <c r="B2485" s="14" t="s">
        <v>22</v>
      </c>
      <c r="C2485" s="40" t="s">
        <v>6364</v>
      </c>
      <c r="D2485" s="14" t="s">
        <v>6365</v>
      </c>
      <c r="E2485" s="13" t="s">
        <v>6366</v>
      </c>
      <c r="F2485" s="14"/>
      <c r="G2485" s="14"/>
      <c r="H2485" s="41" t="s">
        <v>6117</v>
      </c>
      <c r="I2485" s="42" t="s">
        <v>85</v>
      </c>
      <c r="J2485" s="77">
        <f t="shared" si="1"/>
        <v>83</v>
      </c>
      <c r="K2485" s="7" t="str">
        <f t="shared" si="2"/>
        <v>RSSJ-35542/0penzionisati</v>
      </c>
      <c r="L2485" s="7" t="str">
        <f>ifna(VLOOKUP(K2485,'Лист1'!D:E,2,false))</f>
        <v/>
      </c>
      <c r="M2485" s="9"/>
      <c r="N2485" s="9"/>
      <c r="O2485" s="9"/>
      <c r="P2485" s="9"/>
      <c r="Q2485" s="9"/>
      <c r="R2485" s="9"/>
    </row>
    <row r="2486" ht="15.75" customHeight="1">
      <c r="A2486" s="14" t="s">
        <v>11</v>
      </c>
      <c r="B2486" s="14" t="s">
        <v>12</v>
      </c>
      <c r="C2486" s="40" t="s">
        <v>6367</v>
      </c>
      <c r="D2486" s="14" t="s">
        <v>6368</v>
      </c>
      <c r="E2486" s="13" t="s">
        <v>6369</v>
      </c>
      <c r="F2486" s="14"/>
      <c r="G2486" s="14"/>
      <c r="H2486" s="41" t="s">
        <v>6117</v>
      </c>
      <c r="I2486" s="42" t="s">
        <v>85</v>
      </c>
      <c r="J2486" s="36">
        <f t="shared" si="1"/>
        <v>84</v>
      </c>
      <c r="K2486" s="7" t="str">
        <f t="shared" si="2"/>
        <v>RSSJ-35633/0perje</v>
      </c>
      <c r="L2486" s="7" t="str">
        <f>ifna(VLOOKUP(K2486,'Лист1'!D:E,2,false))</f>
        <v/>
      </c>
      <c r="M2486" s="9"/>
      <c r="N2486" s="9"/>
      <c r="O2486" s="9"/>
      <c r="P2486" s="9"/>
      <c r="Q2486" s="9"/>
      <c r="R2486" s="9"/>
    </row>
    <row r="2487" ht="15.75" customHeight="1">
      <c r="A2487" s="14" t="s">
        <v>11</v>
      </c>
      <c r="B2487" s="14" t="s">
        <v>12</v>
      </c>
      <c r="C2487" s="40" t="s">
        <v>6370</v>
      </c>
      <c r="D2487" s="14" t="s">
        <v>6371</v>
      </c>
      <c r="E2487" s="13" t="s">
        <v>6372</v>
      </c>
      <c r="F2487" s="14"/>
      <c r="G2487" s="14"/>
      <c r="H2487" s="41" t="s">
        <v>6117</v>
      </c>
      <c r="I2487" s="42" t="s">
        <v>85</v>
      </c>
      <c r="J2487" s="31">
        <f t="shared" si="1"/>
        <v>61</v>
      </c>
      <c r="K2487" s="7" t="str">
        <f t="shared" si="2"/>
        <v>RSSJ-3571/0blaćenje</v>
      </c>
      <c r="L2487" s="7" t="str">
        <f>ifna(VLOOKUP(K2487,'Лист1'!D:E,2,false))</f>
        <v/>
      </c>
      <c r="M2487" s="9"/>
      <c r="N2487" s="9"/>
      <c r="O2487" s="9"/>
      <c r="P2487" s="9"/>
      <c r="Q2487" s="9"/>
      <c r="R2487" s="9"/>
    </row>
    <row r="2488" ht="15.75" customHeight="1">
      <c r="A2488" s="14" t="s">
        <v>21</v>
      </c>
      <c r="B2488" s="14" t="s">
        <v>22</v>
      </c>
      <c r="C2488" s="40" t="s">
        <v>6373</v>
      </c>
      <c r="D2488" s="14" t="s">
        <v>6374</v>
      </c>
      <c r="E2488" s="13" t="s">
        <v>6375</v>
      </c>
      <c r="F2488" s="14"/>
      <c r="G2488" s="14"/>
      <c r="H2488" s="41" t="s">
        <v>6117</v>
      </c>
      <c r="I2488" s="42" t="s">
        <v>85</v>
      </c>
      <c r="J2488" s="51">
        <f t="shared" si="1"/>
        <v>76</v>
      </c>
      <c r="K2488" s="7" t="str">
        <f t="shared" si="2"/>
        <v>RSSJ-36333/0plašiti</v>
      </c>
      <c r="L2488" s="7" t="str">
        <f>ifna(VLOOKUP(K2488,'Лист1'!D:E,2,false))</f>
        <v/>
      </c>
      <c r="M2488" s="9"/>
      <c r="N2488" s="9"/>
      <c r="O2488" s="9"/>
      <c r="P2488" s="9"/>
      <c r="Q2488" s="9"/>
      <c r="R2488" s="9"/>
    </row>
    <row r="2489" ht="15.75" customHeight="1">
      <c r="A2489" s="14" t="s">
        <v>11</v>
      </c>
      <c r="B2489" s="14" t="s">
        <v>12</v>
      </c>
      <c r="C2489" s="40" t="s">
        <v>6376</v>
      </c>
      <c r="D2489" s="14" t="s">
        <v>6377</v>
      </c>
      <c r="E2489" s="13" t="s">
        <v>6378</v>
      </c>
      <c r="F2489" s="14"/>
      <c r="G2489" s="14"/>
      <c r="H2489" s="41" t="s">
        <v>6117</v>
      </c>
      <c r="I2489" s="42" t="s">
        <v>85</v>
      </c>
      <c r="J2489" s="44">
        <f t="shared" si="1"/>
        <v>62</v>
      </c>
      <c r="K2489" s="7" t="str">
        <f t="shared" si="2"/>
        <v>RSSJ-3649/0bloger</v>
      </c>
      <c r="L2489" s="7" t="str">
        <f>ifna(VLOOKUP(K2489,'Лист1'!D:E,2,false))</f>
        <v/>
      </c>
      <c r="M2489" s="9"/>
      <c r="N2489" s="9"/>
      <c r="O2489" s="9"/>
      <c r="P2489" s="9"/>
      <c r="Q2489" s="9"/>
      <c r="R2489" s="9"/>
    </row>
    <row r="2490" ht="15.75" customHeight="1">
      <c r="A2490" s="14" t="s">
        <v>79</v>
      </c>
      <c r="B2490" s="14" t="s">
        <v>80</v>
      </c>
      <c r="C2490" s="40" t="s">
        <v>6379</v>
      </c>
      <c r="D2490" s="14" t="s">
        <v>6380</v>
      </c>
      <c r="E2490" s="13" t="s">
        <v>6381</v>
      </c>
      <c r="F2490" s="14"/>
      <c r="G2490" s="14"/>
      <c r="H2490" s="41" t="s">
        <v>6117</v>
      </c>
      <c r="I2490" s="42" t="s">
        <v>85</v>
      </c>
      <c r="J2490" s="46">
        <f t="shared" si="1"/>
        <v>58</v>
      </c>
      <c r="K2490" s="7" t="str">
        <f t="shared" si="2"/>
        <v>RSSJ-36939/0podvodni</v>
      </c>
      <c r="L2490" s="7" t="str">
        <f>ifna(VLOOKUP(K2490,'Лист1'!D:E,2,false))</f>
        <v/>
      </c>
      <c r="M2490" s="9"/>
      <c r="N2490" s="9"/>
      <c r="O2490" s="9"/>
      <c r="P2490" s="9"/>
      <c r="Q2490" s="9"/>
      <c r="R2490" s="9"/>
    </row>
    <row r="2491" ht="15.75" customHeight="1">
      <c r="A2491" s="14" t="s">
        <v>79</v>
      </c>
      <c r="B2491" s="14" t="s">
        <v>80</v>
      </c>
      <c r="C2491" s="40" t="s">
        <v>6382</v>
      </c>
      <c r="D2491" s="14" t="s">
        <v>6383</v>
      </c>
      <c r="E2491" s="13" t="s">
        <v>6384</v>
      </c>
      <c r="F2491" s="14"/>
      <c r="G2491" s="14"/>
      <c r="H2491" s="41" t="s">
        <v>6117</v>
      </c>
      <c r="I2491" s="42" t="s">
        <v>85</v>
      </c>
      <c r="J2491" s="61">
        <f t="shared" si="1"/>
        <v>58</v>
      </c>
      <c r="K2491" s="7" t="str">
        <f t="shared" si="2"/>
        <v>RSSJ-37102/0podni</v>
      </c>
      <c r="L2491" s="7" t="str">
        <f>ifna(VLOOKUP(K2491,'Лист1'!D:E,2,false))</f>
        <v/>
      </c>
      <c r="M2491" s="9"/>
      <c r="N2491" s="9"/>
      <c r="O2491" s="9"/>
      <c r="P2491" s="9"/>
      <c r="Q2491" s="9"/>
      <c r="R2491" s="9"/>
    </row>
    <row r="2492" ht="15.75" customHeight="1">
      <c r="A2492" s="14" t="s">
        <v>21</v>
      </c>
      <c r="B2492" s="14" t="s">
        <v>22</v>
      </c>
      <c r="C2492" s="40" t="s">
        <v>6385</v>
      </c>
      <c r="D2492" s="14" t="s">
        <v>6386</v>
      </c>
      <c r="E2492" s="13" t="s">
        <v>6387</v>
      </c>
      <c r="F2492" s="14"/>
      <c r="G2492" s="14"/>
      <c r="H2492" s="41" t="s">
        <v>6117</v>
      </c>
      <c r="I2492" s="42" t="s">
        <v>85</v>
      </c>
      <c r="J2492" s="60">
        <f t="shared" si="1"/>
        <v>64</v>
      </c>
      <c r="K2492" s="7" t="str">
        <f t="shared" si="2"/>
        <v>RSSJ-37459/0poistovećivati</v>
      </c>
      <c r="L2492" s="7" t="str">
        <f>ifna(VLOOKUP(K2492,'Лист1'!D:E,2,false))</f>
        <v/>
      </c>
      <c r="M2492" s="9"/>
      <c r="N2492" s="9"/>
      <c r="O2492" s="9"/>
      <c r="P2492" s="9"/>
      <c r="Q2492" s="9"/>
      <c r="R2492" s="9"/>
    </row>
    <row r="2493" ht="15.75" customHeight="1">
      <c r="A2493" s="14" t="s">
        <v>79</v>
      </c>
      <c r="B2493" s="14" t="s">
        <v>80</v>
      </c>
      <c r="C2493" s="40" t="s">
        <v>6388</v>
      </c>
      <c r="D2493" s="14" t="s">
        <v>6389</v>
      </c>
      <c r="E2493" s="13" t="s">
        <v>6390</v>
      </c>
      <c r="F2493" s="14"/>
      <c r="G2493" s="14"/>
      <c r="H2493" s="41" t="s">
        <v>6117</v>
      </c>
      <c r="I2493" s="42" t="s">
        <v>85</v>
      </c>
      <c r="J2493" s="52">
        <f t="shared" si="1"/>
        <v>62</v>
      </c>
      <c r="K2493" s="7" t="str">
        <f t="shared" si="2"/>
        <v>RSSJ-3802/0božiji</v>
      </c>
      <c r="L2493" s="7" t="str">
        <f>ifna(VLOOKUP(K2493,'Лист1'!D:E,2,false))</f>
        <v/>
      </c>
      <c r="M2493" s="9"/>
      <c r="N2493" s="9"/>
      <c r="O2493" s="9"/>
      <c r="P2493" s="9"/>
      <c r="Q2493" s="9"/>
      <c r="R2493" s="9"/>
    </row>
    <row r="2494" ht="15.75" customHeight="1">
      <c r="A2494" s="14" t="s">
        <v>79</v>
      </c>
      <c r="B2494" s="14" t="s">
        <v>80</v>
      </c>
      <c r="C2494" s="40" t="s">
        <v>6391</v>
      </c>
      <c r="D2494" s="14" t="s">
        <v>6392</v>
      </c>
      <c r="E2494" s="13" t="s">
        <v>6393</v>
      </c>
      <c r="F2494" s="14"/>
      <c r="G2494" s="14"/>
      <c r="H2494" s="41" t="s">
        <v>6117</v>
      </c>
      <c r="I2494" s="42" t="s">
        <v>85</v>
      </c>
      <c r="J2494" s="30">
        <f t="shared" si="1"/>
        <v>38</v>
      </c>
      <c r="K2494" s="7" t="str">
        <f t="shared" si="2"/>
        <v>RSSJ-38029/0pomenut</v>
      </c>
      <c r="L2494" s="7" t="str">
        <f>ifna(VLOOKUP(K2494,'Лист1'!D:E,2,false))</f>
        <v/>
      </c>
      <c r="M2494" s="9"/>
      <c r="N2494" s="9"/>
      <c r="O2494" s="9"/>
      <c r="P2494" s="9"/>
      <c r="Q2494" s="9"/>
      <c r="R2494" s="9"/>
    </row>
    <row r="2495" ht="15.75" customHeight="1">
      <c r="A2495" s="14" t="s">
        <v>56</v>
      </c>
      <c r="B2495" s="14" t="s">
        <v>56</v>
      </c>
      <c r="C2495" s="40" t="s">
        <v>6394</v>
      </c>
      <c r="D2495" s="14" t="s">
        <v>6395</v>
      </c>
      <c r="E2495" s="13" t="s">
        <v>6396</v>
      </c>
      <c r="F2495" s="14"/>
      <c r="G2495" s="14"/>
      <c r="H2495" s="41" t="s">
        <v>6117</v>
      </c>
      <c r="I2495" s="42" t="s">
        <v>85</v>
      </c>
      <c r="J2495" s="43">
        <f t="shared" si="1"/>
        <v>55</v>
      </c>
      <c r="K2495" s="7" t="str">
        <f t="shared" si="2"/>
        <v>RSSJ-38074/0pomno</v>
      </c>
      <c r="L2495" s="7" t="str">
        <f>ifna(VLOOKUP(K2495,'Лист1'!D:E,2,false))</f>
        <v/>
      </c>
      <c r="M2495" s="9"/>
      <c r="N2495" s="9"/>
      <c r="O2495" s="9"/>
      <c r="P2495" s="9"/>
      <c r="Q2495" s="9"/>
      <c r="R2495" s="9"/>
    </row>
    <row r="2496" ht="15.75" customHeight="1">
      <c r="A2496" s="14" t="s">
        <v>21</v>
      </c>
      <c r="B2496" s="14" t="s">
        <v>22</v>
      </c>
      <c r="C2496" s="40" t="s">
        <v>6397</v>
      </c>
      <c r="D2496" s="14" t="s">
        <v>6398</v>
      </c>
      <c r="E2496" s="13" t="s">
        <v>6399</v>
      </c>
      <c r="F2496" s="14"/>
      <c r="G2496" s="14"/>
      <c r="H2496" s="41" t="s">
        <v>6117</v>
      </c>
      <c r="I2496" s="42" t="s">
        <v>85</v>
      </c>
      <c r="J2496" s="45">
        <f t="shared" si="1"/>
        <v>56</v>
      </c>
      <c r="K2496" s="7" t="str">
        <f t="shared" si="2"/>
        <v>RSSJ-38162/0ponestati</v>
      </c>
      <c r="L2496" s="7" t="str">
        <f>ifna(VLOOKUP(K2496,'Лист1'!D:E,2,false))</f>
        <v/>
      </c>
      <c r="M2496" s="9"/>
      <c r="N2496" s="9"/>
      <c r="O2496" s="9"/>
      <c r="P2496" s="9"/>
      <c r="Q2496" s="9"/>
      <c r="R2496" s="9"/>
    </row>
    <row r="2497" ht="15.75" customHeight="1">
      <c r="A2497" s="14" t="s">
        <v>11</v>
      </c>
      <c r="B2497" s="14" t="s">
        <v>12</v>
      </c>
      <c r="C2497" s="40" t="s">
        <v>6400</v>
      </c>
      <c r="D2497" s="14" t="s">
        <v>6401</v>
      </c>
      <c r="E2497" s="13" t="s">
        <v>6402</v>
      </c>
      <c r="F2497" s="14"/>
      <c r="G2497" s="14"/>
      <c r="H2497" s="41" t="s">
        <v>6117</v>
      </c>
      <c r="I2497" s="42" t="s">
        <v>85</v>
      </c>
      <c r="J2497" s="68">
        <f t="shared" si="1"/>
        <v>72</v>
      </c>
      <c r="K2497" s="7" t="str">
        <f t="shared" si="2"/>
        <v>RSSJ-38753/0postavljanje</v>
      </c>
      <c r="L2497" s="7" t="str">
        <f>ifna(VLOOKUP(K2497,'Лист1'!D:E,2,false))</f>
        <v/>
      </c>
      <c r="M2497" s="9"/>
      <c r="N2497" s="9"/>
      <c r="O2497" s="9"/>
      <c r="P2497" s="9"/>
      <c r="Q2497" s="9"/>
      <c r="R2497" s="9"/>
    </row>
    <row r="2498" ht="15.75" customHeight="1">
      <c r="A2498" s="14" t="s">
        <v>11</v>
      </c>
      <c r="B2498" s="14" t="s">
        <v>12</v>
      </c>
      <c r="C2498" s="40" t="s">
        <v>6403</v>
      </c>
      <c r="D2498" s="14" t="s">
        <v>6404</v>
      </c>
      <c r="E2498" s="13" t="s">
        <v>6405</v>
      </c>
      <c r="F2498" s="14"/>
      <c r="G2498" s="14"/>
      <c r="H2498" s="41" t="s">
        <v>6117</v>
      </c>
      <c r="I2498" s="42" t="s">
        <v>85</v>
      </c>
      <c r="J2498" s="51">
        <f t="shared" si="1"/>
        <v>91</v>
      </c>
      <c r="K2498" s="7" t="str">
        <f t="shared" si="2"/>
        <v>RSSJ-38893/0potvrđivanje</v>
      </c>
      <c r="L2498" s="7" t="str">
        <f>ifna(VLOOKUP(K2498,'Лист1'!D:E,2,false))</f>
        <v/>
      </c>
      <c r="M2498" s="9"/>
      <c r="N2498" s="9"/>
      <c r="O2498" s="9"/>
      <c r="P2498" s="9"/>
      <c r="Q2498" s="9"/>
      <c r="R2498" s="9"/>
    </row>
    <row r="2499" ht="15.75" customHeight="1">
      <c r="A2499" s="14" t="s">
        <v>11</v>
      </c>
      <c r="B2499" s="14" t="s">
        <v>12</v>
      </c>
      <c r="C2499" s="40" t="s">
        <v>6406</v>
      </c>
      <c r="D2499" s="14" t="s">
        <v>6407</v>
      </c>
      <c r="E2499" s="13" t="s">
        <v>6408</v>
      </c>
      <c r="F2499" s="14"/>
      <c r="G2499" s="14"/>
      <c r="H2499" s="41" t="s">
        <v>6117</v>
      </c>
      <c r="I2499" s="42" t="s">
        <v>85</v>
      </c>
      <c r="J2499" s="99">
        <f t="shared" si="1"/>
        <v>73</v>
      </c>
      <c r="K2499" s="7" t="str">
        <f t="shared" si="2"/>
        <v>RSSJ-39043/0potpisivanje</v>
      </c>
      <c r="L2499" s="7" t="str">
        <f>ifna(VLOOKUP(K2499,'Лист1'!D:E,2,false))</f>
        <v/>
      </c>
      <c r="M2499" s="9"/>
      <c r="N2499" s="9"/>
      <c r="O2499" s="9"/>
      <c r="P2499" s="9"/>
      <c r="Q2499" s="9"/>
      <c r="R2499" s="9"/>
    </row>
    <row r="2500" ht="15.75" customHeight="1">
      <c r="A2500" s="14" t="s">
        <v>79</v>
      </c>
      <c r="B2500" s="14" t="s">
        <v>80</v>
      </c>
      <c r="C2500" s="40" t="s">
        <v>6409</v>
      </c>
      <c r="D2500" s="14" t="s">
        <v>6410</v>
      </c>
      <c r="E2500" s="13" t="s">
        <v>6411</v>
      </c>
      <c r="F2500" s="14"/>
      <c r="G2500" s="14"/>
      <c r="H2500" s="41" t="s">
        <v>6117</v>
      </c>
      <c r="I2500" s="42" t="s">
        <v>85</v>
      </c>
      <c r="J2500" s="44">
        <f t="shared" si="1"/>
        <v>33</v>
      </c>
      <c r="K2500" s="7" t="str">
        <f t="shared" si="2"/>
        <v>RSSJ-39245/0početan</v>
      </c>
      <c r="L2500" s="7" t="str">
        <f>ifna(VLOOKUP(K2500,'Лист1'!D:E,2,false))</f>
        <v/>
      </c>
      <c r="M2500" s="9"/>
      <c r="N2500" s="9"/>
      <c r="O2500" s="9"/>
      <c r="P2500" s="9"/>
      <c r="Q2500" s="9"/>
      <c r="R2500" s="9"/>
    </row>
    <row r="2501" ht="15.75" customHeight="1">
      <c r="A2501" s="14" t="s">
        <v>11</v>
      </c>
      <c r="B2501" s="14" t="s">
        <v>12</v>
      </c>
      <c r="C2501" s="40" t="s">
        <v>6412</v>
      </c>
      <c r="D2501" s="14" t="s">
        <v>6413</v>
      </c>
      <c r="E2501" s="13" t="s">
        <v>6414</v>
      </c>
      <c r="F2501" s="14"/>
      <c r="G2501" s="14"/>
      <c r="H2501" s="41" t="s">
        <v>6117</v>
      </c>
      <c r="I2501" s="42" t="s">
        <v>85</v>
      </c>
      <c r="J2501" s="43">
        <f t="shared" si="1"/>
        <v>41</v>
      </c>
      <c r="K2501" s="7" t="str">
        <f t="shared" si="2"/>
        <v>RSSJ-39346/0pravljenje</v>
      </c>
      <c r="L2501" s="7" t="str">
        <f>ifna(VLOOKUP(K2501,'Лист1'!D:E,2,false))</f>
        <v/>
      </c>
      <c r="M2501" s="9"/>
      <c r="N2501" s="9"/>
      <c r="O2501" s="9"/>
      <c r="P2501" s="9"/>
      <c r="Q2501" s="9"/>
      <c r="R2501" s="9"/>
    </row>
    <row r="2502" ht="15.75" customHeight="1">
      <c r="A2502" s="14" t="s">
        <v>11</v>
      </c>
      <c r="B2502" s="14" t="s">
        <v>12</v>
      </c>
      <c r="C2502" s="40" t="s">
        <v>6415</v>
      </c>
      <c r="D2502" s="14" t="s">
        <v>6416</v>
      </c>
      <c r="E2502" s="13" t="s">
        <v>6417</v>
      </c>
      <c r="F2502" s="14"/>
      <c r="G2502" s="14"/>
      <c r="H2502" s="41" t="s">
        <v>6117</v>
      </c>
      <c r="I2502" s="42" t="s">
        <v>85</v>
      </c>
      <c r="J2502" s="73">
        <f t="shared" si="1"/>
        <v>80</v>
      </c>
      <c r="K2502" s="7" t="str">
        <f t="shared" si="2"/>
        <v>RSSJ-39504/0praćenje</v>
      </c>
      <c r="L2502" s="7" t="str">
        <f>ifna(VLOOKUP(K2502,'Лист1'!D:E,2,false))</f>
        <v/>
      </c>
      <c r="M2502" s="9"/>
      <c r="N2502" s="9"/>
      <c r="O2502" s="9"/>
      <c r="P2502" s="9"/>
      <c r="Q2502" s="9"/>
      <c r="R2502" s="9"/>
    </row>
    <row r="2503" ht="15.75" customHeight="1">
      <c r="A2503" s="14" t="s">
        <v>56</v>
      </c>
      <c r="B2503" s="14" t="s">
        <v>56</v>
      </c>
      <c r="C2503" s="40" t="s">
        <v>6418</v>
      </c>
      <c r="D2503" s="14" t="s">
        <v>6419</v>
      </c>
      <c r="E2503" s="13" t="s">
        <v>6420</v>
      </c>
      <c r="F2503" s="14"/>
      <c r="G2503" s="14"/>
      <c r="H2503" s="41" t="s">
        <v>6117</v>
      </c>
      <c r="I2503" s="42" t="s">
        <v>85</v>
      </c>
      <c r="J2503" s="99">
        <f t="shared" si="1"/>
        <v>42</v>
      </c>
      <c r="K2503" s="7" t="str">
        <f t="shared" si="2"/>
        <v>RSSJ-39548/0prvobitno</v>
      </c>
      <c r="L2503" s="7" t="str">
        <f>ifna(VLOOKUP(K2503,'Лист1'!D:E,2,false))</f>
        <v/>
      </c>
      <c r="M2503" s="9"/>
      <c r="N2503" s="9"/>
      <c r="O2503" s="9"/>
      <c r="P2503" s="9"/>
      <c r="Q2503" s="9"/>
      <c r="R2503" s="9"/>
    </row>
    <row r="2504" ht="15.75" customHeight="1">
      <c r="A2504" s="14" t="s">
        <v>79</v>
      </c>
      <c r="B2504" s="14" t="s">
        <v>80</v>
      </c>
      <c r="C2504" s="40" t="s">
        <v>6421</v>
      </c>
      <c r="D2504" s="14" t="s">
        <v>6422</v>
      </c>
      <c r="E2504" s="13" t="s">
        <v>6423</v>
      </c>
      <c r="F2504" s="14"/>
      <c r="G2504" s="14"/>
      <c r="H2504" s="41" t="s">
        <v>6117</v>
      </c>
      <c r="I2504" s="42" t="s">
        <v>85</v>
      </c>
      <c r="J2504" s="61">
        <f t="shared" si="1"/>
        <v>55</v>
      </c>
      <c r="K2504" s="7" t="str">
        <f t="shared" si="2"/>
        <v>RSSJ-39658/0preveden</v>
      </c>
      <c r="L2504" s="7" t="str">
        <f>ifna(VLOOKUP(K2504,'Лист1'!D:E,2,false))</f>
        <v/>
      </c>
      <c r="M2504" s="9"/>
      <c r="N2504" s="9"/>
      <c r="O2504" s="9"/>
      <c r="P2504" s="9"/>
      <c r="Q2504" s="9"/>
      <c r="R2504" s="9"/>
    </row>
    <row r="2505" ht="15.75" customHeight="1">
      <c r="A2505" s="14" t="s">
        <v>79</v>
      </c>
      <c r="B2505" s="14" t="s">
        <v>80</v>
      </c>
      <c r="C2505" s="40" t="s">
        <v>6424</v>
      </c>
      <c r="D2505" s="14" t="s">
        <v>6425</v>
      </c>
      <c r="E2505" s="13" t="s">
        <v>6426</v>
      </c>
      <c r="F2505" s="14"/>
      <c r="G2505" s="14"/>
      <c r="H2505" s="41" t="s">
        <v>6117</v>
      </c>
      <c r="I2505" s="42" t="s">
        <v>85</v>
      </c>
      <c r="J2505" s="44">
        <f t="shared" si="1"/>
        <v>68</v>
      </c>
      <c r="K2505" s="7" t="str">
        <f t="shared" si="2"/>
        <v>RSSJ-39660/0prevezen</v>
      </c>
      <c r="L2505" s="7" t="str">
        <f>ifna(VLOOKUP(K2505,'Лист1'!D:E,2,false))</f>
        <v/>
      </c>
      <c r="M2505" s="9"/>
      <c r="N2505" s="9"/>
      <c r="O2505" s="9"/>
      <c r="P2505" s="9"/>
      <c r="Q2505" s="9"/>
      <c r="R2505" s="9"/>
    </row>
    <row r="2506" ht="15.75" customHeight="1">
      <c r="A2506" s="14" t="s">
        <v>79</v>
      </c>
      <c r="B2506" s="14" t="s">
        <v>80</v>
      </c>
      <c r="C2506" s="40" t="s">
        <v>6427</v>
      </c>
      <c r="D2506" s="14" t="s">
        <v>6428</v>
      </c>
      <c r="E2506" s="13" t="s">
        <v>6429</v>
      </c>
      <c r="F2506" s="14"/>
      <c r="G2506" s="14"/>
      <c r="H2506" s="41" t="s">
        <v>6117</v>
      </c>
      <c r="I2506" s="42" t="s">
        <v>85</v>
      </c>
      <c r="J2506" s="50">
        <f t="shared" si="1"/>
        <v>80</v>
      </c>
      <c r="K2506" s="7" t="str">
        <f t="shared" si="2"/>
        <v>RSSJ-39711/0prevođen</v>
      </c>
      <c r="L2506" s="7" t="str">
        <f>ifna(VLOOKUP(K2506,'Лист1'!D:E,2,false))</f>
        <v/>
      </c>
      <c r="M2506" s="9"/>
      <c r="N2506" s="9"/>
      <c r="O2506" s="9"/>
      <c r="P2506" s="9"/>
      <c r="Q2506" s="9"/>
      <c r="R2506" s="9"/>
    </row>
    <row r="2507" ht="15.75" customHeight="1">
      <c r="A2507" s="14" t="s">
        <v>11</v>
      </c>
      <c r="B2507" s="14" t="s">
        <v>12</v>
      </c>
      <c r="C2507" s="40" t="s">
        <v>6430</v>
      </c>
      <c r="D2507" s="14" t="s">
        <v>6431</v>
      </c>
      <c r="E2507" s="13" t="s">
        <v>6432</v>
      </c>
      <c r="F2507" s="14"/>
      <c r="G2507" s="14"/>
      <c r="H2507" s="41" t="s">
        <v>6117</v>
      </c>
      <c r="I2507" s="42" t="s">
        <v>85</v>
      </c>
      <c r="J2507" s="61">
        <f t="shared" si="1"/>
        <v>105</v>
      </c>
      <c r="K2507" s="7" t="str">
        <f t="shared" si="2"/>
        <v>RSSJ-39913/0predoziranje</v>
      </c>
      <c r="L2507" s="7" t="str">
        <f>ifna(VLOOKUP(K2507,'Лист1'!D:E,2,false))</f>
        <v/>
      </c>
      <c r="M2507" s="9"/>
      <c r="N2507" s="9"/>
      <c r="O2507" s="9"/>
      <c r="P2507" s="9"/>
      <c r="Q2507" s="9"/>
      <c r="R2507" s="9"/>
    </row>
    <row r="2508" ht="15.75" customHeight="1">
      <c r="A2508" s="14" t="s">
        <v>79</v>
      </c>
      <c r="B2508" s="14" t="s">
        <v>80</v>
      </c>
      <c r="C2508" s="40" t="s">
        <v>6433</v>
      </c>
      <c r="D2508" s="14" t="s">
        <v>6434</v>
      </c>
      <c r="E2508" s="13" t="s">
        <v>6435</v>
      </c>
      <c r="F2508" s="14"/>
      <c r="G2508" s="14"/>
      <c r="H2508" s="41" t="s">
        <v>6117</v>
      </c>
      <c r="I2508" s="42" t="s">
        <v>85</v>
      </c>
      <c r="J2508" s="50">
        <f t="shared" si="1"/>
        <v>80</v>
      </c>
      <c r="K2508" s="7" t="str">
        <f t="shared" si="2"/>
        <v>RSSJ-40170/0prekogranični</v>
      </c>
      <c r="L2508" s="7" t="str">
        <f>ifna(VLOOKUP(K2508,'Лист1'!D:E,2,false))</f>
        <v/>
      </c>
      <c r="M2508" s="9"/>
      <c r="N2508" s="9"/>
      <c r="O2508" s="9"/>
      <c r="P2508" s="9"/>
      <c r="Q2508" s="9"/>
      <c r="R2508" s="9"/>
    </row>
    <row r="2509" ht="15.75" customHeight="1">
      <c r="A2509" s="14" t="s">
        <v>11</v>
      </c>
      <c r="B2509" s="14" t="s">
        <v>12</v>
      </c>
      <c r="C2509" s="40" t="s">
        <v>6436</v>
      </c>
      <c r="D2509" s="14" t="s">
        <v>6437</v>
      </c>
      <c r="E2509" s="13" t="s">
        <v>6438</v>
      </c>
      <c r="F2509" s="14"/>
      <c r="G2509" s="14"/>
      <c r="H2509" s="41" t="s">
        <v>6117</v>
      </c>
      <c r="I2509" s="42" t="s">
        <v>85</v>
      </c>
      <c r="J2509" s="58">
        <f t="shared" si="1"/>
        <v>83</v>
      </c>
      <c r="K2509" s="7" t="str">
        <f t="shared" si="2"/>
        <v>RSSJ-40453/0preobraćenik</v>
      </c>
      <c r="L2509" s="7" t="str">
        <f>ifna(VLOOKUP(K2509,'Лист1'!D:E,2,false))</f>
        <v/>
      </c>
      <c r="M2509" s="9"/>
      <c r="N2509" s="9"/>
      <c r="O2509" s="9"/>
      <c r="P2509" s="9"/>
      <c r="Q2509" s="9"/>
      <c r="R2509" s="9"/>
    </row>
    <row r="2510" ht="15.75" customHeight="1">
      <c r="A2510" s="14" t="s">
        <v>11</v>
      </c>
      <c r="B2510" s="14" t="s">
        <v>12</v>
      </c>
      <c r="C2510" s="40" t="s">
        <v>6439</v>
      </c>
      <c r="D2510" s="14" t="s">
        <v>6440</v>
      </c>
      <c r="E2510" s="13" t="s">
        <v>6441</v>
      </c>
      <c r="F2510" s="14"/>
      <c r="G2510" s="14"/>
      <c r="H2510" s="41" t="s">
        <v>6117</v>
      </c>
      <c r="I2510" s="42" t="s">
        <v>85</v>
      </c>
      <c r="J2510" s="91">
        <f t="shared" si="1"/>
        <v>87</v>
      </c>
      <c r="K2510" s="7" t="str">
        <f t="shared" si="2"/>
        <v>RSSJ-40931/0pretraživanje</v>
      </c>
      <c r="L2510" s="7" t="str">
        <f>ifna(VLOOKUP(K2510,'Лист1'!D:E,2,false))</f>
        <v/>
      </c>
      <c r="M2510" s="9"/>
      <c r="N2510" s="9"/>
      <c r="O2510" s="9"/>
      <c r="P2510" s="9"/>
      <c r="Q2510" s="9"/>
      <c r="R2510" s="9"/>
    </row>
    <row r="2511" ht="15.75" customHeight="1">
      <c r="A2511" s="14" t="s">
        <v>11</v>
      </c>
      <c r="B2511" s="14" t="s">
        <v>12</v>
      </c>
      <c r="C2511" s="40" t="s">
        <v>6442</v>
      </c>
      <c r="D2511" s="14" t="s">
        <v>6443</v>
      </c>
      <c r="E2511" s="13" t="s">
        <v>6444</v>
      </c>
      <c r="F2511" s="14"/>
      <c r="G2511" s="14"/>
      <c r="H2511" s="41" t="s">
        <v>6117</v>
      </c>
      <c r="I2511" s="42" t="s">
        <v>85</v>
      </c>
      <c r="J2511" s="29">
        <f t="shared" si="1"/>
        <v>86</v>
      </c>
      <c r="K2511" s="7" t="str">
        <f t="shared" si="2"/>
        <v>RSSJ-40933/0pretraživač</v>
      </c>
      <c r="L2511" s="7" t="str">
        <f>ifna(VLOOKUP(K2511,'Лист1'!D:E,2,false))</f>
        <v/>
      </c>
      <c r="M2511" s="9"/>
      <c r="N2511" s="9"/>
      <c r="O2511" s="9"/>
      <c r="P2511" s="9"/>
      <c r="Q2511" s="9"/>
      <c r="R2511" s="9"/>
    </row>
    <row r="2512" ht="15.75" customHeight="1">
      <c r="A2512" s="14" t="s">
        <v>79</v>
      </c>
      <c r="B2512" s="14" t="s">
        <v>80</v>
      </c>
      <c r="C2512" s="40" t="s">
        <v>6445</v>
      </c>
      <c r="D2512" s="14" t="s">
        <v>6446</v>
      </c>
      <c r="E2512" s="13" t="s">
        <v>6447</v>
      </c>
      <c r="F2512" s="14"/>
      <c r="G2512" s="14"/>
      <c r="H2512" s="41" t="s">
        <v>6117</v>
      </c>
      <c r="I2512" s="42" t="s">
        <v>85</v>
      </c>
      <c r="J2512" s="43">
        <f t="shared" si="1"/>
        <v>54</v>
      </c>
      <c r="K2512" s="7" t="str">
        <f t="shared" si="2"/>
        <v>RSSJ-41044/0prehrambeni</v>
      </c>
      <c r="L2512" s="7" t="str">
        <f>ifna(VLOOKUP(K2512,'Лист1'!D:E,2,false))</f>
        <v/>
      </c>
      <c r="M2512" s="9"/>
      <c r="N2512" s="9"/>
      <c r="O2512" s="9"/>
      <c r="P2512" s="9"/>
      <c r="Q2512" s="9"/>
      <c r="R2512" s="9"/>
    </row>
    <row r="2513" ht="15.75" customHeight="1">
      <c r="A2513" s="14" t="s">
        <v>79</v>
      </c>
      <c r="B2513" s="14" t="s">
        <v>80</v>
      </c>
      <c r="C2513" s="40" t="s">
        <v>6448</v>
      </c>
      <c r="D2513" s="14" t="s">
        <v>6449</v>
      </c>
      <c r="E2513" s="13" t="s">
        <v>6450</v>
      </c>
      <c r="F2513" s="14"/>
      <c r="G2513" s="14"/>
      <c r="H2513" s="41" t="s">
        <v>6117</v>
      </c>
      <c r="I2513" s="42" t="s">
        <v>85</v>
      </c>
      <c r="J2513" s="69">
        <f t="shared" si="1"/>
        <v>56</v>
      </c>
      <c r="K2513" s="7" t="str">
        <f t="shared" si="2"/>
        <v>RSSJ-41316/0prijavljen</v>
      </c>
      <c r="L2513" s="7" t="str">
        <f>ifna(VLOOKUP(K2513,'Лист1'!D:E,2,false))</f>
        <v/>
      </c>
      <c r="M2513" s="9"/>
      <c r="N2513" s="9"/>
      <c r="O2513" s="9"/>
      <c r="P2513" s="9"/>
      <c r="Q2513" s="9"/>
      <c r="R2513" s="9"/>
    </row>
    <row r="2514" ht="15.75" customHeight="1">
      <c r="A2514" s="14" t="s">
        <v>79</v>
      </c>
      <c r="B2514" s="14" t="s">
        <v>80</v>
      </c>
      <c r="C2514" s="40" t="s">
        <v>6451</v>
      </c>
      <c r="D2514" s="14" t="s">
        <v>6452</v>
      </c>
      <c r="E2514" s="13" t="s">
        <v>6453</v>
      </c>
      <c r="F2514" s="14"/>
      <c r="G2514" s="14"/>
      <c r="H2514" s="41" t="s">
        <v>6117</v>
      </c>
      <c r="I2514" s="42" t="s">
        <v>85</v>
      </c>
      <c r="J2514" s="38">
        <f t="shared" si="1"/>
        <v>52</v>
      </c>
      <c r="K2514" s="7" t="str">
        <f t="shared" si="2"/>
        <v>RSSJ-41425/0prikupljen</v>
      </c>
      <c r="L2514" s="7" t="str">
        <f>ifna(VLOOKUP(K2514,'Лист1'!D:E,2,false))</f>
        <v/>
      </c>
      <c r="M2514" s="9"/>
      <c r="N2514" s="9"/>
      <c r="O2514" s="9"/>
      <c r="P2514" s="9"/>
      <c r="Q2514" s="9"/>
      <c r="R2514" s="9"/>
    </row>
    <row r="2515" ht="15.75" customHeight="1">
      <c r="A2515" s="14" t="s">
        <v>21</v>
      </c>
      <c r="B2515" s="14" t="s">
        <v>22</v>
      </c>
      <c r="C2515" s="40" t="s">
        <v>6454</v>
      </c>
      <c r="D2515" s="14" t="s">
        <v>6455</v>
      </c>
      <c r="E2515" s="13" t="s">
        <v>6456</v>
      </c>
      <c r="F2515" s="14"/>
      <c r="G2515" s="14"/>
      <c r="H2515" s="41" t="s">
        <v>6117</v>
      </c>
      <c r="I2515" s="42" t="s">
        <v>85</v>
      </c>
      <c r="J2515" s="46">
        <f t="shared" si="1"/>
        <v>62</v>
      </c>
      <c r="K2515" s="7" t="str">
        <f t="shared" si="2"/>
        <v>RSSJ-41745/0prisećati</v>
      </c>
      <c r="L2515" s="7" t="str">
        <f>ifna(VLOOKUP(K2515,'Лист1'!D:E,2,false))</f>
        <v/>
      </c>
      <c r="M2515" s="9"/>
      <c r="N2515" s="9"/>
      <c r="O2515" s="9"/>
      <c r="P2515" s="9"/>
      <c r="Q2515" s="9"/>
      <c r="R2515" s="9"/>
    </row>
    <row r="2516" ht="15.75" customHeight="1">
      <c r="A2516" s="14" t="s">
        <v>79</v>
      </c>
      <c r="B2516" s="14" t="s">
        <v>80</v>
      </c>
      <c r="C2516" s="40" t="s">
        <v>6457</v>
      </c>
      <c r="D2516" s="14" t="s">
        <v>6458</v>
      </c>
      <c r="E2516" s="13" t="s">
        <v>6459</v>
      </c>
      <c r="F2516" s="14"/>
      <c r="G2516" s="14"/>
      <c r="H2516" s="41" t="s">
        <v>6117</v>
      </c>
      <c r="I2516" s="42" t="s">
        <v>85</v>
      </c>
      <c r="J2516" s="46">
        <f t="shared" si="1"/>
        <v>57</v>
      </c>
      <c r="K2516" s="7" t="str">
        <f t="shared" si="2"/>
        <v>RSSJ-42016/0proveden</v>
      </c>
      <c r="L2516" s="7" t="str">
        <f>ifna(VLOOKUP(K2516,'Лист1'!D:E,2,false))</f>
        <v/>
      </c>
      <c r="M2516" s="9"/>
      <c r="N2516" s="9"/>
      <c r="O2516" s="9"/>
      <c r="P2516" s="9"/>
      <c r="Q2516" s="9"/>
      <c r="R2516" s="9"/>
    </row>
    <row r="2517" ht="15.75" customHeight="1">
      <c r="A2517" s="14" t="s">
        <v>56</v>
      </c>
      <c r="B2517" s="14" t="s">
        <v>56</v>
      </c>
      <c r="C2517" s="40" t="s">
        <v>6460</v>
      </c>
      <c r="D2517" s="14" t="s">
        <v>6461</v>
      </c>
      <c r="E2517" s="13" t="s">
        <v>6462</v>
      </c>
      <c r="F2517" s="14"/>
      <c r="G2517" s="14"/>
      <c r="H2517" s="41" t="s">
        <v>6117</v>
      </c>
      <c r="I2517" s="42" t="s">
        <v>85</v>
      </c>
      <c r="J2517" s="25">
        <f t="shared" si="1"/>
        <v>68</v>
      </c>
      <c r="K2517" s="7" t="str">
        <f t="shared" si="2"/>
        <v>RSSJ-4205/0brže</v>
      </c>
      <c r="L2517" s="7" t="str">
        <f>ifna(VLOOKUP(K2517,'Лист1'!D:E,2,false))</f>
        <v/>
      </c>
      <c r="M2517" s="9"/>
      <c r="N2517" s="9"/>
      <c r="O2517" s="9"/>
      <c r="P2517" s="9"/>
      <c r="Q2517" s="9"/>
      <c r="R2517" s="9"/>
    </row>
    <row r="2518" ht="15.75" customHeight="1">
      <c r="A2518" s="14" t="s">
        <v>11</v>
      </c>
      <c r="B2518" s="14" t="s">
        <v>12</v>
      </c>
      <c r="C2518" s="40" t="s">
        <v>6463</v>
      </c>
      <c r="D2518" s="14" t="s">
        <v>6464</v>
      </c>
      <c r="E2518" s="13" t="s">
        <v>6465</v>
      </c>
      <c r="F2518" s="14"/>
      <c r="G2518" s="14"/>
      <c r="H2518" s="41" t="s">
        <v>6117</v>
      </c>
      <c r="I2518" s="42" t="s">
        <v>85</v>
      </c>
      <c r="J2518" s="55">
        <f t="shared" si="1"/>
        <v>43</v>
      </c>
      <c r="K2518" s="7" t="str">
        <f t="shared" si="2"/>
        <v>RSSJ-42152/0prodavnica</v>
      </c>
      <c r="L2518" s="7" t="str">
        <f>ifna(VLOOKUP(K2518,'Лист1'!D:E,2,false))</f>
        <v/>
      </c>
      <c r="M2518" s="9"/>
      <c r="N2518" s="9"/>
      <c r="O2518" s="9"/>
      <c r="P2518" s="9"/>
      <c r="Q2518" s="9"/>
      <c r="R2518" s="9"/>
    </row>
    <row r="2519" ht="15.75" customHeight="1">
      <c r="A2519" s="14" t="s">
        <v>11</v>
      </c>
      <c r="B2519" s="14" t="s">
        <v>12</v>
      </c>
      <c r="C2519" s="40" t="s">
        <v>6466</v>
      </c>
      <c r="D2519" s="14" t="s">
        <v>6467</v>
      </c>
      <c r="E2519" s="13" t="s">
        <v>6468</v>
      </c>
      <c r="F2519" s="14"/>
      <c r="G2519" s="14"/>
      <c r="H2519" s="41" t="s">
        <v>6117</v>
      </c>
      <c r="I2519" s="42" t="s">
        <v>85</v>
      </c>
      <c r="J2519" s="38">
        <f t="shared" si="1"/>
        <v>97</v>
      </c>
      <c r="K2519" s="7" t="str">
        <f t="shared" si="2"/>
        <v>RSSJ-42503/0promovisanje</v>
      </c>
      <c r="L2519" s="7" t="str">
        <f>ifna(VLOOKUP(K2519,'Лист1'!D:E,2,false))</f>
        <v/>
      </c>
      <c r="M2519" s="9"/>
      <c r="N2519" s="9"/>
      <c r="O2519" s="9"/>
      <c r="P2519" s="9"/>
      <c r="Q2519" s="9"/>
      <c r="R2519" s="9"/>
    </row>
    <row r="2520" ht="15.75" customHeight="1">
      <c r="A2520" s="14" t="s">
        <v>11</v>
      </c>
      <c r="B2520" s="14" t="s">
        <v>12</v>
      </c>
      <c r="C2520" s="40" t="s">
        <v>6469</v>
      </c>
      <c r="D2520" s="14" t="s">
        <v>6470</v>
      </c>
      <c r="E2520" s="13" t="s">
        <v>6471</v>
      </c>
      <c r="F2520" s="14"/>
      <c r="G2520" s="14"/>
      <c r="H2520" s="41" t="s">
        <v>6117</v>
      </c>
      <c r="I2520" s="42" t="s">
        <v>85</v>
      </c>
      <c r="J2520" s="48">
        <f t="shared" si="1"/>
        <v>68</v>
      </c>
      <c r="K2520" s="7" t="str">
        <f t="shared" si="2"/>
        <v>RSSJ-42893/0protivljenje</v>
      </c>
      <c r="L2520" s="7" t="str">
        <f>ifna(VLOOKUP(K2520,'Лист1'!D:E,2,false))</f>
        <v/>
      </c>
      <c r="M2520" s="9"/>
      <c r="N2520" s="9"/>
      <c r="O2520" s="9"/>
      <c r="P2520" s="9"/>
      <c r="Q2520" s="9"/>
      <c r="R2520" s="9"/>
    </row>
    <row r="2521" ht="15.75" customHeight="1">
      <c r="A2521" s="14" t="s">
        <v>79</v>
      </c>
      <c r="B2521" s="14" t="s">
        <v>80</v>
      </c>
      <c r="C2521" s="40" t="s">
        <v>6472</v>
      </c>
      <c r="D2521" s="14" t="s">
        <v>6473</v>
      </c>
      <c r="E2521" s="13" t="s">
        <v>6474</v>
      </c>
      <c r="F2521" s="14"/>
      <c r="G2521" s="14"/>
      <c r="H2521" s="41" t="s">
        <v>6117</v>
      </c>
      <c r="I2521" s="42" t="s">
        <v>85</v>
      </c>
      <c r="J2521" s="36">
        <f t="shared" si="1"/>
        <v>54</v>
      </c>
      <c r="K2521" s="7" t="str">
        <f t="shared" si="2"/>
        <v>RSSJ-42955/0protonski</v>
      </c>
      <c r="L2521" s="7" t="str">
        <f>ifna(VLOOKUP(K2521,'Лист1'!D:E,2,false))</f>
        <v/>
      </c>
      <c r="M2521" s="9"/>
      <c r="N2521" s="9"/>
      <c r="O2521" s="9"/>
      <c r="P2521" s="9"/>
      <c r="Q2521" s="9"/>
      <c r="R2521" s="9"/>
    </row>
    <row r="2522" ht="15.75" customHeight="1">
      <c r="A2522" s="14" t="s">
        <v>11</v>
      </c>
      <c r="B2522" s="14" t="s">
        <v>12</v>
      </c>
      <c r="C2522" s="40" t="s">
        <v>6475</v>
      </c>
      <c r="D2522" s="14" t="s">
        <v>6476</v>
      </c>
      <c r="E2522" s="13" t="s">
        <v>6477</v>
      </c>
      <c r="F2522" s="14"/>
      <c r="G2522" s="14"/>
      <c r="H2522" s="41" t="s">
        <v>6117</v>
      </c>
      <c r="I2522" s="42" t="s">
        <v>85</v>
      </c>
      <c r="J2522" s="21">
        <f t="shared" si="1"/>
        <v>102</v>
      </c>
      <c r="K2522" s="7" t="str">
        <f t="shared" si="2"/>
        <v>RSSJ-42998/0proučavanje</v>
      </c>
      <c r="L2522" s="7" t="str">
        <f>ifna(VLOOKUP(K2522,'Лист1'!D:E,2,false))</f>
        <v/>
      </c>
      <c r="M2522" s="9"/>
      <c r="N2522" s="9"/>
      <c r="O2522" s="9"/>
      <c r="P2522" s="9"/>
      <c r="Q2522" s="9"/>
      <c r="R2522" s="9"/>
    </row>
    <row r="2523" ht="15.75" customHeight="1">
      <c r="A2523" s="14" t="s">
        <v>11</v>
      </c>
      <c r="B2523" s="14" t="s">
        <v>12</v>
      </c>
      <c r="C2523" s="40" t="s">
        <v>6478</v>
      </c>
      <c r="D2523" s="14" t="s">
        <v>6479</v>
      </c>
      <c r="E2523" s="13" t="s">
        <v>6480</v>
      </c>
      <c r="F2523" s="14"/>
      <c r="G2523" s="14"/>
      <c r="H2523" s="41" t="s">
        <v>6117</v>
      </c>
      <c r="I2523" s="42" t="s">
        <v>85</v>
      </c>
      <c r="J2523" s="51">
        <f t="shared" si="1"/>
        <v>43</v>
      </c>
      <c r="K2523" s="7" t="str">
        <f t="shared" si="2"/>
        <v>RSSJ-43080/0procent</v>
      </c>
      <c r="L2523" s="7" t="str">
        <f>ifna(VLOOKUP(K2523,'Лист1'!D:E,2,false))</f>
        <v/>
      </c>
      <c r="M2523" s="9"/>
      <c r="N2523" s="9"/>
      <c r="O2523" s="9"/>
      <c r="P2523" s="9"/>
      <c r="Q2523" s="9"/>
      <c r="R2523" s="9"/>
    </row>
    <row r="2524" ht="15.75" customHeight="1">
      <c r="A2524" s="14" t="s">
        <v>79</v>
      </c>
      <c r="B2524" s="14" t="s">
        <v>80</v>
      </c>
      <c r="C2524" s="40" t="s">
        <v>6481</v>
      </c>
      <c r="D2524" s="14" t="s">
        <v>6482</v>
      </c>
      <c r="E2524" s="13" t="s">
        <v>6483</v>
      </c>
      <c r="F2524" s="14"/>
      <c r="G2524" s="14"/>
      <c r="H2524" s="41" t="s">
        <v>6117</v>
      </c>
      <c r="I2524" s="42" t="s">
        <v>85</v>
      </c>
      <c r="J2524" s="50">
        <f t="shared" si="1"/>
        <v>54</v>
      </c>
      <c r="K2524" s="7" t="str">
        <f t="shared" si="2"/>
        <v>RSSJ-43201/0pružan</v>
      </c>
      <c r="L2524" s="7" t="str">
        <f>ifna(VLOOKUP(K2524,'Лист1'!D:E,2,false))</f>
        <v/>
      </c>
      <c r="M2524" s="9"/>
      <c r="N2524" s="9"/>
      <c r="O2524" s="9"/>
      <c r="P2524" s="9"/>
      <c r="Q2524" s="9"/>
      <c r="R2524" s="9"/>
    </row>
    <row r="2525" ht="15.75" customHeight="1">
      <c r="A2525" s="14" t="s">
        <v>11</v>
      </c>
      <c r="B2525" s="14" t="s">
        <v>12</v>
      </c>
      <c r="C2525" s="40" t="s">
        <v>6484</v>
      </c>
      <c r="D2525" s="14" t="s">
        <v>6485</v>
      </c>
      <c r="E2525" s="13" t="s">
        <v>6486</v>
      </c>
      <c r="F2525" s="14"/>
      <c r="G2525" s="14"/>
      <c r="H2525" s="41" t="s">
        <v>6117</v>
      </c>
      <c r="I2525" s="42" t="s">
        <v>85</v>
      </c>
      <c r="J2525" s="60">
        <f t="shared" si="1"/>
        <v>75</v>
      </c>
      <c r="K2525" s="7" t="str">
        <f t="shared" si="2"/>
        <v>RSSJ-43202/0pružanje</v>
      </c>
      <c r="L2525" s="7" t="str">
        <f>ifna(VLOOKUP(K2525,'Лист1'!D:E,2,false))</f>
        <v/>
      </c>
      <c r="M2525" s="9"/>
      <c r="N2525" s="9"/>
      <c r="O2525" s="9"/>
      <c r="P2525" s="9"/>
      <c r="Q2525" s="9"/>
      <c r="R2525" s="9"/>
    </row>
    <row r="2526" ht="15.75" customHeight="1">
      <c r="A2526" s="14" t="s">
        <v>79</v>
      </c>
      <c r="B2526" s="14" t="s">
        <v>80</v>
      </c>
      <c r="C2526" s="40" t="s">
        <v>6487</v>
      </c>
      <c r="D2526" s="14" t="s">
        <v>6488</v>
      </c>
      <c r="E2526" s="13" t="s">
        <v>6489</v>
      </c>
      <c r="F2526" s="14"/>
      <c r="G2526" s="14"/>
      <c r="H2526" s="41" t="s">
        <v>6117</v>
      </c>
      <c r="I2526" s="42" t="s">
        <v>85</v>
      </c>
      <c r="J2526" s="17">
        <f t="shared" si="1"/>
        <v>37</v>
      </c>
      <c r="K2526" s="7" t="str">
        <f t="shared" si="2"/>
        <v>RSSJ-4343/0brojni</v>
      </c>
      <c r="L2526" s="7" t="str">
        <f>ifna(VLOOKUP(K2526,'Лист1'!D:E,2,false))</f>
        <v/>
      </c>
      <c r="M2526" s="9"/>
      <c r="N2526" s="9"/>
      <c r="O2526" s="9"/>
      <c r="P2526" s="9"/>
      <c r="Q2526" s="9"/>
      <c r="R2526" s="9"/>
    </row>
    <row r="2527" ht="15.75" customHeight="1">
      <c r="A2527" s="14" t="s">
        <v>21</v>
      </c>
      <c r="B2527" s="14" t="s">
        <v>22</v>
      </c>
      <c r="C2527" s="40" t="s">
        <v>6490</v>
      </c>
      <c r="D2527" s="14" t="s">
        <v>6491</v>
      </c>
      <c r="E2527" s="13" t="s">
        <v>6492</v>
      </c>
      <c r="F2527" s="14"/>
      <c r="G2527" s="14"/>
      <c r="H2527" s="41" t="s">
        <v>6117</v>
      </c>
      <c r="I2527" s="42" t="s">
        <v>85</v>
      </c>
      <c r="J2527" s="28">
        <f t="shared" si="1"/>
        <v>65</v>
      </c>
      <c r="K2527" s="7" t="str">
        <f t="shared" si="2"/>
        <v>RSSJ-43828/0razboleti</v>
      </c>
      <c r="L2527" s="7" t="str">
        <f>ifna(VLOOKUP(K2527,'Лист1'!D:E,2,false))</f>
        <v/>
      </c>
      <c r="M2527" s="9"/>
      <c r="N2527" s="9"/>
      <c r="O2527" s="9"/>
      <c r="P2527" s="9"/>
      <c r="Q2527" s="9"/>
      <c r="R2527" s="9"/>
    </row>
    <row r="2528" ht="15.75" customHeight="1">
      <c r="A2528" s="14" t="s">
        <v>11</v>
      </c>
      <c r="B2528" s="14" t="s">
        <v>12</v>
      </c>
      <c r="C2528" s="40" t="s">
        <v>6493</v>
      </c>
      <c r="D2528" s="14" t="s">
        <v>6494</v>
      </c>
      <c r="E2528" s="13" t="s">
        <v>6495</v>
      </c>
      <c r="F2528" s="14"/>
      <c r="G2528" s="14"/>
      <c r="H2528" s="41" t="s">
        <v>6117</v>
      </c>
      <c r="I2528" s="42" t="s">
        <v>85</v>
      </c>
      <c r="J2528" s="47">
        <f t="shared" si="1"/>
        <v>58</v>
      </c>
      <c r="K2528" s="7" t="str">
        <f t="shared" si="2"/>
        <v>RSSJ-44196/0raznolikost</v>
      </c>
      <c r="L2528" s="7" t="str">
        <f>ifna(VLOOKUP(K2528,'Лист1'!D:E,2,false))</f>
        <v/>
      </c>
      <c r="M2528" s="9"/>
      <c r="N2528" s="9"/>
      <c r="O2528" s="9"/>
      <c r="P2528" s="9"/>
      <c r="Q2528" s="9"/>
      <c r="R2528" s="9"/>
    </row>
    <row r="2529" ht="15.75" customHeight="1">
      <c r="A2529" s="14" t="s">
        <v>11</v>
      </c>
      <c r="B2529" s="14" t="s">
        <v>12</v>
      </c>
      <c r="C2529" s="40" t="s">
        <v>6496</v>
      </c>
      <c r="D2529" s="14" t="s">
        <v>6497</v>
      </c>
      <c r="E2529" s="13" t="s">
        <v>6498</v>
      </c>
      <c r="F2529" s="14"/>
      <c r="G2529" s="14"/>
      <c r="H2529" s="41" t="s">
        <v>6117</v>
      </c>
      <c r="I2529" s="42" t="s">
        <v>85</v>
      </c>
      <c r="J2529" s="83">
        <f t="shared" si="1"/>
        <v>88</v>
      </c>
      <c r="K2529" s="7" t="str">
        <f t="shared" si="2"/>
        <v>RSSJ-44679/0rasprostranjenost</v>
      </c>
      <c r="L2529" s="7" t="str">
        <f>ifna(VLOOKUP(K2529,'Лист1'!D:E,2,false))</f>
        <v/>
      </c>
      <c r="M2529" s="9"/>
      <c r="N2529" s="9"/>
      <c r="O2529" s="9"/>
      <c r="P2529" s="9"/>
      <c r="Q2529" s="9"/>
      <c r="R2529" s="9"/>
    </row>
    <row r="2530" ht="15.75" customHeight="1">
      <c r="A2530" s="14" t="s">
        <v>11</v>
      </c>
      <c r="B2530" s="14" t="s">
        <v>12</v>
      </c>
      <c r="C2530" s="40" t="s">
        <v>6499</v>
      </c>
      <c r="D2530" s="14" t="s">
        <v>6500</v>
      </c>
      <c r="E2530" s="13" t="s">
        <v>6501</v>
      </c>
      <c r="F2530" s="14"/>
      <c r="G2530" s="14"/>
      <c r="H2530" s="41" t="s">
        <v>6117</v>
      </c>
      <c r="I2530" s="42" t="s">
        <v>85</v>
      </c>
      <c r="J2530" s="38">
        <f t="shared" si="1"/>
        <v>90</v>
      </c>
      <c r="K2530" s="7" t="str">
        <f t="shared" si="2"/>
        <v>RSSJ-45108/0region</v>
      </c>
      <c r="L2530" s="7" t="str">
        <f>ifna(VLOOKUP(K2530,'Лист1'!D:E,2,false))</f>
        <v/>
      </c>
      <c r="M2530" s="9"/>
      <c r="N2530" s="9"/>
      <c r="O2530" s="9"/>
      <c r="P2530" s="9"/>
      <c r="Q2530" s="9"/>
      <c r="R2530" s="9"/>
    </row>
    <row r="2531" ht="15.75" customHeight="1">
      <c r="A2531" s="14" t="s">
        <v>11</v>
      </c>
      <c r="B2531" s="14" t="s">
        <v>12</v>
      </c>
      <c r="C2531" s="40" t="s">
        <v>6502</v>
      </c>
      <c r="D2531" s="14" t="s">
        <v>6503</v>
      </c>
      <c r="E2531" s="13" t="s">
        <v>6504</v>
      </c>
      <c r="F2531" s="14"/>
      <c r="G2531" s="14"/>
      <c r="H2531" s="41" t="s">
        <v>6117</v>
      </c>
      <c r="I2531" s="42" t="s">
        <v>85</v>
      </c>
      <c r="J2531" s="46">
        <f t="shared" si="1"/>
        <v>117</v>
      </c>
      <c r="K2531" s="7" t="str">
        <f t="shared" si="2"/>
        <v>RSSJ-45417/0relativnost</v>
      </c>
      <c r="L2531" s="7" t="str">
        <f>ifna(VLOOKUP(K2531,'Лист1'!D:E,2,false))</f>
        <v/>
      </c>
      <c r="M2531" s="9"/>
      <c r="N2531" s="9"/>
      <c r="O2531" s="9"/>
      <c r="P2531" s="9"/>
      <c r="Q2531" s="9"/>
      <c r="R2531" s="9"/>
    </row>
    <row r="2532" ht="15.75" customHeight="1">
      <c r="A2532" s="14" t="s">
        <v>11</v>
      </c>
      <c r="B2532" s="14" t="s">
        <v>12</v>
      </c>
      <c r="C2532" s="40" t="s">
        <v>6505</v>
      </c>
      <c r="D2532" s="14" t="s">
        <v>6506</v>
      </c>
      <c r="E2532" s="13" t="s">
        <v>6507</v>
      </c>
      <c r="F2532" s="14"/>
      <c r="G2532" s="14"/>
      <c r="H2532" s="41" t="s">
        <v>6117</v>
      </c>
      <c r="I2532" s="42" t="s">
        <v>85</v>
      </c>
      <c r="J2532" s="43">
        <f t="shared" si="1"/>
        <v>80</v>
      </c>
      <c r="K2532" s="7" t="str">
        <f t="shared" si="2"/>
        <v>RSSJ-45549/0repozitorijum</v>
      </c>
      <c r="L2532" s="7" t="str">
        <f>ifna(VLOOKUP(K2532,'Лист1'!D:E,2,false))</f>
        <v/>
      </c>
      <c r="M2532" s="9"/>
      <c r="N2532" s="9"/>
      <c r="O2532" s="9"/>
      <c r="P2532" s="9"/>
      <c r="Q2532" s="9"/>
      <c r="R2532" s="9"/>
    </row>
    <row r="2533" ht="15.75" customHeight="1">
      <c r="A2533" s="14" t="s">
        <v>11</v>
      </c>
      <c r="B2533" s="14" t="s">
        <v>12</v>
      </c>
      <c r="C2533" s="40" t="s">
        <v>6508</v>
      </c>
      <c r="D2533" s="14" t="s">
        <v>6509</v>
      </c>
      <c r="E2533" s="13" t="s">
        <v>6510</v>
      </c>
      <c r="F2533" s="14"/>
      <c r="G2533" s="14"/>
      <c r="H2533" s="41" t="s">
        <v>6117</v>
      </c>
      <c r="I2533" s="42" t="s">
        <v>85</v>
      </c>
      <c r="J2533" s="52">
        <f t="shared" si="1"/>
        <v>39</v>
      </c>
      <c r="K2533" s="7" t="str">
        <f t="shared" si="2"/>
        <v>RSSJ-45912/0riziko</v>
      </c>
      <c r="L2533" s="7" t="str">
        <f>ifna(VLOOKUP(K2533,'Лист1'!D:E,2,false))</f>
        <v/>
      </c>
      <c r="M2533" s="9"/>
      <c r="N2533" s="9"/>
      <c r="O2533" s="9"/>
      <c r="P2533" s="9"/>
      <c r="Q2533" s="9"/>
      <c r="R2533" s="9"/>
    </row>
    <row r="2534" ht="15.75" customHeight="1">
      <c r="A2534" s="14" t="s">
        <v>79</v>
      </c>
      <c r="B2534" s="14" t="s">
        <v>80</v>
      </c>
      <c r="C2534" s="40" t="s">
        <v>6511</v>
      </c>
      <c r="D2534" s="14" t="s">
        <v>6512</v>
      </c>
      <c r="E2534" s="13" t="s">
        <v>6513</v>
      </c>
      <c r="F2534" s="14"/>
      <c r="G2534" s="14"/>
      <c r="H2534" s="41" t="s">
        <v>6117</v>
      </c>
      <c r="I2534" s="42" t="s">
        <v>85</v>
      </c>
      <c r="J2534" s="22">
        <f t="shared" si="1"/>
        <v>131</v>
      </c>
      <c r="K2534" s="7" t="str">
        <f t="shared" si="2"/>
        <v>RSSJ-4613/0burgundski</v>
      </c>
      <c r="L2534" s="7" t="str">
        <f>ifna(VLOOKUP(K2534,'Лист1'!D:E,2,false))</f>
        <v/>
      </c>
      <c r="M2534" s="9"/>
      <c r="N2534" s="9"/>
      <c r="O2534" s="9"/>
      <c r="P2534" s="9"/>
      <c r="Q2534" s="9"/>
      <c r="R2534" s="9"/>
    </row>
    <row r="2535" ht="15.75" customHeight="1">
      <c r="A2535" s="14" t="s">
        <v>79</v>
      </c>
      <c r="B2535" s="14" t="s">
        <v>80</v>
      </c>
      <c r="C2535" s="40" t="s">
        <v>6514</v>
      </c>
      <c r="D2535" s="14" t="s">
        <v>6515</v>
      </c>
      <c r="E2535" s="13" t="s">
        <v>6516</v>
      </c>
      <c r="F2535" s="14"/>
      <c r="G2535" s="14"/>
      <c r="H2535" s="41" t="s">
        <v>6117</v>
      </c>
      <c r="I2535" s="42" t="s">
        <v>85</v>
      </c>
      <c r="J2535" s="45">
        <f t="shared" si="1"/>
        <v>38</v>
      </c>
      <c r="K2535" s="7" t="str">
        <f t="shared" si="2"/>
        <v>RSSJ-46639/0sadržan</v>
      </c>
      <c r="L2535" s="7" t="str">
        <f>ifna(VLOOKUP(K2535,'Лист1'!D:E,2,false))</f>
        <v/>
      </c>
      <c r="M2535" s="9"/>
      <c r="N2535" s="9"/>
      <c r="O2535" s="9"/>
      <c r="P2535" s="9"/>
      <c r="Q2535" s="9"/>
      <c r="R2535" s="9"/>
    </row>
    <row r="2536" ht="15.75" customHeight="1">
      <c r="A2536" s="14" t="s">
        <v>79</v>
      </c>
      <c r="B2536" s="14" t="s">
        <v>80</v>
      </c>
      <c r="C2536" s="40" t="s">
        <v>6517</v>
      </c>
      <c r="D2536" s="14" t="s">
        <v>6518</v>
      </c>
      <c r="E2536" s="13" t="s">
        <v>6519</v>
      </c>
      <c r="F2536" s="14"/>
      <c r="G2536" s="14"/>
      <c r="H2536" s="41" t="s">
        <v>6117</v>
      </c>
      <c r="I2536" s="42" t="s">
        <v>85</v>
      </c>
      <c r="J2536" s="99">
        <f t="shared" si="1"/>
        <v>75</v>
      </c>
      <c r="K2536" s="7" t="str">
        <f t="shared" si="2"/>
        <v>RSSJ-46954/0samurajski</v>
      </c>
      <c r="L2536" s="7" t="str">
        <f>ifna(VLOOKUP(K2536,'Лист1'!D:E,2,false))</f>
        <v/>
      </c>
      <c r="M2536" s="9"/>
      <c r="N2536" s="9"/>
      <c r="O2536" s="9"/>
      <c r="P2536" s="9"/>
      <c r="Q2536" s="9"/>
      <c r="R2536" s="9"/>
    </row>
    <row r="2537" ht="15.75" customHeight="1">
      <c r="A2537" s="14" t="s">
        <v>11</v>
      </c>
      <c r="B2537" s="14" t="s">
        <v>12</v>
      </c>
      <c r="C2537" s="40" t="s">
        <v>6520</v>
      </c>
      <c r="D2537" s="14" t="s">
        <v>6521</v>
      </c>
      <c r="E2537" s="13" t="s">
        <v>6522</v>
      </c>
      <c r="F2537" s="14"/>
      <c r="G2537" s="14"/>
      <c r="H2537" s="41" t="s">
        <v>6117</v>
      </c>
      <c r="I2537" s="42" t="s">
        <v>85</v>
      </c>
      <c r="J2537" s="18">
        <f t="shared" si="1"/>
        <v>57</v>
      </c>
      <c r="K2537" s="7" t="str">
        <f t="shared" si="2"/>
        <v>RSSJ-47052/0sapa</v>
      </c>
      <c r="L2537" s="7" t="str">
        <f>ifna(VLOOKUP(K2537,'Лист1'!D:E,2,false))</f>
        <v/>
      </c>
      <c r="M2537" s="9"/>
      <c r="N2537" s="9"/>
      <c r="O2537" s="9"/>
      <c r="P2537" s="9"/>
      <c r="Q2537" s="9"/>
      <c r="R2537" s="9"/>
    </row>
    <row r="2538" ht="15.75" customHeight="1">
      <c r="A2538" s="14" t="s">
        <v>21</v>
      </c>
      <c r="B2538" s="14" t="s">
        <v>22</v>
      </c>
      <c r="C2538" s="40" t="s">
        <v>6523</v>
      </c>
      <c r="D2538" s="14" t="s">
        <v>6524</v>
      </c>
      <c r="E2538" s="13" t="s">
        <v>6525</v>
      </c>
      <c r="F2538" s="14"/>
      <c r="G2538" s="14"/>
      <c r="H2538" s="41" t="s">
        <v>6117</v>
      </c>
      <c r="I2538" s="42" t="s">
        <v>85</v>
      </c>
      <c r="J2538" s="46">
        <f t="shared" si="1"/>
        <v>92</v>
      </c>
      <c r="K2538" s="7" t="str">
        <f t="shared" si="2"/>
        <v>RSSJ-47132/0sastajati</v>
      </c>
      <c r="L2538" s="7" t="str">
        <f>ifna(VLOOKUP(K2538,'Лист1'!D:E,2,false))</f>
        <v/>
      </c>
      <c r="M2538" s="9"/>
      <c r="N2538" s="9"/>
      <c r="O2538" s="9"/>
      <c r="P2538" s="9"/>
      <c r="Q2538" s="9"/>
      <c r="R2538" s="9"/>
    </row>
    <row r="2539" ht="15.75" customHeight="1">
      <c r="A2539" s="14" t="s">
        <v>21</v>
      </c>
      <c r="B2539" s="14" t="s">
        <v>22</v>
      </c>
      <c r="C2539" s="40" t="s">
        <v>6526</v>
      </c>
      <c r="D2539" s="14" t="s">
        <v>6527</v>
      </c>
      <c r="E2539" s="13" t="s">
        <v>6528</v>
      </c>
      <c r="F2539" s="14"/>
      <c r="G2539" s="14"/>
      <c r="H2539" s="41" t="s">
        <v>6117</v>
      </c>
      <c r="I2539" s="42" t="s">
        <v>85</v>
      </c>
      <c r="J2539" s="46">
        <f t="shared" si="1"/>
        <v>65</v>
      </c>
      <c r="K2539" s="7" t="str">
        <f t="shared" si="2"/>
        <v>RSSJ-47136/0sastati</v>
      </c>
      <c r="L2539" s="7" t="str">
        <f>ifna(VLOOKUP(K2539,'Лист1'!D:E,2,false))</f>
        <v/>
      </c>
      <c r="M2539" s="9"/>
      <c r="N2539" s="9"/>
      <c r="O2539" s="9"/>
      <c r="P2539" s="9"/>
      <c r="Q2539" s="9"/>
      <c r="R2539" s="9"/>
    </row>
    <row r="2540" ht="15.75" customHeight="1">
      <c r="A2540" s="14" t="s">
        <v>56</v>
      </c>
      <c r="B2540" s="14" t="s">
        <v>56</v>
      </c>
      <c r="C2540" s="40" t="s">
        <v>6529</v>
      </c>
      <c r="D2540" s="14" t="s">
        <v>6530</v>
      </c>
      <c r="E2540" s="13" t="s">
        <v>6531</v>
      </c>
      <c r="F2540" s="14"/>
      <c r="G2540" s="14"/>
      <c r="H2540" s="41" t="s">
        <v>6117</v>
      </c>
      <c r="I2540" s="42" t="s">
        <v>85</v>
      </c>
      <c r="J2540" s="53">
        <f t="shared" si="1"/>
        <v>29</v>
      </c>
      <c r="K2540" s="7" t="str">
        <f t="shared" si="2"/>
        <v>RSSJ-47164/0satima</v>
      </c>
      <c r="L2540" s="7" t="str">
        <f>ifna(VLOOKUP(K2540,'Лист1'!D:E,2,false))</f>
        <v/>
      </c>
      <c r="M2540" s="9"/>
      <c r="N2540" s="9"/>
      <c r="O2540" s="9"/>
      <c r="P2540" s="9"/>
      <c r="Q2540" s="9"/>
      <c r="R2540" s="9"/>
    </row>
    <row r="2541" ht="15.75" customHeight="1">
      <c r="A2541" s="14" t="s">
        <v>11</v>
      </c>
      <c r="B2541" s="14" t="s">
        <v>12</v>
      </c>
      <c r="C2541" s="40" t="s">
        <v>6532</v>
      </c>
      <c r="D2541" s="14" t="s">
        <v>6533</v>
      </c>
      <c r="E2541" s="13" t="s">
        <v>6534</v>
      </c>
      <c r="F2541" s="14"/>
      <c r="G2541" s="14"/>
      <c r="H2541" s="41" t="s">
        <v>6117</v>
      </c>
      <c r="I2541" s="42" t="s">
        <v>85</v>
      </c>
      <c r="J2541" s="68">
        <f t="shared" si="1"/>
        <v>127</v>
      </c>
      <c r="K2541" s="7" t="str">
        <f t="shared" si="2"/>
        <v>RSSJ-47166/0satira</v>
      </c>
      <c r="L2541" s="7" t="str">
        <f>ifna(VLOOKUP(K2541,'Лист1'!D:E,2,false))</f>
        <v/>
      </c>
      <c r="M2541" s="9"/>
      <c r="N2541" s="9"/>
      <c r="O2541" s="9"/>
      <c r="P2541" s="9"/>
      <c r="Q2541" s="9"/>
      <c r="R2541" s="9"/>
    </row>
    <row r="2542" ht="15.75" customHeight="1">
      <c r="A2542" s="14" t="s">
        <v>21</v>
      </c>
      <c r="B2542" s="14" t="s">
        <v>22</v>
      </c>
      <c r="C2542" s="40" t="s">
        <v>6535</v>
      </c>
      <c r="D2542" s="14" t="s">
        <v>6536</v>
      </c>
      <c r="E2542" s="13" t="s">
        <v>6537</v>
      </c>
      <c r="F2542" s="14"/>
      <c r="G2542" s="14"/>
      <c r="H2542" s="41" t="s">
        <v>6117</v>
      </c>
      <c r="I2542" s="42" t="s">
        <v>85</v>
      </c>
      <c r="J2542" s="33">
        <f t="shared" si="1"/>
        <v>62</v>
      </c>
      <c r="K2542" s="7" t="str">
        <f t="shared" si="2"/>
        <v>RSSJ-47247/0svađati</v>
      </c>
      <c r="L2542" s="7" t="str">
        <f>ifna(VLOOKUP(K2542,'Лист1'!D:E,2,false))</f>
        <v/>
      </c>
      <c r="M2542" s="9"/>
      <c r="N2542" s="9"/>
      <c r="O2542" s="9"/>
      <c r="P2542" s="9"/>
      <c r="Q2542" s="9"/>
      <c r="R2542" s="9"/>
    </row>
    <row r="2543" ht="15.75" customHeight="1">
      <c r="A2543" s="14" t="s">
        <v>79</v>
      </c>
      <c r="B2543" s="14" t="s">
        <v>80</v>
      </c>
      <c r="C2543" s="40" t="s">
        <v>6538</v>
      </c>
      <c r="D2543" s="14" t="s">
        <v>6539</v>
      </c>
      <c r="E2543" s="13" t="s">
        <v>6540</v>
      </c>
      <c r="F2543" s="14"/>
      <c r="G2543" s="14"/>
      <c r="H2543" s="41" t="s">
        <v>6117</v>
      </c>
      <c r="I2543" s="42" t="s">
        <v>85</v>
      </c>
      <c r="J2543" s="25">
        <f t="shared" si="1"/>
        <v>51</v>
      </c>
      <c r="K2543" s="7" t="str">
        <f t="shared" si="2"/>
        <v>RSSJ-47645/0severnoamerički</v>
      </c>
      <c r="L2543" s="7" t="str">
        <f>ifna(VLOOKUP(K2543,'Лист1'!D:E,2,false))</f>
        <v/>
      </c>
      <c r="M2543" s="9"/>
      <c r="N2543" s="9"/>
      <c r="O2543" s="9"/>
      <c r="P2543" s="9"/>
      <c r="Q2543" s="9"/>
      <c r="R2543" s="9"/>
    </row>
    <row r="2544" ht="15.75" customHeight="1">
      <c r="A2544" s="14" t="s">
        <v>79</v>
      </c>
      <c r="B2544" s="14" t="s">
        <v>80</v>
      </c>
      <c r="C2544" s="40" t="s">
        <v>6541</v>
      </c>
      <c r="D2544" s="14" t="s">
        <v>6542</v>
      </c>
      <c r="E2544" s="13" t="s">
        <v>6543</v>
      </c>
      <c r="F2544" s="14"/>
      <c r="G2544" s="14"/>
      <c r="H2544" s="41" t="s">
        <v>6117</v>
      </c>
      <c r="I2544" s="42" t="s">
        <v>85</v>
      </c>
      <c r="J2544" s="46">
        <f t="shared" si="1"/>
        <v>50</v>
      </c>
      <c r="K2544" s="7" t="str">
        <f t="shared" si="2"/>
        <v>RSSJ-47647/0severnoafrički</v>
      </c>
      <c r="L2544" s="7" t="str">
        <f>ifna(VLOOKUP(K2544,'Лист1'!D:E,2,false))</f>
        <v/>
      </c>
      <c r="M2544" s="9"/>
      <c r="N2544" s="9"/>
      <c r="O2544" s="9"/>
      <c r="P2544" s="9"/>
      <c r="Q2544" s="9"/>
      <c r="R2544" s="9"/>
    </row>
    <row r="2545" ht="15.75" customHeight="1">
      <c r="A2545" s="14" t="s">
        <v>79</v>
      </c>
      <c r="B2545" s="14" t="s">
        <v>80</v>
      </c>
      <c r="C2545" s="40" t="s">
        <v>6544</v>
      </c>
      <c r="D2545" s="14" t="s">
        <v>6545</v>
      </c>
      <c r="E2545" s="13" t="s">
        <v>6546</v>
      </c>
      <c r="F2545" s="14"/>
      <c r="G2545" s="14"/>
      <c r="H2545" s="41" t="s">
        <v>6117</v>
      </c>
      <c r="I2545" s="42" t="s">
        <v>85</v>
      </c>
      <c r="J2545" s="37">
        <f t="shared" si="1"/>
        <v>45</v>
      </c>
      <c r="K2545" s="7" t="str">
        <f t="shared" si="2"/>
        <v>RSSJ-48373/0sionski</v>
      </c>
      <c r="L2545" s="7" t="str">
        <f>ifna(VLOOKUP(K2545,'Лист1'!D:E,2,false))</f>
        <v/>
      </c>
      <c r="M2545" s="9"/>
      <c r="N2545" s="9"/>
      <c r="O2545" s="9"/>
      <c r="P2545" s="9"/>
      <c r="Q2545" s="9"/>
      <c r="R2545" s="9"/>
    </row>
    <row r="2546" ht="15.75" customHeight="1">
      <c r="A2546" s="14" t="s">
        <v>11</v>
      </c>
      <c r="B2546" s="14" t="s">
        <v>12</v>
      </c>
      <c r="C2546" s="40" t="s">
        <v>6547</v>
      </c>
      <c r="D2546" s="14" t="s">
        <v>6548</v>
      </c>
      <c r="E2546" s="13" t="s">
        <v>6549</v>
      </c>
      <c r="F2546" s="14"/>
      <c r="G2546" s="14"/>
      <c r="H2546" s="41" t="s">
        <v>6117</v>
      </c>
      <c r="I2546" s="42" t="s">
        <v>85</v>
      </c>
      <c r="J2546" s="44">
        <f t="shared" si="1"/>
        <v>76</v>
      </c>
      <c r="K2546" s="7" t="str">
        <f t="shared" si="2"/>
        <v>RSSJ-48446/0sistema</v>
      </c>
      <c r="L2546" s="7" t="str">
        <f>ifna(VLOOKUP(K2546,'Лист1'!D:E,2,false))</f>
        <v/>
      </c>
      <c r="M2546" s="9"/>
      <c r="N2546" s="9"/>
      <c r="O2546" s="9"/>
      <c r="P2546" s="9"/>
      <c r="Q2546" s="9"/>
      <c r="R2546" s="9"/>
    </row>
    <row r="2547" ht="15.75" customHeight="1">
      <c r="A2547" s="14" t="s">
        <v>11</v>
      </c>
      <c r="B2547" s="14" t="s">
        <v>12</v>
      </c>
      <c r="C2547" s="40" t="s">
        <v>6550</v>
      </c>
      <c r="D2547" s="14" t="s">
        <v>6551</v>
      </c>
      <c r="E2547" s="13" t="s">
        <v>6552</v>
      </c>
      <c r="F2547" s="14"/>
      <c r="G2547" s="14"/>
      <c r="H2547" s="41" t="s">
        <v>6117</v>
      </c>
      <c r="I2547" s="42" t="s">
        <v>85</v>
      </c>
      <c r="J2547" s="29">
        <f t="shared" si="1"/>
        <v>51</v>
      </c>
      <c r="K2547" s="7" t="str">
        <f t="shared" si="2"/>
        <v>RSSJ-48463/0siti</v>
      </c>
      <c r="L2547" s="7" t="str">
        <f>ifna(VLOOKUP(K2547,'Лист1'!D:E,2,false))</f>
        <v/>
      </c>
      <c r="M2547" s="9"/>
      <c r="N2547" s="9"/>
      <c r="O2547" s="9"/>
      <c r="P2547" s="9"/>
      <c r="Q2547" s="9"/>
      <c r="R2547" s="9"/>
    </row>
    <row r="2548" ht="15.75" customHeight="1">
      <c r="A2548" s="14" t="s">
        <v>21</v>
      </c>
      <c r="B2548" s="14" t="s">
        <v>22</v>
      </c>
      <c r="C2548" s="40" t="s">
        <v>6553</v>
      </c>
      <c r="D2548" s="14" t="s">
        <v>6554</v>
      </c>
      <c r="E2548" s="13" t="s">
        <v>6555</v>
      </c>
      <c r="F2548" s="14"/>
      <c r="G2548" s="14"/>
      <c r="H2548" s="41" t="s">
        <v>6117</v>
      </c>
      <c r="I2548" s="42" t="s">
        <v>85</v>
      </c>
      <c r="J2548" s="22">
        <f t="shared" si="1"/>
        <v>70</v>
      </c>
      <c r="K2548" s="7" t="str">
        <f t="shared" si="2"/>
        <v>RSSJ-48661/0skladištiti</v>
      </c>
      <c r="L2548" s="7" t="str">
        <f>ifna(VLOOKUP(K2548,'Лист1'!D:E,2,false))</f>
        <v/>
      </c>
      <c r="M2548" s="9"/>
      <c r="N2548" s="9"/>
      <c r="O2548" s="9"/>
      <c r="P2548" s="9"/>
      <c r="Q2548" s="9"/>
      <c r="R2548" s="9"/>
    </row>
    <row r="2549" ht="15.75" customHeight="1">
      <c r="A2549" s="14" t="s">
        <v>11</v>
      </c>
      <c r="B2549" s="14" t="s">
        <v>12</v>
      </c>
      <c r="C2549" s="40" t="s">
        <v>6556</v>
      </c>
      <c r="D2549" s="14" t="s">
        <v>6557</v>
      </c>
      <c r="E2549" s="13" t="s">
        <v>6558</v>
      </c>
      <c r="F2549" s="14"/>
      <c r="G2549" s="14"/>
      <c r="H2549" s="41" t="s">
        <v>6117</v>
      </c>
      <c r="I2549" s="42" t="s">
        <v>85</v>
      </c>
      <c r="J2549" s="36">
        <f t="shared" si="1"/>
        <v>117</v>
      </c>
      <c r="K2549" s="7" t="str">
        <f t="shared" si="2"/>
        <v>RSSJ-48777/0skrining</v>
      </c>
      <c r="L2549" s="7" t="str">
        <f>ifna(VLOOKUP(K2549,'Лист1'!D:E,2,false))</f>
        <v/>
      </c>
      <c r="M2549" s="9"/>
      <c r="N2549" s="9"/>
      <c r="O2549" s="9"/>
      <c r="P2549" s="9"/>
      <c r="Q2549" s="9"/>
      <c r="R2549" s="9"/>
    </row>
    <row r="2550" ht="15.75" customHeight="1">
      <c r="A2550" s="14" t="s">
        <v>56</v>
      </c>
      <c r="B2550" s="14" t="s">
        <v>56</v>
      </c>
      <c r="C2550" s="40" t="s">
        <v>6559</v>
      </c>
      <c r="D2550" s="14" t="s">
        <v>6560</v>
      </c>
      <c r="E2550" s="13" t="s">
        <v>6561</v>
      </c>
      <c r="F2550" s="14"/>
      <c r="G2550" s="14"/>
      <c r="H2550" s="41" t="s">
        <v>6117</v>
      </c>
      <c r="I2550" s="42" t="s">
        <v>85</v>
      </c>
      <c r="J2550" s="99">
        <f t="shared" si="1"/>
        <v>40</v>
      </c>
      <c r="K2550" s="7" t="str">
        <f t="shared" si="2"/>
        <v>RSSJ-48860/0slabije</v>
      </c>
      <c r="L2550" s="7" t="str">
        <f>ifna(VLOOKUP(K2550,'Лист1'!D:E,2,false))</f>
        <v/>
      </c>
      <c r="M2550" s="9"/>
      <c r="N2550" s="9"/>
      <c r="O2550" s="9"/>
      <c r="P2550" s="9"/>
      <c r="Q2550" s="9"/>
      <c r="R2550" s="9"/>
    </row>
    <row r="2551" ht="15.75" customHeight="1">
      <c r="A2551" s="14" t="s">
        <v>79</v>
      </c>
      <c r="B2551" s="14" t="s">
        <v>80</v>
      </c>
      <c r="C2551" s="40" t="s">
        <v>6562</v>
      </c>
      <c r="D2551" s="14" t="s">
        <v>6563</v>
      </c>
      <c r="E2551" s="13" t="s">
        <v>6564</v>
      </c>
      <c r="F2551" s="14"/>
      <c r="G2551" s="14"/>
      <c r="H2551" s="41" t="s">
        <v>6117</v>
      </c>
      <c r="I2551" s="42" t="s">
        <v>85</v>
      </c>
      <c r="J2551" s="39">
        <f t="shared" si="1"/>
        <v>61</v>
      </c>
      <c r="K2551" s="7" t="str">
        <f t="shared" si="2"/>
        <v>RSSJ-48890/0slavljen</v>
      </c>
      <c r="L2551" s="7" t="str">
        <f>ifna(VLOOKUP(K2551,'Лист1'!D:E,2,false))</f>
        <v/>
      </c>
      <c r="M2551" s="9"/>
      <c r="N2551" s="9"/>
      <c r="O2551" s="9"/>
      <c r="P2551" s="9"/>
      <c r="Q2551" s="9"/>
      <c r="R2551" s="9"/>
    </row>
    <row r="2552" ht="15.75" customHeight="1">
      <c r="A2552" s="14" t="s">
        <v>21</v>
      </c>
      <c r="B2552" s="14" t="s">
        <v>22</v>
      </c>
      <c r="C2552" s="40" t="s">
        <v>6565</v>
      </c>
      <c r="D2552" s="14" t="s">
        <v>6566</v>
      </c>
      <c r="E2552" s="13" t="s">
        <v>6567</v>
      </c>
      <c r="F2552" s="14"/>
      <c r="G2552" s="14"/>
      <c r="H2552" s="41" t="s">
        <v>6117</v>
      </c>
      <c r="I2552" s="42" t="s">
        <v>85</v>
      </c>
      <c r="J2552" s="25">
        <f t="shared" si="1"/>
        <v>66</v>
      </c>
      <c r="K2552" s="7" t="str">
        <f t="shared" si="2"/>
        <v>RSSJ-49196/0smanjivati</v>
      </c>
      <c r="L2552" s="7" t="str">
        <f>ifna(VLOOKUP(K2552,'Лист1'!D:E,2,false))</f>
        <v/>
      </c>
      <c r="M2552" s="9"/>
      <c r="N2552" s="9"/>
      <c r="O2552" s="9"/>
      <c r="P2552" s="9"/>
      <c r="Q2552" s="9"/>
      <c r="R2552" s="9"/>
    </row>
    <row r="2553" ht="15.75" customHeight="1">
      <c r="A2553" s="14" t="s">
        <v>21</v>
      </c>
      <c r="B2553" s="14" t="s">
        <v>22</v>
      </c>
      <c r="C2553" s="40" t="s">
        <v>6568</v>
      </c>
      <c r="D2553" s="14" t="s">
        <v>6569</v>
      </c>
      <c r="E2553" s="13" t="s">
        <v>6570</v>
      </c>
      <c r="F2553" s="14"/>
      <c r="G2553" s="14"/>
      <c r="H2553" s="41" t="s">
        <v>6117</v>
      </c>
      <c r="I2553" s="42" t="s">
        <v>85</v>
      </c>
      <c r="J2553" s="48">
        <f t="shared" si="1"/>
        <v>53</v>
      </c>
      <c r="K2553" s="7" t="str">
        <f t="shared" si="2"/>
        <v>RSSJ-49267/0smeškati</v>
      </c>
      <c r="L2553" s="7" t="str">
        <f>ifna(VLOOKUP(K2553,'Лист1'!D:E,2,false))</f>
        <v/>
      </c>
      <c r="M2553" s="9"/>
      <c r="N2553" s="9"/>
      <c r="O2553" s="9"/>
      <c r="P2553" s="9"/>
      <c r="Q2553" s="9"/>
      <c r="R2553" s="9"/>
    </row>
    <row r="2554" ht="15.75" customHeight="1">
      <c r="A2554" s="14" t="s">
        <v>79</v>
      </c>
      <c r="B2554" s="14" t="s">
        <v>80</v>
      </c>
      <c r="C2554" s="40" t="s">
        <v>6571</v>
      </c>
      <c r="D2554" s="14" t="s">
        <v>6572</v>
      </c>
      <c r="E2554" s="13" t="s">
        <v>6573</v>
      </c>
      <c r="F2554" s="14"/>
      <c r="G2554" s="14"/>
      <c r="H2554" s="41" t="s">
        <v>6117</v>
      </c>
      <c r="I2554" s="42" t="s">
        <v>85</v>
      </c>
      <c r="J2554" s="51">
        <f t="shared" si="1"/>
        <v>62</v>
      </c>
      <c r="K2554" s="7" t="str">
        <f t="shared" si="2"/>
        <v>RSSJ-49584/0solunski</v>
      </c>
      <c r="L2554" s="7" t="str">
        <f>ifna(VLOOKUP(K2554,'Лист1'!D:E,2,false))</f>
        <v/>
      </c>
      <c r="M2554" s="9"/>
      <c r="N2554" s="9"/>
      <c r="O2554" s="9"/>
      <c r="P2554" s="9"/>
      <c r="Q2554" s="9"/>
      <c r="R2554" s="9"/>
    </row>
    <row r="2555" ht="15.75" customHeight="1">
      <c r="A2555" s="14" t="s">
        <v>79</v>
      </c>
      <c r="B2555" s="14" t="s">
        <v>80</v>
      </c>
      <c r="C2555" s="40" t="s">
        <v>6574</v>
      </c>
      <c r="D2555" s="14" t="s">
        <v>6575</v>
      </c>
      <c r="E2555" s="13" t="s">
        <v>6576</v>
      </c>
      <c r="F2555" s="14"/>
      <c r="G2555" s="14"/>
      <c r="H2555" s="41" t="s">
        <v>6117</v>
      </c>
      <c r="I2555" s="42" t="s">
        <v>85</v>
      </c>
      <c r="J2555" s="39">
        <f t="shared" si="1"/>
        <v>58</v>
      </c>
      <c r="K2555" s="7" t="str">
        <f t="shared" si="2"/>
        <v>RSSJ-49768/0spektroskopski</v>
      </c>
      <c r="L2555" s="7" t="str">
        <f>ifna(VLOOKUP(K2555,'Лист1'!D:E,2,false))</f>
        <v/>
      </c>
      <c r="M2555" s="9"/>
      <c r="N2555" s="9"/>
      <c r="O2555" s="9"/>
      <c r="P2555" s="9"/>
      <c r="Q2555" s="9"/>
      <c r="R2555" s="9"/>
    </row>
    <row r="2556" ht="15.75" customHeight="1">
      <c r="A2556" s="14" t="s">
        <v>11</v>
      </c>
      <c r="B2556" s="14" t="s">
        <v>12</v>
      </c>
      <c r="C2556" s="40" t="s">
        <v>6577</v>
      </c>
      <c r="D2556" s="14" t="s">
        <v>6578</v>
      </c>
      <c r="E2556" s="13" t="s">
        <v>6579</v>
      </c>
      <c r="F2556" s="14"/>
      <c r="G2556" s="14"/>
      <c r="H2556" s="41" t="s">
        <v>6117</v>
      </c>
      <c r="I2556" s="42" t="s">
        <v>85</v>
      </c>
      <c r="J2556" s="39">
        <f t="shared" si="1"/>
        <v>88</v>
      </c>
      <c r="K2556" s="7" t="str">
        <f t="shared" si="2"/>
        <v>RSSJ-49918/0sponzor</v>
      </c>
      <c r="L2556" s="7" t="str">
        <f>ifna(VLOOKUP(K2556,'Лист1'!D:E,2,false))</f>
        <v/>
      </c>
      <c r="M2556" s="9"/>
      <c r="N2556" s="9"/>
      <c r="O2556" s="9"/>
      <c r="P2556" s="9"/>
      <c r="Q2556" s="9"/>
      <c r="R2556" s="9"/>
    </row>
    <row r="2557" ht="15.75" customHeight="1">
      <c r="A2557" s="14" t="s">
        <v>11</v>
      </c>
      <c r="B2557" s="14" t="s">
        <v>12</v>
      </c>
      <c r="C2557" s="40" t="s">
        <v>6580</v>
      </c>
      <c r="D2557" s="14" t="s">
        <v>6581</v>
      </c>
      <c r="E2557" s="13" t="s">
        <v>6582</v>
      </c>
      <c r="F2557" s="14"/>
      <c r="G2557" s="14"/>
      <c r="H2557" s="41" t="s">
        <v>6117</v>
      </c>
      <c r="I2557" s="42" t="s">
        <v>85</v>
      </c>
      <c r="J2557" s="27">
        <f t="shared" si="1"/>
        <v>49</v>
      </c>
      <c r="K2557" s="7" t="str">
        <f t="shared" si="2"/>
        <v>RSSJ-50368/0stanovanje</v>
      </c>
      <c r="L2557" s="7" t="str">
        <f>ifna(VLOOKUP(K2557,'Лист1'!D:E,2,false))</f>
        <v/>
      </c>
      <c r="M2557" s="9"/>
      <c r="N2557" s="9"/>
      <c r="O2557" s="9"/>
      <c r="P2557" s="9"/>
      <c r="Q2557" s="9"/>
      <c r="R2557" s="9"/>
    </row>
    <row r="2558" ht="15.75" customHeight="1">
      <c r="A2558" s="14" t="s">
        <v>79</v>
      </c>
      <c r="B2558" s="14" t="s">
        <v>80</v>
      </c>
      <c r="C2558" s="40" t="s">
        <v>6583</v>
      </c>
      <c r="D2558" s="14" t="s">
        <v>6584</v>
      </c>
      <c r="E2558" s="13" t="s">
        <v>6585</v>
      </c>
      <c r="F2558" s="14"/>
      <c r="G2558" s="14"/>
      <c r="H2558" s="41" t="s">
        <v>6117</v>
      </c>
      <c r="I2558" s="42" t="s">
        <v>85</v>
      </c>
      <c r="J2558" s="22">
        <f t="shared" si="1"/>
        <v>69</v>
      </c>
      <c r="K2558" s="7" t="str">
        <f t="shared" si="2"/>
        <v>RSSJ-50497/0stvoren</v>
      </c>
      <c r="L2558" s="7" t="str">
        <f>ifna(VLOOKUP(K2558,'Лист1'!D:E,2,false))</f>
        <v/>
      </c>
      <c r="M2558" s="9"/>
      <c r="N2558" s="9"/>
      <c r="O2558" s="9"/>
      <c r="P2558" s="9"/>
      <c r="Q2558" s="9"/>
      <c r="R2558" s="9"/>
    </row>
    <row r="2559" ht="15.75" customHeight="1">
      <c r="A2559" s="14" t="s">
        <v>21</v>
      </c>
      <c r="B2559" s="14" t="s">
        <v>22</v>
      </c>
      <c r="C2559" s="40" t="s">
        <v>6586</v>
      </c>
      <c r="D2559" s="14" t="s">
        <v>6587</v>
      </c>
      <c r="E2559" s="13" t="s">
        <v>6588</v>
      </c>
      <c r="F2559" s="14"/>
      <c r="G2559" s="14"/>
      <c r="H2559" s="41" t="s">
        <v>6117</v>
      </c>
      <c r="I2559" s="42" t="s">
        <v>85</v>
      </c>
      <c r="J2559" s="47">
        <f t="shared" si="1"/>
        <v>70</v>
      </c>
      <c r="K2559" s="7" t="str">
        <f t="shared" si="2"/>
        <v>RSSJ-50976/0strujiti</v>
      </c>
      <c r="L2559" s="7" t="str">
        <f>ifna(VLOOKUP(K2559,'Лист1'!D:E,2,false))</f>
        <v/>
      </c>
      <c r="M2559" s="9"/>
      <c r="N2559" s="9"/>
      <c r="O2559" s="9"/>
      <c r="P2559" s="9"/>
      <c r="Q2559" s="9"/>
      <c r="R2559" s="9"/>
    </row>
    <row r="2560" ht="15.75" customHeight="1">
      <c r="A2560" s="14" t="s">
        <v>11</v>
      </c>
      <c r="B2560" s="14" t="s">
        <v>12</v>
      </c>
      <c r="C2560" s="40" t="s">
        <v>6589</v>
      </c>
      <c r="D2560" s="14" t="s">
        <v>6590</v>
      </c>
      <c r="E2560" s="13" t="s">
        <v>6591</v>
      </c>
      <c r="F2560" s="14"/>
      <c r="G2560" s="14"/>
      <c r="H2560" s="41" t="s">
        <v>6117</v>
      </c>
      <c r="I2560" s="42" t="s">
        <v>85</v>
      </c>
      <c r="J2560" s="18">
        <f t="shared" si="1"/>
        <v>44</v>
      </c>
      <c r="K2560" s="7" t="str">
        <f t="shared" si="2"/>
        <v>RSSJ-51046/0stupanje</v>
      </c>
      <c r="L2560" s="7" t="str">
        <f>ifna(VLOOKUP(K2560,'Лист1'!D:E,2,false))</f>
        <v/>
      </c>
      <c r="M2560" s="9"/>
      <c r="N2560" s="9"/>
      <c r="O2560" s="9"/>
      <c r="P2560" s="9"/>
      <c r="Q2560" s="9"/>
      <c r="R2560" s="9"/>
    </row>
    <row r="2561" ht="15.75" customHeight="1">
      <c r="A2561" s="14" t="s">
        <v>11</v>
      </c>
      <c r="B2561" s="14" t="s">
        <v>12</v>
      </c>
      <c r="C2561" s="40" t="s">
        <v>6592</v>
      </c>
      <c r="D2561" s="14" t="s">
        <v>6593</v>
      </c>
      <c r="E2561" s="13" t="s">
        <v>6594</v>
      </c>
      <c r="F2561" s="14"/>
      <c r="G2561" s="14"/>
      <c r="H2561" s="41" t="s">
        <v>6117</v>
      </c>
      <c r="I2561" s="42" t="s">
        <v>85</v>
      </c>
      <c r="J2561" s="17">
        <f t="shared" si="1"/>
        <v>93</v>
      </c>
      <c r="K2561" s="7" t="str">
        <f t="shared" si="2"/>
        <v>RSSJ-51347/0suočavanje</v>
      </c>
      <c r="L2561" s="7" t="str">
        <f>ifna(VLOOKUP(K2561,'Лист1'!D:E,2,false))</f>
        <v/>
      </c>
      <c r="M2561" s="9"/>
      <c r="N2561" s="9"/>
      <c r="O2561" s="9"/>
      <c r="P2561" s="9"/>
      <c r="Q2561" s="9"/>
      <c r="R2561" s="9"/>
    </row>
    <row r="2562" ht="15.75" customHeight="1">
      <c r="A2562" s="14" t="s">
        <v>11</v>
      </c>
      <c r="B2562" s="14" t="s">
        <v>12</v>
      </c>
      <c r="C2562" s="40" t="s">
        <v>6595</v>
      </c>
      <c r="D2562" s="14" t="s">
        <v>6596</v>
      </c>
      <c r="E2562" s="13" t="s">
        <v>6597</v>
      </c>
      <c r="F2562" s="14"/>
      <c r="G2562" s="14"/>
      <c r="H2562" s="41" t="s">
        <v>6117</v>
      </c>
      <c r="I2562" s="42" t="s">
        <v>85</v>
      </c>
      <c r="J2562" s="60">
        <f t="shared" si="1"/>
        <v>74</v>
      </c>
      <c r="K2562" s="7" t="str">
        <f t="shared" si="2"/>
        <v>RSSJ-51376/0superkup</v>
      </c>
      <c r="L2562" s="7" t="str">
        <f>ifna(VLOOKUP(K2562,'Лист1'!D:E,2,false))</f>
        <v/>
      </c>
      <c r="M2562" s="9"/>
      <c r="N2562" s="9"/>
      <c r="O2562" s="9"/>
      <c r="P2562" s="9"/>
      <c r="Q2562" s="9"/>
      <c r="R2562" s="9"/>
    </row>
    <row r="2563" ht="15.75" customHeight="1">
      <c r="A2563" s="14" t="s">
        <v>21</v>
      </c>
      <c r="B2563" s="14" t="s">
        <v>22</v>
      </c>
      <c r="C2563" s="40" t="s">
        <v>6598</v>
      </c>
      <c r="D2563" s="14" t="s">
        <v>6599</v>
      </c>
      <c r="E2563" s="13" t="s">
        <v>6600</v>
      </c>
      <c r="F2563" s="14"/>
      <c r="G2563" s="14"/>
      <c r="H2563" s="41" t="s">
        <v>6117</v>
      </c>
      <c r="I2563" s="42" t="s">
        <v>85</v>
      </c>
      <c r="J2563" s="39">
        <f t="shared" si="1"/>
        <v>78</v>
      </c>
      <c r="K2563" s="7" t="str">
        <f t="shared" si="2"/>
        <v>RSSJ-51420/0suprotstaviti</v>
      </c>
      <c r="L2563" s="7" t="str">
        <f>ifna(VLOOKUP(K2563,'Лист1'!D:E,2,false))</f>
        <v/>
      </c>
      <c r="M2563" s="9"/>
      <c r="N2563" s="9"/>
      <c r="O2563" s="9"/>
      <c r="P2563" s="9"/>
      <c r="Q2563" s="9"/>
      <c r="R2563" s="9"/>
    </row>
    <row r="2564" ht="15.75" customHeight="1">
      <c r="A2564" s="14" t="s">
        <v>21</v>
      </c>
      <c r="B2564" s="14" t="s">
        <v>22</v>
      </c>
      <c r="C2564" s="40" t="s">
        <v>6601</v>
      </c>
      <c r="D2564" s="14" t="s">
        <v>6602</v>
      </c>
      <c r="E2564" s="13" t="s">
        <v>6603</v>
      </c>
      <c r="F2564" s="14"/>
      <c r="G2564" s="14"/>
      <c r="H2564" s="41" t="s">
        <v>6117</v>
      </c>
      <c r="I2564" s="42" t="s">
        <v>85</v>
      </c>
      <c r="J2564" s="70">
        <f t="shared" si="1"/>
        <v>60</v>
      </c>
      <c r="K2564" s="7" t="str">
        <f t="shared" si="2"/>
        <v>RSSJ-51422/0suprotstavljati</v>
      </c>
      <c r="L2564" s="7" t="str">
        <f>ifna(VLOOKUP(K2564,'Лист1'!D:E,2,false))</f>
        <v/>
      </c>
      <c r="M2564" s="9"/>
      <c r="N2564" s="9"/>
      <c r="O2564" s="9"/>
      <c r="P2564" s="9"/>
      <c r="Q2564" s="9"/>
      <c r="R2564" s="9"/>
    </row>
    <row r="2565" ht="15.75" customHeight="1">
      <c r="A2565" s="14" t="s">
        <v>11</v>
      </c>
      <c r="B2565" s="14" t="s">
        <v>12</v>
      </c>
      <c r="C2565" s="40" t="s">
        <v>6604</v>
      </c>
      <c r="D2565" s="14" t="s">
        <v>6605</v>
      </c>
      <c r="E2565" s="13" t="s">
        <v>6606</v>
      </c>
      <c r="F2565" s="14"/>
      <c r="G2565" s="14"/>
      <c r="H2565" s="41" t="s">
        <v>6117</v>
      </c>
      <c r="I2565" s="42" t="s">
        <v>85</v>
      </c>
      <c r="J2565" s="27">
        <f t="shared" si="1"/>
        <v>66</v>
      </c>
      <c r="K2565" s="7" t="str">
        <f t="shared" si="2"/>
        <v>RSSJ-51539/0sufinansiranje</v>
      </c>
      <c r="L2565" s="7" t="str">
        <f>ifna(VLOOKUP(K2565,'Лист1'!D:E,2,false))</f>
        <v/>
      </c>
      <c r="M2565" s="9"/>
      <c r="N2565" s="9"/>
      <c r="O2565" s="9"/>
      <c r="P2565" s="9"/>
      <c r="Q2565" s="9"/>
      <c r="R2565" s="9"/>
    </row>
    <row r="2566" ht="15.75" customHeight="1">
      <c r="A2566" s="14" t="s">
        <v>21</v>
      </c>
      <c r="B2566" s="14" t="s">
        <v>22</v>
      </c>
      <c r="C2566" s="40" t="s">
        <v>6607</v>
      </c>
      <c r="D2566" s="14" t="s">
        <v>6608</v>
      </c>
      <c r="E2566" s="13" t="s">
        <v>6609</v>
      </c>
      <c r="F2566" s="14"/>
      <c r="G2566" s="14"/>
      <c r="H2566" s="41" t="s">
        <v>6117</v>
      </c>
      <c r="I2566" s="42" t="s">
        <v>85</v>
      </c>
      <c r="J2566" s="46">
        <f t="shared" si="1"/>
        <v>83</v>
      </c>
      <c r="K2566" s="7" t="str">
        <f t="shared" si="2"/>
        <v>RSSJ-51726/0takmičiti</v>
      </c>
      <c r="L2566" s="7" t="str">
        <f>ifna(VLOOKUP(K2566,'Лист1'!D:E,2,false))</f>
        <v/>
      </c>
      <c r="M2566" s="9"/>
      <c r="N2566" s="9"/>
      <c r="O2566" s="9"/>
      <c r="P2566" s="9"/>
      <c r="Q2566" s="9"/>
      <c r="R2566" s="9"/>
    </row>
    <row r="2567" ht="15.75" customHeight="1">
      <c r="A2567" s="14" t="s">
        <v>11</v>
      </c>
      <c r="B2567" s="14" t="s">
        <v>12</v>
      </c>
      <c r="C2567" s="40" t="s">
        <v>6610</v>
      </c>
      <c r="D2567" s="14" t="s">
        <v>6611</v>
      </c>
      <c r="E2567" s="13" t="s">
        <v>6612</v>
      </c>
      <c r="F2567" s="14"/>
      <c r="G2567" s="14"/>
      <c r="H2567" s="41" t="s">
        <v>6117</v>
      </c>
      <c r="I2567" s="42" t="s">
        <v>85</v>
      </c>
      <c r="J2567" s="44">
        <f t="shared" si="1"/>
        <v>76</v>
      </c>
      <c r="K2567" s="7" t="str">
        <f t="shared" si="2"/>
        <v>RSSJ-51782/0taliban</v>
      </c>
      <c r="L2567" s="7" t="str">
        <f>ifna(VLOOKUP(K2567,'Лист1'!D:E,2,false))</f>
        <v/>
      </c>
      <c r="M2567" s="9"/>
      <c r="N2567" s="9"/>
      <c r="O2567" s="9"/>
      <c r="P2567" s="9"/>
      <c r="Q2567" s="9"/>
      <c r="R2567" s="9"/>
    </row>
    <row r="2568" ht="15.75" customHeight="1">
      <c r="A2568" s="14" t="s">
        <v>21</v>
      </c>
      <c r="B2568" s="14" t="s">
        <v>22</v>
      </c>
      <c r="C2568" s="40" t="s">
        <v>6613</v>
      </c>
      <c r="D2568" s="14" t="s">
        <v>6614</v>
      </c>
      <c r="E2568" s="13" t="s">
        <v>6615</v>
      </c>
      <c r="F2568" s="14"/>
      <c r="G2568" s="14"/>
      <c r="H2568" s="41" t="s">
        <v>6117</v>
      </c>
      <c r="I2568" s="42" t="s">
        <v>85</v>
      </c>
      <c r="J2568" s="46">
        <f t="shared" si="1"/>
        <v>24</v>
      </c>
      <c r="K2568" s="7" t="str">
        <f t="shared" si="2"/>
        <v>RSSJ-52124/0telegrafisati</v>
      </c>
      <c r="L2568" s="7" t="str">
        <f>ifna(VLOOKUP(K2568,'Лист1'!D:E,2,false))</f>
        <v/>
      </c>
      <c r="M2568" s="9"/>
      <c r="N2568" s="9"/>
      <c r="O2568" s="9"/>
      <c r="P2568" s="9"/>
      <c r="Q2568" s="9"/>
      <c r="R2568" s="9"/>
    </row>
    <row r="2569" ht="15.75" customHeight="1">
      <c r="A2569" s="14" t="s">
        <v>79</v>
      </c>
      <c r="B2569" s="14" t="s">
        <v>80</v>
      </c>
      <c r="C2569" s="40" t="s">
        <v>6616</v>
      </c>
      <c r="D2569" s="14" t="s">
        <v>6617</v>
      </c>
      <c r="E2569" s="13" t="s">
        <v>6618</v>
      </c>
      <c r="F2569" s="14"/>
      <c r="G2569" s="14"/>
      <c r="H2569" s="41" t="s">
        <v>6117</v>
      </c>
      <c r="I2569" s="42" t="s">
        <v>85</v>
      </c>
      <c r="J2569" s="60">
        <f t="shared" si="1"/>
        <v>72</v>
      </c>
      <c r="K2569" s="7" t="str">
        <f t="shared" si="2"/>
        <v>RSSJ-52562/0tiražni</v>
      </c>
      <c r="L2569" s="7" t="str">
        <f>ifna(VLOOKUP(K2569,'Лист1'!D:E,2,false))</f>
        <v/>
      </c>
      <c r="M2569" s="9"/>
      <c r="N2569" s="9"/>
      <c r="O2569" s="9"/>
      <c r="P2569" s="9"/>
      <c r="Q2569" s="9"/>
      <c r="R2569" s="9"/>
    </row>
    <row r="2570" ht="15.75" customHeight="1">
      <c r="A2570" s="14" t="s">
        <v>56</v>
      </c>
      <c r="B2570" s="14" t="s">
        <v>56</v>
      </c>
      <c r="C2570" s="40" t="s">
        <v>6619</v>
      </c>
      <c r="D2570" s="14" t="s">
        <v>6620</v>
      </c>
      <c r="E2570" s="13" t="s">
        <v>6621</v>
      </c>
      <c r="F2570" s="14"/>
      <c r="G2570" s="14"/>
      <c r="H2570" s="41" t="s">
        <v>6117</v>
      </c>
      <c r="I2570" s="42" t="s">
        <v>85</v>
      </c>
      <c r="J2570" s="33">
        <f t="shared" si="1"/>
        <v>45</v>
      </c>
      <c r="K2570" s="7" t="str">
        <f t="shared" si="2"/>
        <v>RSSJ-52776/0toplije</v>
      </c>
      <c r="L2570" s="7" t="str">
        <f>ifna(VLOOKUP(K2570,'Лист1'!D:E,2,false))</f>
        <v/>
      </c>
      <c r="M2570" s="9"/>
      <c r="N2570" s="9"/>
      <c r="O2570" s="9"/>
      <c r="P2570" s="9"/>
      <c r="Q2570" s="9"/>
      <c r="R2570" s="9"/>
    </row>
    <row r="2571" ht="15.75" customHeight="1">
      <c r="A2571" s="14" t="s">
        <v>79</v>
      </c>
      <c r="B2571" s="14" t="s">
        <v>80</v>
      </c>
      <c r="C2571" s="40" t="s">
        <v>6622</v>
      </c>
      <c r="D2571" s="14" t="s">
        <v>6623</v>
      </c>
      <c r="E2571" s="13" t="s">
        <v>6624</v>
      </c>
      <c r="F2571" s="14"/>
      <c r="G2571" s="14"/>
      <c r="H2571" s="41" t="s">
        <v>6117</v>
      </c>
      <c r="I2571" s="42" t="s">
        <v>85</v>
      </c>
      <c r="J2571" s="58">
        <f t="shared" si="1"/>
        <v>48</v>
      </c>
      <c r="K2571" s="7" t="str">
        <f t="shared" si="2"/>
        <v>RSSJ-52981/0tranzitni</v>
      </c>
      <c r="L2571" s="7" t="str">
        <f>ifna(VLOOKUP(K2571,'Лист1'!D:E,2,false))</f>
        <v/>
      </c>
      <c r="M2571" s="9"/>
      <c r="N2571" s="9"/>
      <c r="O2571" s="9"/>
      <c r="P2571" s="9"/>
      <c r="Q2571" s="9"/>
      <c r="R2571" s="9"/>
    </row>
    <row r="2572" ht="15.75" customHeight="1">
      <c r="A2572" s="14" t="s">
        <v>79</v>
      </c>
      <c r="B2572" s="14" t="s">
        <v>80</v>
      </c>
      <c r="C2572" s="40" t="s">
        <v>6625</v>
      </c>
      <c r="D2572" s="14" t="s">
        <v>6626</v>
      </c>
      <c r="E2572" s="13" t="s">
        <v>6627</v>
      </c>
      <c r="F2572" s="14"/>
      <c r="G2572" s="14"/>
      <c r="H2572" s="41" t="s">
        <v>6117</v>
      </c>
      <c r="I2572" s="42" t="s">
        <v>85</v>
      </c>
      <c r="J2572" s="17">
        <f t="shared" si="1"/>
        <v>38</v>
      </c>
      <c r="K2572" s="7" t="str">
        <f t="shared" si="2"/>
        <v>RSSJ-53425/0trojni</v>
      </c>
      <c r="L2572" s="7" t="str">
        <f>ifna(VLOOKUP(K2572,'Лист1'!D:E,2,false))</f>
        <v/>
      </c>
      <c r="M2572" s="9"/>
      <c r="N2572" s="9"/>
      <c r="O2572" s="9"/>
      <c r="P2572" s="9"/>
      <c r="Q2572" s="9"/>
      <c r="R2572" s="9"/>
    </row>
    <row r="2573" ht="15.75" customHeight="1">
      <c r="A2573" s="14" t="s">
        <v>11</v>
      </c>
      <c r="B2573" s="14" t="s">
        <v>12</v>
      </c>
      <c r="C2573" s="40" t="s">
        <v>6628</v>
      </c>
      <c r="D2573" s="14" t="s">
        <v>6629</v>
      </c>
      <c r="E2573" s="13" t="s">
        <v>6630</v>
      </c>
      <c r="F2573" s="14"/>
      <c r="G2573" s="14"/>
      <c r="H2573" s="41" t="s">
        <v>6117</v>
      </c>
      <c r="I2573" s="42" t="s">
        <v>85</v>
      </c>
      <c r="J2573" s="22">
        <f t="shared" si="1"/>
        <v>101</v>
      </c>
      <c r="K2573" s="7" t="str">
        <f t="shared" si="2"/>
        <v>RSSJ-53552/0trubadur</v>
      </c>
      <c r="L2573" s="7" t="str">
        <f>ifna(VLOOKUP(K2573,'Лист1'!D:E,2,false))</f>
        <v/>
      </c>
      <c r="M2573" s="9"/>
      <c r="N2573" s="9"/>
      <c r="O2573" s="9"/>
      <c r="P2573" s="9"/>
      <c r="Q2573" s="9"/>
      <c r="R2573" s="9"/>
    </row>
    <row r="2574" ht="15.75" customHeight="1">
      <c r="A2574" s="14" t="s">
        <v>11</v>
      </c>
      <c r="B2574" s="14" t="s">
        <v>12</v>
      </c>
      <c r="C2574" s="40" t="s">
        <v>6631</v>
      </c>
      <c r="D2574" s="14" t="s">
        <v>6632</v>
      </c>
      <c r="E2574" s="13" t="s">
        <v>6633</v>
      </c>
      <c r="F2574" s="14"/>
      <c r="G2574" s="14"/>
      <c r="H2574" s="41" t="s">
        <v>6117</v>
      </c>
      <c r="I2574" s="42" t="s">
        <v>85</v>
      </c>
      <c r="J2574" s="132">
        <f t="shared" si="1"/>
        <v>64</v>
      </c>
      <c r="K2574" s="7" t="str">
        <f t="shared" si="2"/>
        <v>RSSJ-54049/0ubrizgavanje</v>
      </c>
      <c r="L2574" s="7" t="str">
        <f>ifna(VLOOKUP(K2574,'Лист1'!D:E,2,false))</f>
        <v/>
      </c>
      <c r="M2574" s="9"/>
      <c r="N2574" s="9"/>
      <c r="O2574" s="9"/>
      <c r="P2574" s="9"/>
      <c r="Q2574" s="9"/>
      <c r="R2574" s="9"/>
    </row>
    <row r="2575" ht="15.75" customHeight="1">
      <c r="A2575" s="14" t="s">
        <v>11</v>
      </c>
      <c r="B2575" s="14" t="s">
        <v>12</v>
      </c>
      <c r="C2575" s="40" t="s">
        <v>6634</v>
      </c>
      <c r="D2575" s="14" t="s">
        <v>6635</v>
      </c>
      <c r="E2575" s="13" t="s">
        <v>6636</v>
      </c>
      <c r="F2575" s="14"/>
      <c r="G2575" s="14"/>
      <c r="H2575" s="41" t="s">
        <v>6117</v>
      </c>
      <c r="I2575" s="42" t="s">
        <v>85</v>
      </c>
      <c r="J2575" s="22">
        <f t="shared" si="1"/>
        <v>88</v>
      </c>
      <c r="K2575" s="7" t="str">
        <f t="shared" si="2"/>
        <v>RSSJ-54402/0udvostručenje</v>
      </c>
      <c r="L2575" s="7" t="str">
        <f>ifna(VLOOKUP(K2575,'Лист1'!D:E,2,false))</f>
        <v/>
      </c>
      <c r="M2575" s="9"/>
      <c r="N2575" s="9"/>
      <c r="O2575" s="9"/>
      <c r="P2575" s="9"/>
      <c r="Q2575" s="9"/>
      <c r="R2575" s="9"/>
    </row>
    <row r="2576" ht="15.75" customHeight="1">
      <c r="A2576" s="14" t="s">
        <v>21</v>
      </c>
      <c r="B2576" s="14" t="s">
        <v>22</v>
      </c>
      <c r="C2576" s="40" t="s">
        <v>6637</v>
      </c>
      <c r="D2576" s="14" t="s">
        <v>6638</v>
      </c>
      <c r="E2576" s="13" t="s">
        <v>6639</v>
      </c>
      <c r="F2576" s="14"/>
      <c r="G2576" s="14"/>
      <c r="H2576" s="41" t="s">
        <v>6117</v>
      </c>
      <c r="I2576" s="42" t="s">
        <v>85</v>
      </c>
      <c r="J2576" s="51">
        <f t="shared" si="1"/>
        <v>38</v>
      </c>
      <c r="K2576" s="7" t="str">
        <f t="shared" si="2"/>
        <v>RSSJ-54624/0uzdati</v>
      </c>
      <c r="L2576" s="7" t="str">
        <f>ifna(VLOOKUP(K2576,'Лист1'!D:E,2,false))</f>
        <v/>
      </c>
      <c r="M2576" s="9"/>
      <c r="N2576" s="9"/>
      <c r="O2576" s="9"/>
      <c r="P2576" s="9"/>
      <c r="Q2576" s="9"/>
      <c r="R2576" s="9"/>
    </row>
    <row r="2577" ht="15.75" customHeight="1">
      <c r="A2577" s="14" t="s">
        <v>79</v>
      </c>
      <c r="B2577" s="14" t="s">
        <v>80</v>
      </c>
      <c r="C2577" s="40" t="s">
        <v>6640</v>
      </c>
      <c r="D2577" s="14" t="s">
        <v>6641</v>
      </c>
      <c r="E2577" s="13" t="s">
        <v>6642</v>
      </c>
      <c r="F2577" s="14"/>
      <c r="G2577" s="14"/>
      <c r="H2577" s="41" t="s">
        <v>6117</v>
      </c>
      <c r="I2577" s="42" t="s">
        <v>85</v>
      </c>
      <c r="J2577" s="39">
        <f t="shared" si="1"/>
        <v>66</v>
      </c>
      <c r="K2577" s="7" t="str">
        <f t="shared" si="2"/>
        <v>RSSJ-5484/0vizantijski</v>
      </c>
      <c r="L2577" s="7" t="str">
        <f>ifna(VLOOKUP(K2577,'Лист1'!D:E,2,false))</f>
        <v/>
      </c>
      <c r="M2577" s="9"/>
      <c r="N2577" s="9"/>
      <c r="O2577" s="9"/>
      <c r="P2577" s="9"/>
      <c r="Q2577" s="9"/>
      <c r="R2577" s="9"/>
    </row>
    <row r="2578" ht="15.75" customHeight="1">
      <c r="A2578" s="14" t="s">
        <v>11</v>
      </c>
      <c r="B2578" s="14" t="s">
        <v>12</v>
      </c>
      <c r="C2578" s="40" t="s">
        <v>6643</v>
      </c>
      <c r="D2578" s="14" t="s">
        <v>6644</v>
      </c>
      <c r="E2578" s="13" t="s">
        <v>6645</v>
      </c>
      <c r="F2578" s="14"/>
      <c r="G2578" s="14"/>
      <c r="H2578" s="41" t="s">
        <v>6117</v>
      </c>
      <c r="I2578" s="42" t="s">
        <v>85</v>
      </c>
      <c r="J2578" s="38">
        <f t="shared" si="1"/>
        <v>101</v>
      </c>
      <c r="K2578" s="7" t="str">
        <f t="shared" si="2"/>
        <v>RSSJ-55340/0unošenje</v>
      </c>
      <c r="L2578" s="7" t="str">
        <f>ifna(VLOOKUP(K2578,'Лист1'!D:E,2,false))</f>
        <v/>
      </c>
      <c r="M2578" s="9"/>
      <c r="N2578" s="9"/>
      <c r="O2578" s="9"/>
      <c r="P2578" s="9"/>
      <c r="Q2578" s="9"/>
      <c r="R2578" s="9"/>
    </row>
    <row r="2579" ht="15.75" customHeight="1">
      <c r="A2579" s="14" t="s">
        <v>11</v>
      </c>
      <c r="B2579" s="14" t="s">
        <v>12</v>
      </c>
      <c r="C2579" s="40" t="s">
        <v>6646</v>
      </c>
      <c r="D2579" s="14" t="s">
        <v>6647</v>
      </c>
      <c r="E2579" s="13" t="s">
        <v>6648</v>
      </c>
      <c r="F2579" s="14"/>
      <c r="G2579" s="14"/>
      <c r="H2579" s="41" t="s">
        <v>6117</v>
      </c>
      <c r="I2579" s="42" t="s">
        <v>85</v>
      </c>
      <c r="J2579" s="60">
        <f t="shared" si="1"/>
        <v>72</v>
      </c>
      <c r="K2579" s="7" t="str">
        <f t="shared" si="2"/>
        <v>RSSJ-55752/0urin</v>
      </c>
      <c r="L2579" s="7" t="str">
        <f>ifna(VLOOKUP(K2579,'Лист1'!D:E,2,false))</f>
        <v/>
      </c>
      <c r="M2579" s="9"/>
      <c r="N2579" s="9"/>
      <c r="O2579" s="9"/>
      <c r="P2579" s="9"/>
      <c r="Q2579" s="9"/>
      <c r="R2579" s="9"/>
    </row>
    <row r="2580" ht="15.75" customHeight="1">
      <c r="A2580" s="14" t="s">
        <v>11</v>
      </c>
      <c r="B2580" s="14" t="s">
        <v>12</v>
      </c>
      <c r="C2580" s="40" t="s">
        <v>6649</v>
      </c>
      <c r="D2580" s="14" t="s">
        <v>6650</v>
      </c>
      <c r="E2580" s="13" t="s">
        <v>6651</v>
      </c>
      <c r="F2580" s="14"/>
      <c r="G2580" s="14"/>
      <c r="H2580" s="41" t="s">
        <v>6117</v>
      </c>
      <c r="I2580" s="42" t="s">
        <v>85</v>
      </c>
      <c r="J2580" s="48">
        <f t="shared" si="1"/>
        <v>64</v>
      </c>
      <c r="K2580" s="7" t="str">
        <f t="shared" si="2"/>
        <v>RSSJ-55799/0urušavanje</v>
      </c>
      <c r="L2580" s="7" t="str">
        <f>ifna(VLOOKUP(K2580,'Лист1'!D:E,2,false))</f>
        <v/>
      </c>
      <c r="M2580" s="9"/>
      <c r="N2580" s="9"/>
      <c r="O2580" s="9"/>
      <c r="P2580" s="9"/>
      <c r="Q2580" s="9"/>
      <c r="R2580" s="9"/>
    </row>
    <row r="2581" ht="15.75" customHeight="1">
      <c r="A2581" s="14" t="s">
        <v>79</v>
      </c>
      <c r="B2581" s="14" t="s">
        <v>80</v>
      </c>
      <c r="C2581" s="40" t="s">
        <v>6652</v>
      </c>
      <c r="D2581" s="14" t="s">
        <v>6653</v>
      </c>
      <c r="E2581" s="13" t="s">
        <v>6654</v>
      </c>
      <c r="F2581" s="14"/>
      <c r="G2581" s="14"/>
      <c r="H2581" s="41" t="s">
        <v>6117</v>
      </c>
      <c r="I2581" s="42" t="s">
        <v>85</v>
      </c>
      <c r="J2581" s="95">
        <f t="shared" si="1"/>
        <v>67</v>
      </c>
      <c r="K2581" s="7" t="str">
        <f t="shared" si="2"/>
        <v>RSSJ-55897/0uskisao</v>
      </c>
      <c r="L2581" s="7" t="str">
        <f>ifna(VLOOKUP(K2581,'Лист1'!D:E,2,false))</f>
        <v/>
      </c>
      <c r="M2581" s="9"/>
      <c r="N2581" s="9"/>
      <c r="O2581" s="9"/>
      <c r="P2581" s="9"/>
      <c r="Q2581" s="9"/>
      <c r="R2581" s="9"/>
    </row>
    <row r="2582" ht="15.75" customHeight="1">
      <c r="A2582" s="14" t="s">
        <v>11</v>
      </c>
      <c r="B2582" s="14" t="s">
        <v>12</v>
      </c>
      <c r="C2582" s="40" t="s">
        <v>6655</v>
      </c>
      <c r="D2582" s="14" t="s">
        <v>6656</v>
      </c>
      <c r="E2582" s="13" t="s">
        <v>6657</v>
      </c>
      <c r="F2582" s="14"/>
      <c r="G2582" s="14"/>
      <c r="H2582" s="41" t="s">
        <v>6117</v>
      </c>
      <c r="I2582" s="42" t="s">
        <v>85</v>
      </c>
      <c r="J2582" s="25">
        <f t="shared" si="1"/>
        <v>60</v>
      </c>
      <c r="K2582" s="7" t="str">
        <f t="shared" si="2"/>
        <v>RSSJ-56063/0uspostavljanje</v>
      </c>
      <c r="L2582" s="7" t="str">
        <f>ifna(VLOOKUP(K2582,'Лист1'!D:E,2,false))</f>
        <v/>
      </c>
      <c r="M2582" s="9"/>
      <c r="N2582" s="9"/>
      <c r="O2582" s="9"/>
      <c r="P2582" s="9"/>
      <c r="Q2582" s="9"/>
      <c r="R2582" s="9"/>
    </row>
    <row r="2583" ht="15.75" customHeight="1">
      <c r="A2583" s="14" t="s">
        <v>11</v>
      </c>
      <c r="B2583" s="14" t="s">
        <v>12</v>
      </c>
      <c r="C2583" s="40" t="s">
        <v>6658</v>
      </c>
      <c r="D2583" s="14" t="s">
        <v>6659</v>
      </c>
      <c r="E2583" s="13" t="s">
        <v>6660</v>
      </c>
      <c r="F2583" s="14"/>
      <c r="G2583" s="14"/>
      <c r="H2583" s="41" t="s">
        <v>6117</v>
      </c>
      <c r="I2583" s="42" t="s">
        <v>85</v>
      </c>
      <c r="J2583" s="51">
        <f t="shared" si="1"/>
        <v>47</v>
      </c>
      <c r="K2583" s="7" t="str">
        <f t="shared" si="2"/>
        <v>RSSJ-56890/0Fijat</v>
      </c>
      <c r="L2583" s="7" t="str">
        <f>ifna(VLOOKUP(K2583,'Лист1'!D:E,2,false))</f>
        <v/>
      </c>
      <c r="M2583" s="9"/>
      <c r="N2583" s="9"/>
      <c r="O2583" s="9"/>
      <c r="P2583" s="9"/>
      <c r="Q2583" s="9"/>
      <c r="R2583" s="9"/>
    </row>
    <row r="2584" ht="15.75" customHeight="1">
      <c r="A2584" s="14" t="s">
        <v>79</v>
      </c>
      <c r="B2584" s="14" t="s">
        <v>80</v>
      </c>
      <c r="C2584" s="40" t="s">
        <v>6661</v>
      </c>
      <c r="D2584" s="14" t="s">
        <v>6662</v>
      </c>
      <c r="E2584" s="13" t="s">
        <v>6663</v>
      </c>
      <c r="F2584" s="14"/>
      <c r="G2584" s="14"/>
      <c r="H2584" s="41" t="s">
        <v>6117</v>
      </c>
      <c r="I2584" s="42" t="s">
        <v>85</v>
      </c>
      <c r="J2584" s="51">
        <f t="shared" si="1"/>
        <v>49</v>
      </c>
      <c r="K2584" s="7" t="str">
        <f t="shared" si="2"/>
        <v>RSSJ-56907/0fiktivan</v>
      </c>
      <c r="L2584" s="7" t="str">
        <f>ifna(VLOOKUP(K2584,'Лист1'!D:E,2,false))</f>
        <v/>
      </c>
      <c r="M2584" s="9"/>
      <c r="N2584" s="9"/>
      <c r="O2584" s="9"/>
      <c r="P2584" s="9"/>
      <c r="Q2584" s="9"/>
      <c r="R2584" s="9"/>
    </row>
    <row r="2585" ht="15.75" customHeight="1">
      <c r="A2585" s="14" t="s">
        <v>79</v>
      </c>
      <c r="B2585" s="14" t="s">
        <v>80</v>
      </c>
      <c r="C2585" s="40" t="s">
        <v>6664</v>
      </c>
      <c r="D2585" s="14" t="s">
        <v>6665</v>
      </c>
      <c r="E2585" s="13" t="s">
        <v>6666</v>
      </c>
      <c r="F2585" s="14"/>
      <c r="G2585" s="14"/>
      <c r="H2585" s="41" t="s">
        <v>6117</v>
      </c>
      <c r="I2585" s="42" t="s">
        <v>85</v>
      </c>
      <c r="J2585" s="39">
        <f t="shared" si="1"/>
        <v>31</v>
      </c>
      <c r="K2585" s="7" t="str">
        <f t="shared" si="2"/>
        <v>RSSJ-5712/0visokorizičan</v>
      </c>
      <c r="L2585" s="7" t="str">
        <f>ifna(VLOOKUP(K2585,'Лист1'!D:E,2,false))</f>
        <v/>
      </c>
      <c r="M2585" s="9"/>
      <c r="N2585" s="9"/>
      <c r="O2585" s="9"/>
      <c r="P2585" s="9"/>
      <c r="Q2585" s="9"/>
      <c r="R2585" s="9"/>
    </row>
    <row r="2586" ht="15.75" customHeight="1">
      <c r="A2586" s="14" t="s">
        <v>11</v>
      </c>
      <c r="B2586" s="14" t="s">
        <v>12</v>
      </c>
      <c r="C2586" s="40" t="s">
        <v>6667</v>
      </c>
      <c r="D2586" s="14" t="s">
        <v>6668</v>
      </c>
      <c r="E2586" s="13" t="s">
        <v>6669</v>
      </c>
      <c r="F2586" s="14"/>
      <c r="G2586" s="14"/>
      <c r="H2586" s="41" t="s">
        <v>6117</v>
      </c>
      <c r="I2586" s="42" t="s">
        <v>85</v>
      </c>
      <c r="J2586" s="28">
        <f t="shared" si="1"/>
        <v>74</v>
      </c>
      <c r="K2586" s="7" t="str">
        <f t="shared" si="2"/>
        <v>RSSJ-57382/0franšiza</v>
      </c>
      <c r="L2586" s="7" t="str">
        <f>ifna(VLOOKUP(K2586,'Лист1'!D:E,2,false))</f>
        <v/>
      </c>
      <c r="M2586" s="9"/>
      <c r="N2586" s="9"/>
      <c r="O2586" s="9"/>
      <c r="P2586" s="9"/>
      <c r="Q2586" s="9"/>
      <c r="R2586" s="9"/>
    </row>
    <row r="2587" ht="15.75" customHeight="1">
      <c r="A2587" s="14" t="s">
        <v>79</v>
      </c>
      <c r="B2587" s="14" t="s">
        <v>80</v>
      </c>
      <c r="C2587" s="40" t="s">
        <v>6670</v>
      </c>
      <c r="D2587" s="14" t="s">
        <v>6671</v>
      </c>
      <c r="E2587" s="13" t="s">
        <v>6672</v>
      </c>
      <c r="F2587" s="14"/>
      <c r="G2587" s="14"/>
      <c r="H2587" s="41" t="s">
        <v>6117</v>
      </c>
      <c r="I2587" s="42" t="s">
        <v>85</v>
      </c>
      <c r="J2587" s="18">
        <f t="shared" si="1"/>
        <v>34</v>
      </c>
      <c r="K2587" s="7" t="str">
        <f t="shared" si="2"/>
        <v>RSSJ-58559/0carev</v>
      </c>
      <c r="L2587" s="7" t="str">
        <f>ifna(VLOOKUP(K2587,'Лист1'!D:E,2,false))</f>
        <v/>
      </c>
      <c r="M2587" s="9"/>
      <c r="N2587" s="9"/>
      <c r="O2587" s="9"/>
      <c r="P2587" s="9"/>
      <c r="Q2587" s="9"/>
      <c r="R2587" s="9"/>
    </row>
    <row r="2588" ht="15.75" customHeight="1">
      <c r="A2588" s="14" t="s">
        <v>79</v>
      </c>
      <c r="B2588" s="14" t="s">
        <v>80</v>
      </c>
      <c r="C2588" s="40" t="s">
        <v>6673</v>
      </c>
      <c r="D2588" s="14" t="s">
        <v>6674</v>
      </c>
      <c r="E2588" s="13" t="s">
        <v>6675</v>
      </c>
      <c r="F2588" s="14"/>
      <c r="G2588" s="14"/>
      <c r="H2588" s="41" t="s">
        <v>6117</v>
      </c>
      <c r="I2588" s="42" t="s">
        <v>85</v>
      </c>
      <c r="J2588" s="28">
        <f t="shared" si="1"/>
        <v>43</v>
      </c>
      <c r="K2588" s="7" t="str">
        <f t="shared" si="2"/>
        <v>RSSJ-58700/0celoživotan</v>
      </c>
      <c r="L2588" s="7" t="str">
        <f>ifna(VLOOKUP(K2588,'Лист1'!D:E,2,false))</f>
        <v/>
      </c>
      <c r="M2588" s="9"/>
      <c r="N2588" s="9"/>
      <c r="O2588" s="9"/>
      <c r="P2588" s="9"/>
      <c r="Q2588" s="9"/>
      <c r="R2588" s="9"/>
    </row>
    <row r="2589" ht="15.75" customHeight="1">
      <c r="A2589" s="14" t="s">
        <v>79</v>
      </c>
      <c r="B2589" s="14" t="s">
        <v>80</v>
      </c>
      <c r="C2589" s="40" t="s">
        <v>6676</v>
      </c>
      <c r="D2589" s="14" t="s">
        <v>6677</v>
      </c>
      <c r="E2589" s="13" t="s">
        <v>6678</v>
      </c>
      <c r="F2589" s="14"/>
      <c r="G2589" s="14"/>
      <c r="H2589" s="41" t="s">
        <v>6117</v>
      </c>
      <c r="I2589" s="42" t="s">
        <v>85</v>
      </c>
      <c r="J2589" s="39">
        <f t="shared" si="1"/>
        <v>46</v>
      </c>
      <c r="K2589" s="7" t="str">
        <f t="shared" si="2"/>
        <v>RSSJ-59016/0citiran</v>
      </c>
      <c r="L2589" s="7" t="str">
        <f>ifna(VLOOKUP(K2589,'Лист1'!D:E,2,false))</f>
        <v/>
      </c>
      <c r="M2589" s="9"/>
      <c r="N2589" s="9"/>
      <c r="O2589" s="9"/>
      <c r="P2589" s="9"/>
      <c r="Q2589" s="9"/>
      <c r="R2589" s="9"/>
    </row>
    <row r="2590" ht="15.75" customHeight="1">
      <c r="A2590" s="14" t="s">
        <v>11</v>
      </c>
      <c r="B2590" s="14" t="s">
        <v>12</v>
      </c>
      <c r="C2590" s="40" t="s">
        <v>6679</v>
      </c>
      <c r="D2590" s="14" t="s">
        <v>6680</v>
      </c>
      <c r="E2590" s="13" t="s">
        <v>6681</v>
      </c>
      <c r="F2590" s="14"/>
      <c r="G2590" s="14"/>
      <c r="H2590" s="41" t="s">
        <v>6117</v>
      </c>
      <c r="I2590" s="42" t="s">
        <v>85</v>
      </c>
      <c r="J2590" s="27">
        <f t="shared" si="1"/>
        <v>77</v>
      </c>
      <c r="K2590" s="7" t="str">
        <f t="shared" si="2"/>
        <v>RSSJ-59474/0čet</v>
      </c>
      <c r="L2590" s="7" t="str">
        <f>ifna(VLOOKUP(K2590,'Лист1'!D:E,2,false))</f>
        <v/>
      </c>
      <c r="M2590" s="9"/>
      <c r="N2590" s="9"/>
      <c r="O2590" s="9"/>
      <c r="P2590" s="9"/>
      <c r="Q2590" s="9"/>
      <c r="R2590" s="9"/>
    </row>
    <row r="2591" ht="15.75" customHeight="1">
      <c r="A2591" s="14" t="s">
        <v>11</v>
      </c>
      <c r="B2591" s="14" t="s">
        <v>12</v>
      </c>
      <c r="C2591" s="40" t="s">
        <v>6682</v>
      </c>
      <c r="D2591" s="14" t="s">
        <v>6683</v>
      </c>
      <c r="E2591" s="13" t="s">
        <v>6684</v>
      </c>
      <c r="F2591" s="14"/>
      <c r="G2591" s="14"/>
      <c r="H2591" s="41" t="s">
        <v>6117</v>
      </c>
      <c r="I2591" s="42" t="s">
        <v>85</v>
      </c>
      <c r="J2591" s="60">
        <f t="shared" si="1"/>
        <v>74</v>
      </c>
      <c r="K2591" s="7" t="str">
        <f t="shared" si="2"/>
        <v>RSSJ-6072/0vozilo</v>
      </c>
      <c r="L2591" s="7" t="str">
        <f>ifna(VLOOKUP(K2591,'Лист1'!D:E,2,false))</f>
        <v/>
      </c>
      <c r="M2591" s="9"/>
      <c r="N2591" s="9"/>
      <c r="O2591" s="9"/>
      <c r="P2591" s="9"/>
      <c r="Q2591" s="9"/>
      <c r="R2591" s="9"/>
    </row>
    <row r="2592" ht="15.75" customHeight="1">
      <c r="A2592" s="14" t="s">
        <v>79</v>
      </c>
      <c r="B2592" s="14" t="s">
        <v>80</v>
      </c>
      <c r="C2592" s="40" t="s">
        <v>6685</v>
      </c>
      <c r="D2592" s="14" t="s">
        <v>6686</v>
      </c>
      <c r="E2592" s="13" t="s">
        <v>6687</v>
      </c>
      <c r="F2592" s="14"/>
      <c r="G2592" s="14"/>
      <c r="H2592" s="41" t="s">
        <v>6117</v>
      </c>
      <c r="I2592" s="42" t="s">
        <v>85</v>
      </c>
      <c r="J2592" s="46">
        <f t="shared" si="1"/>
        <v>100</v>
      </c>
      <c r="K2592" s="7" t="str">
        <f t="shared" si="2"/>
        <v>RSSJ-620/0aleksandrijski</v>
      </c>
      <c r="L2592" s="7" t="str">
        <f>ifna(VLOOKUP(K2592,'Лист1'!D:E,2,false))</f>
        <v/>
      </c>
      <c r="M2592" s="9"/>
      <c r="N2592" s="9"/>
      <c r="O2592" s="9"/>
      <c r="P2592" s="9"/>
      <c r="Q2592" s="9"/>
      <c r="R2592" s="9"/>
    </row>
    <row r="2593" ht="15.75" customHeight="1">
      <c r="A2593" s="14" t="s">
        <v>79</v>
      </c>
      <c r="B2593" s="14" t="s">
        <v>80</v>
      </c>
      <c r="C2593" s="40" t="s">
        <v>6688</v>
      </c>
      <c r="D2593" s="14" t="s">
        <v>6689</v>
      </c>
      <c r="E2593" s="13" t="s">
        <v>6690</v>
      </c>
      <c r="F2593" s="14"/>
      <c r="G2593" s="14"/>
      <c r="H2593" s="41" t="s">
        <v>6117</v>
      </c>
      <c r="I2593" s="42" t="s">
        <v>85</v>
      </c>
      <c r="J2593" s="66">
        <f t="shared" si="1"/>
        <v>79</v>
      </c>
      <c r="K2593" s="7" t="str">
        <f t="shared" si="2"/>
        <v>RSSJ-6890/0geotermalni</v>
      </c>
      <c r="L2593" s="7" t="str">
        <f>ifna(VLOOKUP(K2593,'Лист1'!D:E,2,false))</f>
        <v/>
      </c>
      <c r="M2593" s="9"/>
      <c r="N2593" s="9"/>
      <c r="O2593" s="9"/>
      <c r="P2593" s="9"/>
      <c r="Q2593" s="9"/>
      <c r="R2593" s="9"/>
    </row>
    <row r="2594" ht="15.75" customHeight="1">
      <c r="A2594" s="14" t="s">
        <v>79</v>
      </c>
      <c r="B2594" s="14" t="s">
        <v>80</v>
      </c>
      <c r="C2594" s="40" t="s">
        <v>6691</v>
      </c>
      <c r="D2594" s="14" t="s">
        <v>6692</v>
      </c>
      <c r="E2594" s="13" t="s">
        <v>6693</v>
      </c>
      <c r="F2594" s="14"/>
      <c r="G2594" s="14"/>
      <c r="H2594" s="41" t="s">
        <v>6117</v>
      </c>
      <c r="I2594" s="42" t="s">
        <v>85</v>
      </c>
      <c r="J2594" s="39">
        <f t="shared" si="1"/>
        <v>51</v>
      </c>
      <c r="K2594" s="7" t="str">
        <f t="shared" si="2"/>
        <v>RSSJ-7473/0gorenavedeni</v>
      </c>
      <c r="L2594" s="7" t="str">
        <f>ifna(VLOOKUP(K2594,'Лист1'!D:E,2,false))</f>
        <v/>
      </c>
      <c r="M2594" s="9"/>
      <c r="N2594" s="9"/>
      <c r="O2594" s="9"/>
      <c r="P2594" s="9"/>
      <c r="Q2594" s="9"/>
      <c r="R2594" s="9"/>
    </row>
    <row r="2595" ht="15.75" customHeight="1">
      <c r="A2595" s="14" t="s">
        <v>11</v>
      </c>
      <c r="B2595" s="14" t="s">
        <v>12</v>
      </c>
      <c r="C2595" s="40" t="s">
        <v>6694</v>
      </c>
      <c r="D2595" s="14" t="s">
        <v>6695</v>
      </c>
      <c r="E2595" s="13" t="s">
        <v>6696</v>
      </c>
      <c r="F2595" s="14"/>
      <c r="G2595" s="14"/>
      <c r="H2595" s="41" t="s">
        <v>6117</v>
      </c>
      <c r="I2595" s="42" t="s">
        <v>85</v>
      </c>
      <c r="J2595" s="25">
        <f t="shared" si="1"/>
        <v>86</v>
      </c>
      <c r="K2595" s="7" t="str">
        <f t="shared" si="2"/>
        <v>RSSJ-7669/0građenje</v>
      </c>
      <c r="L2595" s="7" t="str">
        <f>ifna(VLOOKUP(K2595,'Лист1'!D:E,2,false))</f>
        <v/>
      </c>
      <c r="M2595" s="9"/>
      <c r="N2595" s="9"/>
      <c r="O2595" s="9"/>
      <c r="P2595" s="9"/>
      <c r="Q2595" s="9"/>
      <c r="R2595" s="9"/>
    </row>
    <row r="2596" ht="15.75" customHeight="1">
      <c r="A2596" s="14" t="s">
        <v>11</v>
      </c>
      <c r="B2596" s="14" t="s">
        <v>12</v>
      </c>
      <c r="C2596" s="40" t="s">
        <v>6697</v>
      </c>
      <c r="D2596" s="14" t="s">
        <v>6698</v>
      </c>
      <c r="E2596" s="13" t="s">
        <v>6699</v>
      </c>
      <c r="F2596" s="14"/>
      <c r="G2596" s="14"/>
      <c r="H2596" s="41" t="s">
        <v>6117</v>
      </c>
      <c r="I2596" s="42" t="s">
        <v>85</v>
      </c>
      <c r="J2596" s="101">
        <f t="shared" si="1"/>
        <v>73</v>
      </c>
      <c r="K2596" s="7" t="str">
        <f t="shared" si="2"/>
        <v>RSSJ-9062/0dens</v>
      </c>
      <c r="L2596" s="7" t="str">
        <f>ifna(VLOOKUP(K2596,'Лист1'!D:E,2,false))</f>
        <v/>
      </c>
      <c r="M2596" s="9"/>
      <c r="N2596" s="9"/>
      <c r="O2596" s="9"/>
      <c r="P2596" s="9"/>
      <c r="Q2596" s="9"/>
      <c r="R2596" s="9"/>
    </row>
    <row r="2597" ht="15.75" customHeight="1">
      <c r="A2597" s="14" t="s">
        <v>11</v>
      </c>
      <c r="B2597" s="14" t="s">
        <v>12</v>
      </c>
      <c r="C2597" s="40" t="s">
        <v>6700</v>
      </c>
      <c r="D2597" s="14" t="s">
        <v>6701</v>
      </c>
      <c r="E2597" s="13" t="s">
        <v>6702</v>
      </c>
      <c r="F2597" s="14"/>
      <c r="G2597" s="14"/>
      <c r="H2597" s="41" t="s">
        <v>6117</v>
      </c>
      <c r="I2597" s="42" t="s">
        <v>85</v>
      </c>
      <c r="J2597" s="66">
        <f t="shared" si="1"/>
        <v>120</v>
      </c>
      <c r="K2597" s="7" t="str">
        <f t="shared" si="2"/>
        <v>RSSJ-9298/0detekcija</v>
      </c>
      <c r="L2597" s="7" t="str">
        <f>ifna(VLOOKUP(K2597,'Лист1'!D:E,2,false))</f>
        <v/>
      </c>
      <c r="M2597" s="9"/>
      <c r="N2597" s="9"/>
      <c r="O2597" s="9"/>
      <c r="P2597" s="9"/>
      <c r="Q2597" s="9"/>
      <c r="R2597" s="9"/>
    </row>
    <row r="2598" ht="15.75" customHeight="1">
      <c r="A2598" s="14" t="s">
        <v>11</v>
      </c>
      <c r="B2598" s="14" t="s">
        <v>12</v>
      </c>
      <c r="C2598" s="40" t="s">
        <v>6703</v>
      </c>
      <c r="D2598" s="14" t="s">
        <v>6704</v>
      </c>
      <c r="E2598" s="13" t="s">
        <v>6705</v>
      </c>
      <c r="F2598" s="14"/>
      <c r="G2598" s="14"/>
      <c r="H2598" s="41" t="s">
        <v>6117</v>
      </c>
      <c r="I2598" s="42" t="s">
        <v>85</v>
      </c>
      <c r="J2598" s="33">
        <f t="shared" si="1"/>
        <v>63</v>
      </c>
      <c r="K2598" s="7" t="str">
        <f t="shared" si="2"/>
        <v>RSSJ-94/0aviokompanija</v>
      </c>
      <c r="L2598" s="7" t="str">
        <f>ifna(VLOOKUP(K2598,'Лист1'!D:E,2,false))</f>
        <v/>
      </c>
      <c r="M2598" s="9"/>
      <c r="N2598" s="9"/>
      <c r="O2598" s="9"/>
      <c r="P2598" s="9"/>
      <c r="Q2598" s="9"/>
      <c r="R2598" s="9"/>
    </row>
    <row r="2599" ht="15.75" customHeight="1">
      <c r="A2599" s="14" t="s">
        <v>21</v>
      </c>
      <c r="B2599" s="14" t="s">
        <v>22</v>
      </c>
      <c r="C2599" s="40" t="s">
        <v>6706</v>
      </c>
      <c r="D2599" s="14" t="s">
        <v>6707</v>
      </c>
      <c r="E2599" s="13" t="s">
        <v>6708</v>
      </c>
      <c r="F2599" s="14"/>
      <c r="G2599" s="14"/>
      <c r="H2599" s="41" t="s">
        <v>6117</v>
      </c>
      <c r="I2599" s="42" t="s">
        <v>85</v>
      </c>
      <c r="J2599" s="95">
        <f t="shared" si="1"/>
        <v>24</v>
      </c>
      <c r="K2599" s="7" t="str">
        <f t="shared" si="2"/>
        <v>RSSJ-9428/0dešavati</v>
      </c>
      <c r="L2599" s="7" t="str">
        <f>ifna(VLOOKUP(K2599,'Лист1'!D:E,2,false))</f>
        <v/>
      </c>
      <c r="M2599" s="9"/>
      <c r="N2599" s="9"/>
      <c r="O2599" s="9"/>
      <c r="P2599" s="9"/>
      <c r="Q2599" s="9"/>
      <c r="R2599" s="9"/>
    </row>
    <row r="2600" ht="15.75" customHeight="1">
      <c r="A2600" s="14" t="s">
        <v>11</v>
      </c>
      <c r="B2600" s="14" t="s">
        <v>12</v>
      </c>
      <c r="C2600" s="40" t="s">
        <v>6709</v>
      </c>
      <c r="D2600" s="14" t="s">
        <v>6710</v>
      </c>
      <c r="E2600" s="13" t="s">
        <v>6711</v>
      </c>
      <c r="F2600" s="14" t="s">
        <v>6709</v>
      </c>
      <c r="G2600" s="14"/>
      <c r="H2600" s="41" t="s">
        <v>6712</v>
      </c>
      <c r="I2600" s="42" t="s">
        <v>85</v>
      </c>
      <c r="J2600" s="38">
        <f t="shared" si="1"/>
        <v>47</v>
      </c>
      <c r="K2600" s="7" t="str">
        <f t="shared" si="2"/>
        <v>BILI-00000025prijatelj</v>
      </c>
      <c r="L2600" s="7" t="str">
        <f>ifna(VLOOKUP(K2600,'Лист1'!D:E,2,false))</f>
        <v/>
      </c>
      <c r="M2600" s="9"/>
      <c r="N2600" s="9"/>
      <c r="O2600" s="9"/>
      <c r="P2600" s="9"/>
      <c r="Q2600" s="9"/>
      <c r="R2600" s="9"/>
    </row>
    <row r="2601" ht="15.75" customHeight="1">
      <c r="A2601" s="14" t="s">
        <v>79</v>
      </c>
      <c r="B2601" s="14" t="s">
        <v>80</v>
      </c>
      <c r="C2601" s="40" t="s">
        <v>6713</v>
      </c>
      <c r="D2601" s="14" t="s">
        <v>6714</v>
      </c>
      <c r="E2601" s="13" t="s">
        <v>6715</v>
      </c>
      <c r="F2601" s="14" t="s">
        <v>6713</v>
      </c>
      <c r="G2601" s="14"/>
      <c r="H2601" s="41" t="s">
        <v>6712</v>
      </c>
      <c r="I2601" s="42" t="s">
        <v>85</v>
      </c>
      <c r="J2601" s="51">
        <f t="shared" si="1"/>
        <v>27</v>
      </c>
      <c r="K2601" s="7" t="str">
        <f t="shared" si="2"/>
        <v>BILI-00000027policijski</v>
      </c>
      <c r="L2601" s="7" t="str">
        <f>ifna(VLOOKUP(K2601,'Лист1'!D:E,2,false))</f>
        <v/>
      </c>
      <c r="M2601" s="9"/>
      <c r="N2601" s="9"/>
      <c r="O2601" s="9"/>
      <c r="P2601" s="9"/>
      <c r="Q2601" s="9"/>
      <c r="R2601" s="9"/>
    </row>
    <row r="2602" ht="15.75" customHeight="1">
      <c r="A2602" s="14" t="s">
        <v>11</v>
      </c>
      <c r="B2602" s="14" t="s">
        <v>12</v>
      </c>
      <c r="C2602" s="40" t="s">
        <v>6716</v>
      </c>
      <c r="D2602" s="14" t="s">
        <v>6717</v>
      </c>
      <c r="E2602" s="13" t="s">
        <v>6718</v>
      </c>
      <c r="F2602" s="14" t="s">
        <v>6719</v>
      </c>
      <c r="G2602" s="14"/>
      <c r="H2602" s="41" t="s">
        <v>6712</v>
      </c>
      <c r="I2602" s="42" t="s">
        <v>85</v>
      </c>
      <c r="J2602" s="65">
        <f t="shared" si="1"/>
        <v>82</v>
      </c>
      <c r="K2602" s="7" t="str">
        <f t="shared" si="2"/>
        <v>BILI-00000033pionir</v>
      </c>
      <c r="L2602" s="7" t="str">
        <f>ifna(VLOOKUP(K2602,'Лист1'!D:E,2,false))</f>
        <v/>
      </c>
      <c r="M2602" s="9"/>
      <c r="N2602" s="9"/>
      <c r="O2602" s="9"/>
      <c r="P2602" s="9"/>
      <c r="Q2602" s="9"/>
      <c r="R2602" s="9"/>
    </row>
    <row r="2603" ht="15.75" customHeight="1">
      <c r="A2603" s="14" t="s">
        <v>11</v>
      </c>
      <c r="B2603" s="14" t="s">
        <v>12</v>
      </c>
      <c r="C2603" s="40" t="s">
        <v>6720</v>
      </c>
      <c r="D2603" s="14" t="s">
        <v>6721</v>
      </c>
      <c r="E2603" s="13" t="s">
        <v>6722</v>
      </c>
      <c r="F2603" s="14" t="s">
        <v>6723</v>
      </c>
      <c r="G2603" s="14"/>
      <c r="H2603" s="41" t="s">
        <v>6712</v>
      </c>
      <c r="I2603" s="42" t="s">
        <v>85</v>
      </c>
      <c r="J2603" s="132">
        <f t="shared" si="1"/>
        <v>63</v>
      </c>
      <c r="K2603" s="7" t="str">
        <f t="shared" si="2"/>
        <v>BILI-00000104prijateljica</v>
      </c>
      <c r="L2603" s="7" t="str">
        <f>ifna(VLOOKUP(K2603,'Лист1'!D:E,2,false))</f>
        <v/>
      </c>
      <c r="M2603" s="9"/>
      <c r="N2603" s="9"/>
      <c r="O2603" s="9"/>
      <c r="P2603" s="9"/>
      <c r="Q2603" s="9"/>
      <c r="R2603" s="9"/>
    </row>
    <row r="2604" ht="15.75" customHeight="1">
      <c r="A2604" s="14" t="s">
        <v>11</v>
      </c>
      <c r="B2604" s="14" t="s">
        <v>12</v>
      </c>
      <c r="C2604" s="40" t="s">
        <v>6724</v>
      </c>
      <c r="D2604" s="14" t="s">
        <v>6725</v>
      </c>
      <c r="E2604" s="13" t="s">
        <v>6726</v>
      </c>
      <c r="F2604" s="14" t="s">
        <v>6724</v>
      </c>
      <c r="G2604" s="14"/>
      <c r="H2604" s="41" t="s">
        <v>6712</v>
      </c>
      <c r="I2604" s="42" t="s">
        <v>85</v>
      </c>
      <c r="J2604" s="158">
        <f t="shared" si="1"/>
        <v>88</v>
      </c>
      <c r="K2604" s="7" t="str">
        <f t="shared" si="2"/>
        <v>BILI-00000142pomen</v>
      </c>
      <c r="L2604" s="7" t="str">
        <f>ifna(VLOOKUP(K2604,'Лист1'!D:E,2,false))</f>
        <v/>
      </c>
      <c r="M2604" s="9"/>
      <c r="N2604" s="9"/>
      <c r="O2604" s="9"/>
      <c r="P2604" s="9"/>
      <c r="Q2604" s="9"/>
      <c r="R2604" s="9"/>
    </row>
    <row r="2605" ht="15.75" customHeight="1">
      <c r="A2605" s="14" t="s">
        <v>21</v>
      </c>
      <c r="B2605" s="14" t="s">
        <v>22</v>
      </c>
      <c r="C2605" s="40" t="s">
        <v>2623</v>
      </c>
      <c r="D2605" s="14" t="s">
        <v>6727</v>
      </c>
      <c r="E2605" s="13" t="s">
        <v>6728</v>
      </c>
      <c r="F2605" s="13" t="s">
        <v>2623</v>
      </c>
      <c r="G2605" s="14"/>
      <c r="H2605" s="159" t="s">
        <v>6712</v>
      </c>
      <c r="I2605" s="42" t="s">
        <v>992</v>
      </c>
      <c r="J2605" s="58">
        <f t="shared" si="1"/>
        <v>25</v>
      </c>
      <c r="K2605" s="7" t="str">
        <f t="shared" si="2"/>
        <v>BILI-00000159udati se</v>
      </c>
      <c r="L2605" s="7" t="str">
        <f>ifna(VLOOKUP(K2605,'Лист1'!D:E,2,false))</f>
        <v/>
      </c>
      <c r="M2605" s="9"/>
      <c r="N2605" s="9"/>
      <c r="O2605" s="9"/>
      <c r="P2605" s="9"/>
      <c r="Q2605" s="9"/>
      <c r="R2605" s="9"/>
    </row>
    <row r="2606" ht="15.75" customHeight="1">
      <c r="A2606" s="14" t="s">
        <v>79</v>
      </c>
      <c r="B2606" s="14" t="s">
        <v>80</v>
      </c>
      <c r="C2606" s="40" t="s">
        <v>6729</v>
      </c>
      <c r="D2606" s="14" t="s">
        <v>6730</v>
      </c>
      <c r="E2606" s="13" t="s">
        <v>6731</v>
      </c>
      <c r="F2606" s="14" t="s">
        <v>6729</v>
      </c>
      <c r="G2606" s="14"/>
      <c r="H2606" s="41" t="s">
        <v>6712</v>
      </c>
      <c r="I2606" s="42" t="s">
        <v>85</v>
      </c>
      <c r="J2606" s="39">
        <f t="shared" si="1"/>
        <v>30</v>
      </c>
      <c r="K2606" s="7" t="str">
        <f t="shared" si="2"/>
        <v>BILI-00000163istraživački</v>
      </c>
      <c r="L2606" s="7" t="str">
        <f>ifna(VLOOKUP(K2606,'Лист1'!D:E,2,false))</f>
        <v/>
      </c>
      <c r="M2606" s="9"/>
      <c r="N2606" s="9"/>
      <c r="O2606" s="9"/>
      <c r="P2606" s="9"/>
      <c r="Q2606" s="9"/>
      <c r="R2606" s="9"/>
    </row>
    <row r="2607" ht="15.75" customHeight="1">
      <c r="A2607" s="14" t="s">
        <v>79</v>
      </c>
      <c r="B2607" s="14" t="s">
        <v>80</v>
      </c>
      <c r="C2607" s="40" t="s">
        <v>6732</v>
      </c>
      <c r="D2607" s="14" t="s">
        <v>6733</v>
      </c>
      <c r="E2607" s="13" t="s">
        <v>6734</v>
      </c>
      <c r="F2607" s="14" t="s">
        <v>6732</v>
      </c>
      <c r="G2607" s="14"/>
      <c r="H2607" s="41" t="s">
        <v>6712</v>
      </c>
      <c r="I2607" s="42" t="s">
        <v>85</v>
      </c>
      <c r="J2607" s="53">
        <f t="shared" si="1"/>
        <v>38</v>
      </c>
      <c r="K2607" s="7" t="str">
        <f t="shared" si="2"/>
        <v>BILI-00000177gradski</v>
      </c>
      <c r="L2607" s="7" t="str">
        <f>ifna(VLOOKUP(K2607,'Лист1'!D:E,2,false))</f>
        <v/>
      </c>
      <c r="M2607" s="9"/>
      <c r="N2607" s="9"/>
      <c r="O2607" s="9"/>
      <c r="P2607" s="9"/>
      <c r="Q2607" s="9"/>
      <c r="R2607" s="9"/>
    </row>
    <row r="2608" ht="15.75" customHeight="1">
      <c r="A2608" s="14" t="s">
        <v>79</v>
      </c>
      <c r="B2608" s="14" t="s">
        <v>80</v>
      </c>
      <c r="C2608" s="40" t="s">
        <v>6735</v>
      </c>
      <c r="D2608" s="14" t="s">
        <v>6736</v>
      </c>
      <c r="E2608" s="13" t="s">
        <v>6737</v>
      </c>
      <c r="F2608" s="14" t="s">
        <v>6738</v>
      </c>
      <c r="G2608" s="14"/>
      <c r="H2608" s="41" t="s">
        <v>6712</v>
      </c>
      <c r="I2608" s="42" t="s">
        <v>85</v>
      </c>
      <c r="J2608" s="52">
        <f t="shared" si="1"/>
        <v>36</v>
      </c>
      <c r="K2608" s="7" t="str">
        <f t="shared" si="2"/>
        <v>BILI-00000188porodičan</v>
      </c>
      <c r="L2608" s="7" t="str">
        <f>ifna(VLOOKUP(K2608,'Лист1'!D:E,2,false))</f>
        <v>dodati</v>
      </c>
      <c r="M2608" s="9"/>
      <c r="N2608" s="9"/>
      <c r="O2608" s="9"/>
      <c r="P2608" s="9"/>
      <c r="Q2608" s="9"/>
      <c r="R2608" s="9"/>
    </row>
    <row r="2609" ht="15.75" customHeight="1">
      <c r="A2609" s="14" t="s">
        <v>11</v>
      </c>
      <c r="B2609" s="14" t="s">
        <v>12</v>
      </c>
      <c r="C2609" s="40" t="s">
        <v>6739</v>
      </c>
      <c r="D2609" s="14" t="s">
        <v>6740</v>
      </c>
      <c r="E2609" s="13" t="s">
        <v>6741</v>
      </c>
      <c r="F2609" s="14" t="s">
        <v>6739</v>
      </c>
      <c r="G2609" s="14"/>
      <c r="H2609" s="41" t="s">
        <v>6712</v>
      </c>
      <c r="I2609" s="42" t="s">
        <v>85</v>
      </c>
      <c r="J2609" s="51">
        <f t="shared" si="1"/>
        <v>55</v>
      </c>
      <c r="K2609" s="7" t="str">
        <f t="shared" si="2"/>
        <v>BILI-00000191žito</v>
      </c>
      <c r="L2609" s="7" t="str">
        <f>ifna(VLOOKUP(K2609,'Лист1'!D:E,2,false))</f>
        <v/>
      </c>
      <c r="M2609" s="9"/>
      <c r="N2609" s="9"/>
      <c r="O2609" s="9"/>
      <c r="P2609" s="9"/>
      <c r="Q2609" s="9"/>
      <c r="R2609" s="9"/>
    </row>
    <row r="2610" ht="15.75" customHeight="1">
      <c r="A2610" s="14" t="s">
        <v>79</v>
      </c>
      <c r="B2610" s="14" t="s">
        <v>80</v>
      </c>
      <c r="C2610" s="40" t="s">
        <v>6742</v>
      </c>
      <c r="D2610" s="14" t="s">
        <v>6743</v>
      </c>
      <c r="E2610" s="13" t="s">
        <v>6744</v>
      </c>
      <c r="F2610" s="14" t="s">
        <v>6742</v>
      </c>
      <c r="G2610" s="14"/>
      <c r="H2610" s="41" t="s">
        <v>6712</v>
      </c>
      <c r="I2610" s="42" t="s">
        <v>85</v>
      </c>
      <c r="J2610" s="61">
        <f t="shared" si="1"/>
        <v>53</v>
      </c>
      <c r="K2610" s="7" t="str">
        <f t="shared" si="2"/>
        <v>BILI-00000212večernji</v>
      </c>
      <c r="L2610" s="7" t="str">
        <f>ifna(VLOOKUP(K2610,'Лист1'!D:E,2,false))</f>
        <v/>
      </c>
      <c r="M2610" s="9"/>
      <c r="N2610" s="9"/>
      <c r="O2610" s="9"/>
      <c r="P2610" s="9"/>
      <c r="Q2610" s="9"/>
      <c r="R2610" s="9"/>
    </row>
    <row r="2611" ht="15.75" customHeight="1">
      <c r="A2611" s="14" t="s">
        <v>11</v>
      </c>
      <c r="B2611" s="14" t="s">
        <v>12</v>
      </c>
      <c r="C2611" s="40" t="s">
        <v>6745</v>
      </c>
      <c r="D2611" s="14" t="s">
        <v>6746</v>
      </c>
      <c r="E2611" s="13" t="s">
        <v>6747</v>
      </c>
      <c r="F2611" s="14" t="s">
        <v>6745</v>
      </c>
      <c r="G2611" s="14"/>
      <c r="H2611" s="41" t="s">
        <v>6712</v>
      </c>
      <c r="I2611" s="42" t="s">
        <v>85</v>
      </c>
      <c r="J2611" s="31">
        <f t="shared" si="1"/>
        <v>40</v>
      </c>
      <c r="K2611" s="7" t="str">
        <f t="shared" si="2"/>
        <v>BILI-00000277bauk</v>
      </c>
      <c r="L2611" s="7" t="str">
        <f>ifna(VLOOKUP(K2611,'Лист1'!D:E,2,false))</f>
        <v/>
      </c>
      <c r="M2611" s="9"/>
      <c r="N2611" s="9"/>
      <c r="O2611" s="9"/>
      <c r="P2611" s="9"/>
      <c r="Q2611" s="9"/>
      <c r="R2611" s="9"/>
    </row>
    <row r="2612" ht="15.75" customHeight="1">
      <c r="A2612" s="14" t="s">
        <v>11</v>
      </c>
      <c r="B2612" s="14" t="s">
        <v>12</v>
      </c>
      <c r="C2612" s="40" t="s">
        <v>6748</v>
      </c>
      <c r="D2612" s="14" t="s">
        <v>6749</v>
      </c>
      <c r="E2612" s="13" t="s">
        <v>6750</v>
      </c>
      <c r="F2612" s="14" t="s">
        <v>6751</v>
      </c>
      <c r="G2612" s="14" t="s">
        <v>6752</v>
      </c>
      <c r="H2612" s="41" t="s">
        <v>6712</v>
      </c>
      <c r="I2612" s="42" t="s">
        <v>85</v>
      </c>
      <c r="J2612" s="28">
        <f t="shared" si="1"/>
        <v>59</v>
      </c>
      <c r="K2612" s="7" t="str">
        <f t="shared" si="2"/>
        <v>BILI-00000287episkop</v>
      </c>
      <c r="L2612" s="7" t="str">
        <f>ifna(VLOOKUP(K2612,'Лист1'!D:E,2,false))</f>
        <v/>
      </c>
      <c r="M2612" s="9"/>
      <c r="N2612" s="9"/>
      <c r="O2612" s="9"/>
      <c r="P2612" s="9"/>
      <c r="Q2612" s="9"/>
      <c r="R2612" s="9"/>
    </row>
    <row r="2613" ht="15.75" customHeight="1">
      <c r="A2613" s="14" t="s">
        <v>11</v>
      </c>
      <c r="B2613" s="14" t="s">
        <v>12</v>
      </c>
      <c r="C2613" s="40" t="s">
        <v>6753</v>
      </c>
      <c r="D2613" s="14" t="s">
        <v>6754</v>
      </c>
      <c r="E2613" s="13" t="s">
        <v>6755</v>
      </c>
      <c r="F2613" s="14" t="s">
        <v>6753</v>
      </c>
      <c r="G2613" s="14"/>
      <c r="H2613" s="41" t="s">
        <v>6712</v>
      </c>
      <c r="I2613" s="42" t="s">
        <v>85</v>
      </c>
      <c r="J2613" s="48">
        <f t="shared" si="1"/>
        <v>38</v>
      </c>
      <c r="K2613" s="7" t="str">
        <f t="shared" si="2"/>
        <v>BILI-00000295patrijarh</v>
      </c>
      <c r="L2613" s="7" t="str">
        <f>ifna(VLOOKUP(K2613,'Лист1'!D:E,2,false))</f>
        <v/>
      </c>
      <c r="M2613" s="9"/>
      <c r="N2613" s="9"/>
      <c r="O2613" s="9"/>
      <c r="P2613" s="9"/>
      <c r="Q2613" s="9"/>
      <c r="R2613" s="9"/>
    </row>
    <row r="2614" ht="15.75" customHeight="1">
      <c r="A2614" s="14" t="s">
        <v>11</v>
      </c>
      <c r="B2614" s="14" t="s">
        <v>12</v>
      </c>
      <c r="C2614" s="40" t="s">
        <v>6756</v>
      </c>
      <c r="D2614" s="14" t="s">
        <v>6757</v>
      </c>
      <c r="E2614" s="13" t="s">
        <v>6758</v>
      </c>
      <c r="F2614" s="14" t="s">
        <v>6756</v>
      </c>
      <c r="G2614" s="14"/>
      <c r="H2614" s="41" t="s">
        <v>6712</v>
      </c>
      <c r="I2614" s="42" t="s">
        <v>85</v>
      </c>
      <c r="J2614" s="43">
        <f t="shared" si="1"/>
        <v>67</v>
      </c>
      <c r="K2614" s="7" t="str">
        <f t="shared" si="2"/>
        <v>BILI-00000296patrijaršija</v>
      </c>
      <c r="L2614" s="7" t="str">
        <f>ifna(VLOOKUP(K2614,'Лист1'!D:E,2,false))</f>
        <v/>
      </c>
      <c r="M2614" s="9"/>
      <c r="N2614" s="9"/>
      <c r="O2614" s="9"/>
      <c r="P2614" s="9"/>
      <c r="Q2614" s="9"/>
      <c r="R2614" s="9"/>
    </row>
    <row r="2615" ht="15.75" customHeight="1">
      <c r="A2615" s="14" t="s">
        <v>79</v>
      </c>
      <c r="B2615" s="14" t="s">
        <v>80</v>
      </c>
      <c r="C2615" s="40" t="s">
        <v>6759</v>
      </c>
      <c r="D2615" s="14" t="s">
        <v>6760</v>
      </c>
      <c r="E2615" s="13" t="s">
        <v>6761</v>
      </c>
      <c r="F2615" s="14" t="s">
        <v>6762</v>
      </c>
      <c r="G2615" s="14"/>
      <c r="H2615" s="41" t="s">
        <v>6712</v>
      </c>
      <c r="I2615" s="42" t="s">
        <v>85</v>
      </c>
      <c r="J2615" s="60">
        <f t="shared" si="1"/>
        <v>40</v>
      </c>
      <c r="K2615" s="7" t="str">
        <f t="shared" si="2"/>
        <v>BILI-00000375naftni</v>
      </c>
      <c r="L2615" s="7" t="str">
        <f>ifna(VLOOKUP(K2615,'Лист1'!D:E,2,false))</f>
        <v/>
      </c>
      <c r="M2615" s="9"/>
      <c r="N2615" s="9"/>
      <c r="O2615" s="9"/>
      <c r="P2615" s="9"/>
      <c r="Q2615" s="9"/>
      <c r="R2615" s="9"/>
    </row>
    <row r="2616" ht="15.75" customHeight="1">
      <c r="A2616" s="14" t="s">
        <v>79</v>
      </c>
      <c r="B2616" s="14" t="s">
        <v>80</v>
      </c>
      <c r="C2616" s="40" t="s">
        <v>6763</v>
      </c>
      <c r="D2616" s="14" t="s">
        <v>6764</v>
      </c>
      <c r="E2616" s="13" t="s">
        <v>6765</v>
      </c>
      <c r="F2616" s="14" t="s">
        <v>6763</v>
      </c>
      <c r="G2616" s="14"/>
      <c r="H2616" s="41" t="s">
        <v>6712</v>
      </c>
      <c r="I2616" s="42" t="s">
        <v>85</v>
      </c>
      <c r="J2616" s="28">
        <f t="shared" si="1"/>
        <v>38</v>
      </c>
      <c r="K2616" s="7" t="str">
        <f t="shared" si="2"/>
        <v>BILI-00000377kameni</v>
      </c>
      <c r="L2616" s="7" t="str">
        <f>ifna(VLOOKUP(K2616,'Лист1'!D:E,2,false))</f>
        <v/>
      </c>
      <c r="M2616" s="9"/>
      <c r="N2616" s="9"/>
      <c r="O2616" s="9"/>
      <c r="P2616" s="9"/>
      <c r="Q2616" s="9"/>
      <c r="R2616" s="9"/>
    </row>
    <row r="2617" ht="15.75" customHeight="1">
      <c r="A2617" s="14" t="s">
        <v>79</v>
      </c>
      <c r="B2617" s="14" t="s">
        <v>80</v>
      </c>
      <c r="C2617" s="40" t="s">
        <v>6766</v>
      </c>
      <c r="D2617" s="14" t="s">
        <v>6767</v>
      </c>
      <c r="E2617" s="13" t="s">
        <v>6768</v>
      </c>
      <c r="F2617" s="14" t="s">
        <v>6766</v>
      </c>
      <c r="G2617" s="14"/>
      <c r="H2617" s="41" t="s">
        <v>6712</v>
      </c>
      <c r="I2617" s="42" t="s">
        <v>85</v>
      </c>
      <c r="J2617" s="93">
        <f t="shared" si="1"/>
        <v>43</v>
      </c>
      <c r="K2617" s="7" t="str">
        <f t="shared" si="2"/>
        <v>BILI-00000444mašinski</v>
      </c>
      <c r="L2617" s="7" t="str">
        <f>ifna(VLOOKUP(K2617,'Лист1'!D:E,2,false))</f>
        <v/>
      </c>
      <c r="M2617" s="9"/>
      <c r="N2617" s="9"/>
      <c r="O2617" s="9"/>
      <c r="P2617" s="9"/>
      <c r="Q2617" s="9"/>
      <c r="R2617" s="9"/>
    </row>
    <row r="2618" ht="15.75" customHeight="1">
      <c r="A2618" s="14" t="s">
        <v>11</v>
      </c>
      <c r="B2618" s="14" t="s">
        <v>12</v>
      </c>
      <c r="C2618" s="40" t="s">
        <v>6769</v>
      </c>
      <c r="D2618" s="14" t="s">
        <v>6770</v>
      </c>
      <c r="E2618" s="13" t="s">
        <v>6771</v>
      </c>
      <c r="F2618" s="14" t="s">
        <v>6769</v>
      </c>
      <c r="G2618" s="14" t="s">
        <v>6772</v>
      </c>
      <c r="H2618" s="41" t="s">
        <v>6712</v>
      </c>
      <c r="I2618" s="42" t="s">
        <v>85</v>
      </c>
      <c r="J2618" s="51">
        <f t="shared" si="1"/>
        <v>49</v>
      </c>
      <c r="K2618" s="7" t="str">
        <f t="shared" si="2"/>
        <v>BILI-00000940nećak</v>
      </c>
      <c r="L2618" s="7" t="str">
        <f>ifna(VLOOKUP(K2618,'Лист1'!D:E,2,false))</f>
        <v/>
      </c>
      <c r="M2618" s="9"/>
      <c r="N2618" s="9"/>
      <c r="O2618" s="9"/>
      <c r="P2618" s="9"/>
      <c r="Q2618" s="9"/>
      <c r="R2618" s="9"/>
    </row>
    <row r="2619" ht="15.75" customHeight="1">
      <c r="A2619" s="14" t="s">
        <v>11</v>
      </c>
      <c r="B2619" s="14" t="s">
        <v>12</v>
      </c>
      <c r="C2619" s="40" t="s">
        <v>6773</v>
      </c>
      <c r="D2619" s="14" t="s">
        <v>6774</v>
      </c>
      <c r="E2619" s="13" t="s">
        <v>6775</v>
      </c>
      <c r="F2619" s="14" t="s">
        <v>6773</v>
      </c>
      <c r="G2619" s="14"/>
      <c r="H2619" s="41" t="s">
        <v>6712</v>
      </c>
      <c r="I2619" s="42" t="s">
        <v>85</v>
      </c>
      <c r="J2619" s="47">
        <f t="shared" si="1"/>
        <v>42</v>
      </c>
      <c r="K2619" s="7" t="str">
        <f t="shared" si="2"/>
        <v>BILI-00000952jogurt</v>
      </c>
      <c r="L2619" s="7" t="str">
        <f>ifna(VLOOKUP(K2619,'Лист1'!D:E,2,false))</f>
        <v/>
      </c>
      <c r="M2619" s="9"/>
      <c r="N2619" s="9"/>
      <c r="O2619" s="9"/>
      <c r="P2619" s="9"/>
      <c r="Q2619" s="9"/>
      <c r="R2619" s="9"/>
    </row>
    <row r="2620" ht="15.75" customHeight="1">
      <c r="A2620" s="14" t="s">
        <v>79</v>
      </c>
      <c r="B2620" s="14" t="s">
        <v>80</v>
      </c>
      <c r="C2620" s="40" t="s">
        <v>6776</v>
      </c>
      <c r="D2620" s="14" t="s">
        <v>6777</v>
      </c>
      <c r="E2620" s="13" t="s">
        <v>6778</v>
      </c>
      <c r="F2620" s="14" t="s">
        <v>6776</v>
      </c>
      <c r="G2620" s="14"/>
      <c r="H2620" s="41" t="s">
        <v>6712</v>
      </c>
      <c r="I2620" s="42" t="s">
        <v>85</v>
      </c>
      <c r="J2620" s="77">
        <f t="shared" si="1"/>
        <v>26</v>
      </c>
      <c r="K2620" s="7" t="str">
        <f t="shared" si="2"/>
        <v>BILI-00000971pionirski</v>
      </c>
      <c r="L2620" s="7" t="str">
        <f>ifna(VLOOKUP(K2620,'Лист1'!D:E,2,false))</f>
        <v/>
      </c>
      <c r="M2620" s="9"/>
      <c r="N2620" s="9"/>
      <c r="O2620" s="9"/>
      <c r="P2620" s="9"/>
      <c r="Q2620" s="9"/>
      <c r="R2620" s="9"/>
    </row>
    <row r="2621" ht="15.75" customHeight="1">
      <c r="A2621" s="14" t="s">
        <v>79</v>
      </c>
      <c r="B2621" s="14" t="s">
        <v>80</v>
      </c>
      <c r="C2621" s="40" t="s">
        <v>6779</v>
      </c>
      <c r="D2621" s="14" t="s">
        <v>6780</v>
      </c>
      <c r="E2621" s="13" t="s">
        <v>6781</v>
      </c>
      <c r="F2621" s="14" t="s">
        <v>6779</v>
      </c>
      <c r="G2621" s="14"/>
      <c r="H2621" s="41" t="s">
        <v>6712</v>
      </c>
      <c r="I2621" s="42" t="s">
        <v>85</v>
      </c>
      <c r="J2621" s="53">
        <f t="shared" si="1"/>
        <v>40</v>
      </c>
      <c r="K2621" s="7" t="str">
        <f t="shared" si="2"/>
        <v>BILI-00000996omladinski</v>
      </c>
      <c r="L2621" s="7" t="str">
        <f>ifna(VLOOKUP(K2621,'Лист1'!D:E,2,false))</f>
        <v/>
      </c>
      <c r="M2621" s="9"/>
      <c r="N2621" s="9"/>
      <c r="O2621" s="9"/>
      <c r="P2621" s="9"/>
      <c r="Q2621" s="9"/>
      <c r="R2621" s="9"/>
    </row>
    <row r="2622" ht="15.75" customHeight="1">
      <c r="A2622" s="14" t="s">
        <v>11</v>
      </c>
      <c r="B2622" s="14" t="s">
        <v>12</v>
      </c>
      <c r="C2622" s="40" t="s">
        <v>6782</v>
      </c>
      <c r="D2622" s="14" t="s">
        <v>6783</v>
      </c>
      <c r="E2622" s="13" t="s">
        <v>6784</v>
      </c>
      <c r="F2622" s="14" t="s">
        <v>6785</v>
      </c>
      <c r="G2622" s="14"/>
      <c r="H2622" s="41" t="s">
        <v>6712</v>
      </c>
      <c r="I2622" s="42" t="s">
        <v>85</v>
      </c>
      <c r="J2622" s="59">
        <f t="shared" si="1"/>
        <v>112</v>
      </c>
      <c r="K2622" s="7" t="str">
        <f t="shared" si="2"/>
        <v>BILI-00001018samoupravljanje</v>
      </c>
      <c r="L2622" s="7" t="str">
        <f>ifna(VLOOKUP(K2622,'Лист1'!D:E,2,false))</f>
        <v/>
      </c>
      <c r="M2622" s="9"/>
      <c r="N2622" s="9"/>
      <c r="O2622" s="9"/>
      <c r="P2622" s="9"/>
      <c r="Q2622" s="9"/>
      <c r="R2622" s="9"/>
    </row>
    <row r="2623" ht="15.75" customHeight="1">
      <c r="A2623" s="14" t="s">
        <v>11</v>
      </c>
      <c r="B2623" s="14" t="s">
        <v>12</v>
      </c>
      <c r="C2623" s="40" t="s">
        <v>6786</v>
      </c>
      <c r="D2623" s="14" t="s">
        <v>6787</v>
      </c>
      <c r="E2623" s="13" t="s">
        <v>6788</v>
      </c>
      <c r="F2623" s="14" t="s">
        <v>6786</v>
      </c>
      <c r="G2623" s="14"/>
      <c r="H2623" s="41" t="s">
        <v>6712</v>
      </c>
      <c r="I2623" s="42" t="s">
        <v>85</v>
      </c>
      <c r="J2623" s="39">
        <f t="shared" si="1"/>
        <v>48</v>
      </c>
      <c r="K2623" s="7" t="str">
        <f t="shared" si="2"/>
        <v>BILI-00001022slava</v>
      </c>
      <c r="L2623" s="7" t="str">
        <f>ifna(VLOOKUP(K2623,'Лист1'!D:E,2,false))</f>
        <v/>
      </c>
      <c r="M2623" s="9"/>
      <c r="N2623" s="9"/>
      <c r="O2623" s="9"/>
      <c r="P2623" s="9"/>
      <c r="Q2623" s="9"/>
      <c r="R2623" s="9"/>
    </row>
    <row r="2624" ht="15.75" customHeight="1">
      <c r="A2624" s="14" t="s">
        <v>11</v>
      </c>
      <c r="B2624" s="14" t="s">
        <v>12</v>
      </c>
      <c r="C2624" s="40" t="s">
        <v>6789</v>
      </c>
      <c r="D2624" s="14" t="s">
        <v>6790</v>
      </c>
      <c r="E2624" s="13" t="s">
        <v>6791</v>
      </c>
      <c r="F2624" s="14" t="s">
        <v>6789</v>
      </c>
      <c r="G2624" s="9"/>
      <c r="H2624" s="41" t="s">
        <v>6712</v>
      </c>
      <c r="I2624" s="42" t="s">
        <v>85</v>
      </c>
      <c r="J2624" s="43">
        <f t="shared" si="1"/>
        <v>136</v>
      </c>
      <c r="K2624" s="7" t="str">
        <f t="shared" si="2"/>
        <v>BILI-00001042tranzicija</v>
      </c>
      <c r="L2624" s="7" t="str">
        <f>ifna(VLOOKUP(K2624,'Лист1'!D:E,2,false))</f>
        <v/>
      </c>
      <c r="M2624" s="9"/>
      <c r="N2624" s="9"/>
      <c r="O2624" s="9"/>
      <c r="P2624" s="9"/>
      <c r="Q2624" s="9"/>
      <c r="R2624" s="9"/>
    </row>
    <row r="2625" ht="15.75" customHeight="1">
      <c r="A2625" s="14" t="s">
        <v>11</v>
      </c>
      <c r="B2625" s="14" t="s">
        <v>12</v>
      </c>
      <c r="C2625" s="40" t="s">
        <v>6792</v>
      </c>
      <c r="D2625" s="14" t="s">
        <v>6793</v>
      </c>
      <c r="E2625" s="13" t="s">
        <v>6794</v>
      </c>
      <c r="F2625" s="14" t="s">
        <v>6795</v>
      </c>
      <c r="G2625" s="14"/>
      <c r="H2625" s="41" t="s">
        <v>6712</v>
      </c>
      <c r="I2625" s="42" t="s">
        <v>85</v>
      </c>
      <c r="J2625" s="38">
        <f t="shared" si="1"/>
        <v>62</v>
      </c>
      <c r="K2625" s="7" t="str">
        <f t="shared" si="2"/>
        <v>BILI-00001084nećaka</v>
      </c>
      <c r="L2625" s="7" t="str">
        <f>ifna(VLOOKUP(K2625,'Лист1'!D:E,2,false))</f>
        <v/>
      </c>
      <c r="M2625" s="9"/>
      <c r="N2625" s="9"/>
      <c r="O2625" s="9"/>
      <c r="P2625" s="9"/>
      <c r="Q2625" s="9"/>
      <c r="R2625" s="9"/>
    </row>
    <row r="2626" ht="15.75" customHeight="1">
      <c r="A2626" s="14" t="s">
        <v>79</v>
      </c>
      <c r="B2626" s="14" t="s">
        <v>80</v>
      </c>
      <c r="C2626" s="40" t="s">
        <v>6796</v>
      </c>
      <c r="D2626" s="14" t="s">
        <v>6797</v>
      </c>
      <c r="E2626" s="13" t="s">
        <v>6798</v>
      </c>
      <c r="F2626" s="14" t="s">
        <v>6799</v>
      </c>
      <c r="G2626" s="14" t="s">
        <v>6800</v>
      </c>
      <c r="H2626" s="41" t="s">
        <v>6712</v>
      </c>
      <c r="I2626" s="42" t="s">
        <v>85</v>
      </c>
      <c r="J2626" s="43">
        <f t="shared" si="1"/>
        <v>65</v>
      </c>
      <c r="K2626" s="7" t="str">
        <f t="shared" si="2"/>
        <v>ENG30-00001740-asposoban</v>
      </c>
      <c r="L2626" s="7" t="str">
        <f>ifna(VLOOKUP(K2626,'Лист1'!D:E,2,false))</f>
        <v/>
      </c>
      <c r="M2626" s="9"/>
      <c r="N2626" s="9"/>
      <c r="O2626" s="9"/>
      <c r="P2626" s="9"/>
      <c r="Q2626" s="9"/>
      <c r="R2626" s="9"/>
    </row>
    <row r="2627" ht="15.75" customHeight="1">
      <c r="A2627" s="14" t="s">
        <v>11</v>
      </c>
      <c r="B2627" s="14" t="s">
        <v>12</v>
      </c>
      <c r="C2627" s="40" t="s">
        <v>6801</v>
      </c>
      <c r="D2627" s="14" t="s">
        <v>6802</v>
      </c>
      <c r="E2627" s="13" t="s">
        <v>6803</v>
      </c>
      <c r="F2627" s="14" t="s">
        <v>6801</v>
      </c>
      <c r="G2627" s="14"/>
      <c r="H2627" s="41" t="s">
        <v>6712</v>
      </c>
      <c r="I2627" s="42" t="s">
        <v>85</v>
      </c>
      <c r="J2627" s="36">
        <f t="shared" si="1"/>
        <v>28</v>
      </c>
      <c r="K2627" s="7" t="str">
        <f t="shared" si="2"/>
        <v>ENG30-00002452-nstvar</v>
      </c>
      <c r="L2627" s="7" t="str">
        <f>ifna(VLOOKUP(K2627,'Лист1'!D:E,2,false))</f>
        <v/>
      </c>
      <c r="M2627" s="9"/>
      <c r="N2627" s="9"/>
      <c r="O2627" s="9"/>
      <c r="P2627" s="9"/>
      <c r="Q2627" s="9"/>
      <c r="R2627" s="9"/>
    </row>
    <row r="2628" ht="15.75" customHeight="1">
      <c r="A2628" s="14" t="s">
        <v>11</v>
      </c>
      <c r="B2628" s="14" t="s">
        <v>12</v>
      </c>
      <c r="C2628" s="40" t="s">
        <v>6804</v>
      </c>
      <c r="D2628" s="14" t="s">
        <v>6805</v>
      </c>
      <c r="E2628" s="13" t="s">
        <v>6806</v>
      </c>
      <c r="F2628" s="14" t="s">
        <v>6807</v>
      </c>
      <c r="G2628" s="14" t="s">
        <v>6772</v>
      </c>
      <c r="H2628" s="41" t="s">
        <v>6712</v>
      </c>
      <c r="I2628" s="42" t="s">
        <v>85</v>
      </c>
      <c r="J2628" s="21">
        <f t="shared" si="1"/>
        <v>65</v>
      </c>
      <c r="K2628" s="7" t="str">
        <f t="shared" si="2"/>
        <v>ENG30-00002684-npredmet</v>
      </c>
      <c r="L2628" s="7" t="str">
        <f>ifna(VLOOKUP(K2628,'Лист1'!D:E,2,false))</f>
        <v/>
      </c>
      <c r="M2628" s="9"/>
      <c r="N2628" s="9"/>
      <c r="O2628" s="9"/>
      <c r="P2628" s="9"/>
      <c r="Q2628" s="9"/>
      <c r="R2628" s="9"/>
    </row>
    <row r="2629" ht="15.75" customHeight="1">
      <c r="A2629" s="14" t="s">
        <v>79</v>
      </c>
      <c r="B2629" s="14" t="s">
        <v>80</v>
      </c>
      <c r="C2629" s="40" t="s">
        <v>6808</v>
      </c>
      <c r="D2629" s="14" t="s">
        <v>6809</v>
      </c>
      <c r="E2629" s="13" t="s">
        <v>6810</v>
      </c>
      <c r="F2629" s="14" t="s">
        <v>6808</v>
      </c>
      <c r="G2629" s="14" t="s">
        <v>6772</v>
      </c>
      <c r="H2629" s="41" t="s">
        <v>6712</v>
      </c>
      <c r="I2629" s="42" t="s">
        <v>85</v>
      </c>
      <c r="J2629" s="45">
        <f t="shared" si="1"/>
        <v>26</v>
      </c>
      <c r="K2629" s="7" t="str">
        <f t="shared" si="2"/>
        <v>ENG30-00004296-aposlednji</v>
      </c>
      <c r="L2629" s="7" t="str">
        <f>ifna(VLOOKUP(K2629,'Лист1'!D:E,2,false))</f>
        <v/>
      </c>
      <c r="M2629" s="9"/>
      <c r="N2629" s="9"/>
      <c r="O2629" s="9"/>
      <c r="P2629" s="9"/>
      <c r="Q2629" s="9"/>
      <c r="R2629" s="9"/>
    </row>
    <row r="2630" ht="15.75" customHeight="1">
      <c r="A2630" s="14" t="s">
        <v>11</v>
      </c>
      <c r="B2630" s="14" t="s">
        <v>12</v>
      </c>
      <c r="C2630" s="40" t="s">
        <v>6811</v>
      </c>
      <c r="D2630" s="14" t="s">
        <v>6812</v>
      </c>
      <c r="E2630" s="13" t="s">
        <v>6813</v>
      </c>
      <c r="F2630" s="14" t="s">
        <v>6814</v>
      </c>
      <c r="G2630" s="14" t="s">
        <v>6815</v>
      </c>
      <c r="H2630" s="41" t="s">
        <v>6712</v>
      </c>
      <c r="I2630" s="42" t="s">
        <v>85</v>
      </c>
      <c r="J2630" s="51">
        <f t="shared" si="1"/>
        <v>95</v>
      </c>
      <c r="K2630" s="7" t="str">
        <f t="shared" si="2"/>
        <v>ENG30-00004475-nbiće</v>
      </c>
      <c r="L2630" s="7" t="str">
        <f>ifna(VLOOKUP(K2630,'Лист1'!D:E,2,false))</f>
        <v/>
      </c>
      <c r="M2630" s="9"/>
      <c r="N2630" s="9"/>
      <c r="O2630" s="9"/>
      <c r="P2630" s="9"/>
      <c r="Q2630" s="9"/>
      <c r="R2630" s="9"/>
    </row>
    <row r="2631" ht="15.75" customHeight="1">
      <c r="A2631" s="14" t="s">
        <v>11</v>
      </c>
      <c r="B2631" s="14" t="s">
        <v>12</v>
      </c>
      <c r="C2631" s="40" t="s">
        <v>6816</v>
      </c>
      <c r="D2631" s="14" t="s">
        <v>6812</v>
      </c>
      <c r="E2631" s="13" t="s">
        <v>6813</v>
      </c>
      <c r="F2631" s="14" t="s">
        <v>6814</v>
      </c>
      <c r="G2631" s="14" t="s">
        <v>6815</v>
      </c>
      <c r="H2631" s="41" t="s">
        <v>6712</v>
      </c>
      <c r="I2631" s="42" t="s">
        <v>85</v>
      </c>
      <c r="J2631" s="43">
        <f t="shared" si="1"/>
        <v>95</v>
      </c>
      <c r="K2631" s="7" t="str">
        <f t="shared" si="2"/>
        <v>ENG30-00004475-norganizam</v>
      </c>
      <c r="L2631" s="7" t="str">
        <f>ifna(VLOOKUP(K2631,'Лист1'!D:E,2,false))</f>
        <v/>
      </c>
      <c r="M2631" s="9"/>
      <c r="N2631" s="9"/>
      <c r="O2631" s="9"/>
      <c r="P2631" s="9"/>
      <c r="Q2631" s="9"/>
      <c r="R2631" s="9"/>
    </row>
    <row r="2632" ht="15.75" customHeight="1">
      <c r="A2632" s="14" t="s">
        <v>56</v>
      </c>
      <c r="B2632" s="14" t="s">
        <v>56</v>
      </c>
      <c r="C2632" s="40" t="s">
        <v>6817</v>
      </c>
      <c r="D2632" s="14" t="s">
        <v>6818</v>
      </c>
      <c r="E2632" s="13" t="s">
        <v>6819</v>
      </c>
      <c r="F2632" s="14" t="s">
        <v>6820</v>
      </c>
      <c r="G2632" s="14" t="s">
        <v>6772</v>
      </c>
      <c r="H2632" s="41" t="s">
        <v>6712</v>
      </c>
      <c r="I2632" s="42" t="s">
        <v>85</v>
      </c>
      <c r="J2632" s="60">
        <f t="shared" si="1"/>
        <v>12</v>
      </c>
      <c r="K2632" s="7" t="str">
        <f t="shared" si="2"/>
        <v>ENG30-00004722-bjednostavno</v>
      </c>
      <c r="L2632" s="7" t="str">
        <f>ifna(VLOOKUP(K2632,'Лист1'!D:E,2,false))</f>
        <v/>
      </c>
      <c r="M2632" s="9"/>
      <c r="N2632" s="9"/>
      <c r="O2632" s="9"/>
      <c r="P2632" s="9"/>
      <c r="Q2632" s="9"/>
      <c r="R2632" s="9"/>
    </row>
    <row r="2633" ht="15.75" customHeight="1">
      <c r="A2633" s="14" t="s">
        <v>56</v>
      </c>
      <c r="B2633" s="14" t="s">
        <v>56</v>
      </c>
      <c r="C2633" s="40" t="s">
        <v>6821</v>
      </c>
      <c r="D2633" s="14" t="s">
        <v>6818</v>
      </c>
      <c r="E2633" s="13" t="s">
        <v>6819</v>
      </c>
      <c r="F2633" s="14" t="s">
        <v>6820</v>
      </c>
      <c r="G2633" s="14" t="s">
        <v>6772</v>
      </c>
      <c r="H2633" s="41" t="s">
        <v>6712</v>
      </c>
      <c r="I2633" s="42" t="s">
        <v>85</v>
      </c>
      <c r="J2633" s="95">
        <f t="shared" si="1"/>
        <v>12</v>
      </c>
      <c r="K2633" s="7" t="str">
        <f t="shared" si="2"/>
        <v>ENG30-00004722-bsamo</v>
      </c>
      <c r="L2633" s="7" t="str">
        <f>ifna(VLOOKUP(K2633,'Лист1'!D:E,2,false))</f>
        <v/>
      </c>
      <c r="M2633" s="9"/>
      <c r="N2633" s="9"/>
      <c r="O2633" s="9"/>
      <c r="P2633" s="9"/>
      <c r="Q2633" s="9"/>
      <c r="R2633" s="9"/>
    </row>
    <row r="2634" ht="15.75" customHeight="1">
      <c r="A2634" s="14" t="s">
        <v>79</v>
      </c>
      <c r="B2634" s="14" t="s">
        <v>80</v>
      </c>
      <c r="C2634" s="40" t="s">
        <v>6822</v>
      </c>
      <c r="D2634" s="14" t="s">
        <v>6823</v>
      </c>
      <c r="E2634" s="13" t="s">
        <v>6824</v>
      </c>
      <c r="F2634" s="14" t="s">
        <v>6825</v>
      </c>
      <c r="G2634" s="14" t="s">
        <v>6826</v>
      </c>
      <c r="H2634" s="41" t="s">
        <v>6712</v>
      </c>
      <c r="I2634" s="42" t="s">
        <v>85</v>
      </c>
      <c r="J2634" s="93">
        <f t="shared" si="1"/>
        <v>39</v>
      </c>
      <c r="K2634" s="7" t="str">
        <f t="shared" si="2"/>
        <v>ENG30-00004980-apotpun</v>
      </c>
      <c r="L2634" s="7" t="str">
        <f>ifna(VLOOKUP(K2634,'Лист1'!D:E,2,false))</f>
        <v/>
      </c>
      <c r="M2634" s="9"/>
      <c r="N2634" s="9"/>
      <c r="O2634" s="9"/>
      <c r="P2634" s="9"/>
      <c r="Q2634" s="9"/>
      <c r="R2634" s="9"/>
    </row>
    <row r="2635" ht="15.75" customHeight="1">
      <c r="A2635" s="14" t="s">
        <v>56</v>
      </c>
      <c r="B2635" s="14" t="s">
        <v>56</v>
      </c>
      <c r="C2635" s="40" t="s">
        <v>6817</v>
      </c>
      <c r="D2635" s="14" t="s">
        <v>6827</v>
      </c>
      <c r="E2635" s="13" t="s">
        <v>6828</v>
      </c>
      <c r="F2635" s="14" t="s">
        <v>6829</v>
      </c>
      <c r="G2635" s="14" t="s">
        <v>6772</v>
      </c>
      <c r="H2635" s="41" t="s">
        <v>6712</v>
      </c>
      <c r="I2635" s="42" t="s">
        <v>85</v>
      </c>
      <c r="J2635" s="25">
        <f t="shared" si="1"/>
        <v>54</v>
      </c>
      <c r="K2635" s="7" t="str">
        <f t="shared" si="2"/>
        <v>ENG30-00005055-bjednostavno</v>
      </c>
      <c r="L2635" s="7" t="str">
        <f>ifna(VLOOKUP(K2635,'Лист1'!D:E,2,false))</f>
        <v/>
      </c>
      <c r="M2635" s="9"/>
      <c r="N2635" s="9"/>
      <c r="O2635" s="9"/>
      <c r="P2635" s="9"/>
      <c r="Q2635" s="9"/>
      <c r="R2635" s="9"/>
    </row>
    <row r="2636" ht="15.75" customHeight="1">
      <c r="A2636" s="14" t="s">
        <v>56</v>
      </c>
      <c r="B2636" s="14" t="s">
        <v>56</v>
      </c>
      <c r="C2636" s="40" t="s">
        <v>6830</v>
      </c>
      <c r="D2636" s="14" t="s">
        <v>6827</v>
      </c>
      <c r="E2636" s="13" t="s">
        <v>6828</v>
      </c>
      <c r="F2636" s="14" t="s">
        <v>6829</v>
      </c>
      <c r="G2636" s="14" t="s">
        <v>6772</v>
      </c>
      <c r="H2636" s="41" t="s">
        <v>6712</v>
      </c>
      <c r="I2636" s="42" t="s">
        <v>85</v>
      </c>
      <c r="J2636" s="77">
        <f t="shared" si="1"/>
        <v>54</v>
      </c>
      <c r="K2636" s="7" t="str">
        <f t="shared" si="2"/>
        <v>ENG30-00005055-bprosto</v>
      </c>
      <c r="L2636" s="7" t="str">
        <f>ifna(VLOOKUP(K2636,'Лист1'!D:E,2,false))</f>
        <v/>
      </c>
      <c r="M2636" s="9"/>
      <c r="N2636" s="9"/>
      <c r="O2636" s="9"/>
      <c r="P2636" s="9"/>
      <c r="Q2636" s="9"/>
      <c r="R2636" s="9"/>
    </row>
    <row r="2637" ht="15.75" customHeight="1">
      <c r="A2637" s="14" t="s">
        <v>79</v>
      </c>
      <c r="B2637" s="14" t="s">
        <v>80</v>
      </c>
      <c r="C2637" s="40" t="s">
        <v>6822</v>
      </c>
      <c r="D2637" s="14" t="s">
        <v>6831</v>
      </c>
      <c r="E2637" s="13" t="s">
        <v>6832</v>
      </c>
      <c r="F2637" s="14" t="s">
        <v>6833</v>
      </c>
      <c r="G2637" s="14" t="s">
        <v>6826</v>
      </c>
      <c r="H2637" s="41" t="s">
        <v>6712</v>
      </c>
      <c r="I2637" s="42" t="s">
        <v>85</v>
      </c>
      <c r="J2637" s="50">
        <f t="shared" si="1"/>
        <v>25</v>
      </c>
      <c r="K2637" s="7" t="str">
        <f t="shared" si="2"/>
        <v>ENG30-00005107-apotpun</v>
      </c>
      <c r="L2637" s="7" t="str">
        <f>ifna(VLOOKUP(K2637,'Лист1'!D:E,2,false))</f>
        <v/>
      </c>
      <c r="M2637" s="9"/>
      <c r="N2637" s="9"/>
      <c r="O2637" s="9"/>
      <c r="P2637" s="9"/>
      <c r="Q2637" s="9"/>
      <c r="R2637" s="9"/>
    </row>
    <row r="2638" ht="15.75" customHeight="1">
      <c r="A2638" s="14" t="s">
        <v>79</v>
      </c>
      <c r="B2638" s="14" t="s">
        <v>80</v>
      </c>
      <c r="C2638" s="40" t="s">
        <v>6834</v>
      </c>
      <c r="D2638" s="14" t="s">
        <v>6835</v>
      </c>
      <c r="E2638" s="13" t="s">
        <v>6836</v>
      </c>
      <c r="F2638" s="14" t="s">
        <v>6837</v>
      </c>
      <c r="G2638" s="14" t="s">
        <v>6772</v>
      </c>
      <c r="H2638" s="41" t="s">
        <v>6712</v>
      </c>
      <c r="I2638" s="42" t="s">
        <v>85</v>
      </c>
      <c r="J2638" s="43">
        <f t="shared" si="1"/>
        <v>28</v>
      </c>
      <c r="K2638" s="7" t="str">
        <f t="shared" si="2"/>
        <v>ENG30-00005205-aapsolutan</v>
      </c>
      <c r="L2638" s="7" t="str">
        <f>ifna(VLOOKUP(K2638,'Лист1'!D:E,2,false))</f>
        <v/>
      </c>
      <c r="M2638" s="9"/>
      <c r="N2638" s="9"/>
      <c r="O2638" s="9"/>
      <c r="P2638" s="9"/>
      <c r="Q2638" s="9"/>
      <c r="R2638" s="9"/>
    </row>
    <row r="2639" ht="15.75" customHeight="1">
      <c r="A2639" s="14" t="s">
        <v>79</v>
      </c>
      <c r="B2639" s="14" t="s">
        <v>80</v>
      </c>
      <c r="C2639" s="40" t="s">
        <v>6838</v>
      </c>
      <c r="D2639" s="14" t="s">
        <v>6839</v>
      </c>
      <c r="E2639" s="13" t="s">
        <v>6840</v>
      </c>
      <c r="F2639" s="14" t="s">
        <v>6838</v>
      </c>
      <c r="G2639" s="14" t="s">
        <v>6772</v>
      </c>
      <c r="H2639" s="41" t="s">
        <v>6712</v>
      </c>
      <c r="I2639" s="42" t="s">
        <v>85</v>
      </c>
      <c r="J2639" s="101">
        <f t="shared" si="1"/>
        <v>15</v>
      </c>
      <c r="K2639" s="7" t="str">
        <f t="shared" si="2"/>
        <v>ENG30-00005473-adirektan</v>
      </c>
      <c r="L2639" s="7" t="str">
        <f>ifna(VLOOKUP(K2639,'Лист1'!D:E,2,false))</f>
        <v/>
      </c>
      <c r="M2639" s="9"/>
      <c r="N2639" s="9"/>
      <c r="O2639" s="9"/>
      <c r="P2639" s="9"/>
      <c r="Q2639" s="9"/>
      <c r="R2639" s="9"/>
    </row>
    <row r="2640" ht="15.75" customHeight="1">
      <c r="A2640" s="14" t="s">
        <v>79</v>
      </c>
      <c r="B2640" s="14" t="s">
        <v>80</v>
      </c>
      <c r="C2640" s="40" t="s">
        <v>6841</v>
      </c>
      <c r="D2640" s="14" t="s">
        <v>6842</v>
      </c>
      <c r="E2640" s="13" t="s">
        <v>6843</v>
      </c>
      <c r="F2640" s="14" t="s">
        <v>6844</v>
      </c>
      <c r="G2640" s="14" t="s">
        <v>6772</v>
      </c>
      <c r="H2640" s="41" t="s">
        <v>6712</v>
      </c>
      <c r="I2640" s="42" t="s">
        <v>85</v>
      </c>
      <c r="J2640" s="48">
        <f t="shared" si="1"/>
        <v>22</v>
      </c>
      <c r="K2640" s="7" t="str">
        <f t="shared" si="2"/>
        <v>ENG30-00005839-aživ</v>
      </c>
      <c r="L2640" s="7" t="str">
        <f>ifna(VLOOKUP(K2640,'Лист1'!D:E,2,false))</f>
        <v/>
      </c>
      <c r="M2640" s="9"/>
      <c r="N2640" s="9"/>
      <c r="O2640" s="9"/>
      <c r="P2640" s="9"/>
      <c r="Q2640" s="9"/>
      <c r="R2640" s="9"/>
    </row>
    <row r="2641" ht="15.75" customHeight="1">
      <c r="A2641" s="14" t="s">
        <v>11</v>
      </c>
      <c r="B2641" s="14" t="s">
        <v>12</v>
      </c>
      <c r="C2641" s="40" t="s">
        <v>6845</v>
      </c>
      <c r="D2641" s="14" t="s">
        <v>6846</v>
      </c>
      <c r="E2641" s="13" t="s">
        <v>6847</v>
      </c>
      <c r="F2641" s="14" t="s">
        <v>6848</v>
      </c>
      <c r="G2641" s="14" t="s">
        <v>6849</v>
      </c>
      <c r="H2641" s="41" t="s">
        <v>6712</v>
      </c>
      <c r="I2641" s="42" t="s">
        <v>85</v>
      </c>
      <c r="J2641" s="52">
        <f t="shared" si="1"/>
        <v>29</v>
      </c>
      <c r="K2641" s="7" t="str">
        <f t="shared" si="2"/>
        <v>ENG30-00005930-npatuljak</v>
      </c>
      <c r="L2641" s="7" t="str">
        <f>ifna(VLOOKUP(K2641,'Лист1'!D:E,2,false))</f>
        <v/>
      </c>
      <c r="M2641" s="9"/>
      <c r="N2641" s="9"/>
      <c r="O2641" s="9"/>
      <c r="P2641" s="9"/>
      <c r="Q2641" s="9"/>
      <c r="R2641" s="9"/>
    </row>
    <row r="2642" ht="15.75" customHeight="1">
      <c r="A2642" s="14" t="s">
        <v>79</v>
      </c>
      <c r="B2642" s="14" t="s">
        <v>80</v>
      </c>
      <c r="C2642" s="40" t="s">
        <v>6850</v>
      </c>
      <c r="D2642" s="14" t="s">
        <v>6851</v>
      </c>
      <c r="E2642" s="13" t="s">
        <v>6852</v>
      </c>
      <c r="F2642" s="14" t="s">
        <v>6850</v>
      </c>
      <c r="G2642" s="14" t="s">
        <v>6772</v>
      </c>
      <c r="H2642" s="41" t="s">
        <v>6712</v>
      </c>
      <c r="I2642" s="42" t="s">
        <v>85</v>
      </c>
      <c r="J2642" s="30">
        <f t="shared" si="1"/>
        <v>33</v>
      </c>
      <c r="K2642" s="7" t="str">
        <f t="shared" si="2"/>
        <v>ENG30-00006032-arelativan</v>
      </c>
      <c r="L2642" s="7" t="str">
        <f>ifna(VLOOKUP(K2642,'Лист1'!D:E,2,false))</f>
        <v/>
      </c>
      <c r="M2642" s="9"/>
      <c r="N2642" s="9"/>
      <c r="O2642" s="9"/>
      <c r="P2642" s="9"/>
      <c r="Q2642" s="9"/>
      <c r="R2642" s="9"/>
    </row>
    <row r="2643" ht="15.75" customHeight="1">
      <c r="A2643" s="14" t="s">
        <v>56</v>
      </c>
      <c r="B2643" s="14" t="s">
        <v>56</v>
      </c>
      <c r="C2643" s="40" t="s">
        <v>2113</v>
      </c>
      <c r="D2643" s="14" t="s">
        <v>6853</v>
      </c>
      <c r="E2643" s="13" t="s">
        <v>6854</v>
      </c>
      <c r="F2643" s="14" t="s">
        <v>6855</v>
      </c>
      <c r="G2643" s="14" t="s">
        <v>6772</v>
      </c>
      <c r="H2643" s="41" t="s">
        <v>6712</v>
      </c>
      <c r="I2643" s="42" t="s">
        <v>85</v>
      </c>
      <c r="J2643" s="45">
        <f t="shared" si="1"/>
        <v>37</v>
      </c>
      <c r="K2643" s="7" t="str">
        <f t="shared" si="2"/>
        <v>ENG30-00006105-buglavnom</v>
      </c>
      <c r="L2643" s="7" t="str">
        <f>ifna(VLOOKUP(K2643,'Лист1'!D:E,2,false))</f>
        <v/>
      </c>
      <c r="M2643" s="9"/>
      <c r="N2643" s="9"/>
      <c r="O2643" s="9"/>
      <c r="P2643" s="9"/>
      <c r="Q2643" s="9"/>
      <c r="R2643" s="9"/>
    </row>
    <row r="2644" ht="15.75" customHeight="1">
      <c r="A2644" s="14" t="s">
        <v>56</v>
      </c>
      <c r="B2644" s="14" t="s">
        <v>56</v>
      </c>
      <c r="C2644" s="40" t="s">
        <v>6856</v>
      </c>
      <c r="D2644" s="14" t="s">
        <v>6853</v>
      </c>
      <c r="E2644" s="13" t="s">
        <v>6854</v>
      </c>
      <c r="F2644" s="14" t="s">
        <v>6855</v>
      </c>
      <c r="G2644" s="14" t="s">
        <v>6772</v>
      </c>
      <c r="H2644" s="41" t="s">
        <v>6712</v>
      </c>
      <c r="I2644" s="42" t="s">
        <v>85</v>
      </c>
      <c r="J2644" s="25">
        <f t="shared" si="1"/>
        <v>37</v>
      </c>
      <c r="K2644" s="7" t="str">
        <f t="shared" si="2"/>
        <v>ENG30-00006105-bvećinom</v>
      </c>
      <c r="L2644" s="7" t="str">
        <f>ifna(VLOOKUP(K2644,'Лист1'!D:E,2,false))</f>
        <v/>
      </c>
      <c r="M2644" s="9"/>
      <c r="N2644" s="9"/>
      <c r="O2644" s="9"/>
      <c r="P2644" s="9"/>
      <c r="Q2644" s="9"/>
      <c r="R2644" s="9"/>
    </row>
    <row r="2645" ht="15.75" customHeight="1">
      <c r="A2645" s="14" t="s">
        <v>11</v>
      </c>
      <c r="B2645" s="14" t="s">
        <v>12</v>
      </c>
      <c r="C2645" s="40" t="s">
        <v>6857</v>
      </c>
      <c r="D2645" s="14" t="s">
        <v>6858</v>
      </c>
      <c r="E2645" s="13" t="s">
        <v>6859</v>
      </c>
      <c r="F2645" s="14" t="s">
        <v>6857</v>
      </c>
      <c r="G2645" s="14" t="s">
        <v>6849</v>
      </c>
      <c r="H2645" s="41" t="s">
        <v>6712</v>
      </c>
      <c r="I2645" s="42" t="s">
        <v>85</v>
      </c>
      <c r="J2645" s="47">
        <f t="shared" si="1"/>
        <v>97</v>
      </c>
      <c r="K2645" s="7" t="str">
        <f t="shared" si="2"/>
        <v>ENG30-00006150-nroditelj</v>
      </c>
      <c r="L2645" s="7" t="str">
        <f>ifna(VLOOKUP(K2645,'Лист1'!D:E,2,false))</f>
        <v/>
      </c>
      <c r="M2645" s="9"/>
      <c r="N2645" s="9"/>
      <c r="O2645" s="9"/>
      <c r="P2645" s="9"/>
      <c r="Q2645" s="9"/>
      <c r="R2645" s="9"/>
    </row>
    <row r="2646" ht="15.75" customHeight="1">
      <c r="A2646" s="14" t="s">
        <v>11</v>
      </c>
      <c r="B2646" s="14" t="s">
        <v>12</v>
      </c>
      <c r="C2646" s="40" t="s">
        <v>6860</v>
      </c>
      <c r="D2646" s="14" t="s">
        <v>6861</v>
      </c>
      <c r="E2646" s="13" t="s">
        <v>6862</v>
      </c>
      <c r="F2646" s="14" t="s">
        <v>6860</v>
      </c>
      <c r="G2646" s="14" t="s">
        <v>6815</v>
      </c>
      <c r="H2646" s="41" t="s">
        <v>6712</v>
      </c>
      <c r="I2646" s="42" t="s">
        <v>85</v>
      </c>
      <c r="J2646" s="50">
        <f t="shared" si="1"/>
        <v>22</v>
      </c>
      <c r="K2646" s="7" t="str">
        <f t="shared" si="2"/>
        <v>ENG30-00006269-nživot</v>
      </c>
      <c r="L2646" s="7" t="str">
        <f>ifna(VLOOKUP(K2646,'Лист1'!D:E,2,false))</f>
        <v/>
      </c>
      <c r="M2646" s="9"/>
      <c r="N2646" s="9"/>
      <c r="O2646" s="9"/>
      <c r="P2646" s="9"/>
      <c r="Q2646" s="9"/>
      <c r="R2646" s="9"/>
    </row>
    <row r="2647" ht="15.75" customHeight="1">
      <c r="A2647" s="14" t="s">
        <v>11</v>
      </c>
      <c r="B2647" s="14" t="s">
        <v>12</v>
      </c>
      <c r="C2647" s="40" t="s">
        <v>6863</v>
      </c>
      <c r="D2647" s="14" t="s">
        <v>6864</v>
      </c>
      <c r="E2647" s="13" t="s">
        <v>6865</v>
      </c>
      <c r="F2647" s="14" t="s">
        <v>6866</v>
      </c>
      <c r="G2647" s="14" t="s">
        <v>6815</v>
      </c>
      <c r="H2647" s="41" t="s">
        <v>6712</v>
      </c>
      <c r="I2647" s="42" t="s">
        <v>85</v>
      </c>
      <c r="J2647" s="130">
        <f t="shared" si="1"/>
        <v>186</v>
      </c>
      <c r="K2647" s="7" t="str">
        <f t="shared" si="2"/>
        <v>ENG30-00006484-nćelija</v>
      </c>
      <c r="L2647" s="7" t="str">
        <f>ifna(VLOOKUP(K2647,'Лист1'!D:E,2,false))</f>
        <v/>
      </c>
      <c r="M2647" s="9"/>
      <c r="N2647" s="9"/>
      <c r="O2647" s="9"/>
      <c r="P2647" s="9"/>
      <c r="Q2647" s="9"/>
      <c r="R2647" s="9"/>
    </row>
    <row r="2648" ht="15.75" customHeight="1">
      <c r="A2648" s="14" t="s">
        <v>11</v>
      </c>
      <c r="B2648" s="14" t="s">
        <v>12</v>
      </c>
      <c r="C2648" s="40" t="s">
        <v>6867</v>
      </c>
      <c r="D2648" s="14" t="s">
        <v>6864</v>
      </c>
      <c r="E2648" s="13" t="s">
        <v>6865</v>
      </c>
      <c r="F2648" s="14" t="s">
        <v>6866</v>
      </c>
      <c r="G2648" s="14" t="s">
        <v>6815</v>
      </c>
      <c r="H2648" s="41" t="s">
        <v>6712</v>
      </c>
      <c r="I2648" s="42" t="s">
        <v>85</v>
      </c>
      <c r="J2648" s="70">
        <f t="shared" si="1"/>
        <v>186</v>
      </c>
      <c r="K2648" s="7" t="str">
        <f t="shared" si="2"/>
        <v>ENG30-00006484-nstanica</v>
      </c>
      <c r="L2648" s="7" t="str">
        <f>ifna(VLOOKUP(K2648,'Лист1'!D:E,2,false))</f>
        <v/>
      </c>
      <c r="M2648" s="9"/>
      <c r="N2648" s="9"/>
      <c r="O2648" s="9"/>
      <c r="P2648" s="9"/>
      <c r="Q2648" s="9"/>
      <c r="R2648" s="9"/>
    </row>
    <row r="2649" ht="15.75" customHeight="1">
      <c r="A2649" s="14" t="s">
        <v>56</v>
      </c>
      <c r="B2649" s="14" t="s">
        <v>56</v>
      </c>
      <c r="C2649" s="40" t="s">
        <v>6868</v>
      </c>
      <c r="D2649" s="14" t="s">
        <v>6869</v>
      </c>
      <c r="E2649" s="13" t="s">
        <v>6870</v>
      </c>
      <c r="F2649" s="14" t="s">
        <v>6871</v>
      </c>
      <c r="G2649" s="14" t="s">
        <v>6772</v>
      </c>
      <c r="H2649" s="41" t="s">
        <v>6712</v>
      </c>
      <c r="I2649" s="42" t="s">
        <v>85</v>
      </c>
      <c r="J2649" s="52">
        <f t="shared" si="1"/>
        <v>16</v>
      </c>
      <c r="K2649" s="7" t="str">
        <f t="shared" si="2"/>
        <v>ENG30-00006610-bočigledno</v>
      </c>
      <c r="L2649" s="7" t="str">
        <f>ifna(VLOOKUP(K2649,'Лист1'!D:E,2,false))</f>
        <v/>
      </c>
      <c r="M2649" s="9"/>
      <c r="N2649" s="9"/>
      <c r="O2649" s="9"/>
      <c r="P2649" s="9"/>
      <c r="Q2649" s="9"/>
      <c r="R2649" s="9"/>
    </row>
    <row r="2650" ht="15.75" customHeight="1">
      <c r="A2650" s="14" t="s">
        <v>56</v>
      </c>
      <c r="B2650" s="14" t="s">
        <v>56</v>
      </c>
      <c r="C2650" s="40" t="s">
        <v>6872</v>
      </c>
      <c r="D2650" s="14" t="s">
        <v>6869</v>
      </c>
      <c r="E2650" s="13" t="s">
        <v>6870</v>
      </c>
      <c r="F2650" s="14" t="s">
        <v>6871</v>
      </c>
      <c r="G2650" s="14" t="s">
        <v>6772</v>
      </c>
      <c r="H2650" s="41" t="s">
        <v>6712</v>
      </c>
      <c r="I2650" s="42" t="s">
        <v>85</v>
      </c>
      <c r="J2650" s="77">
        <f t="shared" si="1"/>
        <v>16</v>
      </c>
      <c r="K2650" s="7" t="str">
        <f t="shared" si="2"/>
        <v>ENG30-00006610-bprilično</v>
      </c>
      <c r="L2650" s="7" t="str">
        <f>ifna(VLOOKUP(K2650,'Лист1'!D:E,2,false))</f>
        <v/>
      </c>
      <c r="M2650" s="9"/>
      <c r="N2650" s="9"/>
      <c r="O2650" s="9"/>
      <c r="P2650" s="9"/>
      <c r="Q2650" s="9"/>
      <c r="R2650" s="9"/>
    </row>
    <row r="2651" ht="15.75" customHeight="1">
      <c r="A2651" s="14" t="s">
        <v>56</v>
      </c>
      <c r="B2651" s="14" t="s">
        <v>56</v>
      </c>
      <c r="C2651" s="40" t="s">
        <v>6873</v>
      </c>
      <c r="D2651" s="14" t="s">
        <v>6874</v>
      </c>
      <c r="E2651" s="13" t="s">
        <v>6875</v>
      </c>
      <c r="F2651" s="14" t="s">
        <v>6876</v>
      </c>
      <c r="G2651" s="14" t="s">
        <v>6772</v>
      </c>
      <c r="H2651" s="41" t="s">
        <v>6712</v>
      </c>
      <c r="I2651" s="42" t="s">
        <v>85</v>
      </c>
      <c r="J2651" s="77">
        <f t="shared" si="1"/>
        <v>93</v>
      </c>
      <c r="K2651" s="7" t="str">
        <f t="shared" si="2"/>
        <v>ENG30-00006777-bpotpuno</v>
      </c>
      <c r="L2651" s="7" t="str">
        <f>ifna(VLOOKUP(K2651,'Лист1'!D:E,2,false))</f>
        <v/>
      </c>
      <c r="M2651" s="9"/>
      <c r="N2651" s="9"/>
      <c r="O2651" s="9"/>
      <c r="P2651" s="9"/>
      <c r="Q2651" s="9"/>
      <c r="R2651" s="9"/>
    </row>
    <row r="2652" ht="15.75" customHeight="1">
      <c r="A2652" s="14" t="s">
        <v>56</v>
      </c>
      <c r="B2652" s="14" t="s">
        <v>56</v>
      </c>
      <c r="C2652" s="40" t="s">
        <v>6877</v>
      </c>
      <c r="D2652" s="14" t="s">
        <v>6874</v>
      </c>
      <c r="E2652" s="13" t="s">
        <v>6875</v>
      </c>
      <c r="F2652" s="14" t="s">
        <v>6876</v>
      </c>
      <c r="G2652" s="14" t="s">
        <v>6772</v>
      </c>
      <c r="H2652" s="41" t="s">
        <v>6712</v>
      </c>
      <c r="I2652" s="42" t="s">
        <v>85</v>
      </c>
      <c r="J2652" s="43">
        <f t="shared" si="1"/>
        <v>93</v>
      </c>
      <c r="K2652" s="7" t="str">
        <f t="shared" si="2"/>
        <v>ENG30-00006777-bsve</v>
      </c>
      <c r="L2652" s="7" t="str">
        <f>ifna(VLOOKUP(K2652,'Лист1'!D:E,2,false))</f>
        <v/>
      </c>
      <c r="M2652" s="9"/>
      <c r="N2652" s="9"/>
      <c r="O2652" s="9"/>
      <c r="P2652" s="9"/>
      <c r="Q2652" s="9"/>
      <c r="R2652" s="9"/>
    </row>
    <row r="2653" ht="15.75" customHeight="1">
      <c r="A2653" s="14" t="s">
        <v>56</v>
      </c>
      <c r="B2653" s="14" t="s">
        <v>56</v>
      </c>
      <c r="C2653" s="40" t="s">
        <v>6878</v>
      </c>
      <c r="D2653" s="14" t="s">
        <v>6879</v>
      </c>
      <c r="E2653" s="13" t="s">
        <v>6880</v>
      </c>
      <c r="F2653" s="14" t="s">
        <v>6881</v>
      </c>
      <c r="G2653" s="14" t="s">
        <v>6772</v>
      </c>
      <c r="H2653" s="41" t="s">
        <v>6712</v>
      </c>
      <c r="I2653" s="42" t="s">
        <v>85</v>
      </c>
      <c r="J2653" s="52">
        <f t="shared" si="1"/>
        <v>47</v>
      </c>
      <c r="K2653" s="7" t="str">
        <f t="shared" si="2"/>
        <v>ENG30-00007015-bblizu</v>
      </c>
      <c r="L2653" s="7" t="str">
        <f>ifna(VLOOKUP(K2653,'Лист1'!D:E,2,false))</f>
        <v/>
      </c>
      <c r="M2653" s="9"/>
      <c r="N2653" s="9"/>
      <c r="O2653" s="9"/>
      <c r="P2653" s="9"/>
      <c r="Q2653" s="9"/>
      <c r="R2653" s="9"/>
    </row>
    <row r="2654" ht="15.75" customHeight="1">
      <c r="A2654" s="14" t="s">
        <v>56</v>
      </c>
      <c r="B2654" s="14" t="s">
        <v>56</v>
      </c>
      <c r="C2654" s="40" t="s">
        <v>6882</v>
      </c>
      <c r="D2654" s="14" t="s">
        <v>6879</v>
      </c>
      <c r="E2654" s="13" t="s">
        <v>6880</v>
      </c>
      <c r="F2654" s="14" t="s">
        <v>6881</v>
      </c>
      <c r="G2654" s="14" t="s">
        <v>6772</v>
      </c>
      <c r="H2654" s="41" t="s">
        <v>6712</v>
      </c>
      <c r="I2654" s="42" t="s">
        <v>85</v>
      </c>
      <c r="J2654" s="39">
        <f t="shared" si="1"/>
        <v>47</v>
      </c>
      <c r="K2654" s="7" t="str">
        <f t="shared" si="2"/>
        <v>ENG30-00007015-bgrubo</v>
      </c>
      <c r="L2654" s="7" t="str">
        <f>ifna(VLOOKUP(K2654,'Лист1'!D:E,2,false))</f>
        <v/>
      </c>
      <c r="M2654" s="9"/>
      <c r="N2654" s="9"/>
      <c r="O2654" s="9"/>
      <c r="P2654" s="9"/>
      <c r="Q2654" s="9"/>
      <c r="R2654" s="9"/>
    </row>
    <row r="2655" ht="15.75" customHeight="1">
      <c r="A2655" s="14" t="s">
        <v>56</v>
      </c>
      <c r="B2655" s="14" t="s">
        <v>56</v>
      </c>
      <c r="C2655" s="40" t="s">
        <v>6883</v>
      </c>
      <c r="D2655" s="14" t="s">
        <v>6879</v>
      </c>
      <c r="E2655" s="13" t="s">
        <v>6880</v>
      </c>
      <c r="F2655" s="14" t="s">
        <v>6881</v>
      </c>
      <c r="G2655" s="14" t="s">
        <v>6772</v>
      </c>
      <c r="H2655" s="41" t="s">
        <v>6712</v>
      </c>
      <c r="I2655" s="42" t="s">
        <v>85</v>
      </c>
      <c r="J2655" s="47">
        <f t="shared" si="1"/>
        <v>47</v>
      </c>
      <c r="K2655" s="7" t="str">
        <f t="shared" si="2"/>
        <v>ENG30-00007015-boko</v>
      </c>
      <c r="L2655" s="7" t="str">
        <f>ifna(VLOOKUP(K2655,'Лист1'!D:E,2,false))</f>
        <v/>
      </c>
      <c r="M2655" s="9"/>
      <c r="N2655" s="9"/>
      <c r="O2655" s="9"/>
      <c r="P2655" s="9"/>
      <c r="Q2655" s="9"/>
      <c r="R2655" s="9"/>
    </row>
    <row r="2656" ht="15.75" customHeight="1">
      <c r="A2656" s="14" t="s">
        <v>56</v>
      </c>
      <c r="B2656" s="14" t="s">
        <v>56</v>
      </c>
      <c r="C2656" s="40" t="s">
        <v>6884</v>
      </c>
      <c r="D2656" s="14" t="s">
        <v>6879</v>
      </c>
      <c r="E2656" s="13" t="s">
        <v>6880</v>
      </c>
      <c r="F2656" s="14" t="s">
        <v>6881</v>
      </c>
      <c r="G2656" s="14" t="s">
        <v>6772</v>
      </c>
      <c r="H2656" s="41" t="s">
        <v>6712</v>
      </c>
      <c r="I2656" s="42" t="s">
        <v>85</v>
      </c>
      <c r="J2656" s="18">
        <f t="shared" si="1"/>
        <v>47</v>
      </c>
      <c r="K2656" s="7" t="str">
        <f t="shared" si="2"/>
        <v>ENG30-00007015-botprilike</v>
      </c>
      <c r="L2656" s="7" t="str">
        <f>ifna(VLOOKUP(K2656,'Лист1'!D:E,2,false))</f>
        <v/>
      </c>
      <c r="M2656" s="9"/>
      <c r="N2656" s="9"/>
      <c r="O2656" s="9"/>
      <c r="P2656" s="9"/>
      <c r="Q2656" s="9"/>
      <c r="R2656" s="9"/>
    </row>
    <row r="2657" ht="15.75" customHeight="1">
      <c r="A2657" s="14" t="s">
        <v>56</v>
      </c>
      <c r="B2657" s="14" t="s">
        <v>56</v>
      </c>
      <c r="C2657" s="40" t="s">
        <v>6885</v>
      </c>
      <c r="D2657" s="14" t="s">
        <v>6879</v>
      </c>
      <c r="E2657" s="13" t="s">
        <v>6880</v>
      </c>
      <c r="F2657" s="14" t="s">
        <v>6881</v>
      </c>
      <c r="G2657" s="14" t="s">
        <v>6772</v>
      </c>
      <c r="H2657" s="41" t="s">
        <v>6712</v>
      </c>
      <c r="I2657" s="42" t="s">
        <v>85</v>
      </c>
      <c r="J2657" s="61">
        <f t="shared" si="1"/>
        <v>47</v>
      </c>
      <c r="K2657" s="7" t="str">
        <f t="shared" si="2"/>
        <v>ENG30-00007015-bpribližno</v>
      </c>
      <c r="L2657" s="7" t="str">
        <f>ifna(VLOOKUP(K2657,'Лист1'!D:E,2,false))</f>
        <v/>
      </c>
      <c r="M2657" s="9"/>
      <c r="N2657" s="9"/>
      <c r="O2657" s="9"/>
      <c r="P2657" s="9"/>
      <c r="Q2657" s="9"/>
      <c r="R2657" s="9"/>
    </row>
    <row r="2658" ht="15.75" customHeight="1">
      <c r="A2658" s="14" t="s">
        <v>56</v>
      </c>
      <c r="B2658" s="14" t="s">
        <v>56</v>
      </c>
      <c r="C2658" s="40" t="s">
        <v>6886</v>
      </c>
      <c r="D2658" s="14" t="s">
        <v>6879</v>
      </c>
      <c r="E2658" s="13" t="s">
        <v>6880</v>
      </c>
      <c r="F2658" s="14" t="s">
        <v>6881</v>
      </c>
      <c r="G2658" s="14" t="s">
        <v>6772</v>
      </c>
      <c r="H2658" s="41" t="s">
        <v>6712</v>
      </c>
      <c r="I2658" s="42" t="s">
        <v>85</v>
      </c>
      <c r="J2658" s="61">
        <f t="shared" si="1"/>
        <v>47</v>
      </c>
      <c r="K2658" s="7" t="str">
        <f t="shared" si="2"/>
        <v>ENG30-00007015-bskoro</v>
      </c>
      <c r="L2658" s="7" t="str">
        <f>ifna(VLOOKUP(K2658,'Лист1'!D:E,2,false))</f>
        <v/>
      </c>
      <c r="M2658" s="9"/>
      <c r="N2658" s="9"/>
      <c r="O2658" s="9"/>
      <c r="P2658" s="9"/>
      <c r="Q2658" s="9"/>
      <c r="R2658" s="9"/>
    </row>
    <row r="2659" ht="15.75" customHeight="1">
      <c r="A2659" s="14" t="s">
        <v>11</v>
      </c>
      <c r="B2659" s="14" t="s">
        <v>12</v>
      </c>
      <c r="C2659" s="40" t="s">
        <v>6887</v>
      </c>
      <c r="D2659" s="14" t="s">
        <v>6888</v>
      </c>
      <c r="E2659" s="13" t="s">
        <v>6889</v>
      </c>
      <c r="F2659" s="14" t="s">
        <v>6890</v>
      </c>
      <c r="G2659" s="14" t="s">
        <v>6772</v>
      </c>
      <c r="H2659" s="41" t="s">
        <v>6712</v>
      </c>
      <c r="I2659" s="42" t="s">
        <v>85</v>
      </c>
      <c r="J2659" s="48">
        <f t="shared" si="1"/>
        <v>42</v>
      </c>
      <c r="K2659" s="7" t="str">
        <f t="shared" si="2"/>
        <v>ENG30-00007347-nagens</v>
      </c>
      <c r="L2659" s="7" t="str">
        <f>ifna(VLOOKUP(K2659,'Лист1'!D:E,2,false))</f>
        <v/>
      </c>
      <c r="M2659" s="9"/>
      <c r="N2659" s="9"/>
      <c r="O2659" s="9"/>
      <c r="P2659" s="9"/>
      <c r="Q2659" s="9"/>
      <c r="R2659" s="9"/>
    </row>
    <row r="2660" ht="15.75" customHeight="1">
      <c r="A2660" s="14" t="s">
        <v>56</v>
      </c>
      <c r="B2660" s="14" t="s">
        <v>56</v>
      </c>
      <c r="C2660" s="40" t="s">
        <v>6891</v>
      </c>
      <c r="D2660" s="14" t="s">
        <v>6892</v>
      </c>
      <c r="E2660" s="13" t="s">
        <v>6893</v>
      </c>
      <c r="F2660" s="14" t="s">
        <v>6894</v>
      </c>
      <c r="G2660" s="14" t="s">
        <v>6772</v>
      </c>
      <c r="H2660" s="41" t="s">
        <v>6712</v>
      </c>
      <c r="I2660" s="42" t="s">
        <v>85</v>
      </c>
      <c r="J2660" s="27">
        <f t="shared" si="1"/>
        <v>51</v>
      </c>
      <c r="K2660" s="7" t="str">
        <f t="shared" si="2"/>
        <v>ENG30-00007703-bdelimično</v>
      </c>
      <c r="L2660" s="7" t="str">
        <f>ifna(VLOOKUP(K2660,'Лист1'!D:E,2,false))</f>
        <v/>
      </c>
      <c r="M2660" s="9"/>
      <c r="N2660" s="9"/>
      <c r="O2660" s="9"/>
      <c r="P2660" s="9"/>
      <c r="Q2660" s="9"/>
      <c r="R2660" s="9"/>
    </row>
    <row r="2661" ht="15.75" customHeight="1">
      <c r="A2661" s="14" t="s">
        <v>56</v>
      </c>
      <c r="B2661" s="14" t="s">
        <v>56</v>
      </c>
      <c r="C2661" s="40" t="s">
        <v>6895</v>
      </c>
      <c r="D2661" s="14" t="s">
        <v>6892</v>
      </c>
      <c r="E2661" s="13" t="s">
        <v>6893</v>
      </c>
      <c r="F2661" s="14" t="s">
        <v>6894</v>
      </c>
      <c r="G2661" s="14" t="s">
        <v>6772</v>
      </c>
      <c r="H2661" s="41" t="s">
        <v>6712</v>
      </c>
      <c r="I2661" s="42" t="s">
        <v>85</v>
      </c>
      <c r="J2661" s="36">
        <f t="shared" si="1"/>
        <v>51</v>
      </c>
      <c r="K2661" s="7" t="str">
        <f t="shared" si="2"/>
        <v>ENG30-00007703-bdelom</v>
      </c>
      <c r="L2661" s="7" t="str">
        <f>ifna(VLOOKUP(K2661,'Лист1'!D:E,2,false))</f>
        <v/>
      </c>
      <c r="M2661" s="9"/>
      <c r="N2661" s="9"/>
      <c r="O2661" s="9"/>
      <c r="P2661" s="9"/>
      <c r="Q2661" s="9"/>
      <c r="R2661" s="9"/>
    </row>
    <row r="2662" ht="15.75" customHeight="1">
      <c r="A2662" s="14" t="s">
        <v>11</v>
      </c>
      <c r="B2662" s="14" t="s">
        <v>12</v>
      </c>
      <c r="C2662" s="40" t="s">
        <v>6896</v>
      </c>
      <c r="D2662" s="14" t="s">
        <v>6897</v>
      </c>
      <c r="E2662" s="13" t="s">
        <v>6898</v>
      </c>
      <c r="F2662" s="14" t="s">
        <v>6899</v>
      </c>
      <c r="G2662" s="14" t="s">
        <v>6815</v>
      </c>
      <c r="H2662" s="41" t="s">
        <v>6712</v>
      </c>
      <c r="I2662" s="42" t="s">
        <v>85</v>
      </c>
      <c r="J2662" s="61">
        <f t="shared" si="1"/>
        <v>13</v>
      </c>
      <c r="K2662" s="7" t="str">
        <f t="shared" si="2"/>
        <v>ENG30-00007846-njedinka</v>
      </c>
      <c r="L2662" s="7" t="str">
        <f>ifna(VLOOKUP(K2662,'Лист1'!D:E,2,false))</f>
        <v/>
      </c>
      <c r="M2662" s="9"/>
      <c r="N2662" s="9"/>
      <c r="O2662" s="9"/>
      <c r="P2662" s="9"/>
      <c r="Q2662" s="9"/>
      <c r="R2662" s="9"/>
    </row>
    <row r="2663" ht="15.75" customHeight="1">
      <c r="A2663" s="14" t="s">
        <v>11</v>
      </c>
      <c r="B2663" s="14" t="s">
        <v>12</v>
      </c>
      <c r="C2663" s="40" t="s">
        <v>6900</v>
      </c>
      <c r="D2663" s="14" t="s">
        <v>6897</v>
      </c>
      <c r="E2663" s="13" t="s">
        <v>6898</v>
      </c>
      <c r="F2663" s="13" t="s">
        <v>6899</v>
      </c>
      <c r="G2663" s="14" t="s">
        <v>6815</v>
      </c>
      <c r="H2663" s="159" t="s">
        <v>6712</v>
      </c>
      <c r="I2663" s="116" t="s">
        <v>17</v>
      </c>
      <c r="J2663" s="68">
        <f t="shared" si="1"/>
        <v>13</v>
      </c>
      <c r="K2663" s="7" t="str">
        <f t="shared" si="2"/>
        <v>ENG30-00007846-nljudsko biće</v>
      </c>
      <c r="L2663" s="7" t="str">
        <f>ifna(VLOOKUP(K2663,'Лист1'!D:E,2,false))</f>
        <v/>
      </c>
      <c r="M2663" s="9"/>
      <c r="N2663" s="9"/>
      <c r="O2663" s="9"/>
      <c r="P2663" s="9"/>
      <c r="Q2663" s="9"/>
      <c r="R2663" s="9"/>
    </row>
    <row r="2664" ht="15.75" customHeight="1">
      <c r="A2664" s="14" t="s">
        <v>11</v>
      </c>
      <c r="B2664" s="14" t="s">
        <v>12</v>
      </c>
      <c r="C2664" s="40" t="s">
        <v>6901</v>
      </c>
      <c r="D2664" s="14" t="s">
        <v>6897</v>
      </c>
      <c r="E2664" s="13" t="s">
        <v>6898</v>
      </c>
      <c r="F2664" s="14" t="s">
        <v>6899</v>
      </c>
      <c r="G2664" s="14" t="s">
        <v>6815</v>
      </c>
      <c r="H2664" s="41" t="s">
        <v>6712</v>
      </c>
      <c r="I2664" s="42" t="s">
        <v>85</v>
      </c>
      <c r="J2664" s="38">
        <f t="shared" si="1"/>
        <v>13</v>
      </c>
      <c r="K2664" s="7" t="str">
        <f t="shared" si="2"/>
        <v>ENG30-00007846-nosoba</v>
      </c>
      <c r="L2664" s="7" t="str">
        <f>ifna(VLOOKUP(K2664,'Лист1'!D:E,2,false))</f>
        <v/>
      </c>
      <c r="M2664" s="9"/>
      <c r="N2664" s="9"/>
      <c r="O2664" s="9"/>
      <c r="P2664" s="9"/>
      <c r="Q2664" s="9"/>
      <c r="R2664" s="9"/>
    </row>
    <row r="2665" ht="15.75" customHeight="1">
      <c r="A2665" s="14" t="s">
        <v>11</v>
      </c>
      <c r="B2665" s="14" t="s">
        <v>12</v>
      </c>
      <c r="C2665" s="40" t="s">
        <v>6902</v>
      </c>
      <c r="D2665" s="14" t="s">
        <v>6897</v>
      </c>
      <c r="E2665" s="13" t="s">
        <v>6898</v>
      </c>
      <c r="F2665" s="14" t="s">
        <v>6899</v>
      </c>
      <c r="G2665" s="14" t="s">
        <v>6815</v>
      </c>
      <c r="H2665" s="41" t="s">
        <v>6712</v>
      </c>
      <c r="I2665" s="42" t="s">
        <v>85</v>
      </c>
      <c r="J2665" s="51">
        <f t="shared" si="1"/>
        <v>13</v>
      </c>
      <c r="K2665" s="7" t="str">
        <f t="shared" si="2"/>
        <v>ENG30-00007846-npojedinac</v>
      </c>
      <c r="L2665" s="7" t="str">
        <f>ifna(VLOOKUP(K2665,'Лист1'!D:E,2,false))</f>
        <v/>
      </c>
      <c r="M2665" s="9"/>
      <c r="N2665" s="9"/>
      <c r="O2665" s="9"/>
      <c r="P2665" s="9"/>
      <c r="Q2665" s="9"/>
      <c r="R2665" s="9"/>
    </row>
    <row r="2666" ht="15.75" customHeight="1">
      <c r="A2666" s="14" t="s">
        <v>56</v>
      </c>
      <c r="B2666" s="14" t="s">
        <v>56</v>
      </c>
      <c r="C2666" s="40" t="s">
        <v>6903</v>
      </c>
      <c r="D2666" s="14" t="s">
        <v>6904</v>
      </c>
      <c r="E2666" s="13" t="s">
        <v>6905</v>
      </c>
      <c r="F2666" s="14" t="s">
        <v>6906</v>
      </c>
      <c r="G2666" s="14" t="s">
        <v>6772</v>
      </c>
      <c r="H2666" s="41" t="s">
        <v>6712</v>
      </c>
      <c r="I2666" s="42" t="s">
        <v>85</v>
      </c>
      <c r="J2666" s="27">
        <f t="shared" si="1"/>
        <v>34</v>
      </c>
      <c r="K2666" s="7" t="str">
        <f t="shared" si="2"/>
        <v>ENG30-00008600-bisključivo</v>
      </c>
      <c r="L2666" s="7" t="str">
        <f>ifna(VLOOKUP(K2666,'Лист1'!D:E,2,false))</f>
        <v/>
      </c>
      <c r="M2666" s="9"/>
      <c r="N2666" s="9"/>
      <c r="O2666" s="9"/>
      <c r="P2666" s="9"/>
      <c r="Q2666" s="9"/>
      <c r="R2666" s="9"/>
    </row>
    <row r="2667" ht="15.75" customHeight="1">
      <c r="A2667" s="14" t="s">
        <v>56</v>
      </c>
      <c r="B2667" s="14" t="s">
        <v>56</v>
      </c>
      <c r="C2667" s="40" t="s">
        <v>6873</v>
      </c>
      <c r="D2667" s="14" t="s">
        <v>6904</v>
      </c>
      <c r="E2667" s="13" t="s">
        <v>6905</v>
      </c>
      <c r="F2667" s="14" t="s">
        <v>6906</v>
      </c>
      <c r="G2667" s="14" t="s">
        <v>6772</v>
      </c>
      <c r="H2667" s="41" t="s">
        <v>6712</v>
      </c>
      <c r="I2667" s="42" t="s">
        <v>85</v>
      </c>
      <c r="J2667" s="61">
        <f t="shared" si="1"/>
        <v>34</v>
      </c>
      <c r="K2667" s="7" t="str">
        <f t="shared" si="2"/>
        <v>ENG30-00008600-bpotpuno</v>
      </c>
      <c r="L2667" s="7" t="str">
        <f>ifna(VLOOKUP(K2667,'Лист1'!D:E,2,false))</f>
        <v/>
      </c>
      <c r="M2667" s="9"/>
      <c r="N2667" s="9"/>
      <c r="O2667" s="9"/>
      <c r="P2667" s="9"/>
      <c r="Q2667" s="9"/>
      <c r="R2667" s="9"/>
    </row>
    <row r="2668" ht="15.75" customHeight="1">
      <c r="A2668" s="14" t="s">
        <v>56</v>
      </c>
      <c r="B2668" s="14" t="s">
        <v>56</v>
      </c>
      <c r="C2668" s="40" t="s">
        <v>6821</v>
      </c>
      <c r="D2668" s="14" t="s">
        <v>6904</v>
      </c>
      <c r="E2668" s="13" t="s">
        <v>6905</v>
      </c>
      <c r="F2668" s="14" t="s">
        <v>6906</v>
      </c>
      <c r="G2668" s="14" t="s">
        <v>6772</v>
      </c>
      <c r="H2668" s="41" t="s">
        <v>6712</v>
      </c>
      <c r="I2668" s="42" t="s">
        <v>85</v>
      </c>
      <c r="J2668" s="48">
        <f t="shared" si="1"/>
        <v>34</v>
      </c>
      <c r="K2668" s="7" t="str">
        <f t="shared" si="2"/>
        <v>ENG30-00008600-bsamo</v>
      </c>
      <c r="L2668" s="7" t="str">
        <f>ifna(VLOOKUP(K2668,'Лист1'!D:E,2,false))</f>
        <v/>
      </c>
      <c r="M2668" s="9"/>
      <c r="N2668" s="9"/>
      <c r="O2668" s="9"/>
      <c r="P2668" s="9"/>
      <c r="Q2668" s="9"/>
      <c r="R2668" s="9"/>
    </row>
    <row r="2669" ht="15.75" customHeight="1">
      <c r="A2669" s="14" t="s">
        <v>56</v>
      </c>
      <c r="B2669" s="14" t="s">
        <v>56</v>
      </c>
      <c r="C2669" s="40" t="s">
        <v>6907</v>
      </c>
      <c r="D2669" s="14" t="s">
        <v>6904</v>
      </c>
      <c r="E2669" s="13" t="s">
        <v>6905</v>
      </c>
      <c r="F2669" s="14" t="s">
        <v>6906</v>
      </c>
      <c r="G2669" s="14" t="s">
        <v>6772</v>
      </c>
      <c r="H2669" s="41" t="s">
        <v>6712</v>
      </c>
      <c r="I2669" s="42" t="s">
        <v>85</v>
      </c>
      <c r="J2669" s="50">
        <f t="shared" si="1"/>
        <v>34</v>
      </c>
      <c r="K2669" s="7" t="str">
        <f t="shared" si="2"/>
        <v>ENG30-00008600-bstrogo</v>
      </c>
      <c r="L2669" s="7" t="str">
        <f>ifna(VLOOKUP(K2669,'Лист1'!D:E,2,false))</f>
        <v/>
      </c>
      <c r="M2669" s="9"/>
      <c r="N2669" s="9"/>
      <c r="O2669" s="9"/>
      <c r="P2669" s="9"/>
      <c r="Q2669" s="9"/>
      <c r="R2669" s="9"/>
    </row>
    <row r="2670" ht="15.75" customHeight="1">
      <c r="A2670" s="14" t="s">
        <v>56</v>
      </c>
      <c r="B2670" s="14" t="s">
        <v>56</v>
      </c>
      <c r="C2670" s="40" t="s">
        <v>6821</v>
      </c>
      <c r="D2670" s="14" t="s">
        <v>6908</v>
      </c>
      <c r="E2670" s="13" t="s">
        <v>6909</v>
      </c>
      <c r="F2670" s="14" t="s">
        <v>6910</v>
      </c>
      <c r="G2670" s="14" t="s">
        <v>6772</v>
      </c>
      <c r="H2670" s="41" t="s">
        <v>6712</v>
      </c>
      <c r="I2670" s="42" t="s">
        <v>85</v>
      </c>
      <c r="J2670" s="58">
        <f t="shared" si="1"/>
        <v>12</v>
      </c>
      <c r="K2670" s="7" t="str">
        <f t="shared" si="2"/>
        <v>ENG30-00011011-bsamo</v>
      </c>
      <c r="L2670" s="7" t="str">
        <f>ifna(VLOOKUP(K2670,'Лист1'!D:E,2,false))</f>
        <v/>
      </c>
      <c r="M2670" s="9"/>
      <c r="N2670" s="9"/>
      <c r="O2670" s="9"/>
      <c r="P2670" s="9"/>
      <c r="Q2670" s="9"/>
      <c r="R2670" s="9"/>
    </row>
    <row r="2671" ht="15.75" customHeight="1">
      <c r="A2671" s="14" t="s">
        <v>79</v>
      </c>
      <c r="B2671" s="14" t="s">
        <v>80</v>
      </c>
      <c r="C2671" s="40" t="s">
        <v>6911</v>
      </c>
      <c r="D2671" s="14" t="s">
        <v>6912</v>
      </c>
      <c r="E2671" s="13" t="s">
        <v>6913</v>
      </c>
      <c r="F2671" s="14" t="s">
        <v>6911</v>
      </c>
      <c r="G2671" s="14" t="s">
        <v>6800</v>
      </c>
      <c r="H2671" s="41" t="s">
        <v>6712</v>
      </c>
      <c r="I2671" s="42" t="s">
        <v>85</v>
      </c>
      <c r="J2671" s="127">
        <f t="shared" si="1"/>
        <v>102</v>
      </c>
      <c r="K2671" s="7" t="str">
        <f t="shared" si="2"/>
        <v>ENG30-00011757-aapstraktan</v>
      </c>
      <c r="L2671" s="7" t="str">
        <f>ifna(VLOOKUP(K2671,'Лист1'!D:E,2,false))</f>
        <v/>
      </c>
      <c r="M2671" s="9"/>
      <c r="N2671" s="9"/>
      <c r="O2671" s="9"/>
      <c r="P2671" s="9"/>
      <c r="Q2671" s="9"/>
      <c r="R2671" s="9"/>
    </row>
    <row r="2672" ht="15.75" customHeight="1">
      <c r="A2672" s="14" t="s">
        <v>21</v>
      </c>
      <c r="B2672" s="14" t="s">
        <v>22</v>
      </c>
      <c r="C2672" s="40" t="s">
        <v>6914</v>
      </c>
      <c r="D2672" s="14" t="s">
        <v>6915</v>
      </c>
      <c r="E2672" s="13" t="s">
        <v>6916</v>
      </c>
      <c r="F2672" s="14" t="s">
        <v>6914</v>
      </c>
      <c r="G2672" s="14" t="s">
        <v>6917</v>
      </c>
      <c r="H2672" s="41" t="s">
        <v>6712</v>
      </c>
      <c r="I2672" s="42" t="s">
        <v>85</v>
      </c>
      <c r="J2672" s="18">
        <f t="shared" si="1"/>
        <v>54</v>
      </c>
      <c r="K2672" s="7" t="str">
        <f t="shared" si="2"/>
        <v>ENG30-00012267-vstvoriti</v>
      </c>
      <c r="L2672" s="7" t="str">
        <f>ifna(VLOOKUP(K2672,'Лист1'!D:E,2,false))</f>
        <v/>
      </c>
      <c r="M2672" s="9"/>
      <c r="N2672" s="9"/>
      <c r="O2672" s="9"/>
      <c r="P2672" s="9"/>
      <c r="Q2672" s="9"/>
      <c r="R2672" s="9"/>
    </row>
    <row r="2673" ht="15.75" customHeight="1">
      <c r="A2673" s="14" t="s">
        <v>79</v>
      </c>
      <c r="B2673" s="14" t="s">
        <v>80</v>
      </c>
      <c r="C2673" s="40" t="s">
        <v>6918</v>
      </c>
      <c r="D2673" s="14" t="s">
        <v>6919</v>
      </c>
      <c r="E2673" s="13" t="s">
        <v>6920</v>
      </c>
      <c r="F2673" s="14" t="s">
        <v>6918</v>
      </c>
      <c r="G2673" s="14" t="s">
        <v>6800</v>
      </c>
      <c r="H2673" s="41" t="s">
        <v>6712</v>
      </c>
      <c r="I2673" s="42" t="s">
        <v>85</v>
      </c>
      <c r="J2673" s="22">
        <f t="shared" si="1"/>
        <v>75</v>
      </c>
      <c r="K2673" s="7" t="str">
        <f t="shared" si="2"/>
        <v>ENG30-00012689-aidealan</v>
      </c>
      <c r="L2673" s="7" t="str">
        <f>ifna(VLOOKUP(K2673,'Лист1'!D:E,2,false))</f>
        <v/>
      </c>
      <c r="M2673" s="9"/>
      <c r="N2673" s="9"/>
      <c r="O2673" s="9"/>
      <c r="P2673" s="9"/>
      <c r="Q2673" s="9"/>
      <c r="R2673" s="9"/>
    </row>
    <row r="2674" ht="15.75" customHeight="1">
      <c r="A2674" s="14" t="s">
        <v>79</v>
      </c>
      <c r="B2674" s="14" t="s">
        <v>80</v>
      </c>
      <c r="C2674" s="40" t="s">
        <v>6921</v>
      </c>
      <c r="D2674" s="14" t="s">
        <v>6922</v>
      </c>
      <c r="E2674" s="13" t="s">
        <v>6923</v>
      </c>
      <c r="F2674" s="14" t="s">
        <v>6924</v>
      </c>
      <c r="G2674" s="14" t="s">
        <v>6772</v>
      </c>
      <c r="H2674" s="41" t="s">
        <v>6712</v>
      </c>
      <c r="I2674" s="42" t="s">
        <v>85</v>
      </c>
      <c r="J2674" s="61">
        <f t="shared" si="1"/>
        <v>26</v>
      </c>
      <c r="K2674" s="7" t="str">
        <f t="shared" si="2"/>
        <v>ENG30-00012932-aideološki</v>
      </c>
      <c r="L2674" s="7" t="str">
        <f>ifna(VLOOKUP(K2674,'Лист1'!D:E,2,false))</f>
        <v/>
      </c>
      <c r="M2674" s="9"/>
      <c r="N2674" s="9"/>
      <c r="O2674" s="9"/>
      <c r="P2674" s="9"/>
      <c r="Q2674" s="9"/>
      <c r="R2674" s="9"/>
    </row>
    <row r="2675" ht="15.75" customHeight="1">
      <c r="A2675" s="14" t="s">
        <v>56</v>
      </c>
      <c r="B2675" s="14" t="s">
        <v>56</v>
      </c>
      <c r="C2675" s="40" t="s">
        <v>6925</v>
      </c>
      <c r="D2675" s="14" t="s">
        <v>6926</v>
      </c>
      <c r="E2675" s="13" t="s">
        <v>6927</v>
      </c>
      <c r="F2675" s="14" t="s">
        <v>6925</v>
      </c>
      <c r="G2675" s="14" t="s">
        <v>6772</v>
      </c>
      <c r="H2675" s="41" t="s">
        <v>6712</v>
      </c>
      <c r="I2675" s="42" t="s">
        <v>85</v>
      </c>
      <c r="J2675" s="68">
        <f t="shared" si="1"/>
        <v>25</v>
      </c>
      <c r="K2675" s="7" t="str">
        <f t="shared" si="2"/>
        <v>ENG30-00013092-bdobro</v>
      </c>
      <c r="L2675" s="7" t="str">
        <f>ifna(VLOOKUP(K2675,'Лист1'!D:E,2,false))</f>
        <v/>
      </c>
      <c r="M2675" s="9"/>
      <c r="N2675" s="9"/>
      <c r="O2675" s="9"/>
      <c r="P2675" s="9"/>
      <c r="Q2675" s="9"/>
      <c r="R2675" s="9"/>
    </row>
    <row r="2676" ht="15.75" customHeight="1">
      <c r="A2676" s="14" t="s">
        <v>21</v>
      </c>
      <c r="B2676" s="14" t="s">
        <v>22</v>
      </c>
      <c r="C2676" s="40" t="s">
        <v>6928</v>
      </c>
      <c r="D2676" s="14" t="s">
        <v>6929</v>
      </c>
      <c r="E2676" s="13" t="s">
        <v>6930</v>
      </c>
      <c r="F2676" s="14" t="s">
        <v>6928</v>
      </c>
      <c r="G2676" s="14" t="s">
        <v>6917</v>
      </c>
      <c r="H2676" s="41" t="s">
        <v>6712</v>
      </c>
      <c r="I2676" s="42" t="s">
        <v>85</v>
      </c>
      <c r="J2676" s="43">
        <f t="shared" si="1"/>
        <v>53</v>
      </c>
      <c r="K2676" s="7" t="str">
        <f t="shared" si="2"/>
        <v>ENG30-00013615-vglumiti</v>
      </c>
      <c r="L2676" s="7" t="str">
        <f>ifna(VLOOKUP(K2676,'Лист1'!D:E,2,false))</f>
        <v/>
      </c>
      <c r="M2676" s="9"/>
      <c r="N2676" s="9"/>
      <c r="O2676" s="9"/>
      <c r="P2676" s="9"/>
      <c r="Q2676" s="9"/>
      <c r="R2676" s="9"/>
    </row>
    <row r="2677" ht="15.75" customHeight="1">
      <c r="A2677" s="14" t="s">
        <v>79</v>
      </c>
      <c r="B2677" s="14" t="s">
        <v>80</v>
      </c>
      <c r="C2677" s="40" t="s">
        <v>6931</v>
      </c>
      <c r="D2677" s="14" t="s">
        <v>6932</v>
      </c>
      <c r="E2677" s="13" t="s">
        <v>6933</v>
      </c>
      <c r="F2677" s="14" t="s">
        <v>6931</v>
      </c>
      <c r="G2677" s="14" t="s">
        <v>6800</v>
      </c>
      <c r="H2677" s="41" t="s">
        <v>6712</v>
      </c>
      <c r="I2677" s="42" t="s">
        <v>85</v>
      </c>
      <c r="J2677" s="51">
        <f t="shared" si="1"/>
        <v>29</v>
      </c>
      <c r="K2677" s="7" t="str">
        <f t="shared" si="2"/>
        <v>ENG30-00013887-aobilan</v>
      </c>
      <c r="L2677" s="7" t="str">
        <f>ifna(VLOOKUP(K2677,'Лист1'!D:E,2,false))</f>
        <v/>
      </c>
      <c r="M2677" s="9"/>
      <c r="N2677" s="9"/>
      <c r="O2677" s="9"/>
      <c r="P2677" s="9"/>
      <c r="Q2677" s="9"/>
      <c r="R2677" s="9"/>
    </row>
    <row r="2678" ht="15.75" customHeight="1">
      <c r="A2678" s="14" t="s">
        <v>56</v>
      </c>
      <c r="B2678" s="14" t="s">
        <v>56</v>
      </c>
      <c r="C2678" s="40" t="s">
        <v>6925</v>
      </c>
      <c r="D2678" s="14" t="s">
        <v>6934</v>
      </c>
      <c r="E2678" s="13" t="s">
        <v>6935</v>
      </c>
      <c r="F2678" s="14" t="s">
        <v>6936</v>
      </c>
      <c r="G2678" s="14" t="s">
        <v>6772</v>
      </c>
      <c r="H2678" s="41" t="s">
        <v>6712</v>
      </c>
      <c r="I2678" s="42" t="s">
        <v>85</v>
      </c>
      <c r="J2678" s="77">
        <f t="shared" si="1"/>
        <v>26</v>
      </c>
      <c r="K2678" s="7" t="str">
        <f t="shared" si="2"/>
        <v>ENG30-00014285-bdobro</v>
      </c>
      <c r="L2678" s="7" t="str">
        <f>ifna(VLOOKUP(K2678,'Лист1'!D:E,2,false))</f>
        <v/>
      </c>
      <c r="M2678" s="9"/>
      <c r="N2678" s="9"/>
      <c r="O2678" s="9"/>
      <c r="P2678" s="9"/>
      <c r="Q2678" s="9"/>
      <c r="R2678" s="9"/>
    </row>
    <row r="2679" ht="15.75" customHeight="1">
      <c r="A2679" s="14" t="s">
        <v>56</v>
      </c>
      <c r="B2679" s="14" t="s">
        <v>56</v>
      </c>
      <c r="C2679" s="40" t="s">
        <v>6937</v>
      </c>
      <c r="D2679" s="14" t="s">
        <v>6934</v>
      </c>
      <c r="E2679" s="13" t="s">
        <v>6935</v>
      </c>
      <c r="F2679" s="14" t="s">
        <v>6936</v>
      </c>
      <c r="G2679" s="14" t="s">
        <v>6772</v>
      </c>
      <c r="H2679" s="41" t="s">
        <v>6712</v>
      </c>
      <c r="I2679" s="42" t="s">
        <v>85</v>
      </c>
      <c r="J2679" s="95">
        <f t="shared" si="1"/>
        <v>26</v>
      </c>
      <c r="K2679" s="7" t="str">
        <f t="shared" si="2"/>
        <v>ENG30-00014285-bznačajno</v>
      </c>
      <c r="L2679" s="7" t="str">
        <f>ifna(VLOOKUP(K2679,'Лист1'!D:E,2,false))</f>
        <v/>
      </c>
      <c r="M2679" s="9"/>
      <c r="N2679" s="9"/>
      <c r="O2679" s="9"/>
      <c r="P2679" s="9"/>
      <c r="Q2679" s="9"/>
      <c r="R2679" s="9"/>
    </row>
    <row r="2680" ht="15.75" customHeight="1">
      <c r="A2680" s="14" t="s">
        <v>56</v>
      </c>
      <c r="B2680" s="14" t="s">
        <v>56</v>
      </c>
      <c r="C2680" s="40" t="s">
        <v>6938</v>
      </c>
      <c r="D2680" s="14" t="s">
        <v>6934</v>
      </c>
      <c r="E2680" s="13" t="s">
        <v>6935</v>
      </c>
      <c r="F2680" s="14" t="s">
        <v>6936</v>
      </c>
      <c r="G2680" s="14" t="s">
        <v>6772</v>
      </c>
      <c r="H2680" s="41" t="s">
        <v>6712</v>
      </c>
      <c r="I2680" s="42" t="s">
        <v>85</v>
      </c>
      <c r="J2680" s="61">
        <f t="shared" si="1"/>
        <v>26</v>
      </c>
      <c r="K2680" s="7" t="str">
        <f t="shared" si="2"/>
        <v>ENG30-00014285-bznatno</v>
      </c>
      <c r="L2680" s="7" t="str">
        <f>ifna(VLOOKUP(K2680,'Лист1'!D:E,2,false))</f>
        <v/>
      </c>
      <c r="M2680" s="9"/>
      <c r="N2680" s="9"/>
      <c r="O2680" s="9"/>
      <c r="P2680" s="9"/>
      <c r="Q2680" s="9"/>
      <c r="R2680" s="9"/>
    </row>
    <row r="2681" ht="15.75" customHeight="1">
      <c r="A2681" s="14" t="s">
        <v>21</v>
      </c>
      <c r="B2681" s="14" t="s">
        <v>22</v>
      </c>
      <c r="C2681" s="40" t="s">
        <v>1586</v>
      </c>
      <c r="D2681" s="14" t="s">
        <v>6939</v>
      </c>
      <c r="E2681" s="13" t="s">
        <v>6940</v>
      </c>
      <c r="F2681" s="13" t="s">
        <v>1586</v>
      </c>
      <c r="G2681" s="14" t="s">
        <v>6772</v>
      </c>
      <c r="H2681" s="159" t="s">
        <v>6712</v>
      </c>
      <c r="I2681" s="42" t="s">
        <v>992</v>
      </c>
      <c r="J2681" s="45">
        <f t="shared" si="1"/>
        <v>21</v>
      </c>
      <c r="K2681" s="7" t="str">
        <f t="shared" si="2"/>
        <v>ENG30-00014549-vkretati se</v>
      </c>
      <c r="L2681" s="7" t="str">
        <f>ifna(VLOOKUP(K2681,'Лист1'!D:E,2,false))</f>
        <v/>
      </c>
      <c r="M2681" s="9"/>
      <c r="N2681" s="9"/>
      <c r="O2681" s="9"/>
      <c r="P2681" s="9"/>
      <c r="Q2681" s="9"/>
      <c r="R2681" s="9"/>
    </row>
    <row r="2682" ht="15.75" customHeight="1">
      <c r="A2682" s="14" t="s">
        <v>56</v>
      </c>
      <c r="B2682" s="14" t="s">
        <v>56</v>
      </c>
      <c r="C2682" s="40" t="s">
        <v>6925</v>
      </c>
      <c r="D2682" s="14" t="s">
        <v>6941</v>
      </c>
      <c r="E2682" s="13" t="s">
        <v>6942</v>
      </c>
      <c r="F2682" s="14" t="s">
        <v>6943</v>
      </c>
      <c r="G2682" s="14" t="s">
        <v>6772</v>
      </c>
      <c r="H2682" s="41" t="s">
        <v>6712</v>
      </c>
      <c r="I2682" s="42" t="s">
        <v>85</v>
      </c>
      <c r="J2682" s="60">
        <f t="shared" si="1"/>
        <v>40</v>
      </c>
      <c r="K2682" s="7" t="str">
        <f t="shared" si="2"/>
        <v>ENG30-00014616-bdobro</v>
      </c>
      <c r="L2682" s="7" t="str">
        <f>ifna(VLOOKUP(K2682,'Лист1'!D:E,2,false))</f>
        <v/>
      </c>
      <c r="M2682" s="9"/>
      <c r="N2682" s="9"/>
      <c r="O2682" s="9"/>
      <c r="P2682" s="9"/>
      <c r="Q2682" s="9"/>
      <c r="R2682" s="9"/>
    </row>
    <row r="2683" ht="15.75" customHeight="1">
      <c r="A2683" s="14" t="s">
        <v>79</v>
      </c>
      <c r="B2683" s="14" t="s">
        <v>80</v>
      </c>
      <c r="C2683" s="40" t="s">
        <v>6931</v>
      </c>
      <c r="D2683" s="14" t="s">
        <v>6944</v>
      </c>
      <c r="E2683" s="13" t="s">
        <v>6945</v>
      </c>
      <c r="F2683" s="14" t="s">
        <v>6946</v>
      </c>
      <c r="G2683" s="14" t="s">
        <v>6800</v>
      </c>
      <c r="H2683" s="41" t="s">
        <v>6712</v>
      </c>
      <c r="I2683" s="42" t="s">
        <v>85</v>
      </c>
      <c r="J2683" s="48">
        <f t="shared" si="1"/>
        <v>51</v>
      </c>
      <c r="K2683" s="7" t="str">
        <f t="shared" si="2"/>
        <v>ENG30-00014858-aobilan</v>
      </c>
      <c r="L2683" s="7" t="str">
        <f>ifna(VLOOKUP(K2683,'Лист1'!D:E,2,false))</f>
        <v/>
      </c>
      <c r="M2683" s="9"/>
      <c r="N2683" s="9"/>
      <c r="O2683" s="9"/>
      <c r="P2683" s="9"/>
      <c r="Q2683" s="9"/>
      <c r="R2683" s="9"/>
    </row>
    <row r="2684" ht="15.75" customHeight="1">
      <c r="A2684" s="14" t="s">
        <v>79</v>
      </c>
      <c r="B2684" s="14" t="s">
        <v>80</v>
      </c>
      <c r="C2684" s="40" t="s">
        <v>6947</v>
      </c>
      <c r="D2684" s="14" t="s">
        <v>6944</v>
      </c>
      <c r="E2684" s="13" t="s">
        <v>6945</v>
      </c>
      <c r="F2684" s="14" t="s">
        <v>6946</v>
      </c>
      <c r="G2684" s="14" t="s">
        <v>6800</v>
      </c>
      <c r="H2684" s="41" t="s">
        <v>6712</v>
      </c>
      <c r="I2684" s="42" t="s">
        <v>85</v>
      </c>
      <c r="J2684" s="99">
        <f t="shared" si="1"/>
        <v>51</v>
      </c>
      <c r="K2684" s="7" t="str">
        <f t="shared" si="2"/>
        <v>ENG30-00014858-aobiman</v>
      </c>
      <c r="L2684" s="7" t="str">
        <f>ifna(VLOOKUP(K2684,'Лист1'!D:E,2,false))</f>
        <v/>
      </c>
      <c r="M2684" s="9"/>
      <c r="N2684" s="9"/>
      <c r="O2684" s="9"/>
      <c r="P2684" s="9"/>
      <c r="Q2684" s="9"/>
      <c r="R2684" s="9"/>
    </row>
    <row r="2685" ht="15.75" customHeight="1">
      <c r="A2685" s="14" t="s">
        <v>79</v>
      </c>
      <c r="B2685" s="14" t="s">
        <v>80</v>
      </c>
      <c r="C2685" s="40" t="s">
        <v>6948</v>
      </c>
      <c r="D2685" s="14" t="s">
        <v>6944</v>
      </c>
      <c r="E2685" s="13" t="s">
        <v>6945</v>
      </c>
      <c r="F2685" s="14" t="s">
        <v>6946</v>
      </c>
      <c r="G2685" s="14" t="s">
        <v>6800</v>
      </c>
      <c r="H2685" s="41" t="s">
        <v>6712</v>
      </c>
      <c r="I2685" s="42" t="s">
        <v>85</v>
      </c>
      <c r="J2685" s="46">
        <f t="shared" si="1"/>
        <v>51</v>
      </c>
      <c r="K2685" s="7" t="str">
        <f t="shared" si="2"/>
        <v>ENG30-00014858-aopsežan</v>
      </c>
      <c r="L2685" s="7" t="str">
        <f>ifna(VLOOKUP(K2685,'Лист1'!D:E,2,false))</f>
        <v/>
      </c>
      <c r="M2685" s="9"/>
      <c r="N2685" s="9"/>
      <c r="O2685" s="9"/>
      <c r="P2685" s="9"/>
      <c r="Q2685" s="9"/>
      <c r="R2685" s="9"/>
    </row>
    <row r="2686" ht="15.75" customHeight="1">
      <c r="A2686" s="14" t="s">
        <v>56</v>
      </c>
      <c r="B2686" s="14" t="s">
        <v>56</v>
      </c>
      <c r="C2686" s="40" t="s">
        <v>6925</v>
      </c>
      <c r="D2686" s="14" t="s">
        <v>6949</v>
      </c>
      <c r="E2686" s="13" t="s">
        <v>6950</v>
      </c>
      <c r="F2686" s="14" t="s">
        <v>6951</v>
      </c>
      <c r="G2686" s="14" t="s">
        <v>6772</v>
      </c>
      <c r="H2686" s="41" t="s">
        <v>6712</v>
      </c>
      <c r="I2686" s="42" t="s">
        <v>85</v>
      </c>
      <c r="J2686" s="51">
        <f t="shared" si="1"/>
        <v>40</v>
      </c>
      <c r="K2686" s="7" t="str">
        <f t="shared" si="2"/>
        <v>ENG30-00015007-bdobro</v>
      </c>
      <c r="L2686" s="7" t="str">
        <f>ifna(VLOOKUP(K2686,'Лист1'!D:E,2,false))</f>
        <v/>
      </c>
      <c r="M2686" s="9"/>
      <c r="N2686" s="9"/>
      <c r="O2686" s="9"/>
      <c r="P2686" s="9"/>
      <c r="Q2686" s="9"/>
      <c r="R2686" s="9"/>
    </row>
    <row r="2687" ht="15.75" customHeight="1">
      <c r="A2687" s="14" t="s">
        <v>11</v>
      </c>
      <c r="B2687" s="14" t="s">
        <v>12</v>
      </c>
      <c r="C2687" s="40" t="s">
        <v>6952</v>
      </c>
      <c r="D2687" s="14" t="s">
        <v>6953</v>
      </c>
      <c r="E2687" s="13" t="s">
        <v>6954</v>
      </c>
      <c r="F2687" s="14" t="s">
        <v>6952</v>
      </c>
      <c r="G2687" s="14" t="s">
        <v>6955</v>
      </c>
      <c r="H2687" s="41" t="s">
        <v>6712</v>
      </c>
      <c r="I2687" s="42" t="s">
        <v>85</v>
      </c>
      <c r="J2687" s="83">
        <f t="shared" si="1"/>
        <v>43</v>
      </c>
      <c r="K2687" s="7" t="str">
        <f t="shared" si="2"/>
        <v>ENG30-00015388-nživotinja</v>
      </c>
      <c r="L2687" s="7" t="str">
        <f>ifna(VLOOKUP(K2687,'Лист1'!D:E,2,false))</f>
        <v/>
      </c>
      <c r="M2687" s="9"/>
      <c r="N2687" s="9"/>
      <c r="O2687" s="9"/>
      <c r="P2687" s="9"/>
      <c r="Q2687" s="9"/>
      <c r="R2687" s="9"/>
    </row>
    <row r="2688" ht="15.75" customHeight="1">
      <c r="A2688" s="14" t="s">
        <v>56</v>
      </c>
      <c r="B2688" s="14" t="s">
        <v>56</v>
      </c>
      <c r="C2688" s="40" t="s">
        <v>6956</v>
      </c>
      <c r="D2688" s="14" t="s">
        <v>6957</v>
      </c>
      <c r="E2688" s="13" t="s">
        <v>6958</v>
      </c>
      <c r="F2688" s="14" t="s">
        <v>6959</v>
      </c>
      <c r="G2688" s="14" t="s">
        <v>6960</v>
      </c>
      <c r="H2688" s="41" t="s">
        <v>6712</v>
      </c>
      <c r="I2688" s="42" t="s">
        <v>85</v>
      </c>
      <c r="J2688" s="22">
        <f t="shared" si="1"/>
        <v>14</v>
      </c>
      <c r="K2688" s="7" t="str">
        <f t="shared" si="2"/>
        <v>ENG30-00015953-bloše</v>
      </c>
      <c r="L2688" s="7" t="str">
        <f>ifna(VLOOKUP(K2688,'Лист1'!D:E,2,false))</f>
        <v/>
      </c>
      <c r="M2688" s="9"/>
      <c r="N2688" s="9"/>
      <c r="O2688" s="9"/>
      <c r="P2688" s="9"/>
      <c r="Q2688" s="9"/>
      <c r="R2688" s="9"/>
    </row>
    <row r="2689" ht="15.75" customHeight="1">
      <c r="A2689" s="14" t="s">
        <v>56</v>
      </c>
      <c r="B2689" s="14" t="s">
        <v>56</v>
      </c>
      <c r="C2689" s="40" t="s">
        <v>6961</v>
      </c>
      <c r="D2689" s="14" t="s">
        <v>6957</v>
      </c>
      <c r="E2689" s="13" t="s">
        <v>6958</v>
      </c>
      <c r="F2689" s="14" t="s">
        <v>6959</v>
      </c>
      <c r="G2689" s="14" t="s">
        <v>6960</v>
      </c>
      <c r="H2689" s="41" t="s">
        <v>6712</v>
      </c>
      <c r="I2689" s="42" t="s">
        <v>85</v>
      </c>
      <c r="J2689" s="45">
        <f t="shared" si="1"/>
        <v>14</v>
      </c>
      <c r="K2689" s="7" t="str">
        <f t="shared" si="2"/>
        <v>ENG30-00015953-bozbiljno</v>
      </c>
      <c r="L2689" s="7" t="str">
        <f>ifna(VLOOKUP(K2689,'Лист1'!D:E,2,false))</f>
        <v/>
      </c>
      <c r="M2689" s="9"/>
      <c r="N2689" s="9"/>
      <c r="O2689" s="9"/>
      <c r="P2689" s="9"/>
      <c r="Q2689" s="9"/>
      <c r="R2689" s="9"/>
    </row>
    <row r="2690" ht="15.75" customHeight="1">
      <c r="A2690" s="14" t="s">
        <v>56</v>
      </c>
      <c r="B2690" s="14" t="s">
        <v>56</v>
      </c>
      <c r="C2690" s="40" t="s">
        <v>6962</v>
      </c>
      <c r="D2690" s="14" t="s">
        <v>6957</v>
      </c>
      <c r="E2690" s="13" t="s">
        <v>6958</v>
      </c>
      <c r="F2690" s="14" t="s">
        <v>6959</v>
      </c>
      <c r="G2690" s="14" t="s">
        <v>6960</v>
      </c>
      <c r="H2690" s="41" t="s">
        <v>6712</v>
      </c>
      <c r="I2690" s="42" t="s">
        <v>85</v>
      </c>
      <c r="J2690" s="45">
        <f t="shared" si="1"/>
        <v>14</v>
      </c>
      <c r="K2690" s="7" t="str">
        <f t="shared" si="2"/>
        <v>ENG30-00015953-bteško</v>
      </c>
      <c r="L2690" s="7" t="str">
        <f>ifna(VLOOKUP(K2690,'Лист1'!D:E,2,false))</f>
        <v/>
      </c>
      <c r="M2690" s="9"/>
      <c r="N2690" s="9"/>
      <c r="O2690" s="9"/>
      <c r="P2690" s="9"/>
      <c r="Q2690" s="9"/>
      <c r="R2690" s="9"/>
    </row>
    <row r="2691" ht="15.75" customHeight="1">
      <c r="A2691" s="14" t="s">
        <v>79</v>
      </c>
      <c r="B2691" s="14" t="s">
        <v>80</v>
      </c>
      <c r="C2691" s="40" t="s">
        <v>6963</v>
      </c>
      <c r="D2691" s="14" t="s">
        <v>6964</v>
      </c>
      <c r="E2691" s="13" t="s">
        <v>6965</v>
      </c>
      <c r="F2691" s="14" t="s">
        <v>6966</v>
      </c>
      <c r="G2691" s="14"/>
      <c r="H2691" s="41" t="s">
        <v>6712</v>
      </c>
      <c r="I2691" s="42" t="s">
        <v>85</v>
      </c>
      <c r="J2691" s="51">
        <f t="shared" si="1"/>
        <v>80</v>
      </c>
      <c r="K2691" s="7" t="str">
        <f t="shared" si="2"/>
        <v>ENG30-00016756-aredak</v>
      </c>
      <c r="L2691" s="7" t="str">
        <f>ifna(VLOOKUP(K2691,'Лист1'!D:E,2,false))</f>
        <v/>
      </c>
      <c r="M2691" s="9"/>
      <c r="N2691" s="9"/>
      <c r="O2691" s="9"/>
      <c r="P2691" s="9"/>
      <c r="Q2691" s="9"/>
      <c r="R2691" s="9"/>
    </row>
    <row r="2692" ht="15.75" customHeight="1">
      <c r="A2692" s="14" t="s">
        <v>79</v>
      </c>
      <c r="B2692" s="14" t="s">
        <v>80</v>
      </c>
      <c r="C2692" s="40" t="s">
        <v>6963</v>
      </c>
      <c r="D2692" s="14" t="s">
        <v>6967</v>
      </c>
      <c r="E2692" s="13" t="s">
        <v>6968</v>
      </c>
      <c r="F2692" s="14" t="s">
        <v>6963</v>
      </c>
      <c r="G2692" s="14"/>
      <c r="H2692" s="41" t="s">
        <v>6712</v>
      </c>
      <c r="I2692" s="42" t="s">
        <v>85</v>
      </c>
      <c r="J2692" s="101">
        <f t="shared" si="1"/>
        <v>32</v>
      </c>
      <c r="K2692" s="7" t="str">
        <f t="shared" si="2"/>
        <v>ENG30-00017024-aredak</v>
      </c>
      <c r="L2692" s="7" t="str">
        <f>ifna(VLOOKUP(K2692,'Лист1'!D:E,2,false))</f>
        <v/>
      </c>
      <c r="M2692" s="9"/>
      <c r="N2692" s="9"/>
      <c r="O2692" s="9"/>
      <c r="P2692" s="9"/>
      <c r="Q2692" s="9"/>
      <c r="R2692" s="9"/>
    </row>
    <row r="2693" ht="15.75" customHeight="1">
      <c r="A2693" s="14" t="s">
        <v>11</v>
      </c>
      <c r="B2693" s="14" t="s">
        <v>12</v>
      </c>
      <c r="C2693" s="40" t="s">
        <v>6969</v>
      </c>
      <c r="D2693" s="14" t="s">
        <v>6970</v>
      </c>
      <c r="E2693" s="13" t="s">
        <v>6971</v>
      </c>
      <c r="F2693" s="14" t="s">
        <v>6969</v>
      </c>
      <c r="G2693" s="14" t="s">
        <v>6972</v>
      </c>
      <c r="H2693" s="41" t="s">
        <v>6712</v>
      </c>
      <c r="I2693" s="42" t="s">
        <v>85</v>
      </c>
      <c r="J2693" s="39">
        <f t="shared" si="1"/>
        <v>46</v>
      </c>
      <c r="K2693" s="7" t="str">
        <f t="shared" si="2"/>
        <v>ENG30-00017222-nbiljka</v>
      </c>
      <c r="L2693" s="7" t="str">
        <f>ifna(VLOOKUP(K2693,'Лист1'!D:E,2,false))</f>
        <v/>
      </c>
      <c r="M2693" s="9"/>
      <c r="N2693" s="9"/>
      <c r="O2693" s="9"/>
      <c r="P2693" s="9"/>
      <c r="Q2693" s="9"/>
      <c r="R2693" s="9"/>
    </row>
    <row r="2694" ht="15.75" customHeight="1">
      <c r="A2694" s="14" t="s">
        <v>56</v>
      </c>
      <c r="B2694" s="14" t="s">
        <v>56</v>
      </c>
      <c r="C2694" s="40" t="s">
        <v>1102</v>
      </c>
      <c r="D2694" s="14" t="s">
        <v>6973</v>
      </c>
      <c r="E2694" s="13" t="s">
        <v>6974</v>
      </c>
      <c r="F2694" s="14" t="s">
        <v>6975</v>
      </c>
      <c r="G2694" s="14" t="s">
        <v>6772</v>
      </c>
      <c r="H2694" s="41" t="s">
        <v>6712</v>
      </c>
      <c r="I2694" s="42" t="s">
        <v>85</v>
      </c>
      <c r="J2694" s="92">
        <f t="shared" si="1"/>
        <v>50</v>
      </c>
      <c r="K2694" s="7" t="str">
        <f t="shared" si="2"/>
        <v>ENG30-00017639-bzapravo</v>
      </c>
      <c r="L2694" s="7" t="str">
        <f>ifna(VLOOKUP(K2694,'Лист1'!D:E,2,false))</f>
        <v/>
      </c>
      <c r="M2694" s="9"/>
      <c r="N2694" s="9"/>
      <c r="O2694" s="9"/>
      <c r="P2694" s="9"/>
      <c r="Q2694" s="9"/>
      <c r="R2694" s="9"/>
    </row>
    <row r="2695" ht="15.75" customHeight="1">
      <c r="A2695" s="14" t="s">
        <v>56</v>
      </c>
      <c r="B2695" s="14" t="s">
        <v>56</v>
      </c>
      <c r="C2695" s="40" t="s">
        <v>6872</v>
      </c>
      <c r="D2695" s="14" t="s">
        <v>6976</v>
      </c>
      <c r="E2695" s="13" t="s">
        <v>6977</v>
      </c>
      <c r="F2695" s="14" t="s">
        <v>6978</v>
      </c>
      <c r="G2695" s="14" t="s">
        <v>6772</v>
      </c>
      <c r="H2695" s="41" t="s">
        <v>6712</v>
      </c>
      <c r="I2695" s="42" t="s">
        <v>85</v>
      </c>
      <c r="J2695" s="91">
        <f t="shared" si="1"/>
        <v>42</v>
      </c>
      <c r="K2695" s="7" t="str">
        <f t="shared" si="2"/>
        <v>ENG30-00018289-bprilično</v>
      </c>
      <c r="L2695" s="7" t="str">
        <f>ifna(VLOOKUP(K2695,'Лист1'!D:E,2,false))</f>
        <v/>
      </c>
      <c r="M2695" s="9"/>
      <c r="N2695" s="9"/>
      <c r="O2695" s="9"/>
      <c r="P2695" s="9"/>
      <c r="Q2695" s="9"/>
      <c r="R2695" s="9"/>
    </row>
    <row r="2696" ht="15.75" customHeight="1">
      <c r="A2696" s="14" t="s">
        <v>56</v>
      </c>
      <c r="B2696" s="14" t="s">
        <v>56</v>
      </c>
      <c r="C2696" s="40" t="s">
        <v>6979</v>
      </c>
      <c r="D2696" s="14" t="s">
        <v>6976</v>
      </c>
      <c r="E2696" s="13" t="s">
        <v>6977</v>
      </c>
      <c r="F2696" s="14" t="s">
        <v>6978</v>
      </c>
      <c r="G2696" s="14" t="s">
        <v>6772</v>
      </c>
      <c r="H2696" s="41" t="s">
        <v>6712</v>
      </c>
      <c r="I2696" s="42" t="s">
        <v>85</v>
      </c>
      <c r="J2696" s="33">
        <f t="shared" si="1"/>
        <v>42</v>
      </c>
      <c r="K2696" s="7" t="str">
        <f t="shared" si="2"/>
        <v>ENG30-00018289-bveoma</v>
      </c>
      <c r="L2696" s="7" t="str">
        <f>ifna(VLOOKUP(K2696,'Лист1'!D:E,2,false))</f>
        <v/>
      </c>
      <c r="M2696" s="9"/>
      <c r="N2696" s="9"/>
      <c r="O2696" s="9"/>
      <c r="P2696" s="9"/>
      <c r="Q2696" s="9"/>
      <c r="R2696" s="9"/>
    </row>
    <row r="2697" ht="15.75" customHeight="1">
      <c r="A2697" s="14" t="s">
        <v>56</v>
      </c>
      <c r="B2697" s="14" t="s">
        <v>56</v>
      </c>
      <c r="C2697" s="40" t="s">
        <v>6980</v>
      </c>
      <c r="D2697" s="14" t="s">
        <v>6981</v>
      </c>
      <c r="E2697" s="13" t="s">
        <v>6982</v>
      </c>
      <c r="F2697" s="14" t="s">
        <v>6983</v>
      </c>
      <c r="G2697" s="14" t="s">
        <v>6772</v>
      </c>
      <c r="H2697" s="41" t="s">
        <v>6712</v>
      </c>
      <c r="I2697" s="42" t="s">
        <v>85</v>
      </c>
      <c r="J2697" s="83">
        <f t="shared" si="1"/>
        <v>45</v>
      </c>
      <c r="K2697" s="7" t="str">
        <f t="shared" si="2"/>
        <v>ENG30-00018781-bgotovo</v>
      </c>
      <c r="L2697" s="7" t="str">
        <f>ifna(VLOOKUP(K2697,'Лист1'!D:E,2,false))</f>
        <v/>
      </c>
      <c r="M2697" s="9"/>
      <c r="N2697" s="9"/>
      <c r="O2697" s="9"/>
      <c r="P2697" s="9"/>
      <c r="Q2697" s="9"/>
      <c r="R2697" s="9"/>
    </row>
    <row r="2698" ht="15.75" customHeight="1">
      <c r="A2698" s="14" t="s">
        <v>56</v>
      </c>
      <c r="B2698" s="14" t="s">
        <v>56</v>
      </c>
      <c r="C2698" s="40" t="s">
        <v>6872</v>
      </c>
      <c r="D2698" s="14" t="s">
        <v>6981</v>
      </c>
      <c r="E2698" s="13" t="s">
        <v>6982</v>
      </c>
      <c r="F2698" s="14" t="s">
        <v>6983</v>
      </c>
      <c r="G2698" s="14" t="s">
        <v>6772</v>
      </c>
      <c r="H2698" s="41" t="s">
        <v>6712</v>
      </c>
      <c r="I2698" s="42" t="s">
        <v>85</v>
      </c>
      <c r="J2698" s="77">
        <f t="shared" si="1"/>
        <v>45</v>
      </c>
      <c r="K2698" s="7" t="str">
        <f t="shared" si="2"/>
        <v>ENG30-00018781-bprilično</v>
      </c>
      <c r="L2698" s="7" t="str">
        <f>ifna(VLOOKUP(K2698,'Лист1'!D:E,2,false))</f>
        <v/>
      </c>
      <c r="M2698" s="9"/>
      <c r="N2698" s="9"/>
      <c r="O2698" s="9"/>
      <c r="P2698" s="9"/>
      <c r="Q2698" s="9"/>
      <c r="R2698" s="9"/>
    </row>
    <row r="2699" ht="15.75" customHeight="1">
      <c r="A2699" s="14" t="s">
        <v>11</v>
      </c>
      <c r="B2699" s="14" t="s">
        <v>12</v>
      </c>
      <c r="C2699" s="40" t="s">
        <v>6984</v>
      </c>
      <c r="D2699" s="14" t="s">
        <v>6985</v>
      </c>
      <c r="E2699" s="13" t="s">
        <v>6986</v>
      </c>
      <c r="F2699" s="14" t="s">
        <v>6987</v>
      </c>
      <c r="G2699" s="14" t="s">
        <v>6988</v>
      </c>
      <c r="H2699" s="41" t="s">
        <v>6712</v>
      </c>
      <c r="I2699" s="42" t="s">
        <v>85</v>
      </c>
      <c r="J2699" s="52">
        <f t="shared" si="1"/>
        <v>79</v>
      </c>
      <c r="K2699" s="7" t="str">
        <f t="shared" si="2"/>
        <v>ENG30-00019046-nmeštanin</v>
      </c>
      <c r="L2699" s="7" t="str">
        <f>ifna(VLOOKUP(K2699,'Лист1'!D:E,2,false))</f>
        <v/>
      </c>
      <c r="M2699" s="9"/>
      <c r="N2699" s="9"/>
      <c r="O2699" s="9"/>
      <c r="P2699" s="9"/>
      <c r="Q2699" s="9"/>
      <c r="R2699" s="9"/>
    </row>
    <row r="2700" ht="15.75" customHeight="1">
      <c r="A2700" s="14" t="s">
        <v>79</v>
      </c>
      <c r="B2700" s="14" t="s">
        <v>80</v>
      </c>
      <c r="C2700" s="40" t="s">
        <v>6989</v>
      </c>
      <c r="D2700" s="14" t="s">
        <v>6990</v>
      </c>
      <c r="E2700" s="13" t="s">
        <v>6991</v>
      </c>
      <c r="F2700" s="14" t="s">
        <v>6989</v>
      </c>
      <c r="G2700" s="14" t="s">
        <v>6800</v>
      </c>
      <c r="H2700" s="41" t="s">
        <v>6712</v>
      </c>
      <c r="I2700" s="42" t="s">
        <v>85</v>
      </c>
      <c r="J2700" s="47">
        <f t="shared" si="1"/>
        <v>33</v>
      </c>
      <c r="K2700" s="7" t="str">
        <f t="shared" si="2"/>
        <v>ENG30-00019131-adostupan</v>
      </c>
      <c r="L2700" s="7" t="str">
        <f>ifna(VLOOKUP(K2700,'Лист1'!D:E,2,false))</f>
        <v/>
      </c>
      <c r="M2700" s="9"/>
      <c r="N2700" s="9"/>
      <c r="O2700" s="9"/>
      <c r="P2700" s="9"/>
      <c r="Q2700" s="9"/>
      <c r="R2700" s="9"/>
    </row>
    <row r="2701" ht="15.75" customHeight="1">
      <c r="A2701" s="14" t="s">
        <v>56</v>
      </c>
      <c r="B2701" s="14" t="s">
        <v>56</v>
      </c>
      <c r="C2701" s="40" t="s">
        <v>6992</v>
      </c>
      <c r="D2701" s="14" t="s">
        <v>6993</v>
      </c>
      <c r="E2701" s="13" t="s">
        <v>6994</v>
      </c>
      <c r="F2701" s="14" t="s">
        <v>6995</v>
      </c>
      <c r="G2701" s="14" t="s">
        <v>6772</v>
      </c>
      <c r="H2701" s="41" t="s">
        <v>6712</v>
      </c>
      <c r="I2701" s="42" t="s">
        <v>85</v>
      </c>
      <c r="J2701" s="38">
        <f t="shared" si="1"/>
        <v>47</v>
      </c>
      <c r="K2701" s="7" t="str">
        <f t="shared" si="2"/>
        <v>ENG30-00019339-bredovno</v>
      </c>
      <c r="L2701" s="7" t="str">
        <f>ifna(VLOOKUP(K2701,'Лист1'!D:E,2,false))</f>
        <v/>
      </c>
      <c r="M2701" s="9"/>
      <c r="N2701" s="9"/>
      <c r="O2701" s="9"/>
      <c r="P2701" s="9"/>
      <c r="Q2701" s="9"/>
      <c r="R2701" s="9"/>
    </row>
    <row r="2702" ht="15.75" customHeight="1">
      <c r="A2702" s="14" t="s">
        <v>56</v>
      </c>
      <c r="B2702" s="14" t="s">
        <v>56</v>
      </c>
      <c r="C2702" s="40" t="s">
        <v>6996</v>
      </c>
      <c r="D2702" s="14" t="s">
        <v>6993</v>
      </c>
      <c r="E2702" s="13" t="s">
        <v>6994</v>
      </c>
      <c r="F2702" s="14" t="s">
        <v>6995</v>
      </c>
      <c r="G2702" s="14" t="s">
        <v>6772</v>
      </c>
      <c r="H2702" s="41" t="s">
        <v>6712</v>
      </c>
      <c r="I2702" s="42" t="s">
        <v>85</v>
      </c>
      <c r="J2702" s="18">
        <f t="shared" si="1"/>
        <v>47</v>
      </c>
      <c r="K2702" s="7" t="str">
        <f t="shared" si="2"/>
        <v>ENG30-00019339-buvek</v>
      </c>
      <c r="L2702" s="7" t="str">
        <f>ifna(VLOOKUP(K2702,'Лист1'!D:E,2,false))</f>
        <v/>
      </c>
      <c r="M2702" s="9"/>
      <c r="N2702" s="9"/>
      <c r="O2702" s="9"/>
      <c r="P2702" s="9"/>
      <c r="Q2702" s="9"/>
      <c r="R2702" s="9"/>
    </row>
    <row r="2703" ht="15.75" customHeight="1">
      <c r="A2703" s="14" t="s">
        <v>21</v>
      </c>
      <c r="B2703" s="14" t="s">
        <v>22</v>
      </c>
      <c r="C2703" s="40" t="s">
        <v>6997</v>
      </c>
      <c r="D2703" s="14" t="s">
        <v>6998</v>
      </c>
      <c r="E2703" s="13" t="s">
        <v>6999</v>
      </c>
      <c r="F2703" s="14" t="s">
        <v>6997</v>
      </c>
      <c r="G2703" s="14" t="s">
        <v>6772</v>
      </c>
      <c r="H2703" s="41" t="s">
        <v>6712</v>
      </c>
      <c r="I2703" s="42" t="s">
        <v>85</v>
      </c>
      <c r="J2703" s="61">
        <f t="shared" si="1"/>
        <v>23</v>
      </c>
      <c r="K2703" s="7" t="str">
        <f t="shared" si="2"/>
        <v>ENG30-00019448-vpogoditi</v>
      </c>
      <c r="L2703" s="7" t="str">
        <f>ifna(VLOOKUP(K2703,'Лист1'!D:E,2,false))</f>
        <v/>
      </c>
      <c r="M2703" s="9"/>
      <c r="N2703" s="9"/>
      <c r="O2703" s="9"/>
      <c r="P2703" s="9"/>
      <c r="Q2703" s="9"/>
      <c r="R2703" s="9"/>
    </row>
    <row r="2704" ht="15.75" customHeight="1">
      <c r="A2704" s="14" t="s">
        <v>11</v>
      </c>
      <c r="B2704" s="14" t="s">
        <v>12</v>
      </c>
      <c r="C2704" s="40" t="s">
        <v>7000</v>
      </c>
      <c r="D2704" s="14" t="s">
        <v>7001</v>
      </c>
      <c r="E2704" s="13" t="s">
        <v>7002</v>
      </c>
      <c r="F2704" s="14" t="s">
        <v>7003</v>
      </c>
      <c r="G2704" s="14" t="s">
        <v>7004</v>
      </c>
      <c r="H2704" s="41" t="s">
        <v>6712</v>
      </c>
      <c r="I2704" s="42" t="s">
        <v>85</v>
      </c>
      <c r="J2704" s="25">
        <f t="shared" si="1"/>
        <v>35</v>
      </c>
      <c r="K2704" s="7" t="str">
        <f t="shared" si="2"/>
        <v>ENG30-00019613-nmaterija</v>
      </c>
      <c r="L2704" s="7" t="str">
        <f>ifna(VLOOKUP(K2704,'Лист1'!D:E,2,false))</f>
        <v/>
      </c>
      <c r="M2704" s="9"/>
      <c r="N2704" s="9"/>
      <c r="O2704" s="9"/>
      <c r="P2704" s="9"/>
      <c r="Q2704" s="9"/>
      <c r="R2704" s="9"/>
    </row>
    <row r="2705" ht="15.75" customHeight="1">
      <c r="A2705" s="14" t="s">
        <v>11</v>
      </c>
      <c r="B2705" s="14" t="s">
        <v>12</v>
      </c>
      <c r="C2705" s="40" t="s">
        <v>7005</v>
      </c>
      <c r="D2705" s="14" t="s">
        <v>7001</v>
      </c>
      <c r="E2705" s="13" t="s">
        <v>7002</v>
      </c>
      <c r="F2705" s="14" t="s">
        <v>7003</v>
      </c>
      <c r="G2705" s="14" t="s">
        <v>7004</v>
      </c>
      <c r="H2705" s="41" t="s">
        <v>6712</v>
      </c>
      <c r="I2705" s="42" t="s">
        <v>85</v>
      </c>
      <c r="J2705" s="47">
        <f t="shared" si="1"/>
        <v>35</v>
      </c>
      <c r="K2705" s="7" t="str">
        <f t="shared" si="2"/>
        <v>ENG30-00019613-nsupstanca</v>
      </c>
      <c r="L2705" s="7" t="str">
        <f>ifna(VLOOKUP(K2705,'Лист1'!D:E,2,false))</f>
        <v/>
      </c>
      <c r="M2705" s="9"/>
      <c r="N2705" s="9"/>
      <c r="O2705" s="9"/>
      <c r="P2705" s="9"/>
      <c r="Q2705" s="9"/>
      <c r="R2705" s="9"/>
    </row>
    <row r="2706" ht="15.75" customHeight="1">
      <c r="A2706" s="14" t="s">
        <v>56</v>
      </c>
      <c r="B2706" s="14" t="s">
        <v>56</v>
      </c>
      <c r="C2706" s="40" t="s">
        <v>7006</v>
      </c>
      <c r="D2706" s="14" t="s">
        <v>7007</v>
      </c>
      <c r="E2706" s="13" t="s">
        <v>7008</v>
      </c>
      <c r="F2706" s="14" t="s">
        <v>7009</v>
      </c>
      <c r="G2706" s="14" t="s">
        <v>6772</v>
      </c>
      <c r="H2706" s="41" t="s">
        <v>6712</v>
      </c>
      <c r="I2706" s="42" t="s">
        <v>85</v>
      </c>
      <c r="J2706" s="25">
        <f t="shared" si="1"/>
        <v>39</v>
      </c>
      <c r="K2706" s="7" t="str">
        <f t="shared" si="2"/>
        <v>ENG30-00019806-bstalno</v>
      </c>
      <c r="L2706" s="7" t="str">
        <f>ifna(VLOOKUP(K2706,'Лист1'!D:E,2,false))</f>
        <v/>
      </c>
      <c r="M2706" s="9"/>
      <c r="N2706" s="9"/>
      <c r="O2706" s="9"/>
      <c r="P2706" s="9"/>
      <c r="Q2706" s="9"/>
      <c r="R2706" s="9"/>
    </row>
    <row r="2707" ht="15.75" customHeight="1">
      <c r="A2707" s="14" t="s">
        <v>56</v>
      </c>
      <c r="B2707" s="14" t="s">
        <v>56</v>
      </c>
      <c r="C2707" s="40" t="s">
        <v>6996</v>
      </c>
      <c r="D2707" s="14" t="s">
        <v>7007</v>
      </c>
      <c r="E2707" s="13" t="s">
        <v>7008</v>
      </c>
      <c r="F2707" s="14" t="s">
        <v>7009</v>
      </c>
      <c r="G2707" s="14" t="s">
        <v>6772</v>
      </c>
      <c r="H2707" s="41" t="s">
        <v>6712</v>
      </c>
      <c r="I2707" s="42" t="s">
        <v>85</v>
      </c>
      <c r="J2707" s="60">
        <f t="shared" si="1"/>
        <v>39</v>
      </c>
      <c r="K2707" s="7" t="str">
        <f t="shared" si="2"/>
        <v>ENG30-00019806-buvek</v>
      </c>
      <c r="L2707" s="7" t="str">
        <f>ifna(VLOOKUP(K2707,'Лист1'!D:E,2,false))</f>
        <v/>
      </c>
      <c r="M2707" s="9"/>
      <c r="N2707" s="9"/>
      <c r="O2707" s="9"/>
      <c r="P2707" s="9"/>
      <c r="Q2707" s="9"/>
      <c r="R2707" s="9"/>
    </row>
    <row r="2708" ht="15.75" customHeight="1">
      <c r="A2708" s="14" t="s">
        <v>11</v>
      </c>
      <c r="B2708" s="14" t="s">
        <v>12</v>
      </c>
      <c r="C2708" s="40" t="s">
        <v>7005</v>
      </c>
      <c r="D2708" s="14" t="s">
        <v>7010</v>
      </c>
      <c r="E2708" s="13" t="s">
        <v>7011</v>
      </c>
      <c r="F2708" s="14" t="s">
        <v>7005</v>
      </c>
      <c r="G2708" s="14"/>
      <c r="H2708" s="41" t="s">
        <v>6712</v>
      </c>
      <c r="I2708" s="42" t="s">
        <v>85</v>
      </c>
      <c r="J2708" s="17">
        <f t="shared" si="1"/>
        <v>47</v>
      </c>
      <c r="K2708" s="7" t="str">
        <f t="shared" si="2"/>
        <v>ENG30-00020090-nsupstanca</v>
      </c>
      <c r="L2708" s="7" t="str">
        <f>ifna(VLOOKUP(K2708,'Лист1'!D:E,2,false))</f>
        <v/>
      </c>
      <c r="M2708" s="9"/>
      <c r="N2708" s="9"/>
      <c r="O2708" s="9"/>
      <c r="P2708" s="9"/>
      <c r="Q2708" s="9"/>
      <c r="R2708" s="9"/>
    </row>
    <row r="2709" ht="15.75" customHeight="1">
      <c r="A2709" s="14" t="s">
        <v>56</v>
      </c>
      <c r="B2709" s="14" t="s">
        <v>56</v>
      </c>
      <c r="C2709" s="40" t="s">
        <v>7012</v>
      </c>
      <c r="D2709" s="14" t="s">
        <v>7013</v>
      </c>
      <c r="E2709" s="13" t="s">
        <v>7014</v>
      </c>
      <c r="F2709" s="14" t="s">
        <v>7012</v>
      </c>
      <c r="G2709" s="14" t="s">
        <v>6772</v>
      </c>
      <c r="H2709" s="41" t="s">
        <v>6712</v>
      </c>
      <c r="I2709" s="42" t="s">
        <v>85</v>
      </c>
      <c r="J2709" s="47">
        <f t="shared" si="1"/>
        <v>55</v>
      </c>
      <c r="K2709" s="7" t="str">
        <f t="shared" si="2"/>
        <v>ENG30-00020759-bnikada</v>
      </c>
      <c r="L2709" s="7" t="str">
        <f>ifna(VLOOKUP(K2709,'Лист1'!D:E,2,false))</f>
        <v/>
      </c>
      <c r="M2709" s="9"/>
      <c r="N2709" s="9"/>
      <c r="O2709" s="9"/>
      <c r="P2709" s="9"/>
      <c r="Q2709" s="9"/>
      <c r="R2709" s="9"/>
    </row>
    <row r="2710" ht="15.75" customHeight="1">
      <c r="A2710" s="14" t="s">
        <v>11</v>
      </c>
      <c r="B2710" s="14" t="s">
        <v>12</v>
      </c>
      <c r="C2710" s="40" t="s">
        <v>7000</v>
      </c>
      <c r="D2710" s="14" t="s">
        <v>7015</v>
      </c>
      <c r="E2710" s="13" t="s">
        <v>7016</v>
      </c>
      <c r="F2710" s="14" t="s">
        <v>7000</v>
      </c>
      <c r="G2710" s="14" t="s">
        <v>7004</v>
      </c>
      <c r="H2710" s="41" t="s">
        <v>6712</v>
      </c>
      <c r="I2710" s="42" t="s">
        <v>85</v>
      </c>
      <c r="J2710" s="79">
        <f t="shared" si="1"/>
        <v>34</v>
      </c>
      <c r="K2710" s="7" t="str">
        <f t="shared" si="2"/>
        <v>ENG30-00020827-nmaterija</v>
      </c>
      <c r="L2710" s="7" t="str">
        <f>ifna(VLOOKUP(K2710,'Лист1'!D:E,2,false))</f>
        <v/>
      </c>
      <c r="M2710" s="9"/>
      <c r="N2710" s="9"/>
      <c r="O2710" s="9"/>
      <c r="P2710" s="9"/>
      <c r="Q2710" s="9"/>
      <c r="R2710" s="9"/>
    </row>
    <row r="2711" ht="15.75" customHeight="1">
      <c r="A2711" s="14" t="s">
        <v>11</v>
      </c>
      <c r="B2711" s="14" t="s">
        <v>12</v>
      </c>
      <c r="C2711" s="40" t="s">
        <v>7017</v>
      </c>
      <c r="D2711" s="14" t="s">
        <v>7018</v>
      </c>
      <c r="E2711" s="13" t="s">
        <v>7019</v>
      </c>
      <c r="F2711" s="13" t="s">
        <v>7017</v>
      </c>
      <c r="G2711" s="14" t="s">
        <v>7020</v>
      </c>
      <c r="H2711" s="159" t="s">
        <v>6712</v>
      </c>
      <c r="I2711" s="116" t="s">
        <v>17</v>
      </c>
      <c r="J2711" s="61">
        <f t="shared" si="1"/>
        <v>90</v>
      </c>
      <c r="K2711" s="7" t="str">
        <f t="shared" si="2"/>
        <v>ENG30-00021265-nhranljiva materija</v>
      </c>
      <c r="L2711" s="7" t="str">
        <f>ifna(VLOOKUP(K2711,'Лист1'!D:E,2,false))</f>
        <v/>
      </c>
      <c r="M2711" s="9"/>
      <c r="N2711" s="9"/>
      <c r="O2711" s="9"/>
      <c r="P2711" s="9"/>
      <c r="Q2711" s="9"/>
      <c r="R2711" s="9"/>
    </row>
    <row r="2712" ht="15.75" customHeight="1">
      <c r="A2712" s="14" t="s">
        <v>56</v>
      </c>
      <c r="B2712" s="14" t="s">
        <v>56</v>
      </c>
      <c r="C2712" s="40" t="s">
        <v>7021</v>
      </c>
      <c r="D2712" s="14" t="s">
        <v>7022</v>
      </c>
      <c r="E2712" s="13" t="s">
        <v>7023</v>
      </c>
      <c r="F2712" s="14" t="s">
        <v>7024</v>
      </c>
      <c r="G2712" s="14" t="s">
        <v>6772</v>
      </c>
      <c r="H2712" s="41" t="s">
        <v>6712</v>
      </c>
      <c r="I2712" s="42" t="s">
        <v>85</v>
      </c>
      <c r="J2712" s="85">
        <f t="shared" si="1"/>
        <v>38</v>
      </c>
      <c r="K2712" s="7" t="str">
        <f t="shared" si="2"/>
        <v>ENG30-00021702-bjednom</v>
      </c>
      <c r="L2712" s="7" t="str">
        <f>ifna(VLOOKUP(K2712,'Лист1'!D:E,2,false))</f>
        <v/>
      </c>
      <c r="M2712" s="9"/>
      <c r="N2712" s="9"/>
      <c r="O2712" s="9"/>
      <c r="P2712" s="9"/>
      <c r="Q2712" s="9"/>
      <c r="R2712" s="9"/>
    </row>
    <row r="2713" ht="15.75" customHeight="1">
      <c r="A2713" s="14" t="s">
        <v>56</v>
      </c>
      <c r="B2713" s="14" t="s">
        <v>56</v>
      </c>
      <c r="C2713" s="40" t="s">
        <v>7025</v>
      </c>
      <c r="D2713" s="14" t="s">
        <v>7022</v>
      </c>
      <c r="E2713" s="13" t="s">
        <v>7023</v>
      </c>
      <c r="F2713" s="14" t="s">
        <v>7024</v>
      </c>
      <c r="G2713" s="14" t="s">
        <v>6772</v>
      </c>
      <c r="H2713" s="41" t="s">
        <v>6712</v>
      </c>
      <c r="I2713" s="42" t="s">
        <v>85</v>
      </c>
      <c r="J2713" s="48">
        <f t="shared" si="1"/>
        <v>38</v>
      </c>
      <c r="K2713" s="7" t="str">
        <f t="shared" si="2"/>
        <v>ENG30-00021702-bnekada</v>
      </c>
      <c r="L2713" s="7" t="str">
        <f>ifna(VLOOKUP(K2713,'Лист1'!D:E,2,false))</f>
        <v/>
      </c>
      <c r="M2713" s="9"/>
      <c r="N2713" s="9"/>
      <c r="O2713" s="9"/>
      <c r="P2713" s="9"/>
      <c r="Q2713" s="9"/>
      <c r="R2713" s="9"/>
    </row>
    <row r="2714" ht="15.75" customHeight="1">
      <c r="A2714" s="14" t="s">
        <v>79</v>
      </c>
      <c r="B2714" s="14" t="s">
        <v>80</v>
      </c>
      <c r="C2714" s="40" t="s">
        <v>7026</v>
      </c>
      <c r="D2714" s="14" t="s">
        <v>7027</v>
      </c>
      <c r="E2714" s="13" t="s">
        <v>7028</v>
      </c>
      <c r="F2714" s="14" t="s">
        <v>6840</v>
      </c>
      <c r="G2714" s="14" t="s">
        <v>6800</v>
      </c>
      <c r="H2714" s="41" t="s">
        <v>6712</v>
      </c>
      <c r="I2714" s="42" t="s">
        <v>85</v>
      </c>
      <c r="J2714" s="44">
        <f t="shared" si="1"/>
        <v>109</v>
      </c>
      <c r="K2714" s="7" t="str">
        <f t="shared" si="2"/>
        <v>ENG30-00021766-atačan</v>
      </c>
      <c r="L2714" s="7" t="str">
        <f>ifna(VLOOKUP(K2714,'Лист1'!D:E,2,false))</f>
        <v/>
      </c>
      <c r="M2714" s="9"/>
      <c r="N2714" s="9"/>
      <c r="O2714" s="9"/>
      <c r="P2714" s="9"/>
      <c r="Q2714" s="9"/>
      <c r="R2714" s="9"/>
    </row>
    <row r="2715" ht="15.75" customHeight="1">
      <c r="A2715" s="14" t="s">
        <v>56</v>
      </c>
      <c r="B2715" s="14" t="s">
        <v>56</v>
      </c>
      <c r="C2715" s="40" t="s">
        <v>7029</v>
      </c>
      <c r="D2715" s="14" t="s">
        <v>7030</v>
      </c>
      <c r="E2715" s="13" t="s">
        <v>7031</v>
      </c>
      <c r="F2715" s="14" t="s">
        <v>7032</v>
      </c>
      <c r="G2715" s="14" t="s">
        <v>6772</v>
      </c>
      <c r="H2715" s="41" t="s">
        <v>6712</v>
      </c>
      <c r="I2715" s="42" t="s">
        <v>85</v>
      </c>
      <c r="J2715" s="22">
        <f t="shared" si="1"/>
        <v>62</v>
      </c>
      <c r="K2715" s="7" t="str">
        <f t="shared" si="2"/>
        <v>ENG30-00021878-bponekad</v>
      </c>
      <c r="L2715" s="7" t="str">
        <f>ifna(VLOOKUP(K2715,'Лист1'!D:E,2,false))</f>
        <v/>
      </c>
      <c r="M2715" s="9"/>
      <c r="N2715" s="9"/>
      <c r="O2715" s="9"/>
      <c r="P2715" s="9"/>
      <c r="Q2715" s="9"/>
      <c r="R2715" s="9"/>
    </row>
    <row r="2716" ht="15.75" customHeight="1">
      <c r="A2716" s="14" t="s">
        <v>56</v>
      </c>
      <c r="B2716" s="14" t="s">
        <v>56</v>
      </c>
      <c r="C2716" s="40" t="s">
        <v>7033</v>
      </c>
      <c r="D2716" s="14" t="s">
        <v>7030</v>
      </c>
      <c r="E2716" s="13" t="s">
        <v>7031</v>
      </c>
      <c r="F2716" s="14" t="s">
        <v>7032</v>
      </c>
      <c r="G2716" s="14" t="s">
        <v>6772</v>
      </c>
      <c r="H2716" s="41" t="s">
        <v>6712</v>
      </c>
      <c r="I2716" s="42" t="s">
        <v>85</v>
      </c>
      <c r="J2716" s="83">
        <f t="shared" si="1"/>
        <v>62</v>
      </c>
      <c r="K2716" s="7" t="str">
        <f t="shared" si="2"/>
        <v>ENG30-00021878-bpovremeno</v>
      </c>
      <c r="L2716" s="7" t="str">
        <f>ifna(VLOOKUP(K2716,'Лист1'!D:E,2,false))</f>
        <v/>
      </c>
      <c r="M2716" s="9"/>
      <c r="N2716" s="9"/>
      <c r="O2716" s="9"/>
      <c r="P2716" s="9"/>
      <c r="Q2716" s="9"/>
      <c r="R2716" s="9"/>
    </row>
    <row r="2717" ht="15.75" customHeight="1">
      <c r="A2717" s="14" t="s">
        <v>21</v>
      </c>
      <c r="B2717" s="14" t="s">
        <v>22</v>
      </c>
      <c r="C2717" s="40" t="s">
        <v>7034</v>
      </c>
      <c r="D2717" s="14" t="s">
        <v>7035</v>
      </c>
      <c r="E2717" s="13" t="s">
        <v>7036</v>
      </c>
      <c r="F2717" s="14" t="s">
        <v>7037</v>
      </c>
      <c r="G2717" s="14" t="s">
        <v>7038</v>
      </c>
      <c r="H2717" s="41" t="s">
        <v>6712</v>
      </c>
      <c r="I2717" s="42" t="s">
        <v>85</v>
      </c>
      <c r="J2717" s="38">
        <f t="shared" si="1"/>
        <v>33</v>
      </c>
      <c r="K2717" s="7" t="str">
        <f t="shared" si="2"/>
        <v>ENG30-00022686-vpodignuti</v>
      </c>
      <c r="L2717" s="7" t="str">
        <f>ifna(VLOOKUP(K2717,'Лист1'!D:E,2,false))</f>
        <v/>
      </c>
      <c r="M2717" s="9"/>
      <c r="N2717" s="9"/>
      <c r="O2717" s="9"/>
      <c r="P2717" s="9"/>
      <c r="Q2717" s="9"/>
      <c r="R2717" s="9"/>
    </row>
    <row r="2718" ht="15.75" customHeight="1">
      <c r="A2718" s="14" t="s">
        <v>21</v>
      </c>
      <c r="B2718" s="14" t="s">
        <v>22</v>
      </c>
      <c r="C2718" s="40" t="s">
        <v>7039</v>
      </c>
      <c r="D2718" s="14" t="s">
        <v>7035</v>
      </c>
      <c r="E2718" s="13" t="s">
        <v>7036</v>
      </c>
      <c r="F2718" s="14" t="s">
        <v>7037</v>
      </c>
      <c r="G2718" s="14" t="s">
        <v>7038</v>
      </c>
      <c r="H2718" s="41" t="s">
        <v>6712</v>
      </c>
      <c r="I2718" s="42" t="s">
        <v>85</v>
      </c>
      <c r="J2718" s="37">
        <f t="shared" si="1"/>
        <v>33</v>
      </c>
      <c r="K2718" s="7" t="str">
        <f t="shared" si="2"/>
        <v>ENG30-00022686-vpodstaknuti</v>
      </c>
      <c r="L2718" s="7" t="str">
        <f>ifna(VLOOKUP(K2718,'Лист1'!D:E,2,false))</f>
        <v/>
      </c>
      <c r="M2718" s="9"/>
      <c r="N2718" s="9"/>
      <c r="O2718" s="9"/>
      <c r="P2718" s="9"/>
      <c r="Q2718" s="9"/>
      <c r="R2718" s="9"/>
    </row>
    <row r="2719" ht="15.75" customHeight="1">
      <c r="A2719" s="14" t="s">
        <v>21</v>
      </c>
      <c r="B2719" s="14" t="s">
        <v>22</v>
      </c>
      <c r="C2719" s="40" t="s">
        <v>7040</v>
      </c>
      <c r="D2719" s="14" t="s">
        <v>7035</v>
      </c>
      <c r="E2719" s="13" t="s">
        <v>7036</v>
      </c>
      <c r="F2719" s="14" t="s">
        <v>7037</v>
      </c>
      <c r="G2719" s="14" t="s">
        <v>7038</v>
      </c>
      <c r="H2719" s="41" t="s">
        <v>6712</v>
      </c>
      <c r="I2719" s="42" t="s">
        <v>85</v>
      </c>
      <c r="J2719" s="85">
        <f t="shared" si="1"/>
        <v>33</v>
      </c>
      <c r="K2719" s="7" t="str">
        <f t="shared" si="2"/>
        <v>ENG30-00022686-vpokrenuti</v>
      </c>
      <c r="L2719" s="7" t="str">
        <f>ifna(VLOOKUP(K2719,'Лист1'!D:E,2,false))</f>
        <v/>
      </c>
      <c r="M2719" s="9"/>
      <c r="N2719" s="9"/>
      <c r="O2719" s="9"/>
      <c r="P2719" s="9"/>
      <c r="Q2719" s="9"/>
      <c r="R2719" s="9"/>
    </row>
    <row r="2720" ht="15.75" customHeight="1">
      <c r="A2720" s="14" t="s">
        <v>21</v>
      </c>
      <c r="B2720" s="14" t="s">
        <v>22</v>
      </c>
      <c r="C2720" s="40" t="s">
        <v>7041</v>
      </c>
      <c r="D2720" s="14" t="s">
        <v>7035</v>
      </c>
      <c r="E2720" s="13" t="s">
        <v>7036</v>
      </c>
      <c r="F2720" s="14" t="s">
        <v>7037</v>
      </c>
      <c r="G2720" s="14" t="s">
        <v>7038</v>
      </c>
      <c r="H2720" s="41" t="s">
        <v>6712</v>
      </c>
      <c r="I2720" s="42" t="s">
        <v>85</v>
      </c>
      <c r="J2720" s="43">
        <f t="shared" si="1"/>
        <v>33</v>
      </c>
      <c r="K2720" s="7" t="str">
        <f t="shared" si="2"/>
        <v>ENG30-00022686-vstimulisati</v>
      </c>
      <c r="L2720" s="7" t="str">
        <f>ifna(VLOOKUP(K2720,'Лист1'!D:E,2,false))</f>
        <v/>
      </c>
      <c r="M2720" s="9"/>
      <c r="N2720" s="9"/>
      <c r="O2720" s="9"/>
      <c r="P2720" s="9"/>
      <c r="Q2720" s="9"/>
      <c r="R2720" s="9"/>
    </row>
    <row r="2721" ht="15.75" customHeight="1">
      <c r="A2721" s="14" t="s">
        <v>11</v>
      </c>
      <c r="B2721" s="14" t="s">
        <v>12</v>
      </c>
      <c r="C2721" s="40" t="s">
        <v>7042</v>
      </c>
      <c r="D2721" s="14" t="s">
        <v>7043</v>
      </c>
      <c r="E2721" s="13" t="s">
        <v>7044</v>
      </c>
      <c r="F2721" s="14" t="s">
        <v>7042</v>
      </c>
      <c r="G2721" s="14" t="s">
        <v>6772</v>
      </c>
      <c r="H2721" s="41" t="s">
        <v>6712</v>
      </c>
      <c r="I2721" s="42" t="s">
        <v>85</v>
      </c>
      <c r="J2721" s="39">
        <f t="shared" si="1"/>
        <v>62</v>
      </c>
      <c r="K2721" s="7" t="str">
        <f t="shared" si="2"/>
        <v>ENG30-00024720-nstanje</v>
      </c>
      <c r="L2721" s="7" t="str">
        <f>ifna(VLOOKUP(K2721,'Лист1'!D:E,2,false))</f>
        <v/>
      </c>
      <c r="M2721" s="9"/>
      <c r="N2721" s="9"/>
      <c r="O2721" s="9"/>
      <c r="P2721" s="9"/>
      <c r="Q2721" s="9"/>
      <c r="R2721" s="9"/>
    </row>
    <row r="2722" ht="15.75" customHeight="1">
      <c r="A2722" s="14" t="s">
        <v>56</v>
      </c>
      <c r="B2722" s="14" t="s">
        <v>56</v>
      </c>
      <c r="C2722" s="40" t="s">
        <v>7045</v>
      </c>
      <c r="D2722" s="14" t="s">
        <v>7046</v>
      </c>
      <c r="E2722" s="13" t="s">
        <v>7047</v>
      </c>
      <c r="F2722" s="14" t="s">
        <v>7048</v>
      </c>
      <c r="G2722" s="14" t="s">
        <v>6772</v>
      </c>
      <c r="H2722" s="41" t="s">
        <v>6712</v>
      </c>
      <c r="I2722" s="42" t="s">
        <v>85</v>
      </c>
      <c r="J2722" s="69">
        <f t="shared" si="1"/>
        <v>26</v>
      </c>
      <c r="K2722" s="7" t="str">
        <f t="shared" si="2"/>
        <v>ENG30-00025559-bnegde</v>
      </c>
      <c r="L2722" s="7" t="str">
        <f>ifna(VLOOKUP(K2722,'Лист1'!D:E,2,false))</f>
        <v/>
      </c>
      <c r="M2722" s="9"/>
      <c r="N2722" s="9"/>
      <c r="O2722" s="9"/>
      <c r="P2722" s="9"/>
      <c r="Q2722" s="9"/>
      <c r="R2722" s="9"/>
    </row>
    <row r="2723" ht="15.75" customHeight="1">
      <c r="A2723" s="14" t="s">
        <v>79</v>
      </c>
      <c r="B2723" s="14" t="s">
        <v>80</v>
      </c>
      <c r="C2723" s="40" t="s">
        <v>7049</v>
      </c>
      <c r="D2723" s="14" t="s">
        <v>7050</v>
      </c>
      <c r="E2723" s="13" t="s">
        <v>7051</v>
      </c>
      <c r="F2723" s="14" t="s">
        <v>7052</v>
      </c>
      <c r="G2723" s="14" t="s">
        <v>7053</v>
      </c>
      <c r="H2723" s="41" t="s">
        <v>6712</v>
      </c>
      <c r="I2723" s="42" t="s">
        <v>85</v>
      </c>
      <c r="J2723" s="44">
        <f t="shared" si="1"/>
        <v>60</v>
      </c>
      <c r="K2723" s="7" t="str">
        <f t="shared" si="2"/>
        <v>ENG30-00025728-aalkalan</v>
      </c>
      <c r="L2723" s="7" t="str">
        <f>ifna(VLOOKUP(K2723,'Лист1'!D:E,2,false))</f>
        <v/>
      </c>
      <c r="M2723" s="9"/>
      <c r="N2723" s="9"/>
      <c r="O2723" s="9"/>
      <c r="P2723" s="9"/>
      <c r="Q2723" s="9"/>
      <c r="R2723" s="9"/>
    </row>
    <row r="2724" ht="15.75" customHeight="1">
      <c r="A2724" s="14" t="s">
        <v>11</v>
      </c>
      <c r="B2724" s="14" t="s">
        <v>12</v>
      </c>
      <c r="C2724" s="40" t="s">
        <v>7054</v>
      </c>
      <c r="D2724" s="14" t="s">
        <v>7055</v>
      </c>
      <c r="E2724" s="13" t="s">
        <v>7056</v>
      </c>
      <c r="F2724" s="14" t="s">
        <v>7054</v>
      </c>
      <c r="G2724" s="14" t="s">
        <v>6772</v>
      </c>
      <c r="H2724" s="41" t="s">
        <v>6712</v>
      </c>
      <c r="I2724" s="42" t="s">
        <v>85</v>
      </c>
      <c r="J2724" s="61">
        <f t="shared" si="1"/>
        <v>28</v>
      </c>
      <c r="K2724" s="7" t="str">
        <f t="shared" si="2"/>
        <v>ENG30-00027167-nmesto</v>
      </c>
      <c r="L2724" s="7" t="str">
        <f>ifna(VLOOKUP(K2724,'Лист1'!D:E,2,false))</f>
        <v/>
      </c>
      <c r="M2724" s="9"/>
      <c r="N2724" s="9"/>
      <c r="O2724" s="9"/>
      <c r="P2724" s="9"/>
      <c r="Q2724" s="9"/>
      <c r="R2724" s="9"/>
    </row>
    <row r="2725" ht="15.75" customHeight="1">
      <c r="A2725" s="14" t="s">
        <v>21</v>
      </c>
      <c r="B2725" s="14" t="s">
        <v>22</v>
      </c>
      <c r="C2725" s="40" t="s">
        <v>7057</v>
      </c>
      <c r="D2725" s="14" t="s">
        <v>7058</v>
      </c>
      <c r="E2725" s="13" t="s">
        <v>7059</v>
      </c>
      <c r="F2725" s="14" t="s">
        <v>7060</v>
      </c>
      <c r="G2725" s="14" t="s">
        <v>6772</v>
      </c>
      <c r="H2725" s="41" t="s">
        <v>6712</v>
      </c>
      <c r="I2725" s="42" t="s">
        <v>85</v>
      </c>
      <c r="J2725" s="45">
        <f t="shared" si="1"/>
        <v>42</v>
      </c>
      <c r="K2725" s="7" t="str">
        <f t="shared" si="2"/>
        <v>ENG30-00027268-vpružiti</v>
      </c>
      <c r="L2725" s="7" t="str">
        <f>ifna(VLOOKUP(K2725,'Лист1'!D:E,2,false))</f>
        <v/>
      </c>
      <c r="M2725" s="9"/>
      <c r="N2725" s="9"/>
      <c r="O2725" s="9"/>
      <c r="P2725" s="9"/>
      <c r="Q2725" s="9"/>
      <c r="R2725" s="9"/>
    </row>
    <row r="2726" ht="15.75" customHeight="1">
      <c r="A2726" s="14" t="s">
        <v>56</v>
      </c>
      <c r="B2726" s="14" t="s">
        <v>56</v>
      </c>
      <c r="C2726" s="40" t="s">
        <v>7061</v>
      </c>
      <c r="D2726" s="14" t="s">
        <v>7062</v>
      </c>
      <c r="E2726" s="13" t="s">
        <v>7063</v>
      </c>
      <c r="F2726" s="14" t="s">
        <v>7064</v>
      </c>
      <c r="G2726" s="14" t="s">
        <v>6772</v>
      </c>
      <c r="H2726" s="41" t="s">
        <v>6712</v>
      </c>
      <c r="I2726" s="42" t="s">
        <v>85</v>
      </c>
      <c r="J2726" s="77">
        <f t="shared" si="1"/>
        <v>21</v>
      </c>
      <c r="K2726" s="7" t="str">
        <f t="shared" si="2"/>
        <v>ENG30-00027795-bjoš</v>
      </c>
      <c r="L2726" s="7" t="str">
        <f>ifna(VLOOKUP(K2726,'Лист1'!D:E,2,false))</f>
        <v/>
      </c>
      <c r="M2726" s="9"/>
      <c r="N2726" s="9"/>
      <c r="O2726" s="9"/>
      <c r="P2726" s="9"/>
      <c r="Q2726" s="9"/>
      <c r="R2726" s="9"/>
    </row>
    <row r="2727" ht="15.75" customHeight="1">
      <c r="A2727" s="14" t="s">
        <v>11</v>
      </c>
      <c r="B2727" s="14" t="s">
        <v>12</v>
      </c>
      <c r="C2727" s="40" t="s">
        <v>7065</v>
      </c>
      <c r="D2727" s="14" t="s">
        <v>7066</v>
      </c>
      <c r="E2727" s="13" t="s">
        <v>7067</v>
      </c>
      <c r="F2727" s="14" t="s">
        <v>7068</v>
      </c>
      <c r="G2727" s="14" t="s">
        <v>6772</v>
      </c>
      <c r="H2727" s="41" t="s">
        <v>6712</v>
      </c>
      <c r="I2727" s="42" t="s">
        <v>85</v>
      </c>
      <c r="J2727" s="87">
        <f t="shared" si="1"/>
        <v>63</v>
      </c>
      <c r="K2727" s="7" t="str">
        <f t="shared" si="2"/>
        <v>ENG30-00027807-nforma</v>
      </c>
      <c r="L2727" s="7" t="str">
        <f>ifna(VLOOKUP(K2727,'Лист1'!D:E,2,false))</f>
        <v/>
      </c>
      <c r="M2727" s="9"/>
      <c r="N2727" s="9"/>
      <c r="O2727" s="9"/>
      <c r="P2727" s="9"/>
      <c r="Q2727" s="9"/>
      <c r="R2727" s="9"/>
    </row>
    <row r="2728" ht="15.75" customHeight="1">
      <c r="A2728" s="14" t="s">
        <v>11</v>
      </c>
      <c r="B2728" s="14" t="s">
        <v>12</v>
      </c>
      <c r="C2728" s="40" t="s">
        <v>7069</v>
      </c>
      <c r="D2728" s="14" t="s">
        <v>7066</v>
      </c>
      <c r="E2728" s="13" t="s">
        <v>7067</v>
      </c>
      <c r="F2728" s="14" t="s">
        <v>7068</v>
      </c>
      <c r="G2728" s="14" t="s">
        <v>6772</v>
      </c>
      <c r="H2728" s="41" t="s">
        <v>6712</v>
      </c>
      <c r="I2728" s="42" t="s">
        <v>85</v>
      </c>
      <c r="J2728" s="99">
        <f t="shared" si="1"/>
        <v>63</v>
      </c>
      <c r="K2728" s="7" t="str">
        <f t="shared" si="2"/>
        <v>ENG30-00027807-noblik</v>
      </c>
      <c r="L2728" s="7" t="str">
        <f>ifna(VLOOKUP(K2728,'Лист1'!D:E,2,false))</f>
        <v/>
      </c>
      <c r="M2728" s="9"/>
      <c r="N2728" s="9"/>
      <c r="O2728" s="9"/>
      <c r="P2728" s="9"/>
      <c r="Q2728" s="9"/>
      <c r="R2728" s="9"/>
    </row>
    <row r="2729" ht="15.75" customHeight="1">
      <c r="A2729" s="14" t="s">
        <v>11</v>
      </c>
      <c r="B2729" s="14" t="s">
        <v>12</v>
      </c>
      <c r="C2729" s="40" t="s">
        <v>7070</v>
      </c>
      <c r="D2729" s="14" t="s">
        <v>7071</v>
      </c>
      <c r="E2729" s="13" t="s">
        <v>7072</v>
      </c>
      <c r="F2729" s="14" t="s">
        <v>7070</v>
      </c>
      <c r="G2729" s="14" t="s">
        <v>7073</v>
      </c>
      <c r="H2729" s="41" t="s">
        <v>6712</v>
      </c>
      <c r="I2729" s="42" t="s">
        <v>85</v>
      </c>
      <c r="J2729" s="39">
        <f t="shared" si="1"/>
        <v>84</v>
      </c>
      <c r="K2729" s="7" t="str">
        <f t="shared" si="2"/>
        <v>ENG30-00028270-nvreme</v>
      </c>
      <c r="L2729" s="7" t="str">
        <f>ifna(VLOOKUP(K2729,'Лист1'!D:E,2,false))</f>
        <v/>
      </c>
      <c r="M2729" s="9"/>
      <c r="N2729" s="9"/>
      <c r="O2729" s="9"/>
      <c r="P2729" s="9"/>
      <c r="Q2729" s="9"/>
      <c r="R2729" s="9"/>
    </row>
    <row r="2730" ht="15.75" customHeight="1">
      <c r="A2730" s="14" t="s">
        <v>79</v>
      </c>
      <c r="B2730" s="14" t="s">
        <v>80</v>
      </c>
      <c r="C2730" s="40" t="s">
        <v>7074</v>
      </c>
      <c r="D2730" s="14" t="s">
        <v>7075</v>
      </c>
      <c r="E2730" s="13" t="s">
        <v>7076</v>
      </c>
      <c r="F2730" s="14" t="s">
        <v>7077</v>
      </c>
      <c r="G2730" s="14" t="s">
        <v>6772</v>
      </c>
      <c r="H2730" s="41" t="s">
        <v>6712</v>
      </c>
      <c r="I2730" s="42" t="s">
        <v>85</v>
      </c>
      <c r="J2730" s="47">
        <f t="shared" si="1"/>
        <v>27</v>
      </c>
      <c r="K2730" s="7" t="str">
        <f t="shared" si="2"/>
        <v>ENG30-00028280-adat</v>
      </c>
      <c r="L2730" s="7" t="str">
        <f>ifna(VLOOKUP(K2730,'Лист1'!D:E,2,false))</f>
        <v/>
      </c>
      <c r="M2730" s="9"/>
      <c r="N2730" s="9"/>
      <c r="O2730" s="9"/>
      <c r="P2730" s="9"/>
      <c r="Q2730" s="9"/>
      <c r="R2730" s="9"/>
    </row>
    <row r="2731" ht="15.75" customHeight="1">
      <c r="A2731" s="14" t="s">
        <v>11</v>
      </c>
      <c r="B2731" s="14" t="s">
        <v>12</v>
      </c>
      <c r="C2731" s="40" t="s">
        <v>7078</v>
      </c>
      <c r="D2731" s="14" t="s">
        <v>7079</v>
      </c>
      <c r="E2731" s="13" t="s">
        <v>7080</v>
      </c>
      <c r="F2731" s="14" t="s">
        <v>7078</v>
      </c>
      <c r="G2731" s="14" t="s">
        <v>6772</v>
      </c>
      <c r="H2731" s="41" t="s">
        <v>6712</v>
      </c>
      <c r="I2731" s="42" t="s">
        <v>85</v>
      </c>
      <c r="J2731" s="22">
        <f t="shared" si="1"/>
        <v>66</v>
      </c>
      <c r="K2731" s="7" t="str">
        <f t="shared" si="2"/>
        <v>ENG30-00028651-nprostor</v>
      </c>
      <c r="L2731" s="7" t="str">
        <f>ifna(VLOOKUP(K2731,'Лист1'!D:E,2,false))</f>
        <v/>
      </c>
      <c r="M2731" s="9"/>
      <c r="N2731" s="9"/>
      <c r="O2731" s="9"/>
      <c r="P2731" s="9"/>
      <c r="Q2731" s="9"/>
      <c r="R2731" s="9"/>
    </row>
    <row r="2732" ht="15.75" customHeight="1">
      <c r="A2732" s="14" t="s">
        <v>56</v>
      </c>
      <c r="B2732" s="14" t="s">
        <v>56</v>
      </c>
      <c r="C2732" s="40" t="s">
        <v>6821</v>
      </c>
      <c r="D2732" s="14" t="s">
        <v>7081</v>
      </c>
      <c r="E2732" s="13" t="s">
        <v>7082</v>
      </c>
      <c r="F2732" s="14" t="s">
        <v>7083</v>
      </c>
      <c r="G2732" s="14" t="s">
        <v>6772</v>
      </c>
      <c r="H2732" s="41" t="s">
        <v>6712</v>
      </c>
      <c r="I2732" s="42" t="s">
        <v>85</v>
      </c>
      <c r="J2732" s="39">
        <f t="shared" si="1"/>
        <v>29</v>
      </c>
      <c r="K2732" s="7" t="str">
        <f t="shared" si="2"/>
        <v>ENG30-00028797-bsamo</v>
      </c>
      <c r="L2732" s="7" t="str">
        <f>ifna(VLOOKUP(K2732,'Лист1'!D:E,2,false))</f>
        <v/>
      </c>
      <c r="M2732" s="9"/>
      <c r="N2732" s="9"/>
      <c r="O2732" s="9"/>
      <c r="P2732" s="9"/>
      <c r="Q2732" s="9"/>
      <c r="R2732" s="9"/>
    </row>
    <row r="2733" ht="15.75" customHeight="1">
      <c r="A2733" s="14" t="s">
        <v>11</v>
      </c>
      <c r="B2733" s="14" t="s">
        <v>12</v>
      </c>
      <c r="C2733" s="40" t="s">
        <v>7084</v>
      </c>
      <c r="D2733" s="14" t="s">
        <v>7085</v>
      </c>
      <c r="E2733" s="13" t="s">
        <v>7086</v>
      </c>
      <c r="F2733" s="14" t="s">
        <v>7084</v>
      </c>
      <c r="G2733" s="14" t="s">
        <v>6772</v>
      </c>
      <c r="H2733" s="41" t="s">
        <v>6712</v>
      </c>
      <c r="I2733" s="42" t="s">
        <v>85</v>
      </c>
      <c r="J2733" s="39">
        <f t="shared" si="1"/>
        <v>52</v>
      </c>
      <c r="K2733" s="7" t="str">
        <f t="shared" si="2"/>
        <v>ENG30-00029378-ndogađaj</v>
      </c>
      <c r="L2733" s="7" t="str">
        <f>ifna(VLOOKUP(K2733,'Лист1'!D:E,2,false))</f>
        <v/>
      </c>
      <c r="M2733" s="9"/>
      <c r="N2733" s="9"/>
      <c r="O2733" s="9"/>
      <c r="P2733" s="9"/>
      <c r="Q2733" s="9"/>
      <c r="R2733" s="9"/>
    </row>
    <row r="2734" ht="15.75" customHeight="1">
      <c r="A2734" s="14" t="s">
        <v>56</v>
      </c>
      <c r="B2734" s="14" t="s">
        <v>56</v>
      </c>
      <c r="C2734" s="40" t="s">
        <v>7087</v>
      </c>
      <c r="D2734" s="14" t="s">
        <v>7088</v>
      </c>
      <c r="E2734" s="13" t="s">
        <v>7089</v>
      </c>
      <c r="F2734" s="14" t="s">
        <v>7090</v>
      </c>
      <c r="G2734" s="14" t="s">
        <v>6772</v>
      </c>
      <c r="H2734" s="41" t="s">
        <v>6712</v>
      </c>
      <c r="I2734" s="42" t="s">
        <v>85</v>
      </c>
      <c r="J2734" s="43">
        <f t="shared" si="1"/>
        <v>111</v>
      </c>
      <c r="K2734" s="7" t="str">
        <f t="shared" si="2"/>
        <v>ENG30-00029639-bdalje</v>
      </c>
      <c r="L2734" s="7" t="str">
        <f>ifna(VLOOKUP(K2734,'Лист1'!D:E,2,false))</f>
        <v/>
      </c>
      <c r="M2734" s="9"/>
      <c r="N2734" s="9"/>
      <c r="O2734" s="9"/>
      <c r="P2734" s="9"/>
      <c r="Q2734" s="9"/>
      <c r="R2734" s="9"/>
    </row>
    <row r="2735" ht="15.75" customHeight="1">
      <c r="A2735" s="14" t="s">
        <v>11</v>
      </c>
      <c r="B2735" s="14" t="s">
        <v>12</v>
      </c>
      <c r="C2735" s="40" t="s">
        <v>7091</v>
      </c>
      <c r="D2735" s="14" t="s">
        <v>7092</v>
      </c>
      <c r="E2735" s="13" t="s">
        <v>7093</v>
      </c>
      <c r="F2735" s="14" t="s">
        <v>7091</v>
      </c>
      <c r="G2735" s="14" t="s">
        <v>6772</v>
      </c>
      <c r="H2735" s="41" t="s">
        <v>6712</v>
      </c>
      <c r="I2735" s="42" t="s">
        <v>85</v>
      </c>
      <c r="J2735" s="51">
        <f t="shared" si="1"/>
        <v>59</v>
      </c>
      <c r="K2735" s="7" t="str">
        <f t="shared" si="2"/>
        <v>ENG30-00029677-nproces</v>
      </c>
      <c r="L2735" s="7" t="str">
        <f>ifna(VLOOKUP(K2735,'Лист1'!D:E,2,false))</f>
        <v/>
      </c>
      <c r="M2735" s="9"/>
      <c r="N2735" s="9"/>
      <c r="O2735" s="9"/>
      <c r="P2735" s="9"/>
      <c r="Q2735" s="9"/>
      <c r="R2735" s="9"/>
    </row>
    <row r="2736" ht="15.75" customHeight="1">
      <c r="A2736" s="14" t="s">
        <v>11</v>
      </c>
      <c r="B2736" s="14" t="s">
        <v>12</v>
      </c>
      <c r="C2736" s="40" t="s">
        <v>7094</v>
      </c>
      <c r="D2736" s="14" t="s">
        <v>7095</v>
      </c>
      <c r="E2736" s="13" t="s">
        <v>7096</v>
      </c>
      <c r="F2736" s="14" t="s">
        <v>7097</v>
      </c>
      <c r="G2736" s="14" t="s">
        <v>6772</v>
      </c>
      <c r="H2736" s="41" t="s">
        <v>6712</v>
      </c>
      <c r="I2736" s="42" t="s">
        <v>85</v>
      </c>
      <c r="J2736" s="43">
        <f t="shared" si="1"/>
        <v>49</v>
      </c>
      <c r="K2736" s="7" t="str">
        <f t="shared" si="2"/>
        <v>ENG30-00030358-nakt</v>
      </c>
      <c r="L2736" s="7" t="str">
        <f>ifna(VLOOKUP(K2736,'Лист1'!D:E,2,false))</f>
        <v/>
      </c>
      <c r="M2736" s="9"/>
      <c r="N2736" s="9"/>
      <c r="O2736" s="9"/>
      <c r="P2736" s="9"/>
      <c r="Q2736" s="9"/>
      <c r="R2736" s="9"/>
    </row>
    <row r="2737" ht="15.75" customHeight="1">
      <c r="A2737" s="14" t="s">
        <v>11</v>
      </c>
      <c r="B2737" s="14" t="s">
        <v>12</v>
      </c>
      <c r="C2737" s="40" t="s">
        <v>7098</v>
      </c>
      <c r="D2737" s="14" t="s">
        <v>7095</v>
      </c>
      <c r="E2737" s="13" t="s">
        <v>7096</v>
      </c>
      <c r="F2737" s="14" t="s">
        <v>7097</v>
      </c>
      <c r="G2737" s="14" t="s">
        <v>6772</v>
      </c>
      <c r="H2737" s="41" t="s">
        <v>6712</v>
      </c>
      <c r="I2737" s="42" t="s">
        <v>85</v>
      </c>
      <c r="J2737" s="60">
        <f t="shared" si="1"/>
        <v>49</v>
      </c>
      <c r="K2737" s="7" t="str">
        <f t="shared" si="2"/>
        <v>ENG30-00030358-nčin</v>
      </c>
      <c r="L2737" s="7" t="str">
        <f>ifna(VLOOKUP(K2737,'Лист1'!D:E,2,false))</f>
        <v/>
      </c>
      <c r="M2737" s="9"/>
      <c r="N2737" s="9"/>
      <c r="O2737" s="9"/>
      <c r="P2737" s="9"/>
      <c r="Q2737" s="9"/>
      <c r="R2737" s="9"/>
    </row>
    <row r="2738" ht="15.75" customHeight="1">
      <c r="A2738" s="14" t="s">
        <v>21</v>
      </c>
      <c r="B2738" s="14" t="s">
        <v>22</v>
      </c>
      <c r="C2738" s="40" t="s">
        <v>7099</v>
      </c>
      <c r="D2738" s="14" t="s">
        <v>7100</v>
      </c>
      <c r="E2738" s="13" t="s">
        <v>7101</v>
      </c>
      <c r="F2738" s="14" t="s">
        <v>7102</v>
      </c>
      <c r="G2738" s="14" t="s">
        <v>6772</v>
      </c>
      <c r="H2738" s="41" t="s">
        <v>6712</v>
      </c>
      <c r="I2738" s="42" t="s">
        <v>85</v>
      </c>
      <c r="J2738" s="18">
        <f t="shared" si="1"/>
        <v>37</v>
      </c>
      <c r="K2738" s="7" t="str">
        <f t="shared" si="2"/>
        <v>ENG30-00030463-vrazbiti</v>
      </c>
      <c r="L2738" s="7" t="str">
        <f>ifna(VLOOKUP(K2738,'Лист1'!D:E,2,false))</f>
        <v/>
      </c>
      <c r="M2738" s="9"/>
      <c r="N2738" s="9"/>
      <c r="O2738" s="9"/>
      <c r="P2738" s="9"/>
      <c r="Q2738" s="9"/>
      <c r="R2738" s="9"/>
    </row>
    <row r="2739" ht="15.75" customHeight="1">
      <c r="A2739" s="14" t="s">
        <v>21</v>
      </c>
      <c r="B2739" s="14" t="s">
        <v>22</v>
      </c>
      <c r="C2739" s="40" t="s">
        <v>7103</v>
      </c>
      <c r="D2739" s="14" t="s">
        <v>7104</v>
      </c>
      <c r="E2739" s="13" t="s">
        <v>7105</v>
      </c>
      <c r="F2739" s="14" t="s">
        <v>7106</v>
      </c>
      <c r="G2739" s="14" t="s">
        <v>6772</v>
      </c>
      <c r="H2739" s="41" t="s">
        <v>6712</v>
      </c>
      <c r="I2739" s="42" t="s">
        <v>85</v>
      </c>
      <c r="J2739" s="60">
        <f t="shared" si="1"/>
        <v>53</v>
      </c>
      <c r="K2739" s="7" t="str">
        <f t="shared" si="2"/>
        <v>ENG30-00030647-vpasti</v>
      </c>
      <c r="L2739" s="7" t="str">
        <f>ifna(VLOOKUP(K2739,'Лист1'!D:E,2,false))</f>
        <v/>
      </c>
      <c r="M2739" s="9"/>
      <c r="N2739" s="9"/>
      <c r="O2739" s="9"/>
      <c r="P2739" s="9"/>
      <c r="Q2739" s="9"/>
      <c r="R2739" s="9"/>
    </row>
    <row r="2740" ht="15.75" customHeight="1">
      <c r="A2740" s="14" t="s">
        <v>11</v>
      </c>
      <c r="B2740" s="14" t="s">
        <v>12</v>
      </c>
      <c r="C2740" s="40" t="s">
        <v>7107</v>
      </c>
      <c r="D2740" s="14" t="s">
        <v>7108</v>
      </c>
      <c r="E2740" s="13" t="s">
        <v>7109</v>
      </c>
      <c r="F2740" s="14" t="s">
        <v>7107</v>
      </c>
      <c r="G2740" s="14" t="s">
        <v>6772</v>
      </c>
      <c r="H2740" s="41" t="s">
        <v>6712</v>
      </c>
      <c r="I2740" s="42" t="s">
        <v>85</v>
      </c>
      <c r="J2740" s="25">
        <f t="shared" si="1"/>
        <v>70</v>
      </c>
      <c r="K2740" s="7" t="str">
        <f t="shared" si="2"/>
        <v>ENG30-00031264-ngrupa</v>
      </c>
      <c r="L2740" s="7" t="str">
        <f>ifna(VLOOKUP(K2740,'Лист1'!D:E,2,false))</f>
        <v/>
      </c>
      <c r="M2740" s="9"/>
      <c r="N2740" s="9"/>
      <c r="O2740" s="9"/>
      <c r="P2740" s="9"/>
      <c r="Q2740" s="9"/>
      <c r="R2740" s="9"/>
    </row>
    <row r="2741" ht="15.75" customHeight="1">
      <c r="A2741" s="14" t="s">
        <v>56</v>
      </c>
      <c r="B2741" s="14" t="s">
        <v>56</v>
      </c>
      <c r="C2741" s="40" t="s">
        <v>7110</v>
      </c>
      <c r="D2741" s="14" t="s">
        <v>7111</v>
      </c>
      <c r="E2741" s="13" t="s">
        <v>7112</v>
      </c>
      <c r="F2741" s="14" t="s">
        <v>7110</v>
      </c>
      <c r="G2741" s="14" t="s">
        <v>6772</v>
      </c>
      <c r="H2741" s="41" t="s">
        <v>6712</v>
      </c>
      <c r="I2741" s="42" t="s">
        <v>85</v>
      </c>
      <c r="J2741" s="61">
        <f t="shared" si="1"/>
        <v>40</v>
      </c>
      <c r="K2741" s="7" t="str">
        <f t="shared" si="2"/>
        <v>ENG30-00031798-bveć</v>
      </c>
      <c r="L2741" s="7" t="str">
        <f>ifna(VLOOKUP(K2741,'Лист1'!D:E,2,false))</f>
        <v/>
      </c>
      <c r="M2741" s="9"/>
      <c r="N2741" s="9"/>
      <c r="O2741" s="9"/>
      <c r="P2741" s="9"/>
      <c r="Q2741" s="9"/>
      <c r="R2741" s="9"/>
    </row>
    <row r="2742" ht="15.75" customHeight="1">
      <c r="A2742" s="14" t="s">
        <v>11</v>
      </c>
      <c r="B2742" s="14" t="s">
        <v>12</v>
      </c>
      <c r="C2742" s="40" t="s">
        <v>7113</v>
      </c>
      <c r="D2742" s="14" t="s">
        <v>7114</v>
      </c>
      <c r="E2742" s="13" t="s">
        <v>7115</v>
      </c>
      <c r="F2742" s="14" t="s">
        <v>7116</v>
      </c>
      <c r="G2742" s="14" t="s">
        <v>6772</v>
      </c>
      <c r="H2742" s="41" t="s">
        <v>6712</v>
      </c>
      <c r="I2742" s="42" t="s">
        <v>85</v>
      </c>
      <c r="J2742" s="25">
        <f t="shared" si="1"/>
        <v>54</v>
      </c>
      <c r="K2742" s="7" t="str">
        <f t="shared" si="2"/>
        <v>ENG30-00031921-nodnos</v>
      </c>
      <c r="L2742" s="7" t="str">
        <f>ifna(VLOOKUP(K2742,'Лист1'!D:E,2,false))</f>
        <v/>
      </c>
      <c r="M2742" s="9"/>
      <c r="N2742" s="9"/>
      <c r="O2742" s="9"/>
      <c r="P2742" s="9"/>
      <c r="Q2742" s="9"/>
      <c r="R2742" s="9"/>
    </row>
    <row r="2743" ht="15.75" customHeight="1">
      <c r="A2743" s="14" t="s">
        <v>79</v>
      </c>
      <c r="B2743" s="14" t="s">
        <v>80</v>
      </c>
      <c r="C2743" s="40" t="s">
        <v>7117</v>
      </c>
      <c r="D2743" s="14" t="s">
        <v>7118</v>
      </c>
      <c r="E2743" s="13" t="s">
        <v>7119</v>
      </c>
      <c r="F2743" s="14" t="s">
        <v>7117</v>
      </c>
      <c r="G2743" s="14" t="s">
        <v>6815</v>
      </c>
      <c r="H2743" s="41" t="s">
        <v>6712</v>
      </c>
      <c r="I2743" s="42" t="s">
        <v>85</v>
      </c>
      <c r="J2743" s="61">
        <f t="shared" si="1"/>
        <v>34</v>
      </c>
      <c r="K2743" s="7" t="str">
        <f t="shared" si="2"/>
        <v>ENG30-00031974-aaktivan</v>
      </c>
      <c r="L2743" s="7" t="str">
        <f>ifna(VLOOKUP(K2743,'Лист1'!D:E,2,false))</f>
        <v/>
      </c>
      <c r="M2743" s="9"/>
      <c r="N2743" s="9"/>
      <c r="O2743" s="9"/>
      <c r="P2743" s="9"/>
      <c r="Q2743" s="9"/>
      <c r="R2743" s="9"/>
    </row>
    <row r="2744" ht="15.75" customHeight="1">
      <c r="A2744" s="14" t="s">
        <v>11</v>
      </c>
      <c r="B2744" s="14" t="s">
        <v>12</v>
      </c>
      <c r="C2744" s="40" t="s">
        <v>7120</v>
      </c>
      <c r="D2744" s="14" t="s">
        <v>7121</v>
      </c>
      <c r="E2744" s="13" t="s">
        <v>7122</v>
      </c>
      <c r="F2744" s="14" t="s">
        <v>7123</v>
      </c>
      <c r="G2744" s="14" t="s">
        <v>6772</v>
      </c>
      <c r="H2744" s="41" t="s">
        <v>6712</v>
      </c>
      <c r="I2744" s="42" t="s">
        <v>85</v>
      </c>
      <c r="J2744" s="43">
        <f t="shared" si="1"/>
        <v>25</v>
      </c>
      <c r="K2744" s="7" t="str">
        <f t="shared" si="2"/>
        <v>ENG30-00032613-nvlasništvo</v>
      </c>
      <c r="L2744" s="7" t="str">
        <f>ifna(VLOOKUP(K2744,'Лист1'!D:E,2,false))</f>
        <v/>
      </c>
      <c r="M2744" s="9"/>
      <c r="N2744" s="9"/>
      <c r="O2744" s="9"/>
      <c r="P2744" s="9"/>
      <c r="Q2744" s="9"/>
      <c r="R2744" s="9"/>
    </row>
    <row r="2745" ht="15.75" customHeight="1">
      <c r="A2745" s="14" t="s">
        <v>79</v>
      </c>
      <c r="B2745" s="14" t="s">
        <v>80</v>
      </c>
      <c r="C2745" s="40" t="s">
        <v>7124</v>
      </c>
      <c r="D2745" s="14" t="s">
        <v>7125</v>
      </c>
      <c r="E2745" s="13" t="s">
        <v>7126</v>
      </c>
      <c r="F2745" s="14" t="s">
        <v>7127</v>
      </c>
      <c r="G2745" s="14" t="s">
        <v>6772</v>
      </c>
      <c r="H2745" s="41" t="s">
        <v>6712</v>
      </c>
      <c r="I2745" s="42" t="s">
        <v>85</v>
      </c>
      <c r="J2745" s="68">
        <f t="shared" si="1"/>
        <v>32</v>
      </c>
      <c r="K2745" s="7" t="str">
        <f t="shared" si="2"/>
        <v>ENG30-00032733-abrz</v>
      </c>
      <c r="L2745" s="7" t="str">
        <f>ifna(VLOOKUP(K2745,'Лист1'!D:E,2,false))</f>
        <v/>
      </c>
      <c r="M2745" s="9"/>
      <c r="N2745" s="9"/>
      <c r="O2745" s="9"/>
      <c r="P2745" s="9"/>
      <c r="Q2745" s="9"/>
      <c r="R2745" s="9"/>
    </row>
    <row r="2746" ht="15.75" customHeight="1">
      <c r="A2746" s="14" t="s">
        <v>56</v>
      </c>
      <c r="B2746" s="14" t="s">
        <v>56</v>
      </c>
      <c r="C2746" s="40" t="s">
        <v>7128</v>
      </c>
      <c r="D2746" s="14" t="s">
        <v>7129</v>
      </c>
      <c r="E2746" s="13" t="s">
        <v>7130</v>
      </c>
      <c r="F2746" s="14" t="s">
        <v>7131</v>
      </c>
      <c r="G2746" s="14" t="s">
        <v>6772</v>
      </c>
      <c r="H2746" s="41" t="s">
        <v>6712</v>
      </c>
      <c r="I2746" s="42" t="s">
        <v>85</v>
      </c>
      <c r="J2746" s="92">
        <f t="shared" si="1"/>
        <v>4</v>
      </c>
      <c r="K2746" s="7" t="str">
        <f t="shared" si="2"/>
        <v>ENG30-00032803-bmnogo</v>
      </c>
      <c r="L2746" s="7" t="str">
        <f>ifna(VLOOKUP(K2746,'Лист1'!D:E,2,false))</f>
        <v/>
      </c>
      <c r="M2746" s="9"/>
      <c r="N2746" s="9"/>
      <c r="O2746" s="9"/>
      <c r="P2746" s="9"/>
      <c r="Q2746" s="9"/>
      <c r="R2746" s="9"/>
    </row>
    <row r="2747" ht="15.75" customHeight="1">
      <c r="A2747" s="14" t="s">
        <v>56</v>
      </c>
      <c r="B2747" s="14" t="s">
        <v>56</v>
      </c>
      <c r="C2747" s="40" t="s">
        <v>6979</v>
      </c>
      <c r="D2747" s="14" t="s">
        <v>7129</v>
      </c>
      <c r="E2747" s="13" t="s">
        <v>7130</v>
      </c>
      <c r="F2747" s="14" t="s">
        <v>7131</v>
      </c>
      <c r="G2747" s="14" t="s">
        <v>6772</v>
      </c>
      <c r="H2747" s="41" t="s">
        <v>6712</v>
      </c>
      <c r="I2747" s="42" t="s">
        <v>85</v>
      </c>
      <c r="J2747" s="25">
        <f t="shared" si="1"/>
        <v>4</v>
      </c>
      <c r="K2747" s="7" t="str">
        <f t="shared" si="2"/>
        <v>ENG30-00032803-bveoma</v>
      </c>
      <c r="L2747" s="7" t="str">
        <f>ifna(VLOOKUP(K2747,'Лист1'!D:E,2,false))</f>
        <v/>
      </c>
      <c r="M2747" s="9"/>
      <c r="N2747" s="9"/>
      <c r="O2747" s="9"/>
      <c r="P2747" s="9"/>
      <c r="Q2747" s="9"/>
      <c r="R2747" s="9"/>
    </row>
    <row r="2748" ht="15.75" customHeight="1">
      <c r="A2748" s="14" t="s">
        <v>56</v>
      </c>
      <c r="B2748" s="14" t="s">
        <v>56</v>
      </c>
      <c r="C2748" s="40" t="s">
        <v>7130</v>
      </c>
      <c r="D2748" s="14" t="s">
        <v>7129</v>
      </c>
      <c r="E2748" s="13" t="s">
        <v>7130</v>
      </c>
      <c r="F2748" s="14" t="s">
        <v>7131</v>
      </c>
      <c r="G2748" s="14" t="s">
        <v>6772</v>
      </c>
      <c r="H2748" s="41" t="s">
        <v>6712</v>
      </c>
      <c r="I2748" s="42" t="s">
        <v>85</v>
      </c>
      <c r="J2748" s="17">
        <f t="shared" si="1"/>
        <v>4</v>
      </c>
      <c r="K2748" s="7" t="str">
        <f t="shared" si="2"/>
        <v>ENG30-00032803-bvrlo</v>
      </c>
      <c r="L2748" s="7" t="str">
        <f>ifna(VLOOKUP(K2748,'Лист1'!D:E,2,false))</f>
        <v/>
      </c>
      <c r="M2748" s="9"/>
      <c r="N2748" s="9"/>
      <c r="O2748" s="9"/>
      <c r="P2748" s="9"/>
      <c r="Q2748" s="9"/>
      <c r="R2748" s="9"/>
    </row>
    <row r="2749" ht="15.75" customHeight="1">
      <c r="A2749" s="14" t="s">
        <v>56</v>
      </c>
      <c r="B2749" s="14" t="s">
        <v>56</v>
      </c>
      <c r="C2749" s="40" t="s">
        <v>6938</v>
      </c>
      <c r="D2749" s="14" t="s">
        <v>7129</v>
      </c>
      <c r="E2749" s="13" t="s">
        <v>7130</v>
      </c>
      <c r="F2749" s="14" t="s">
        <v>7131</v>
      </c>
      <c r="G2749" s="14" t="s">
        <v>6772</v>
      </c>
      <c r="H2749" s="41" t="s">
        <v>6712</v>
      </c>
      <c r="I2749" s="42" t="s">
        <v>85</v>
      </c>
      <c r="J2749" s="58">
        <f t="shared" si="1"/>
        <v>4</v>
      </c>
      <c r="K2749" s="7" t="str">
        <f t="shared" si="2"/>
        <v>ENG30-00032803-bznatno</v>
      </c>
      <c r="L2749" s="7" t="str">
        <f>ifna(VLOOKUP(K2749,'Лист1'!D:E,2,false))</f>
        <v/>
      </c>
      <c r="M2749" s="9"/>
      <c r="N2749" s="9"/>
      <c r="O2749" s="9"/>
      <c r="P2749" s="9"/>
      <c r="Q2749" s="9"/>
      <c r="R2749" s="9"/>
    </row>
    <row r="2750" ht="15.75" customHeight="1">
      <c r="A2750" s="14" t="s">
        <v>11</v>
      </c>
      <c r="B2750" s="14" t="s">
        <v>12</v>
      </c>
      <c r="C2750" s="40" t="s">
        <v>7132</v>
      </c>
      <c r="D2750" s="14" t="s">
        <v>7133</v>
      </c>
      <c r="E2750" s="13" t="s">
        <v>7134</v>
      </c>
      <c r="F2750" s="14" t="s">
        <v>7135</v>
      </c>
      <c r="G2750" s="14" t="s">
        <v>7136</v>
      </c>
      <c r="H2750" s="41" t="s">
        <v>6712</v>
      </c>
      <c r="I2750" s="42" t="s">
        <v>85</v>
      </c>
      <c r="J2750" s="46">
        <f t="shared" si="1"/>
        <v>52</v>
      </c>
      <c r="K2750" s="7" t="str">
        <f t="shared" si="2"/>
        <v>ENG30-00033020-nkomunikacija</v>
      </c>
      <c r="L2750" s="7" t="str">
        <f>ifna(VLOOKUP(K2750,'Лист1'!D:E,2,false))</f>
        <v/>
      </c>
      <c r="M2750" s="9"/>
      <c r="N2750" s="9"/>
      <c r="O2750" s="9"/>
      <c r="P2750" s="9"/>
      <c r="Q2750" s="9"/>
      <c r="R2750" s="9"/>
    </row>
    <row r="2751" ht="15.75" customHeight="1">
      <c r="A2751" s="14" t="s">
        <v>56</v>
      </c>
      <c r="B2751" s="14" t="s">
        <v>56</v>
      </c>
      <c r="C2751" s="40" t="s">
        <v>7137</v>
      </c>
      <c r="D2751" s="14" t="s">
        <v>7138</v>
      </c>
      <c r="E2751" s="13" t="s">
        <v>7139</v>
      </c>
      <c r="F2751" s="14" t="s">
        <v>7137</v>
      </c>
      <c r="G2751" s="14" t="s">
        <v>6960</v>
      </c>
      <c r="H2751" s="41" t="s">
        <v>6712</v>
      </c>
      <c r="I2751" s="42" t="s">
        <v>85</v>
      </c>
      <c r="J2751" s="92">
        <f t="shared" si="1"/>
        <v>21</v>
      </c>
      <c r="K2751" s="7" t="str">
        <f t="shared" si="2"/>
        <v>ENG30-00033421-btrenutno</v>
      </c>
      <c r="L2751" s="7" t="str">
        <f>ifna(VLOOKUP(K2751,'Лист1'!D:E,2,false))</f>
        <v/>
      </c>
      <c r="M2751" s="9"/>
      <c r="N2751" s="9"/>
      <c r="O2751" s="9"/>
      <c r="P2751" s="9"/>
      <c r="Q2751" s="9"/>
      <c r="R2751" s="9"/>
    </row>
    <row r="2752" ht="15.75" customHeight="1">
      <c r="A2752" s="14" t="s">
        <v>56</v>
      </c>
      <c r="B2752" s="14" t="s">
        <v>56</v>
      </c>
      <c r="C2752" s="40" t="s">
        <v>7140</v>
      </c>
      <c r="D2752" s="14" t="s">
        <v>7141</v>
      </c>
      <c r="E2752" s="13" t="s">
        <v>7142</v>
      </c>
      <c r="F2752" s="14" t="s">
        <v>7143</v>
      </c>
      <c r="G2752" s="14" t="s">
        <v>7144</v>
      </c>
      <c r="H2752" s="41" t="s">
        <v>6712</v>
      </c>
      <c r="I2752" s="42" t="s">
        <v>85</v>
      </c>
      <c r="J2752" s="43">
        <f t="shared" si="1"/>
        <v>7</v>
      </c>
      <c r="K2752" s="7" t="str">
        <f t="shared" si="2"/>
        <v>ENG30-00033562-bblago</v>
      </c>
      <c r="L2752" s="7" t="str">
        <f>ifna(VLOOKUP(K2752,'Лист1'!D:E,2,false))</f>
        <v/>
      </c>
      <c r="M2752" s="9"/>
      <c r="N2752" s="9"/>
      <c r="O2752" s="9"/>
      <c r="P2752" s="9"/>
      <c r="Q2752" s="9"/>
      <c r="R2752" s="9"/>
    </row>
    <row r="2753" ht="15.75" customHeight="1">
      <c r="A2753" s="14" t="s">
        <v>56</v>
      </c>
      <c r="B2753" s="14" t="s">
        <v>56</v>
      </c>
      <c r="C2753" s="40" t="s">
        <v>7142</v>
      </c>
      <c r="D2753" s="14" t="s">
        <v>7141</v>
      </c>
      <c r="E2753" s="13" t="s">
        <v>7142</v>
      </c>
      <c r="F2753" s="14" t="s">
        <v>7143</v>
      </c>
      <c r="G2753" s="14" t="s">
        <v>7144</v>
      </c>
      <c r="H2753" s="41" t="s">
        <v>6712</v>
      </c>
      <c r="I2753" s="42" t="s">
        <v>85</v>
      </c>
      <c r="J2753" s="38">
        <f t="shared" si="1"/>
        <v>7</v>
      </c>
      <c r="K2753" s="7" t="str">
        <f t="shared" si="2"/>
        <v>ENG30-00033562-bumereno</v>
      </c>
      <c r="L2753" s="7" t="str">
        <f>ifna(VLOOKUP(K2753,'Лист1'!D:E,2,false))</f>
        <v/>
      </c>
      <c r="M2753" s="9"/>
      <c r="N2753" s="9"/>
      <c r="O2753" s="9"/>
      <c r="P2753" s="9"/>
      <c r="Q2753" s="9"/>
      <c r="R2753" s="9"/>
    </row>
    <row r="2754" ht="15.75" customHeight="1">
      <c r="A2754" s="14" t="s">
        <v>21</v>
      </c>
      <c r="B2754" s="14" t="s">
        <v>22</v>
      </c>
      <c r="C2754" s="40" t="s">
        <v>7145</v>
      </c>
      <c r="D2754" s="14" t="s">
        <v>7146</v>
      </c>
      <c r="E2754" s="13" t="s">
        <v>7147</v>
      </c>
      <c r="F2754" s="14" t="s">
        <v>7148</v>
      </c>
      <c r="G2754" s="14" t="s">
        <v>6772</v>
      </c>
      <c r="H2754" s="41" t="s">
        <v>6712</v>
      </c>
      <c r="I2754" s="42" t="s">
        <v>85</v>
      </c>
      <c r="J2754" s="80">
        <f t="shared" si="1"/>
        <v>45</v>
      </c>
      <c r="K2754" s="7" t="str">
        <f t="shared" si="2"/>
        <v>ENG30-00033599-vposmatrati</v>
      </c>
      <c r="L2754" s="7" t="str">
        <f>ifna(VLOOKUP(K2754,'Лист1'!D:E,2,false))</f>
        <v/>
      </c>
      <c r="M2754" s="9"/>
      <c r="N2754" s="9"/>
      <c r="O2754" s="9"/>
      <c r="P2754" s="9"/>
      <c r="Q2754" s="9"/>
      <c r="R2754" s="9"/>
    </row>
    <row r="2755" ht="15.75" customHeight="1">
      <c r="A2755" s="14" t="s">
        <v>11</v>
      </c>
      <c r="B2755" s="14" t="s">
        <v>12</v>
      </c>
      <c r="C2755" s="40" t="s">
        <v>7149</v>
      </c>
      <c r="D2755" s="14" t="s">
        <v>7150</v>
      </c>
      <c r="E2755" s="13" t="s">
        <v>7151</v>
      </c>
      <c r="F2755" s="14" t="s">
        <v>7152</v>
      </c>
      <c r="G2755" s="14" t="s">
        <v>7144</v>
      </c>
      <c r="H2755" s="41" t="s">
        <v>6712</v>
      </c>
      <c r="I2755" s="42" t="s">
        <v>85</v>
      </c>
      <c r="J2755" s="47">
        <f t="shared" si="1"/>
        <v>39</v>
      </c>
      <c r="K2755" s="7" t="str">
        <f t="shared" si="2"/>
        <v>ENG30-00033615-nmera</v>
      </c>
      <c r="L2755" s="7" t="str">
        <f>ifna(VLOOKUP(K2755,'Лист1'!D:E,2,false))</f>
        <v/>
      </c>
      <c r="M2755" s="9"/>
      <c r="N2755" s="9"/>
      <c r="O2755" s="9"/>
      <c r="P2755" s="9"/>
      <c r="Q2755" s="9"/>
      <c r="R2755" s="9"/>
    </row>
    <row r="2756" ht="15.75" customHeight="1">
      <c r="A2756" s="14" t="s">
        <v>11</v>
      </c>
      <c r="B2756" s="14" t="s">
        <v>12</v>
      </c>
      <c r="C2756" s="40" t="s">
        <v>7153</v>
      </c>
      <c r="D2756" s="14" t="s">
        <v>7150</v>
      </c>
      <c r="E2756" s="13" t="s">
        <v>7151</v>
      </c>
      <c r="F2756" s="14" t="s">
        <v>7152</v>
      </c>
      <c r="G2756" s="14" t="s">
        <v>7144</v>
      </c>
      <c r="H2756" s="41" t="s">
        <v>6712</v>
      </c>
      <c r="I2756" s="42" t="s">
        <v>85</v>
      </c>
      <c r="J2756" s="27">
        <f t="shared" si="1"/>
        <v>39</v>
      </c>
      <c r="K2756" s="7" t="str">
        <f t="shared" si="2"/>
        <v>ENG30-00033615-nveličina</v>
      </c>
      <c r="L2756" s="7" t="str">
        <f>ifna(VLOOKUP(K2756,'Лист1'!D:E,2,false))</f>
        <v/>
      </c>
      <c r="M2756" s="9"/>
      <c r="N2756" s="9"/>
      <c r="O2756" s="9"/>
      <c r="P2756" s="9"/>
      <c r="Q2756" s="9"/>
      <c r="R2756" s="9"/>
    </row>
    <row r="2757" ht="15.75" customHeight="1">
      <c r="A2757" s="14" t="s">
        <v>56</v>
      </c>
      <c r="B2757" s="14" t="s">
        <v>56</v>
      </c>
      <c r="C2757" s="40" t="s">
        <v>7154</v>
      </c>
      <c r="D2757" s="14" t="s">
        <v>7155</v>
      </c>
      <c r="E2757" s="13" t="s">
        <v>7156</v>
      </c>
      <c r="F2757" s="14" t="s">
        <v>7157</v>
      </c>
      <c r="G2757" s="14" t="s">
        <v>6772</v>
      </c>
      <c r="H2757" s="41" t="s">
        <v>6712</v>
      </c>
      <c r="I2757" s="42" t="s">
        <v>85</v>
      </c>
      <c r="J2757" s="46">
        <f t="shared" si="1"/>
        <v>20</v>
      </c>
      <c r="K2757" s="7" t="str">
        <f t="shared" si="2"/>
        <v>ENG30-00033922-bkratko</v>
      </c>
      <c r="L2757" s="7" t="str">
        <f>ifna(VLOOKUP(K2757,'Лист1'!D:E,2,false))</f>
        <v/>
      </c>
      <c r="M2757" s="9"/>
      <c r="N2757" s="9"/>
      <c r="O2757" s="9"/>
      <c r="P2757" s="9"/>
      <c r="Q2757" s="9"/>
      <c r="R2757" s="9"/>
    </row>
    <row r="2758" ht="15.75" customHeight="1">
      <c r="A2758" s="14" t="s">
        <v>56</v>
      </c>
      <c r="B2758" s="14" t="s">
        <v>56</v>
      </c>
      <c r="C2758" s="40" t="s">
        <v>7158</v>
      </c>
      <c r="D2758" s="14" t="s">
        <v>7155</v>
      </c>
      <c r="E2758" s="13" t="s">
        <v>7156</v>
      </c>
      <c r="F2758" s="14" t="s">
        <v>7157</v>
      </c>
      <c r="G2758" s="14" t="s">
        <v>6772</v>
      </c>
      <c r="H2758" s="41" t="s">
        <v>6712</v>
      </c>
      <c r="I2758" s="42" t="s">
        <v>85</v>
      </c>
      <c r="J2758" s="51">
        <f t="shared" si="1"/>
        <v>20</v>
      </c>
      <c r="K2758" s="7" t="str">
        <f t="shared" si="2"/>
        <v>ENG30-00033922-bsada</v>
      </c>
      <c r="L2758" s="7" t="str">
        <f>ifna(VLOOKUP(K2758,'Лист1'!D:E,2,false))</f>
        <v/>
      </c>
      <c r="M2758" s="9"/>
      <c r="N2758" s="9"/>
      <c r="O2758" s="9"/>
      <c r="P2758" s="9"/>
      <c r="Q2758" s="9"/>
      <c r="R2758" s="9"/>
    </row>
    <row r="2759" ht="15.75" customHeight="1">
      <c r="A2759" s="14" t="s">
        <v>11</v>
      </c>
      <c r="B2759" s="14" t="s">
        <v>12</v>
      </c>
      <c r="C2759" s="40" t="s">
        <v>7159</v>
      </c>
      <c r="D2759" s="14" t="s">
        <v>7160</v>
      </c>
      <c r="E2759" s="13" t="s">
        <v>7161</v>
      </c>
      <c r="F2759" s="14" t="s">
        <v>7162</v>
      </c>
      <c r="G2759" s="14" t="s">
        <v>6772</v>
      </c>
      <c r="H2759" s="41" t="s">
        <v>6712</v>
      </c>
      <c r="I2759" s="42" t="s">
        <v>85</v>
      </c>
      <c r="J2759" s="51">
        <f t="shared" si="1"/>
        <v>83</v>
      </c>
      <c r="K2759" s="7" t="str">
        <f t="shared" si="2"/>
        <v>ENG30-00034213-nfenomen</v>
      </c>
      <c r="L2759" s="7" t="str">
        <f>ifna(VLOOKUP(K2759,'Лист1'!D:E,2,false))</f>
        <v/>
      </c>
      <c r="M2759" s="9"/>
      <c r="N2759" s="9"/>
      <c r="O2759" s="9"/>
      <c r="P2759" s="9"/>
      <c r="Q2759" s="9"/>
      <c r="R2759" s="9"/>
    </row>
    <row r="2760" ht="15.75" customHeight="1">
      <c r="A2760" s="14" t="s">
        <v>11</v>
      </c>
      <c r="B2760" s="14" t="s">
        <v>12</v>
      </c>
      <c r="C2760" s="40" t="s">
        <v>7163</v>
      </c>
      <c r="D2760" s="14" t="s">
        <v>7160</v>
      </c>
      <c r="E2760" s="13" t="s">
        <v>7161</v>
      </c>
      <c r="F2760" s="14" t="s">
        <v>7162</v>
      </c>
      <c r="G2760" s="14" t="s">
        <v>6772</v>
      </c>
      <c r="H2760" s="41" t="s">
        <v>6712</v>
      </c>
      <c r="I2760" s="42" t="s">
        <v>85</v>
      </c>
      <c r="J2760" s="44">
        <f t="shared" si="1"/>
        <v>83</v>
      </c>
      <c r="K2760" s="7" t="str">
        <f t="shared" si="2"/>
        <v>ENG30-00034213-npojava</v>
      </c>
      <c r="L2760" s="7" t="str">
        <f>ifna(VLOOKUP(K2760,'Лист1'!D:E,2,false))</f>
        <v/>
      </c>
      <c r="M2760" s="9"/>
      <c r="N2760" s="9"/>
      <c r="O2760" s="9"/>
      <c r="P2760" s="9"/>
      <c r="Q2760" s="9"/>
      <c r="R2760" s="9"/>
    </row>
    <row r="2761" ht="15.75" customHeight="1">
      <c r="A2761" s="14" t="s">
        <v>11</v>
      </c>
      <c r="B2761" s="14" t="s">
        <v>12</v>
      </c>
      <c r="C2761" s="40" t="s">
        <v>6801</v>
      </c>
      <c r="D2761" s="14" t="s">
        <v>7164</v>
      </c>
      <c r="E2761" s="13" t="s">
        <v>7165</v>
      </c>
      <c r="F2761" s="14" t="s">
        <v>6801</v>
      </c>
      <c r="G2761" s="14" t="s">
        <v>6772</v>
      </c>
      <c r="H2761" s="41" t="s">
        <v>6712</v>
      </c>
      <c r="I2761" s="42" t="s">
        <v>85</v>
      </c>
      <c r="J2761" s="36">
        <f t="shared" si="1"/>
        <v>12</v>
      </c>
      <c r="K2761" s="7" t="str">
        <f t="shared" si="2"/>
        <v>ENG30-00034479-nstvar</v>
      </c>
      <c r="L2761" s="7" t="str">
        <f>ifna(VLOOKUP(K2761,'Лист1'!D:E,2,false))</f>
        <v/>
      </c>
      <c r="M2761" s="9"/>
      <c r="N2761" s="9"/>
      <c r="O2761" s="9"/>
      <c r="P2761" s="9"/>
      <c r="Q2761" s="9"/>
      <c r="R2761" s="9"/>
    </row>
    <row r="2762" ht="15.75" customHeight="1">
      <c r="A2762" s="14" t="s">
        <v>11</v>
      </c>
      <c r="B2762" s="14" t="s">
        <v>12</v>
      </c>
      <c r="C2762" s="40" t="s">
        <v>7166</v>
      </c>
      <c r="D2762" s="14" t="s">
        <v>7167</v>
      </c>
      <c r="E2762" s="13" t="s">
        <v>7168</v>
      </c>
      <c r="F2762" s="14" t="s">
        <v>7169</v>
      </c>
      <c r="G2762" s="14" t="s">
        <v>6772</v>
      </c>
      <c r="H2762" s="41" t="s">
        <v>6712</v>
      </c>
      <c r="I2762" s="42" t="s">
        <v>85</v>
      </c>
      <c r="J2762" s="28">
        <f t="shared" si="1"/>
        <v>34</v>
      </c>
      <c r="K2762" s="7" t="str">
        <f t="shared" si="2"/>
        <v>ENG30-00034574-ndobrota</v>
      </c>
      <c r="L2762" s="7" t="str">
        <f>ifna(VLOOKUP(K2762,'Лист1'!D:E,2,false))</f>
        <v/>
      </c>
      <c r="M2762" s="9"/>
      <c r="N2762" s="9"/>
      <c r="O2762" s="9"/>
      <c r="P2762" s="9"/>
      <c r="Q2762" s="9"/>
      <c r="R2762" s="9"/>
    </row>
    <row r="2763" ht="15.75" customHeight="1">
      <c r="A2763" s="14" t="s">
        <v>79</v>
      </c>
      <c r="B2763" s="14" t="s">
        <v>80</v>
      </c>
      <c r="C2763" s="40" t="s">
        <v>7117</v>
      </c>
      <c r="D2763" s="14" t="s">
        <v>7170</v>
      </c>
      <c r="E2763" s="13" t="s">
        <v>7171</v>
      </c>
      <c r="F2763" s="14" t="s">
        <v>7172</v>
      </c>
      <c r="G2763" s="14" t="s">
        <v>6772</v>
      </c>
      <c r="H2763" s="41" t="s">
        <v>6712</v>
      </c>
      <c r="I2763" s="42" t="s">
        <v>85</v>
      </c>
      <c r="J2763" s="37">
        <f t="shared" si="1"/>
        <v>33</v>
      </c>
      <c r="K2763" s="7" t="str">
        <f t="shared" si="2"/>
        <v>ENG30-00034710-aaktivan</v>
      </c>
      <c r="L2763" s="7" t="str">
        <f>ifna(VLOOKUP(K2763,'Лист1'!D:E,2,false))</f>
        <v/>
      </c>
      <c r="M2763" s="9"/>
      <c r="N2763" s="9"/>
      <c r="O2763" s="9"/>
      <c r="P2763" s="9"/>
      <c r="Q2763" s="9"/>
      <c r="R2763" s="9"/>
    </row>
    <row r="2764" ht="15.75" customHeight="1">
      <c r="A2764" s="14" t="s">
        <v>11</v>
      </c>
      <c r="B2764" s="14" t="s">
        <v>12</v>
      </c>
      <c r="C2764" s="40" t="s">
        <v>7173</v>
      </c>
      <c r="D2764" s="14" t="s">
        <v>7174</v>
      </c>
      <c r="E2764" s="13" t="s">
        <v>7175</v>
      </c>
      <c r="F2764" s="14" t="s">
        <v>7176</v>
      </c>
      <c r="G2764" s="14" t="s">
        <v>6772</v>
      </c>
      <c r="H2764" s="41" t="s">
        <v>6712</v>
      </c>
      <c r="I2764" s="42" t="s">
        <v>85</v>
      </c>
      <c r="J2764" s="43">
        <f t="shared" si="1"/>
        <v>30</v>
      </c>
      <c r="K2764" s="7" t="str">
        <f t="shared" si="2"/>
        <v>ENG30-00035189-nostvarenje</v>
      </c>
      <c r="L2764" s="7" t="str">
        <f>ifna(VLOOKUP(K2764,'Лист1'!D:E,2,false))</f>
        <v/>
      </c>
      <c r="M2764" s="9"/>
      <c r="N2764" s="9"/>
      <c r="O2764" s="9"/>
      <c r="P2764" s="9"/>
      <c r="Q2764" s="9"/>
      <c r="R2764" s="9"/>
    </row>
    <row r="2765" ht="15.75" customHeight="1">
      <c r="A2765" s="14" t="s">
        <v>56</v>
      </c>
      <c r="B2765" s="14" t="s">
        <v>56</v>
      </c>
      <c r="C2765" s="40" t="s">
        <v>7177</v>
      </c>
      <c r="D2765" s="14" t="s">
        <v>7178</v>
      </c>
      <c r="E2765" s="13" t="s">
        <v>7179</v>
      </c>
      <c r="F2765" s="14" t="s">
        <v>7180</v>
      </c>
      <c r="G2765" s="14" t="s">
        <v>6772</v>
      </c>
      <c r="H2765" s="41" t="s">
        <v>6712</v>
      </c>
      <c r="I2765" s="42" t="s">
        <v>85</v>
      </c>
      <c r="J2765" s="31">
        <f t="shared" si="1"/>
        <v>5</v>
      </c>
      <c r="K2765" s="7" t="str">
        <f t="shared" si="2"/>
        <v>ENG30-00035385-bjedva</v>
      </c>
      <c r="L2765" s="7" t="str">
        <f>ifna(VLOOKUP(K2765,'Лист1'!D:E,2,false))</f>
        <v/>
      </c>
      <c r="M2765" s="9"/>
      <c r="N2765" s="9"/>
      <c r="O2765" s="9"/>
      <c r="P2765" s="9"/>
      <c r="Q2765" s="9"/>
      <c r="R2765" s="9"/>
    </row>
    <row r="2766" ht="15.75" customHeight="1">
      <c r="A2766" s="14" t="s">
        <v>56</v>
      </c>
      <c r="B2766" s="14" t="s">
        <v>56</v>
      </c>
      <c r="C2766" s="40" t="s">
        <v>7029</v>
      </c>
      <c r="D2766" s="14" t="s">
        <v>7178</v>
      </c>
      <c r="E2766" s="13" t="s">
        <v>7179</v>
      </c>
      <c r="F2766" s="14" t="s">
        <v>7180</v>
      </c>
      <c r="G2766" s="14" t="s">
        <v>6772</v>
      </c>
      <c r="H2766" s="41" t="s">
        <v>6712</v>
      </c>
      <c r="I2766" s="42" t="s">
        <v>85</v>
      </c>
      <c r="J2766" s="79">
        <f t="shared" si="1"/>
        <v>5</v>
      </c>
      <c r="K2766" s="7" t="str">
        <f t="shared" si="2"/>
        <v>ENG30-00035385-bponekad</v>
      </c>
      <c r="L2766" s="7" t="str">
        <f>ifna(VLOOKUP(K2766,'Лист1'!D:E,2,false))</f>
        <v/>
      </c>
      <c r="M2766" s="9"/>
      <c r="N2766" s="9"/>
      <c r="O2766" s="9"/>
      <c r="P2766" s="9"/>
      <c r="Q2766" s="9"/>
      <c r="R2766" s="9"/>
    </row>
    <row r="2767" ht="15.75" customHeight="1">
      <c r="A2767" s="14" t="s">
        <v>56</v>
      </c>
      <c r="B2767" s="14" t="s">
        <v>56</v>
      </c>
      <c r="C2767" s="40" t="s">
        <v>7179</v>
      </c>
      <c r="D2767" s="14" t="s">
        <v>7178</v>
      </c>
      <c r="E2767" s="13" t="s">
        <v>7179</v>
      </c>
      <c r="F2767" s="14" t="s">
        <v>7180</v>
      </c>
      <c r="G2767" s="14" t="s">
        <v>6772</v>
      </c>
      <c r="H2767" s="41" t="s">
        <v>6712</v>
      </c>
      <c r="I2767" s="42" t="s">
        <v>85</v>
      </c>
      <c r="J2767" s="48">
        <f t="shared" si="1"/>
        <v>5</v>
      </c>
      <c r="K2767" s="7" t="str">
        <f t="shared" si="2"/>
        <v>ENG30-00035385-bretko</v>
      </c>
      <c r="L2767" s="7" t="str">
        <f>ifna(VLOOKUP(K2767,'Лист1'!D:E,2,false))</f>
        <v/>
      </c>
      <c r="M2767" s="9"/>
      <c r="N2767" s="9"/>
      <c r="O2767" s="9"/>
      <c r="P2767" s="9"/>
      <c r="Q2767" s="9"/>
      <c r="R2767" s="9"/>
    </row>
    <row r="2768" ht="15.75" customHeight="1">
      <c r="A2768" s="14" t="s">
        <v>79</v>
      </c>
      <c r="B2768" s="14" t="s">
        <v>80</v>
      </c>
      <c r="C2768" s="40" t="s">
        <v>7117</v>
      </c>
      <c r="D2768" s="14" t="s">
        <v>7181</v>
      </c>
      <c r="E2768" s="13" t="s">
        <v>7182</v>
      </c>
      <c r="F2768" s="14" t="s">
        <v>7117</v>
      </c>
      <c r="G2768" s="14" t="s">
        <v>6772</v>
      </c>
      <c r="H2768" s="41" t="s">
        <v>6712</v>
      </c>
      <c r="I2768" s="42" t="s">
        <v>85</v>
      </c>
      <c r="J2768" s="59">
        <f t="shared" si="1"/>
        <v>52</v>
      </c>
      <c r="K2768" s="7" t="str">
        <f t="shared" si="2"/>
        <v>ENG30-00035465-aaktivan</v>
      </c>
      <c r="L2768" s="7" t="str">
        <f>ifna(VLOOKUP(K2768,'Лист1'!D:E,2,false))</f>
        <v/>
      </c>
      <c r="M2768" s="9"/>
      <c r="N2768" s="9"/>
      <c r="O2768" s="9"/>
      <c r="P2768" s="9"/>
      <c r="Q2768" s="9"/>
      <c r="R2768" s="9"/>
    </row>
    <row r="2769" ht="15.75" customHeight="1">
      <c r="A2769" s="14" t="s">
        <v>21</v>
      </c>
      <c r="B2769" s="14" t="s">
        <v>22</v>
      </c>
      <c r="C2769" s="40" t="s">
        <v>7183</v>
      </c>
      <c r="D2769" s="14" t="s">
        <v>7184</v>
      </c>
      <c r="E2769" s="13" t="s">
        <v>7185</v>
      </c>
      <c r="F2769" s="14" t="s">
        <v>7183</v>
      </c>
      <c r="G2769" s="14" t="s">
        <v>7186</v>
      </c>
      <c r="H2769" s="41" t="s">
        <v>6712</v>
      </c>
      <c r="I2769" s="42" t="s">
        <v>85</v>
      </c>
      <c r="J2769" s="61">
        <f t="shared" si="1"/>
        <v>37</v>
      </c>
      <c r="K2769" s="7" t="str">
        <f t="shared" si="2"/>
        <v>ENG30-00035758-vočistiti</v>
      </c>
      <c r="L2769" s="7" t="str">
        <f>ifna(VLOOKUP(K2769,'Лист1'!D:E,2,false))</f>
        <v/>
      </c>
      <c r="M2769" s="9"/>
      <c r="N2769" s="9"/>
      <c r="O2769" s="9"/>
      <c r="P2769" s="9"/>
      <c r="Q2769" s="9"/>
      <c r="R2769" s="9"/>
    </row>
    <row r="2770" ht="15.75" customHeight="1">
      <c r="A2770" s="14" t="s">
        <v>11</v>
      </c>
      <c r="B2770" s="14" t="s">
        <v>12</v>
      </c>
      <c r="C2770" s="40" t="s">
        <v>7187</v>
      </c>
      <c r="D2770" s="14" t="s">
        <v>7188</v>
      </c>
      <c r="E2770" s="13" t="s">
        <v>7189</v>
      </c>
      <c r="F2770" s="14" t="s">
        <v>7190</v>
      </c>
      <c r="G2770" s="14" t="s">
        <v>6772</v>
      </c>
      <c r="H2770" s="41" t="s">
        <v>6712</v>
      </c>
      <c r="I2770" s="42" t="s">
        <v>85</v>
      </c>
      <c r="J2770" s="48">
        <f t="shared" si="1"/>
        <v>48</v>
      </c>
      <c r="K2770" s="7" t="str">
        <f t="shared" si="2"/>
        <v>ENG30-00036061-naplikacija</v>
      </c>
      <c r="L2770" s="7" t="str">
        <f>ifna(VLOOKUP(K2770,'Лист1'!D:E,2,false))</f>
        <v/>
      </c>
      <c r="M2770" s="9"/>
      <c r="N2770" s="9"/>
      <c r="O2770" s="9"/>
      <c r="P2770" s="9"/>
      <c r="Q2770" s="9"/>
      <c r="R2770" s="9"/>
    </row>
    <row r="2771" ht="15.75" customHeight="1">
      <c r="A2771" s="14" t="s">
        <v>11</v>
      </c>
      <c r="B2771" s="14" t="s">
        <v>12</v>
      </c>
      <c r="C2771" s="40" t="s">
        <v>7191</v>
      </c>
      <c r="D2771" s="14" t="s">
        <v>7188</v>
      </c>
      <c r="E2771" s="13" t="s">
        <v>7189</v>
      </c>
      <c r="F2771" s="14" t="s">
        <v>7190</v>
      </c>
      <c r="G2771" s="14" t="s">
        <v>6772</v>
      </c>
      <c r="H2771" s="41" t="s">
        <v>6712</v>
      </c>
      <c r="I2771" s="42" t="s">
        <v>85</v>
      </c>
      <c r="J2771" s="95">
        <f t="shared" si="1"/>
        <v>48</v>
      </c>
      <c r="K2771" s="7" t="str">
        <f t="shared" si="2"/>
        <v>ENG30-00036061-nprimena</v>
      </c>
      <c r="L2771" s="7" t="str">
        <f>ifna(VLOOKUP(K2771,'Лист1'!D:E,2,false))</f>
        <v/>
      </c>
      <c r="M2771" s="9"/>
      <c r="N2771" s="9"/>
      <c r="O2771" s="9"/>
      <c r="P2771" s="9"/>
      <c r="Q2771" s="9"/>
      <c r="R2771" s="9"/>
    </row>
    <row r="2772" ht="15.75" customHeight="1">
      <c r="A2772" s="14" t="s">
        <v>56</v>
      </c>
      <c r="B2772" s="14" t="s">
        <v>56</v>
      </c>
      <c r="C2772" s="40" t="s">
        <v>7192</v>
      </c>
      <c r="D2772" s="14" t="s">
        <v>7193</v>
      </c>
      <c r="E2772" s="13" t="s">
        <v>7194</v>
      </c>
      <c r="F2772" s="14" t="s">
        <v>7195</v>
      </c>
      <c r="G2772" s="14" t="s">
        <v>6772</v>
      </c>
      <c r="H2772" s="41" t="s">
        <v>6712</v>
      </c>
      <c r="I2772" s="42" t="s">
        <v>85</v>
      </c>
      <c r="J2772" s="68">
        <f t="shared" si="1"/>
        <v>24</v>
      </c>
      <c r="K2772" s="7" t="str">
        <f t="shared" si="2"/>
        <v>ENG30-00036291-bmalo</v>
      </c>
      <c r="L2772" s="7" t="str">
        <f>ifna(VLOOKUP(K2772,'Лист1'!D:E,2,false))</f>
        <v/>
      </c>
      <c r="M2772" s="9"/>
      <c r="N2772" s="9"/>
      <c r="O2772" s="9"/>
      <c r="P2772" s="9"/>
      <c r="Q2772" s="9"/>
      <c r="R2772" s="9"/>
    </row>
    <row r="2773" ht="15.75" customHeight="1">
      <c r="A2773" s="14" t="s">
        <v>56</v>
      </c>
      <c r="B2773" s="14" t="s">
        <v>56</v>
      </c>
      <c r="C2773" s="40" t="s">
        <v>7196</v>
      </c>
      <c r="D2773" s="14" t="s">
        <v>7193</v>
      </c>
      <c r="E2773" s="13" t="s">
        <v>7194</v>
      </c>
      <c r="F2773" s="14" t="s">
        <v>7195</v>
      </c>
      <c r="G2773" s="14" t="s">
        <v>6772</v>
      </c>
      <c r="H2773" s="41" t="s">
        <v>6712</v>
      </c>
      <c r="I2773" s="42" t="s">
        <v>85</v>
      </c>
      <c r="J2773" s="92">
        <f t="shared" si="1"/>
        <v>24</v>
      </c>
      <c r="K2773" s="7" t="str">
        <f t="shared" si="2"/>
        <v>ENG30-00036291-btek</v>
      </c>
      <c r="L2773" s="7" t="str">
        <f>ifna(VLOOKUP(K2773,'Лист1'!D:E,2,false))</f>
        <v/>
      </c>
      <c r="M2773" s="9"/>
      <c r="N2773" s="9"/>
      <c r="O2773" s="9"/>
      <c r="P2773" s="9"/>
      <c r="Q2773" s="9"/>
      <c r="R2773" s="9"/>
    </row>
    <row r="2774" ht="15.75" customHeight="1">
      <c r="A2774" s="14" t="s">
        <v>21</v>
      </c>
      <c r="B2774" s="14" t="s">
        <v>22</v>
      </c>
      <c r="C2774" s="40" t="s">
        <v>7197</v>
      </c>
      <c r="D2774" s="14" t="s">
        <v>7198</v>
      </c>
      <c r="E2774" s="13" t="s">
        <v>7199</v>
      </c>
      <c r="F2774" s="14" t="s">
        <v>7200</v>
      </c>
      <c r="G2774" s="14" t="s">
        <v>7186</v>
      </c>
      <c r="H2774" s="41" t="s">
        <v>6712</v>
      </c>
      <c r="I2774" s="42" t="s">
        <v>85</v>
      </c>
      <c r="J2774" s="38">
        <f t="shared" si="1"/>
        <v>24</v>
      </c>
      <c r="K2774" s="7" t="str">
        <f t="shared" si="2"/>
        <v>ENG30-00036362-visprati</v>
      </c>
      <c r="L2774" s="7" t="str">
        <f>ifna(VLOOKUP(K2774,'Лист1'!D:E,2,false))</f>
        <v/>
      </c>
      <c r="M2774" s="9"/>
      <c r="N2774" s="9"/>
      <c r="O2774" s="9"/>
      <c r="P2774" s="9"/>
      <c r="Q2774" s="9"/>
      <c r="R2774" s="9"/>
    </row>
    <row r="2775" ht="15.75" customHeight="1">
      <c r="A2775" s="14" t="s">
        <v>11</v>
      </c>
      <c r="B2775" s="14" t="s">
        <v>12</v>
      </c>
      <c r="C2775" s="40" t="s">
        <v>7201</v>
      </c>
      <c r="D2775" s="14" t="s">
        <v>7202</v>
      </c>
      <c r="E2775" s="13" t="s">
        <v>7203</v>
      </c>
      <c r="F2775" s="14" t="s">
        <v>7204</v>
      </c>
      <c r="G2775" s="14" t="s">
        <v>6772</v>
      </c>
      <c r="H2775" s="41" t="s">
        <v>6712</v>
      </c>
      <c r="I2775" s="42" t="s">
        <v>85</v>
      </c>
      <c r="J2775" s="39">
        <f t="shared" si="1"/>
        <v>20</v>
      </c>
      <c r="K2775" s="7" t="str">
        <f t="shared" si="2"/>
        <v>ENG30-00036762-ndelo</v>
      </c>
      <c r="L2775" s="7" t="str">
        <f>ifna(VLOOKUP(K2775,'Лист1'!D:E,2,false))</f>
        <v/>
      </c>
      <c r="M2775" s="9"/>
      <c r="N2775" s="9"/>
      <c r="O2775" s="9"/>
      <c r="P2775" s="9"/>
      <c r="Q2775" s="9"/>
      <c r="R2775" s="9"/>
    </row>
    <row r="2776" ht="15.75" customHeight="1">
      <c r="A2776" s="14" t="s">
        <v>79</v>
      </c>
      <c r="B2776" s="14" t="s">
        <v>80</v>
      </c>
      <c r="C2776" s="40" t="s">
        <v>7205</v>
      </c>
      <c r="D2776" s="14" t="s">
        <v>7206</v>
      </c>
      <c r="E2776" s="13" t="s">
        <v>7207</v>
      </c>
      <c r="F2776" s="14" t="s">
        <v>7208</v>
      </c>
      <c r="G2776" s="14" t="s">
        <v>6960</v>
      </c>
      <c r="H2776" s="41" t="s">
        <v>6712</v>
      </c>
      <c r="I2776" s="42" t="s">
        <v>85</v>
      </c>
      <c r="J2776" s="50">
        <f t="shared" si="1"/>
        <v>31</v>
      </c>
      <c r="K2776" s="7" t="str">
        <f t="shared" si="2"/>
        <v>ENG30-00036998-adosadan</v>
      </c>
      <c r="L2776" s="7" t="str">
        <f>ifna(VLOOKUP(K2776,'Лист1'!D:E,2,false))</f>
        <v/>
      </c>
      <c r="M2776" s="9"/>
      <c r="N2776" s="9"/>
      <c r="O2776" s="9"/>
      <c r="P2776" s="9"/>
      <c r="Q2776" s="9"/>
      <c r="R2776" s="9"/>
    </row>
    <row r="2777" ht="15.75" customHeight="1">
      <c r="A2777" s="14" t="s">
        <v>11</v>
      </c>
      <c r="B2777" s="14" t="s">
        <v>12</v>
      </c>
      <c r="C2777" s="40" t="s">
        <v>7209</v>
      </c>
      <c r="D2777" s="14" t="s">
        <v>7210</v>
      </c>
      <c r="E2777" s="13" t="s">
        <v>7211</v>
      </c>
      <c r="F2777" s="14" t="s">
        <v>7212</v>
      </c>
      <c r="G2777" s="14" t="s">
        <v>6772</v>
      </c>
      <c r="H2777" s="41" t="s">
        <v>6712</v>
      </c>
      <c r="I2777" s="42" t="s">
        <v>85</v>
      </c>
      <c r="J2777" s="73">
        <f t="shared" si="1"/>
        <v>92</v>
      </c>
      <c r="K2777" s="7" t="str">
        <f t="shared" si="2"/>
        <v>ENG30-00037200-nčast</v>
      </c>
      <c r="L2777" s="7" t="str">
        <f>ifna(VLOOKUP(K2777,'Лист1'!D:E,2,false))</f>
        <v/>
      </c>
      <c r="M2777" s="9"/>
      <c r="N2777" s="9"/>
      <c r="O2777" s="9"/>
      <c r="P2777" s="9"/>
      <c r="Q2777" s="9"/>
      <c r="R2777" s="9"/>
    </row>
    <row r="2778" ht="15.75" customHeight="1">
      <c r="A2778" s="14" t="s">
        <v>11</v>
      </c>
      <c r="B2778" s="14" t="s">
        <v>12</v>
      </c>
      <c r="C2778" s="40" t="s">
        <v>7213</v>
      </c>
      <c r="D2778" s="14" t="s">
        <v>7210</v>
      </c>
      <c r="E2778" s="13" t="s">
        <v>7211</v>
      </c>
      <c r="F2778" s="14" t="s">
        <v>7212</v>
      </c>
      <c r="G2778" s="14" t="s">
        <v>6772</v>
      </c>
      <c r="H2778" s="41" t="s">
        <v>6712</v>
      </c>
      <c r="I2778" s="42" t="s">
        <v>85</v>
      </c>
      <c r="J2778" s="48">
        <f t="shared" si="1"/>
        <v>92</v>
      </c>
      <c r="K2778" s="7" t="str">
        <f t="shared" si="2"/>
        <v>ENG30-00037200-npriznanje</v>
      </c>
      <c r="L2778" s="7" t="str">
        <f>ifna(VLOOKUP(K2778,'Лист1'!D:E,2,false))</f>
        <v/>
      </c>
      <c r="M2778" s="9"/>
      <c r="N2778" s="9"/>
      <c r="O2778" s="9"/>
      <c r="P2778" s="9"/>
      <c r="Q2778" s="9"/>
      <c r="R2778" s="9"/>
    </row>
    <row r="2779" ht="15.75" customHeight="1">
      <c r="A2779" s="14" t="s">
        <v>11</v>
      </c>
      <c r="B2779" s="14" t="s">
        <v>12</v>
      </c>
      <c r="C2779" s="40" t="s">
        <v>7214</v>
      </c>
      <c r="D2779" s="14" t="s">
        <v>7215</v>
      </c>
      <c r="E2779" s="13" t="s">
        <v>7216</v>
      </c>
      <c r="F2779" s="14" t="s">
        <v>7217</v>
      </c>
      <c r="G2779" s="14" t="s">
        <v>6772</v>
      </c>
      <c r="H2779" s="41" t="s">
        <v>6712</v>
      </c>
      <c r="I2779" s="42" t="s">
        <v>85</v>
      </c>
      <c r="J2779" s="25">
        <f t="shared" si="1"/>
        <v>49</v>
      </c>
      <c r="K2779" s="7" t="str">
        <f t="shared" si="2"/>
        <v>ENG30-00037396-nakcija</v>
      </c>
      <c r="L2779" s="7" t="str">
        <f>ifna(VLOOKUP(K2779,'Лист1'!D:E,2,false))</f>
        <v/>
      </c>
      <c r="M2779" s="9"/>
      <c r="N2779" s="9"/>
      <c r="O2779" s="9"/>
      <c r="P2779" s="9"/>
      <c r="Q2779" s="9"/>
      <c r="R2779" s="9"/>
    </row>
    <row r="2780" ht="15.75" customHeight="1">
      <c r="A2780" s="14" t="s">
        <v>11</v>
      </c>
      <c r="B2780" s="14" t="s">
        <v>12</v>
      </c>
      <c r="C2780" s="40" t="s">
        <v>7218</v>
      </c>
      <c r="D2780" s="14" t="s">
        <v>7215</v>
      </c>
      <c r="E2780" s="13" t="s">
        <v>7216</v>
      </c>
      <c r="F2780" s="14" t="s">
        <v>7217</v>
      </c>
      <c r="G2780" s="14" t="s">
        <v>6772</v>
      </c>
      <c r="H2780" s="41" t="s">
        <v>6712</v>
      </c>
      <c r="I2780" s="42" t="s">
        <v>85</v>
      </c>
      <c r="J2780" s="62">
        <f t="shared" si="1"/>
        <v>49</v>
      </c>
      <c r="K2780" s="7" t="str">
        <f t="shared" si="2"/>
        <v>ENG30-00037396-nradnja</v>
      </c>
      <c r="L2780" s="7" t="str">
        <f>ifna(VLOOKUP(K2780,'Лист1'!D:E,2,false))</f>
        <v/>
      </c>
      <c r="M2780" s="9"/>
      <c r="N2780" s="9"/>
      <c r="O2780" s="9"/>
      <c r="P2780" s="9"/>
      <c r="Q2780" s="9"/>
      <c r="R2780" s="9"/>
    </row>
    <row r="2781" ht="15.75" customHeight="1">
      <c r="A2781" s="14" t="s">
        <v>79</v>
      </c>
      <c r="B2781" s="14" t="s">
        <v>80</v>
      </c>
      <c r="C2781" s="40" t="s">
        <v>7117</v>
      </c>
      <c r="D2781" s="14" t="s">
        <v>7219</v>
      </c>
      <c r="E2781" s="13" t="s">
        <v>7220</v>
      </c>
      <c r="F2781" s="14" t="s">
        <v>7117</v>
      </c>
      <c r="G2781" s="14" t="s">
        <v>7038</v>
      </c>
      <c r="H2781" s="41" t="s">
        <v>6712</v>
      </c>
      <c r="I2781" s="42" t="s">
        <v>85</v>
      </c>
      <c r="J2781" s="50">
        <f t="shared" si="1"/>
        <v>44</v>
      </c>
      <c r="K2781" s="7" t="str">
        <f t="shared" si="2"/>
        <v>ENG30-00037457-aaktivan</v>
      </c>
      <c r="L2781" s="7" t="str">
        <f>ifna(VLOOKUP(K2781,'Лист1'!D:E,2,false))</f>
        <v/>
      </c>
      <c r="M2781" s="9"/>
      <c r="N2781" s="9"/>
      <c r="O2781" s="9"/>
      <c r="P2781" s="9"/>
      <c r="Q2781" s="9"/>
      <c r="R2781" s="9"/>
    </row>
    <row r="2782" ht="15.75" customHeight="1">
      <c r="A2782" s="14" t="s">
        <v>56</v>
      </c>
      <c r="B2782" s="14" t="s">
        <v>56</v>
      </c>
      <c r="C2782" s="40" t="s">
        <v>7221</v>
      </c>
      <c r="D2782" s="14" t="s">
        <v>7222</v>
      </c>
      <c r="E2782" s="13" t="s">
        <v>7223</v>
      </c>
      <c r="F2782" s="14" t="s">
        <v>7224</v>
      </c>
      <c r="G2782" s="14" t="s">
        <v>6772</v>
      </c>
      <c r="H2782" s="41" t="s">
        <v>6712</v>
      </c>
      <c r="I2782" s="42" t="s">
        <v>85</v>
      </c>
      <c r="J2782" s="39">
        <f t="shared" si="1"/>
        <v>49</v>
      </c>
      <c r="K2782" s="7" t="str">
        <f t="shared" si="2"/>
        <v>ENG30-00037641-btako</v>
      </c>
      <c r="L2782" s="7" t="str">
        <f>ifna(VLOOKUP(K2782,'Лист1'!D:E,2,false))</f>
        <v/>
      </c>
      <c r="M2782" s="9"/>
      <c r="N2782" s="9"/>
      <c r="O2782" s="9"/>
      <c r="P2782" s="9"/>
      <c r="Q2782" s="9"/>
      <c r="R2782" s="9"/>
    </row>
    <row r="2783" ht="15.75" customHeight="1">
      <c r="A2783" s="14" t="s">
        <v>56</v>
      </c>
      <c r="B2783" s="14" t="s">
        <v>56</v>
      </c>
      <c r="C2783" s="40" t="s">
        <v>1102</v>
      </c>
      <c r="D2783" s="14" t="s">
        <v>7222</v>
      </c>
      <c r="E2783" s="13" t="s">
        <v>7223</v>
      </c>
      <c r="F2783" s="14" t="s">
        <v>7224</v>
      </c>
      <c r="G2783" s="14" t="s">
        <v>6772</v>
      </c>
      <c r="H2783" s="41" t="s">
        <v>6712</v>
      </c>
      <c r="I2783" s="42" t="s">
        <v>85</v>
      </c>
      <c r="J2783" s="38">
        <f t="shared" si="1"/>
        <v>49</v>
      </c>
      <c r="K2783" s="7" t="str">
        <f t="shared" si="2"/>
        <v>ENG30-00037641-bzapravo</v>
      </c>
      <c r="L2783" s="7" t="str">
        <f>ifna(VLOOKUP(K2783,'Лист1'!D:E,2,false))</f>
        <v/>
      </c>
      <c r="M2783" s="9"/>
      <c r="N2783" s="9"/>
      <c r="O2783" s="9"/>
      <c r="P2783" s="9"/>
      <c r="Q2783" s="9"/>
      <c r="R2783" s="9"/>
    </row>
    <row r="2784" ht="15.75" customHeight="1">
      <c r="A2784" s="14" t="s">
        <v>11</v>
      </c>
      <c r="B2784" s="14" t="s">
        <v>12</v>
      </c>
      <c r="C2784" s="40" t="s">
        <v>7225</v>
      </c>
      <c r="D2784" s="14" t="s">
        <v>7226</v>
      </c>
      <c r="E2784" s="13" t="s">
        <v>7227</v>
      </c>
      <c r="F2784" s="14" t="s">
        <v>7225</v>
      </c>
      <c r="G2784" s="14" t="s">
        <v>6772</v>
      </c>
      <c r="H2784" s="41" t="s">
        <v>6712</v>
      </c>
      <c r="I2784" s="42" t="s">
        <v>85</v>
      </c>
      <c r="J2784" s="77">
        <f t="shared" si="1"/>
        <v>21</v>
      </c>
      <c r="K2784" s="7" t="str">
        <f t="shared" si="2"/>
        <v>ENG30-00038262-nput</v>
      </c>
      <c r="L2784" s="7" t="str">
        <f>ifna(VLOOKUP(K2784,'Лист1'!D:E,2,false))</f>
        <v/>
      </c>
      <c r="M2784" s="9"/>
      <c r="N2784" s="9"/>
      <c r="O2784" s="9"/>
      <c r="P2784" s="9"/>
      <c r="Q2784" s="9"/>
      <c r="R2784" s="9"/>
    </row>
    <row r="2785" ht="15.75" customHeight="1">
      <c r="A2785" s="14" t="s">
        <v>79</v>
      </c>
      <c r="B2785" s="14" t="s">
        <v>80</v>
      </c>
      <c r="C2785" s="40" t="s">
        <v>6841</v>
      </c>
      <c r="D2785" s="14" t="s">
        <v>7228</v>
      </c>
      <c r="E2785" s="13" t="s">
        <v>7229</v>
      </c>
      <c r="F2785" s="14" t="s">
        <v>6841</v>
      </c>
      <c r="G2785" s="14" t="s">
        <v>6815</v>
      </c>
      <c r="H2785" s="41" t="s">
        <v>6712</v>
      </c>
      <c r="I2785" s="42" t="s">
        <v>85</v>
      </c>
      <c r="J2785" s="47">
        <f t="shared" si="1"/>
        <v>55</v>
      </c>
      <c r="K2785" s="7" t="str">
        <f t="shared" si="2"/>
        <v>ENG30-00038750-aživ</v>
      </c>
      <c r="L2785" s="7" t="str">
        <f>ifna(VLOOKUP(K2785,'Лист1'!D:E,2,false))</f>
        <v/>
      </c>
      <c r="M2785" s="9"/>
      <c r="N2785" s="9"/>
      <c r="O2785" s="9"/>
      <c r="P2785" s="9"/>
      <c r="Q2785" s="9"/>
      <c r="R2785" s="9"/>
    </row>
    <row r="2786" ht="15.75" customHeight="1">
      <c r="A2786" s="14" t="s">
        <v>11</v>
      </c>
      <c r="B2786" s="14" t="s">
        <v>12</v>
      </c>
      <c r="C2786" s="40" t="s">
        <v>7230</v>
      </c>
      <c r="D2786" s="14" t="s">
        <v>7231</v>
      </c>
      <c r="E2786" s="13" t="s">
        <v>7232</v>
      </c>
      <c r="F2786" s="14" t="s">
        <v>7233</v>
      </c>
      <c r="G2786" s="14" t="s">
        <v>6772</v>
      </c>
      <c r="H2786" s="41" t="s">
        <v>6712</v>
      </c>
      <c r="I2786" s="42" t="s">
        <v>85</v>
      </c>
      <c r="J2786" s="38">
        <f t="shared" si="1"/>
        <v>31</v>
      </c>
      <c r="K2786" s="7" t="str">
        <f t="shared" si="2"/>
        <v>ENG30-00039021-ninterakcija</v>
      </c>
      <c r="L2786" s="7" t="str">
        <f>ifna(VLOOKUP(K2786,'Лист1'!D:E,2,false))</f>
        <v/>
      </c>
      <c r="M2786" s="9"/>
      <c r="N2786" s="9"/>
      <c r="O2786" s="9"/>
      <c r="P2786" s="9"/>
      <c r="Q2786" s="9"/>
      <c r="R2786" s="9"/>
    </row>
    <row r="2787" ht="15.75" customHeight="1">
      <c r="A2787" s="14" t="s">
        <v>11</v>
      </c>
      <c r="B2787" s="14" t="s">
        <v>12</v>
      </c>
      <c r="C2787" s="40" t="s">
        <v>7234</v>
      </c>
      <c r="D2787" s="14" t="s">
        <v>7235</v>
      </c>
      <c r="E2787" s="13" t="s">
        <v>7236</v>
      </c>
      <c r="F2787" s="14" t="s">
        <v>7234</v>
      </c>
      <c r="G2787" s="14" t="s">
        <v>6772</v>
      </c>
      <c r="H2787" s="41" t="s">
        <v>6712</v>
      </c>
      <c r="I2787" s="42" t="s">
        <v>85</v>
      </c>
      <c r="J2787" s="18">
        <f t="shared" si="1"/>
        <v>26</v>
      </c>
      <c r="K2787" s="7" t="str">
        <f t="shared" si="2"/>
        <v>ENG30-00039297-nkontakt</v>
      </c>
      <c r="L2787" s="7" t="str">
        <f>ifna(VLOOKUP(K2787,'Лист1'!D:E,2,false))</f>
        <v/>
      </c>
      <c r="M2787" s="9"/>
      <c r="N2787" s="9"/>
      <c r="O2787" s="9"/>
      <c r="P2787" s="9"/>
      <c r="Q2787" s="9"/>
      <c r="R2787" s="9"/>
    </row>
    <row r="2788" ht="15.75" customHeight="1">
      <c r="A2788" s="14" t="s">
        <v>56</v>
      </c>
      <c r="B2788" s="14" t="s">
        <v>56</v>
      </c>
      <c r="C2788" s="40" t="s">
        <v>7237</v>
      </c>
      <c r="D2788" s="14" t="s">
        <v>7238</v>
      </c>
      <c r="E2788" s="13" t="s">
        <v>7239</v>
      </c>
      <c r="F2788" s="14" t="s">
        <v>7240</v>
      </c>
      <c r="G2788" s="14" t="s">
        <v>6772</v>
      </c>
      <c r="H2788" s="41" t="s">
        <v>6712</v>
      </c>
      <c r="I2788" s="42" t="s">
        <v>85</v>
      </c>
      <c r="J2788" s="99">
        <f t="shared" si="1"/>
        <v>22</v>
      </c>
      <c r="K2788" s="7" t="str">
        <f t="shared" si="2"/>
        <v>ENG30-00039941-bnavodno</v>
      </c>
      <c r="L2788" s="7" t="str">
        <f>ifna(VLOOKUP(K2788,'Лист1'!D:E,2,false))</f>
        <v/>
      </c>
      <c r="M2788" s="9"/>
      <c r="N2788" s="9"/>
      <c r="O2788" s="9"/>
      <c r="P2788" s="9"/>
      <c r="Q2788" s="9"/>
      <c r="R2788" s="9"/>
    </row>
    <row r="2789" ht="15.75" customHeight="1">
      <c r="A2789" s="14" t="s">
        <v>56</v>
      </c>
      <c r="B2789" s="14" t="s">
        <v>56</v>
      </c>
      <c r="C2789" s="40" t="s">
        <v>6868</v>
      </c>
      <c r="D2789" s="14" t="s">
        <v>7238</v>
      </c>
      <c r="E2789" s="13" t="s">
        <v>7239</v>
      </c>
      <c r="F2789" s="14" t="s">
        <v>7240</v>
      </c>
      <c r="G2789" s="14" t="s">
        <v>6772</v>
      </c>
      <c r="H2789" s="41" t="s">
        <v>6712</v>
      </c>
      <c r="I2789" s="42" t="s">
        <v>85</v>
      </c>
      <c r="J2789" s="27">
        <f t="shared" si="1"/>
        <v>22</v>
      </c>
      <c r="K2789" s="7" t="str">
        <f t="shared" si="2"/>
        <v>ENG30-00039941-bočigledno</v>
      </c>
      <c r="L2789" s="7" t="str">
        <f>ifna(VLOOKUP(K2789,'Лист1'!D:E,2,false))</f>
        <v/>
      </c>
      <c r="M2789" s="9"/>
      <c r="N2789" s="9"/>
      <c r="O2789" s="9"/>
      <c r="P2789" s="9"/>
      <c r="Q2789" s="9"/>
      <c r="R2789" s="9"/>
    </row>
    <row r="2790" ht="15.75" customHeight="1">
      <c r="A2790" s="14" t="s">
        <v>11</v>
      </c>
      <c r="B2790" s="14" t="s">
        <v>12</v>
      </c>
      <c r="C2790" s="40" t="s">
        <v>7241</v>
      </c>
      <c r="D2790" s="14" t="s">
        <v>7242</v>
      </c>
      <c r="E2790" s="13" t="s">
        <v>7243</v>
      </c>
      <c r="F2790" s="14" t="s">
        <v>7241</v>
      </c>
      <c r="G2790" s="14" t="s">
        <v>6772</v>
      </c>
      <c r="H2790" s="41" t="s">
        <v>6712</v>
      </c>
      <c r="I2790" s="42" t="s">
        <v>85</v>
      </c>
      <c r="J2790" s="38">
        <f t="shared" si="1"/>
        <v>58</v>
      </c>
      <c r="K2790" s="7" t="str">
        <f t="shared" si="2"/>
        <v>ENG30-00039990-nzapošljavanje</v>
      </c>
      <c r="L2790" s="7" t="str">
        <f>ifna(VLOOKUP(K2790,'Лист1'!D:E,2,false))</f>
        <v/>
      </c>
      <c r="M2790" s="9"/>
      <c r="N2790" s="9"/>
      <c r="O2790" s="9"/>
      <c r="P2790" s="9"/>
      <c r="Q2790" s="9"/>
      <c r="R2790" s="9"/>
    </row>
    <row r="2791" ht="15.75" customHeight="1">
      <c r="A2791" s="14" t="s">
        <v>11</v>
      </c>
      <c r="B2791" s="14" t="s">
        <v>12</v>
      </c>
      <c r="C2791" s="40" t="s">
        <v>7244</v>
      </c>
      <c r="D2791" s="14" t="s">
        <v>7245</v>
      </c>
      <c r="E2791" s="13" t="s">
        <v>7246</v>
      </c>
      <c r="F2791" s="14" t="s">
        <v>7247</v>
      </c>
      <c r="G2791" s="14" t="s">
        <v>6772</v>
      </c>
      <c r="H2791" s="41" t="s">
        <v>6712</v>
      </c>
      <c r="I2791" s="42" t="s">
        <v>85</v>
      </c>
      <c r="J2791" s="66">
        <f t="shared" si="1"/>
        <v>40</v>
      </c>
      <c r="K2791" s="7" t="str">
        <f t="shared" si="2"/>
        <v>ENG30-00040152-nrazmena</v>
      </c>
      <c r="L2791" s="7" t="str">
        <f>ifna(VLOOKUP(K2791,'Лист1'!D:E,2,false))</f>
        <v/>
      </c>
      <c r="M2791" s="9"/>
      <c r="N2791" s="9"/>
      <c r="O2791" s="9"/>
      <c r="P2791" s="9"/>
      <c r="Q2791" s="9"/>
      <c r="R2791" s="9"/>
    </row>
    <row r="2792" ht="15.75" customHeight="1">
      <c r="A2792" s="14" t="s">
        <v>79</v>
      </c>
      <c r="B2792" s="14" t="s">
        <v>80</v>
      </c>
      <c r="C2792" s="40" t="s">
        <v>7117</v>
      </c>
      <c r="D2792" s="14" t="s">
        <v>7248</v>
      </c>
      <c r="E2792" s="13" t="s">
        <v>7249</v>
      </c>
      <c r="F2792" s="14" t="s">
        <v>7117</v>
      </c>
      <c r="G2792" s="14" t="s">
        <v>6772</v>
      </c>
      <c r="H2792" s="41" t="s">
        <v>6712</v>
      </c>
      <c r="I2792" s="42" t="s">
        <v>85</v>
      </c>
      <c r="J2792" s="47">
        <f t="shared" si="1"/>
        <v>54</v>
      </c>
      <c r="K2792" s="7" t="str">
        <f t="shared" si="2"/>
        <v>ENG30-00040325-aaktivan</v>
      </c>
      <c r="L2792" s="7" t="str">
        <f>ifna(VLOOKUP(K2792,'Лист1'!D:E,2,false))</f>
        <v/>
      </c>
      <c r="M2792" s="9"/>
      <c r="N2792" s="9"/>
      <c r="O2792" s="9"/>
      <c r="P2792" s="9"/>
      <c r="Q2792" s="9"/>
      <c r="R2792" s="9"/>
    </row>
    <row r="2793" ht="15.75" customHeight="1">
      <c r="A2793" s="14" t="s">
        <v>56</v>
      </c>
      <c r="B2793" s="14" t="s">
        <v>56</v>
      </c>
      <c r="C2793" s="40" t="s">
        <v>7250</v>
      </c>
      <c r="D2793" s="14" t="s">
        <v>7251</v>
      </c>
      <c r="E2793" s="13" t="s">
        <v>7252</v>
      </c>
      <c r="F2793" s="14" t="s">
        <v>7253</v>
      </c>
      <c r="G2793" s="14" t="s">
        <v>6772</v>
      </c>
      <c r="H2793" s="41" t="s">
        <v>6712</v>
      </c>
      <c r="I2793" s="42" t="s">
        <v>85</v>
      </c>
      <c r="J2793" s="18">
        <f t="shared" si="1"/>
        <v>6</v>
      </c>
      <c r="K2793" s="7" t="str">
        <f t="shared" si="2"/>
        <v>ENG30-00040365-biznova</v>
      </c>
      <c r="L2793" s="7" t="str">
        <f>ifna(VLOOKUP(K2793,'Лист1'!D:E,2,false))</f>
        <v/>
      </c>
      <c r="M2793" s="9"/>
      <c r="N2793" s="9"/>
      <c r="O2793" s="9"/>
      <c r="P2793" s="9"/>
      <c r="Q2793" s="9"/>
      <c r="R2793" s="9"/>
    </row>
    <row r="2794" ht="15.75" customHeight="1">
      <c r="A2794" s="14" t="s">
        <v>56</v>
      </c>
      <c r="B2794" s="14" t="s">
        <v>56</v>
      </c>
      <c r="C2794" s="40" t="s">
        <v>7254</v>
      </c>
      <c r="D2794" s="14" t="s">
        <v>7251</v>
      </c>
      <c r="E2794" s="13" t="s">
        <v>7252</v>
      </c>
      <c r="F2794" s="14" t="s">
        <v>7253</v>
      </c>
      <c r="G2794" s="14" t="s">
        <v>6772</v>
      </c>
      <c r="H2794" s="41" t="s">
        <v>6712</v>
      </c>
      <c r="I2794" s="42" t="s">
        <v>85</v>
      </c>
      <c r="J2794" s="33">
        <f t="shared" si="1"/>
        <v>6</v>
      </c>
      <c r="K2794" s="7" t="str">
        <f t="shared" si="2"/>
        <v>ENG30-00040365-bponovo</v>
      </c>
      <c r="L2794" s="7" t="str">
        <f>ifna(VLOOKUP(K2794,'Лист1'!D:E,2,false))</f>
        <v/>
      </c>
      <c r="M2794" s="9"/>
      <c r="N2794" s="9"/>
      <c r="O2794" s="9"/>
      <c r="P2794" s="9"/>
      <c r="Q2794" s="9"/>
      <c r="R2794" s="9"/>
    </row>
    <row r="2795" ht="15.75" customHeight="1">
      <c r="A2795" s="14" t="s">
        <v>11</v>
      </c>
      <c r="B2795" s="14" t="s">
        <v>12</v>
      </c>
      <c r="C2795" s="40" t="s">
        <v>7255</v>
      </c>
      <c r="D2795" s="14" t="s">
        <v>7256</v>
      </c>
      <c r="E2795" s="13" t="s">
        <v>7257</v>
      </c>
      <c r="F2795" s="14" t="s">
        <v>7258</v>
      </c>
      <c r="G2795" s="14" t="s">
        <v>6772</v>
      </c>
      <c r="H2795" s="41" t="s">
        <v>6712</v>
      </c>
      <c r="I2795" s="42" t="s">
        <v>85</v>
      </c>
      <c r="J2795" s="52">
        <f t="shared" si="1"/>
        <v>30</v>
      </c>
      <c r="K2795" s="7" t="str">
        <f t="shared" si="2"/>
        <v>ENG30-00040804-nposao</v>
      </c>
      <c r="L2795" s="7" t="str">
        <f>ifna(VLOOKUP(K2795,'Лист1'!D:E,2,false))</f>
        <v/>
      </c>
      <c r="M2795" s="9"/>
      <c r="N2795" s="9"/>
      <c r="O2795" s="9"/>
      <c r="P2795" s="9"/>
      <c r="Q2795" s="9"/>
      <c r="R2795" s="9"/>
    </row>
    <row r="2796" ht="15.75" customHeight="1">
      <c r="A2796" s="14" t="s">
        <v>11</v>
      </c>
      <c r="B2796" s="14" t="s">
        <v>12</v>
      </c>
      <c r="C2796" s="40" t="s">
        <v>7113</v>
      </c>
      <c r="D2796" s="14" t="s">
        <v>7259</v>
      </c>
      <c r="E2796" s="13" t="s">
        <v>7260</v>
      </c>
      <c r="F2796" s="14" t="s">
        <v>7113</v>
      </c>
      <c r="G2796" s="14" t="s">
        <v>6772</v>
      </c>
      <c r="H2796" s="41" t="s">
        <v>6712</v>
      </c>
      <c r="I2796" s="42" t="s">
        <v>85</v>
      </c>
      <c r="J2796" s="44">
        <f t="shared" si="1"/>
        <v>69</v>
      </c>
      <c r="K2796" s="7" t="str">
        <f t="shared" si="2"/>
        <v>ENG30-00040962-nodnos</v>
      </c>
      <c r="L2796" s="7" t="str">
        <f>ifna(VLOOKUP(K2796,'Лист1'!D:E,2,false))</f>
        <v/>
      </c>
      <c r="M2796" s="9"/>
      <c r="N2796" s="9"/>
      <c r="O2796" s="9"/>
      <c r="P2796" s="9"/>
      <c r="Q2796" s="9"/>
      <c r="R2796" s="9"/>
    </row>
    <row r="2797" ht="15.75" customHeight="1">
      <c r="A2797" s="14" t="s">
        <v>21</v>
      </c>
      <c r="B2797" s="14" t="s">
        <v>22</v>
      </c>
      <c r="C2797" s="40" t="s">
        <v>7261</v>
      </c>
      <c r="D2797" s="14" t="s">
        <v>7262</v>
      </c>
      <c r="E2797" s="13" t="s">
        <v>7263</v>
      </c>
      <c r="F2797" s="14" t="s">
        <v>7264</v>
      </c>
      <c r="G2797" s="14" t="s">
        <v>6772</v>
      </c>
      <c r="H2797" s="41" t="s">
        <v>6712</v>
      </c>
      <c r="I2797" s="42" t="s">
        <v>85</v>
      </c>
      <c r="J2797" s="54">
        <f t="shared" si="1"/>
        <v>57</v>
      </c>
      <c r="K2797" s="7" t="str">
        <f t="shared" si="2"/>
        <v>ENG30-00041206-vistaknuti</v>
      </c>
      <c r="L2797" s="7" t="str">
        <f>ifna(VLOOKUP(K2797,'Лист1'!D:E,2,false))</f>
        <v/>
      </c>
      <c r="M2797" s="9"/>
      <c r="N2797" s="9"/>
      <c r="O2797" s="9"/>
      <c r="P2797" s="9"/>
      <c r="Q2797" s="9"/>
      <c r="R2797" s="9"/>
    </row>
    <row r="2798" ht="15.75" customHeight="1">
      <c r="A2798" s="14" t="s">
        <v>79</v>
      </c>
      <c r="B2798" s="14" t="s">
        <v>80</v>
      </c>
      <c r="C2798" s="40" t="s">
        <v>7117</v>
      </c>
      <c r="D2798" s="14" t="s">
        <v>7265</v>
      </c>
      <c r="E2798" s="13" t="s">
        <v>7266</v>
      </c>
      <c r="F2798" s="14" t="s">
        <v>7267</v>
      </c>
      <c r="G2798" s="14" t="s">
        <v>7268</v>
      </c>
      <c r="H2798" s="41" t="s">
        <v>6712</v>
      </c>
      <c r="I2798" s="42" t="s">
        <v>85</v>
      </c>
      <c r="J2798" s="38">
        <f t="shared" si="1"/>
        <v>54</v>
      </c>
      <c r="K2798" s="7" t="str">
        <f t="shared" si="2"/>
        <v>ENG30-00041618-aaktivan</v>
      </c>
      <c r="L2798" s="7" t="str">
        <f>ifna(VLOOKUP(K2798,'Лист1'!D:E,2,false))</f>
        <v/>
      </c>
      <c r="M2798" s="9"/>
      <c r="N2798" s="9"/>
      <c r="O2798" s="9"/>
      <c r="P2798" s="9"/>
      <c r="Q2798" s="9"/>
      <c r="R2798" s="9"/>
    </row>
    <row r="2799" ht="15.75" customHeight="1">
      <c r="A2799" s="14" t="s">
        <v>79</v>
      </c>
      <c r="B2799" s="14" t="s">
        <v>80</v>
      </c>
      <c r="C2799" s="40" t="s">
        <v>7269</v>
      </c>
      <c r="D2799" s="14" t="s">
        <v>7265</v>
      </c>
      <c r="E2799" s="13" t="s">
        <v>7266</v>
      </c>
      <c r="F2799" s="14" t="s">
        <v>7267</v>
      </c>
      <c r="G2799" s="14" t="s">
        <v>7268</v>
      </c>
      <c r="H2799" s="41" t="s">
        <v>6712</v>
      </c>
      <c r="I2799" s="42" t="s">
        <v>85</v>
      </c>
      <c r="J2799" s="58">
        <f t="shared" si="1"/>
        <v>54</v>
      </c>
      <c r="K2799" s="7" t="str">
        <f t="shared" si="2"/>
        <v>ENG30-00041618-adinamički</v>
      </c>
      <c r="L2799" s="7" t="str">
        <f>ifna(VLOOKUP(K2799,'Лист1'!D:E,2,false))</f>
        <v/>
      </c>
      <c r="M2799" s="9"/>
      <c r="N2799" s="9"/>
      <c r="O2799" s="9"/>
      <c r="P2799" s="9"/>
      <c r="Q2799" s="9"/>
      <c r="R2799" s="9"/>
    </row>
    <row r="2800" ht="15.75" customHeight="1">
      <c r="A2800" s="14" t="s">
        <v>56</v>
      </c>
      <c r="B2800" s="14" t="s">
        <v>56</v>
      </c>
      <c r="C2800" s="40" t="s">
        <v>7270</v>
      </c>
      <c r="D2800" s="14" t="s">
        <v>7271</v>
      </c>
      <c r="E2800" s="13" t="s">
        <v>7272</v>
      </c>
      <c r="F2800" s="14" t="s">
        <v>7273</v>
      </c>
      <c r="G2800" s="14" t="s">
        <v>6800</v>
      </c>
      <c r="H2800" s="41" t="s">
        <v>6712</v>
      </c>
      <c r="I2800" s="42" t="s">
        <v>85</v>
      </c>
      <c r="J2800" s="22">
        <f t="shared" si="1"/>
        <v>20</v>
      </c>
      <c r="K2800" s="7" t="str">
        <f t="shared" si="2"/>
        <v>ENG30-00041758-bnaročito</v>
      </c>
      <c r="L2800" s="7" t="str">
        <f>ifna(VLOOKUP(K2800,'Лист1'!D:E,2,false))</f>
        <v/>
      </c>
      <c r="M2800" s="9"/>
      <c r="N2800" s="9"/>
      <c r="O2800" s="9"/>
      <c r="P2800" s="9"/>
      <c r="Q2800" s="9"/>
      <c r="R2800" s="9"/>
    </row>
    <row r="2801" ht="15.75" customHeight="1">
      <c r="A2801" s="14" t="s">
        <v>56</v>
      </c>
      <c r="B2801" s="14" t="s">
        <v>56</v>
      </c>
      <c r="C2801" s="40" t="s">
        <v>7274</v>
      </c>
      <c r="D2801" s="14" t="s">
        <v>7271</v>
      </c>
      <c r="E2801" s="13" t="s">
        <v>7272</v>
      </c>
      <c r="F2801" s="14" t="s">
        <v>7273</v>
      </c>
      <c r="G2801" s="14" t="s">
        <v>6800</v>
      </c>
      <c r="H2801" s="41" t="s">
        <v>6712</v>
      </c>
      <c r="I2801" s="42" t="s">
        <v>85</v>
      </c>
      <c r="J2801" s="48">
        <f t="shared" si="1"/>
        <v>20</v>
      </c>
      <c r="K2801" s="7" t="str">
        <f t="shared" si="2"/>
        <v>ENG30-00041758-bposebno</v>
      </c>
      <c r="L2801" s="7" t="str">
        <f>ifna(VLOOKUP(K2801,'Лист1'!D:E,2,false))</f>
        <v/>
      </c>
      <c r="M2801" s="9"/>
      <c r="N2801" s="9"/>
      <c r="O2801" s="9"/>
      <c r="P2801" s="9"/>
      <c r="Q2801" s="9"/>
      <c r="R2801" s="9"/>
    </row>
    <row r="2802" ht="15.75" customHeight="1">
      <c r="A2802" s="14" t="s">
        <v>79</v>
      </c>
      <c r="B2802" s="14" t="s">
        <v>80</v>
      </c>
      <c r="C2802" s="40" t="s">
        <v>7275</v>
      </c>
      <c r="D2802" s="14" t="s">
        <v>7276</v>
      </c>
      <c r="E2802" s="13" t="s">
        <v>7277</v>
      </c>
      <c r="F2802" s="14" t="s">
        <v>7278</v>
      </c>
      <c r="G2802" s="14" t="s">
        <v>7268</v>
      </c>
      <c r="H2802" s="41" t="s">
        <v>6712</v>
      </c>
      <c r="I2802" s="42" t="s">
        <v>85</v>
      </c>
      <c r="J2802" s="46">
        <f t="shared" si="1"/>
        <v>69</v>
      </c>
      <c r="K2802" s="7" t="str">
        <f t="shared" si="2"/>
        <v>ENG30-00041841-astatički</v>
      </c>
      <c r="L2802" s="7" t="str">
        <f>ifna(VLOOKUP(K2802,'Лист1'!D:E,2,false))</f>
        <v/>
      </c>
      <c r="M2802" s="9"/>
      <c r="N2802" s="9"/>
      <c r="O2802" s="9"/>
      <c r="P2802" s="9"/>
      <c r="Q2802" s="9"/>
      <c r="R2802" s="9"/>
    </row>
    <row r="2803" ht="15.75" customHeight="1">
      <c r="A2803" s="14" t="s">
        <v>11</v>
      </c>
      <c r="B2803" s="14" t="s">
        <v>12</v>
      </c>
      <c r="C2803" s="40" t="s">
        <v>7279</v>
      </c>
      <c r="D2803" s="14" t="s">
        <v>7280</v>
      </c>
      <c r="E2803" s="13" t="s">
        <v>7281</v>
      </c>
      <c r="F2803" s="14" t="s">
        <v>7279</v>
      </c>
      <c r="G2803" s="14" t="s">
        <v>6772</v>
      </c>
      <c r="H2803" s="41" t="s">
        <v>6712</v>
      </c>
      <c r="I2803" s="42" t="s">
        <v>85</v>
      </c>
      <c r="J2803" s="38">
        <f t="shared" si="1"/>
        <v>24</v>
      </c>
      <c r="K2803" s="7" t="str">
        <f t="shared" si="2"/>
        <v>ENG30-00041899-ndobijanje</v>
      </c>
      <c r="L2803" s="7" t="str">
        <f>ifna(VLOOKUP(K2803,'Лист1'!D:E,2,false))</f>
        <v/>
      </c>
      <c r="M2803" s="9"/>
      <c r="N2803" s="9"/>
      <c r="O2803" s="9"/>
      <c r="P2803" s="9"/>
      <c r="Q2803" s="9"/>
      <c r="R2803" s="9"/>
    </row>
    <row r="2804" ht="15.75" customHeight="1">
      <c r="A2804" s="14" t="s">
        <v>56</v>
      </c>
      <c r="B2804" s="14" t="s">
        <v>56</v>
      </c>
      <c r="C2804" s="40" t="s">
        <v>7282</v>
      </c>
      <c r="D2804" s="14" t="s">
        <v>7283</v>
      </c>
      <c r="E2804" s="13" t="s">
        <v>7284</v>
      </c>
      <c r="F2804" s="14" t="s">
        <v>7285</v>
      </c>
      <c r="G2804" s="14" t="s">
        <v>6800</v>
      </c>
      <c r="H2804" s="41" t="s">
        <v>6712</v>
      </c>
      <c r="I2804" s="42" t="s">
        <v>85</v>
      </c>
      <c r="J2804" s="28">
        <f t="shared" si="1"/>
        <v>28</v>
      </c>
      <c r="K2804" s="7" t="str">
        <f t="shared" si="2"/>
        <v>ENG30-00041954-bgeneralno</v>
      </c>
      <c r="L2804" s="7" t="str">
        <f>ifna(VLOOKUP(K2804,'Лист1'!D:E,2,false))</f>
        <v/>
      </c>
      <c r="M2804" s="9"/>
      <c r="N2804" s="9"/>
      <c r="O2804" s="9"/>
      <c r="P2804" s="9"/>
      <c r="Q2804" s="9"/>
      <c r="R2804" s="9"/>
    </row>
    <row r="2805" ht="15.75" customHeight="1">
      <c r="A2805" s="14" t="s">
        <v>56</v>
      </c>
      <c r="B2805" s="14" t="s">
        <v>56</v>
      </c>
      <c r="C2805" s="40" t="s">
        <v>7286</v>
      </c>
      <c r="D2805" s="14" t="s">
        <v>7283</v>
      </c>
      <c r="E2805" s="13" t="s">
        <v>7284</v>
      </c>
      <c r="F2805" s="14" t="s">
        <v>7285</v>
      </c>
      <c r="G2805" s="14" t="s">
        <v>6800</v>
      </c>
      <c r="H2805" s="41" t="s">
        <v>6712</v>
      </c>
      <c r="I2805" s="42" t="s">
        <v>85</v>
      </c>
      <c r="J2805" s="47">
        <f t="shared" si="1"/>
        <v>28</v>
      </c>
      <c r="K2805" s="7" t="str">
        <f t="shared" si="2"/>
        <v>ENG30-00041954-bobično</v>
      </c>
      <c r="L2805" s="7" t="str">
        <f>ifna(VLOOKUP(K2805,'Лист1'!D:E,2,false))</f>
        <v/>
      </c>
      <c r="M2805" s="9"/>
      <c r="N2805" s="9"/>
      <c r="O2805" s="9"/>
      <c r="P2805" s="9"/>
      <c r="Q2805" s="9"/>
      <c r="R2805" s="9"/>
    </row>
    <row r="2806" ht="15.75" customHeight="1">
      <c r="A2806" s="14" t="s">
        <v>56</v>
      </c>
      <c r="B2806" s="14" t="s">
        <v>56</v>
      </c>
      <c r="C2806" s="40" t="s">
        <v>2113</v>
      </c>
      <c r="D2806" s="14" t="s">
        <v>7283</v>
      </c>
      <c r="E2806" s="13" t="s">
        <v>7284</v>
      </c>
      <c r="F2806" s="14" t="s">
        <v>7285</v>
      </c>
      <c r="G2806" s="14" t="s">
        <v>6800</v>
      </c>
      <c r="H2806" s="41" t="s">
        <v>6712</v>
      </c>
      <c r="I2806" s="42" t="s">
        <v>85</v>
      </c>
      <c r="J2806" s="44">
        <f t="shared" si="1"/>
        <v>28</v>
      </c>
      <c r="K2806" s="7" t="str">
        <f t="shared" si="2"/>
        <v>ENG30-00041954-buglavnom</v>
      </c>
      <c r="L2806" s="7" t="str">
        <f>ifna(VLOOKUP(K2806,'Лист1'!D:E,2,false))</f>
        <v/>
      </c>
      <c r="M2806" s="9"/>
      <c r="N2806" s="9"/>
      <c r="O2806" s="9"/>
      <c r="P2806" s="9"/>
      <c r="Q2806" s="9"/>
      <c r="R2806" s="9"/>
    </row>
    <row r="2807" ht="15.75" customHeight="1">
      <c r="A2807" s="14" t="s">
        <v>56</v>
      </c>
      <c r="B2807" s="14" t="s">
        <v>56</v>
      </c>
      <c r="C2807" s="40" t="s">
        <v>6856</v>
      </c>
      <c r="D2807" s="14" t="s">
        <v>7283</v>
      </c>
      <c r="E2807" s="13" t="s">
        <v>7284</v>
      </c>
      <c r="F2807" s="14" t="s">
        <v>7285</v>
      </c>
      <c r="G2807" s="14" t="s">
        <v>6800</v>
      </c>
      <c r="H2807" s="41" t="s">
        <v>6712</v>
      </c>
      <c r="I2807" s="42" t="s">
        <v>85</v>
      </c>
      <c r="J2807" s="33">
        <f t="shared" si="1"/>
        <v>28</v>
      </c>
      <c r="K2807" s="7" t="str">
        <f t="shared" si="2"/>
        <v>ENG30-00041954-bvećinom</v>
      </c>
      <c r="L2807" s="7" t="str">
        <f>ifna(VLOOKUP(K2807,'Лист1'!D:E,2,false))</f>
        <v/>
      </c>
      <c r="M2807" s="9"/>
      <c r="N2807" s="9"/>
      <c r="O2807" s="9"/>
      <c r="P2807" s="9"/>
      <c r="Q2807" s="9"/>
      <c r="R2807" s="9"/>
    </row>
    <row r="2808" ht="15.75" customHeight="1">
      <c r="A2808" s="14" t="s">
        <v>79</v>
      </c>
      <c r="B2808" s="14" t="s">
        <v>80</v>
      </c>
      <c r="C2808" s="40" t="s">
        <v>7117</v>
      </c>
      <c r="D2808" s="14" t="s">
        <v>7287</v>
      </c>
      <c r="E2808" s="13" t="s">
        <v>7288</v>
      </c>
      <c r="F2808" s="14" t="s">
        <v>7117</v>
      </c>
      <c r="G2808" s="14" t="s">
        <v>7268</v>
      </c>
      <c r="H2808" s="41" t="s">
        <v>6712</v>
      </c>
      <c r="I2808" s="42" t="s">
        <v>85</v>
      </c>
      <c r="J2808" s="79">
        <f t="shared" si="1"/>
        <v>128</v>
      </c>
      <c r="K2808" s="7" t="str">
        <f t="shared" si="2"/>
        <v>ENG30-00042037-aaktivan</v>
      </c>
      <c r="L2808" s="7" t="str">
        <f>ifna(VLOOKUP(K2808,'Лист1'!D:E,2,false))</f>
        <v/>
      </c>
      <c r="M2808" s="9"/>
      <c r="N2808" s="9"/>
      <c r="O2808" s="9"/>
      <c r="P2808" s="9"/>
      <c r="Q2808" s="9"/>
      <c r="R2808" s="9"/>
    </row>
    <row r="2809" ht="15.75" customHeight="1">
      <c r="A2809" s="14" t="s">
        <v>11</v>
      </c>
      <c r="B2809" s="14" t="s">
        <v>12</v>
      </c>
      <c r="C2809" s="40" t="s">
        <v>7289</v>
      </c>
      <c r="D2809" s="14" t="s">
        <v>7290</v>
      </c>
      <c r="E2809" s="13" t="s">
        <v>7291</v>
      </c>
      <c r="F2809" s="14" t="s">
        <v>7289</v>
      </c>
      <c r="G2809" s="14" t="s">
        <v>7038</v>
      </c>
      <c r="H2809" s="41" t="s">
        <v>6712</v>
      </c>
      <c r="I2809" s="42" t="s">
        <v>85</v>
      </c>
      <c r="J2809" s="48">
        <f t="shared" si="1"/>
        <v>18</v>
      </c>
      <c r="K2809" s="7" t="str">
        <f t="shared" si="2"/>
        <v>ENG30-00042541-nporođaj</v>
      </c>
      <c r="L2809" s="7" t="str">
        <f>ifna(VLOOKUP(K2809,'Лист1'!D:E,2,false))</f>
        <v/>
      </c>
      <c r="M2809" s="9"/>
      <c r="N2809" s="9"/>
      <c r="O2809" s="9"/>
      <c r="P2809" s="9"/>
      <c r="Q2809" s="9"/>
      <c r="R2809" s="9"/>
    </row>
    <row r="2810" ht="15.75" customHeight="1">
      <c r="A2810" s="14" t="s">
        <v>56</v>
      </c>
      <c r="B2810" s="14" t="s">
        <v>56</v>
      </c>
      <c r="C2810" s="40" t="s">
        <v>7292</v>
      </c>
      <c r="D2810" s="14" t="s">
        <v>7293</v>
      </c>
      <c r="E2810" s="13" t="s">
        <v>7294</v>
      </c>
      <c r="F2810" s="14" t="s">
        <v>7295</v>
      </c>
      <c r="G2810" s="14" t="s">
        <v>6772</v>
      </c>
      <c r="H2810" s="41" t="s">
        <v>6712</v>
      </c>
      <c r="I2810" s="42" t="s">
        <v>85</v>
      </c>
      <c r="J2810" s="98">
        <f t="shared" si="1"/>
        <v>88</v>
      </c>
      <c r="K2810" s="7" t="str">
        <f t="shared" si="2"/>
        <v>ENG30-00043003-bstoga</v>
      </c>
      <c r="L2810" s="7" t="str">
        <f>ifna(VLOOKUP(K2810,'Лист1'!D:E,2,false))</f>
        <v/>
      </c>
      <c r="M2810" s="9"/>
      <c r="N2810" s="9"/>
      <c r="O2810" s="9"/>
      <c r="P2810" s="9"/>
      <c r="Q2810" s="9"/>
      <c r="R2810" s="9"/>
    </row>
    <row r="2811" ht="15.75" customHeight="1">
      <c r="A2811" s="14" t="s">
        <v>56</v>
      </c>
      <c r="B2811" s="14" t="s">
        <v>56</v>
      </c>
      <c r="C2811" s="40" t="s">
        <v>7221</v>
      </c>
      <c r="D2811" s="14" t="s">
        <v>7293</v>
      </c>
      <c r="E2811" s="13" t="s">
        <v>7294</v>
      </c>
      <c r="F2811" s="14" t="s">
        <v>7295</v>
      </c>
      <c r="G2811" s="14" t="s">
        <v>6772</v>
      </c>
      <c r="H2811" s="41" t="s">
        <v>6712</v>
      </c>
      <c r="I2811" s="42" t="s">
        <v>85</v>
      </c>
      <c r="J2811" s="45">
        <f t="shared" si="1"/>
        <v>88</v>
      </c>
      <c r="K2811" s="7" t="str">
        <f t="shared" si="2"/>
        <v>ENG30-00043003-btako</v>
      </c>
      <c r="L2811" s="7" t="str">
        <f>ifna(VLOOKUP(K2811,'Лист1'!D:E,2,false))</f>
        <v/>
      </c>
      <c r="M2811" s="9"/>
      <c r="N2811" s="9"/>
      <c r="O2811" s="9"/>
      <c r="P2811" s="9"/>
      <c r="Q2811" s="9"/>
      <c r="R2811" s="9"/>
    </row>
    <row r="2812" ht="15.75" customHeight="1">
      <c r="A2812" s="14" t="s">
        <v>79</v>
      </c>
      <c r="B2812" s="14" t="s">
        <v>80</v>
      </c>
      <c r="C2812" s="40" t="s">
        <v>6841</v>
      </c>
      <c r="D2812" s="14" t="s">
        <v>7296</v>
      </c>
      <c r="E2812" s="13" t="s">
        <v>7297</v>
      </c>
      <c r="F2812" s="14" t="s">
        <v>7298</v>
      </c>
      <c r="G2812" s="14" t="s">
        <v>6772</v>
      </c>
      <c r="H2812" s="41" t="s">
        <v>6712</v>
      </c>
      <c r="I2812" s="42" t="s">
        <v>85</v>
      </c>
      <c r="J2812" s="92">
        <f t="shared" si="1"/>
        <v>18</v>
      </c>
      <c r="K2812" s="7" t="str">
        <f t="shared" si="2"/>
        <v>ENG30-00043034-aživ</v>
      </c>
      <c r="L2812" s="7" t="str">
        <f>ifna(VLOOKUP(K2812,'Лист1'!D:E,2,false))</f>
        <v/>
      </c>
      <c r="M2812" s="9"/>
      <c r="N2812" s="9"/>
      <c r="O2812" s="9"/>
      <c r="P2812" s="9"/>
      <c r="Q2812" s="9"/>
      <c r="R2812" s="9"/>
    </row>
    <row r="2813" ht="15.75" customHeight="1">
      <c r="A2813" s="14" t="s">
        <v>11</v>
      </c>
      <c r="B2813" s="14" t="s">
        <v>12</v>
      </c>
      <c r="C2813" s="40" t="s">
        <v>7299</v>
      </c>
      <c r="D2813" s="14" t="s">
        <v>7300</v>
      </c>
      <c r="E2813" s="13" t="s">
        <v>7301</v>
      </c>
      <c r="F2813" s="14" t="s">
        <v>7299</v>
      </c>
      <c r="G2813" s="14" t="s">
        <v>6772</v>
      </c>
      <c r="H2813" s="41" t="s">
        <v>6712</v>
      </c>
      <c r="I2813" s="42" t="s">
        <v>85</v>
      </c>
      <c r="J2813" s="28">
        <f t="shared" si="1"/>
        <v>22</v>
      </c>
      <c r="K2813" s="7" t="str">
        <f t="shared" si="2"/>
        <v>ENG30-00043195-notkriće</v>
      </c>
      <c r="L2813" s="7" t="str">
        <f>ifna(VLOOKUP(K2813,'Лист1'!D:E,2,false))</f>
        <v/>
      </c>
      <c r="M2813" s="9"/>
      <c r="N2813" s="9"/>
      <c r="O2813" s="9"/>
      <c r="P2813" s="9"/>
      <c r="Q2813" s="9"/>
      <c r="R2813" s="9"/>
    </row>
    <row r="2814" ht="15.75" customHeight="1">
      <c r="A2814" s="14" t="s">
        <v>11</v>
      </c>
      <c r="B2814" s="14" t="s">
        <v>12</v>
      </c>
      <c r="C2814" s="40" t="s">
        <v>7302</v>
      </c>
      <c r="D2814" s="14" t="s">
        <v>7303</v>
      </c>
      <c r="E2814" s="13" t="s">
        <v>7304</v>
      </c>
      <c r="F2814" s="14" t="s">
        <v>7305</v>
      </c>
      <c r="G2814" s="14" t="s">
        <v>6772</v>
      </c>
      <c r="H2814" s="41" t="s">
        <v>6712</v>
      </c>
      <c r="I2814" s="42" t="s">
        <v>85</v>
      </c>
      <c r="J2814" s="70">
        <f t="shared" si="1"/>
        <v>41</v>
      </c>
      <c r="K2814" s="7" t="str">
        <f t="shared" si="2"/>
        <v>ENG30-00043609-nodlaganje</v>
      </c>
      <c r="L2814" s="7" t="str">
        <f>ifna(VLOOKUP(K2814,'Лист1'!D:E,2,false))</f>
        <v/>
      </c>
      <c r="M2814" s="9"/>
      <c r="N2814" s="9"/>
      <c r="O2814" s="9"/>
      <c r="P2814" s="9"/>
      <c r="Q2814" s="9"/>
      <c r="R2814" s="9"/>
    </row>
    <row r="2815" ht="15.75" customHeight="1">
      <c r="A2815" s="14" t="s">
        <v>11</v>
      </c>
      <c r="B2815" s="14" t="s">
        <v>12</v>
      </c>
      <c r="C2815" s="40" t="s">
        <v>7306</v>
      </c>
      <c r="D2815" s="14" t="s">
        <v>7307</v>
      </c>
      <c r="E2815" s="13" t="s">
        <v>7308</v>
      </c>
      <c r="F2815" s="14" t="s">
        <v>7309</v>
      </c>
      <c r="G2815" s="14" t="s">
        <v>6772</v>
      </c>
      <c r="H2815" s="41" t="s">
        <v>6712</v>
      </c>
      <c r="I2815" s="42" t="s">
        <v>85</v>
      </c>
      <c r="J2815" s="39">
        <f t="shared" si="1"/>
        <v>64</v>
      </c>
      <c r="K2815" s="7" t="str">
        <f t="shared" si="2"/>
        <v>ENG30-00044150-nsprovođenje</v>
      </c>
      <c r="L2815" s="7" t="str">
        <f>ifna(VLOOKUP(K2815,'Лист1'!D:E,2,false))</f>
        <v/>
      </c>
      <c r="M2815" s="9"/>
      <c r="N2815" s="9"/>
      <c r="O2815" s="9"/>
      <c r="P2815" s="9"/>
      <c r="Q2815" s="9"/>
      <c r="R2815" s="9"/>
    </row>
    <row r="2816" ht="15.75" customHeight="1">
      <c r="A2816" s="14" t="s">
        <v>79</v>
      </c>
      <c r="B2816" s="14" t="s">
        <v>80</v>
      </c>
      <c r="C2816" s="40" t="s">
        <v>7310</v>
      </c>
      <c r="D2816" s="14" t="s">
        <v>7311</v>
      </c>
      <c r="E2816" s="13" t="s">
        <v>7312</v>
      </c>
      <c r="F2816" s="14" t="s">
        <v>7313</v>
      </c>
      <c r="G2816" s="14" t="s">
        <v>6772</v>
      </c>
      <c r="H2816" s="41" t="s">
        <v>6712</v>
      </c>
      <c r="I2816" s="42" t="s">
        <v>85</v>
      </c>
      <c r="J2816" s="29">
        <f t="shared" si="1"/>
        <v>27</v>
      </c>
      <c r="K2816" s="7" t="str">
        <f t="shared" si="2"/>
        <v>ENG30-00044353-amoguć</v>
      </c>
      <c r="L2816" s="7" t="str">
        <f>ifna(VLOOKUP(K2816,'Лист1'!D:E,2,false))</f>
        <v/>
      </c>
      <c r="M2816" s="9"/>
      <c r="N2816" s="9"/>
      <c r="O2816" s="9"/>
      <c r="P2816" s="9"/>
      <c r="Q2816" s="9"/>
      <c r="R2816" s="9"/>
    </row>
    <row r="2817" ht="15.75" customHeight="1">
      <c r="A2817" s="14" t="s">
        <v>79</v>
      </c>
      <c r="B2817" s="14" t="s">
        <v>80</v>
      </c>
      <c r="C2817" s="40" t="s">
        <v>7314</v>
      </c>
      <c r="D2817" s="14" t="s">
        <v>7311</v>
      </c>
      <c r="E2817" s="13" t="s">
        <v>7312</v>
      </c>
      <c r="F2817" s="14" t="s">
        <v>7313</v>
      </c>
      <c r="G2817" s="14" t="s">
        <v>6772</v>
      </c>
      <c r="H2817" s="41" t="s">
        <v>6712</v>
      </c>
      <c r="I2817" s="42" t="s">
        <v>85</v>
      </c>
      <c r="J2817" s="45">
        <f t="shared" si="1"/>
        <v>27</v>
      </c>
      <c r="K2817" s="7" t="str">
        <f t="shared" si="2"/>
        <v>ENG30-00044353-apotencijalan</v>
      </c>
      <c r="L2817" s="7" t="str">
        <f>ifna(VLOOKUP(K2817,'Лист1'!D:E,2,false))</f>
        <v/>
      </c>
      <c r="M2817" s="9"/>
      <c r="N2817" s="9"/>
      <c r="O2817" s="9"/>
      <c r="P2817" s="9"/>
      <c r="Q2817" s="9"/>
      <c r="R2817" s="9"/>
    </row>
    <row r="2818" ht="15.75" customHeight="1">
      <c r="A2818" s="14" t="s">
        <v>79</v>
      </c>
      <c r="B2818" s="14" t="s">
        <v>80</v>
      </c>
      <c r="C2818" s="40" t="s">
        <v>7315</v>
      </c>
      <c r="D2818" s="14" t="s">
        <v>7316</v>
      </c>
      <c r="E2818" s="13" t="s">
        <v>7317</v>
      </c>
      <c r="F2818" s="14" t="s">
        <v>7318</v>
      </c>
      <c r="G2818" s="14" t="s">
        <v>7038</v>
      </c>
      <c r="H2818" s="41" t="s">
        <v>6712</v>
      </c>
      <c r="I2818" s="42" t="s">
        <v>85</v>
      </c>
      <c r="J2818" s="61">
        <f t="shared" si="1"/>
        <v>60</v>
      </c>
      <c r="K2818" s="7" t="str">
        <f t="shared" si="2"/>
        <v>ENG30-00045123-ahroničan</v>
      </c>
      <c r="L2818" s="7" t="str">
        <f>ifna(VLOOKUP(K2818,'Лист1'!D:E,2,false))</f>
        <v/>
      </c>
      <c r="M2818" s="9"/>
      <c r="N2818" s="9"/>
      <c r="O2818" s="9"/>
      <c r="P2818" s="9"/>
      <c r="Q2818" s="9"/>
      <c r="R2818" s="9"/>
    </row>
    <row r="2819" ht="15.75" customHeight="1">
      <c r="A2819" s="14" t="s">
        <v>56</v>
      </c>
      <c r="B2819" s="14" t="s">
        <v>56</v>
      </c>
      <c r="C2819" s="40" t="s">
        <v>7319</v>
      </c>
      <c r="D2819" s="14" t="s">
        <v>7320</v>
      </c>
      <c r="E2819" s="13" t="s">
        <v>7321</v>
      </c>
      <c r="F2819" s="14" t="s">
        <v>7322</v>
      </c>
      <c r="G2819" s="14" t="s">
        <v>6772</v>
      </c>
      <c r="H2819" s="41" t="s">
        <v>6712</v>
      </c>
      <c r="I2819" s="42" t="s">
        <v>85</v>
      </c>
      <c r="J2819" s="25">
        <f t="shared" si="1"/>
        <v>47</v>
      </c>
      <c r="K2819" s="7" t="str">
        <f t="shared" si="2"/>
        <v>ENG30-00046002-buopšte</v>
      </c>
      <c r="L2819" s="7" t="str">
        <f>ifna(VLOOKUP(K2819,'Лист1'!D:E,2,false))</f>
        <v/>
      </c>
      <c r="M2819" s="9"/>
      <c r="N2819" s="9"/>
      <c r="O2819" s="9"/>
      <c r="P2819" s="9"/>
      <c r="Q2819" s="9"/>
      <c r="R2819" s="9"/>
    </row>
    <row r="2820" ht="15.75" customHeight="1">
      <c r="A2820" s="14" t="s">
        <v>11</v>
      </c>
      <c r="B2820" s="14" t="s">
        <v>12</v>
      </c>
      <c r="C2820" s="40" t="s">
        <v>7323</v>
      </c>
      <c r="D2820" s="14" t="s">
        <v>7324</v>
      </c>
      <c r="E2820" s="13" t="s">
        <v>7325</v>
      </c>
      <c r="F2820" s="14" t="s">
        <v>7326</v>
      </c>
      <c r="G2820" s="14" t="s">
        <v>6772</v>
      </c>
      <c r="H2820" s="41" t="s">
        <v>6712</v>
      </c>
      <c r="I2820" s="42" t="s">
        <v>85</v>
      </c>
      <c r="J2820" s="43">
        <f t="shared" si="1"/>
        <v>55</v>
      </c>
      <c r="K2820" s="7" t="str">
        <f t="shared" si="2"/>
        <v>ENG30-00046177-nbekstvo</v>
      </c>
      <c r="L2820" s="7" t="str">
        <f>ifna(VLOOKUP(K2820,'Лист1'!D:E,2,false))</f>
        <v/>
      </c>
      <c r="M2820" s="9"/>
      <c r="N2820" s="9"/>
      <c r="O2820" s="9"/>
      <c r="P2820" s="9"/>
      <c r="Q2820" s="9"/>
      <c r="R2820" s="9"/>
    </row>
    <row r="2821" ht="15.75" customHeight="1">
      <c r="A2821" s="14" t="s">
        <v>56</v>
      </c>
      <c r="B2821" s="14" t="s">
        <v>56</v>
      </c>
      <c r="C2821" s="40" t="s">
        <v>7327</v>
      </c>
      <c r="D2821" s="14" t="s">
        <v>7328</v>
      </c>
      <c r="E2821" s="13" t="s">
        <v>7329</v>
      </c>
      <c r="F2821" s="14" t="s">
        <v>7330</v>
      </c>
      <c r="G2821" s="14" t="s">
        <v>7144</v>
      </c>
      <c r="H2821" s="41" t="s">
        <v>6712</v>
      </c>
      <c r="I2821" s="42" t="s">
        <v>85</v>
      </c>
      <c r="J2821" s="38">
        <f t="shared" si="1"/>
        <v>16</v>
      </c>
      <c r="K2821" s="7" t="str">
        <f t="shared" si="2"/>
        <v>ENG30-00046299-bizuzetno</v>
      </c>
      <c r="L2821" s="7" t="str">
        <f>ifna(VLOOKUP(K2821,'Лист1'!D:E,2,false))</f>
        <v/>
      </c>
      <c r="M2821" s="9"/>
      <c r="N2821" s="9"/>
      <c r="O2821" s="9"/>
      <c r="P2821" s="9"/>
      <c r="Q2821" s="9"/>
      <c r="R2821" s="9"/>
    </row>
    <row r="2822" ht="15.75" customHeight="1">
      <c r="A2822" s="14" t="s">
        <v>21</v>
      </c>
      <c r="B2822" s="14" t="s">
        <v>22</v>
      </c>
      <c r="C2822" s="40" t="s">
        <v>7331</v>
      </c>
      <c r="D2822" s="14" t="s">
        <v>7332</v>
      </c>
      <c r="E2822" s="13" t="s">
        <v>7333</v>
      </c>
      <c r="F2822" s="14" t="s">
        <v>7334</v>
      </c>
      <c r="G2822" s="14" t="s">
        <v>7186</v>
      </c>
      <c r="H2822" s="41" t="s">
        <v>6712</v>
      </c>
      <c r="I2822" s="42" t="s">
        <v>85</v>
      </c>
      <c r="J2822" s="39">
        <f t="shared" si="1"/>
        <v>31</v>
      </c>
      <c r="K2822" s="7" t="str">
        <f t="shared" si="2"/>
        <v>ENG30-00046382-vkružiti</v>
      </c>
      <c r="L2822" s="7" t="str">
        <f>ifna(VLOOKUP(K2822,'Лист1'!D:E,2,false))</f>
        <v/>
      </c>
      <c r="M2822" s="9"/>
      <c r="N2822" s="9"/>
      <c r="O2822" s="9"/>
      <c r="P2822" s="9"/>
      <c r="Q2822" s="9"/>
      <c r="R2822" s="9"/>
    </row>
    <row r="2823" ht="15.75" customHeight="1">
      <c r="A2823" s="14" t="s">
        <v>21</v>
      </c>
      <c r="B2823" s="14" t="s">
        <v>22</v>
      </c>
      <c r="C2823" s="40" t="s">
        <v>7335</v>
      </c>
      <c r="D2823" s="14" t="s">
        <v>7332</v>
      </c>
      <c r="E2823" s="13" t="s">
        <v>7333</v>
      </c>
      <c r="F2823" s="14" t="s">
        <v>7334</v>
      </c>
      <c r="G2823" s="14" t="s">
        <v>7186</v>
      </c>
      <c r="H2823" s="41" t="s">
        <v>6712</v>
      </c>
      <c r="I2823" s="42" t="s">
        <v>85</v>
      </c>
      <c r="J2823" s="39">
        <f t="shared" si="1"/>
        <v>31</v>
      </c>
      <c r="K2823" s="7" t="str">
        <f t="shared" si="2"/>
        <v>ENG30-00046382-voblikovati</v>
      </c>
      <c r="L2823" s="7" t="str">
        <f>ifna(VLOOKUP(K2823,'Лист1'!D:E,2,false))</f>
        <v/>
      </c>
      <c r="M2823" s="9"/>
      <c r="N2823" s="9"/>
      <c r="O2823" s="9"/>
      <c r="P2823" s="9"/>
      <c r="Q2823" s="9"/>
      <c r="R2823" s="9"/>
    </row>
    <row r="2824" ht="15.75" customHeight="1">
      <c r="A2824" s="14" t="s">
        <v>11</v>
      </c>
      <c r="B2824" s="14" t="s">
        <v>12</v>
      </c>
      <c r="C2824" s="40" t="s">
        <v>7234</v>
      </c>
      <c r="D2824" s="14" t="s">
        <v>7336</v>
      </c>
      <c r="E2824" s="13" t="s">
        <v>7337</v>
      </c>
      <c r="F2824" s="14" t="s">
        <v>7338</v>
      </c>
      <c r="G2824" s="14" t="s">
        <v>6772</v>
      </c>
      <c r="H2824" s="41" t="s">
        <v>6712</v>
      </c>
      <c r="I2824" s="42" t="s">
        <v>85</v>
      </c>
      <c r="J2824" s="39">
        <f t="shared" si="1"/>
        <v>70</v>
      </c>
      <c r="K2824" s="7" t="str">
        <f t="shared" si="2"/>
        <v>ENG30-00046522-nkontakt</v>
      </c>
      <c r="L2824" s="7" t="str">
        <f>ifna(VLOOKUP(K2824,'Лист1'!D:E,2,false))</f>
        <v/>
      </c>
      <c r="M2824" s="9"/>
      <c r="N2824" s="9"/>
      <c r="O2824" s="9"/>
      <c r="P2824" s="9"/>
      <c r="Q2824" s="9"/>
      <c r="R2824" s="9"/>
    </row>
    <row r="2825" ht="15.75" customHeight="1">
      <c r="A2825" s="14" t="s">
        <v>56</v>
      </c>
      <c r="B2825" s="14" t="s">
        <v>56</v>
      </c>
      <c r="C2825" s="40" t="s">
        <v>7339</v>
      </c>
      <c r="D2825" s="14" t="s">
        <v>7340</v>
      </c>
      <c r="E2825" s="13" t="s">
        <v>7341</v>
      </c>
      <c r="F2825" s="14" t="s">
        <v>7342</v>
      </c>
      <c r="G2825" s="14" t="s">
        <v>7144</v>
      </c>
      <c r="H2825" s="41" t="s">
        <v>6712</v>
      </c>
      <c r="I2825" s="42" t="s">
        <v>85</v>
      </c>
      <c r="J2825" s="43">
        <f t="shared" si="1"/>
        <v>17</v>
      </c>
      <c r="K2825" s="7" t="str">
        <f t="shared" si="2"/>
        <v>ENG30-00047392-bprekomerno</v>
      </c>
      <c r="L2825" s="7" t="str">
        <f>ifna(VLOOKUP(K2825,'Лист1'!D:E,2,false))</f>
        <v/>
      </c>
      <c r="M2825" s="9"/>
      <c r="N2825" s="9"/>
      <c r="O2825" s="9"/>
      <c r="P2825" s="9"/>
      <c r="Q2825" s="9"/>
      <c r="R2825" s="9"/>
    </row>
    <row r="2826" ht="15.75" customHeight="1">
      <c r="A2826" s="14" t="s">
        <v>56</v>
      </c>
      <c r="B2826" s="14" t="s">
        <v>56</v>
      </c>
      <c r="C2826" s="40" t="s">
        <v>7343</v>
      </c>
      <c r="D2826" s="14" t="s">
        <v>7340</v>
      </c>
      <c r="E2826" s="13" t="s">
        <v>7341</v>
      </c>
      <c r="F2826" s="14" t="s">
        <v>7342</v>
      </c>
      <c r="G2826" s="14" t="s">
        <v>7144</v>
      </c>
      <c r="H2826" s="41" t="s">
        <v>6712</v>
      </c>
      <c r="I2826" s="42" t="s">
        <v>85</v>
      </c>
      <c r="J2826" s="45">
        <f t="shared" si="1"/>
        <v>17</v>
      </c>
      <c r="K2826" s="7" t="str">
        <f t="shared" si="2"/>
        <v>ENG30-00047392-bpreviše</v>
      </c>
      <c r="L2826" s="7" t="str">
        <f>ifna(VLOOKUP(K2826,'Лист1'!D:E,2,false))</f>
        <v/>
      </c>
      <c r="M2826" s="9"/>
      <c r="N2826" s="9"/>
      <c r="O2826" s="9"/>
      <c r="P2826" s="9"/>
      <c r="Q2826" s="9"/>
      <c r="R2826" s="9"/>
    </row>
    <row r="2827" ht="15.75" customHeight="1">
      <c r="A2827" s="14" t="s">
        <v>56</v>
      </c>
      <c r="B2827" s="14" t="s">
        <v>56</v>
      </c>
      <c r="C2827" s="40" t="s">
        <v>7344</v>
      </c>
      <c r="D2827" s="14" t="s">
        <v>7340</v>
      </c>
      <c r="E2827" s="13" t="s">
        <v>7341</v>
      </c>
      <c r="F2827" s="14" t="s">
        <v>7342</v>
      </c>
      <c r="G2827" s="14" t="s">
        <v>7144</v>
      </c>
      <c r="H2827" s="41" t="s">
        <v>6712</v>
      </c>
      <c r="I2827" s="42" t="s">
        <v>85</v>
      </c>
      <c r="J2827" s="39">
        <f t="shared" si="1"/>
        <v>17</v>
      </c>
      <c r="K2827" s="7" t="str">
        <f t="shared" si="2"/>
        <v>ENG30-00047392-bsuviše</v>
      </c>
      <c r="L2827" s="7" t="str">
        <f>ifna(VLOOKUP(K2827,'Лист1'!D:E,2,false))</f>
        <v/>
      </c>
      <c r="M2827" s="9"/>
      <c r="N2827" s="9"/>
      <c r="O2827" s="9"/>
      <c r="P2827" s="9"/>
      <c r="Q2827" s="9"/>
      <c r="R2827" s="9"/>
    </row>
    <row r="2828" ht="15.75" customHeight="1">
      <c r="A2828" s="14" t="s">
        <v>56</v>
      </c>
      <c r="B2828" s="14" t="s">
        <v>56</v>
      </c>
      <c r="C2828" s="40" t="s">
        <v>7130</v>
      </c>
      <c r="D2828" s="14" t="s">
        <v>7340</v>
      </c>
      <c r="E2828" s="13" t="s">
        <v>7341</v>
      </c>
      <c r="F2828" s="14" t="s">
        <v>7342</v>
      </c>
      <c r="G2828" s="14" t="s">
        <v>7144</v>
      </c>
      <c r="H2828" s="41" t="s">
        <v>6712</v>
      </c>
      <c r="I2828" s="42" t="s">
        <v>85</v>
      </c>
      <c r="J2828" s="39">
        <f t="shared" si="1"/>
        <v>17</v>
      </c>
      <c r="K2828" s="7" t="str">
        <f t="shared" si="2"/>
        <v>ENG30-00047392-bvrlo</v>
      </c>
      <c r="L2828" s="7" t="str">
        <f>ifna(VLOOKUP(K2828,'Лист1'!D:E,2,false))</f>
        <v/>
      </c>
      <c r="M2828" s="9"/>
      <c r="N2828" s="9"/>
      <c r="O2828" s="9"/>
      <c r="P2828" s="9"/>
      <c r="Q2828" s="9"/>
      <c r="R2828" s="9"/>
    </row>
    <row r="2829" ht="15.75" customHeight="1">
      <c r="A2829" s="14" t="s">
        <v>56</v>
      </c>
      <c r="B2829" s="14" t="s">
        <v>56</v>
      </c>
      <c r="C2829" s="40" t="s">
        <v>7345</v>
      </c>
      <c r="D2829" s="14" t="s">
        <v>7346</v>
      </c>
      <c r="E2829" s="13" t="s">
        <v>7347</v>
      </c>
      <c r="F2829" s="14" t="s">
        <v>7348</v>
      </c>
      <c r="G2829" s="14" t="s">
        <v>6772</v>
      </c>
      <c r="H2829" s="41" t="s">
        <v>6712</v>
      </c>
      <c r="I2829" s="42" t="s">
        <v>85</v>
      </c>
      <c r="J2829" s="39">
        <f t="shared" si="1"/>
        <v>37</v>
      </c>
      <c r="K2829" s="7" t="str">
        <f t="shared" si="2"/>
        <v>ENG30-00047903-bkonačno</v>
      </c>
      <c r="L2829" s="7" t="str">
        <f>ifna(VLOOKUP(K2829,'Лист1'!D:E,2,false))</f>
        <v/>
      </c>
      <c r="M2829" s="9"/>
      <c r="N2829" s="9"/>
      <c r="O2829" s="9"/>
      <c r="P2829" s="9"/>
      <c r="Q2829" s="9"/>
      <c r="R2829" s="9"/>
    </row>
    <row r="2830" ht="15.75" customHeight="1">
      <c r="A2830" s="14" t="s">
        <v>11</v>
      </c>
      <c r="B2830" s="14" t="s">
        <v>12</v>
      </c>
      <c r="C2830" s="40" t="s">
        <v>7349</v>
      </c>
      <c r="D2830" s="14" t="s">
        <v>7350</v>
      </c>
      <c r="E2830" s="13" t="s">
        <v>1897</v>
      </c>
      <c r="F2830" s="14" t="s">
        <v>7351</v>
      </c>
      <c r="G2830" s="14" t="s">
        <v>6772</v>
      </c>
      <c r="H2830" s="41" t="s">
        <v>6712</v>
      </c>
      <c r="I2830" s="42" t="s">
        <v>85</v>
      </c>
      <c r="J2830" s="133">
        <f t="shared" si="1"/>
        <v>16</v>
      </c>
      <c r="K2830" s="7" t="str">
        <f t="shared" si="2"/>
        <v>ENG30-00048225-ndolazak</v>
      </c>
      <c r="L2830" s="7" t="str">
        <f>ifna(VLOOKUP(K2830,'Лист1'!D:E,2,false))</f>
        <v/>
      </c>
      <c r="M2830" s="9"/>
      <c r="N2830" s="9"/>
      <c r="O2830" s="9"/>
      <c r="P2830" s="9"/>
      <c r="Q2830" s="9"/>
      <c r="R2830" s="9"/>
    </row>
    <row r="2831" ht="15.75" customHeight="1">
      <c r="A2831" s="14" t="s">
        <v>56</v>
      </c>
      <c r="B2831" s="14" t="s">
        <v>56</v>
      </c>
      <c r="C2831" s="40" t="s">
        <v>7158</v>
      </c>
      <c r="D2831" s="14" t="s">
        <v>7352</v>
      </c>
      <c r="E2831" s="13" t="s">
        <v>7353</v>
      </c>
      <c r="F2831" s="14" t="s">
        <v>7354</v>
      </c>
      <c r="G2831" s="14" t="s">
        <v>6772</v>
      </c>
      <c r="H2831" s="41" t="s">
        <v>6712</v>
      </c>
      <c r="I2831" s="42" t="s">
        <v>85</v>
      </c>
      <c r="J2831" s="68">
        <f t="shared" si="1"/>
        <v>33</v>
      </c>
      <c r="K2831" s="7" t="str">
        <f t="shared" si="2"/>
        <v>ENG30-00048268-bsada</v>
      </c>
      <c r="L2831" s="7" t="str">
        <f>ifna(VLOOKUP(K2831,'Лист1'!D:E,2,false))</f>
        <v/>
      </c>
      <c r="M2831" s="9"/>
      <c r="N2831" s="9"/>
      <c r="O2831" s="9"/>
      <c r="P2831" s="9"/>
      <c r="Q2831" s="9"/>
      <c r="R2831" s="9"/>
    </row>
    <row r="2832" ht="15.75" customHeight="1">
      <c r="A2832" s="14" t="s">
        <v>56</v>
      </c>
      <c r="B2832" s="14" t="s">
        <v>56</v>
      </c>
      <c r="C2832" s="40" t="s">
        <v>7137</v>
      </c>
      <c r="D2832" s="14" t="s">
        <v>7352</v>
      </c>
      <c r="E2832" s="13" t="s">
        <v>7353</v>
      </c>
      <c r="F2832" s="14" t="s">
        <v>7354</v>
      </c>
      <c r="G2832" s="14" t="s">
        <v>6772</v>
      </c>
      <c r="H2832" s="41" t="s">
        <v>6712</v>
      </c>
      <c r="I2832" s="42" t="s">
        <v>85</v>
      </c>
      <c r="J2832" s="38">
        <f t="shared" si="1"/>
        <v>33</v>
      </c>
      <c r="K2832" s="7" t="str">
        <f t="shared" si="2"/>
        <v>ENG30-00048268-btrenutno</v>
      </c>
      <c r="L2832" s="7" t="str">
        <f>ifna(VLOOKUP(K2832,'Лист1'!D:E,2,false))</f>
        <v/>
      </c>
      <c r="M2832" s="9"/>
      <c r="N2832" s="9"/>
      <c r="O2832" s="9"/>
      <c r="P2832" s="9"/>
      <c r="Q2832" s="9"/>
      <c r="R2832" s="9"/>
    </row>
    <row r="2833" ht="15.75" customHeight="1">
      <c r="A2833" s="14" t="s">
        <v>11</v>
      </c>
      <c r="B2833" s="14" t="s">
        <v>12</v>
      </c>
      <c r="C2833" s="40" t="s">
        <v>7349</v>
      </c>
      <c r="D2833" s="14" t="s">
        <v>7355</v>
      </c>
      <c r="E2833" s="13" t="s">
        <v>7356</v>
      </c>
      <c r="F2833" s="14" t="s">
        <v>7349</v>
      </c>
      <c r="G2833" s="14" t="s">
        <v>7357</v>
      </c>
      <c r="H2833" s="41" t="s">
        <v>6712</v>
      </c>
      <c r="I2833" s="42" t="s">
        <v>85</v>
      </c>
      <c r="J2833" s="28">
        <f t="shared" si="1"/>
        <v>30</v>
      </c>
      <c r="K2833" s="7" t="str">
        <f t="shared" si="2"/>
        <v>ENG30-00048374-ndolazak</v>
      </c>
      <c r="L2833" s="7" t="str">
        <f>ifna(VLOOKUP(K2833,'Лист1'!D:E,2,false))</f>
        <v/>
      </c>
      <c r="M2833" s="9"/>
      <c r="N2833" s="9"/>
      <c r="O2833" s="9"/>
      <c r="P2833" s="9"/>
      <c r="Q2833" s="9"/>
      <c r="R2833" s="9"/>
    </row>
    <row r="2834" ht="15.75" customHeight="1">
      <c r="A2834" s="14" t="s">
        <v>56</v>
      </c>
      <c r="B2834" s="14" t="s">
        <v>56</v>
      </c>
      <c r="C2834" s="40" t="s">
        <v>7358</v>
      </c>
      <c r="D2834" s="14" t="s">
        <v>7359</v>
      </c>
      <c r="E2834" s="13" t="s">
        <v>7360</v>
      </c>
      <c r="F2834" s="14" t="s">
        <v>7361</v>
      </c>
      <c r="G2834" s="14" t="s">
        <v>6772</v>
      </c>
      <c r="H2834" s="41" t="s">
        <v>6712</v>
      </c>
      <c r="I2834" s="42" t="s">
        <v>85</v>
      </c>
      <c r="J2834" s="26">
        <f t="shared" si="1"/>
        <v>16</v>
      </c>
      <c r="K2834" s="7" t="str">
        <f t="shared" si="2"/>
        <v>ENG30-00048475-bdanas</v>
      </c>
      <c r="L2834" s="7" t="str">
        <f>ifna(VLOOKUP(K2834,'Лист1'!D:E,2,false))</f>
        <v/>
      </c>
      <c r="M2834" s="9"/>
      <c r="N2834" s="9"/>
      <c r="O2834" s="9"/>
      <c r="P2834" s="9"/>
      <c r="Q2834" s="9"/>
      <c r="R2834" s="9"/>
    </row>
    <row r="2835" ht="15.75" customHeight="1">
      <c r="A2835" s="14" t="s">
        <v>56</v>
      </c>
      <c r="B2835" s="14" t="s">
        <v>56</v>
      </c>
      <c r="C2835" s="40" t="s">
        <v>7158</v>
      </c>
      <c r="D2835" s="14" t="s">
        <v>7359</v>
      </c>
      <c r="E2835" s="13" t="s">
        <v>7360</v>
      </c>
      <c r="F2835" s="14" t="s">
        <v>7361</v>
      </c>
      <c r="G2835" s="14" t="s">
        <v>6772</v>
      </c>
      <c r="H2835" s="41" t="s">
        <v>6712</v>
      </c>
      <c r="I2835" s="42" t="s">
        <v>85</v>
      </c>
      <c r="J2835" s="46">
        <f t="shared" si="1"/>
        <v>16</v>
      </c>
      <c r="K2835" s="7" t="str">
        <f t="shared" si="2"/>
        <v>ENG30-00048475-bsada</v>
      </c>
      <c r="L2835" s="7" t="str">
        <f>ifna(VLOOKUP(K2835,'Лист1'!D:E,2,false))</f>
        <v/>
      </c>
      <c r="M2835" s="9"/>
      <c r="N2835" s="9"/>
      <c r="O2835" s="9"/>
      <c r="P2835" s="9"/>
      <c r="Q2835" s="9"/>
      <c r="R2835" s="9"/>
    </row>
    <row r="2836" ht="15.75" customHeight="1">
      <c r="A2836" s="14" t="s">
        <v>21</v>
      </c>
      <c r="B2836" s="14" t="s">
        <v>22</v>
      </c>
      <c r="C2836" s="40" t="s">
        <v>7362</v>
      </c>
      <c r="D2836" s="14" t="s">
        <v>7363</v>
      </c>
      <c r="E2836" s="13" t="s">
        <v>7364</v>
      </c>
      <c r="F2836" s="14" t="s">
        <v>7365</v>
      </c>
      <c r="G2836" s="14" t="s">
        <v>7366</v>
      </c>
      <c r="H2836" s="41" t="s">
        <v>6712</v>
      </c>
      <c r="I2836" s="42" t="s">
        <v>85</v>
      </c>
      <c r="J2836" s="18">
        <f t="shared" si="1"/>
        <v>43</v>
      </c>
      <c r="K2836" s="7" t="str">
        <f t="shared" si="2"/>
        <v>ENG30-00048633-vpokriti</v>
      </c>
      <c r="L2836" s="7" t="str">
        <f>ifna(VLOOKUP(K2836,'Лист1'!D:E,2,false))</f>
        <v/>
      </c>
      <c r="M2836" s="9"/>
      <c r="N2836" s="9"/>
      <c r="O2836" s="9"/>
      <c r="P2836" s="9"/>
      <c r="Q2836" s="9"/>
      <c r="R2836" s="9"/>
    </row>
    <row r="2837" ht="15.75" customHeight="1">
      <c r="A2837" s="14" t="s">
        <v>21</v>
      </c>
      <c r="B2837" s="14" t="s">
        <v>22</v>
      </c>
      <c r="C2837" s="40" t="s">
        <v>7367</v>
      </c>
      <c r="D2837" s="14" t="s">
        <v>7363</v>
      </c>
      <c r="E2837" s="13" t="s">
        <v>7364</v>
      </c>
      <c r="F2837" s="14" t="s">
        <v>7365</v>
      </c>
      <c r="G2837" s="14" t="s">
        <v>7366</v>
      </c>
      <c r="H2837" s="41" t="s">
        <v>6712</v>
      </c>
      <c r="I2837" s="42" t="s">
        <v>85</v>
      </c>
      <c r="J2837" s="53">
        <f t="shared" si="1"/>
        <v>43</v>
      </c>
      <c r="K2837" s="7" t="str">
        <f t="shared" si="2"/>
        <v>ENG30-00048633-vpokrivati</v>
      </c>
      <c r="L2837" s="7" t="str">
        <f>ifna(VLOOKUP(K2837,'Лист1'!D:E,2,false))</f>
        <v/>
      </c>
      <c r="M2837" s="9"/>
      <c r="N2837" s="9"/>
      <c r="O2837" s="9"/>
      <c r="P2837" s="9"/>
      <c r="Q2837" s="9"/>
      <c r="R2837" s="9"/>
    </row>
    <row r="2838" ht="15.75" customHeight="1">
      <c r="A2838" s="14" t="s">
        <v>56</v>
      </c>
      <c r="B2838" s="14" t="s">
        <v>56</v>
      </c>
      <c r="C2838" s="40" t="s">
        <v>7368</v>
      </c>
      <c r="D2838" s="14" t="s">
        <v>7369</v>
      </c>
      <c r="E2838" s="13" t="s">
        <v>7370</v>
      </c>
      <c r="F2838" s="14" t="s">
        <v>7371</v>
      </c>
      <c r="G2838" s="14" t="s">
        <v>6772</v>
      </c>
      <c r="H2838" s="41" t="s">
        <v>6712</v>
      </c>
      <c r="I2838" s="42" t="s">
        <v>85</v>
      </c>
      <c r="J2838" s="22">
        <f t="shared" si="1"/>
        <v>51</v>
      </c>
      <c r="K2838" s="7" t="str">
        <f t="shared" si="2"/>
        <v>ENG30-00048739-bdirektno</v>
      </c>
      <c r="L2838" s="7" t="str">
        <f>ifna(VLOOKUP(K2838,'Лист1'!D:E,2,false))</f>
        <v/>
      </c>
      <c r="M2838" s="9"/>
      <c r="N2838" s="9"/>
      <c r="O2838" s="9"/>
      <c r="P2838" s="9"/>
      <c r="Q2838" s="9"/>
      <c r="R2838" s="9"/>
    </row>
    <row r="2839" ht="15.75" customHeight="1">
      <c r="A2839" s="14" t="s">
        <v>56</v>
      </c>
      <c r="B2839" s="14" t="s">
        <v>56</v>
      </c>
      <c r="C2839" s="40" t="s">
        <v>7372</v>
      </c>
      <c r="D2839" s="14" t="s">
        <v>7369</v>
      </c>
      <c r="E2839" s="13" t="s">
        <v>7370</v>
      </c>
      <c r="F2839" s="14" t="s">
        <v>7371</v>
      </c>
      <c r="G2839" s="14" t="s">
        <v>6772</v>
      </c>
      <c r="H2839" s="41" t="s">
        <v>6712</v>
      </c>
      <c r="I2839" s="42" t="s">
        <v>85</v>
      </c>
      <c r="J2839" s="45">
        <f t="shared" si="1"/>
        <v>51</v>
      </c>
      <c r="K2839" s="7" t="str">
        <f t="shared" si="2"/>
        <v>ENG30-00048739-bodmah</v>
      </c>
      <c r="L2839" s="7" t="str">
        <f>ifna(VLOOKUP(K2839,'Лист1'!D:E,2,false))</f>
        <v/>
      </c>
      <c r="M2839" s="9"/>
      <c r="N2839" s="9"/>
      <c r="O2839" s="9"/>
      <c r="P2839" s="9"/>
      <c r="Q2839" s="9"/>
      <c r="R2839" s="9"/>
    </row>
    <row r="2840" ht="15.75" customHeight="1">
      <c r="A2840" s="14" t="s">
        <v>56</v>
      </c>
      <c r="B2840" s="14" t="s">
        <v>56</v>
      </c>
      <c r="C2840" s="40" t="s">
        <v>7158</v>
      </c>
      <c r="D2840" s="14" t="s">
        <v>7369</v>
      </c>
      <c r="E2840" s="13" t="s">
        <v>7370</v>
      </c>
      <c r="F2840" s="14" t="s">
        <v>7371</v>
      </c>
      <c r="G2840" s="14" t="s">
        <v>6772</v>
      </c>
      <c r="H2840" s="41" t="s">
        <v>6712</v>
      </c>
      <c r="I2840" s="42" t="s">
        <v>85</v>
      </c>
      <c r="J2840" s="92">
        <f t="shared" si="1"/>
        <v>51</v>
      </c>
      <c r="K2840" s="7" t="str">
        <f t="shared" si="2"/>
        <v>ENG30-00048739-bsada</v>
      </c>
      <c r="L2840" s="7" t="str">
        <f>ifna(VLOOKUP(K2840,'Лист1'!D:E,2,false))</f>
        <v/>
      </c>
      <c r="M2840" s="9"/>
      <c r="N2840" s="9"/>
      <c r="O2840" s="9"/>
      <c r="P2840" s="9"/>
      <c r="Q2840" s="9"/>
      <c r="R2840" s="9"/>
    </row>
    <row r="2841" ht="15.75" customHeight="1">
      <c r="A2841" s="14" t="s">
        <v>56</v>
      </c>
      <c r="B2841" s="14" t="s">
        <v>56</v>
      </c>
      <c r="C2841" s="40" t="s">
        <v>7137</v>
      </c>
      <c r="D2841" s="14" t="s">
        <v>7369</v>
      </c>
      <c r="E2841" s="13" t="s">
        <v>7370</v>
      </c>
      <c r="F2841" s="14" t="s">
        <v>7371</v>
      </c>
      <c r="G2841" s="14" t="s">
        <v>6772</v>
      </c>
      <c r="H2841" s="41" t="s">
        <v>6712</v>
      </c>
      <c r="I2841" s="42" t="s">
        <v>85</v>
      </c>
      <c r="J2841" s="17">
        <f t="shared" si="1"/>
        <v>51</v>
      </c>
      <c r="K2841" s="7" t="str">
        <f t="shared" si="2"/>
        <v>ENG30-00048739-btrenutno</v>
      </c>
      <c r="L2841" s="7" t="str">
        <f>ifna(VLOOKUP(K2841,'Лист1'!D:E,2,false))</f>
        <v/>
      </c>
      <c r="M2841" s="9"/>
      <c r="N2841" s="9"/>
      <c r="O2841" s="9"/>
      <c r="P2841" s="9"/>
      <c r="Q2841" s="9"/>
      <c r="R2841" s="9"/>
    </row>
    <row r="2842" ht="15.75" customHeight="1">
      <c r="A2842" s="14" t="s">
        <v>79</v>
      </c>
      <c r="B2842" s="14" t="s">
        <v>80</v>
      </c>
      <c r="C2842" s="40" t="s">
        <v>7373</v>
      </c>
      <c r="D2842" s="14" t="s">
        <v>7374</v>
      </c>
      <c r="E2842" s="13" t="s">
        <v>7375</v>
      </c>
      <c r="F2842" s="14" t="s">
        <v>7376</v>
      </c>
      <c r="G2842" s="14" t="s">
        <v>6960</v>
      </c>
      <c r="H2842" s="41" t="s">
        <v>6712</v>
      </c>
      <c r="I2842" s="42" t="s">
        <v>85</v>
      </c>
      <c r="J2842" s="17">
        <f t="shared" si="1"/>
        <v>16</v>
      </c>
      <c r="K2842" s="7" t="str">
        <f t="shared" si="2"/>
        <v>ENG30-00048858-adrugi</v>
      </c>
      <c r="L2842" s="7" t="str">
        <f>ifna(VLOOKUP(K2842,'Лист1'!D:E,2,false))</f>
        <v/>
      </c>
      <c r="M2842" s="9"/>
      <c r="N2842" s="9"/>
      <c r="O2842" s="9"/>
      <c r="P2842" s="9"/>
      <c r="Q2842" s="9"/>
      <c r="R2842" s="9"/>
    </row>
    <row r="2843" ht="15.75" customHeight="1">
      <c r="A2843" s="14" t="s">
        <v>11</v>
      </c>
      <c r="B2843" s="14" t="s">
        <v>12</v>
      </c>
      <c r="C2843" s="40" t="s">
        <v>7377</v>
      </c>
      <c r="D2843" s="14" t="s">
        <v>7378</v>
      </c>
      <c r="E2843" s="13" t="s">
        <v>7379</v>
      </c>
      <c r="F2843" s="14" t="s">
        <v>7380</v>
      </c>
      <c r="G2843" s="14" t="s">
        <v>6772</v>
      </c>
      <c r="H2843" s="41" t="s">
        <v>6712</v>
      </c>
      <c r="I2843" s="42" t="s">
        <v>85</v>
      </c>
      <c r="J2843" s="25">
        <f t="shared" si="1"/>
        <v>11</v>
      </c>
      <c r="K2843" s="7" t="str">
        <f t="shared" si="2"/>
        <v>ENG30-00049003-nulazak</v>
      </c>
      <c r="L2843" s="7" t="str">
        <f>ifna(VLOOKUP(K2843,'Лист1'!D:E,2,false))</f>
        <v/>
      </c>
      <c r="M2843" s="9"/>
      <c r="N2843" s="9"/>
      <c r="O2843" s="9"/>
      <c r="P2843" s="9"/>
      <c r="Q2843" s="9"/>
      <c r="R2843" s="9"/>
    </row>
    <row r="2844" ht="15.75" customHeight="1">
      <c r="A2844" s="14" t="s">
        <v>56</v>
      </c>
      <c r="B2844" s="14" t="s">
        <v>56</v>
      </c>
      <c r="C2844" s="40" t="s">
        <v>7158</v>
      </c>
      <c r="D2844" s="14" t="s">
        <v>7381</v>
      </c>
      <c r="E2844" s="13" t="s">
        <v>7382</v>
      </c>
      <c r="F2844" s="14" t="s">
        <v>7383</v>
      </c>
      <c r="G2844" s="14" t="s">
        <v>6772</v>
      </c>
      <c r="H2844" s="41" t="s">
        <v>6712</v>
      </c>
      <c r="I2844" s="42" t="s">
        <v>85</v>
      </c>
      <c r="J2844" s="61">
        <f t="shared" si="1"/>
        <v>87</v>
      </c>
      <c r="K2844" s="7" t="str">
        <f t="shared" si="2"/>
        <v>ENG30-00049433-bsada</v>
      </c>
      <c r="L2844" s="7" t="str">
        <f>ifna(VLOOKUP(K2844,'Лист1'!D:E,2,false))</f>
        <v/>
      </c>
      <c r="M2844" s="9"/>
      <c r="N2844" s="9"/>
      <c r="O2844" s="9"/>
      <c r="P2844" s="9"/>
      <c r="Q2844" s="9"/>
      <c r="R2844" s="9"/>
    </row>
    <row r="2845" ht="15.75" customHeight="1">
      <c r="A2845" s="14" t="s">
        <v>11</v>
      </c>
      <c r="B2845" s="14" t="s">
        <v>12</v>
      </c>
      <c r="C2845" s="40" t="s">
        <v>7384</v>
      </c>
      <c r="D2845" s="14" t="s">
        <v>7385</v>
      </c>
      <c r="E2845" s="13" t="s">
        <v>7386</v>
      </c>
      <c r="F2845" s="14" t="s">
        <v>7387</v>
      </c>
      <c r="G2845" s="14" t="s">
        <v>6772</v>
      </c>
      <c r="H2845" s="41" t="s">
        <v>6712</v>
      </c>
      <c r="I2845" s="42" t="s">
        <v>85</v>
      </c>
      <c r="J2845" s="77">
        <f t="shared" si="1"/>
        <v>28</v>
      </c>
      <c r="K2845" s="7" t="str">
        <f t="shared" si="2"/>
        <v>ENG30-00050195-nizgled</v>
      </c>
      <c r="L2845" s="7" t="str">
        <f>ifna(VLOOKUP(K2845,'Лист1'!D:E,2,false))</f>
        <v/>
      </c>
      <c r="M2845" s="9"/>
      <c r="N2845" s="9"/>
      <c r="O2845" s="9"/>
      <c r="P2845" s="9"/>
      <c r="Q2845" s="9"/>
      <c r="R2845" s="9"/>
    </row>
    <row r="2846" ht="15.75" customHeight="1">
      <c r="A2846" s="14" t="s">
        <v>11</v>
      </c>
      <c r="B2846" s="14" t="s">
        <v>12</v>
      </c>
      <c r="C2846" s="40" t="s">
        <v>7163</v>
      </c>
      <c r="D2846" s="14" t="s">
        <v>7385</v>
      </c>
      <c r="E2846" s="13" t="s">
        <v>7386</v>
      </c>
      <c r="F2846" s="14" t="s">
        <v>7387</v>
      </c>
      <c r="G2846" s="14" t="s">
        <v>6772</v>
      </c>
      <c r="H2846" s="41" t="s">
        <v>6712</v>
      </c>
      <c r="I2846" s="42" t="s">
        <v>85</v>
      </c>
      <c r="J2846" s="60">
        <f t="shared" si="1"/>
        <v>28</v>
      </c>
      <c r="K2846" s="7" t="str">
        <f t="shared" si="2"/>
        <v>ENG30-00050195-npojava</v>
      </c>
      <c r="L2846" s="7" t="str">
        <f>ifna(VLOOKUP(K2846,'Лист1'!D:E,2,false))</f>
        <v/>
      </c>
      <c r="M2846" s="9"/>
      <c r="N2846" s="9"/>
      <c r="O2846" s="9"/>
      <c r="P2846" s="9"/>
      <c r="Q2846" s="9"/>
      <c r="R2846" s="9"/>
    </row>
    <row r="2847" ht="15.75" customHeight="1">
      <c r="A2847" s="14" t="s">
        <v>11</v>
      </c>
      <c r="B2847" s="14" t="s">
        <v>12</v>
      </c>
      <c r="C2847" s="40" t="s">
        <v>7163</v>
      </c>
      <c r="D2847" s="14" t="s">
        <v>7388</v>
      </c>
      <c r="E2847" s="13" t="s">
        <v>7389</v>
      </c>
      <c r="F2847" s="14" t="s">
        <v>7390</v>
      </c>
      <c r="G2847" s="14"/>
      <c r="H2847" s="41" t="s">
        <v>6712</v>
      </c>
      <c r="I2847" s="42" t="s">
        <v>85</v>
      </c>
      <c r="J2847" s="27">
        <f t="shared" si="1"/>
        <v>55</v>
      </c>
      <c r="K2847" s="7" t="str">
        <f t="shared" si="2"/>
        <v>ENG30-00050484-npojava</v>
      </c>
      <c r="L2847" s="7" t="str">
        <f>ifna(VLOOKUP(K2847,'Лист1'!D:E,2,false))</f>
        <v/>
      </c>
      <c r="M2847" s="9"/>
      <c r="N2847" s="9"/>
      <c r="O2847" s="9"/>
      <c r="P2847" s="9"/>
      <c r="Q2847" s="9"/>
      <c r="R2847" s="9"/>
    </row>
    <row r="2848" ht="15.75" customHeight="1">
      <c r="A2848" s="14" t="s">
        <v>11</v>
      </c>
      <c r="B2848" s="14" t="s">
        <v>12</v>
      </c>
      <c r="C2848" s="40" t="s">
        <v>7391</v>
      </c>
      <c r="D2848" s="14" t="s">
        <v>7392</v>
      </c>
      <c r="E2848" s="13" t="s">
        <v>7393</v>
      </c>
      <c r="F2848" s="14" t="s">
        <v>7394</v>
      </c>
      <c r="G2848" s="14" t="s">
        <v>6772</v>
      </c>
      <c r="H2848" s="41" t="s">
        <v>6712</v>
      </c>
      <c r="I2848" s="42" t="s">
        <v>85</v>
      </c>
      <c r="J2848" s="94">
        <f t="shared" si="1"/>
        <v>26</v>
      </c>
      <c r="K2848" s="7" t="str">
        <f t="shared" si="2"/>
        <v>ENG30-00050887-npovratak</v>
      </c>
      <c r="L2848" s="7" t="str">
        <f>ifna(VLOOKUP(K2848,'Лист1'!D:E,2,false))</f>
        <v/>
      </c>
      <c r="M2848" s="9"/>
      <c r="N2848" s="9"/>
      <c r="O2848" s="9"/>
      <c r="P2848" s="9"/>
      <c r="Q2848" s="9"/>
      <c r="R2848" s="9"/>
    </row>
    <row r="2849" ht="15.75" customHeight="1">
      <c r="A2849" s="14" t="s">
        <v>11</v>
      </c>
      <c r="B2849" s="14" t="s">
        <v>12</v>
      </c>
      <c r="C2849" s="40" t="s">
        <v>7391</v>
      </c>
      <c r="D2849" s="14" t="s">
        <v>7395</v>
      </c>
      <c r="E2849" s="13" t="s">
        <v>7396</v>
      </c>
      <c r="F2849" s="14" t="s">
        <v>7391</v>
      </c>
      <c r="G2849" s="14" t="s">
        <v>7357</v>
      </c>
      <c r="H2849" s="41" t="s">
        <v>6712</v>
      </c>
      <c r="I2849" s="42" t="s">
        <v>85</v>
      </c>
      <c r="J2849" s="50">
        <f t="shared" si="1"/>
        <v>26</v>
      </c>
      <c r="K2849" s="7" t="str">
        <f t="shared" si="2"/>
        <v>ENG30-00051192-npovratak</v>
      </c>
      <c r="L2849" s="7" t="str">
        <f>ifna(VLOOKUP(K2849,'Лист1'!D:E,2,false))</f>
        <v/>
      </c>
      <c r="M2849" s="9"/>
      <c r="N2849" s="9"/>
      <c r="O2849" s="9"/>
      <c r="P2849" s="9"/>
      <c r="Q2849" s="9"/>
      <c r="R2849" s="9"/>
    </row>
    <row r="2850" ht="15.75" customHeight="1">
      <c r="A2850" s="14" t="s">
        <v>56</v>
      </c>
      <c r="B2850" s="14" t="s">
        <v>56</v>
      </c>
      <c r="C2850" s="40" t="s">
        <v>7368</v>
      </c>
      <c r="D2850" s="14" t="s">
        <v>7397</v>
      </c>
      <c r="E2850" s="13" t="s">
        <v>7398</v>
      </c>
      <c r="F2850" s="14" t="s">
        <v>7399</v>
      </c>
      <c r="G2850" s="14" t="s">
        <v>6800</v>
      </c>
      <c r="H2850" s="41" t="s">
        <v>6712</v>
      </c>
      <c r="I2850" s="42" t="s">
        <v>85</v>
      </c>
      <c r="J2850" s="39">
        <f t="shared" si="1"/>
        <v>14</v>
      </c>
      <c r="K2850" s="7" t="str">
        <f t="shared" si="2"/>
        <v>ENG30-00051848-bdirektno</v>
      </c>
      <c r="L2850" s="7" t="str">
        <f>ifna(VLOOKUP(K2850,'Лист1'!D:E,2,false))</f>
        <v/>
      </c>
      <c r="M2850" s="9"/>
      <c r="N2850" s="9"/>
      <c r="O2850" s="9"/>
      <c r="P2850" s="9"/>
      <c r="Q2850" s="9"/>
      <c r="R2850" s="9"/>
    </row>
    <row r="2851" ht="15.75" customHeight="1">
      <c r="A2851" s="14" t="s">
        <v>11</v>
      </c>
      <c r="B2851" s="14" t="s">
        <v>12</v>
      </c>
      <c r="C2851" s="40" t="s">
        <v>7400</v>
      </c>
      <c r="D2851" s="14" t="s">
        <v>7401</v>
      </c>
      <c r="E2851" s="13" t="s">
        <v>7402</v>
      </c>
      <c r="F2851" s="14" t="s">
        <v>7403</v>
      </c>
      <c r="G2851" s="14" t="s">
        <v>6772</v>
      </c>
      <c r="H2851" s="41" t="s">
        <v>6712</v>
      </c>
      <c r="I2851" s="42" t="s">
        <v>85</v>
      </c>
      <c r="J2851" s="39">
        <f t="shared" si="1"/>
        <v>14</v>
      </c>
      <c r="K2851" s="7" t="str">
        <f t="shared" si="2"/>
        <v>ENG30-00053913-npovlačenje</v>
      </c>
      <c r="L2851" s="7" t="str">
        <f>ifna(VLOOKUP(K2851,'Лист1'!D:E,2,false))</f>
        <v/>
      </c>
      <c r="M2851" s="9"/>
      <c r="N2851" s="9"/>
      <c r="O2851" s="9"/>
      <c r="P2851" s="9"/>
      <c r="Q2851" s="9"/>
      <c r="R2851" s="9"/>
    </row>
    <row r="2852" ht="15.75" customHeight="1">
      <c r="A2852" s="14" t="s">
        <v>56</v>
      </c>
      <c r="B2852" s="14" t="s">
        <v>56</v>
      </c>
      <c r="C2852" s="40" t="s">
        <v>7404</v>
      </c>
      <c r="D2852" s="14" t="s">
        <v>7405</v>
      </c>
      <c r="E2852" s="13" t="s">
        <v>7406</v>
      </c>
      <c r="F2852" s="14" t="s">
        <v>7407</v>
      </c>
      <c r="G2852" s="14" t="s">
        <v>6772</v>
      </c>
      <c r="H2852" s="41" t="s">
        <v>6712</v>
      </c>
      <c r="I2852" s="42" t="s">
        <v>85</v>
      </c>
      <c r="J2852" s="38">
        <f t="shared" si="1"/>
        <v>24</v>
      </c>
      <c r="K2852" s="7" t="str">
        <f t="shared" si="2"/>
        <v>ENG30-00053952-bverovatno</v>
      </c>
      <c r="L2852" s="7" t="str">
        <f>ifna(VLOOKUP(K2852,'Лист1'!D:E,2,false))</f>
        <v/>
      </c>
      <c r="M2852" s="9"/>
      <c r="N2852" s="9"/>
      <c r="O2852" s="9"/>
      <c r="P2852" s="9"/>
      <c r="Q2852" s="9"/>
      <c r="R2852" s="9"/>
    </row>
    <row r="2853" ht="15.75" customHeight="1">
      <c r="A2853" s="14" t="s">
        <v>79</v>
      </c>
      <c r="B2853" s="14" t="s">
        <v>80</v>
      </c>
      <c r="C2853" s="40" t="s">
        <v>7408</v>
      </c>
      <c r="D2853" s="14" t="s">
        <v>7409</v>
      </c>
      <c r="E2853" s="13" t="s">
        <v>7410</v>
      </c>
      <c r="F2853" s="14" t="s">
        <v>7411</v>
      </c>
      <c r="G2853" s="14" t="s">
        <v>6772</v>
      </c>
      <c r="H2853" s="41" t="s">
        <v>6712</v>
      </c>
      <c r="I2853" s="42" t="s">
        <v>85</v>
      </c>
      <c r="J2853" s="18">
        <f t="shared" si="1"/>
        <v>71</v>
      </c>
      <c r="K2853" s="7" t="str">
        <f t="shared" si="2"/>
        <v>ENG30-00056002-aukrašen</v>
      </c>
      <c r="L2853" s="7" t="str">
        <f>ifna(VLOOKUP(K2853,'Лист1'!D:E,2,false))</f>
        <v/>
      </c>
      <c r="M2853" s="9"/>
      <c r="N2853" s="9"/>
      <c r="O2853" s="9"/>
      <c r="P2853" s="9"/>
      <c r="Q2853" s="9"/>
      <c r="R2853" s="9"/>
    </row>
    <row r="2854" ht="15.75" customHeight="1">
      <c r="A2854" s="14" t="s">
        <v>11</v>
      </c>
      <c r="B2854" s="14" t="s">
        <v>12</v>
      </c>
      <c r="C2854" s="40" t="s">
        <v>7412</v>
      </c>
      <c r="D2854" s="14" t="s">
        <v>7413</v>
      </c>
      <c r="E2854" s="13" t="s">
        <v>7414</v>
      </c>
      <c r="F2854" s="14" t="s">
        <v>7412</v>
      </c>
      <c r="G2854" s="14" t="s">
        <v>7415</v>
      </c>
      <c r="H2854" s="41" t="s">
        <v>6712</v>
      </c>
      <c r="I2854" s="42" t="s">
        <v>85</v>
      </c>
      <c r="J2854" s="17">
        <f t="shared" si="1"/>
        <v>114</v>
      </c>
      <c r="K2854" s="7" t="str">
        <f t="shared" si="2"/>
        <v>ENG30-00056311-nimigracija</v>
      </c>
      <c r="L2854" s="7" t="str">
        <f>ifna(VLOOKUP(K2854,'Лист1'!D:E,2,false))</f>
        <v/>
      </c>
      <c r="M2854" s="9"/>
      <c r="N2854" s="9"/>
      <c r="O2854" s="9"/>
      <c r="P2854" s="9"/>
      <c r="Q2854" s="9"/>
      <c r="R2854" s="9"/>
    </row>
    <row r="2855" ht="15.75" customHeight="1">
      <c r="A2855" s="14" t="s">
        <v>21</v>
      </c>
      <c r="B2855" s="14" t="s">
        <v>22</v>
      </c>
      <c r="C2855" s="40" t="s">
        <v>7416</v>
      </c>
      <c r="D2855" s="14" t="s">
        <v>7417</v>
      </c>
      <c r="E2855" s="13" t="s">
        <v>7418</v>
      </c>
      <c r="F2855" s="14" t="s">
        <v>7419</v>
      </c>
      <c r="G2855" s="14" t="s">
        <v>6955</v>
      </c>
      <c r="H2855" s="41" t="s">
        <v>6712</v>
      </c>
      <c r="I2855" s="42" t="s">
        <v>85</v>
      </c>
      <c r="J2855" s="78">
        <f t="shared" si="1"/>
        <v>27</v>
      </c>
      <c r="K2855" s="7" t="str">
        <f t="shared" si="2"/>
        <v>ENG30-00056930-vdobiti</v>
      </c>
      <c r="L2855" s="7" t="str">
        <f>ifna(VLOOKUP(K2855,'Лист1'!D:E,2,false))</f>
        <v/>
      </c>
      <c r="M2855" s="9"/>
      <c r="N2855" s="9"/>
      <c r="O2855" s="9"/>
      <c r="P2855" s="9"/>
      <c r="Q2855" s="9"/>
      <c r="R2855" s="9"/>
    </row>
    <row r="2856" ht="15.75" customHeight="1">
      <c r="A2856" s="14" t="s">
        <v>21</v>
      </c>
      <c r="B2856" s="14" t="s">
        <v>22</v>
      </c>
      <c r="C2856" s="40" t="s">
        <v>7420</v>
      </c>
      <c r="D2856" s="14" t="s">
        <v>7417</v>
      </c>
      <c r="E2856" s="13" t="s">
        <v>7418</v>
      </c>
      <c r="F2856" s="14" t="s">
        <v>7419</v>
      </c>
      <c r="G2856" s="14" t="s">
        <v>6955</v>
      </c>
      <c r="H2856" s="41" t="s">
        <v>6712</v>
      </c>
      <c r="I2856" s="42" t="s">
        <v>85</v>
      </c>
      <c r="J2856" s="46">
        <f t="shared" si="1"/>
        <v>27</v>
      </c>
      <c r="K2856" s="7" t="str">
        <f t="shared" si="2"/>
        <v>ENG30-00056930-vroditi</v>
      </c>
      <c r="L2856" s="7" t="str">
        <f>ifna(VLOOKUP(K2856,'Лист1'!D:E,2,false))</f>
        <v/>
      </c>
      <c r="M2856" s="9"/>
      <c r="N2856" s="9"/>
      <c r="O2856" s="9"/>
      <c r="P2856" s="9"/>
      <c r="Q2856" s="9"/>
      <c r="R2856" s="9"/>
    </row>
    <row r="2857" ht="15.75" customHeight="1">
      <c r="A2857" s="14" t="s">
        <v>56</v>
      </c>
      <c r="B2857" s="14" t="s">
        <v>56</v>
      </c>
      <c r="C2857" s="40" t="s">
        <v>7421</v>
      </c>
      <c r="D2857" s="14" t="s">
        <v>7422</v>
      </c>
      <c r="E2857" s="13" t="s">
        <v>7423</v>
      </c>
      <c r="F2857" s="14" t="s">
        <v>7424</v>
      </c>
      <c r="G2857" s="14" t="s">
        <v>6917</v>
      </c>
      <c r="H2857" s="41" t="s">
        <v>6712</v>
      </c>
      <c r="I2857" s="42" t="s">
        <v>85</v>
      </c>
      <c r="J2857" s="53">
        <f t="shared" si="1"/>
        <v>16</v>
      </c>
      <c r="K2857" s="7" t="str">
        <f t="shared" si="2"/>
        <v>ENG30-00057257-bdetaljno</v>
      </c>
      <c r="L2857" s="7" t="str">
        <f>ifna(VLOOKUP(K2857,'Лист1'!D:E,2,false))</f>
        <v/>
      </c>
      <c r="M2857" s="9"/>
      <c r="N2857" s="9"/>
      <c r="O2857" s="9"/>
      <c r="P2857" s="9"/>
      <c r="Q2857" s="9"/>
      <c r="R2857" s="9"/>
    </row>
    <row r="2858" ht="15.75" customHeight="1">
      <c r="A2858" s="14" t="s">
        <v>56</v>
      </c>
      <c r="B2858" s="14" t="s">
        <v>56</v>
      </c>
      <c r="C2858" s="40" t="s">
        <v>6873</v>
      </c>
      <c r="D2858" s="14" t="s">
        <v>7422</v>
      </c>
      <c r="E2858" s="13" t="s">
        <v>7423</v>
      </c>
      <c r="F2858" s="14" t="s">
        <v>7424</v>
      </c>
      <c r="G2858" s="14" t="s">
        <v>6917</v>
      </c>
      <c r="H2858" s="41" t="s">
        <v>6712</v>
      </c>
      <c r="I2858" s="42" t="s">
        <v>85</v>
      </c>
      <c r="J2858" s="50">
        <f t="shared" si="1"/>
        <v>16</v>
      </c>
      <c r="K2858" s="7" t="str">
        <f t="shared" si="2"/>
        <v>ENG30-00057257-bpotpuno</v>
      </c>
      <c r="L2858" s="7" t="str">
        <f>ifna(VLOOKUP(K2858,'Лист1'!D:E,2,false))</f>
        <v/>
      </c>
      <c r="M2858" s="9"/>
      <c r="N2858" s="9"/>
      <c r="O2858" s="9"/>
      <c r="P2858" s="9"/>
      <c r="Q2858" s="9"/>
      <c r="R2858" s="9"/>
    </row>
    <row r="2859" ht="15.75" customHeight="1">
      <c r="A2859" s="14" t="s">
        <v>56</v>
      </c>
      <c r="B2859" s="14" t="s">
        <v>56</v>
      </c>
      <c r="C2859" s="40" t="s">
        <v>6873</v>
      </c>
      <c r="D2859" s="14" t="s">
        <v>7425</v>
      </c>
      <c r="E2859" s="13" t="s">
        <v>7426</v>
      </c>
      <c r="F2859" s="14" t="s">
        <v>7427</v>
      </c>
      <c r="G2859" s="14" t="s">
        <v>6772</v>
      </c>
      <c r="H2859" s="41" t="s">
        <v>6712</v>
      </c>
      <c r="I2859" s="42" t="s">
        <v>85</v>
      </c>
      <c r="J2859" s="92">
        <f t="shared" si="1"/>
        <v>13</v>
      </c>
      <c r="K2859" s="7" t="str">
        <f t="shared" si="2"/>
        <v>ENG30-00057626-bpotpuno</v>
      </c>
      <c r="L2859" s="7" t="str">
        <f>ifna(VLOOKUP(K2859,'Лист1'!D:E,2,false))</f>
        <v/>
      </c>
      <c r="M2859" s="9"/>
      <c r="N2859" s="9"/>
      <c r="O2859" s="9"/>
      <c r="P2859" s="9"/>
      <c r="Q2859" s="9"/>
      <c r="R2859" s="9"/>
    </row>
    <row r="2860" ht="15.75" customHeight="1">
      <c r="A2860" s="14" t="s">
        <v>11</v>
      </c>
      <c r="B2860" s="14" t="s">
        <v>12</v>
      </c>
      <c r="C2860" s="40" t="s">
        <v>7428</v>
      </c>
      <c r="D2860" s="14" t="s">
        <v>7429</v>
      </c>
      <c r="E2860" s="13" t="s">
        <v>7430</v>
      </c>
      <c r="F2860" s="14" t="s">
        <v>7431</v>
      </c>
      <c r="G2860" s="14" t="s">
        <v>6772</v>
      </c>
      <c r="H2860" s="41" t="s">
        <v>6712</v>
      </c>
      <c r="I2860" s="42" t="s">
        <v>85</v>
      </c>
      <c r="J2860" s="53">
        <f t="shared" si="1"/>
        <v>14</v>
      </c>
      <c r="K2860" s="7" t="str">
        <f t="shared" si="2"/>
        <v>ENG30-00058519-nizlaz</v>
      </c>
      <c r="L2860" s="7" t="str">
        <f>ifna(VLOOKUP(K2860,'Лист1'!D:E,2,false))</f>
        <v/>
      </c>
      <c r="M2860" s="9"/>
      <c r="N2860" s="9"/>
      <c r="O2860" s="9"/>
      <c r="P2860" s="9"/>
      <c r="Q2860" s="9"/>
      <c r="R2860" s="9"/>
    </row>
    <row r="2861" ht="15.75" customHeight="1">
      <c r="A2861" s="14" t="s">
        <v>11</v>
      </c>
      <c r="B2861" s="14" t="s">
        <v>12</v>
      </c>
      <c r="C2861" s="40" t="s">
        <v>7432</v>
      </c>
      <c r="D2861" s="14" t="s">
        <v>7429</v>
      </c>
      <c r="E2861" s="13" t="s">
        <v>7430</v>
      </c>
      <c r="F2861" s="14" t="s">
        <v>7431</v>
      </c>
      <c r="G2861" s="14" t="s">
        <v>6772</v>
      </c>
      <c r="H2861" s="41" t="s">
        <v>6712</v>
      </c>
      <c r="I2861" s="42" t="s">
        <v>85</v>
      </c>
      <c r="J2861" s="92">
        <f t="shared" si="1"/>
        <v>14</v>
      </c>
      <c r="K2861" s="7" t="str">
        <f t="shared" si="2"/>
        <v>ENG30-00058519-nizlazak</v>
      </c>
      <c r="L2861" s="7" t="str">
        <f>ifna(VLOOKUP(K2861,'Лист1'!D:E,2,false))</f>
        <v/>
      </c>
      <c r="M2861" s="9"/>
      <c r="N2861" s="9"/>
      <c r="O2861" s="9"/>
      <c r="P2861" s="9"/>
      <c r="Q2861" s="9"/>
      <c r="R2861" s="9"/>
    </row>
    <row r="2862" ht="15.75" customHeight="1">
      <c r="A2862" s="14" t="s">
        <v>21</v>
      </c>
      <c r="B2862" s="14" t="s">
        <v>22</v>
      </c>
      <c r="C2862" s="40" t="s">
        <v>7433</v>
      </c>
      <c r="D2862" s="14" t="s">
        <v>7434</v>
      </c>
      <c r="E2862" s="13" t="s">
        <v>7435</v>
      </c>
      <c r="F2862" s="14" t="s">
        <v>7436</v>
      </c>
      <c r="G2862" s="14" t="s">
        <v>6815</v>
      </c>
      <c r="H2862" s="41" t="s">
        <v>6712</v>
      </c>
      <c r="I2862" s="42" t="s">
        <v>85</v>
      </c>
      <c r="J2862" s="53">
        <f t="shared" si="1"/>
        <v>26</v>
      </c>
      <c r="K2862" s="7" t="str">
        <f t="shared" si="2"/>
        <v>ENG30-00058519-vmnožiti</v>
      </c>
      <c r="L2862" s="7" t="str">
        <f>ifna(VLOOKUP(K2862,'Лист1'!D:E,2,false))</f>
        <v>briši</v>
      </c>
      <c r="M2862" s="9"/>
      <c r="N2862" s="9"/>
      <c r="O2862" s="9"/>
      <c r="P2862" s="9"/>
      <c r="Q2862" s="9"/>
      <c r="R2862" s="9"/>
    </row>
    <row r="2863" ht="15.75" customHeight="1">
      <c r="A2863" s="14" t="s">
        <v>21</v>
      </c>
      <c r="B2863" s="14" t="s">
        <v>22</v>
      </c>
      <c r="C2863" s="40" t="s">
        <v>1663</v>
      </c>
      <c r="D2863" s="14" t="s">
        <v>7434</v>
      </c>
      <c r="E2863" s="13" t="s">
        <v>7435</v>
      </c>
      <c r="F2863" s="13" t="s">
        <v>7436</v>
      </c>
      <c r="G2863" s="14" t="s">
        <v>6815</v>
      </c>
      <c r="H2863" s="159" t="s">
        <v>6712</v>
      </c>
      <c r="I2863" s="42" t="s">
        <v>992</v>
      </c>
      <c r="J2863" s="45">
        <f t="shared" si="1"/>
        <v>26</v>
      </c>
      <c r="K2863" s="7" t="str">
        <f t="shared" si="2"/>
        <v>ENG30-00058519-vmnožiti se</v>
      </c>
      <c r="L2863" s="7" t="str">
        <f>ifna(VLOOKUP(K2863,'Лист1'!D:E,2,false))</f>
        <v/>
      </c>
      <c r="M2863" s="9"/>
      <c r="N2863" s="9"/>
      <c r="O2863" s="9"/>
      <c r="P2863" s="9"/>
      <c r="Q2863" s="9"/>
      <c r="R2863" s="9"/>
    </row>
    <row r="2864" ht="15.75" customHeight="1">
      <c r="A2864" s="14" t="s">
        <v>21</v>
      </c>
      <c r="B2864" s="14" t="s">
        <v>22</v>
      </c>
      <c r="C2864" s="40" t="s">
        <v>2316</v>
      </c>
      <c r="D2864" s="14" t="s">
        <v>7434</v>
      </c>
      <c r="E2864" s="13" t="s">
        <v>7435</v>
      </c>
      <c r="F2864" s="13" t="s">
        <v>7436</v>
      </c>
      <c r="G2864" s="14" t="s">
        <v>6815</v>
      </c>
      <c r="H2864" s="159" t="s">
        <v>6712</v>
      </c>
      <c r="I2864" s="42" t="s">
        <v>992</v>
      </c>
      <c r="J2864" s="48">
        <f t="shared" si="1"/>
        <v>26</v>
      </c>
      <c r="K2864" s="7" t="str">
        <f t="shared" si="2"/>
        <v>ENG30-00058519-vreprodukovati se</v>
      </c>
      <c r="L2864" s="7" t="str">
        <f>ifna(VLOOKUP(K2864,'Лист1'!D:E,2,false))</f>
        <v/>
      </c>
      <c r="M2864" s="9"/>
      <c r="N2864" s="9"/>
      <c r="O2864" s="9"/>
      <c r="P2864" s="9"/>
      <c r="Q2864" s="9"/>
      <c r="R2864" s="9"/>
    </row>
    <row r="2865" ht="15.75" customHeight="1">
      <c r="A2865" s="14" t="s">
        <v>11</v>
      </c>
      <c r="B2865" s="14" t="s">
        <v>12</v>
      </c>
      <c r="C2865" s="40" t="s">
        <v>7323</v>
      </c>
      <c r="D2865" s="14" t="s">
        <v>7437</v>
      </c>
      <c r="E2865" s="13" t="s">
        <v>7438</v>
      </c>
      <c r="F2865" s="14" t="s">
        <v>7439</v>
      </c>
      <c r="G2865" s="14" t="s">
        <v>6772</v>
      </c>
      <c r="H2865" s="41" t="s">
        <v>6712</v>
      </c>
      <c r="I2865" s="42" t="s">
        <v>85</v>
      </c>
      <c r="J2865" s="39">
        <f t="shared" si="1"/>
        <v>21</v>
      </c>
      <c r="K2865" s="7" t="str">
        <f t="shared" si="2"/>
        <v>ENG30-00058743-nbekstvo</v>
      </c>
      <c r="L2865" s="7" t="str">
        <f>ifna(VLOOKUP(K2865,'Лист1'!D:E,2,false))</f>
        <v/>
      </c>
      <c r="M2865" s="9"/>
      <c r="N2865" s="9"/>
      <c r="O2865" s="9"/>
      <c r="P2865" s="9"/>
      <c r="Q2865" s="9"/>
      <c r="R2865" s="9"/>
    </row>
    <row r="2866" ht="15.75" customHeight="1">
      <c r="A2866" s="14" t="s">
        <v>21</v>
      </c>
      <c r="B2866" s="14" t="s">
        <v>22</v>
      </c>
      <c r="C2866" s="40" t="s">
        <v>7440</v>
      </c>
      <c r="D2866" s="14" t="s">
        <v>7441</v>
      </c>
      <c r="E2866" s="13" t="s">
        <v>7442</v>
      </c>
      <c r="F2866" s="14" t="s">
        <v>7440</v>
      </c>
      <c r="G2866" s="14" t="s">
        <v>6772</v>
      </c>
      <c r="H2866" s="41" t="s">
        <v>6712</v>
      </c>
      <c r="I2866" s="42" t="s">
        <v>85</v>
      </c>
      <c r="J2866" s="38">
        <f t="shared" si="1"/>
        <v>14</v>
      </c>
      <c r="K2866" s="7" t="str">
        <f t="shared" si="2"/>
        <v>ENG30-00059019-vnositi</v>
      </c>
      <c r="L2866" s="7" t="str">
        <f>ifna(VLOOKUP(K2866,'Лист1'!D:E,2,false))</f>
        <v/>
      </c>
      <c r="M2866" s="9"/>
      <c r="N2866" s="9"/>
      <c r="O2866" s="9"/>
      <c r="P2866" s="9"/>
      <c r="Q2866" s="9"/>
      <c r="R2866" s="9"/>
    </row>
    <row r="2867" ht="15.75" customHeight="1">
      <c r="A2867" s="14" t="s">
        <v>56</v>
      </c>
      <c r="B2867" s="14" t="s">
        <v>56</v>
      </c>
      <c r="C2867" s="40" t="s">
        <v>7128</v>
      </c>
      <c r="D2867" s="14" t="s">
        <v>7443</v>
      </c>
      <c r="E2867" s="13" t="s">
        <v>6935</v>
      </c>
      <c r="F2867" s="14" t="s">
        <v>7444</v>
      </c>
      <c r="G2867" s="14" t="s">
        <v>6772</v>
      </c>
      <c r="H2867" s="41" t="s">
        <v>6712</v>
      </c>
      <c r="I2867" s="42" t="s">
        <v>85</v>
      </c>
      <c r="J2867" s="25">
        <f t="shared" si="1"/>
        <v>26</v>
      </c>
      <c r="K2867" s="7" t="str">
        <f t="shared" si="2"/>
        <v>ENG30-00059086-bmnogo</v>
      </c>
      <c r="L2867" s="7" t="str">
        <f>ifna(VLOOKUP(K2867,'Лист1'!D:E,2,false))</f>
        <v/>
      </c>
      <c r="M2867" s="9"/>
      <c r="N2867" s="9"/>
      <c r="O2867" s="9"/>
      <c r="P2867" s="9"/>
      <c r="Q2867" s="9"/>
      <c r="R2867" s="9"/>
    </row>
    <row r="2868" ht="15.75" customHeight="1">
      <c r="A2868" s="14" t="s">
        <v>56</v>
      </c>
      <c r="B2868" s="14" t="s">
        <v>56</v>
      </c>
      <c r="C2868" s="40" t="s">
        <v>6979</v>
      </c>
      <c r="D2868" s="14" t="s">
        <v>7443</v>
      </c>
      <c r="E2868" s="13" t="s">
        <v>6935</v>
      </c>
      <c r="F2868" s="14" t="s">
        <v>7444</v>
      </c>
      <c r="G2868" s="14" t="s">
        <v>6772</v>
      </c>
      <c r="H2868" s="41" t="s">
        <v>6712</v>
      </c>
      <c r="I2868" s="42" t="s">
        <v>85</v>
      </c>
      <c r="J2868" s="22">
        <f t="shared" si="1"/>
        <v>26</v>
      </c>
      <c r="K2868" s="7" t="str">
        <f t="shared" si="2"/>
        <v>ENG30-00059086-bveoma</v>
      </c>
      <c r="L2868" s="7" t="str">
        <f>ifna(VLOOKUP(K2868,'Лист1'!D:E,2,false))</f>
        <v/>
      </c>
      <c r="M2868" s="9"/>
      <c r="N2868" s="9"/>
      <c r="O2868" s="9"/>
      <c r="P2868" s="9"/>
      <c r="Q2868" s="9"/>
      <c r="R2868" s="9"/>
    </row>
    <row r="2869" ht="15.75" customHeight="1">
      <c r="A2869" s="14" t="s">
        <v>56</v>
      </c>
      <c r="B2869" s="14" t="s">
        <v>56</v>
      </c>
      <c r="C2869" s="40" t="s">
        <v>7130</v>
      </c>
      <c r="D2869" s="14" t="s">
        <v>7443</v>
      </c>
      <c r="E2869" s="13" t="s">
        <v>6935</v>
      </c>
      <c r="F2869" s="14" t="s">
        <v>7444</v>
      </c>
      <c r="G2869" s="14" t="s">
        <v>6772</v>
      </c>
      <c r="H2869" s="41" t="s">
        <v>6712</v>
      </c>
      <c r="I2869" s="42" t="s">
        <v>85</v>
      </c>
      <c r="J2869" s="29">
        <f t="shared" si="1"/>
        <v>26</v>
      </c>
      <c r="K2869" s="7" t="str">
        <f t="shared" si="2"/>
        <v>ENG30-00059086-bvrlo</v>
      </c>
      <c r="L2869" s="7" t="str">
        <f>ifna(VLOOKUP(K2869,'Лист1'!D:E,2,false))</f>
        <v/>
      </c>
      <c r="M2869" s="9"/>
      <c r="N2869" s="9"/>
      <c r="O2869" s="9"/>
      <c r="P2869" s="9"/>
      <c r="Q2869" s="9"/>
      <c r="R2869" s="9"/>
    </row>
    <row r="2870" ht="15.75" customHeight="1">
      <c r="A2870" s="14" t="s">
        <v>56</v>
      </c>
      <c r="B2870" s="14" t="s">
        <v>56</v>
      </c>
      <c r="C2870" s="40" t="s">
        <v>7445</v>
      </c>
      <c r="D2870" s="14" t="s">
        <v>7446</v>
      </c>
      <c r="E2870" s="13" t="s">
        <v>7447</v>
      </c>
      <c r="F2870" s="14" t="s">
        <v>7448</v>
      </c>
      <c r="G2870" s="14" t="s">
        <v>6772</v>
      </c>
      <c r="H2870" s="41" t="s">
        <v>6712</v>
      </c>
      <c r="I2870" s="42" t="s">
        <v>85</v>
      </c>
      <c r="J2870" s="46">
        <f t="shared" si="1"/>
        <v>30</v>
      </c>
      <c r="K2870" s="7" t="str">
        <f t="shared" si="2"/>
        <v>ENG30-00059413-bčesto</v>
      </c>
      <c r="L2870" s="7" t="str">
        <f>ifna(VLOOKUP(K2870,'Лист1'!D:E,2,false))</f>
        <v/>
      </c>
      <c r="M2870" s="9"/>
      <c r="N2870" s="9"/>
      <c r="O2870" s="9"/>
      <c r="P2870" s="9"/>
      <c r="Q2870" s="9"/>
      <c r="R2870" s="9"/>
    </row>
    <row r="2871" ht="15.75" customHeight="1">
      <c r="A2871" s="14" t="s">
        <v>56</v>
      </c>
      <c r="B2871" s="14" t="s">
        <v>56</v>
      </c>
      <c r="C2871" s="40" t="s">
        <v>7128</v>
      </c>
      <c r="D2871" s="14" t="s">
        <v>7446</v>
      </c>
      <c r="E2871" s="13" t="s">
        <v>7447</v>
      </c>
      <c r="F2871" s="14" t="s">
        <v>7448</v>
      </c>
      <c r="G2871" s="14" t="s">
        <v>6772</v>
      </c>
      <c r="H2871" s="41" t="s">
        <v>6712</v>
      </c>
      <c r="I2871" s="42" t="s">
        <v>85</v>
      </c>
      <c r="J2871" s="18">
        <f t="shared" si="1"/>
        <v>30</v>
      </c>
      <c r="K2871" s="7" t="str">
        <f t="shared" si="2"/>
        <v>ENG30-00059413-bmnogo</v>
      </c>
      <c r="L2871" s="7" t="str">
        <f>ifna(VLOOKUP(K2871,'Лист1'!D:E,2,false))</f>
        <v/>
      </c>
      <c r="M2871" s="9"/>
      <c r="N2871" s="9"/>
      <c r="O2871" s="9"/>
      <c r="P2871" s="9"/>
      <c r="Q2871" s="9"/>
      <c r="R2871" s="9"/>
    </row>
    <row r="2872" ht="15.75" customHeight="1">
      <c r="A2872" s="14" t="s">
        <v>21</v>
      </c>
      <c r="B2872" s="14" t="s">
        <v>22</v>
      </c>
      <c r="C2872" s="40" t="s">
        <v>7449</v>
      </c>
      <c r="D2872" s="14" t="s">
        <v>7450</v>
      </c>
      <c r="E2872" s="13" t="s">
        <v>7451</v>
      </c>
      <c r="F2872" s="14" t="s">
        <v>7452</v>
      </c>
      <c r="G2872" s="14" t="s">
        <v>6772</v>
      </c>
      <c r="H2872" s="41" t="s">
        <v>6712</v>
      </c>
      <c r="I2872" s="42" t="s">
        <v>85</v>
      </c>
      <c r="J2872" s="61">
        <f t="shared" si="1"/>
        <v>54</v>
      </c>
      <c r="K2872" s="7" t="str">
        <f t="shared" si="2"/>
        <v>ENG30-00060063-vprekinuti</v>
      </c>
      <c r="L2872" s="7" t="str">
        <f>ifna(VLOOKUP(K2872,'Лист1'!D:E,2,false))</f>
        <v/>
      </c>
      <c r="M2872" s="9"/>
      <c r="N2872" s="9"/>
      <c r="O2872" s="9"/>
      <c r="P2872" s="9"/>
      <c r="Q2872" s="9"/>
      <c r="R2872" s="9"/>
    </row>
    <row r="2873" ht="15.75" customHeight="1">
      <c r="A2873" s="14" t="s">
        <v>56</v>
      </c>
      <c r="B2873" s="14" t="s">
        <v>56</v>
      </c>
      <c r="C2873" s="40" t="s">
        <v>7453</v>
      </c>
      <c r="D2873" s="14" t="s">
        <v>7454</v>
      </c>
      <c r="E2873" s="13" t="s">
        <v>7455</v>
      </c>
      <c r="F2873" s="14" t="s">
        <v>7456</v>
      </c>
      <c r="G2873" s="14" t="s">
        <v>6960</v>
      </c>
      <c r="H2873" s="41" t="s">
        <v>6712</v>
      </c>
      <c r="I2873" s="42" t="s">
        <v>85</v>
      </c>
      <c r="J2873" s="38">
        <f t="shared" si="1"/>
        <v>17</v>
      </c>
      <c r="K2873" s="7" t="str">
        <f t="shared" si="2"/>
        <v>ENG30-00060632-bpre</v>
      </c>
      <c r="L2873" s="7" t="str">
        <f>ifna(VLOOKUP(K2873,'Лист1'!D:E,2,false))</f>
        <v/>
      </c>
      <c r="M2873" s="9"/>
      <c r="N2873" s="9"/>
      <c r="O2873" s="9"/>
      <c r="P2873" s="9"/>
      <c r="Q2873" s="9"/>
      <c r="R2873" s="9"/>
    </row>
    <row r="2874" ht="15.75" customHeight="1">
      <c r="A2874" s="14" t="s">
        <v>56</v>
      </c>
      <c r="B2874" s="14" t="s">
        <v>56</v>
      </c>
      <c r="C2874" s="40" t="s">
        <v>7457</v>
      </c>
      <c r="D2874" s="14" t="s">
        <v>7454</v>
      </c>
      <c r="E2874" s="13" t="s">
        <v>7455</v>
      </c>
      <c r="F2874" s="14" t="s">
        <v>7456</v>
      </c>
      <c r="G2874" s="14" t="s">
        <v>6960</v>
      </c>
      <c r="H2874" s="41" t="s">
        <v>6712</v>
      </c>
      <c r="I2874" s="42" t="s">
        <v>85</v>
      </c>
      <c r="J2874" s="38">
        <f t="shared" si="1"/>
        <v>17</v>
      </c>
      <c r="K2874" s="7" t="str">
        <f t="shared" si="2"/>
        <v>ENG30-00060632-bprethodno</v>
      </c>
      <c r="L2874" s="7" t="str">
        <f>ifna(VLOOKUP(K2874,'Лист1'!D:E,2,false))</f>
        <v/>
      </c>
      <c r="M2874" s="9"/>
      <c r="N2874" s="9"/>
      <c r="O2874" s="9"/>
      <c r="P2874" s="9"/>
      <c r="Q2874" s="9"/>
      <c r="R2874" s="9"/>
    </row>
    <row r="2875" ht="15.75" customHeight="1">
      <c r="A2875" s="14" t="s">
        <v>56</v>
      </c>
      <c r="B2875" s="14" t="s">
        <v>56</v>
      </c>
      <c r="C2875" s="40" t="s">
        <v>7458</v>
      </c>
      <c r="D2875" s="14" t="s">
        <v>7454</v>
      </c>
      <c r="E2875" s="13" t="s">
        <v>7455</v>
      </c>
      <c r="F2875" s="14" t="s">
        <v>7456</v>
      </c>
      <c r="G2875" s="14" t="s">
        <v>6960</v>
      </c>
      <c r="H2875" s="41" t="s">
        <v>6712</v>
      </c>
      <c r="I2875" s="42" t="s">
        <v>85</v>
      </c>
      <c r="J2875" s="93">
        <f t="shared" si="1"/>
        <v>17</v>
      </c>
      <c r="K2875" s="7" t="str">
        <f t="shared" si="2"/>
        <v>ENG30-00060632-branije</v>
      </c>
      <c r="L2875" s="7" t="str">
        <f>ifna(VLOOKUP(K2875,'Лист1'!D:E,2,false))</f>
        <v/>
      </c>
      <c r="M2875" s="9"/>
      <c r="N2875" s="9"/>
      <c r="O2875" s="9"/>
      <c r="P2875" s="9"/>
      <c r="Q2875" s="9"/>
      <c r="R2875" s="9"/>
    </row>
    <row r="2876" ht="15.75" customHeight="1">
      <c r="A2876" s="14" t="s">
        <v>56</v>
      </c>
      <c r="B2876" s="14" t="s">
        <v>56</v>
      </c>
      <c r="C2876" s="40" t="s">
        <v>7025</v>
      </c>
      <c r="D2876" s="14" t="s">
        <v>7459</v>
      </c>
      <c r="E2876" s="13" t="s">
        <v>7460</v>
      </c>
      <c r="F2876" s="14" t="s">
        <v>7461</v>
      </c>
      <c r="G2876" s="14" t="s">
        <v>6772</v>
      </c>
      <c r="H2876" s="41" t="s">
        <v>6712</v>
      </c>
      <c r="I2876" s="42" t="s">
        <v>85</v>
      </c>
      <c r="J2876" s="60">
        <f t="shared" si="1"/>
        <v>27</v>
      </c>
      <c r="K2876" s="7" t="str">
        <f t="shared" si="2"/>
        <v>ENG30-00060939-bnekada</v>
      </c>
      <c r="L2876" s="7" t="str">
        <f>ifna(VLOOKUP(K2876,'Лист1'!D:E,2,false))</f>
        <v/>
      </c>
      <c r="M2876" s="9"/>
      <c r="N2876" s="9"/>
      <c r="O2876" s="9"/>
      <c r="P2876" s="9"/>
      <c r="Q2876" s="9"/>
      <c r="R2876" s="9"/>
    </row>
    <row r="2877" ht="15.75" customHeight="1">
      <c r="A2877" s="14" t="s">
        <v>56</v>
      </c>
      <c r="B2877" s="14" t="s">
        <v>56</v>
      </c>
      <c r="C2877" s="40" t="s">
        <v>7453</v>
      </c>
      <c r="D2877" s="14" t="s">
        <v>7459</v>
      </c>
      <c r="E2877" s="13" t="s">
        <v>7460</v>
      </c>
      <c r="F2877" s="14" t="s">
        <v>7461</v>
      </c>
      <c r="G2877" s="14" t="s">
        <v>6772</v>
      </c>
      <c r="H2877" s="41" t="s">
        <v>6712</v>
      </c>
      <c r="I2877" s="42" t="s">
        <v>85</v>
      </c>
      <c r="J2877" s="38">
        <f t="shared" si="1"/>
        <v>27</v>
      </c>
      <c r="K2877" s="7" t="str">
        <f t="shared" si="2"/>
        <v>ENG30-00060939-bpre</v>
      </c>
      <c r="L2877" s="7" t="str">
        <f>ifna(VLOOKUP(K2877,'Лист1'!D:E,2,false))</f>
        <v/>
      </c>
      <c r="M2877" s="9"/>
      <c r="N2877" s="9"/>
      <c r="O2877" s="9"/>
      <c r="P2877" s="9"/>
      <c r="Q2877" s="9"/>
      <c r="R2877" s="9"/>
    </row>
    <row r="2878" ht="15.75" customHeight="1">
      <c r="A2878" s="14" t="s">
        <v>56</v>
      </c>
      <c r="B2878" s="14" t="s">
        <v>56</v>
      </c>
      <c r="C2878" s="40" t="s">
        <v>7458</v>
      </c>
      <c r="D2878" s="14" t="s">
        <v>7459</v>
      </c>
      <c r="E2878" s="13" t="s">
        <v>7460</v>
      </c>
      <c r="F2878" s="14" t="s">
        <v>7461</v>
      </c>
      <c r="G2878" s="14" t="s">
        <v>6772</v>
      </c>
      <c r="H2878" s="41" t="s">
        <v>6712</v>
      </c>
      <c r="I2878" s="42" t="s">
        <v>85</v>
      </c>
      <c r="J2878" s="58">
        <f t="shared" si="1"/>
        <v>27</v>
      </c>
      <c r="K2878" s="7" t="str">
        <f t="shared" si="2"/>
        <v>ENG30-00060939-branije</v>
      </c>
      <c r="L2878" s="7" t="str">
        <f>ifna(VLOOKUP(K2878,'Лист1'!D:E,2,false))</f>
        <v/>
      </c>
      <c r="M2878" s="9"/>
      <c r="N2878" s="9"/>
      <c r="O2878" s="9"/>
      <c r="P2878" s="9"/>
      <c r="Q2878" s="9"/>
      <c r="R2878" s="9"/>
    </row>
    <row r="2879" ht="15.75" customHeight="1">
      <c r="A2879" s="14" t="s">
        <v>56</v>
      </c>
      <c r="B2879" s="14" t="s">
        <v>56</v>
      </c>
      <c r="C2879" s="40" t="s">
        <v>7462</v>
      </c>
      <c r="D2879" s="14" t="s">
        <v>7463</v>
      </c>
      <c r="E2879" s="13" t="s">
        <v>7464</v>
      </c>
      <c r="F2879" s="14" t="s">
        <v>7465</v>
      </c>
      <c r="G2879" s="14" t="s">
        <v>6772</v>
      </c>
      <c r="H2879" s="41" t="s">
        <v>6712</v>
      </c>
      <c r="I2879" s="42" t="s">
        <v>85</v>
      </c>
      <c r="J2879" s="22">
        <f t="shared" si="1"/>
        <v>54</v>
      </c>
      <c r="K2879" s="7" t="str">
        <f t="shared" si="2"/>
        <v>ENG30-00061203-bkasnije</v>
      </c>
      <c r="L2879" s="7" t="str">
        <f>ifna(VLOOKUP(K2879,'Лист1'!D:E,2,false))</f>
        <v/>
      </c>
      <c r="M2879" s="9"/>
      <c r="N2879" s="9"/>
      <c r="O2879" s="9"/>
      <c r="P2879" s="9"/>
      <c r="Q2879" s="9"/>
      <c r="R2879" s="9"/>
    </row>
    <row r="2880" ht="15.75" customHeight="1">
      <c r="A2880" s="14" t="s">
        <v>56</v>
      </c>
      <c r="B2880" s="14" t="s">
        <v>56</v>
      </c>
      <c r="C2880" s="40" t="s">
        <v>7466</v>
      </c>
      <c r="D2880" s="14" t="s">
        <v>7463</v>
      </c>
      <c r="E2880" s="13" t="s">
        <v>7464</v>
      </c>
      <c r="F2880" s="14" t="s">
        <v>7465</v>
      </c>
      <c r="G2880" s="14" t="s">
        <v>6772</v>
      </c>
      <c r="H2880" s="41" t="s">
        <v>6712</v>
      </c>
      <c r="I2880" s="42" t="s">
        <v>85</v>
      </c>
      <c r="J2880" s="36">
        <f t="shared" si="1"/>
        <v>54</v>
      </c>
      <c r="K2880" s="7" t="str">
        <f t="shared" si="2"/>
        <v>ENG30-00061203-bnaknadno</v>
      </c>
      <c r="L2880" s="7" t="str">
        <f>ifna(VLOOKUP(K2880,'Лист1'!D:E,2,false))</f>
        <v/>
      </c>
      <c r="M2880" s="9"/>
      <c r="N2880" s="9"/>
      <c r="O2880" s="9"/>
      <c r="P2880" s="9"/>
      <c r="Q2880" s="9"/>
      <c r="R2880" s="9"/>
    </row>
    <row r="2881" ht="15.75" customHeight="1">
      <c r="A2881" s="14" t="s">
        <v>56</v>
      </c>
      <c r="B2881" s="14" t="s">
        <v>56</v>
      </c>
      <c r="C2881" s="40" t="s">
        <v>7467</v>
      </c>
      <c r="D2881" s="14" t="s">
        <v>7463</v>
      </c>
      <c r="E2881" s="13" t="s">
        <v>7464</v>
      </c>
      <c r="F2881" s="14" t="s">
        <v>7465</v>
      </c>
      <c r="G2881" s="14" t="s">
        <v>6772</v>
      </c>
      <c r="H2881" s="41" t="s">
        <v>6712</v>
      </c>
      <c r="I2881" s="42" t="s">
        <v>85</v>
      </c>
      <c r="J2881" s="46">
        <f t="shared" si="1"/>
        <v>54</v>
      </c>
      <c r="K2881" s="7" t="str">
        <f t="shared" si="2"/>
        <v>ENG30-00061203-bposle</v>
      </c>
      <c r="L2881" s="7" t="str">
        <f>ifna(VLOOKUP(K2881,'Лист1'!D:E,2,false))</f>
        <v/>
      </c>
      <c r="M2881" s="9"/>
      <c r="N2881" s="9"/>
      <c r="O2881" s="9"/>
      <c r="P2881" s="9"/>
      <c r="Q2881" s="9"/>
      <c r="R2881" s="9"/>
    </row>
    <row r="2882" ht="15.75" customHeight="1">
      <c r="A2882" s="14" t="s">
        <v>56</v>
      </c>
      <c r="B2882" s="14" t="s">
        <v>56</v>
      </c>
      <c r="C2882" s="40" t="s">
        <v>7468</v>
      </c>
      <c r="D2882" s="14" t="s">
        <v>7463</v>
      </c>
      <c r="E2882" s="13" t="s">
        <v>7464</v>
      </c>
      <c r="F2882" s="14" t="s">
        <v>7465</v>
      </c>
      <c r="G2882" s="14" t="s">
        <v>6772</v>
      </c>
      <c r="H2882" s="41" t="s">
        <v>6712</v>
      </c>
      <c r="I2882" s="42" t="s">
        <v>85</v>
      </c>
      <c r="J2882" s="36">
        <f t="shared" si="1"/>
        <v>54</v>
      </c>
      <c r="K2882" s="7" t="str">
        <f t="shared" si="2"/>
        <v>ENG30-00061203-bpotom</v>
      </c>
      <c r="L2882" s="7" t="str">
        <f>ifna(VLOOKUP(K2882,'Лист1'!D:E,2,false))</f>
        <v/>
      </c>
      <c r="M2882" s="9"/>
      <c r="N2882" s="9"/>
      <c r="O2882" s="9"/>
      <c r="P2882" s="9"/>
      <c r="Q2882" s="9"/>
      <c r="R2882" s="9"/>
    </row>
    <row r="2883" ht="15.75" customHeight="1">
      <c r="A2883" s="14" t="s">
        <v>56</v>
      </c>
      <c r="B2883" s="14" t="s">
        <v>56</v>
      </c>
      <c r="C2883" s="40" t="s">
        <v>7469</v>
      </c>
      <c r="D2883" s="14" t="s">
        <v>7463</v>
      </c>
      <c r="E2883" s="13" t="s">
        <v>7464</v>
      </c>
      <c r="F2883" s="14" t="s">
        <v>7465</v>
      </c>
      <c r="G2883" s="14" t="s">
        <v>6772</v>
      </c>
      <c r="H2883" s="41" t="s">
        <v>6712</v>
      </c>
      <c r="I2883" s="42" t="s">
        <v>85</v>
      </c>
      <c r="J2883" s="33">
        <f t="shared" si="1"/>
        <v>54</v>
      </c>
      <c r="K2883" s="7" t="str">
        <f t="shared" si="2"/>
        <v>ENG30-00061203-bzatim</v>
      </c>
      <c r="L2883" s="7" t="str">
        <f>ifna(VLOOKUP(K2883,'Лист1'!D:E,2,false))</f>
        <v/>
      </c>
      <c r="M2883" s="9"/>
      <c r="N2883" s="9"/>
      <c r="O2883" s="9"/>
      <c r="P2883" s="9"/>
      <c r="Q2883" s="9"/>
      <c r="R2883" s="9"/>
    </row>
    <row r="2884" ht="15.75" customHeight="1">
      <c r="A2884" s="14" t="s">
        <v>56</v>
      </c>
      <c r="B2884" s="14" t="s">
        <v>56</v>
      </c>
      <c r="C2884" s="40" t="s">
        <v>7154</v>
      </c>
      <c r="D2884" s="14" t="s">
        <v>7470</v>
      </c>
      <c r="E2884" s="13" t="s">
        <v>7471</v>
      </c>
      <c r="F2884" s="14" t="s">
        <v>7472</v>
      </c>
      <c r="G2884" s="14" t="s">
        <v>6772</v>
      </c>
      <c r="H2884" s="41" t="s">
        <v>6712</v>
      </c>
      <c r="I2884" s="42" t="s">
        <v>85</v>
      </c>
      <c r="J2884" s="79">
        <f t="shared" si="1"/>
        <v>31</v>
      </c>
      <c r="K2884" s="7" t="str">
        <f t="shared" si="2"/>
        <v>ENG30-00061528-bkratko</v>
      </c>
      <c r="L2884" s="7" t="str">
        <f>ifna(VLOOKUP(K2884,'Лист1'!D:E,2,false))</f>
        <v/>
      </c>
      <c r="M2884" s="9"/>
      <c r="N2884" s="9"/>
      <c r="O2884" s="9"/>
      <c r="P2884" s="9"/>
      <c r="Q2884" s="9"/>
      <c r="R2884" s="9"/>
    </row>
    <row r="2885" ht="15.75" customHeight="1">
      <c r="A2885" s="14" t="s">
        <v>56</v>
      </c>
      <c r="B2885" s="14" t="s">
        <v>56</v>
      </c>
      <c r="C2885" s="40" t="s">
        <v>7473</v>
      </c>
      <c r="D2885" s="14" t="s">
        <v>7470</v>
      </c>
      <c r="E2885" s="13" t="s">
        <v>7471</v>
      </c>
      <c r="F2885" s="14" t="s">
        <v>7472</v>
      </c>
      <c r="G2885" s="14" t="s">
        <v>6772</v>
      </c>
      <c r="H2885" s="41" t="s">
        <v>6712</v>
      </c>
      <c r="I2885" s="42" t="s">
        <v>85</v>
      </c>
      <c r="J2885" s="52">
        <f t="shared" si="1"/>
        <v>31</v>
      </c>
      <c r="K2885" s="7" t="str">
        <f t="shared" si="2"/>
        <v>ENG30-00061528-bnaglo</v>
      </c>
      <c r="L2885" s="7" t="str">
        <f>ifna(VLOOKUP(K2885,'Лист1'!D:E,2,false))</f>
        <v/>
      </c>
      <c r="M2885" s="9"/>
      <c r="N2885" s="9"/>
      <c r="O2885" s="9"/>
      <c r="P2885" s="9"/>
      <c r="Q2885" s="9"/>
      <c r="R2885" s="9"/>
    </row>
    <row r="2886" ht="15.75" customHeight="1">
      <c r="A2886" s="14" t="s">
        <v>11</v>
      </c>
      <c r="B2886" s="14" t="s">
        <v>12</v>
      </c>
      <c r="C2886" s="40" t="s">
        <v>7474</v>
      </c>
      <c r="D2886" s="14" t="s">
        <v>7475</v>
      </c>
      <c r="E2886" s="13" t="s">
        <v>7476</v>
      </c>
      <c r="F2886" s="14" t="s">
        <v>7477</v>
      </c>
      <c r="G2886" s="14" t="s">
        <v>6772</v>
      </c>
      <c r="H2886" s="41" t="s">
        <v>6712</v>
      </c>
      <c r="I2886" s="42" t="s">
        <v>85</v>
      </c>
      <c r="J2886" s="22">
        <f t="shared" si="1"/>
        <v>37</v>
      </c>
      <c r="K2886" s="7" t="str">
        <f t="shared" si="2"/>
        <v>ENG30-00061598-nkonzumacija</v>
      </c>
      <c r="L2886" s="7" t="str">
        <f>ifna(VLOOKUP(K2886,'Лист1'!D:E,2,false))</f>
        <v/>
      </c>
      <c r="M2886" s="9"/>
      <c r="N2886" s="9"/>
      <c r="O2886" s="9"/>
      <c r="P2886" s="9"/>
      <c r="Q2886" s="9"/>
      <c r="R2886" s="9"/>
    </row>
    <row r="2887" ht="15.75" customHeight="1">
      <c r="A2887" s="14" t="s">
        <v>11</v>
      </c>
      <c r="B2887" s="14" t="s">
        <v>12</v>
      </c>
      <c r="C2887" s="40" t="s">
        <v>7478</v>
      </c>
      <c r="D2887" s="14" t="s">
        <v>7475</v>
      </c>
      <c r="E2887" s="13" t="s">
        <v>7476</v>
      </c>
      <c r="F2887" s="14" t="s">
        <v>7477</v>
      </c>
      <c r="G2887" s="14" t="s">
        <v>6772</v>
      </c>
      <c r="H2887" s="41" t="s">
        <v>6712</v>
      </c>
      <c r="I2887" s="42" t="s">
        <v>85</v>
      </c>
      <c r="J2887" s="46">
        <f t="shared" si="1"/>
        <v>37</v>
      </c>
      <c r="K2887" s="7" t="str">
        <f t="shared" si="2"/>
        <v>ENG30-00061598-nupotreba</v>
      </c>
      <c r="L2887" s="7" t="str">
        <f>ifna(VLOOKUP(K2887,'Лист1'!D:E,2,false))</f>
        <v/>
      </c>
      <c r="M2887" s="9"/>
      <c r="N2887" s="9"/>
      <c r="O2887" s="9"/>
      <c r="P2887" s="9"/>
      <c r="Q2887" s="9"/>
      <c r="R2887" s="9"/>
    </row>
    <row r="2888" ht="15.75" customHeight="1">
      <c r="A2888" s="14" t="s">
        <v>11</v>
      </c>
      <c r="B2888" s="14" t="s">
        <v>12</v>
      </c>
      <c r="C2888" s="40" t="s">
        <v>7173</v>
      </c>
      <c r="D2888" s="14" t="s">
        <v>7479</v>
      </c>
      <c r="E2888" s="13" t="s">
        <v>7480</v>
      </c>
      <c r="F2888" s="14" t="s">
        <v>7481</v>
      </c>
      <c r="G2888" s="14" t="s">
        <v>6772</v>
      </c>
      <c r="H2888" s="41" t="s">
        <v>6712</v>
      </c>
      <c r="I2888" s="42" t="s">
        <v>85</v>
      </c>
      <c r="J2888" s="28">
        <f t="shared" si="1"/>
        <v>34</v>
      </c>
      <c r="K2888" s="7" t="str">
        <f t="shared" si="2"/>
        <v>ENG30-00061917-nostvarenje</v>
      </c>
      <c r="L2888" s="7" t="str">
        <f>ifna(VLOOKUP(K2888,'Лист1'!D:E,2,false))</f>
        <v/>
      </c>
      <c r="M2888" s="9"/>
      <c r="N2888" s="9"/>
      <c r="O2888" s="9"/>
      <c r="P2888" s="9"/>
      <c r="Q2888" s="9"/>
      <c r="R2888" s="9"/>
    </row>
    <row r="2889" ht="15.75" customHeight="1">
      <c r="A2889" s="14" t="s">
        <v>21</v>
      </c>
      <c r="B2889" s="14" t="s">
        <v>22</v>
      </c>
      <c r="C2889" s="40" t="s">
        <v>7482</v>
      </c>
      <c r="D2889" s="14" t="s">
        <v>7483</v>
      </c>
      <c r="E2889" s="13" t="s">
        <v>7484</v>
      </c>
      <c r="F2889" s="14" t="s">
        <v>7485</v>
      </c>
      <c r="G2889" s="14" t="s">
        <v>6815</v>
      </c>
      <c r="H2889" s="41" t="s">
        <v>6712</v>
      </c>
      <c r="I2889" s="42" t="s">
        <v>85</v>
      </c>
      <c r="J2889" s="61">
        <f t="shared" si="1"/>
        <v>12</v>
      </c>
      <c r="K2889" s="7" t="str">
        <f t="shared" si="2"/>
        <v>ENG30-00062203-vteći</v>
      </c>
      <c r="L2889" s="7" t="str">
        <f>ifna(VLOOKUP(K2889,'Лист1'!D:E,2,false))</f>
        <v/>
      </c>
      <c r="M2889" s="9"/>
      <c r="N2889" s="9"/>
      <c r="O2889" s="9"/>
      <c r="P2889" s="9"/>
      <c r="Q2889" s="9"/>
      <c r="R2889" s="9"/>
    </row>
    <row r="2890" ht="15.75" customHeight="1">
      <c r="A2890" s="14" t="s">
        <v>11</v>
      </c>
      <c r="B2890" s="14" t="s">
        <v>12</v>
      </c>
      <c r="C2890" s="40" t="s">
        <v>7486</v>
      </c>
      <c r="D2890" s="14" t="s">
        <v>7487</v>
      </c>
      <c r="E2890" s="13" t="s">
        <v>7488</v>
      </c>
      <c r="F2890" s="14" t="s">
        <v>7489</v>
      </c>
      <c r="G2890" s="14" t="s">
        <v>6772</v>
      </c>
      <c r="H2890" s="41" t="s">
        <v>6712</v>
      </c>
      <c r="I2890" s="42" t="s">
        <v>85</v>
      </c>
      <c r="J2890" s="43">
        <f t="shared" si="1"/>
        <v>31</v>
      </c>
      <c r="K2890" s="7" t="str">
        <f t="shared" si="2"/>
        <v>ENG30-00062806-npostizanje</v>
      </c>
      <c r="L2890" s="7" t="str">
        <f>ifna(VLOOKUP(K2890,'Лист1'!D:E,2,false))</f>
        <v/>
      </c>
      <c r="M2890" s="9"/>
      <c r="N2890" s="9"/>
      <c r="O2890" s="9"/>
      <c r="P2890" s="9"/>
      <c r="Q2890" s="9"/>
      <c r="R2890" s="9"/>
    </row>
    <row r="2891" ht="15.75" customHeight="1">
      <c r="A2891" s="14" t="s">
        <v>56</v>
      </c>
      <c r="B2891" s="14" t="s">
        <v>56</v>
      </c>
      <c r="C2891" s="40" t="s">
        <v>7292</v>
      </c>
      <c r="D2891" s="14" t="s">
        <v>7490</v>
      </c>
      <c r="E2891" s="13" t="s">
        <v>7491</v>
      </c>
      <c r="F2891" s="14" t="s">
        <v>7492</v>
      </c>
      <c r="G2891" s="14" t="s">
        <v>6772</v>
      </c>
      <c r="H2891" s="41" t="s">
        <v>6712</v>
      </c>
      <c r="I2891" s="42" t="s">
        <v>85</v>
      </c>
      <c r="J2891" s="30">
        <f t="shared" si="1"/>
        <v>41</v>
      </c>
      <c r="K2891" s="7" t="str">
        <f t="shared" si="2"/>
        <v>ENG30-00062857-bstoga</v>
      </c>
      <c r="L2891" s="7" t="str">
        <f>ifna(VLOOKUP(K2891,'Лист1'!D:E,2,false))</f>
        <v/>
      </c>
      <c r="M2891" s="9"/>
      <c r="N2891" s="9"/>
      <c r="O2891" s="9"/>
      <c r="P2891" s="9"/>
      <c r="Q2891" s="9"/>
      <c r="R2891" s="9"/>
    </row>
    <row r="2892" ht="15.75" customHeight="1">
      <c r="A2892" s="14" t="s">
        <v>11</v>
      </c>
      <c r="B2892" s="14" t="s">
        <v>12</v>
      </c>
      <c r="C2892" s="40" t="s">
        <v>7493</v>
      </c>
      <c r="D2892" s="14" t="s">
        <v>7494</v>
      </c>
      <c r="E2892" s="13" t="s">
        <v>7495</v>
      </c>
      <c r="F2892" s="14" t="s">
        <v>7493</v>
      </c>
      <c r="G2892" s="14" t="s">
        <v>7496</v>
      </c>
      <c r="H2892" s="41" t="s">
        <v>6712</v>
      </c>
      <c r="I2892" s="42" t="s">
        <v>85</v>
      </c>
      <c r="J2892" s="22">
        <f t="shared" si="1"/>
        <v>43</v>
      </c>
      <c r="K2892" s="7" t="str">
        <f t="shared" si="2"/>
        <v>ENG30-00063014-nrekord</v>
      </c>
      <c r="L2892" s="7" t="str">
        <f>ifna(VLOOKUP(K2892,'Лист1'!D:E,2,false))</f>
        <v/>
      </c>
      <c r="M2892" s="9"/>
      <c r="N2892" s="9"/>
      <c r="O2892" s="9"/>
      <c r="P2892" s="9"/>
      <c r="Q2892" s="9"/>
      <c r="R2892" s="9"/>
    </row>
    <row r="2893" ht="15.75" customHeight="1">
      <c r="A2893" s="14" t="s">
        <v>11</v>
      </c>
      <c r="B2893" s="14" t="s">
        <v>12</v>
      </c>
      <c r="C2893" s="40" t="s">
        <v>7497</v>
      </c>
      <c r="D2893" s="14" t="s">
        <v>7498</v>
      </c>
      <c r="E2893" s="13" t="s">
        <v>7499</v>
      </c>
      <c r="F2893" s="14" t="s">
        <v>7497</v>
      </c>
      <c r="G2893" s="14" t="s">
        <v>6772</v>
      </c>
      <c r="H2893" s="41" t="s">
        <v>6712</v>
      </c>
      <c r="I2893" s="42" t="s">
        <v>85</v>
      </c>
      <c r="J2893" s="79">
        <f t="shared" si="1"/>
        <v>27</v>
      </c>
      <c r="K2893" s="7" t="str">
        <f t="shared" si="2"/>
        <v>ENG30-00063652-nuspeh</v>
      </c>
      <c r="L2893" s="7" t="str">
        <f>ifna(VLOOKUP(K2893,'Лист1'!D:E,2,false))</f>
        <v/>
      </c>
      <c r="M2893" s="9"/>
      <c r="N2893" s="9"/>
      <c r="O2893" s="9"/>
      <c r="P2893" s="9"/>
      <c r="Q2893" s="9"/>
      <c r="R2893" s="9"/>
    </row>
    <row r="2894" ht="15.75" customHeight="1">
      <c r="A2894" s="14" t="s">
        <v>21</v>
      </c>
      <c r="B2894" s="14" t="s">
        <v>22</v>
      </c>
      <c r="C2894" s="40" t="s">
        <v>7500</v>
      </c>
      <c r="D2894" s="14" t="s">
        <v>7501</v>
      </c>
      <c r="E2894" s="13" t="s">
        <v>7502</v>
      </c>
      <c r="F2894" s="14" t="s">
        <v>7503</v>
      </c>
      <c r="G2894" s="14" t="s">
        <v>6772</v>
      </c>
      <c r="H2894" s="41" t="s">
        <v>6712</v>
      </c>
      <c r="I2894" s="42" t="s">
        <v>85</v>
      </c>
      <c r="J2894" s="46">
        <f t="shared" si="1"/>
        <v>37</v>
      </c>
      <c r="K2894" s="7" t="str">
        <f t="shared" si="2"/>
        <v>ENG30-00064095-volakšati</v>
      </c>
      <c r="L2894" s="7" t="str">
        <f>ifna(VLOOKUP(K2894,'Лист1'!D:E,2,false))</f>
        <v/>
      </c>
      <c r="M2894" s="9"/>
      <c r="N2894" s="9"/>
      <c r="O2894" s="9"/>
      <c r="P2894" s="9"/>
      <c r="Q2894" s="9"/>
      <c r="R2894" s="9"/>
    </row>
    <row r="2895" ht="15.75" customHeight="1">
      <c r="A2895" s="14" t="s">
        <v>21</v>
      </c>
      <c r="B2895" s="14" t="s">
        <v>22</v>
      </c>
      <c r="C2895" s="40" t="s">
        <v>7504</v>
      </c>
      <c r="D2895" s="14" t="s">
        <v>7501</v>
      </c>
      <c r="E2895" s="13" t="s">
        <v>7502</v>
      </c>
      <c r="F2895" s="14" t="s">
        <v>7503</v>
      </c>
      <c r="G2895" s="14" t="s">
        <v>6772</v>
      </c>
      <c r="H2895" s="41" t="s">
        <v>6712</v>
      </c>
      <c r="I2895" s="42" t="s">
        <v>85</v>
      </c>
      <c r="J2895" s="46">
        <f t="shared" si="1"/>
        <v>37</v>
      </c>
      <c r="K2895" s="7" t="str">
        <f t="shared" si="2"/>
        <v>ENG30-00064095-vublažiti</v>
      </c>
      <c r="L2895" s="7" t="str">
        <f>ifna(VLOOKUP(K2895,'Лист1'!D:E,2,false))</f>
        <v/>
      </c>
      <c r="M2895" s="9"/>
      <c r="N2895" s="9"/>
      <c r="O2895" s="9"/>
      <c r="P2895" s="9"/>
      <c r="Q2895" s="9"/>
      <c r="R2895" s="9"/>
    </row>
    <row r="2896" ht="15.75" customHeight="1">
      <c r="A2896" s="14" t="s">
        <v>79</v>
      </c>
      <c r="B2896" s="14" t="s">
        <v>80</v>
      </c>
      <c r="C2896" s="40" t="s">
        <v>7505</v>
      </c>
      <c r="D2896" s="14" t="s">
        <v>7506</v>
      </c>
      <c r="E2896" s="13" t="s">
        <v>7507</v>
      </c>
      <c r="F2896" s="14" t="s">
        <v>7505</v>
      </c>
      <c r="G2896" s="14" t="s">
        <v>6772</v>
      </c>
      <c r="H2896" s="41" t="s">
        <v>6712</v>
      </c>
      <c r="I2896" s="42" t="s">
        <v>85</v>
      </c>
      <c r="J2896" s="51">
        <f t="shared" si="1"/>
        <v>14</v>
      </c>
      <c r="K2896" s="7" t="str">
        <f t="shared" si="2"/>
        <v>ENG30-00064479-apovoljan</v>
      </c>
      <c r="L2896" s="7" t="str">
        <f>ifna(VLOOKUP(K2896,'Лист1'!D:E,2,false))</f>
        <v/>
      </c>
      <c r="M2896" s="9"/>
      <c r="N2896" s="9"/>
      <c r="O2896" s="9"/>
      <c r="P2896" s="9"/>
      <c r="Q2896" s="9"/>
      <c r="R2896" s="9"/>
    </row>
    <row r="2897" ht="15.75" customHeight="1">
      <c r="A2897" s="14" t="s">
        <v>11</v>
      </c>
      <c r="B2897" s="14" t="s">
        <v>12</v>
      </c>
      <c r="C2897" s="40" t="s">
        <v>7508</v>
      </c>
      <c r="D2897" s="14" t="s">
        <v>7509</v>
      </c>
      <c r="E2897" s="13" t="s">
        <v>7510</v>
      </c>
      <c r="F2897" s="14" t="s">
        <v>7508</v>
      </c>
      <c r="G2897" s="14" t="s">
        <v>6772</v>
      </c>
      <c r="H2897" s="41" t="s">
        <v>6712</v>
      </c>
      <c r="I2897" s="42" t="s">
        <v>85</v>
      </c>
      <c r="J2897" s="25">
        <f t="shared" si="1"/>
        <v>15</v>
      </c>
      <c r="K2897" s="7" t="str">
        <f t="shared" si="2"/>
        <v>ENG30-00064504-nhit</v>
      </c>
      <c r="L2897" s="7" t="str">
        <f>ifna(VLOOKUP(K2897,'Лист1'!D:E,2,false))</f>
        <v/>
      </c>
      <c r="M2897" s="9"/>
      <c r="N2897" s="9"/>
      <c r="O2897" s="9"/>
      <c r="P2897" s="9"/>
      <c r="Q2897" s="9"/>
      <c r="R2897" s="9"/>
    </row>
    <row r="2898" ht="15.75" customHeight="1">
      <c r="A2898" s="14" t="s">
        <v>56</v>
      </c>
      <c r="B2898" s="14" t="s">
        <v>56</v>
      </c>
      <c r="C2898" s="40" t="s">
        <v>7511</v>
      </c>
      <c r="D2898" s="14" t="s">
        <v>7512</v>
      </c>
      <c r="E2898" s="13" t="s">
        <v>7513</v>
      </c>
      <c r="F2898" s="14" t="s">
        <v>7514</v>
      </c>
      <c r="G2898" s="14" t="s">
        <v>7038</v>
      </c>
      <c r="H2898" s="41" t="s">
        <v>6712</v>
      </c>
      <c r="I2898" s="42" t="s">
        <v>85</v>
      </c>
      <c r="J2898" s="66">
        <f t="shared" si="1"/>
        <v>17</v>
      </c>
      <c r="K2898" s="7" t="str">
        <f t="shared" si="2"/>
        <v>ENG30-00064583-bprecizno</v>
      </c>
      <c r="L2898" s="7" t="str">
        <f>ifna(VLOOKUP(K2898,'Лист1'!D:E,2,false))</f>
        <v/>
      </c>
      <c r="M2898" s="9"/>
      <c r="N2898" s="9"/>
      <c r="O2898" s="9"/>
      <c r="P2898" s="9"/>
      <c r="Q2898" s="9"/>
      <c r="R2898" s="9"/>
    </row>
    <row r="2899" ht="15.75" customHeight="1">
      <c r="A2899" s="14" t="s">
        <v>21</v>
      </c>
      <c r="B2899" s="14" t="s">
        <v>22</v>
      </c>
      <c r="C2899" s="40" t="s">
        <v>7515</v>
      </c>
      <c r="D2899" s="14" t="s">
        <v>7516</v>
      </c>
      <c r="E2899" s="13" t="s">
        <v>7517</v>
      </c>
      <c r="F2899" s="14" t="s">
        <v>7518</v>
      </c>
      <c r="G2899" s="14" t="s">
        <v>6772</v>
      </c>
      <c r="H2899" s="41" t="s">
        <v>6712</v>
      </c>
      <c r="I2899" s="42" t="s">
        <v>85</v>
      </c>
      <c r="J2899" s="22">
        <f t="shared" si="1"/>
        <v>36</v>
      </c>
      <c r="K2899" s="7" t="str">
        <f t="shared" si="2"/>
        <v>ENG30-00064643-vpovrediti</v>
      </c>
      <c r="L2899" s="7" t="str">
        <f>ifna(VLOOKUP(K2899,'Лист1'!D:E,2,false))</f>
        <v/>
      </c>
      <c r="M2899" s="9"/>
      <c r="N2899" s="9"/>
      <c r="O2899" s="9"/>
      <c r="P2899" s="9"/>
      <c r="Q2899" s="9"/>
      <c r="R2899" s="9"/>
    </row>
    <row r="2900" ht="15.75" customHeight="1">
      <c r="A2900" s="14" t="s">
        <v>56</v>
      </c>
      <c r="B2900" s="14" t="s">
        <v>56</v>
      </c>
      <c r="C2900" s="40" t="s">
        <v>7519</v>
      </c>
      <c r="D2900" s="14" t="s">
        <v>7520</v>
      </c>
      <c r="E2900" s="13" t="s">
        <v>7521</v>
      </c>
      <c r="F2900" s="14" t="s">
        <v>7522</v>
      </c>
      <c r="G2900" s="14" t="s">
        <v>7523</v>
      </c>
      <c r="H2900" s="41" t="s">
        <v>6712</v>
      </c>
      <c r="I2900" s="42" t="s">
        <v>85</v>
      </c>
      <c r="J2900" s="39">
        <f t="shared" si="1"/>
        <v>20</v>
      </c>
      <c r="K2900" s="7" t="str">
        <f t="shared" si="2"/>
        <v>ENG30-00064829-bmatematički</v>
      </c>
      <c r="L2900" s="7" t="str">
        <f>ifna(VLOOKUP(K2900,'Лист1'!D:E,2,false))</f>
        <v/>
      </c>
      <c r="M2900" s="9"/>
      <c r="N2900" s="9"/>
      <c r="O2900" s="9"/>
      <c r="P2900" s="9"/>
      <c r="Q2900" s="9"/>
      <c r="R2900" s="9"/>
    </row>
    <row r="2901" ht="15.75" customHeight="1">
      <c r="A2901" s="14" t="s">
        <v>56</v>
      </c>
      <c r="B2901" s="14" t="s">
        <v>56</v>
      </c>
      <c r="C2901" s="40" t="s">
        <v>7511</v>
      </c>
      <c r="D2901" s="14" t="s">
        <v>7520</v>
      </c>
      <c r="E2901" s="13" t="s">
        <v>7521</v>
      </c>
      <c r="F2901" s="14" t="s">
        <v>7522</v>
      </c>
      <c r="G2901" s="14" t="s">
        <v>7523</v>
      </c>
      <c r="H2901" s="41" t="s">
        <v>6712</v>
      </c>
      <c r="I2901" s="42" t="s">
        <v>85</v>
      </c>
      <c r="J2901" s="39">
        <f t="shared" si="1"/>
        <v>20</v>
      </c>
      <c r="K2901" s="7" t="str">
        <f t="shared" si="2"/>
        <v>ENG30-00064829-bprecizno</v>
      </c>
      <c r="L2901" s="7" t="str">
        <f>ifna(VLOOKUP(K2901,'Лист1'!D:E,2,false))</f>
        <v/>
      </c>
      <c r="M2901" s="9"/>
      <c r="N2901" s="9"/>
      <c r="O2901" s="9"/>
      <c r="P2901" s="9"/>
      <c r="Q2901" s="9"/>
      <c r="R2901" s="9"/>
    </row>
    <row r="2902" ht="15.75" customHeight="1">
      <c r="A2902" s="14" t="s">
        <v>56</v>
      </c>
      <c r="B2902" s="14" t="s">
        <v>56</v>
      </c>
      <c r="C2902" s="40" t="s">
        <v>7524</v>
      </c>
      <c r="D2902" s="14" t="s">
        <v>7520</v>
      </c>
      <c r="E2902" s="13" t="s">
        <v>7521</v>
      </c>
      <c r="F2902" s="14" t="s">
        <v>7522</v>
      </c>
      <c r="G2902" s="14" t="s">
        <v>7523</v>
      </c>
      <c r="H2902" s="41" t="s">
        <v>6712</v>
      </c>
      <c r="I2902" s="42" t="s">
        <v>85</v>
      </c>
      <c r="J2902" s="25">
        <f t="shared" si="1"/>
        <v>20</v>
      </c>
      <c r="K2902" s="7" t="str">
        <f t="shared" si="2"/>
        <v>ENG30-00064829-btačno</v>
      </c>
      <c r="L2902" s="7" t="str">
        <f>ifna(VLOOKUP(K2902,'Лист1'!D:E,2,false))</f>
        <v/>
      </c>
      <c r="M2902" s="9"/>
      <c r="N2902" s="9"/>
      <c r="O2902" s="9"/>
      <c r="P2902" s="9"/>
      <c r="Q2902" s="9"/>
      <c r="R2902" s="9"/>
    </row>
    <row r="2903" ht="15.75" customHeight="1">
      <c r="A2903" s="14" t="s">
        <v>21</v>
      </c>
      <c r="B2903" s="14" t="s">
        <v>22</v>
      </c>
      <c r="C2903" s="40" t="s">
        <v>1684</v>
      </c>
      <c r="D2903" s="14" t="s">
        <v>7525</v>
      </c>
      <c r="E2903" s="13" t="s">
        <v>7526</v>
      </c>
      <c r="F2903" s="13" t="s">
        <v>7527</v>
      </c>
      <c r="G2903" s="14" t="s">
        <v>6772</v>
      </c>
      <c r="H2903" s="159" t="s">
        <v>6712</v>
      </c>
      <c r="I2903" s="42" t="s">
        <v>992</v>
      </c>
      <c r="J2903" s="46">
        <f t="shared" si="1"/>
        <v>12</v>
      </c>
      <c r="K2903" s="7" t="str">
        <f t="shared" si="2"/>
        <v>ENG30-00065070-vmučiti se</v>
      </c>
      <c r="L2903" s="7" t="str">
        <f>ifna(VLOOKUP(K2903,'Лист1'!D:E,2,false))</f>
        <v/>
      </c>
      <c r="M2903" s="9"/>
      <c r="N2903" s="9"/>
      <c r="O2903" s="9"/>
      <c r="P2903" s="9"/>
      <c r="Q2903" s="9"/>
      <c r="R2903" s="9"/>
    </row>
    <row r="2904" ht="15.75" customHeight="1">
      <c r="A2904" s="14" t="s">
        <v>21</v>
      </c>
      <c r="B2904" s="14" t="s">
        <v>22</v>
      </c>
      <c r="C2904" s="40" t="s">
        <v>7528</v>
      </c>
      <c r="D2904" s="14" t="s">
        <v>7529</v>
      </c>
      <c r="E2904" s="13" t="s">
        <v>7530</v>
      </c>
      <c r="F2904" s="14" t="s">
        <v>7531</v>
      </c>
      <c r="G2904" s="14" t="s">
        <v>6772</v>
      </c>
      <c r="H2904" s="41" t="s">
        <v>6712</v>
      </c>
      <c r="I2904" s="42" t="s">
        <v>85</v>
      </c>
      <c r="J2904" s="33">
        <f t="shared" si="1"/>
        <v>37</v>
      </c>
      <c r="K2904" s="7" t="str">
        <f t="shared" si="2"/>
        <v>ENG30-00065370-vimati</v>
      </c>
      <c r="L2904" s="7" t="str">
        <f>ifna(VLOOKUP(K2904,'Лист1'!D:E,2,false))</f>
        <v/>
      </c>
      <c r="M2904" s="9"/>
      <c r="N2904" s="9"/>
      <c r="O2904" s="9"/>
      <c r="P2904" s="9"/>
      <c r="Q2904" s="9"/>
      <c r="R2904" s="9"/>
    </row>
    <row r="2905" ht="15.75" customHeight="1">
      <c r="A2905" s="14" t="s">
        <v>21</v>
      </c>
      <c r="B2905" s="14" t="s">
        <v>22</v>
      </c>
      <c r="C2905" s="40" t="s">
        <v>7416</v>
      </c>
      <c r="D2905" s="14" t="s">
        <v>7532</v>
      </c>
      <c r="E2905" s="13" t="s">
        <v>7533</v>
      </c>
      <c r="F2905" s="14" t="s">
        <v>7534</v>
      </c>
      <c r="G2905" s="14" t="s">
        <v>6772</v>
      </c>
      <c r="H2905" s="41" t="s">
        <v>6712</v>
      </c>
      <c r="I2905" s="42" t="s">
        <v>85</v>
      </c>
      <c r="J2905" s="29">
        <f t="shared" si="1"/>
        <v>36</v>
      </c>
      <c r="K2905" s="7" t="str">
        <f t="shared" si="2"/>
        <v>ENG30-00065639-vdobiti</v>
      </c>
      <c r="L2905" s="7" t="str">
        <f>ifna(VLOOKUP(K2905,'Лист1'!D:E,2,false))</f>
        <v/>
      </c>
      <c r="M2905" s="9"/>
      <c r="N2905" s="9"/>
      <c r="O2905" s="9"/>
      <c r="P2905" s="9"/>
      <c r="Q2905" s="9"/>
      <c r="R2905" s="9"/>
    </row>
    <row r="2906" ht="15.75" customHeight="1">
      <c r="A2906" s="14" t="s">
        <v>21</v>
      </c>
      <c r="B2906" s="14" t="s">
        <v>22</v>
      </c>
      <c r="C2906" s="40" t="s">
        <v>7535</v>
      </c>
      <c r="D2906" s="14" t="s">
        <v>7532</v>
      </c>
      <c r="E2906" s="13" t="s">
        <v>7533</v>
      </c>
      <c r="F2906" s="14" t="s">
        <v>7534</v>
      </c>
      <c r="G2906" s="14" t="s">
        <v>6772</v>
      </c>
      <c r="H2906" s="41" t="s">
        <v>6712</v>
      </c>
      <c r="I2906" s="42" t="s">
        <v>85</v>
      </c>
      <c r="J2906" s="99">
        <f t="shared" si="1"/>
        <v>36</v>
      </c>
      <c r="K2906" s="7" t="str">
        <f t="shared" si="2"/>
        <v>ENG30-00065639-vpretrpeti</v>
      </c>
      <c r="L2906" s="7" t="str">
        <f>ifna(VLOOKUP(K2906,'Лист1'!D:E,2,false))</f>
        <v/>
      </c>
      <c r="M2906" s="9"/>
      <c r="N2906" s="9"/>
      <c r="O2906" s="9"/>
      <c r="P2906" s="9"/>
      <c r="Q2906" s="9"/>
      <c r="R2906" s="9"/>
    </row>
    <row r="2907" ht="15.75" customHeight="1">
      <c r="A2907" s="14" t="s">
        <v>21</v>
      </c>
      <c r="B2907" s="14" t="s">
        <v>22</v>
      </c>
      <c r="C2907" s="40" t="s">
        <v>7536</v>
      </c>
      <c r="D2907" s="14" t="s">
        <v>7532</v>
      </c>
      <c r="E2907" s="13" t="s">
        <v>7533</v>
      </c>
      <c r="F2907" s="14" t="s">
        <v>7534</v>
      </c>
      <c r="G2907" s="14" t="s">
        <v>6772</v>
      </c>
      <c r="H2907" s="41" t="s">
        <v>6712</v>
      </c>
      <c r="I2907" s="42" t="s">
        <v>85</v>
      </c>
      <c r="J2907" s="92">
        <f t="shared" si="1"/>
        <v>36</v>
      </c>
      <c r="K2907" s="7" t="str">
        <f t="shared" si="2"/>
        <v>ENG30-00065639-vzadobiti</v>
      </c>
      <c r="L2907" s="7" t="str">
        <f>ifna(VLOOKUP(K2907,'Лист1'!D:E,2,false))</f>
        <v/>
      </c>
      <c r="M2907" s="9"/>
      <c r="N2907" s="9"/>
      <c r="O2907" s="9"/>
      <c r="P2907" s="9"/>
      <c r="Q2907" s="9"/>
      <c r="R2907" s="9"/>
    </row>
    <row r="2908" ht="15.75" customHeight="1">
      <c r="A2908" s="14" t="s">
        <v>11</v>
      </c>
      <c r="B2908" s="14" t="s">
        <v>12</v>
      </c>
      <c r="C2908" s="40" t="s">
        <v>7537</v>
      </c>
      <c r="D2908" s="14" t="s">
        <v>7538</v>
      </c>
      <c r="E2908" s="13" t="s">
        <v>7539</v>
      </c>
      <c r="F2908" s="14" t="s">
        <v>7537</v>
      </c>
      <c r="G2908" s="14" t="s">
        <v>6772</v>
      </c>
      <c r="H2908" s="41" t="s">
        <v>6712</v>
      </c>
      <c r="I2908" s="42" t="s">
        <v>85</v>
      </c>
      <c r="J2908" s="50">
        <f t="shared" si="1"/>
        <v>30</v>
      </c>
      <c r="K2908" s="7" t="str">
        <f t="shared" si="2"/>
        <v>ENG30-00066636-nneuspeh</v>
      </c>
      <c r="L2908" s="7" t="str">
        <f>ifna(VLOOKUP(K2908,'Лист1'!D:E,2,false))</f>
        <v/>
      </c>
      <c r="M2908" s="9"/>
      <c r="N2908" s="9"/>
      <c r="O2908" s="9"/>
      <c r="P2908" s="9"/>
      <c r="Q2908" s="9"/>
      <c r="R2908" s="9"/>
    </row>
    <row r="2909" ht="15.75" customHeight="1">
      <c r="A2909" s="14" t="s">
        <v>79</v>
      </c>
      <c r="B2909" s="14" t="s">
        <v>80</v>
      </c>
      <c r="C2909" s="40" t="s">
        <v>7540</v>
      </c>
      <c r="D2909" s="14" t="s">
        <v>7541</v>
      </c>
      <c r="E2909" s="13" t="s">
        <v>7542</v>
      </c>
      <c r="F2909" s="14" t="s">
        <v>7540</v>
      </c>
      <c r="G2909" s="14" t="s">
        <v>6772</v>
      </c>
      <c r="H2909" s="41" t="s">
        <v>6712</v>
      </c>
      <c r="I2909" s="42" t="s">
        <v>85</v>
      </c>
      <c r="J2909" s="17">
        <f t="shared" si="1"/>
        <v>17</v>
      </c>
      <c r="K2909" s="7" t="str">
        <f t="shared" si="2"/>
        <v>ENG30-00066933-asiguran</v>
      </c>
      <c r="L2909" s="7" t="str">
        <f>ifna(VLOOKUP(K2909,'Лист1'!D:E,2,false))</f>
        <v/>
      </c>
      <c r="M2909" s="9"/>
      <c r="N2909" s="9"/>
      <c r="O2909" s="9"/>
      <c r="P2909" s="9"/>
      <c r="Q2909" s="9"/>
      <c r="R2909" s="9"/>
    </row>
    <row r="2910" ht="15.75" customHeight="1">
      <c r="A2910" s="14" t="s">
        <v>56</v>
      </c>
      <c r="B2910" s="14" t="s">
        <v>56</v>
      </c>
      <c r="C2910" s="40" t="s">
        <v>7543</v>
      </c>
      <c r="D2910" s="14" t="s">
        <v>7544</v>
      </c>
      <c r="E2910" s="13" t="s">
        <v>7545</v>
      </c>
      <c r="F2910" s="14" t="s">
        <v>7546</v>
      </c>
      <c r="G2910" s="14" t="s">
        <v>6772</v>
      </c>
      <c r="H2910" s="41" t="s">
        <v>6712</v>
      </c>
      <c r="I2910" s="42" t="s">
        <v>85</v>
      </c>
      <c r="J2910" s="25">
        <f t="shared" si="1"/>
        <v>26</v>
      </c>
      <c r="K2910" s="7" t="str">
        <f t="shared" si="2"/>
        <v>ENG30-00067045-bnapred</v>
      </c>
      <c r="L2910" s="7" t="str">
        <f>ifna(VLOOKUP(K2910,'Лист1'!D:E,2,false))</f>
        <v/>
      </c>
      <c r="M2910" s="9"/>
      <c r="N2910" s="9"/>
      <c r="O2910" s="9"/>
      <c r="P2910" s="9"/>
      <c r="Q2910" s="9"/>
      <c r="R2910" s="9"/>
    </row>
    <row r="2911" ht="15.75" customHeight="1">
      <c r="A2911" s="14" t="s">
        <v>56</v>
      </c>
      <c r="B2911" s="14" t="s">
        <v>56</v>
      </c>
      <c r="C2911" s="40" t="s">
        <v>7547</v>
      </c>
      <c r="D2911" s="14" t="s">
        <v>7544</v>
      </c>
      <c r="E2911" s="13" t="s">
        <v>7545</v>
      </c>
      <c r="F2911" s="14" t="s">
        <v>7546</v>
      </c>
      <c r="G2911" s="14" t="s">
        <v>6772</v>
      </c>
      <c r="H2911" s="41" t="s">
        <v>6712</v>
      </c>
      <c r="I2911" s="42" t="s">
        <v>85</v>
      </c>
      <c r="J2911" s="61">
        <f t="shared" si="1"/>
        <v>26</v>
      </c>
      <c r="K2911" s="7" t="str">
        <f t="shared" si="2"/>
        <v>ENG30-00067045-bunapred</v>
      </c>
      <c r="L2911" s="7" t="str">
        <f>ifna(VLOOKUP(K2911,'Лист1'!D:E,2,false))</f>
        <v/>
      </c>
      <c r="M2911" s="9"/>
      <c r="N2911" s="9"/>
      <c r="O2911" s="9"/>
      <c r="P2911" s="9"/>
      <c r="Q2911" s="9"/>
      <c r="R2911" s="9"/>
    </row>
    <row r="2912" ht="15.75" customHeight="1">
      <c r="A2912" s="14" t="s">
        <v>56</v>
      </c>
      <c r="B2912" s="14" t="s">
        <v>56</v>
      </c>
      <c r="C2912" s="40" t="s">
        <v>7543</v>
      </c>
      <c r="D2912" s="14" t="s">
        <v>7548</v>
      </c>
      <c r="E2912" s="13" t="s">
        <v>7549</v>
      </c>
      <c r="F2912" s="14" t="s">
        <v>7550</v>
      </c>
      <c r="G2912" s="14" t="s">
        <v>6772</v>
      </c>
      <c r="H2912" s="41" t="s">
        <v>6712</v>
      </c>
      <c r="I2912" s="42" t="s">
        <v>85</v>
      </c>
      <c r="J2912" s="60">
        <f t="shared" si="1"/>
        <v>15</v>
      </c>
      <c r="K2912" s="7" t="str">
        <f t="shared" si="2"/>
        <v>ENG30-00067265-bnapred</v>
      </c>
      <c r="L2912" s="7" t="str">
        <f>ifna(VLOOKUP(K2912,'Лист1'!D:E,2,false))</f>
        <v/>
      </c>
      <c r="M2912" s="9"/>
      <c r="N2912" s="9"/>
      <c r="O2912" s="9"/>
      <c r="P2912" s="9"/>
      <c r="Q2912" s="9"/>
      <c r="R2912" s="9"/>
    </row>
    <row r="2913" ht="15.75" customHeight="1">
      <c r="A2913" s="14" t="s">
        <v>11</v>
      </c>
      <c r="B2913" s="14" t="s">
        <v>12</v>
      </c>
      <c r="C2913" s="40" t="s">
        <v>7551</v>
      </c>
      <c r="D2913" s="14" t="s">
        <v>7552</v>
      </c>
      <c r="E2913" s="13" t="s">
        <v>7553</v>
      </c>
      <c r="F2913" s="14" t="s">
        <v>7554</v>
      </c>
      <c r="G2913" s="14" t="s">
        <v>6772</v>
      </c>
      <c r="H2913" s="41" t="s">
        <v>6712</v>
      </c>
      <c r="I2913" s="42" t="s">
        <v>85</v>
      </c>
      <c r="J2913" s="36">
        <f t="shared" si="1"/>
        <v>14</v>
      </c>
      <c r="K2913" s="7" t="str">
        <f t="shared" si="2"/>
        <v>ENG30-00067526-ngubitak</v>
      </c>
      <c r="L2913" s="7" t="str">
        <f>ifna(VLOOKUP(K2913,'Лист1'!D:E,2,false))</f>
        <v/>
      </c>
      <c r="M2913" s="9"/>
      <c r="N2913" s="9"/>
      <c r="O2913" s="9"/>
      <c r="P2913" s="9"/>
      <c r="Q2913" s="9"/>
      <c r="R2913" s="9"/>
    </row>
    <row r="2914" ht="15.75" customHeight="1">
      <c r="A2914" s="14" t="s">
        <v>11</v>
      </c>
      <c r="B2914" s="14" t="s">
        <v>12</v>
      </c>
      <c r="C2914" s="40" t="s">
        <v>7555</v>
      </c>
      <c r="D2914" s="14" t="s">
        <v>7552</v>
      </c>
      <c r="E2914" s="13" t="s">
        <v>7553</v>
      </c>
      <c r="F2914" s="14" t="s">
        <v>7554</v>
      </c>
      <c r="G2914" s="14" t="s">
        <v>6772</v>
      </c>
      <c r="H2914" s="41" t="s">
        <v>6712</v>
      </c>
      <c r="I2914" s="42" t="s">
        <v>85</v>
      </c>
      <c r="J2914" s="25">
        <f t="shared" si="1"/>
        <v>14</v>
      </c>
      <c r="K2914" s="7" t="str">
        <f t="shared" si="2"/>
        <v>ENG30-00067526-ngubljenje</v>
      </c>
      <c r="L2914" s="7" t="str">
        <f>ifna(VLOOKUP(K2914,'Лист1'!D:E,2,false))</f>
        <v/>
      </c>
      <c r="M2914" s="9"/>
      <c r="N2914" s="9"/>
      <c r="O2914" s="9"/>
      <c r="P2914" s="9"/>
      <c r="Q2914" s="9"/>
      <c r="R2914" s="9"/>
    </row>
    <row r="2915" ht="15.75" customHeight="1">
      <c r="A2915" s="14" t="s">
        <v>11</v>
      </c>
      <c r="B2915" s="14" t="s">
        <v>12</v>
      </c>
      <c r="C2915" s="40" t="s">
        <v>7556</v>
      </c>
      <c r="D2915" s="14" t="s">
        <v>7557</v>
      </c>
      <c r="E2915" s="13" t="s">
        <v>7558</v>
      </c>
      <c r="F2915" s="14" t="s">
        <v>7559</v>
      </c>
      <c r="G2915" s="14" t="s">
        <v>6772</v>
      </c>
      <c r="H2915" s="41" t="s">
        <v>6712</v>
      </c>
      <c r="I2915" s="42" t="s">
        <v>85</v>
      </c>
      <c r="J2915" s="17">
        <f t="shared" si="1"/>
        <v>39</v>
      </c>
      <c r="K2915" s="7" t="str">
        <f t="shared" si="2"/>
        <v>ENG30-00067707-npad</v>
      </c>
      <c r="L2915" s="7" t="str">
        <f>ifna(VLOOKUP(K2915,'Лист1'!D:E,2,false))</f>
        <v/>
      </c>
      <c r="M2915" s="9"/>
      <c r="N2915" s="9"/>
      <c r="O2915" s="9"/>
      <c r="P2915" s="9"/>
      <c r="Q2915" s="9"/>
      <c r="R2915" s="9"/>
    </row>
    <row r="2916" ht="15.75" customHeight="1">
      <c r="A2916" s="14" t="s">
        <v>79</v>
      </c>
      <c r="B2916" s="14" t="s">
        <v>80</v>
      </c>
      <c r="C2916" s="40" t="s">
        <v>7560</v>
      </c>
      <c r="D2916" s="14" t="s">
        <v>7561</v>
      </c>
      <c r="E2916" s="13" t="s">
        <v>7562</v>
      </c>
      <c r="F2916" s="14" t="s">
        <v>7563</v>
      </c>
      <c r="G2916" s="14" t="s">
        <v>6772</v>
      </c>
      <c r="H2916" s="41" t="s">
        <v>6712</v>
      </c>
      <c r="I2916" s="42" t="s">
        <v>85</v>
      </c>
      <c r="J2916" s="38">
        <f t="shared" si="1"/>
        <v>27</v>
      </c>
      <c r="K2916" s="7" t="str">
        <f t="shared" si="2"/>
        <v>ENG30-00067771-aprednji</v>
      </c>
      <c r="L2916" s="7" t="str">
        <f>ifna(VLOOKUP(K2916,'Лист1'!D:E,2,false))</f>
        <v/>
      </c>
      <c r="M2916" s="9"/>
      <c r="N2916" s="9"/>
      <c r="O2916" s="9"/>
      <c r="P2916" s="9"/>
      <c r="Q2916" s="9"/>
      <c r="R2916" s="9"/>
    </row>
    <row r="2917" ht="15.75" customHeight="1">
      <c r="A2917" s="14" t="s">
        <v>21</v>
      </c>
      <c r="B2917" s="14" t="s">
        <v>22</v>
      </c>
      <c r="C2917" s="40" t="s">
        <v>7482</v>
      </c>
      <c r="D2917" s="14" t="s">
        <v>7564</v>
      </c>
      <c r="E2917" s="13" t="s">
        <v>7565</v>
      </c>
      <c r="F2917" s="14" t="s">
        <v>7566</v>
      </c>
      <c r="G2917" s="14" t="s">
        <v>6815</v>
      </c>
      <c r="H2917" s="41" t="s">
        <v>6712</v>
      </c>
      <c r="I2917" s="42" t="s">
        <v>85</v>
      </c>
      <c r="J2917" s="62">
        <f t="shared" si="1"/>
        <v>15</v>
      </c>
      <c r="K2917" s="7" t="str">
        <f t="shared" si="2"/>
        <v>ENG30-00069012-vteći</v>
      </c>
      <c r="L2917" s="7" t="str">
        <f>ifna(VLOOKUP(K2917,'Лист1'!D:E,2,false))</f>
        <v/>
      </c>
      <c r="M2917" s="9"/>
      <c r="N2917" s="9"/>
      <c r="O2917" s="9"/>
      <c r="P2917" s="9"/>
      <c r="Q2917" s="9"/>
      <c r="R2917" s="9"/>
    </row>
    <row r="2918" ht="15.75" customHeight="1">
      <c r="A2918" s="14" t="s">
        <v>21</v>
      </c>
      <c r="B2918" s="14" t="s">
        <v>22</v>
      </c>
      <c r="C2918" s="40" t="s">
        <v>7567</v>
      </c>
      <c r="D2918" s="14" t="s">
        <v>7568</v>
      </c>
      <c r="E2918" s="13" t="s">
        <v>7569</v>
      </c>
      <c r="F2918" s="14" t="s">
        <v>7570</v>
      </c>
      <c r="G2918" s="14" t="s">
        <v>6815</v>
      </c>
      <c r="H2918" s="41" t="s">
        <v>6712</v>
      </c>
      <c r="I2918" s="42" t="s">
        <v>85</v>
      </c>
      <c r="J2918" s="79">
        <f t="shared" si="1"/>
        <v>53</v>
      </c>
      <c r="K2918" s="7" t="str">
        <f t="shared" si="2"/>
        <v>ENG30-00069295-vizbacivati</v>
      </c>
      <c r="L2918" s="7" t="str">
        <f>ifna(VLOOKUP(K2918,'Лист1'!D:E,2,false))</f>
        <v/>
      </c>
      <c r="M2918" s="9"/>
      <c r="N2918" s="9"/>
      <c r="O2918" s="9"/>
      <c r="P2918" s="9"/>
      <c r="Q2918" s="9"/>
      <c r="R2918" s="9"/>
    </row>
    <row r="2919" ht="15.75" customHeight="1">
      <c r="A2919" s="14" t="s">
        <v>21</v>
      </c>
      <c r="B2919" s="14" t="s">
        <v>22</v>
      </c>
      <c r="C2919" s="40" t="s">
        <v>7571</v>
      </c>
      <c r="D2919" s="14" t="s">
        <v>7568</v>
      </c>
      <c r="E2919" s="13" t="s">
        <v>7569</v>
      </c>
      <c r="F2919" s="14" t="s">
        <v>7570</v>
      </c>
      <c r="G2919" s="14" t="s">
        <v>6815</v>
      </c>
      <c r="H2919" s="41" t="s">
        <v>6712</v>
      </c>
      <c r="I2919" s="42" t="s">
        <v>85</v>
      </c>
      <c r="J2919" s="61">
        <f t="shared" si="1"/>
        <v>53</v>
      </c>
      <c r="K2919" s="7" t="str">
        <f t="shared" si="2"/>
        <v>ENG30-00069295-voslobađati</v>
      </c>
      <c r="L2919" s="7" t="str">
        <f>ifna(VLOOKUP(K2919,'Лист1'!D:E,2,false))</f>
        <v/>
      </c>
      <c r="M2919" s="9"/>
      <c r="N2919" s="9"/>
      <c r="O2919" s="9"/>
      <c r="P2919" s="9"/>
      <c r="Q2919" s="9"/>
      <c r="R2919" s="9"/>
    </row>
    <row r="2920" ht="15.75" customHeight="1">
      <c r="A2920" s="14" t="s">
        <v>21</v>
      </c>
      <c r="B2920" s="14" t="s">
        <v>22</v>
      </c>
      <c r="C2920" s="40" t="s">
        <v>7572</v>
      </c>
      <c r="D2920" s="14" t="s">
        <v>7568</v>
      </c>
      <c r="E2920" s="13" t="s">
        <v>7569</v>
      </c>
      <c r="F2920" s="14" t="s">
        <v>7570</v>
      </c>
      <c r="G2920" s="14" t="s">
        <v>6815</v>
      </c>
      <c r="H2920" s="41" t="s">
        <v>6712</v>
      </c>
      <c r="I2920" s="42" t="s">
        <v>85</v>
      </c>
      <c r="J2920" s="61">
        <f t="shared" si="1"/>
        <v>53</v>
      </c>
      <c r="K2920" s="7" t="str">
        <f t="shared" si="2"/>
        <v>ENG30-00069295-vosloboditi</v>
      </c>
      <c r="L2920" s="7" t="str">
        <f>ifna(VLOOKUP(K2920,'Лист1'!D:E,2,false))</f>
        <v/>
      </c>
      <c r="M2920" s="9"/>
      <c r="N2920" s="9"/>
      <c r="O2920" s="9"/>
      <c r="P2920" s="9"/>
      <c r="Q2920" s="9"/>
      <c r="R2920" s="9"/>
    </row>
    <row r="2921" ht="15.75" customHeight="1">
      <c r="A2921" s="14" t="s">
        <v>79</v>
      </c>
      <c r="B2921" s="14" t="s">
        <v>80</v>
      </c>
      <c r="C2921" s="40" t="s">
        <v>7573</v>
      </c>
      <c r="D2921" s="14" t="s">
        <v>7574</v>
      </c>
      <c r="E2921" s="13" t="s">
        <v>7575</v>
      </c>
      <c r="F2921" s="14" t="s">
        <v>7573</v>
      </c>
      <c r="G2921" s="14" t="s">
        <v>6772</v>
      </c>
      <c r="H2921" s="41" t="s">
        <v>6712</v>
      </c>
      <c r="I2921" s="42" t="s">
        <v>85</v>
      </c>
      <c r="J2921" s="47">
        <f t="shared" si="1"/>
        <v>50</v>
      </c>
      <c r="K2921" s="7" t="str">
        <f t="shared" si="2"/>
        <v>ENG30-00069948-aumetnički</v>
      </c>
      <c r="L2921" s="7" t="str">
        <f>ifna(VLOOKUP(K2921,'Лист1'!D:E,2,false))</f>
        <v/>
      </c>
      <c r="M2921" s="9"/>
      <c r="N2921" s="9"/>
      <c r="O2921" s="9"/>
      <c r="P2921" s="9"/>
      <c r="Q2921" s="9"/>
      <c r="R2921" s="9"/>
    </row>
    <row r="2922" ht="15.75" customHeight="1">
      <c r="A2922" s="14" t="s">
        <v>11</v>
      </c>
      <c r="B2922" s="14" t="s">
        <v>12</v>
      </c>
      <c r="C2922" s="40" t="s">
        <v>7576</v>
      </c>
      <c r="D2922" s="14" t="s">
        <v>7577</v>
      </c>
      <c r="E2922" s="13" t="s">
        <v>7578</v>
      </c>
      <c r="F2922" s="14" t="s">
        <v>7579</v>
      </c>
      <c r="G2922" s="14" t="s">
        <v>6772</v>
      </c>
      <c r="H2922" s="41" t="s">
        <v>6712</v>
      </c>
      <c r="I2922" s="42" t="s">
        <v>85</v>
      </c>
      <c r="J2922" s="61">
        <f t="shared" si="1"/>
        <v>76</v>
      </c>
      <c r="K2922" s="7" t="str">
        <f t="shared" si="2"/>
        <v>ENG30-00070965-ngreška</v>
      </c>
      <c r="L2922" s="7" t="str">
        <f>ifna(VLOOKUP(K2922,'Лист1'!D:E,2,false))</f>
        <v/>
      </c>
      <c r="M2922" s="9"/>
      <c r="N2922" s="9"/>
      <c r="O2922" s="9"/>
      <c r="P2922" s="9"/>
      <c r="Q2922" s="9"/>
      <c r="R2922" s="9"/>
    </row>
    <row r="2923" ht="15.75" customHeight="1">
      <c r="A2923" s="14" t="s">
        <v>79</v>
      </c>
      <c r="B2923" s="14" t="s">
        <v>80</v>
      </c>
      <c r="C2923" s="40" t="s">
        <v>7580</v>
      </c>
      <c r="D2923" s="14" t="s">
        <v>7581</v>
      </c>
      <c r="E2923" s="13" t="s">
        <v>7582</v>
      </c>
      <c r="F2923" s="14" t="s">
        <v>7583</v>
      </c>
      <c r="G2923" s="14" t="s">
        <v>6772</v>
      </c>
      <c r="H2923" s="41" t="s">
        <v>6712</v>
      </c>
      <c r="I2923" s="42" t="s">
        <v>85</v>
      </c>
      <c r="J2923" s="53">
        <f t="shared" si="1"/>
        <v>54</v>
      </c>
      <c r="K2923" s="7" t="str">
        <f t="shared" si="2"/>
        <v>ENG30-00072281-abezbedan</v>
      </c>
      <c r="L2923" s="7" t="str">
        <f>ifna(VLOOKUP(K2923,'Лист1'!D:E,2,false))</f>
        <v/>
      </c>
      <c r="M2923" s="9"/>
      <c r="N2923" s="9"/>
      <c r="O2923" s="9"/>
      <c r="P2923" s="9"/>
      <c r="Q2923" s="9"/>
      <c r="R2923" s="9"/>
    </row>
    <row r="2924" ht="15.75" customHeight="1">
      <c r="A2924" s="14" t="s">
        <v>79</v>
      </c>
      <c r="B2924" s="14" t="s">
        <v>80</v>
      </c>
      <c r="C2924" s="40" t="s">
        <v>7584</v>
      </c>
      <c r="D2924" s="14" t="s">
        <v>7581</v>
      </c>
      <c r="E2924" s="13" t="s">
        <v>7582</v>
      </c>
      <c r="F2924" s="14" t="s">
        <v>7583</v>
      </c>
      <c r="G2924" s="14" t="s">
        <v>6772</v>
      </c>
      <c r="H2924" s="41" t="s">
        <v>6712</v>
      </c>
      <c r="I2924" s="42" t="s">
        <v>85</v>
      </c>
      <c r="J2924" s="59">
        <f t="shared" si="1"/>
        <v>54</v>
      </c>
      <c r="K2924" s="7" t="str">
        <f t="shared" si="2"/>
        <v>ENG30-00072281-aimun</v>
      </c>
      <c r="L2924" s="7" t="str">
        <f>ifna(VLOOKUP(K2924,'Лист1'!D:E,2,false))</f>
        <v/>
      </c>
      <c r="M2924" s="9"/>
      <c r="N2924" s="9"/>
      <c r="O2924" s="9"/>
      <c r="P2924" s="9"/>
      <c r="Q2924" s="9"/>
      <c r="R2924" s="9"/>
    </row>
    <row r="2925" ht="15.75" customHeight="1">
      <c r="A2925" s="14" t="s">
        <v>21</v>
      </c>
      <c r="B2925" s="14" t="s">
        <v>22</v>
      </c>
      <c r="C2925" s="40" t="s">
        <v>7585</v>
      </c>
      <c r="D2925" s="14" t="s">
        <v>7586</v>
      </c>
      <c r="E2925" s="13" t="s">
        <v>7587</v>
      </c>
      <c r="F2925" s="14" t="s">
        <v>7588</v>
      </c>
      <c r="G2925" s="14" t="s">
        <v>6815</v>
      </c>
      <c r="H2925" s="41" t="s">
        <v>6712</v>
      </c>
      <c r="I2925" s="42" t="s">
        <v>85</v>
      </c>
      <c r="J2925" s="55">
        <f t="shared" si="1"/>
        <v>16</v>
      </c>
      <c r="K2925" s="7" t="str">
        <f t="shared" si="2"/>
        <v>ENG30-00072989-vukloniti</v>
      </c>
      <c r="L2925" s="7" t="str">
        <f>ifna(VLOOKUP(K2925,'Лист1'!D:E,2,false))</f>
        <v/>
      </c>
      <c r="M2925" s="9"/>
      <c r="N2925" s="9"/>
      <c r="O2925" s="9"/>
      <c r="P2925" s="9"/>
      <c r="Q2925" s="9"/>
      <c r="R2925" s="9"/>
    </row>
    <row r="2926" ht="15.75" customHeight="1">
      <c r="A2926" s="14" t="s">
        <v>79</v>
      </c>
      <c r="B2926" s="14" t="s">
        <v>80</v>
      </c>
      <c r="C2926" s="40" t="s">
        <v>7589</v>
      </c>
      <c r="D2926" s="14" t="s">
        <v>7590</v>
      </c>
      <c r="E2926" s="13" t="s">
        <v>7591</v>
      </c>
      <c r="F2926" s="14" t="s">
        <v>7592</v>
      </c>
      <c r="G2926" s="14" t="s">
        <v>6800</v>
      </c>
      <c r="H2926" s="41" t="s">
        <v>6712</v>
      </c>
      <c r="I2926" s="42" t="s">
        <v>85</v>
      </c>
      <c r="J2926" s="39">
        <f t="shared" si="1"/>
        <v>17</v>
      </c>
      <c r="K2926" s="7" t="str">
        <f t="shared" si="2"/>
        <v>ENG30-00073465-aveštački</v>
      </c>
      <c r="L2926" s="7" t="str">
        <f>ifna(VLOOKUP(K2926,'Лист1'!D:E,2,false))</f>
        <v/>
      </c>
      <c r="M2926" s="9"/>
      <c r="N2926" s="9"/>
      <c r="O2926" s="9"/>
      <c r="P2926" s="9"/>
      <c r="Q2926" s="9"/>
      <c r="R2926" s="9"/>
    </row>
    <row r="2927" ht="15.75" customHeight="1">
      <c r="A2927" s="14" t="s">
        <v>56</v>
      </c>
      <c r="B2927" s="14" t="s">
        <v>56</v>
      </c>
      <c r="C2927" s="40" t="s">
        <v>7593</v>
      </c>
      <c r="D2927" s="14" t="s">
        <v>7594</v>
      </c>
      <c r="E2927" s="13" t="s">
        <v>7595</v>
      </c>
      <c r="F2927" s="14" t="s">
        <v>7596</v>
      </c>
      <c r="G2927" s="14" t="s">
        <v>6800</v>
      </c>
      <c r="H2927" s="41" t="s">
        <v>6712</v>
      </c>
      <c r="I2927" s="42" t="s">
        <v>85</v>
      </c>
      <c r="J2927" s="39">
        <f t="shared" si="1"/>
        <v>14</v>
      </c>
      <c r="K2927" s="7" t="str">
        <f t="shared" si="2"/>
        <v>ENG30-00073897-bnajviše</v>
      </c>
      <c r="L2927" s="7" t="str">
        <f>ifna(VLOOKUP(K2927,'Лист1'!D:E,2,false))</f>
        <v/>
      </c>
      <c r="M2927" s="9"/>
      <c r="N2927" s="9"/>
      <c r="O2927" s="9"/>
      <c r="P2927" s="9"/>
      <c r="Q2927" s="9"/>
      <c r="R2927" s="9"/>
    </row>
    <row r="2928" ht="15.75" customHeight="1">
      <c r="A2928" s="14" t="s">
        <v>56</v>
      </c>
      <c r="B2928" s="14" t="s">
        <v>56</v>
      </c>
      <c r="C2928" s="40" t="s">
        <v>7597</v>
      </c>
      <c r="D2928" s="14" t="s">
        <v>7594</v>
      </c>
      <c r="E2928" s="13" t="s">
        <v>7595</v>
      </c>
      <c r="F2928" s="14" t="s">
        <v>7596</v>
      </c>
      <c r="G2928" s="14" t="s">
        <v>6800</v>
      </c>
      <c r="H2928" s="41" t="s">
        <v>6712</v>
      </c>
      <c r="I2928" s="42" t="s">
        <v>85</v>
      </c>
      <c r="J2928" s="33">
        <f t="shared" si="1"/>
        <v>14</v>
      </c>
      <c r="K2928" s="7" t="str">
        <f t="shared" si="2"/>
        <v>ENG30-00073897-bprvenstveno</v>
      </c>
      <c r="L2928" s="7" t="str">
        <f>ifna(VLOOKUP(K2928,'Лист1'!D:E,2,false))</f>
        <v/>
      </c>
      <c r="M2928" s="9"/>
      <c r="N2928" s="9"/>
      <c r="O2928" s="9"/>
      <c r="P2928" s="9"/>
      <c r="Q2928" s="9"/>
      <c r="R2928" s="9"/>
    </row>
    <row r="2929" ht="15.75" customHeight="1">
      <c r="A2929" s="14" t="s">
        <v>56</v>
      </c>
      <c r="B2929" s="14" t="s">
        <v>56</v>
      </c>
      <c r="C2929" s="40" t="s">
        <v>2113</v>
      </c>
      <c r="D2929" s="14" t="s">
        <v>7594</v>
      </c>
      <c r="E2929" s="13" t="s">
        <v>7595</v>
      </c>
      <c r="F2929" s="14" t="s">
        <v>7596</v>
      </c>
      <c r="G2929" s="14" t="s">
        <v>6800</v>
      </c>
      <c r="H2929" s="41" t="s">
        <v>6712</v>
      </c>
      <c r="I2929" s="42" t="s">
        <v>85</v>
      </c>
      <c r="J2929" s="38">
        <f t="shared" si="1"/>
        <v>14</v>
      </c>
      <c r="K2929" s="7" t="str">
        <f t="shared" si="2"/>
        <v>ENG30-00073897-buglavnom</v>
      </c>
      <c r="L2929" s="7" t="str">
        <f>ifna(VLOOKUP(K2929,'Лист1'!D:E,2,false))</f>
        <v/>
      </c>
      <c r="M2929" s="9"/>
      <c r="N2929" s="9"/>
      <c r="O2929" s="9"/>
      <c r="P2929" s="9"/>
      <c r="Q2929" s="9"/>
      <c r="R2929" s="9"/>
    </row>
    <row r="2930" ht="15.75" customHeight="1">
      <c r="A2930" s="14" t="s">
        <v>56</v>
      </c>
      <c r="B2930" s="14" t="s">
        <v>56</v>
      </c>
      <c r="C2930" s="40" t="s">
        <v>6856</v>
      </c>
      <c r="D2930" s="14" t="s">
        <v>7594</v>
      </c>
      <c r="E2930" s="13" t="s">
        <v>7595</v>
      </c>
      <c r="F2930" s="14" t="s">
        <v>7596</v>
      </c>
      <c r="G2930" s="14" t="s">
        <v>6800</v>
      </c>
      <c r="H2930" s="41" t="s">
        <v>6712</v>
      </c>
      <c r="I2930" s="42" t="s">
        <v>85</v>
      </c>
      <c r="J2930" s="127">
        <f t="shared" si="1"/>
        <v>14</v>
      </c>
      <c r="K2930" s="7" t="str">
        <f t="shared" si="2"/>
        <v>ENG30-00073897-bvećinom</v>
      </c>
      <c r="L2930" s="7" t="str">
        <f>ifna(VLOOKUP(K2930,'Лист1'!D:E,2,false))</f>
        <v/>
      </c>
      <c r="M2930" s="9"/>
      <c r="N2930" s="9"/>
      <c r="O2930" s="9"/>
      <c r="P2930" s="9"/>
      <c r="Q2930" s="9"/>
      <c r="R2930" s="9"/>
    </row>
    <row r="2931" ht="15.75" customHeight="1">
      <c r="A2931" s="14" t="s">
        <v>56</v>
      </c>
      <c r="B2931" s="14" t="s">
        <v>56</v>
      </c>
      <c r="C2931" s="40" t="s">
        <v>7453</v>
      </c>
      <c r="D2931" s="14" t="s">
        <v>7598</v>
      </c>
      <c r="E2931" s="13" t="s">
        <v>5937</v>
      </c>
      <c r="F2931" s="14" t="s">
        <v>7453</v>
      </c>
      <c r="G2931" s="14" t="s">
        <v>6772</v>
      </c>
      <c r="H2931" s="41" t="s">
        <v>6712</v>
      </c>
      <c r="I2931" s="42" t="s">
        <v>85</v>
      </c>
      <c r="J2931" s="95">
        <f t="shared" si="1"/>
        <v>11</v>
      </c>
      <c r="K2931" s="7" t="str">
        <f t="shared" si="2"/>
        <v>ENG30-00074095-bpre</v>
      </c>
      <c r="L2931" s="7" t="str">
        <f>ifna(VLOOKUP(K2931,'Лист1'!D:E,2,false))</f>
        <v/>
      </c>
      <c r="M2931" s="9"/>
      <c r="N2931" s="9"/>
      <c r="O2931" s="9"/>
      <c r="P2931" s="9"/>
      <c r="Q2931" s="9"/>
      <c r="R2931" s="9"/>
    </row>
    <row r="2932" ht="15.75" customHeight="1">
      <c r="A2932" s="14" t="s">
        <v>56</v>
      </c>
      <c r="B2932" s="14" t="s">
        <v>56</v>
      </c>
      <c r="C2932" s="40" t="s">
        <v>7599</v>
      </c>
      <c r="D2932" s="14" t="s">
        <v>7600</v>
      </c>
      <c r="E2932" s="13" t="s">
        <v>7601</v>
      </c>
      <c r="F2932" s="14" t="s">
        <v>7602</v>
      </c>
      <c r="G2932" s="14" t="s">
        <v>6772</v>
      </c>
      <c r="H2932" s="41" t="s">
        <v>6712</v>
      </c>
      <c r="I2932" s="42" t="s">
        <v>85</v>
      </c>
      <c r="J2932" s="44">
        <f t="shared" si="1"/>
        <v>27</v>
      </c>
      <c r="K2932" s="7" t="str">
        <f t="shared" si="2"/>
        <v>ENG30-00074201-bnazad</v>
      </c>
      <c r="L2932" s="7" t="str">
        <f>ifna(VLOOKUP(K2932,'Лист1'!D:E,2,false))</f>
        <v/>
      </c>
      <c r="M2932" s="9"/>
      <c r="N2932" s="9"/>
      <c r="O2932" s="9"/>
      <c r="P2932" s="9"/>
      <c r="Q2932" s="9"/>
      <c r="R2932" s="9"/>
    </row>
    <row r="2933" ht="15.75" customHeight="1">
      <c r="A2933" s="14" t="s">
        <v>56</v>
      </c>
      <c r="B2933" s="14" t="s">
        <v>56</v>
      </c>
      <c r="C2933" s="40" t="s">
        <v>7458</v>
      </c>
      <c r="D2933" s="14" t="s">
        <v>7600</v>
      </c>
      <c r="E2933" s="13" t="s">
        <v>7601</v>
      </c>
      <c r="F2933" s="14" t="s">
        <v>7602</v>
      </c>
      <c r="G2933" s="14" t="s">
        <v>6772</v>
      </c>
      <c r="H2933" s="41" t="s">
        <v>6712</v>
      </c>
      <c r="I2933" s="42" t="s">
        <v>85</v>
      </c>
      <c r="J2933" s="27">
        <f t="shared" si="1"/>
        <v>27</v>
      </c>
      <c r="K2933" s="7" t="str">
        <f t="shared" si="2"/>
        <v>ENG30-00074201-branije</v>
      </c>
      <c r="L2933" s="7" t="str">
        <f>ifna(VLOOKUP(K2933,'Лист1'!D:E,2,false))</f>
        <v/>
      </c>
      <c r="M2933" s="9"/>
      <c r="N2933" s="9"/>
      <c r="O2933" s="9"/>
      <c r="P2933" s="9"/>
      <c r="Q2933" s="9"/>
      <c r="R2933" s="9"/>
    </row>
    <row r="2934" ht="15.75" customHeight="1">
      <c r="A2934" s="14" t="s">
        <v>56</v>
      </c>
      <c r="B2934" s="14" t="s">
        <v>56</v>
      </c>
      <c r="C2934" s="40" t="s">
        <v>7603</v>
      </c>
      <c r="D2934" s="14" t="s">
        <v>7600</v>
      </c>
      <c r="E2934" s="13" t="s">
        <v>7601</v>
      </c>
      <c r="F2934" s="14" t="s">
        <v>7602</v>
      </c>
      <c r="G2934" s="14" t="s">
        <v>6772</v>
      </c>
      <c r="H2934" s="41" t="s">
        <v>6712</v>
      </c>
      <c r="I2934" s="42" t="s">
        <v>85</v>
      </c>
      <c r="J2934" s="58">
        <f t="shared" si="1"/>
        <v>27</v>
      </c>
      <c r="K2934" s="7" t="str">
        <f t="shared" si="2"/>
        <v>ENG30-00074201-bunazad</v>
      </c>
      <c r="L2934" s="7" t="str">
        <f>ifna(VLOOKUP(K2934,'Лист1'!D:E,2,false))</f>
        <v/>
      </c>
      <c r="M2934" s="9"/>
      <c r="N2934" s="9"/>
      <c r="O2934" s="9"/>
      <c r="P2934" s="9"/>
      <c r="Q2934" s="9"/>
      <c r="R2934" s="9"/>
    </row>
    <row r="2935" ht="15.75" customHeight="1">
      <c r="A2935" s="14" t="s">
        <v>56</v>
      </c>
      <c r="B2935" s="14" t="s">
        <v>56</v>
      </c>
      <c r="C2935" s="40" t="s">
        <v>7599</v>
      </c>
      <c r="D2935" s="14" t="s">
        <v>7604</v>
      </c>
      <c r="E2935" s="13" t="s">
        <v>7605</v>
      </c>
      <c r="F2935" s="14" t="s">
        <v>7606</v>
      </c>
      <c r="G2935" s="14" t="s">
        <v>6772</v>
      </c>
      <c r="H2935" s="41" t="s">
        <v>6712</v>
      </c>
      <c r="I2935" s="42" t="s">
        <v>85</v>
      </c>
      <c r="J2935" s="39">
        <f t="shared" si="1"/>
        <v>39</v>
      </c>
      <c r="K2935" s="7" t="str">
        <f t="shared" si="2"/>
        <v>ENG30-00074407-bnazad</v>
      </c>
      <c r="L2935" s="7" t="str">
        <f>ifna(VLOOKUP(K2935,'Лист1'!D:E,2,false))</f>
        <v/>
      </c>
      <c r="M2935" s="9"/>
      <c r="N2935" s="9"/>
      <c r="O2935" s="9"/>
      <c r="P2935" s="9"/>
      <c r="Q2935" s="9"/>
      <c r="R2935" s="9"/>
    </row>
    <row r="2936" ht="15.75" customHeight="1">
      <c r="A2936" s="14" t="s">
        <v>56</v>
      </c>
      <c r="B2936" s="14" t="s">
        <v>56</v>
      </c>
      <c r="C2936" s="40" t="s">
        <v>7603</v>
      </c>
      <c r="D2936" s="14" t="s">
        <v>7604</v>
      </c>
      <c r="E2936" s="13" t="s">
        <v>7605</v>
      </c>
      <c r="F2936" s="14" t="s">
        <v>7606</v>
      </c>
      <c r="G2936" s="14" t="s">
        <v>6772</v>
      </c>
      <c r="H2936" s="41" t="s">
        <v>6712</v>
      </c>
      <c r="I2936" s="42" t="s">
        <v>85</v>
      </c>
      <c r="J2936" s="43">
        <f t="shared" si="1"/>
        <v>39</v>
      </c>
      <c r="K2936" s="7" t="str">
        <f t="shared" si="2"/>
        <v>ENG30-00074407-bunazad</v>
      </c>
      <c r="L2936" s="7" t="str">
        <f>ifna(VLOOKUP(K2936,'Лист1'!D:E,2,false))</f>
        <v/>
      </c>
      <c r="M2936" s="9"/>
      <c r="N2936" s="9"/>
      <c r="O2936" s="9"/>
      <c r="P2936" s="9"/>
      <c r="Q2936" s="9"/>
      <c r="R2936" s="9"/>
    </row>
    <row r="2937" ht="15.75" customHeight="1">
      <c r="A2937" s="14" t="s">
        <v>56</v>
      </c>
      <c r="B2937" s="14" t="s">
        <v>56</v>
      </c>
      <c r="C2937" s="40" t="s">
        <v>7087</v>
      </c>
      <c r="D2937" s="14" t="s">
        <v>7607</v>
      </c>
      <c r="E2937" s="13" t="s">
        <v>7608</v>
      </c>
      <c r="F2937" s="14" t="s">
        <v>7609</v>
      </c>
      <c r="G2937" s="14" t="s">
        <v>6772</v>
      </c>
      <c r="H2937" s="41" t="s">
        <v>6712</v>
      </c>
      <c r="I2937" s="42" t="s">
        <v>85</v>
      </c>
      <c r="J2937" s="87">
        <f t="shared" si="1"/>
        <v>20</v>
      </c>
      <c r="K2937" s="7" t="str">
        <f t="shared" si="2"/>
        <v>ENG30-00074641-bdalje</v>
      </c>
      <c r="L2937" s="7" t="str">
        <f>ifna(VLOOKUP(K2937,'Лист1'!D:E,2,false))</f>
        <v/>
      </c>
      <c r="M2937" s="9"/>
      <c r="N2937" s="9"/>
      <c r="O2937" s="9"/>
      <c r="P2937" s="9"/>
      <c r="Q2937" s="9"/>
      <c r="R2937" s="9"/>
    </row>
    <row r="2938" ht="15.75" customHeight="1">
      <c r="A2938" s="14" t="s">
        <v>56</v>
      </c>
      <c r="B2938" s="14" t="s">
        <v>56</v>
      </c>
      <c r="C2938" s="40" t="s">
        <v>7547</v>
      </c>
      <c r="D2938" s="14" t="s">
        <v>7607</v>
      </c>
      <c r="E2938" s="13" t="s">
        <v>7608</v>
      </c>
      <c r="F2938" s="14" t="s">
        <v>7609</v>
      </c>
      <c r="G2938" s="14" t="s">
        <v>6772</v>
      </c>
      <c r="H2938" s="41" t="s">
        <v>6712</v>
      </c>
      <c r="I2938" s="42" t="s">
        <v>85</v>
      </c>
      <c r="J2938" s="70">
        <f t="shared" si="1"/>
        <v>20</v>
      </c>
      <c r="K2938" s="7" t="str">
        <f t="shared" si="2"/>
        <v>ENG30-00074641-bunapred</v>
      </c>
      <c r="L2938" s="7" t="str">
        <f>ifna(VLOOKUP(K2938,'Лист1'!D:E,2,false))</f>
        <v/>
      </c>
      <c r="M2938" s="9"/>
      <c r="N2938" s="9"/>
      <c r="O2938" s="9"/>
      <c r="P2938" s="9"/>
      <c r="Q2938" s="9"/>
      <c r="R2938" s="9"/>
    </row>
    <row r="2939" ht="15.75" customHeight="1">
      <c r="A2939" s="14" t="s">
        <v>79</v>
      </c>
      <c r="B2939" s="14" t="s">
        <v>80</v>
      </c>
      <c r="C2939" s="40" t="s">
        <v>7610</v>
      </c>
      <c r="D2939" s="14" t="s">
        <v>7611</v>
      </c>
      <c r="E2939" s="13" t="s">
        <v>7612</v>
      </c>
      <c r="F2939" s="14" t="s">
        <v>7613</v>
      </c>
      <c r="G2939" s="14" t="s">
        <v>6772</v>
      </c>
      <c r="H2939" s="41" t="s">
        <v>6712</v>
      </c>
      <c r="I2939" s="42" t="s">
        <v>85</v>
      </c>
      <c r="J2939" s="60">
        <f t="shared" si="1"/>
        <v>20</v>
      </c>
      <c r="K2939" s="7" t="str">
        <f t="shared" si="2"/>
        <v>ENG30-00075135-apotvrdan</v>
      </c>
      <c r="L2939" s="7" t="str">
        <f>ifna(VLOOKUP(K2939,'Лист1'!D:E,2,false))</f>
        <v/>
      </c>
      <c r="M2939" s="9"/>
      <c r="N2939" s="9"/>
      <c r="O2939" s="9"/>
      <c r="P2939" s="9"/>
      <c r="Q2939" s="9"/>
      <c r="R2939" s="9"/>
    </row>
    <row r="2940" ht="15.75" customHeight="1">
      <c r="A2940" s="14" t="s">
        <v>56</v>
      </c>
      <c r="B2940" s="14" t="s">
        <v>56</v>
      </c>
      <c r="C2940" s="40" t="s">
        <v>7599</v>
      </c>
      <c r="D2940" s="14" t="s">
        <v>7614</v>
      </c>
      <c r="E2940" s="13" t="s">
        <v>7615</v>
      </c>
      <c r="F2940" s="14" t="s">
        <v>7599</v>
      </c>
      <c r="G2940" s="14" t="s">
        <v>6772</v>
      </c>
      <c r="H2940" s="41" t="s">
        <v>6712</v>
      </c>
      <c r="I2940" s="42" t="s">
        <v>85</v>
      </c>
      <c r="J2940" s="22">
        <f t="shared" si="1"/>
        <v>32</v>
      </c>
      <c r="K2940" s="7" t="str">
        <f t="shared" si="2"/>
        <v>ENG30-00075161-bnazad</v>
      </c>
      <c r="L2940" s="7" t="str">
        <f>ifna(VLOOKUP(K2940,'Лист1'!D:E,2,false))</f>
        <v/>
      </c>
      <c r="M2940" s="9"/>
      <c r="N2940" s="9"/>
      <c r="O2940" s="9"/>
      <c r="P2940" s="9"/>
      <c r="Q2940" s="9"/>
      <c r="R2940" s="9"/>
    </row>
    <row r="2941" ht="15.75" customHeight="1">
      <c r="A2941" s="14" t="s">
        <v>56</v>
      </c>
      <c r="B2941" s="14" t="s">
        <v>56</v>
      </c>
      <c r="C2941" s="40" t="s">
        <v>7599</v>
      </c>
      <c r="D2941" s="14" t="s">
        <v>7616</v>
      </c>
      <c r="E2941" s="13" t="s">
        <v>7617</v>
      </c>
      <c r="F2941" s="14" t="s">
        <v>7599</v>
      </c>
      <c r="G2941" s="14" t="s">
        <v>6772</v>
      </c>
      <c r="H2941" s="41" t="s">
        <v>6712</v>
      </c>
      <c r="I2941" s="42" t="s">
        <v>85</v>
      </c>
      <c r="J2941" s="30">
        <f t="shared" si="1"/>
        <v>34</v>
      </c>
      <c r="K2941" s="7" t="str">
        <f t="shared" si="2"/>
        <v>ENG30-00075269-bnazad</v>
      </c>
      <c r="L2941" s="7" t="str">
        <f>ifna(VLOOKUP(K2941,'Лист1'!D:E,2,false))</f>
        <v/>
      </c>
      <c r="M2941" s="9"/>
      <c r="N2941" s="9"/>
      <c r="O2941" s="9"/>
      <c r="P2941" s="9"/>
      <c r="Q2941" s="9"/>
      <c r="R2941" s="9"/>
    </row>
    <row r="2942" ht="15.75" customHeight="1">
      <c r="A2942" s="14" t="s">
        <v>21</v>
      </c>
      <c r="B2942" s="14" t="s">
        <v>22</v>
      </c>
      <c r="C2942" s="40" t="s">
        <v>7618</v>
      </c>
      <c r="D2942" s="14" t="s">
        <v>7619</v>
      </c>
      <c r="E2942" s="13" t="s">
        <v>7620</v>
      </c>
      <c r="F2942" s="14" t="s">
        <v>7618</v>
      </c>
      <c r="G2942" s="14" t="s">
        <v>6815</v>
      </c>
      <c r="H2942" s="41" t="s">
        <v>6712</v>
      </c>
      <c r="I2942" s="42" t="s">
        <v>85</v>
      </c>
      <c r="J2942" s="43">
        <f t="shared" si="1"/>
        <v>32</v>
      </c>
      <c r="K2942" s="7" t="str">
        <f t="shared" si="2"/>
        <v>ENG30-00076400-vpovraćati</v>
      </c>
      <c r="L2942" s="7" t="str">
        <f>ifna(VLOOKUP(K2942,'Лист1'!D:E,2,false))</f>
        <v/>
      </c>
      <c r="M2942" s="9"/>
      <c r="N2942" s="9"/>
      <c r="O2942" s="9"/>
      <c r="P2942" s="9"/>
      <c r="Q2942" s="9"/>
      <c r="R2942" s="9"/>
    </row>
    <row r="2943" ht="15.75" customHeight="1">
      <c r="A2943" s="14" t="s">
        <v>11</v>
      </c>
      <c r="B2943" s="14" t="s">
        <v>12</v>
      </c>
      <c r="C2943" s="40" t="s">
        <v>7576</v>
      </c>
      <c r="D2943" s="14" t="s">
        <v>7621</v>
      </c>
      <c r="E2943" s="13" t="s">
        <v>7622</v>
      </c>
      <c r="F2943" s="14" t="s">
        <v>7623</v>
      </c>
      <c r="G2943" s="14" t="s">
        <v>6772</v>
      </c>
      <c r="H2943" s="41" t="s">
        <v>6712</v>
      </c>
      <c r="I2943" s="42" t="s">
        <v>85</v>
      </c>
      <c r="J2943" s="22">
        <f t="shared" si="1"/>
        <v>32</v>
      </c>
      <c r="K2943" s="7" t="str">
        <f t="shared" si="2"/>
        <v>ENG30-00076563-ngreška</v>
      </c>
      <c r="L2943" s="7" t="str">
        <f>ifna(VLOOKUP(K2943,'Лист1'!D:E,2,false))</f>
        <v/>
      </c>
      <c r="M2943" s="9"/>
      <c r="N2943" s="9"/>
      <c r="O2943" s="9"/>
      <c r="P2943" s="9"/>
      <c r="Q2943" s="9"/>
      <c r="R2943" s="9"/>
    </row>
    <row r="2944" ht="15.75" customHeight="1">
      <c r="A2944" s="14" t="s">
        <v>11</v>
      </c>
      <c r="B2944" s="14" t="s">
        <v>12</v>
      </c>
      <c r="C2944" s="40" t="s">
        <v>7556</v>
      </c>
      <c r="D2944" s="14" t="s">
        <v>7624</v>
      </c>
      <c r="E2944" s="13" t="s">
        <v>7625</v>
      </c>
      <c r="F2944" s="14" t="s">
        <v>7556</v>
      </c>
      <c r="G2944" s="14" t="s">
        <v>6772</v>
      </c>
      <c r="H2944" s="41" t="s">
        <v>6712</v>
      </c>
      <c r="I2944" s="42" t="s">
        <v>85</v>
      </c>
      <c r="J2944" s="92">
        <f t="shared" si="1"/>
        <v>34</v>
      </c>
      <c r="K2944" s="7" t="str">
        <f t="shared" si="2"/>
        <v>ENG30-00076884-npad</v>
      </c>
      <c r="L2944" s="7" t="str">
        <f>ifna(VLOOKUP(K2944,'Лист1'!D:E,2,false))</f>
        <v/>
      </c>
      <c r="M2944" s="9"/>
      <c r="N2944" s="9"/>
      <c r="O2944" s="9"/>
      <c r="P2944" s="9"/>
      <c r="Q2944" s="9"/>
      <c r="R2944" s="9"/>
    </row>
    <row r="2945" ht="15.75" customHeight="1">
      <c r="A2945" s="14" t="s">
        <v>11</v>
      </c>
      <c r="B2945" s="14" t="s">
        <v>12</v>
      </c>
      <c r="C2945" s="40" t="s">
        <v>7626</v>
      </c>
      <c r="D2945" s="14" t="s">
        <v>7627</v>
      </c>
      <c r="E2945" s="13" t="s">
        <v>7628</v>
      </c>
      <c r="F2945" s="14" t="s">
        <v>7626</v>
      </c>
      <c r="G2945" s="14" t="s">
        <v>6772</v>
      </c>
      <c r="H2945" s="41" t="s">
        <v>6712</v>
      </c>
      <c r="I2945" s="42" t="s">
        <v>85</v>
      </c>
      <c r="J2945" s="50">
        <f t="shared" si="1"/>
        <v>38</v>
      </c>
      <c r="K2945" s="7" t="str">
        <f t="shared" si="2"/>
        <v>ENG30-00077419-nsticanje</v>
      </c>
      <c r="L2945" s="7" t="str">
        <f>ifna(VLOOKUP(K2945,'Лист1'!D:E,2,false))</f>
        <v/>
      </c>
      <c r="M2945" s="9"/>
      <c r="N2945" s="9"/>
      <c r="O2945" s="9"/>
      <c r="P2945" s="9"/>
      <c r="Q2945" s="9"/>
      <c r="R2945" s="9"/>
    </row>
    <row r="2946" ht="15.75" customHeight="1">
      <c r="A2946" s="14" t="s">
        <v>56</v>
      </c>
      <c r="B2946" s="14" t="s">
        <v>56</v>
      </c>
      <c r="C2946" s="40" t="s">
        <v>7629</v>
      </c>
      <c r="D2946" s="14" t="s">
        <v>7630</v>
      </c>
      <c r="E2946" s="13" t="s">
        <v>7631</v>
      </c>
      <c r="F2946" s="14" t="s">
        <v>7629</v>
      </c>
      <c r="G2946" s="14" t="s">
        <v>7632</v>
      </c>
      <c r="H2946" s="41" t="s">
        <v>6712</v>
      </c>
      <c r="I2946" s="42" t="s">
        <v>85</v>
      </c>
      <c r="J2946" s="17">
        <f t="shared" si="1"/>
        <v>21</v>
      </c>
      <c r="K2946" s="7" t="str">
        <f t="shared" si="2"/>
        <v>ENG30-00077497-bkomercijalno</v>
      </c>
      <c r="L2946" s="7" t="str">
        <f>ifna(VLOOKUP(K2946,'Лист1'!D:E,2,false))</f>
        <v/>
      </c>
      <c r="M2946" s="9"/>
      <c r="N2946" s="9"/>
      <c r="O2946" s="9"/>
      <c r="P2946" s="9"/>
      <c r="Q2946" s="9"/>
      <c r="R2946" s="9"/>
    </row>
    <row r="2947" ht="15.75" customHeight="1">
      <c r="A2947" s="14" t="s">
        <v>21</v>
      </c>
      <c r="B2947" s="14" t="s">
        <v>22</v>
      </c>
      <c r="C2947" s="40" t="s">
        <v>7633</v>
      </c>
      <c r="D2947" s="14" t="s">
        <v>7634</v>
      </c>
      <c r="E2947" s="13" t="s">
        <v>7635</v>
      </c>
      <c r="F2947" s="14" t="s">
        <v>7633</v>
      </c>
      <c r="G2947" s="14" t="s">
        <v>6772</v>
      </c>
      <c r="H2947" s="41" t="s">
        <v>6712</v>
      </c>
      <c r="I2947" s="42" t="s">
        <v>85</v>
      </c>
      <c r="J2947" s="39">
        <f t="shared" si="1"/>
        <v>31</v>
      </c>
      <c r="K2947" s="7" t="str">
        <f t="shared" si="2"/>
        <v>ENG30-00078401-vpatiti</v>
      </c>
      <c r="L2947" s="7" t="str">
        <f>ifna(VLOOKUP(K2947,'Лист1'!D:E,2,false))</f>
        <v/>
      </c>
      <c r="M2947" s="9"/>
      <c r="N2947" s="9"/>
      <c r="O2947" s="9"/>
      <c r="P2947" s="9"/>
      <c r="Q2947" s="9"/>
      <c r="R2947" s="9"/>
    </row>
    <row r="2948" ht="15.75" customHeight="1">
      <c r="A2948" s="14" t="s">
        <v>11</v>
      </c>
      <c r="B2948" s="14" t="s">
        <v>12</v>
      </c>
      <c r="C2948" s="40" t="s">
        <v>7636</v>
      </c>
      <c r="D2948" s="14" t="s">
        <v>7637</v>
      </c>
      <c r="E2948" s="13" t="s">
        <v>7638</v>
      </c>
      <c r="F2948" s="14" t="s">
        <v>7639</v>
      </c>
      <c r="G2948" s="14"/>
      <c r="H2948" s="41" t="s">
        <v>6712</v>
      </c>
      <c r="I2948" s="42" t="s">
        <v>85</v>
      </c>
      <c r="J2948" s="22">
        <f t="shared" si="1"/>
        <v>75</v>
      </c>
      <c r="K2948" s="7" t="str">
        <f t="shared" si="2"/>
        <v>ENG30-00078536-naneksija</v>
      </c>
      <c r="L2948" s="7" t="str">
        <f>ifna(VLOOKUP(K2948,'Лист1'!D:E,2,false))</f>
        <v/>
      </c>
      <c r="M2948" s="9"/>
      <c r="N2948" s="9"/>
      <c r="O2948" s="9"/>
      <c r="P2948" s="9"/>
      <c r="Q2948" s="9"/>
      <c r="R2948" s="9"/>
    </row>
    <row r="2949" ht="15.75" customHeight="1">
      <c r="A2949" s="14" t="s">
        <v>11</v>
      </c>
      <c r="B2949" s="14" t="s">
        <v>12</v>
      </c>
      <c r="C2949" s="40" t="s">
        <v>7640</v>
      </c>
      <c r="D2949" s="14" t="s">
        <v>7637</v>
      </c>
      <c r="E2949" s="13" t="s">
        <v>7638</v>
      </c>
      <c r="F2949" s="14" t="s">
        <v>7639</v>
      </c>
      <c r="G2949" s="14"/>
      <c r="H2949" s="41" t="s">
        <v>6712</v>
      </c>
      <c r="I2949" s="42" t="s">
        <v>85</v>
      </c>
      <c r="J2949" s="106">
        <f t="shared" si="1"/>
        <v>75</v>
      </c>
      <c r="K2949" s="7" t="str">
        <f t="shared" si="2"/>
        <v>ENG30-00078536-npridruživanje</v>
      </c>
      <c r="L2949" s="7" t="str">
        <f>ifna(VLOOKUP(K2949,'Лист1'!D:E,2,false))</f>
        <v/>
      </c>
      <c r="M2949" s="9"/>
      <c r="N2949" s="9"/>
      <c r="O2949" s="9"/>
      <c r="P2949" s="9"/>
      <c r="Q2949" s="9"/>
      <c r="R2949" s="9"/>
    </row>
    <row r="2950" ht="15.75" customHeight="1">
      <c r="A2950" s="14" t="s">
        <v>11</v>
      </c>
      <c r="B2950" s="14" t="s">
        <v>12</v>
      </c>
      <c r="C2950" s="40" t="s">
        <v>7641</v>
      </c>
      <c r="D2950" s="14" t="s">
        <v>7642</v>
      </c>
      <c r="E2950" s="13" t="s">
        <v>7643</v>
      </c>
      <c r="F2950" s="14" t="s">
        <v>7644</v>
      </c>
      <c r="G2950" s="14" t="s">
        <v>6960</v>
      </c>
      <c r="H2950" s="41" t="s">
        <v>6712</v>
      </c>
      <c r="I2950" s="42" t="s">
        <v>85</v>
      </c>
      <c r="J2950" s="25">
        <f t="shared" si="1"/>
        <v>25</v>
      </c>
      <c r="K2950" s="7" t="str">
        <f t="shared" si="2"/>
        <v>ENG30-00079018-nkupovina</v>
      </c>
      <c r="L2950" s="7" t="str">
        <f>ifna(VLOOKUP(K2950,'Лист1'!D:E,2,false))</f>
        <v/>
      </c>
      <c r="M2950" s="9"/>
      <c r="N2950" s="9"/>
      <c r="O2950" s="9"/>
      <c r="P2950" s="9"/>
      <c r="Q2950" s="9"/>
      <c r="R2950" s="9"/>
    </row>
    <row r="2951" ht="15.75" customHeight="1">
      <c r="A2951" s="14" t="s">
        <v>21</v>
      </c>
      <c r="B2951" s="14" t="s">
        <v>22</v>
      </c>
      <c r="C2951" s="40" t="s">
        <v>7645</v>
      </c>
      <c r="D2951" s="14" t="s">
        <v>7646</v>
      </c>
      <c r="E2951" s="13" t="s">
        <v>7647</v>
      </c>
      <c r="F2951" s="14" t="s">
        <v>7648</v>
      </c>
      <c r="G2951" s="14" t="s">
        <v>7038</v>
      </c>
      <c r="H2951" s="41" t="s">
        <v>6712</v>
      </c>
      <c r="I2951" s="42" t="s">
        <v>85</v>
      </c>
      <c r="J2951" s="100">
        <f t="shared" si="1"/>
        <v>31</v>
      </c>
      <c r="K2951" s="7" t="str">
        <f t="shared" si="2"/>
        <v>ENG30-00079470-vispraviti</v>
      </c>
      <c r="L2951" s="7" t="str">
        <f>ifna(VLOOKUP(K2951,'Лист1'!D:E,2,false))</f>
        <v/>
      </c>
      <c r="M2951" s="9"/>
      <c r="N2951" s="9"/>
      <c r="O2951" s="9"/>
      <c r="P2951" s="9"/>
      <c r="Q2951" s="9"/>
      <c r="R2951" s="9"/>
    </row>
    <row r="2952" ht="15.75" customHeight="1">
      <c r="A2952" s="14" t="s">
        <v>56</v>
      </c>
      <c r="B2952" s="14" t="s">
        <v>56</v>
      </c>
      <c r="C2952" s="40" t="s">
        <v>7649</v>
      </c>
      <c r="D2952" s="14" t="s">
        <v>7650</v>
      </c>
      <c r="E2952" s="13" t="s">
        <v>7651</v>
      </c>
      <c r="F2952" s="14" t="s">
        <v>7649</v>
      </c>
      <c r="G2952" s="14" t="s">
        <v>6917</v>
      </c>
      <c r="H2952" s="41" t="s">
        <v>6712</v>
      </c>
      <c r="I2952" s="42" t="s">
        <v>85</v>
      </c>
      <c r="J2952" s="110">
        <f t="shared" si="1"/>
        <v>16</v>
      </c>
      <c r="K2952" s="7" t="str">
        <f t="shared" si="2"/>
        <v>ENG30-00079748-bpasivno</v>
      </c>
      <c r="L2952" s="7" t="str">
        <f>ifna(VLOOKUP(K2952,'Лист1'!D:E,2,false))</f>
        <v/>
      </c>
      <c r="M2952" s="9"/>
      <c r="N2952" s="9"/>
      <c r="O2952" s="9"/>
      <c r="P2952" s="9"/>
      <c r="Q2952" s="9"/>
      <c r="R2952" s="9"/>
    </row>
    <row r="2953" ht="15.75" customHeight="1">
      <c r="A2953" s="14" t="s">
        <v>21</v>
      </c>
      <c r="B2953" s="14" t="s">
        <v>22</v>
      </c>
      <c r="C2953" s="40" t="s">
        <v>7652</v>
      </c>
      <c r="D2953" s="14" t="s">
        <v>7653</v>
      </c>
      <c r="E2953" s="13" t="s">
        <v>7654</v>
      </c>
      <c r="F2953" s="14" t="s">
        <v>7655</v>
      </c>
      <c r="G2953" s="14" t="s">
        <v>7038</v>
      </c>
      <c r="H2953" s="41" t="s">
        <v>6712</v>
      </c>
      <c r="I2953" s="42" t="s">
        <v>85</v>
      </c>
      <c r="J2953" s="61">
        <f t="shared" si="1"/>
        <v>36</v>
      </c>
      <c r="K2953" s="7" t="str">
        <f t="shared" si="2"/>
        <v>ENG30-00081072-vdati</v>
      </c>
      <c r="L2953" s="7" t="str">
        <f>ifna(VLOOKUP(K2953,'Лист1'!D:E,2,false))</f>
        <v/>
      </c>
      <c r="M2953" s="9"/>
      <c r="N2953" s="9"/>
      <c r="O2953" s="9"/>
      <c r="P2953" s="9"/>
      <c r="Q2953" s="9"/>
      <c r="R2953" s="9"/>
    </row>
    <row r="2954" ht="15.75" customHeight="1">
      <c r="A2954" s="14" t="s">
        <v>21</v>
      </c>
      <c r="B2954" s="14" t="s">
        <v>22</v>
      </c>
      <c r="C2954" s="40" t="s">
        <v>7656</v>
      </c>
      <c r="D2954" s="14" t="s">
        <v>7657</v>
      </c>
      <c r="E2954" s="13" t="s">
        <v>7658</v>
      </c>
      <c r="F2954" s="14" t="s">
        <v>7659</v>
      </c>
      <c r="G2954" s="14" t="s">
        <v>6772</v>
      </c>
      <c r="H2954" s="41" t="s">
        <v>6712</v>
      </c>
      <c r="I2954" s="42" t="s">
        <v>85</v>
      </c>
      <c r="J2954" s="22">
        <f t="shared" si="1"/>
        <v>41</v>
      </c>
      <c r="K2954" s="7" t="str">
        <f t="shared" si="2"/>
        <v>ENG30-00081725-vlečiti</v>
      </c>
      <c r="L2954" s="7" t="str">
        <f>ifna(VLOOKUP(K2954,'Лист1'!D:E,2,false))</f>
        <v/>
      </c>
      <c r="M2954" s="9"/>
      <c r="N2954" s="9"/>
      <c r="O2954" s="9"/>
      <c r="P2954" s="9"/>
      <c r="Q2954" s="9"/>
      <c r="R2954" s="9"/>
    </row>
    <row r="2955" ht="15.75" customHeight="1">
      <c r="A2955" s="14" t="s">
        <v>56</v>
      </c>
      <c r="B2955" s="14" t="s">
        <v>56</v>
      </c>
      <c r="C2955" s="40" t="s">
        <v>7660</v>
      </c>
      <c r="D2955" s="14" t="s">
        <v>7661</v>
      </c>
      <c r="E2955" s="13" t="s">
        <v>7662</v>
      </c>
      <c r="F2955" s="14" t="s">
        <v>7663</v>
      </c>
      <c r="G2955" s="14" t="s">
        <v>7073</v>
      </c>
      <c r="H2955" s="41" t="s">
        <v>6712</v>
      </c>
      <c r="I2955" s="42" t="s">
        <v>85</v>
      </c>
      <c r="J2955" s="18">
        <f t="shared" si="1"/>
        <v>22</v>
      </c>
      <c r="K2955" s="7" t="str">
        <f t="shared" si="2"/>
        <v>ENG30-00081737-bgodišnje</v>
      </c>
      <c r="L2955" s="7" t="str">
        <f>ifna(VLOOKUP(K2955,'Лист1'!D:E,2,false))</f>
        <v/>
      </c>
      <c r="M2955" s="9"/>
      <c r="N2955" s="9"/>
      <c r="O2955" s="9"/>
      <c r="P2955" s="9"/>
      <c r="Q2955" s="9"/>
      <c r="R2955" s="9"/>
    </row>
    <row r="2956" ht="15.75" customHeight="1">
      <c r="A2956" s="14" t="s">
        <v>21</v>
      </c>
      <c r="B2956" s="14" t="s">
        <v>22</v>
      </c>
      <c r="C2956" s="40" t="s">
        <v>7664</v>
      </c>
      <c r="D2956" s="14" t="s">
        <v>7665</v>
      </c>
      <c r="E2956" s="13" t="s">
        <v>7666</v>
      </c>
      <c r="F2956" s="14" t="s">
        <v>7664</v>
      </c>
      <c r="G2956" s="14" t="s">
        <v>6772</v>
      </c>
      <c r="H2956" s="41" t="s">
        <v>6712</v>
      </c>
      <c r="I2956" s="42" t="s">
        <v>85</v>
      </c>
      <c r="J2956" s="52">
        <f t="shared" si="1"/>
        <v>23</v>
      </c>
      <c r="K2956" s="7" t="str">
        <f t="shared" si="2"/>
        <v>ENG30-00082081-vpomoći</v>
      </c>
      <c r="L2956" s="7" t="str">
        <f>ifna(VLOOKUP(K2956,'Лист1'!D:E,2,false))</f>
        <v/>
      </c>
      <c r="M2956" s="9"/>
      <c r="N2956" s="9"/>
      <c r="O2956" s="9"/>
      <c r="P2956" s="9"/>
      <c r="Q2956" s="9"/>
      <c r="R2956" s="9"/>
    </row>
    <row r="2957" ht="15.75" customHeight="1">
      <c r="A2957" s="14" t="s">
        <v>79</v>
      </c>
      <c r="B2957" s="14" t="s">
        <v>80</v>
      </c>
      <c r="C2957" s="40" t="s">
        <v>7667</v>
      </c>
      <c r="D2957" s="14" t="s">
        <v>7668</v>
      </c>
      <c r="E2957" s="13" t="s">
        <v>7669</v>
      </c>
      <c r="F2957" s="14" t="s">
        <v>7667</v>
      </c>
      <c r="G2957" s="14" t="s">
        <v>6772</v>
      </c>
      <c r="H2957" s="41" t="s">
        <v>6712</v>
      </c>
      <c r="I2957" s="42" t="s">
        <v>85</v>
      </c>
      <c r="J2957" s="99">
        <f t="shared" si="1"/>
        <v>32</v>
      </c>
      <c r="K2957" s="7" t="str">
        <f t="shared" si="2"/>
        <v>ENG30-00082241-aagresivan</v>
      </c>
      <c r="L2957" s="7" t="str">
        <f>ifna(VLOOKUP(K2957,'Лист1'!D:E,2,false))</f>
        <v/>
      </c>
      <c r="M2957" s="9"/>
      <c r="N2957" s="9"/>
      <c r="O2957" s="9"/>
      <c r="P2957" s="9"/>
      <c r="Q2957" s="9"/>
      <c r="R2957" s="9"/>
    </row>
    <row r="2958" ht="15.75" customHeight="1">
      <c r="A2958" s="14" t="s">
        <v>21</v>
      </c>
      <c r="B2958" s="14" t="s">
        <v>22</v>
      </c>
      <c r="C2958" s="40" t="s">
        <v>7500</v>
      </c>
      <c r="D2958" s="14" t="s">
        <v>7670</v>
      </c>
      <c r="E2958" s="13" t="s">
        <v>7671</v>
      </c>
      <c r="F2958" s="14" t="s">
        <v>7672</v>
      </c>
      <c r="G2958" s="14" t="s">
        <v>6772</v>
      </c>
      <c r="H2958" s="41" t="s">
        <v>6712</v>
      </c>
      <c r="I2958" s="42" t="s">
        <v>85</v>
      </c>
      <c r="J2958" s="38">
        <f t="shared" si="1"/>
        <v>41</v>
      </c>
      <c r="K2958" s="7" t="str">
        <f t="shared" si="2"/>
        <v>ENG30-00082308-volakšati</v>
      </c>
      <c r="L2958" s="7" t="str">
        <f>ifna(VLOOKUP(K2958,'Лист1'!D:E,2,false))</f>
        <v/>
      </c>
      <c r="M2958" s="9"/>
      <c r="N2958" s="9"/>
      <c r="O2958" s="9"/>
      <c r="P2958" s="9"/>
      <c r="Q2958" s="9"/>
      <c r="R2958" s="9"/>
    </row>
    <row r="2959" ht="15.75" customHeight="1">
      <c r="A2959" s="14" t="s">
        <v>56</v>
      </c>
      <c r="B2959" s="14" t="s">
        <v>56</v>
      </c>
      <c r="C2959" s="40" t="s">
        <v>7673</v>
      </c>
      <c r="D2959" s="14" t="s">
        <v>7674</v>
      </c>
      <c r="E2959" s="13" t="s">
        <v>7675</v>
      </c>
      <c r="F2959" s="14" t="s">
        <v>7676</v>
      </c>
      <c r="G2959" s="14" t="s">
        <v>6772</v>
      </c>
      <c r="H2959" s="41" t="s">
        <v>6712</v>
      </c>
      <c r="I2959" s="42" t="s">
        <v>85</v>
      </c>
      <c r="J2959" s="22">
        <f t="shared" si="1"/>
        <v>19</v>
      </c>
      <c r="K2959" s="7" t="str">
        <f t="shared" si="2"/>
        <v>ENG30-00083393-bduplo</v>
      </c>
      <c r="L2959" s="7" t="str">
        <f>ifna(VLOOKUP(K2959,'Лист1'!D:E,2,false))</f>
        <v/>
      </c>
      <c r="M2959" s="9"/>
      <c r="N2959" s="9"/>
      <c r="O2959" s="9"/>
      <c r="P2959" s="9"/>
      <c r="Q2959" s="9"/>
      <c r="R2959" s="9"/>
    </row>
    <row r="2960" ht="15.75" customHeight="1">
      <c r="A2960" s="14" t="s">
        <v>11</v>
      </c>
      <c r="B2960" s="14" t="s">
        <v>12</v>
      </c>
      <c r="C2960" s="40" t="s">
        <v>7677</v>
      </c>
      <c r="D2960" s="14" t="s">
        <v>7678</v>
      </c>
      <c r="E2960" s="13" t="s">
        <v>7679</v>
      </c>
      <c r="F2960" s="14" t="s">
        <v>7680</v>
      </c>
      <c r="G2960" s="14" t="s">
        <v>6772</v>
      </c>
      <c r="H2960" s="41" t="s">
        <v>6712</v>
      </c>
      <c r="I2960" s="42" t="s">
        <v>85</v>
      </c>
      <c r="J2960" s="46">
        <f t="shared" si="1"/>
        <v>41</v>
      </c>
      <c r="K2960" s="7" t="str">
        <f t="shared" si="2"/>
        <v>ENG30-00083585-nnasleđe</v>
      </c>
      <c r="L2960" s="7" t="str">
        <f>ifna(VLOOKUP(K2960,'Лист1'!D:E,2,false))</f>
        <v/>
      </c>
      <c r="M2960" s="9"/>
      <c r="N2960" s="9"/>
      <c r="O2960" s="9"/>
      <c r="P2960" s="9"/>
      <c r="Q2960" s="9"/>
      <c r="R2960" s="9"/>
    </row>
    <row r="2961" ht="15.75" customHeight="1">
      <c r="A2961" s="14" t="s">
        <v>56</v>
      </c>
      <c r="B2961" s="14" t="s">
        <v>56</v>
      </c>
      <c r="C2961" s="40" t="s">
        <v>7270</v>
      </c>
      <c r="D2961" s="14" t="s">
        <v>7681</v>
      </c>
      <c r="E2961" s="13" t="s">
        <v>7682</v>
      </c>
      <c r="F2961" s="14" t="s">
        <v>7683</v>
      </c>
      <c r="G2961" s="14" t="s">
        <v>6800</v>
      </c>
      <c r="H2961" s="41" t="s">
        <v>6712</v>
      </c>
      <c r="I2961" s="42" t="s">
        <v>85</v>
      </c>
      <c r="J2961" s="85">
        <f t="shared" si="1"/>
        <v>54</v>
      </c>
      <c r="K2961" s="7" t="str">
        <f t="shared" si="2"/>
        <v>ENG30-00084223-bnaročito</v>
      </c>
      <c r="L2961" s="7" t="str">
        <f>ifna(VLOOKUP(K2961,'Лист1'!D:E,2,false))</f>
        <v/>
      </c>
      <c r="M2961" s="9"/>
      <c r="N2961" s="9"/>
      <c r="O2961" s="9"/>
      <c r="P2961" s="9"/>
      <c r="Q2961" s="9"/>
      <c r="R2961" s="9"/>
    </row>
    <row r="2962" ht="15.75" customHeight="1">
      <c r="A2962" s="14" t="s">
        <v>56</v>
      </c>
      <c r="B2962" s="14" t="s">
        <v>56</v>
      </c>
      <c r="C2962" s="40" t="s">
        <v>7274</v>
      </c>
      <c r="D2962" s="14" t="s">
        <v>7681</v>
      </c>
      <c r="E2962" s="13" t="s">
        <v>7682</v>
      </c>
      <c r="F2962" s="14" t="s">
        <v>7683</v>
      </c>
      <c r="G2962" s="14" t="s">
        <v>6800</v>
      </c>
      <c r="H2962" s="41" t="s">
        <v>6712</v>
      </c>
      <c r="I2962" s="42" t="s">
        <v>85</v>
      </c>
      <c r="J2962" s="37">
        <f t="shared" si="1"/>
        <v>54</v>
      </c>
      <c r="K2962" s="7" t="str">
        <f t="shared" si="2"/>
        <v>ENG30-00084223-bposebno</v>
      </c>
      <c r="L2962" s="7" t="str">
        <f>ifna(VLOOKUP(K2962,'Лист1'!D:E,2,false))</f>
        <v/>
      </c>
      <c r="M2962" s="9"/>
      <c r="N2962" s="9"/>
      <c r="O2962" s="9"/>
      <c r="P2962" s="9"/>
      <c r="Q2962" s="9"/>
      <c r="R2962" s="9"/>
    </row>
    <row r="2963" ht="15.75" customHeight="1">
      <c r="A2963" s="14" t="s">
        <v>21</v>
      </c>
      <c r="B2963" s="14" t="s">
        <v>22</v>
      </c>
      <c r="C2963" s="40" t="s">
        <v>7656</v>
      </c>
      <c r="D2963" s="14" t="s">
        <v>7684</v>
      </c>
      <c r="E2963" s="13" t="s">
        <v>7685</v>
      </c>
      <c r="F2963" s="14" t="s">
        <v>7656</v>
      </c>
      <c r="G2963" s="14" t="s">
        <v>7038</v>
      </c>
      <c r="H2963" s="41" t="s">
        <v>6712</v>
      </c>
      <c r="I2963" s="42" t="s">
        <v>85</v>
      </c>
      <c r="J2963" s="25">
        <f t="shared" si="1"/>
        <v>22</v>
      </c>
      <c r="K2963" s="7" t="str">
        <f t="shared" si="2"/>
        <v>ENG30-00084230-vlečiti</v>
      </c>
      <c r="L2963" s="7" t="str">
        <f>ifna(VLOOKUP(K2963,'Лист1'!D:E,2,false))</f>
        <v/>
      </c>
      <c r="M2963" s="9"/>
      <c r="N2963" s="9"/>
      <c r="O2963" s="9"/>
      <c r="P2963" s="9"/>
      <c r="Q2963" s="9"/>
      <c r="R2963" s="9"/>
    </row>
    <row r="2964" ht="15.75" customHeight="1">
      <c r="A2964" s="14" t="s">
        <v>56</v>
      </c>
      <c r="B2964" s="14" t="s">
        <v>56</v>
      </c>
      <c r="C2964" s="40" t="s">
        <v>7686</v>
      </c>
      <c r="D2964" s="14" t="s">
        <v>7687</v>
      </c>
      <c r="E2964" s="13" t="s">
        <v>7688</v>
      </c>
      <c r="F2964" s="14" t="s">
        <v>7689</v>
      </c>
      <c r="G2964" s="14" t="s">
        <v>6772</v>
      </c>
      <c r="H2964" s="41" t="s">
        <v>6712</v>
      </c>
      <c r="I2964" s="42" t="s">
        <v>85</v>
      </c>
      <c r="J2964" s="31">
        <f t="shared" si="1"/>
        <v>50</v>
      </c>
      <c r="K2964" s="7" t="str">
        <f t="shared" si="2"/>
        <v>ENG30-00086000-bbrzo</v>
      </c>
      <c r="L2964" s="7" t="str">
        <f>ifna(VLOOKUP(K2964,'Лист1'!D:E,2,false))</f>
        <v/>
      </c>
      <c r="M2964" s="9"/>
      <c r="N2964" s="9"/>
      <c r="O2964" s="9"/>
      <c r="P2964" s="9"/>
      <c r="Q2964" s="9"/>
      <c r="R2964" s="9"/>
    </row>
    <row r="2965" ht="15.75" customHeight="1">
      <c r="A2965" s="14" t="s">
        <v>56</v>
      </c>
      <c r="B2965" s="14" t="s">
        <v>56</v>
      </c>
      <c r="C2965" s="40" t="s">
        <v>7686</v>
      </c>
      <c r="D2965" s="14" t="s">
        <v>7690</v>
      </c>
      <c r="E2965" s="13" t="s">
        <v>7691</v>
      </c>
      <c r="F2965" s="14" t="s">
        <v>7692</v>
      </c>
      <c r="G2965" s="14" t="s">
        <v>7073</v>
      </c>
      <c r="H2965" s="41" t="s">
        <v>6712</v>
      </c>
      <c r="I2965" s="42" t="s">
        <v>85</v>
      </c>
      <c r="J2965" s="53">
        <f t="shared" si="1"/>
        <v>9</v>
      </c>
      <c r="K2965" s="7" t="str">
        <f t="shared" si="2"/>
        <v>ENG30-00086528-bbrzo</v>
      </c>
      <c r="L2965" s="7" t="str">
        <f>ifna(VLOOKUP(K2965,'Лист1'!D:E,2,false))</f>
        <v/>
      </c>
      <c r="M2965" s="9"/>
      <c r="N2965" s="9"/>
      <c r="O2965" s="9"/>
      <c r="P2965" s="9"/>
      <c r="Q2965" s="9"/>
      <c r="R2965" s="9"/>
    </row>
    <row r="2966" ht="15.75" customHeight="1">
      <c r="A2966" s="160" t="s">
        <v>21</v>
      </c>
      <c r="B2966" s="160" t="s">
        <v>22</v>
      </c>
      <c r="C2966" s="161" t="s">
        <v>7693</v>
      </c>
      <c r="D2966" s="160" t="s">
        <v>7694</v>
      </c>
      <c r="E2966" s="162" t="s">
        <v>7695</v>
      </c>
      <c r="F2966" s="160" t="s">
        <v>7696</v>
      </c>
      <c r="G2966" s="160" t="s">
        <v>7038</v>
      </c>
      <c r="H2966" s="163" t="s">
        <v>6712</v>
      </c>
      <c r="I2966" s="164" t="s">
        <v>85</v>
      </c>
      <c r="J2966" s="37">
        <f t="shared" si="1"/>
        <v>60</v>
      </c>
      <c r="K2966" s="7" t="str">
        <f t="shared" si="2"/>
        <v>ENG30-00086835-vvakcinisati</v>
      </c>
      <c r="L2966" s="7" t="str">
        <f>ifna(VLOOKUP(K2966,'Лист1'!D:E,2,false))</f>
        <v/>
      </c>
      <c r="M2966" s="9"/>
      <c r="N2966" s="9"/>
      <c r="O2966" s="9"/>
      <c r="P2966" s="9"/>
      <c r="Q2966" s="9"/>
      <c r="R2966" s="9"/>
    </row>
    <row r="2967" ht="15.75" customHeight="1">
      <c r="A2967" s="14" t="s">
        <v>21</v>
      </c>
      <c r="B2967" s="14" t="s">
        <v>22</v>
      </c>
      <c r="C2967" s="40" t="s">
        <v>2287</v>
      </c>
      <c r="D2967" s="14" t="s">
        <v>7697</v>
      </c>
      <c r="E2967" s="13" t="s">
        <v>7698</v>
      </c>
      <c r="F2967" s="13" t="s">
        <v>2287</v>
      </c>
      <c r="G2967" s="14" t="s">
        <v>7038</v>
      </c>
      <c r="H2967" s="159" t="s">
        <v>6712</v>
      </c>
      <c r="I2967" s="42" t="s">
        <v>992</v>
      </c>
      <c r="J2967" s="51">
        <f t="shared" si="1"/>
        <v>19</v>
      </c>
      <c r="K2967" s="7" t="str">
        <f t="shared" si="2"/>
        <v>ENG30-00087454-vrazboleti se</v>
      </c>
      <c r="L2967" s="7" t="str">
        <f>ifna(VLOOKUP(K2967,'Лист1'!D:E,2,false))</f>
        <v/>
      </c>
      <c r="M2967" s="9"/>
      <c r="N2967" s="9"/>
      <c r="O2967" s="9"/>
      <c r="P2967" s="9"/>
      <c r="Q2967" s="9"/>
      <c r="R2967" s="9"/>
    </row>
    <row r="2968" ht="15.75" customHeight="1">
      <c r="A2968" s="14" t="s">
        <v>56</v>
      </c>
      <c r="B2968" s="14" t="s">
        <v>56</v>
      </c>
      <c r="C2968" s="40" t="s">
        <v>6996</v>
      </c>
      <c r="D2968" s="14" t="s">
        <v>7699</v>
      </c>
      <c r="E2968" s="13" t="s">
        <v>7700</v>
      </c>
      <c r="F2968" s="14" t="s">
        <v>7701</v>
      </c>
      <c r="G2968" s="14" t="s">
        <v>6772</v>
      </c>
      <c r="H2968" s="41" t="s">
        <v>6712</v>
      </c>
      <c r="I2968" s="42" t="s">
        <v>85</v>
      </c>
      <c r="J2968" s="83">
        <f t="shared" si="1"/>
        <v>21</v>
      </c>
      <c r="K2968" s="7" t="str">
        <f t="shared" si="2"/>
        <v>ENG30-00087542-buvek</v>
      </c>
      <c r="L2968" s="7" t="str">
        <f>ifna(VLOOKUP(K2968,'Лист1'!D:E,2,false))</f>
        <v/>
      </c>
      <c r="M2968" s="9"/>
      <c r="N2968" s="9"/>
      <c r="O2968" s="9"/>
      <c r="P2968" s="9"/>
      <c r="Q2968" s="9"/>
      <c r="R2968" s="9"/>
    </row>
    <row r="2969" ht="15.75" customHeight="1">
      <c r="A2969" s="14" t="s">
        <v>21</v>
      </c>
      <c r="B2969" s="14" t="s">
        <v>22</v>
      </c>
      <c r="C2969" s="40" t="s">
        <v>7416</v>
      </c>
      <c r="D2969" s="14" t="s">
        <v>7702</v>
      </c>
      <c r="E2969" s="13" t="s">
        <v>7703</v>
      </c>
      <c r="F2969" s="14" t="s">
        <v>7704</v>
      </c>
      <c r="G2969" s="14" t="s">
        <v>7038</v>
      </c>
      <c r="H2969" s="41" t="s">
        <v>6712</v>
      </c>
      <c r="I2969" s="42" t="s">
        <v>85</v>
      </c>
      <c r="J2969" s="95">
        <f t="shared" si="1"/>
        <v>43</v>
      </c>
      <c r="K2969" s="7" t="str">
        <f t="shared" si="2"/>
        <v>ENG30-00087736-vdobiti</v>
      </c>
      <c r="L2969" s="7" t="str">
        <f>ifna(VLOOKUP(K2969,'Лист1'!D:E,2,false))</f>
        <v/>
      </c>
      <c r="M2969" s="9"/>
      <c r="N2969" s="9"/>
      <c r="O2969" s="9"/>
      <c r="P2969" s="9"/>
      <c r="Q2969" s="9"/>
      <c r="R2969" s="9"/>
    </row>
    <row r="2970" ht="15.75" customHeight="1">
      <c r="A2970" s="14" t="s">
        <v>11</v>
      </c>
      <c r="B2970" s="14" t="s">
        <v>12</v>
      </c>
      <c r="C2970" s="40" t="s">
        <v>7705</v>
      </c>
      <c r="D2970" s="14" t="s">
        <v>7706</v>
      </c>
      <c r="E2970" s="13" t="s">
        <v>7707</v>
      </c>
      <c r="F2970" s="14" t="s">
        <v>7708</v>
      </c>
      <c r="G2970" s="14"/>
      <c r="H2970" s="41" t="s">
        <v>6712</v>
      </c>
      <c r="I2970" s="42" t="s">
        <v>85</v>
      </c>
      <c r="J2970" s="99">
        <f t="shared" si="1"/>
        <v>121</v>
      </c>
      <c r="K2970" s="7" t="str">
        <f t="shared" si="2"/>
        <v>ENG30-00087849-nzavisnost</v>
      </c>
      <c r="L2970" s="7" t="str">
        <f>ifna(VLOOKUP(K2970,'Лист1'!D:E,2,false))</f>
        <v/>
      </c>
      <c r="M2970" s="9"/>
      <c r="N2970" s="9"/>
      <c r="O2970" s="9"/>
      <c r="P2970" s="9"/>
      <c r="Q2970" s="9"/>
      <c r="R2970" s="9"/>
    </row>
    <row r="2971" ht="15.75" customHeight="1">
      <c r="A2971" s="14" t="s">
        <v>56</v>
      </c>
      <c r="B2971" s="14" t="s">
        <v>56</v>
      </c>
      <c r="C2971" s="40" t="s">
        <v>7709</v>
      </c>
      <c r="D2971" s="14" t="s">
        <v>7710</v>
      </c>
      <c r="E2971" s="13" t="s">
        <v>7711</v>
      </c>
      <c r="F2971" s="14" t="s">
        <v>7709</v>
      </c>
      <c r="G2971" s="14" t="s">
        <v>7073</v>
      </c>
      <c r="H2971" s="41" t="s">
        <v>6712</v>
      </c>
      <c r="I2971" s="42" t="s">
        <v>85</v>
      </c>
      <c r="J2971" s="79">
        <f t="shared" si="1"/>
        <v>33</v>
      </c>
      <c r="K2971" s="7" t="str">
        <f t="shared" si="2"/>
        <v>ENG30-00088303-bprivremeno</v>
      </c>
      <c r="L2971" s="7" t="str">
        <f>ifna(VLOOKUP(K2971,'Лист1'!D:E,2,false))</f>
        <v/>
      </c>
      <c r="M2971" s="9"/>
      <c r="N2971" s="9"/>
      <c r="O2971" s="9"/>
      <c r="P2971" s="9"/>
      <c r="Q2971" s="9"/>
      <c r="R2971" s="9"/>
    </row>
    <row r="2972" ht="15.75" customHeight="1">
      <c r="A2972" s="14" t="s">
        <v>21</v>
      </c>
      <c r="B2972" s="14" t="s">
        <v>22</v>
      </c>
      <c r="C2972" s="40" t="s">
        <v>7712</v>
      </c>
      <c r="D2972" s="14" t="s">
        <v>7713</v>
      </c>
      <c r="E2972" s="13" t="s">
        <v>7714</v>
      </c>
      <c r="F2972" s="14" t="s">
        <v>7712</v>
      </c>
      <c r="G2972" s="14" t="s">
        <v>7038</v>
      </c>
      <c r="H2972" s="41" t="s">
        <v>6712</v>
      </c>
      <c r="I2972" s="42" t="s">
        <v>85</v>
      </c>
      <c r="J2972" s="83">
        <f t="shared" si="1"/>
        <v>38</v>
      </c>
      <c r="K2972" s="7" t="str">
        <f t="shared" si="2"/>
        <v>ENG30-00088713-vinficirati</v>
      </c>
      <c r="L2972" s="7" t="str">
        <f>ifna(VLOOKUP(K2972,'Лист1'!D:E,2,false))</f>
        <v/>
      </c>
      <c r="M2972" s="9"/>
      <c r="N2972" s="9"/>
      <c r="O2972" s="9"/>
      <c r="P2972" s="9"/>
      <c r="Q2972" s="9"/>
      <c r="R2972" s="9"/>
    </row>
    <row r="2973" ht="15.75" customHeight="1">
      <c r="A2973" s="14" t="s">
        <v>11</v>
      </c>
      <c r="B2973" s="14" t="s">
        <v>12</v>
      </c>
      <c r="C2973" s="40" t="s">
        <v>7715</v>
      </c>
      <c r="D2973" s="14" t="s">
        <v>7716</v>
      </c>
      <c r="E2973" s="13" t="s">
        <v>7717</v>
      </c>
      <c r="F2973" s="14" t="s">
        <v>7718</v>
      </c>
      <c r="G2973" s="14" t="s">
        <v>7719</v>
      </c>
      <c r="H2973" s="41" t="s">
        <v>6712</v>
      </c>
      <c r="I2973" s="42" t="s">
        <v>85</v>
      </c>
      <c r="J2973" s="165">
        <f t="shared" si="1"/>
        <v>43</v>
      </c>
      <c r="K2973" s="7" t="str">
        <f t="shared" si="2"/>
        <v>ENG30-00088725-nhapšenje</v>
      </c>
      <c r="L2973" s="7" t="str">
        <f>ifna(VLOOKUP(K2973,'Лист1'!D:E,2,false))</f>
        <v/>
      </c>
      <c r="M2973" s="9"/>
      <c r="N2973" s="9"/>
      <c r="O2973" s="9"/>
      <c r="P2973" s="9"/>
      <c r="Q2973" s="9"/>
      <c r="R2973" s="9"/>
    </row>
    <row r="2974" ht="15.75" customHeight="1">
      <c r="A2974" s="14" t="s">
        <v>11</v>
      </c>
      <c r="B2974" s="14" t="s">
        <v>12</v>
      </c>
      <c r="C2974" s="40" t="s">
        <v>7720</v>
      </c>
      <c r="D2974" s="14" t="s">
        <v>7716</v>
      </c>
      <c r="E2974" s="13" t="s">
        <v>7717</v>
      </c>
      <c r="F2974" s="14" t="s">
        <v>7718</v>
      </c>
      <c r="G2974" s="14" t="s">
        <v>7719</v>
      </c>
      <c r="H2974" s="41" t="s">
        <v>6712</v>
      </c>
      <c r="I2974" s="42" t="s">
        <v>85</v>
      </c>
      <c r="J2974" s="80">
        <f t="shared" si="1"/>
        <v>43</v>
      </c>
      <c r="K2974" s="7" t="str">
        <f t="shared" si="2"/>
        <v>ENG30-00088725-nzatvaranje</v>
      </c>
      <c r="L2974" s="7" t="str">
        <f>ifna(VLOOKUP(K2974,'Лист1'!D:E,2,false))</f>
        <v/>
      </c>
      <c r="M2974" s="9"/>
      <c r="N2974" s="9"/>
      <c r="O2974" s="9"/>
      <c r="P2974" s="9"/>
      <c r="Q2974" s="9"/>
      <c r="R2974" s="9"/>
    </row>
    <row r="2975" ht="15.75" customHeight="1">
      <c r="A2975" s="14" t="s">
        <v>11</v>
      </c>
      <c r="B2975" s="14" t="s">
        <v>12</v>
      </c>
      <c r="C2975" s="40" t="s">
        <v>7721</v>
      </c>
      <c r="D2975" s="14" t="s">
        <v>7722</v>
      </c>
      <c r="E2975" s="13" t="s">
        <v>7723</v>
      </c>
      <c r="F2975" s="14" t="s">
        <v>7724</v>
      </c>
      <c r="G2975" s="14" t="s">
        <v>6772</v>
      </c>
      <c r="H2975" s="41" t="s">
        <v>6712</v>
      </c>
      <c r="I2975" s="42" t="s">
        <v>85</v>
      </c>
      <c r="J2975" s="95">
        <f t="shared" si="1"/>
        <v>13</v>
      </c>
      <c r="K2975" s="7" t="str">
        <f t="shared" si="2"/>
        <v>ENG30-00089027-nosvajanje</v>
      </c>
      <c r="L2975" s="7" t="str">
        <f>ifna(VLOOKUP(K2975,'Лист1'!D:E,2,false))</f>
        <v/>
      </c>
      <c r="M2975" s="9"/>
      <c r="N2975" s="9"/>
      <c r="O2975" s="9"/>
      <c r="P2975" s="9"/>
      <c r="Q2975" s="9"/>
      <c r="R2975" s="9"/>
    </row>
    <row r="2976" ht="15.75" customHeight="1">
      <c r="A2976" s="14" t="s">
        <v>11</v>
      </c>
      <c r="B2976" s="14" t="s">
        <v>12</v>
      </c>
      <c r="C2976" s="40" t="s">
        <v>7391</v>
      </c>
      <c r="D2976" s="14" t="s">
        <v>7725</v>
      </c>
      <c r="E2976" s="13" t="s">
        <v>7726</v>
      </c>
      <c r="F2976" s="14" t="s">
        <v>7727</v>
      </c>
      <c r="G2976" s="14" t="s">
        <v>6772</v>
      </c>
      <c r="H2976" s="41" t="s">
        <v>6712</v>
      </c>
      <c r="I2976" s="42" t="s">
        <v>85</v>
      </c>
      <c r="J2976" s="61">
        <f t="shared" si="1"/>
        <v>22</v>
      </c>
      <c r="K2976" s="7" t="str">
        <f t="shared" si="2"/>
        <v>ENG30-00089351-npovratak</v>
      </c>
      <c r="L2976" s="7" t="str">
        <f>ifna(VLOOKUP(K2976,'Лист1'!D:E,2,false))</f>
        <v/>
      </c>
      <c r="M2976" s="9"/>
      <c r="N2976" s="9"/>
      <c r="O2976" s="9"/>
      <c r="P2976" s="9"/>
      <c r="Q2976" s="9"/>
      <c r="R2976" s="9"/>
    </row>
    <row r="2977" ht="15.75" customHeight="1">
      <c r="A2977" s="14" t="s">
        <v>11</v>
      </c>
      <c r="B2977" s="14" t="s">
        <v>12</v>
      </c>
      <c r="C2977" s="40" t="s">
        <v>7728</v>
      </c>
      <c r="D2977" s="14" t="s">
        <v>7725</v>
      </c>
      <c r="E2977" s="13" t="s">
        <v>7726</v>
      </c>
      <c r="F2977" s="14" t="s">
        <v>7727</v>
      </c>
      <c r="G2977" s="14" t="s">
        <v>6772</v>
      </c>
      <c r="H2977" s="41" t="s">
        <v>6712</v>
      </c>
      <c r="I2977" s="42" t="s">
        <v>85</v>
      </c>
      <c r="J2977" s="83">
        <f t="shared" si="1"/>
        <v>22</v>
      </c>
      <c r="K2977" s="7" t="str">
        <f t="shared" si="2"/>
        <v>ENG30-00089351-nrestauracija</v>
      </c>
      <c r="L2977" s="7" t="str">
        <f>ifna(VLOOKUP(K2977,'Лист1'!D:E,2,false))</f>
        <v/>
      </c>
      <c r="M2977" s="9"/>
      <c r="N2977" s="9"/>
      <c r="O2977" s="9"/>
      <c r="P2977" s="9"/>
      <c r="Q2977" s="9"/>
      <c r="R2977" s="9"/>
    </row>
    <row r="2978" ht="15.75" customHeight="1">
      <c r="A2978" s="14" t="s">
        <v>56</v>
      </c>
      <c r="B2978" s="14" t="s">
        <v>56</v>
      </c>
      <c r="C2978" s="40" t="s">
        <v>7327</v>
      </c>
      <c r="D2978" s="14" t="s">
        <v>7729</v>
      </c>
      <c r="E2978" s="13" t="s">
        <v>7730</v>
      </c>
      <c r="F2978" s="14" t="s">
        <v>7731</v>
      </c>
      <c r="G2978" s="14" t="s">
        <v>6772</v>
      </c>
      <c r="H2978" s="41" t="s">
        <v>6712</v>
      </c>
      <c r="I2978" s="42" t="s">
        <v>85</v>
      </c>
      <c r="J2978" s="39">
        <f t="shared" si="1"/>
        <v>57</v>
      </c>
      <c r="K2978" s="7" t="str">
        <f t="shared" si="2"/>
        <v>ENG30-00089408-bizuzetno</v>
      </c>
      <c r="L2978" s="7" t="str">
        <f>ifna(VLOOKUP(K2978,'Лист1'!D:E,2,false))</f>
        <v/>
      </c>
      <c r="M2978" s="9"/>
      <c r="N2978" s="9"/>
      <c r="O2978" s="9"/>
      <c r="P2978" s="9"/>
      <c r="Q2978" s="9"/>
      <c r="R2978" s="9"/>
    </row>
    <row r="2979" ht="15.75" customHeight="1">
      <c r="A2979" s="14" t="s">
        <v>56</v>
      </c>
      <c r="B2979" s="14" t="s">
        <v>56</v>
      </c>
      <c r="C2979" s="40" t="s">
        <v>6979</v>
      </c>
      <c r="D2979" s="14" t="s">
        <v>7729</v>
      </c>
      <c r="E2979" s="13" t="s">
        <v>7730</v>
      </c>
      <c r="F2979" s="14" t="s">
        <v>7731</v>
      </c>
      <c r="G2979" s="14" t="s">
        <v>6772</v>
      </c>
      <c r="H2979" s="41" t="s">
        <v>6712</v>
      </c>
      <c r="I2979" s="42" t="s">
        <v>85</v>
      </c>
      <c r="J2979" s="37">
        <f t="shared" si="1"/>
        <v>57</v>
      </c>
      <c r="K2979" s="7" t="str">
        <f t="shared" si="2"/>
        <v>ENG30-00089408-bveoma</v>
      </c>
      <c r="L2979" s="7" t="str">
        <f>ifna(VLOOKUP(K2979,'Лист1'!D:E,2,false))</f>
        <v/>
      </c>
      <c r="M2979" s="9"/>
      <c r="N2979" s="9"/>
      <c r="O2979" s="9"/>
      <c r="P2979" s="9"/>
      <c r="Q2979" s="9"/>
      <c r="R2979" s="9"/>
    </row>
    <row r="2980" ht="15.75" customHeight="1">
      <c r="A2980" s="14" t="s">
        <v>11</v>
      </c>
      <c r="B2980" s="14" t="s">
        <v>12</v>
      </c>
      <c r="C2980" s="40" t="s">
        <v>7732</v>
      </c>
      <c r="D2980" s="14" t="s">
        <v>7733</v>
      </c>
      <c r="E2980" s="13" t="s">
        <v>7734</v>
      </c>
      <c r="F2980" s="14" t="s">
        <v>7735</v>
      </c>
      <c r="G2980" s="14" t="s">
        <v>6772</v>
      </c>
      <c r="H2980" s="41" t="s">
        <v>6712</v>
      </c>
      <c r="I2980" s="42" t="s">
        <v>85</v>
      </c>
      <c r="J2980" s="60">
        <f t="shared" si="1"/>
        <v>13</v>
      </c>
      <c r="K2980" s="7" t="str">
        <f t="shared" si="2"/>
        <v>ENG30-00090253-nprijem</v>
      </c>
      <c r="L2980" s="7" t="str">
        <f>ifna(VLOOKUP(K2980,'Лист1'!D:E,2,false))</f>
        <v/>
      </c>
      <c r="M2980" s="9"/>
      <c r="N2980" s="9"/>
      <c r="O2980" s="9"/>
      <c r="P2980" s="9"/>
      <c r="Q2980" s="9"/>
      <c r="R2980" s="9"/>
    </row>
    <row r="2981" ht="15.75" customHeight="1">
      <c r="A2981" s="14" t="s">
        <v>11</v>
      </c>
      <c r="B2981" s="14" t="s">
        <v>12</v>
      </c>
      <c r="C2981" s="40" t="s">
        <v>7736</v>
      </c>
      <c r="D2981" s="14" t="s">
        <v>7733</v>
      </c>
      <c r="E2981" s="13" t="s">
        <v>7734</v>
      </c>
      <c r="F2981" s="14" t="s">
        <v>7735</v>
      </c>
      <c r="G2981" s="14" t="s">
        <v>6772</v>
      </c>
      <c r="H2981" s="41" t="s">
        <v>6712</v>
      </c>
      <c r="I2981" s="42" t="s">
        <v>85</v>
      </c>
      <c r="J2981" s="101">
        <f t="shared" si="1"/>
        <v>13</v>
      </c>
      <c r="K2981" s="7" t="str">
        <f t="shared" si="2"/>
        <v>ENG30-00090253-nprimanje</v>
      </c>
      <c r="L2981" s="7" t="str">
        <f>ifna(VLOOKUP(K2981,'Лист1'!D:E,2,false))</f>
        <v/>
      </c>
      <c r="M2981" s="9"/>
      <c r="N2981" s="9"/>
      <c r="O2981" s="9"/>
      <c r="P2981" s="9"/>
      <c r="Q2981" s="9"/>
      <c r="R2981" s="9"/>
    </row>
    <row r="2982" ht="15.75" customHeight="1">
      <c r="A2982" s="14" t="s">
        <v>56</v>
      </c>
      <c r="B2982" s="14" t="s">
        <v>56</v>
      </c>
      <c r="C2982" s="40" t="s">
        <v>6962</v>
      </c>
      <c r="D2982" s="14" t="s">
        <v>7737</v>
      </c>
      <c r="E2982" s="13" t="s">
        <v>7738</v>
      </c>
      <c r="F2982" s="14" t="s">
        <v>7739</v>
      </c>
      <c r="G2982" s="14" t="s">
        <v>6772</v>
      </c>
      <c r="H2982" s="41" t="s">
        <v>6712</v>
      </c>
      <c r="I2982" s="42" t="s">
        <v>85</v>
      </c>
      <c r="J2982" s="36">
        <f t="shared" si="1"/>
        <v>28</v>
      </c>
      <c r="K2982" s="7" t="str">
        <f t="shared" si="2"/>
        <v>ENG30-00091332-bteško</v>
      </c>
      <c r="L2982" s="7" t="str">
        <f>ifna(VLOOKUP(K2982,'Лист1'!D:E,2,false))</f>
        <v/>
      </c>
      <c r="M2982" s="9"/>
      <c r="N2982" s="9"/>
      <c r="O2982" s="9"/>
      <c r="P2982" s="9"/>
      <c r="Q2982" s="9"/>
      <c r="R2982" s="9"/>
    </row>
    <row r="2983" ht="15.75" customHeight="1">
      <c r="A2983" s="14" t="s">
        <v>56</v>
      </c>
      <c r="B2983" s="14" t="s">
        <v>56</v>
      </c>
      <c r="C2983" s="40" t="s">
        <v>6878</v>
      </c>
      <c r="D2983" s="14" t="s">
        <v>7740</v>
      </c>
      <c r="E2983" s="13" t="s">
        <v>7741</v>
      </c>
      <c r="F2983" s="14" t="s">
        <v>6878</v>
      </c>
      <c r="G2983" s="14" t="s">
        <v>6772</v>
      </c>
      <c r="H2983" s="41" t="s">
        <v>6712</v>
      </c>
      <c r="I2983" s="42" t="s">
        <v>85</v>
      </c>
      <c r="J2983" s="45">
        <f t="shared" si="1"/>
        <v>39</v>
      </c>
      <c r="K2983" s="7" t="str">
        <f t="shared" si="2"/>
        <v>ENG30-00092259-bblizu</v>
      </c>
      <c r="L2983" s="7" t="str">
        <f>ifna(VLOOKUP(K2983,'Лист1'!D:E,2,false))</f>
        <v/>
      </c>
      <c r="M2983" s="9"/>
      <c r="N2983" s="9"/>
      <c r="O2983" s="9"/>
      <c r="P2983" s="9"/>
      <c r="Q2983" s="9"/>
      <c r="R2983" s="9"/>
    </row>
    <row r="2984" ht="15.75" customHeight="1">
      <c r="A2984" s="14" t="s">
        <v>56</v>
      </c>
      <c r="B2984" s="14" t="s">
        <v>56</v>
      </c>
      <c r="C2984" s="40" t="s">
        <v>7154</v>
      </c>
      <c r="D2984" s="14" t="s">
        <v>7742</v>
      </c>
      <c r="E2984" s="13" t="s">
        <v>7743</v>
      </c>
      <c r="F2984" s="14" t="s">
        <v>7154</v>
      </c>
      <c r="G2984" s="14" t="s">
        <v>7073</v>
      </c>
      <c r="H2984" s="41" t="s">
        <v>6712</v>
      </c>
      <c r="I2984" s="42" t="s">
        <v>85</v>
      </c>
      <c r="J2984" s="30">
        <f t="shared" si="1"/>
        <v>16</v>
      </c>
      <c r="K2984" s="7" t="str">
        <f t="shared" si="2"/>
        <v>ENG30-00092682-bkratko</v>
      </c>
      <c r="L2984" s="7" t="str">
        <f>ifna(VLOOKUP(K2984,'Лист1'!D:E,2,false))</f>
        <v/>
      </c>
      <c r="M2984" s="9"/>
      <c r="N2984" s="9"/>
      <c r="O2984" s="9"/>
      <c r="P2984" s="9"/>
      <c r="Q2984" s="9"/>
      <c r="R2984" s="9"/>
    </row>
    <row r="2985" ht="15.75" customHeight="1">
      <c r="A2985" s="14" t="s">
        <v>21</v>
      </c>
      <c r="B2985" s="14" t="s">
        <v>22</v>
      </c>
      <c r="C2985" s="40" t="s">
        <v>1860</v>
      </c>
      <c r="D2985" s="14" t="s">
        <v>7744</v>
      </c>
      <c r="E2985" s="13" t="s">
        <v>7745</v>
      </c>
      <c r="F2985" s="13" t="s">
        <v>7746</v>
      </c>
      <c r="G2985" s="14" t="s">
        <v>7038</v>
      </c>
      <c r="H2985" s="159" t="s">
        <v>6712</v>
      </c>
      <c r="I2985" s="42" t="s">
        <v>992</v>
      </c>
      <c r="J2985" s="30">
        <f t="shared" si="1"/>
        <v>36</v>
      </c>
      <c r="K2985" s="7" t="str">
        <f t="shared" si="2"/>
        <v>ENG30-00092690-voporaviti se</v>
      </c>
      <c r="L2985" s="7" t="str">
        <f>ifna(VLOOKUP(K2985,'Лист1'!D:E,2,false))</f>
        <v/>
      </c>
      <c r="M2985" s="9"/>
      <c r="N2985" s="9"/>
      <c r="O2985" s="9"/>
      <c r="P2985" s="9"/>
      <c r="Q2985" s="9"/>
      <c r="R2985" s="9"/>
    </row>
    <row r="2986" ht="15.75" customHeight="1">
      <c r="A2986" s="14" t="s">
        <v>21</v>
      </c>
      <c r="B2986" s="14" t="s">
        <v>22</v>
      </c>
      <c r="C2986" s="40" t="s">
        <v>7747</v>
      </c>
      <c r="D2986" s="14" t="s">
        <v>7748</v>
      </c>
      <c r="E2986" s="13" t="s">
        <v>7749</v>
      </c>
      <c r="F2986" s="14" t="s">
        <v>7747</v>
      </c>
      <c r="G2986" s="14"/>
      <c r="H2986" s="41" t="s">
        <v>6712</v>
      </c>
      <c r="I2986" s="42" t="s">
        <v>85</v>
      </c>
      <c r="J2986" s="37">
        <f t="shared" si="1"/>
        <v>36</v>
      </c>
      <c r="K2986" s="7" t="str">
        <f t="shared" si="2"/>
        <v>ENG30-00093163-voporaviti</v>
      </c>
      <c r="L2986" s="7" t="str">
        <f>ifna(VLOOKUP(K2986,'Лист1'!D:E,2,false))</f>
        <v/>
      </c>
      <c r="M2986" s="9"/>
      <c r="N2986" s="9"/>
      <c r="O2986" s="9"/>
      <c r="P2986" s="9"/>
      <c r="Q2986" s="9"/>
      <c r="R2986" s="9"/>
    </row>
    <row r="2987" ht="15.75" customHeight="1">
      <c r="A2987" s="14" t="s">
        <v>79</v>
      </c>
      <c r="B2987" s="14" t="s">
        <v>80</v>
      </c>
      <c r="C2987" s="40" t="s">
        <v>6841</v>
      </c>
      <c r="D2987" s="14" t="s">
        <v>7750</v>
      </c>
      <c r="E2987" s="13" t="s">
        <v>7751</v>
      </c>
      <c r="F2987" s="14" t="s">
        <v>6841</v>
      </c>
      <c r="G2987" s="14" t="s">
        <v>7752</v>
      </c>
      <c r="H2987" s="41" t="s">
        <v>6712</v>
      </c>
      <c r="I2987" s="42" t="s">
        <v>85</v>
      </c>
      <c r="J2987" s="43">
        <f t="shared" si="1"/>
        <v>17</v>
      </c>
      <c r="K2987" s="7" t="str">
        <f t="shared" si="2"/>
        <v>ENG30-00094448-aživ</v>
      </c>
      <c r="L2987" s="7" t="str">
        <f>ifna(VLOOKUP(K2987,'Лист1'!D:E,2,false))</f>
        <v/>
      </c>
      <c r="M2987" s="9"/>
      <c r="N2987" s="9"/>
      <c r="O2987" s="9"/>
      <c r="P2987" s="9"/>
      <c r="Q2987" s="9"/>
      <c r="R2987" s="9"/>
    </row>
    <row r="2988" ht="15.75" customHeight="1">
      <c r="A2988" s="14" t="s">
        <v>21</v>
      </c>
      <c r="B2988" s="14" t="s">
        <v>22</v>
      </c>
      <c r="C2988" s="40" t="s">
        <v>7416</v>
      </c>
      <c r="D2988" s="14" t="s">
        <v>7753</v>
      </c>
      <c r="E2988" s="13" t="s">
        <v>7754</v>
      </c>
      <c r="F2988" s="14" t="s">
        <v>7755</v>
      </c>
      <c r="G2988" s="14" t="s">
        <v>6815</v>
      </c>
      <c r="H2988" s="41" t="s">
        <v>6712</v>
      </c>
      <c r="I2988" s="42" t="s">
        <v>85</v>
      </c>
      <c r="J2988" s="99">
        <f t="shared" si="1"/>
        <v>59</v>
      </c>
      <c r="K2988" s="7" t="str">
        <f t="shared" si="2"/>
        <v>ENG30-00094460-vdobiti</v>
      </c>
      <c r="L2988" s="7" t="str">
        <f>ifna(VLOOKUP(K2988,'Лист1'!D:E,2,false))</f>
        <v/>
      </c>
      <c r="M2988" s="9"/>
      <c r="N2988" s="9"/>
      <c r="O2988" s="9"/>
      <c r="P2988" s="9"/>
      <c r="Q2988" s="9"/>
      <c r="R2988" s="9"/>
    </row>
    <row r="2989" ht="15.75" customHeight="1">
      <c r="A2989" s="14" t="s">
        <v>21</v>
      </c>
      <c r="B2989" s="14" t="s">
        <v>22</v>
      </c>
      <c r="C2989" s="40" t="s">
        <v>7756</v>
      </c>
      <c r="D2989" s="14" t="s">
        <v>7753</v>
      </c>
      <c r="E2989" s="13" t="s">
        <v>7754</v>
      </c>
      <c r="F2989" s="14" t="s">
        <v>7755</v>
      </c>
      <c r="G2989" s="14" t="s">
        <v>6815</v>
      </c>
      <c r="H2989" s="41" t="s">
        <v>6712</v>
      </c>
      <c r="I2989" s="42" t="s">
        <v>85</v>
      </c>
      <c r="J2989" s="18">
        <f t="shared" si="1"/>
        <v>59</v>
      </c>
      <c r="K2989" s="7" t="str">
        <f t="shared" si="2"/>
        <v>ENG30-00094460-vizgraditi</v>
      </c>
      <c r="L2989" s="7" t="str">
        <f>ifna(VLOOKUP(K2989,'Лист1'!D:E,2,false))</f>
        <v/>
      </c>
      <c r="M2989" s="9"/>
      <c r="N2989" s="9"/>
      <c r="O2989" s="9"/>
      <c r="P2989" s="9"/>
      <c r="Q2989" s="9"/>
      <c r="R2989" s="9"/>
    </row>
    <row r="2990" ht="15.75" customHeight="1">
      <c r="A2990" s="14" t="s">
        <v>21</v>
      </c>
      <c r="B2990" s="14" t="s">
        <v>22</v>
      </c>
      <c r="C2990" s="40" t="s">
        <v>7757</v>
      </c>
      <c r="D2990" s="14" t="s">
        <v>7753</v>
      </c>
      <c r="E2990" s="13" t="s">
        <v>7754</v>
      </c>
      <c r="F2990" s="14" t="s">
        <v>7755</v>
      </c>
      <c r="G2990" s="14" t="s">
        <v>6815</v>
      </c>
      <c r="H2990" s="41" t="s">
        <v>6712</v>
      </c>
      <c r="I2990" s="42" t="s">
        <v>85</v>
      </c>
      <c r="J2990" s="92">
        <f t="shared" si="1"/>
        <v>59</v>
      </c>
      <c r="K2990" s="7" t="str">
        <f t="shared" si="2"/>
        <v>ENG30-00094460-vpostati</v>
      </c>
      <c r="L2990" s="7" t="str">
        <f>ifna(VLOOKUP(K2990,'Лист1'!D:E,2,false))</f>
        <v/>
      </c>
      <c r="M2990" s="9"/>
      <c r="N2990" s="9"/>
      <c r="O2990" s="9"/>
      <c r="P2990" s="9"/>
      <c r="Q2990" s="9"/>
      <c r="R2990" s="9"/>
    </row>
    <row r="2991" ht="15.75" customHeight="1">
      <c r="A2991" s="14" t="s">
        <v>21</v>
      </c>
      <c r="B2991" s="14" t="s">
        <v>22</v>
      </c>
      <c r="C2991" s="40" t="s">
        <v>7758</v>
      </c>
      <c r="D2991" s="14" t="s">
        <v>7753</v>
      </c>
      <c r="E2991" s="13" t="s">
        <v>7754</v>
      </c>
      <c r="F2991" s="14" t="s">
        <v>7755</v>
      </c>
      <c r="G2991" s="14" t="s">
        <v>6815</v>
      </c>
      <c r="H2991" s="41" t="s">
        <v>6712</v>
      </c>
      <c r="I2991" s="42" t="s">
        <v>85</v>
      </c>
      <c r="J2991" s="92">
        <f t="shared" si="1"/>
        <v>59</v>
      </c>
      <c r="K2991" s="7" t="str">
        <f t="shared" si="2"/>
        <v>ENG30-00094460-vrasti</v>
      </c>
      <c r="L2991" s="7" t="str">
        <f>ifna(VLOOKUP(K2991,'Лист1'!D:E,2,false))</f>
        <v/>
      </c>
      <c r="M2991" s="9"/>
      <c r="N2991" s="9"/>
      <c r="O2991" s="9"/>
      <c r="P2991" s="9"/>
      <c r="Q2991" s="9"/>
      <c r="R2991" s="9"/>
    </row>
    <row r="2992" ht="15.75" customHeight="1">
      <c r="A2992" s="14" t="s">
        <v>21</v>
      </c>
      <c r="B2992" s="14" t="s">
        <v>22</v>
      </c>
      <c r="C2992" s="40" t="s">
        <v>7759</v>
      </c>
      <c r="D2992" s="14" t="s">
        <v>7753</v>
      </c>
      <c r="E2992" s="13" t="s">
        <v>7754</v>
      </c>
      <c r="F2992" s="14" t="s">
        <v>7755</v>
      </c>
      <c r="G2992" s="14" t="s">
        <v>6815</v>
      </c>
      <c r="H2992" s="41" t="s">
        <v>6712</v>
      </c>
      <c r="I2992" s="42" t="s">
        <v>85</v>
      </c>
      <c r="J2992" s="84">
        <f t="shared" si="1"/>
        <v>59</v>
      </c>
      <c r="K2992" s="7" t="str">
        <f t="shared" si="2"/>
        <v>ENG30-00094460-vrazvijati</v>
      </c>
      <c r="L2992" s="7" t="str">
        <f>ifna(VLOOKUP(K2992,'Лист1'!D:E,2,false))</f>
        <v/>
      </c>
      <c r="M2992" s="9"/>
      <c r="N2992" s="9"/>
      <c r="O2992" s="9"/>
      <c r="P2992" s="9"/>
      <c r="Q2992" s="9"/>
      <c r="R2992" s="9"/>
    </row>
    <row r="2993" ht="15.75" customHeight="1">
      <c r="A2993" s="14" t="s">
        <v>21</v>
      </c>
      <c r="B2993" s="14" t="s">
        <v>22</v>
      </c>
      <c r="C2993" s="40" t="s">
        <v>2301</v>
      </c>
      <c r="D2993" s="14" t="s">
        <v>7753</v>
      </c>
      <c r="E2993" s="13" t="s">
        <v>7754</v>
      </c>
      <c r="F2993" s="13" t="s">
        <v>7755</v>
      </c>
      <c r="G2993" s="14" t="s">
        <v>6815</v>
      </c>
      <c r="H2993" s="159" t="s">
        <v>6712</v>
      </c>
      <c r="I2993" s="42" t="s">
        <v>992</v>
      </c>
      <c r="J2993" s="30">
        <f t="shared" si="1"/>
        <v>59</v>
      </c>
      <c r="K2993" s="7" t="str">
        <f t="shared" si="2"/>
        <v>ENG30-00094460-vrazvijati se</v>
      </c>
      <c r="L2993" s="7" t="str">
        <f>ifna(VLOOKUP(K2993,'Лист1'!D:E,2,false))</f>
        <v/>
      </c>
      <c r="M2993" s="9"/>
      <c r="N2993" s="9"/>
      <c r="O2993" s="9"/>
      <c r="P2993" s="9"/>
      <c r="Q2993" s="9"/>
      <c r="R2993" s="9"/>
    </row>
    <row r="2994" ht="15.75" customHeight="1">
      <c r="A2994" s="14" t="s">
        <v>21</v>
      </c>
      <c r="B2994" s="14" t="s">
        <v>22</v>
      </c>
      <c r="C2994" s="40" t="s">
        <v>7760</v>
      </c>
      <c r="D2994" s="14" t="s">
        <v>7753</v>
      </c>
      <c r="E2994" s="13" t="s">
        <v>7754</v>
      </c>
      <c r="F2994" s="14" t="s">
        <v>7755</v>
      </c>
      <c r="G2994" s="14" t="s">
        <v>6815</v>
      </c>
      <c r="H2994" s="41" t="s">
        <v>6712</v>
      </c>
      <c r="I2994" s="42" t="s">
        <v>85</v>
      </c>
      <c r="J2994" s="45">
        <f t="shared" si="1"/>
        <v>59</v>
      </c>
      <c r="K2994" s="7" t="str">
        <f t="shared" si="2"/>
        <v>ENG30-00094460-vrazviti</v>
      </c>
      <c r="L2994" s="7" t="str">
        <f>ifna(VLOOKUP(K2994,'Лист1'!D:E,2,false))</f>
        <v/>
      </c>
      <c r="M2994" s="9"/>
      <c r="N2994" s="9"/>
      <c r="O2994" s="9"/>
      <c r="P2994" s="9"/>
      <c r="Q2994" s="9"/>
      <c r="R2994" s="9"/>
    </row>
    <row r="2995" ht="15.75" customHeight="1">
      <c r="A2995" s="14" t="s">
        <v>21</v>
      </c>
      <c r="B2995" s="14" t="s">
        <v>22</v>
      </c>
      <c r="C2995" s="40" t="s">
        <v>7761</v>
      </c>
      <c r="D2995" s="14" t="s">
        <v>7753</v>
      </c>
      <c r="E2995" s="13" t="s">
        <v>7754</v>
      </c>
      <c r="F2995" s="14" t="s">
        <v>7755</v>
      </c>
      <c r="G2995" s="14" t="s">
        <v>6815</v>
      </c>
      <c r="H2995" s="41" t="s">
        <v>6712</v>
      </c>
      <c r="I2995" s="42" t="s">
        <v>85</v>
      </c>
      <c r="J2995" s="60">
        <f t="shared" si="1"/>
        <v>59</v>
      </c>
      <c r="K2995" s="7" t="str">
        <f t="shared" si="2"/>
        <v>ENG30-00094460-vsteći</v>
      </c>
      <c r="L2995" s="7" t="str">
        <f>ifna(VLOOKUP(K2995,'Лист1'!D:E,2,false))</f>
        <v/>
      </c>
      <c r="M2995" s="9"/>
      <c r="N2995" s="9"/>
      <c r="O2995" s="9"/>
      <c r="P2995" s="9"/>
      <c r="Q2995" s="9"/>
      <c r="R2995" s="9"/>
    </row>
    <row r="2996" ht="15.75" customHeight="1">
      <c r="A2996" s="14" t="s">
        <v>21</v>
      </c>
      <c r="B2996" s="14" t="s">
        <v>22</v>
      </c>
      <c r="C2996" s="40" t="s">
        <v>7762</v>
      </c>
      <c r="D2996" s="14" t="s">
        <v>7753</v>
      </c>
      <c r="E2996" s="13" t="s">
        <v>7754</v>
      </c>
      <c r="F2996" s="14" t="s">
        <v>7755</v>
      </c>
      <c r="G2996" s="14" t="s">
        <v>6815</v>
      </c>
      <c r="H2996" s="41" t="s">
        <v>6712</v>
      </c>
      <c r="I2996" s="42" t="s">
        <v>85</v>
      </c>
      <c r="J2996" s="43">
        <f t="shared" si="1"/>
        <v>59</v>
      </c>
      <c r="K2996" s="7" t="str">
        <f t="shared" si="2"/>
        <v>ENG30-00094460-vusvojiti</v>
      </c>
      <c r="L2996" s="7" t="str">
        <f>ifna(VLOOKUP(K2996,'Лист1'!D:E,2,false))</f>
        <v/>
      </c>
      <c r="M2996" s="9"/>
      <c r="N2996" s="9"/>
      <c r="O2996" s="9"/>
      <c r="P2996" s="9"/>
      <c r="Q2996" s="9"/>
      <c r="R2996" s="9"/>
    </row>
    <row r="2997" ht="15.75" customHeight="1">
      <c r="A2997" s="14" t="s">
        <v>21</v>
      </c>
      <c r="B2997" s="14" t="s">
        <v>22</v>
      </c>
      <c r="C2997" s="40" t="s">
        <v>7536</v>
      </c>
      <c r="D2997" s="14" t="s">
        <v>7753</v>
      </c>
      <c r="E2997" s="13" t="s">
        <v>7754</v>
      </c>
      <c r="F2997" s="14" t="s">
        <v>7755</v>
      </c>
      <c r="G2997" s="14" t="s">
        <v>6815</v>
      </c>
      <c r="H2997" s="41" t="s">
        <v>6712</v>
      </c>
      <c r="I2997" s="42" t="s">
        <v>85</v>
      </c>
      <c r="J2997" s="79">
        <f t="shared" si="1"/>
        <v>59</v>
      </c>
      <c r="K2997" s="7" t="str">
        <f t="shared" si="2"/>
        <v>ENG30-00094460-vzadobiti</v>
      </c>
      <c r="L2997" s="7" t="str">
        <f>ifna(VLOOKUP(K2997,'Лист1'!D:E,2,false))</f>
        <v/>
      </c>
      <c r="M2997" s="9"/>
      <c r="N2997" s="9"/>
      <c r="O2997" s="9"/>
      <c r="P2997" s="9"/>
      <c r="Q2997" s="9"/>
      <c r="R2997" s="9"/>
    </row>
    <row r="2998" ht="15.75" customHeight="1">
      <c r="A2998" s="14" t="s">
        <v>21</v>
      </c>
      <c r="B2998" s="14" t="s">
        <v>22</v>
      </c>
      <c r="C2998" s="40" t="s">
        <v>7763</v>
      </c>
      <c r="D2998" s="14" t="s">
        <v>7753</v>
      </c>
      <c r="E2998" s="13" t="s">
        <v>7754</v>
      </c>
      <c r="F2998" s="14" t="s">
        <v>7755</v>
      </c>
      <c r="G2998" s="14" t="s">
        <v>6815</v>
      </c>
      <c r="H2998" s="41" t="s">
        <v>6712</v>
      </c>
      <c r="I2998" s="42" t="s">
        <v>85</v>
      </c>
      <c r="J2998" s="60">
        <f t="shared" si="1"/>
        <v>59</v>
      </c>
      <c r="K2998" s="7" t="str">
        <f t="shared" si="2"/>
        <v>ENG30-00094460-vzaraditi</v>
      </c>
      <c r="L2998" s="7" t="str">
        <f>ifna(VLOOKUP(K2998,'Лист1'!D:E,2,false))</f>
        <v/>
      </c>
      <c r="M2998" s="9"/>
      <c r="N2998" s="9"/>
      <c r="O2998" s="9"/>
      <c r="P2998" s="9"/>
      <c r="Q2998" s="9"/>
      <c r="R2998" s="9"/>
    </row>
    <row r="2999" ht="15.75" customHeight="1">
      <c r="A2999" s="14" t="s">
        <v>79</v>
      </c>
      <c r="B2999" s="14" t="s">
        <v>80</v>
      </c>
      <c r="C2999" s="40" t="s">
        <v>7764</v>
      </c>
      <c r="D2999" s="14" t="s">
        <v>7765</v>
      </c>
      <c r="E2999" s="13" t="s">
        <v>7766</v>
      </c>
      <c r="F2999" s="14" t="s">
        <v>7764</v>
      </c>
      <c r="G2999" s="14" t="s">
        <v>7752</v>
      </c>
      <c r="H2999" s="41" t="s">
        <v>6712</v>
      </c>
      <c r="I2999" s="42" t="s">
        <v>85</v>
      </c>
      <c r="J2999" s="92">
        <f t="shared" si="1"/>
        <v>55</v>
      </c>
      <c r="K2999" s="7" t="str">
        <f t="shared" si="2"/>
        <v>ENG30-00095280-amrtav</v>
      </c>
      <c r="L2999" s="7" t="str">
        <f>ifna(VLOOKUP(K2999,'Лист1'!D:E,2,false))</f>
        <v/>
      </c>
      <c r="M2999" s="9"/>
      <c r="N2999" s="9"/>
      <c r="O2999" s="9"/>
      <c r="P2999" s="9"/>
      <c r="Q2999" s="9"/>
      <c r="R2999" s="9"/>
    </row>
    <row r="3000" ht="15.75" customHeight="1">
      <c r="A3000" s="14" t="s">
        <v>79</v>
      </c>
      <c r="B3000" s="14" t="s">
        <v>80</v>
      </c>
      <c r="C3000" s="40" t="s">
        <v>7767</v>
      </c>
      <c r="D3000" s="14" t="s">
        <v>7768</v>
      </c>
      <c r="E3000" s="13" t="s">
        <v>7764</v>
      </c>
      <c r="F3000" s="14" t="s">
        <v>7769</v>
      </c>
      <c r="G3000" s="14" t="s">
        <v>6772</v>
      </c>
      <c r="H3000" s="41" t="s">
        <v>6712</v>
      </c>
      <c r="I3000" s="42" t="s">
        <v>85</v>
      </c>
      <c r="J3000" s="39">
        <f t="shared" si="1"/>
        <v>5</v>
      </c>
      <c r="K3000" s="7" t="str">
        <f t="shared" si="2"/>
        <v>ENG30-00095873-amiran</v>
      </c>
      <c r="L3000" s="7" t="str">
        <f>ifna(VLOOKUP(K3000,'Лист1'!D:E,2,false))</f>
        <v/>
      </c>
      <c r="M3000" s="9"/>
      <c r="N3000" s="9"/>
      <c r="O3000" s="9"/>
      <c r="P3000" s="9"/>
      <c r="Q3000" s="9"/>
      <c r="R3000" s="9"/>
    </row>
    <row r="3001" ht="15.75" customHeight="1">
      <c r="A3001" s="14" t="s">
        <v>56</v>
      </c>
      <c r="B3001" s="14" t="s">
        <v>56</v>
      </c>
      <c r="C3001" s="40" t="s">
        <v>7770</v>
      </c>
      <c r="D3001" s="14" t="s">
        <v>7771</v>
      </c>
      <c r="E3001" s="13" t="s">
        <v>7772</v>
      </c>
      <c r="F3001" s="14" t="s">
        <v>7773</v>
      </c>
      <c r="G3001" s="14" t="s">
        <v>6772</v>
      </c>
      <c r="H3001" s="41" t="s">
        <v>6712</v>
      </c>
      <c r="I3001" s="42" t="s">
        <v>85</v>
      </c>
      <c r="J3001" s="58">
        <f t="shared" si="1"/>
        <v>52</v>
      </c>
      <c r="K3001" s="7" t="str">
        <f t="shared" si="2"/>
        <v>ENG30-00096333-bgore</v>
      </c>
      <c r="L3001" s="7" t="str">
        <f>ifna(VLOOKUP(K3001,'Лист1'!D:E,2,false))</f>
        <v/>
      </c>
      <c r="M3001" s="9"/>
      <c r="N3001" s="9"/>
      <c r="O3001" s="9"/>
      <c r="P3001" s="9"/>
      <c r="Q3001" s="9"/>
      <c r="R3001" s="9"/>
    </row>
    <row r="3002" ht="15.75" customHeight="1">
      <c r="A3002" s="14" t="s">
        <v>79</v>
      </c>
      <c r="B3002" s="14" t="s">
        <v>80</v>
      </c>
      <c r="C3002" s="40" t="s">
        <v>7774</v>
      </c>
      <c r="D3002" s="14" t="s">
        <v>7775</v>
      </c>
      <c r="E3002" s="13" t="s">
        <v>7776</v>
      </c>
      <c r="F3002" s="14" t="s">
        <v>7774</v>
      </c>
      <c r="G3002" s="14" t="s">
        <v>6772</v>
      </c>
      <c r="H3002" s="41" t="s">
        <v>6712</v>
      </c>
      <c r="I3002" s="42" t="s">
        <v>85</v>
      </c>
      <c r="J3002" s="50">
        <f t="shared" si="1"/>
        <v>24</v>
      </c>
      <c r="K3002" s="7" t="str">
        <f t="shared" si="2"/>
        <v>ENG30-00096815-ahladan</v>
      </c>
      <c r="L3002" s="7" t="str">
        <f>ifna(VLOOKUP(K3002,'Лист1'!D:E,2,false))</f>
        <v/>
      </c>
      <c r="M3002" s="9"/>
      <c r="N3002" s="9"/>
      <c r="O3002" s="9"/>
      <c r="P3002" s="9"/>
      <c r="Q3002" s="9"/>
      <c r="R3002" s="9"/>
    </row>
    <row r="3003" ht="15.75" customHeight="1">
      <c r="A3003" s="14" t="s">
        <v>56</v>
      </c>
      <c r="B3003" s="14" t="s">
        <v>56</v>
      </c>
      <c r="C3003" s="40" t="s">
        <v>7770</v>
      </c>
      <c r="D3003" s="14" t="s">
        <v>7777</v>
      </c>
      <c r="E3003" s="13" t="s">
        <v>7778</v>
      </c>
      <c r="F3003" s="14" t="s">
        <v>7770</v>
      </c>
      <c r="G3003" s="14" t="s">
        <v>6772</v>
      </c>
      <c r="H3003" s="41" t="s">
        <v>6712</v>
      </c>
      <c r="I3003" s="42" t="s">
        <v>85</v>
      </c>
      <c r="J3003" s="27">
        <f t="shared" si="1"/>
        <v>15</v>
      </c>
      <c r="K3003" s="7" t="str">
        <f t="shared" si="2"/>
        <v>ENG30-00096921-bgore</v>
      </c>
      <c r="L3003" s="7" t="str">
        <f>ifna(VLOOKUP(K3003,'Лист1'!D:E,2,false))</f>
        <v/>
      </c>
      <c r="M3003" s="9"/>
      <c r="N3003" s="9"/>
      <c r="O3003" s="9"/>
      <c r="P3003" s="9"/>
      <c r="Q3003" s="9"/>
      <c r="R3003" s="9"/>
    </row>
    <row r="3004" ht="15.75" customHeight="1">
      <c r="A3004" s="14" t="s">
        <v>56</v>
      </c>
      <c r="B3004" s="14" t="s">
        <v>56</v>
      </c>
      <c r="C3004" s="40" t="s">
        <v>7779</v>
      </c>
      <c r="D3004" s="14" t="s">
        <v>7780</v>
      </c>
      <c r="E3004" s="13" t="s">
        <v>7781</v>
      </c>
      <c r="F3004" s="14" t="s">
        <v>7782</v>
      </c>
      <c r="G3004" s="14" t="s">
        <v>6772</v>
      </c>
      <c r="H3004" s="41" t="s">
        <v>6712</v>
      </c>
      <c r="I3004" s="42" t="s">
        <v>85</v>
      </c>
      <c r="J3004" s="60">
        <f t="shared" si="1"/>
        <v>38</v>
      </c>
      <c r="K3004" s="7" t="str">
        <f t="shared" si="2"/>
        <v>ENG30-00097231-bnizvodno</v>
      </c>
      <c r="L3004" s="7" t="str">
        <f>ifna(VLOOKUP(K3004,'Лист1'!D:E,2,false))</f>
        <v/>
      </c>
      <c r="M3004" s="9"/>
      <c r="N3004" s="9"/>
      <c r="O3004" s="9"/>
      <c r="P3004" s="9"/>
      <c r="Q3004" s="9"/>
      <c r="R3004" s="9"/>
    </row>
    <row r="3005" ht="15.75" customHeight="1">
      <c r="A3005" s="14" t="s">
        <v>79</v>
      </c>
      <c r="B3005" s="14" t="s">
        <v>80</v>
      </c>
      <c r="C3005" s="40" t="s">
        <v>7783</v>
      </c>
      <c r="D3005" s="14" t="s">
        <v>7784</v>
      </c>
      <c r="E3005" s="13" t="s">
        <v>7785</v>
      </c>
      <c r="F3005" s="14" t="s">
        <v>7783</v>
      </c>
      <c r="G3005" s="14" t="s">
        <v>6772</v>
      </c>
      <c r="H3005" s="41" t="s">
        <v>6712</v>
      </c>
      <c r="I3005" s="42" t="s">
        <v>85</v>
      </c>
      <c r="J3005" s="68">
        <f t="shared" si="1"/>
        <v>60</v>
      </c>
      <c r="K3005" s="7" t="str">
        <f t="shared" si="2"/>
        <v>ENG30-00098307-amrtvorođen</v>
      </c>
      <c r="L3005" s="7" t="str">
        <f>ifna(VLOOKUP(K3005,'Лист1'!D:E,2,false))</f>
        <v/>
      </c>
      <c r="M3005" s="9"/>
      <c r="N3005" s="9"/>
      <c r="O3005" s="9"/>
      <c r="P3005" s="9"/>
      <c r="Q3005" s="9"/>
      <c r="R3005" s="9"/>
    </row>
    <row r="3006" ht="15.75" customHeight="1">
      <c r="A3006" s="14" t="s">
        <v>11</v>
      </c>
      <c r="B3006" s="14" t="s">
        <v>12</v>
      </c>
      <c r="C3006" s="40" t="s">
        <v>7786</v>
      </c>
      <c r="D3006" s="14" t="s">
        <v>7787</v>
      </c>
      <c r="E3006" s="13" t="s">
        <v>7788</v>
      </c>
      <c r="F3006" s="14" t="s">
        <v>7789</v>
      </c>
      <c r="G3006" s="14" t="s">
        <v>7790</v>
      </c>
      <c r="H3006" s="41" t="s">
        <v>6712</v>
      </c>
      <c r="I3006" s="42" t="s">
        <v>85</v>
      </c>
      <c r="J3006" s="51">
        <f t="shared" si="1"/>
        <v>33</v>
      </c>
      <c r="K3006" s="7" t="str">
        <f t="shared" si="2"/>
        <v>ENG30-00098385-nmehanika</v>
      </c>
      <c r="L3006" s="7" t="str">
        <f>ifna(VLOOKUP(K3006,'Лист1'!D:E,2,false))</f>
        <v/>
      </c>
      <c r="M3006" s="9"/>
      <c r="N3006" s="9"/>
      <c r="O3006" s="9"/>
      <c r="P3006" s="9"/>
      <c r="Q3006" s="9"/>
      <c r="R3006" s="9"/>
    </row>
    <row r="3007" ht="15.75" customHeight="1">
      <c r="A3007" s="14" t="s">
        <v>11</v>
      </c>
      <c r="B3007" s="14" t="s">
        <v>12</v>
      </c>
      <c r="C3007" s="40" t="s">
        <v>7791</v>
      </c>
      <c r="D3007" s="14" t="s">
        <v>7787</v>
      </c>
      <c r="E3007" s="13" t="s">
        <v>7788</v>
      </c>
      <c r="F3007" s="14" t="s">
        <v>7789</v>
      </c>
      <c r="G3007" s="14" t="s">
        <v>7790</v>
      </c>
      <c r="H3007" s="41" t="s">
        <v>6712</v>
      </c>
      <c r="I3007" s="42" t="s">
        <v>85</v>
      </c>
      <c r="J3007" s="60">
        <f t="shared" si="1"/>
        <v>33</v>
      </c>
      <c r="K3007" s="7" t="str">
        <f t="shared" si="2"/>
        <v>ENG30-00098385-nmehanizam</v>
      </c>
      <c r="L3007" s="7" t="str">
        <f>ifna(VLOOKUP(K3007,'Лист1'!D:E,2,false))</f>
        <v/>
      </c>
      <c r="M3007" s="9"/>
      <c r="N3007" s="9"/>
      <c r="O3007" s="9"/>
      <c r="P3007" s="9"/>
      <c r="Q3007" s="9"/>
      <c r="R3007" s="9"/>
    </row>
    <row r="3008" ht="15.75" customHeight="1">
      <c r="A3008" s="14" t="s">
        <v>21</v>
      </c>
      <c r="B3008" s="14" t="s">
        <v>22</v>
      </c>
      <c r="C3008" s="40" t="s">
        <v>7792</v>
      </c>
      <c r="D3008" s="14" t="s">
        <v>7793</v>
      </c>
      <c r="E3008" s="13" t="s">
        <v>7794</v>
      </c>
      <c r="F3008" s="14" t="s">
        <v>7795</v>
      </c>
      <c r="G3008" s="14" t="s">
        <v>7038</v>
      </c>
      <c r="H3008" s="41" t="s">
        <v>6712</v>
      </c>
      <c r="I3008" s="42" t="s">
        <v>85</v>
      </c>
      <c r="J3008" s="55">
        <f t="shared" si="1"/>
        <v>23</v>
      </c>
      <c r="K3008" s="7" t="str">
        <f t="shared" si="2"/>
        <v>ENG30-00098517-vpodizati</v>
      </c>
      <c r="L3008" s="7" t="str">
        <f>ifna(VLOOKUP(K3008,'Лист1'!D:E,2,false))</f>
        <v/>
      </c>
      <c r="M3008" s="9"/>
      <c r="N3008" s="9"/>
      <c r="O3008" s="9"/>
      <c r="P3008" s="9"/>
      <c r="Q3008" s="9"/>
      <c r="R3008" s="9"/>
    </row>
    <row r="3009" ht="15.75" customHeight="1">
      <c r="A3009" s="14" t="s">
        <v>21</v>
      </c>
      <c r="B3009" s="14" t="s">
        <v>22</v>
      </c>
      <c r="C3009" s="40" t="s">
        <v>7796</v>
      </c>
      <c r="D3009" s="14" t="s">
        <v>7797</v>
      </c>
      <c r="E3009" s="13" t="s">
        <v>7798</v>
      </c>
      <c r="F3009" s="14" t="s">
        <v>7799</v>
      </c>
      <c r="G3009" s="14"/>
      <c r="H3009" s="41" t="s">
        <v>6712</v>
      </c>
      <c r="I3009" s="42" t="s">
        <v>85</v>
      </c>
      <c r="J3009" s="31">
        <f t="shared" si="1"/>
        <v>20</v>
      </c>
      <c r="K3009" s="7" t="str">
        <f t="shared" si="2"/>
        <v>ENG30-00098770-vustati</v>
      </c>
      <c r="L3009" s="7" t="str">
        <f>ifna(VLOOKUP(K3009,'Лист1'!D:E,2,false))</f>
        <v/>
      </c>
      <c r="M3009" s="9"/>
      <c r="N3009" s="9"/>
      <c r="O3009" s="9"/>
      <c r="P3009" s="9"/>
      <c r="Q3009" s="9"/>
      <c r="R3009" s="9"/>
    </row>
    <row r="3010" ht="15.75" customHeight="1">
      <c r="A3010" s="14" t="s">
        <v>56</v>
      </c>
      <c r="B3010" s="14" t="s">
        <v>56</v>
      </c>
      <c r="C3010" s="40" t="s">
        <v>7800</v>
      </c>
      <c r="D3010" s="14" t="s">
        <v>7801</v>
      </c>
      <c r="E3010" s="13" t="s">
        <v>7802</v>
      </c>
      <c r="F3010" s="14" t="s">
        <v>7800</v>
      </c>
      <c r="G3010" s="14" t="s">
        <v>6772</v>
      </c>
      <c r="H3010" s="41" t="s">
        <v>6712</v>
      </c>
      <c r="I3010" s="42" t="s">
        <v>85</v>
      </c>
      <c r="J3010" s="26">
        <f t="shared" si="1"/>
        <v>45</v>
      </c>
      <c r="K3010" s="7" t="str">
        <f t="shared" si="2"/>
        <v>ENG30-00099712-bviše</v>
      </c>
      <c r="L3010" s="7" t="str">
        <f>ifna(VLOOKUP(K3010,'Лист1'!D:E,2,false))</f>
        <v/>
      </c>
      <c r="M3010" s="9"/>
      <c r="N3010" s="9"/>
      <c r="O3010" s="9"/>
      <c r="P3010" s="9"/>
      <c r="Q3010" s="9"/>
      <c r="R3010" s="9"/>
    </row>
    <row r="3011" ht="15.75" customHeight="1">
      <c r="A3011" s="14" t="s">
        <v>56</v>
      </c>
      <c r="B3011" s="14" t="s">
        <v>56</v>
      </c>
      <c r="C3011" s="40" t="s">
        <v>7803</v>
      </c>
      <c r="D3011" s="14" t="s">
        <v>7804</v>
      </c>
      <c r="E3011" s="13" t="s">
        <v>7805</v>
      </c>
      <c r="F3011" s="14" t="s">
        <v>7803</v>
      </c>
      <c r="G3011" s="14" t="s">
        <v>6772</v>
      </c>
      <c r="H3011" s="41" t="s">
        <v>6712</v>
      </c>
      <c r="I3011" s="42" t="s">
        <v>85</v>
      </c>
      <c r="J3011" s="63">
        <f t="shared" si="1"/>
        <v>18</v>
      </c>
      <c r="K3011" s="7" t="str">
        <f t="shared" si="2"/>
        <v>ENG30-00099868-bmanje</v>
      </c>
      <c r="L3011" s="7" t="str">
        <f>ifna(VLOOKUP(K3011,'Лист1'!D:E,2,false))</f>
        <v/>
      </c>
      <c r="M3011" s="9"/>
      <c r="N3011" s="9"/>
      <c r="O3011" s="9"/>
      <c r="P3011" s="9"/>
      <c r="Q3011" s="9"/>
      <c r="R3011" s="9"/>
    </row>
    <row r="3012" ht="15.75" customHeight="1">
      <c r="A3012" s="14" t="s">
        <v>11</v>
      </c>
      <c r="B3012" s="14" t="s">
        <v>12</v>
      </c>
      <c r="C3012" s="40" t="s">
        <v>7806</v>
      </c>
      <c r="D3012" s="14" t="s">
        <v>7807</v>
      </c>
      <c r="E3012" s="13" t="s">
        <v>7808</v>
      </c>
      <c r="F3012" s="14" t="s">
        <v>7809</v>
      </c>
      <c r="G3012" s="14" t="s">
        <v>7810</v>
      </c>
      <c r="H3012" s="41" t="s">
        <v>6712</v>
      </c>
      <c r="I3012" s="42" t="s">
        <v>85</v>
      </c>
      <c r="J3012" s="24">
        <f t="shared" si="1"/>
        <v>60</v>
      </c>
      <c r="K3012" s="7" t="str">
        <f t="shared" si="2"/>
        <v>ENG30-00099951-niluzija</v>
      </c>
      <c r="L3012" s="7" t="str">
        <f>ifna(VLOOKUP(K3012,'Лист1'!D:E,2,false))</f>
        <v/>
      </c>
      <c r="M3012" s="9"/>
      <c r="N3012" s="9"/>
      <c r="O3012" s="9"/>
      <c r="P3012" s="9"/>
      <c r="Q3012" s="9"/>
      <c r="R3012" s="9"/>
    </row>
    <row r="3013" ht="15.75" customHeight="1">
      <c r="A3013" s="14" t="s">
        <v>79</v>
      </c>
      <c r="B3013" s="14" t="s">
        <v>80</v>
      </c>
      <c r="C3013" s="40" t="s">
        <v>7764</v>
      </c>
      <c r="D3013" s="14" t="s">
        <v>7811</v>
      </c>
      <c r="E3013" s="13" t="s">
        <v>7812</v>
      </c>
      <c r="F3013" s="14" t="s">
        <v>7813</v>
      </c>
      <c r="G3013" s="14"/>
      <c r="H3013" s="41" t="s">
        <v>6712</v>
      </c>
      <c r="I3013" s="42" t="s">
        <v>85</v>
      </c>
      <c r="J3013" s="35">
        <f t="shared" si="1"/>
        <v>38</v>
      </c>
      <c r="K3013" s="7" t="str">
        <f t="shared" si="2"/>
        <v>ENG30-00100373-amrtav</v>
      </c>
      <c r="L3013" s="7" t="str">
        <f>ifna(VLOOKUP(K3013,'Лист1'!D:E,2,false))</f>
        <v/>
      </c>
      <c r="M3013" s="9"/>
      <c r="N3013" s="9"/>
      <c r="O3013" s="9"/>
      <c r="P3013" s="9"/>
      <c r="Q3013" s="9"/>
      <c r="R3013" s="9"/>
    </row>
    <row r="3014" ht="15.75" customHeight="1">
      <c r="A3014" s="14" t="s">
        <v>56</v>
      </c>
      <c r="B3014" s="14" t="s">
        <v>56</v>
      </c>
      <c r="C3014" s="40" t="s">
        <v>7814</v>
      </c>
      <c r="D3014" s="14" t="s">
        <v>7815</v>
      </c>
      <c r="E3014" s="13" t="s">
        <v>7816</v>
      </c>
      <c r="F3014" s="14" t="s">
        <v>7814</v>
      </c>
      <c r="G3014" s="14" t="s">
        <v>6772</v>
      </c>
      <c r="H3014" s="41" t="s">
        <v>6712</v>
      </c>
      <c r="I3014" s="42" t="s">
        <v>85</v>
      </c>
      <c r="J3014" s="46">
        <f t="shared" si="1"/>
        <v>23</v>
      </c>
      <c r="K3014" s="7" t="str">
        <f t="shared" si="2"/>
        <v>ENG30-00101323-bdaleko</v>
      </c>
      <c r="L3014" s="7" t="str">
        <f>ifna(VLOOKUP(K3014,'Лист1'!D:E,2,false))</f>
        <v/>
      </c>
      <c r="M3014" s="9"/>
      <c r="N3014" s="9"/>
      <c r="O3014" s="9"/>
      <c r="P3014" s="9"/>
      <c r="Q3014" s="9"/>
      <c r="R3014" s="9"/>
    </row>
    <row r="3015" ht="15.75" customHeight="1">
      <c r="A3015" s="14" t="s">
        <v>11</v>
      </c>
      <c r="B3015" s="14" t="s">
        <v>12</v>
      </c>
      <c r="C3015" s="40" t="s">
        <v>7817</v>
      </c>
      <c r="D3015" s="14" t="s">
        <v>7818</v>
      </c>
      <c r="E3015" s="13" t="s">
        <v>7819</v>
      </c>
      <c r="F3015" s="14" t="s">
        <v>7820</v>
      </c>
      <c r="G3015" s="14" t="s">
        <v>6772</v>
      </c>
      <c r="H3015" s="41" t="s">
        <v>6712</v>
      </c>
      <c r="I3015" s="42" t="s">
        <v>85</v>
      </c>
      <c r="J3015" s="44">
        <f t="shared" si="1"/>
        <v>95</v>
      </c>
      <c r="K3015" s="7" t="str">
        <f t="shared" si="2"/>
        <v>ENG30-00102457-nautomatizacija</v>
      </c>
      <c r="L3015" s="7" t="str">
        <f>ifna(VLOOKUP(K3015,'Лист1'!D:E,2,false))</f>
        <v/>
      </c>
      <c r="M3015" s="9"/>
      <c r="N3015" s="9"/>
      <c r="O3015" s="9"/>
      <c r="P3015" s="9"/>
      <c r="Q3015" s="9"/>
      <c r="R3015" s="9"/>
    </row>
    <row r="3016" ht="15.75" customHeight="1">
      <c r="A3016" s="14" t="s">
        <v>56</v>
      </c>
      <c r="B3016" s="14" t="s">
        <v>56</v>
      </c>
      <c r="C3016" s="40" t="s">
        <v>7821</v>
      </c>
      <c r="D3016" s="14" t="s">
        <v>7822</v>
      </c>
      <c r="E3016" s="13" t="s">
        <v>7823</v>
      </c>
      <c r="F3016" s="14" t="s">
        <v>7824</v>
      </c>
      <c r="G3016" s="14" t="s">
        <v>6772</v>
      </c>
      <c r="H3016" s="41" t="s">
        <v>6712</v>
      </c>
      <c r="I3016" s="42" t="s">
        <v>85</v>
      </c>
      <c r="J3016" s="45">
        <f t="shared" si="1"/>
        <v>20</v>
      </c>
      <c r="K3016" s="7" t="str">
        <f t="shared" si="2"/>
        <v>ENG30-00102736-bnajpre</v>
      </c>
      <c r="L3016" s="7" t="str">
        <f>ifna(VLOOKUP(K3016,'Лист1'!D:E,2,false))</f>
        <v/>
      </c>
      <c r="M3016" s="9"/>
      <c r="N3016" s="9"/>
      <c r="O3016" s="9"/>
      <c r="P3016" s="9"/>
      <c r="Q3016" s="9"/>
      <c r="R3016" s="9"/>
    </row>
    <row r="3017" ht="15.75" customHeight="1">
      <c r="A3017" s="14" t="s">
        <v>56</v>
      </c>
      <c r="B3017" s="14" t="s">
        <v>56</v>
      </c>
      <c r="C3017" s="40" t="s">
        <v>7825</v>
      </c>
      <c r="D3017" s="14" t="s">
        <v>7822</v>
      </c>
      <c r="E3017" s="13" t="s">
        <v>7823</v>
      </c>
      <c r="F3017" s="14" t="s">
        <v>7824</v>
      </c>
      <c r="G3017" s="14" t="s">
        <v>6772</v>
      </c>
      <c r="H3017" s="41" t="s">
        <v>6712</v>
      </c>
      <c r="I3017" s="42" t="s">
        <v>85</v>
      </c>
      <c r="J3017" s="61">
        <f t="shared" si="1"/>
        <v>20</v>
      </c>
      <c r="K3017" s="7" t="str">
        <f t="shared" si="2"/>
        <v>ENG30-00102736-bprvo</v>
      </c>
      <c r="L3017" s="7" t="str">
        <f>ifna(VLOOKUP(K3017,'Лист1'!D:E,2,false))</f>
        <v/>
      </c>
      <c r="M3017" s="9"/>
      <c r="N3017" s="9"/>
      <c r="O3017" s="9"/>
      <c r="P3017" s="9"/>
      <c r="Q3017" s="9"/>
      <c r="R3017" s="9"/>
    </row>
    <row r="3018" ht="15.75" customHeight="1">
      <c r="A3018" s="14" t="s">
        <v>56</v>
      </c>
      <c r="B3018" s="14" t="s">
        <v>56</v>
      </c>
      <c r="C3018" s="40" t="s">
        <v>7825</v>
      </c>
      <c r="D3018" s="14" t="s">
        <v>7826</v>
      </c>
      <c r="E3018" s="13" t="s">
        <v>7827</v>
      </c>
      <c r="F3018" s="14" t="s">
        <v>7828</v>
      </c>
      <c r="G3018" s="14" t="s">
        <v>6772</v>
      </c>
      <c r="H3018" s="41" t="s">
        <v>6712</v>
      </c>
      <c r="I3018" s="42" t="s">
        <v>85</v>
      </c>
      <c r="J3018" s="99">
        <f t="shared" si="1"/>
        <v>10</v>
      </c>
      <c r="K3018" s="7" t="str">
        <f t="shared" si="2"/>
        <v>ENG30-00103194-bprvo</v>
      </c>
      <c r="L3018" s="7" t="str">
        <f>ifna(VLOOKUP(K3018,'Лист1'!D:E,2,false))</f>
        <v/>
      </c>
      <c r="M3018" s="9"/>
      <c r="N3018" s="9"/>
      <c r="O3018" s="9"/>
      <c r="P3018" s="9"/>
      <c r="Q3018" s="9"/>
      <c r="R3018" s="9"/>
    </row>
    <row r="3019" ht="15.75" customHeight="1">
      <c r="A3019" s="14" t="s">
        <v>11</v>
      </c>
      <c r="B3019" s="14" t="s">
        <v>12</v>
      </c>
      <c r="C3019" s="40" t="s">
        <v>7829</v>
      </c>
      <c r="D3019" s="14" t="s">
        <v>7830</v>
      </c>
      <c r="E3019" s="13" t="s">
        <v>7831</v>
      </c>
      <c r="F3019" s="14" t="s">
        <v>7832</v>
      </c>
      <c r="G3019" s="14" t="s">
        <v>6772</v>
      </c>
      <c r="H3019" s="41" t="s">
        <v>6712</v>
      </c>
      <c r="I3019" s="42" t="s">
        <v>85</v>
      </c>
      <c r="J3019" s="39">
        <f t="shared" si="1"/>
        <v>33</v>
      </c>
      <c r="K3019" s="7" t="str">
        <f t="shared" si="2"/>
        <v>ENG30-00103834-npogon</v>
      </c>
      <c r="L3019" s="7" t="str">
        <f>ifna(VLOOKUP(K3019,'Лист1'!D:E,2,false))</f>
        <v/>
      </c>
      <c r="M3019" s="9"/>
      <c r="N3019" s="9"/>
      <c r="O3019" s="9"/>
      <c r="P3019" s="9"/>
      <c r="Q3019" s="9"/>
      <c r="R3019" s="9"/>
    </row>
    <row r="3020" ht="15.75" customHeight="1">
      <c r="A3020" s="14" t="s">
        <v>11</v>
      </c>
      <c r="B3020" s="14" t="s">
        <v>12</v>
      </c>
      <c r="C3020" s="40" t="s">
        <v>7833</v>
      </c>
      <c r="D3020" s="14" t="s">
        <v>7830</v>
      </c>
      <c r="E3020" s="13" t="s">
        <v>7831</v>
      </c>
      <c r="F3020" s="14" t="s">
        <v>7832</v>
      </c>
      <c r="G3020" s="14" t="s">
        <v>6772</v>
      </c>
      <c r="H3020" s="41" t="s">
        <v>6712</v>
      </c>
      <c r="I3020" s="42" t="s">
        <v>85</v>
      </c>
      <c r="J3020" s="43">
        <f t="shared" si="1"/>
        <v>33</v>
      </c>
      <c r="K3020" s="7" t="str">
        <f t="shared" si="2"/>
        <v>ENG30-00103834-nsila</v>
      </c>
      <c r="L3020" s="7" t="str">
        <f>ifna(VLOOKUP(K3020,'Лист1'!D:E,2,false))</f>
        <v/>
      </c>
      <c r="M3020" s="9"/>
      <c r="N3020" s="9"/>
      <c r="O3020" s="9"/>
      <c r="P3020" s="9"/>
      <c r="Q3020" s="9"/>
      <c r="R3020" s="9"/>
    </row>
    <row r="3021" ht="15.75" customHeight="1">
      <c r="A3021" s="14" t="s">
        <v>11</v>
      </c>
      <c r="B3021" s="14" t="s">
        <v>12</v>
      </c>
      <c r="C3021" s="40" t="s">
        <v>7834</v>
      </c>
      <c r="D3021" s="14" t="s">
        <v>7830</v>
      </c>
      <c r="E3021" s="13" t="s">
        <v>7831</v>
      </c>
      <c r="F3021" s="14" t="s">
        <v>7832</v>
      </c>
      <c r="G3021" s="14" t="s">
        <v>6772</v>
      </c>
      <c r="H3021" s="41" t="s">
        <v>6712</v>
      </c>
      <c r="I3021" s="42" t="s">
        <v>85</v>
      </c>
      <c r="J3021" s="87">
        <f t="shared" si="1"/>
        <v>33</v>
      </c>
      <c r="K3021" s="7" t="str">
        <f t="shared" si="2"/>
        <v>ENG30-00103834-nsnaga</v>
      </c>
      <c r="L3021" s="7" t="str">
        <f>ifna(VLOOKUP(K3021,'Лист1'!D:E,2,false))</f>
        <v/>
      </c>
      <c r="M3021" s="9"/>
      <c r="N3021" s="9"/>
      <c r="O3021" s="9"/>
      <c r="P3021" s="9"/>
      <c r="Q3021" s="9"/>
      <c r="R3021" s="9"/>
    </row>
    <row r="3022" ht="15.75" customHeight="1">
      <c r="A3022" s="14" t="s">
        <v>56</v>
      </c>
      <c r="B3022" s="14" t="s">
        <v>56</v>
      </c>
      <c r="C3022" s="40" t="s">
        <v>7543</v>
      </c>
      <c r="D3022" s="14" t="s">
        <v>7835</v>
      </c>
      <c r="E3022" s="13" t="s">
        <v>7836</v>
      </c>
      <c r="F3022" s="14" t="s">
        <v>7837</v>
      </c>
      <c r="G3022" s="14" t="s">
        <v>6772</v>
      </c>
      <c r="H3022" s="41" t="s">
        <v>6712</v>
      </c>
      <c r="I3022" s="42" t="s">
        <v>85</v>
      </c>
      <c r="J3022" s="51">
        <f t="shared" si="1"/>
        <v>43</v>
      </c>
      <c r="K3022" s="7" t="str">
        <f t="shared" si="2"/>
        <v>ENG30-00103859-bnapred</v>
      </c>
      <c r="L3022" s="7" t="str">
        <f>ifna(VLOOKUP(K3022,'Лист1'!D:E,2,false))</f>
        <v/>
      </c>
      <c r="M3022" s="9"/>
      <c r="N3022" s="9"/>
      <c r="O3022" s="9"/>
      <c r="P3022" s="9"/>
      <c r="Q3022" s="9"/>
      <c r="R3022" s="9"/>
    </row>
    <row r="3023" ht="15.75" customHeight="1">
      <c r="A3023" s="14" t="s">
        <v>79</v>
      </c>
      <c r="B3023" s="14" t="s">
        <v>80</v>
      </c>
      <c r="C3023" s="40" t="s">
        <v>7667</v>
      </c>
      <c r="D3023" s="14" t="s">
        <v>7838</v>
      </c>
      <c r="E3023" s="13" t="s">
        <v>7839</v>
      </c>
      <c r="F3023" s="14" t="s">
        <v>7840</v>
      </c>
      <c r="G3023" s="14" t="s">
        <v>6917</v>
      </c>
      <c r="H3023" s="41" t="s">
        <v>6712</v>
      </c>
      <c r="I3023" s="42" t="s">
        <v>85</v>
      </c>
      <c r="J3023" s="45">
        <f t="shared" si="1"/>
        <v>55</v>
      </c>
      <c r="K3023" s="7" t="str">
        <f t="shared" si="2"/>
        <v>ENG30-00104318-aagresivan</v>
      </c>
      <c r="L3023" s="7" t="str">
        <f>ifna(VLOOKUP(K3023,'Лист1'!D:E,2,false))</f>
        <v/>
      </c>
      <c r="M3023" s="9"/>
      <c r="N3023" s="9"/>
      <c r="O3023" s="9"/>
      <c r="P3023" s="9"/>
      <c r="Q3023" s="9"/>
      <c r="R3023" s="9"/>
    </row>
    <row r="3024" ht="15.75" customHeight="1">
      <c r="A3024" s="14" t="s">
        <v>21</v>
      </c>
      <c r="B3024" s="14" t="s">
        <v>22</v>
      </c>
      <c r="C3024" s="40" t="s">
        <v>7841</v>
      </c>
      <c r="D3024" s="14" t="s">
        <v>7842</v>
      </c>
      <c r="E3024" s="13" t="s">
        <v>7843</v>
      </c>
      <c r="F3024" s="14" t="s">
        <v>7844</v>
      </c>
      <c r="G3024" s="14" t="s">
        <v>6815</v>
      </c>
      <c r="H3024" s="41" t="s">
        <v>6712</v>
      </c>
      <c r="I3024" s="42" t="s">
        <v>85</v>
      </c>
      <c r="J3024" s="29">
        <f t="shared" si="1"/>
        <v>22</v>
      </c>
      <c r="K3024" s="7" t="str">
        <f t="shared" si="2"/>
        <v>ENG30-00104868-vizbaciti</v>
      </c>
      <c r="L3024" s="7" t="str">
        <f>ifna(VLOOKUP(K3024,'Лист1'!D:E,2,false))</f>
        <v/>
      </c>
      <c r="M3024" s="9"/>
      <c r="N3024" s="9"/>
      <c r="O3024" s="9"/>
      <c r="P3024" s="9"/>
      <c r="Q3024" s="9"/>
      <c r="R3024" s="9"/>
    </row>
    <row r="3025" ht="15.75" customHeight="1">
      <c r="A3025" s="14" t="s">
        <v>56</v>
      </c>
      <c r="B3025" s="14" t="s">
        <v>56</v>
      </c>
      <c r="C3025" s="40" t="s">
        <v>7372</v>
      </c>
      <c r="D3025" s="14" t="s">
        <v>7845</v>
      </c>
      <c r="E3025" s="13" t="s">
        <v>7846</v>
      </c>
      <c r="F3025" s="14" t="s">
        <v>7847</v>
      </c>
      <c r="G3025" s="14" t="s">
        <v>6772</v>
      </c>
      <c r="H3025" s="41" t="s">
        <v>6712</v>
      </c>
      <c r="I3025" s="42" t="s">
        <v>85</v>
      </c>
      <c r="J3025" s="28">
        <f t="shared" si="1"/>
        <v>44</v>
      </c>
      <c r="K3025" s="7" t="str">
        <f t="shared" si="2"/>
        <v>ENG30-00105467-bodmah</v>
      </c>
      <c r="L3025" s="7" t="str">
        <f>ifna(VLOOKUP(K3025,'Лист1'!D:E,2,false))</f>
        <v/>
      </c>
      <c r="M3025" s="9"/>
      <c r="N3025" s="9"/>
      <c r="O3025" s="9"/>
      <c r="P3025" s="9"/>
      <c r="Q3025" s="9"/>
      <c r="R3025" s="9"/>
    </row>
    <row r="3026" ht="15.75" customHeight="1">
      <c r="A3026" s="14" t="s">
        <v>56</v>
      </c>
      <c r="B3026" s="14" t="s">
        <v>56</v>
      </c>
      <c r="C3026" s="40" t="s">
        <v>7686</v>
      </c>
      <c r="D3026" s="14" t="s">
        <v>7848</v>
      </c>
      <c r="E3026" s="13" t="s">
        <v>7849</v>
      </c>
      <c r="F3026" s="14" t="s">
        <v>7850</v>
      </c>
      <c r="G3026" s="14" t="s">
        <v>6772</v>
      </c>
      <c r="H3026" s="41" t="s">
        <v>6712</v>
      </c>
      <c r="I3026" s="42" t="s">
        <v>85</v>
      </c>
      <c r="J3026" s="48">
        <f t="shared" si="1"/>
        <v>28</v>
      </c>
      <c r="K3026" s="7" t="str">
        <f t="shared" si="2"/>
        <v>ENG30-00105603-bbrzo</v>
      </c>
      <c r="L3026" s="7" t="str">
        <f>ifna(VLOOKUP(K3026,'Лист1'!D:E,2,false))</f>
        <v/>
      </c>
      <c r="M3026" s="9"/>
      <c r="N3026" s="9"/>
      <c r="O3026" s="9"/>
      <c r="P3026" s="9"/>
      <c r="Q3026" s="9"/>
      <c r="R3026" s="9"/>
    </row>
    <row r="3027" ht="15.75" customHeight="1">
      <c r="A3027" s="14" t="s">
        <v>56</v>
      </c>
      <c r="B3027" s="14" t="s">
        <v>56</v>
      </c>
      <c r="C3027" s="40" t="s">
        <v>7372</v>
      </c>
      <c r="D3027" s="14" t="s">
        <v>7848</v>
      </c>
      <c r="E3027" s="13" t="s">
        <v>7849</v>
      </c>
      <c r="F3027" s="14" t="s">
        <v>7850</v>
      </c>
      <c r="G3027" s="14" t="s">
        <v>6772</v>
      </c>
      <c r="H3027" s="41" t="s">
        <v>6712</v>
      </c>
      <c r="I3027" s="42" t="s">
        <v>85</v>
      </c>
      <c r="J3027" s="27">
        <f t="shared" si="1"/>
        <v>28</v>
      </c>
      <c r="K3027" s="7" t="str">
        <f t="shared" si="2"/>
        <v>ENG30-00105603-bodmah</v>
      </c>
      <c r="L3027" s="7" t="str">
        <f>ifna(VLOOKUP(K3027,'Лист1'!D:E,2,false))</f>
        <v/>
      </c>
      <c r="M3027" s="9"/>
      <c r="N3027" s="9"/>
      <c r="O3027" s="9"/>
      <c r="P3027" s="9"/>
      <c r="Q3027" s="9"/>
      <c r="R3027" s="9"/>
    </row>
    <row r="3028" ht="15.75" customHeight="1">
      <c r="A3028" s="14" t="s">
        <v>79</v>
      </c>
      <c r="B3028" s="14" t="s">
        <v>80</v>
      </c>
      <c r="C3028" s="40" t="s">
        <v>6931</v>
      </c>
      <c r="D3028" s="14" t="s">
        <v>7851</v>
      </c>
      <c r="E3028" s="13" t="s">
        <v>7852</v>
      </c>
      <c r="F3028" s="14" t="s">
        <v>7853</v>
      </c>
      <c r="G3028" s="14" t="s">
        <v>7144</v>
      </c>
      <c r="H3028" s="41" t="s">
        <v>6712</v>
      </c>
      <c r="I3028" s="42" t="s">
        <v>85</v>
      </c>
      <c r="J3028" s="30">
        <f t="shared" si="1"/>
        <v>52</v>
      </c>
      <c r="K3028" s="7" t="str">
        <f t="shared" si="2"/>
        <v>ENG30-00105746-aobilan</v>
      </c>
      <c r="L3028" s="7" t="str">
        <f>ifna(VLOOKUP(K3028,'Лист1'!D:E,2,false))</f>
        <v/>
      </c>
      <c r="M3028" s="9"/>
      <c r="N3028" s="9"/>
      <c r="O3028" s="9"/>
      <c r="P3028" s="9"/>
      <c r="Q3028" s="9"/>
      <c r="R3028" s="9"/>
    </row>
    <row r="3029" ht="15.75" customHeight="1">
      <c r="A3029" s="14" t="s">
        <v>79</v>
      </c>
      <c r="B3029" s="14" t="s">
        <v>80</v>
      </c>
      <c r="C3029" s="40" t="s">
        <v>7854</v>
      </c>
      <c r="D3029" s="14" t="s">
        <v>7855</v>
      </c>
      <c r="E3029" s="13" t="s">
        <v>7856</v>
      </c>
      <c r="F3029" s="14" t="s">
        <v>7857</v>
      </c>
      <c r="G3029" s="14" t="s">
        <v>7144</v>
      </c>
      <c r="H3029" s="41" t="s">
        <v>6712</v>
      </c>
      <c r="I3029" s="42" t="s">
        <v>85</v>
      </c>
      <c r="J3029" s="95">
        <f t="shared" si="1"/>
        <v>31</v>
      </c>
      <c r="K3029" s="7" t="str">
        <f t="shared" si="2"/>
        <v>ENG30-00106020-adobar</v>
      </c>
      <c r="L3029" s="7" t="str">
        <f>ifna(VLOOKUP(K3029,'Лист1'!D:E,2,false))</f>
        <v/>
      </c>
      <c r="M3029" s="9"/>
      <c r="N3029" s="9"/>
      <c r="O3029" s="9"/>
      <c r="P3029" s="9"/>
      <c r="Q3029" s="9"/>
      <c r="R3029" s="9"/>
    </row>
    <row r="3030" ht="15.75" customHeight="1">
      <c r="A3030" s="14" t="s">
        <v>79</v>
      </c>
      <c r="B3030" s="14" t="s">
        <v>80</v>
      </c>
      <c r="C3030" s="40" t="s">
        <v>7858</v>
      </c>
      <c r="D3030" s="14" t="s">
        <v>7855</v>
      </c>
      <c r="E3030" s="13" t="s">
        <v>7856</v>
      </c>
      <c r="F3030" s="14" t="s">
        <v>7857</v>
      </c>
      <c r="G3030" s="14" t="s">
        <v>7144</v>
      </c>
      <c r="H3030" s="41" t="s">
        <v>6712</v>
      </c>
      <c r="I3030" s="42" t="s">
        <v>85</v>
      </c>
      <c r="J3030" s="77">
        <f t="shared" si="1"/>
        <v>31</v>
      </c>
      <c r="K3030" s="7" t="str">
        <f t="shared" si="2"/>
        <v>ENG30-00106020-apun</v>
      </c>
      <c r="L3030" s="7" t="str">
        <f>ifna(VLOOKUP(K3030,'Лист1'!D:E,2,false))</f>
        <v/>
      </c>
      <c r="M3030" s="9"/>
      <c r="N3030" s="9"/>
      <c r="O3030" s="9"/>
      <c r="P3030" s="9"/>
      <c r="Q3030" s="9"/>
      <c r="R3030" s="9"/>
    </row>
    <row r="3031" ht="15.75" customHeight="1">
      <c r="A3031" s="14" t="s">
        <v>79</v>
      </c>
      <c r="B3031" s="14" t="s">
        <v>80</v>
      </c>
      <c r="C3031" s="40" t="s">
        <v>6822</v>
      </c>
      <c r="D3031" s="14" t="s">
        <v>7859</v>
      </c>
      <c r="E3031" s="13" t="s">
        <v>7860</v>
      </c>
      <c r="F3031" s="14" t="s">
        <v>7861</v>
      </c>
      <c r="G3031" s="14" t="s">
        <v>7144</v>
      </c>
      <c r="H3031" s="41" t="s">
        <v>6712</v>
      </c>
      <c r="I3031" s="42" t="s">
        <v>85</v>
      </c>
      <c r="J3031" s="57">
        <f t="shared" si="1"/>
        <v>20</v>
      </c>
      <c r="K3031" s="7" t="str">
        <f t="shared" si="2"/>
        <v>ENG30-00106277-apotpun</v>
      </c>
      <c r="L3031" s="7" t="str">
        <f>ifna(VLOOKUP(K3031,'Лист1'!D:E,2,false))</f>
        <v/>
      </c>
      <c r="M3031" s="9"/>
      <c r="N3031" s="9"/>
      <c r="O3031" s="9"/>
      <c r="P3031" s="9"/>
      <c r="Q3031" s="9"/>
      <c r="R3031" s="9"/>
    </row>
    <row r="3032" ht="15.75" customHeight="1">
      <c r="A3032" s="14" t="s">
        <v>56</v>
      </c>
      <c r="B3032" s="14" t="s">
        <v>56</v>
      </c>
      <c r="C3032" s="40" t="s">
        <v>7286</v>
      </c>
      <c r="D3032" s="14" t="s">
        <v>7862</v>
      </c>
      <c r="E3032" s="13" t="s">
        <v>7863</v>
      </c>
      <c r="F3032" s="14" t="s">
        <v>7864</v>
      </c>
      <c r="G3032" s="14" t="s">
        <v>6800</v>
      </c>
      <c r="H3032" s="41" t="s">
        <v>6712</v>
      </c>
      <c r="I3032" s="42" t="s">
        <v>85</v>
      </c>
      <c r="J3032" s="56">
        <f t="shared" si="1"/>
        <v>20</v>
      </c>
      <c r="K3032" s="7" t="str">
        <f t="shared" si="2"/>
        <v>ENG30-00106921-bobično</v>
      </c>
      <c r="L3032" s="7" t="str">
        <f>ifna(VLOOKUP(K3032,'Лист1'!D:E,2,false))</f>
        <v/>
      </c>
      <c r="M3032" s="9"/>
      <c r="N3032" s="9"/>
      <c r="O3032" s="9"/>
      <c r="P3032" s="9"/>
      <c r="Q3032" s="9"/>
      <c r="R3032" s="9"/>
    </row>
    <row r="3033" ht="15.75" customHeight="1">
      <c r="A3033" s="14" t="s">
        <v>21</v>
      </c>
      <c r="B3033" s="14" t="s">
        <v>22</v>
      </c>
      <c r="C3033" s="40" t="s">
        <v>7865</v>
      </c>
      <c r="D3033" s="14" t="s">
        <v>7866</v>
      </c>
      <c r="E3033" s="13" t="s">
        <v>7867</v>
      </c>
      <c r="F3033" s="14" t="s">
        <v>7868</v>
      </c>
      <c r="G3033" s="14" t="s">
        <v>6917</v>
      </c>
      <c r="H3033" s="41" t="s">
        <v>6712</v>
      </c>
      <c r="I3033" s="42" t="s">
        <v>85</v>
      </c>
      <c r="J3033" s="60">
        <f t="shared" si="1"/>
        <v>29</v>
      </c>
      <c r="K3033" s="7" t="str">
        <f t="shared" si="2"/>
        <v>ENG30-00107369-vizvršiti</v>
      </c>
      <c r="L3033" s="7" t="str">
        <f>ifna(VLOOKUP(K3033,'Лист1'!D:E,2,false))</f>
        <v/>
      </c>
      <c r="M3033" s="9"/>
      <c r="N3033" s="9"/>
      <c r="O3033" s="9"/>
      <c r="P3033" s="9"/>
      <c r="Q3033" s="9"/>
      <c r="R3033" s="9"/>
    </row>
    <row r="3034" ht="15.75" customHeight="1">
      <c r="A3034" s="14" t="s">
        <v>21</v>
      </c>
      <c r="B3034" s="14" t="s">
        <v>22</v>
      </c>
      <c r="C3034" s="40" t="s">
        <v>7869</v>
      </c>
      <c r="D3034" s="14" t="s">
        <v>7866</v>
      </c>
      <c r="E3034" s="13" t="s">
        <v>7867</v>
      </c>
      <c r="F3034" s="14" t="s">
        <v>7868</v>
      </c>
      <c r="G3034" s="14" t="s">
        <v>6917</v>
      </c>
      <c r="H3034" s="41" t="s">
        <v>6712</v>
      </c>
      <c r="I3034" s="42" t="s">
        <v>85</v>
      </c>
      <c r="J3034" s="85">
        <f t="shared" si="1"/>
        <v>29</v>
      </c>
      <c r="K3034" s="7" t="str">
        <f t="shared" si="2"/>
        <v>ENG30-00107369-vnapraviti</v>
      </c>
      <c r="L3034" s="7" t="str">
        <f>ifna(VLOOKUP(K3034,'Лист1'!D:E,2,false))</f>
        <v/>
      </c>
      <c r="M3034" s="9"/>
      <c r="N3034" s="9"/>
      <c r="O3034" s="9"/>
      <c r="P3034" s="9"/>
      <c r="Q3034" s="9"/>
      <c r="R3034" s="9"/>
    </row>
    <row r="3035" ht="15.75" customHeight="1">
      <c r="A3035" s="14" t="s">
        <v>21</v>
      </c>
      <c r="B3035" s="14" t="s">
        <v>22</v>
      </c>
      <c r="C3035" s="40" t="s">
        <v>7870</v>
      </c>
      <c r="D3035" s="14" t="s">
        <v>7866</v>
      </c>
      <c r="E3035" s="13" t="s">
        <v>7867</v>
      </c>
      <c r="F3035" s="14" t="s">
        <v>7868</v>
      </c>
      <c r="G3035" s="14" t="s">
        <v>6917</v>
      </c>
      <c r="H3035" s="41" t="s">
        <v>6712</v>
      </c>
      <c r="I3035" s="42" t="s">
        <v>85</v>
      </c>
      <c r="J3035" s="99">
        <f t="shared" si="1"/>
        <v>29</v>
      </c>
      <c r="K3035" s="7" t="str">
        <f t="shared" si="2"/>
        <v>ENG30-00107369-vuraditi</v>
      </c>
      <c r="L3035" s="7" t="str">
        <f>ifna(VLOOKUP(K3035,'Лист1'!D:E,2,false))</f>
        <v/>
      </c>
      <c r="M3035" s="9"/>
      <c r="N3035" s="9"/>
      <c r="O3035" s="9"/>
      <c r="P3035" s="9"/>
      <c r="Q3035" s="9"/>
      <c r="R3035" s="9"/>
    </row>
    <row r="3036" ht="15.75" customHeight="1">
      <c r="A3036" s="14" t="s">
        <v>56</v>
      </c>
      <c r="B3036" s="14" t="s">
        <v>56</v>
      </c>
      <c r="C3036" s="40" t="s">
        <v>7871</v>
      </c>
      <c r="D3036" s="14" t="s">
        <v>7872</v>
      </c>
      <c r="E3036" s="13" t="s">
        <v>7873</v>
      </c>
      <c r="F3036" s="14" t="s">
        <v>7874</v>
      </c>
      <c r="G3036" s="14" t="s">
        <v>6960</v>
      </c>
      <c r="H3036" s="41" t="s">
        <v>6712</v>
      </c>
      <c r="I3036" s="42" t="s">
        <v>85</v>
      </c>
      <c r="J3036" s="92">
        <f t="shared" si="1"/>
        <v>20</v>
      </c>
      <c r="K3036" s="7" t="str">
        <f t="shared" si="2"/>
        <v>ENG30-00107416-bnedavno</v>
      </c>
      <c r="L3036" s="7" t="str">
        <f>ifna(VLOOKUP(K3036,'Лист1'!D:E,2,false))</f>
        <v/>
      </c>
      <c r="M3036" s="9"/>
      <c r="N3036" s="9"/>
      <c r="O3036" s="9"/>
      <c r="P3036" s="9"/>
      <c r="Q3036" s="9"/>
      <c r="R3036" s="9"/>
    </row>
    <row r="3037" ht="15.75" customHeight="1">
      <c r="A3037" s="14" t="s">
        <v>56</v>
      </c>
      <c r="B3037" s="14" t="s">
        <v>56</v>
      </c>
      <c r="C3037" s="40" t="s">
        <v>7875</v>
      </c>
      <c r="D3037" s="14" t="s">
        <v>7876</v>
      </c>
      <c r="E3037" s="13" t="s">
        <v>7877</v>
      </c>
      <c r="F3037" s="14" t="s">
        <v>7878</v>
      </c>
      <c r="G3037" s="14" t="s">
        <v>6772</v>
      </c>
      <c r="H3037" s="41" t="s">
        <v>6712</v>
      </c>
      <c r="I3037" s="42" t="s">
        <v>85</v>
      </c>
      <c r="J3037" s="26">
        <f t="shared" si="1"/>
        <v>46</v>
      </c>
      <c r="K3037" s="7" t="str">
        <f t="shared" si="2"/>
        <v>ENG30-00108479-bovde</v>
      </c>
      <c r="L3037" s="7" t="str">
        <f>ifna(VLOOKUP(K3037,'Лист1'!D:E,2,false))</f>
        <v/>
      </c>
      <c r="M3037" s="9"/>
      <c r="N3037" s="9"/>
      <c r="O3037" s="9"/>
      <c r="P3037" s="9"/>
      <c r="Q3037" s="9"/>
      <c r="R3037" s="9"/>
    </row>
    <row r="3038" ht="15.75" customHeight="1">
      <c r="A3038" s="14" t="s">
        <v>56</v>
      </c>
      <c r="B3038" s="14" t="s">
        <v>56</v>
      </c>
      <c r="C3038" s="40" t="s">
        <v>7879</v>
      </c>
      <c r="D3038" s="14" t="s">
        <v>7876</v>
      </c>
      <c r="E3038" s="13" t="s">
        <v>7877</v>
      </c>
      <c r="F3038" s="14" t="s">
        <v>7878</v>
      </c>
      <c r="G3038" s="14" t="s">
        <v>6772</v>
      </c>
      <c r="H3038" s="41" t="s">
        <v>6712</v>
      </c>
      <c r="I3038" s="42" t="s">
        <v>85</v>
      </c>
      <c r="J3038" s="83">
        <f t="shared" si="1"/>
        <v>46</v>
      </c>
      <c r="K3038" s="7" t="str">
        <f t="shared" si="2"/>
        <v>ENG30-00108479-btu</v>
      </c>
      <c r="L3038" s="7" t="str">
        <f>ifna(VLOOKUP(K3038,'Лист1'!D:E,2,false))</f>
        <v/>
      </c>
      <c r="M3038" s="9"/>
      <c r="N3038" s="9"/>
      <c r="O3038" s="9"/>
      <c r="P3038" s="9"/>
      <c r="Q3038" s="9"/>
      <c r="R3038" s="9"/>
    </row>
    <row r="3039" ht="15.75" customHeight="1">
      <c r="A3039" s="14" t="s">
        <v>56</v>
      </c>
      <c r="B3039" s="14" t="s">
        <v>56</v>
      </c>
      <c r="C3039" s="40" t="s">
        <v>7875</v>
      </c>
      <c r="D3039" s="14" t="s">
        <v>7880</v>
      </c>
      <c r="E3039" s="13" t="s">
        <v>7881</v>
      </c>
      <c r="F3039" s="14" t="s">
        <v>7875</v>
      </c>
      <c r="G3039" s="14" t="s">
        <v>6772</v>
      </c>
      <c r="H3039" s="41" t="s">
        <v>6712</v>
      </c>
      <c r="I3039" s="42" t="s">
        <v>85</v>
      </c>
      <c r="J3039" s="38">
        <f t="shared" si="1"/>
        <v>21</v>
      </c>
      <c r="K3039" s="7" t="str">
        <f t="shared" si="2"/>
        <v>ENG30-00109021-bovde</v>
      </c>
      <c r="L3039" s="7" t="str">
        <f>ifna(VLOOKUP(K3039,'Лист1'!D:E,2,false))</f>
        <v/>
      </c>
      <c r="M3039" s="9"/>
      <c r="N3039" s="9"/>
      <c r="O3039" s="9"/>
      <c r="P3039" s="9"/>
      <c r="Q3039" s="9"/>
      <c r="R3039" s="9"/>
    </row>
    <row r="3040" ht="15.75" customHeight="1">
      <c r="A3040" s="14" t="s">
        <v>56</v>
      </c>
      <c r="B3040" s="14" t="s">
        <v>56</v>
      </c>
      <c r="C3040" s="40" t="s">
        <v>7882</v>
      </c>
      <c r="D3040" s="14" t="s">
        <v>7883</v>
      </c>
      <c r="E3040" s="13" t="s">
        <v>7884</v>
      </c>
      <c r="F3040" s="14" t="s">
        <v>7885</v>
      </c>
      <c r="G3040" s="14" t="s">
        <v>6772</v>
      </c>
      <c r="H3040" s="41" t="s">
        <v>6712</v>
      </c>
      <c r="I3040" s="42" t="s">
        <v>85</v>
      </c>
      <c r="J3040" s="99">
        <f t="shared" si="1"/>
        <v>42</v>
      </c>
      <c r="K3040" s="7" t="str">
        <f t="shared" si="2"/>
        <v>ENG30-00109328-btamo</v>
      </c>
      <c r="L3040" s="7" t="str">
        <f>ifna(VLOOKUP(K3040,'Лист1'!D:E,2,false))</f>
        <v/>
      </c>
      <c r="M3040" s="9"/>
      <c r="N3040" s="9"/>
      <c r="O3040" s="9"/>
      <c r="P3040" s="9"/>
      <c r="Q3040" s="9"/>
      <c r="R3040" s="9"/>
    </row>
    <row r="3041" ht="15.75" customHeight="1">
      <c r="A3041" s="14" t="s">
        <v>56</v>
      </c>
      <c r="B3041" s="14" t="s">
        <v>56</v>
      </c>
      <c r="C3041" s="40" t="s">
        <v>7882</v>
      </c>
      <c r="D3041" s="14" t="s">
        <v>7886</v>
      </c>
      <c r="E3041" s="13" t="s">
        <v>7887</v>
      </c>
      <c r="F3041" s="14" t="s">
        <v>7888</v>
      </c>
      <c r="G3041" s="14" t="s">
        <v>6772</v>
      </c>
      <c r="H3041" s="41" t="s">
        <v>6712</v>
      </c>
      <c r="I3041" s="42" t="s">
        <v>85</v>
      </c>
      <c r="J3041" s="38">
        <f t="shared" si="1"/>
        <v>12</v>
      </c>
      <c r="K3041" s="7" t="str">
        <f t="shared" si="2"/>
        <v>ENG30-00109461-btamo</v>
      </c>
      <c r="L3041" s="7" t="str">
        <f>ifna(VLOOKUP(K3041,'Лист1'!D:E,2,false))</f>
        <v/>
      </c>
      <c r="M3041" s="9"/>
      <c r="N3041" s="9"/>
      <c r="O3041" s="9"/>
      <c r="P3041" s="9"/>
      <c r="Q3041" s="9"/>
      <c r="R3041" s="9"/>
    </row>
    <row r="3042" ht="15.75" customHeight="1">
      <c r="A3042" s="14" t="s">
        <v>21</v>
      </c>
      <c r="B3042" s="14" t="s">
        <v>22</v>
      </c>
      <c r="C3042" s="40" t="s">
        <v>2199</v>
      </c>
      <c r="D3042" s="14" t="s">
        <v>7889</v>
      </c>
      <c r="E3042" s="13" t="s">
        <v>7890</v>
      </c>
      <c r="F3042" s="13" t="s">
        <v>2199</v>
      </c>
      <c r="G3042" s="14" t="s">
        <v>6772</v>
      </c>
      <c r="H3042" s="159" t="s">
        <v>6712</v>
      </c>
      <c r="I3042" s="42" t="s">
        <v>992</v>
      </c>
      <c r="J3042" s="51">
        <f t="shared" si="1"/>
        <v>80</v>
      </c>
      <c r="K3042" s="7" t="str">
        <f t="shared" si="2"/>
        <v>ENG30-00109660-vpromeniti se</v>
      </c>
      <c r="L3042" s="7" t="str">
        <f>ifna(VLOOKUP(K3042,'Лист1'!D:E,2,false))</f>
        <v/>
      </c>
      <c r="M3042" s="9"/>
      <c r="N3042" s="9"/>
      <c r="O3042" s="9"/>
      <c r="P3042" s="9"/>
      <c r="Q3042" s="9"/>
      <c r="R3042" s="9"/>
    </row>
    <row r="3043" ht="15.75" customHeight="1">
      <c r="A3043" s="14" t="s">
        <v>56</v>
      </c>
      <c r="B3043" s="14" t="s">
        <v>56</v>
      </c>
      <c r="C3043" s="40" t="s">
        <v>7891</v>
      </c>
      <c r="D3043" s="14" t="s">
        <v>7892</v>
      </c>
      <c r="E3043" s="13" t="s">
        <v>7893</v>
      </c>
      <c r="F3043" s="14" t="s">
        <v>7894</v>
      </c>
      <c r="G3043" s="14" t="s">
        <v>6772</v>
      </c>
      <c r="H3043" s="41" t="s">
        <v>6712</v>
      </c>
      <c r="I3043" s="42" t="s">
        <v>85</v>
      </c>
      <c r="J3043" s="45">
        <f t="shared" si="1"/>
        <v>12</v>
      </c>
      <c r="K3043" s="7" t="str">
        <f t="shared" si="2"/>
        <v>ENG30-00110659-bspolja</v>
      </c>
      <c r="L3043" s="7" t="str">
        <f>ifna(VLOOKUP(K3043,'Лист1'!D:E,2,false))</f>
        <v/>
      </c>
      <c r="M3043" s="9"/>
      <c r="N3043" s="9"/>
      <c r="O3043" s="9"/>
      <c r="P3043" s="9"/>
      <c r="Q3043" s="9"/>
      <c r="R3043" s="9"/>
    </row>
    <row r="3044" ht="15.75" customHeight="1">
      <c r="A3044" s="14" t="s">
        <v>56</v>
      </c>
      <c r="B3044" s="14" t="s">
        <v>56</v>
      </c>
      <c r="C3044" s="40" t="s">
        <v>7895</v>
      </c>
      <c r="D3044" s="14" t="s">
        <v>7896</v>
      </c>
      <c r="E3044" s="13" t="s">
        <v>7897</v>
      </c>
      <c r="F3044" s="14" t="s">
        <v>7898</v>
      </c>
      <c r="G3044" s="14" t="s">
        <v>6772</v>
      </c>
      <c r="H3044" s="41" t="s">
        <v>6712</v>
      </c>
      <c r="I3044" s="42" t="s">
        <v>85</v>
      </c>
      <c r="J3044" s="25">
        <f t="shared" si="1"/>
        <v>37</v>
      </c>
      <c r="K3044" s="7" t="str">
        <f t="shared" si="2"/>
        <v>ENG30-00111546-bkako</v>
      </c>
      <c r="L3044" s="7" t="str">
        <f>ifna(VLOOKUP(K3044,'Лист1'!D:E,2,false))</f>
        <v/>
      </c>
      <c r="M3044" s="9"/>
      <c r="N3044" s="9"/>
      <c r="O3044" s="9"/>
      <c r="P3044" s="9"/>
      <c r="Q3044" s="9"/>
      <c r="R3044" s="9"/>
    </row>
    <row r="3045" ht="15.75" customHeight="1">
      <c r="A3045" s="14" t="s">
        <v>56</v>
      </c>
      <c r="B3045" s="14" t="s">
        <v>56</v>
      </c>
      <c r="C3045" s="40" t="s">
        <v>7899</v>
      </c>
      <c r="D3045" s="14" t="s">
        <v>7896</v>
      </c>
      <c r="E3045" s="13" t="s">
        <v>7897</v>
      </c>
      <c r="F3045" s="14" t="s">
        <v>7898</v>
      </c>
      <c r="G3045" s="14" t="s">
        <v>6772</v>
      </c>
      <c r="H3045" s="41" t="s">
        <v>6712</v>
      </c>
      <c r="I3045" s="42" t="s">
        <v>85</v>
      </c>
      <c r="J3045" s="60">
        <f t="shared" si="1"/>
        <v>37</v>
      </c>
      <c r="K3045" s="7" t="str">
        <f t="shared" si="2"/>
        <v>ENG30-00111546-bkoliko</v>
      </c>
      <c r="L3045" s="7" t="str">
        <f>ifna(VLOOKUP(K3045,'Лист1'!D:E,2,false))</f>
        <v/>
      </c>
      <c r="M3045" s="9"/>
      <c r="N3045" s="9"/>
      <c r="O3045" s="9"/>
      <c r="P3045" s="9"/>
      <c r="Q3045" s="9"/>
      <c r="R3045" s="9"/>
    </row>
    <row r="3046" ht="15.75" customHeight="1">
      <c r="A3046" s="14" t="s">
        <v>56</v>
      </c>
      <c r="B3046" s="14" t="s">
        <v>56</v>
      </c>
      <c r="C3046" s="40" t="s">
        <v>7895</v>
      </c>
      <c r="D3046" s="14" t="s">
        <v>7900</v>
      </c>
      <c r="E3046" s="13" t="s">
        <v>7901</v>
      </c>
      <c r="F3046" s="14" t="s">
        <v>7902</v>
      </c>
      <c r="G3046" s="14" t="s">
        <v>6772</v>
      </c>
      <c r="H3046" s="41" t="s">
        <v>6712</v>
      </c>
      <c r="I3046" s="42" t="s">
        <v>85</v>
      </c>
      <c r="J3046" s="29">
        <f t="shared" si="1"/>
        <v>103</v>
      </c>
      <c r="K3046" s="7" t="str">
        <f t="shared" si="2"/>
        <v>ENG30-00111712-bkako</v>
      </c>
      <c r="L3046" s="7" t="str">
        <f>ifna(VLOOKUP(K3046,'Лист1'!D:E,2,false))</f>
        <v/>
      </c>
      <c r="M3046" s="9"/>
      <c r="N3046" s="9"/>
      <c r="O3046" s="9"/>
      <c r="P3046" s="9"/>
      <c r="Q3046" s="9"/>
      <c r="R3046" s="9"/>
    </row>
    <row r="3047" ht="15.75" customHeight="1">
      <c r="A3047" s="14" t="s">
        <v>11</v>
      </c>
      <c r="B3047" s="14" t="s">
        <v>12</v>
      </c>
      <c r="C3047" s="40" t="s">
        <v>7903</v>
      </c>
      <c r="D3047" s="14" t="s">
        <v>7904</v>
      </c>
      <c r="E3047" s="13" t="s">
        <v>7905</v>
      </c>
      <c r="F3047" s="14" t="s">
        <v>7906</v>
      </c>
      <c r="G3047" s="14" t="s">
        <v>7752</v>
      </c>
      <c r="H3047" s="41" t="s">
        <v>6712</v>
      </c>
      <c r="I3047" s="42" t="s">
        <v>85</v>
      </c>
      <c r="J3047" s="46">
        <f t="shared" si="1"/>
        <v>40</v>
      </c>
      <c r="K3047" s="7" t="str">
        <f t="shared" si="2"/>
        <v>ENG30-00111864-nkašalj</v>
      </c>
      <c r="L3047" s="7" t="str">
        <f>ifna(VLOOKUP(K3047,'Лист1'!D:E,2,false))</f>
        <v/>
      </c>
      <c r="M3047" s="9"/>
      <c r="N3047" s="9"/>
      <c r="O3047" s="9"/>
      <c r="P3047" s="9"/>
      <c r="Q3047" s="9"/>
      <c r="R3047" s="9"/>
    </row>
    <row r="3048" ht="15.75" customHeight="1">
      <c r="A3048" s="14" t="s">
        <v>56</v>
      </c>
      <c r="B3048" s="14" t="s">
        <v>56</v>
      </c>
      <c r="C3048" s="40" t="s">
        <v>7907</v>
      </c>
      <c r="D3048" s="14" t="s">
        <v>7908</v>
      </c>
      <c r="E3048" s="13" t="s">
        <v>7909</v>
      </c>
      <c r="F3048" s="14" t="s">
        <v>7910</v>
      </c>
      <c r="G3048" s="14" t="s">
        <v>6772</v>
      </c>
      <c r="H3048" s="41" t="s">
        <v>6712</v>
      </c>
      <c r="I3048" s="42" t="s">
        <v>85</v>
      </c>
      <c r="J3048" s="25">
        <f t="shared" si="1"/>
        <v>60</v>
      </c>
      <c r="K3048" s="7" t="str">
        <f t="shared" si="2"/>
        <v>ENG30-00111968-bzašto</v>
      </c>
      <c r="L3048" s="7" t="str">
        <f>ifna(VLOOKUP(K3048,'Лист1'!D:E,2,false))</f>
        <v/>
      </c>
      <c r="M3048" s="9"/>
      <c r="N3048" s="9"/>
      <c r="O3048" s="9"/>
      <c r="P3048" s="9"/>
      <c r="Q3048" s="9"/>
      <c r="R3048" s="9"/>
    </row>
    <row r="3049" ht="15.75" customHeight="1">
      <c r="A3049" s="14" t="s">
        <v>79</v>
      </c>
      <c r="B3049" s="14" t="s">
        <v>80</v>
      </c>
      <c r="C3049" s="40" t="s">
        <v>7911</v>
      </c>
      <c r="D3049" s="14" t="s">
        <v>7912</v>
      </c>
      <c r="E3049" s="13" t="s">
        <v>7913</v>
      </c>
      <c r="F3049" s="14" t="s">
        <v>7911</v>
      </c>
      <c r="G3049" s="14" t="s">
        <v>7914</v>
      </c>
      <c r="H3049" s="41" t="s">
        <v>6712</v>
      </c>
      <c r="I3049" s="42" t="s">
        <v>85</v>
      </c>
      <c r="J3049" s="48">
        <f t="shared" si="1"/>
        <v>64</v>
      </c>
      <c r="K3049" s="7" t="str">
        <f t="shared" si="2"/>
        <v>ENG30-00112470-aživotinjski</v>
      </c>
      <c r="L3049" s="7" t="str">
        <f>ifna(VLOOKUP(K3049,'Лист1'!D:E,2,false))</f>
        <v/>
      </c>
      <c r="M3049" s="9"/>
      <c r="N3049" s="9"/>
      <c r="O3049" s="9"/>
      <c r="P3049" s="9"/>
      <c r="Q3049" s="9"/>
      <c r="R3049" s="9"/>
    </row>
    <row r="3050" ht="15.75" customHeight="1">
      <c r="A3050" s="14" t="s">
        <v>56</v>
      </c>
      <c r="B3050" s="14" t="s">
        <v>56</v>
      </c>
      <c r="C3050" s="40" t="s">
        <v>7882</v>
      </c>
      <c r="D3050" s="14" t="s">
        <v>7915</v>
      </c>
      <c r="E3050" s="13" t="s">
        <v>7916</v>
      </c>
      <c r="F3050" s="14" t="s">
        <v>7917</v>
      </c>
      <c r="G3050" s="14" t="s">
        <v>6772</v>
      </c>
      <c r="H3050" s="41" t="s">
        <v>6712</v>
      </c>
      <c r="I3050" s="42" t="s">
        <v>85</v>
      </c>
      <c r="J3050" s="79">
        <f t="shared" si="1"/>
        <v>22</v>
      </c>
      <c r="K3050" s="7" t="str">
        <f t="shared" si="2"/>
        <v>ENG30-00114052-btamo</v>
      </c>
      <c r="L3050" s="7" t="str">
        <f>ifna(VLOOKUP(K3050,'Лист1'!D:E,2,false))</f>
        <v/>
      </c>
      <c r="M3050" s="9"/>
      <c r="N3050" s="9"/>
      <c r="O3050" s="9"/>
      <c r="P3050" s="9"/>
      <c r="Q3050" s="9"/>
      <c r="R3050" s="9"/>
    </row>
    <row r="3051" ht="15.75" customHeight="1">
      <c r="A3051" s="14" t="s">
        <v>11</v>
      </c>
      <c r="B3051" s="14" t="s">
        <v>12</v>
      </c>
      <c r="C3051" s="40" t="s">
        <v>7400</v>
      </c>
      <c r="D3051" s="14" t="s">
        <v>7918</v>
      </c>
      <c r="E3051" s="13" t="s">
        <v>7919</v>
      </c>
      <c r="F3051" s="14" t="s">
        <v>7400</v>
      </c>
      <c r="G3051" s="14" t="s">
        <v>6772</v>
      </c>
      <c r="H3051" s="41" t="s">
        <v>6712</v>
      </c>
      <c r="I3051" s="42" t="s">
        <v>85</v>
      </c>
      <c r="J3051" s="66">
        <f t="shared" si="1"/>
        <v>66</v>
      </c>
      <c r="K3051" s="7" t="str">
        <f t="shared" si="2"/>
        <v>ENG30-00114431-npovlačenje</v>
      </c>
      <c r="L3051" s="7" t="str">
        <f>ifna(VLOOKUP(K3051,'Лист1'!D:E,2,false))</f>
        <v/>
      </c>
      <c r="M3051" s="9"/>
      <c r="N3051" s="9"/>
      <c r="O3051" s="9"/>
      <c r="P3051" s="9"/>
      <c r="Q3051" s="9"/>
      <c r="R3051" s="9"/>
    </row>
    <row r="3052" ht="15.75" customHeight="1">
      <c r="A3052" s="14" t="s">
        <v>21</v>
      </c>
      <c r="B3052" s="14" t="s">
        <v>22</v>
      </c>
      <c r="C3052" s="40" t="s">
        <v>7920</v>
      </c>
      <c r="D3052" s="14" t="s">
        <v>7921</v>
      </c>
      <c r="E3052" s="13" t="s">
        <v>7922</v>
      </c>
      <c r="F3052" s="14" t="s">
        <v>7923</v>
      </c>
      <c r="G3052" s="14" t="s">
        <v>7053</v>
      </c>
      <c r="H3052" s="41" t="s">
        <v>6712</v>
      </c>
      <c r="I3052" s="42" t="s">
        <v>85</v>
      </c>
      <c r="J3052" s="43">
        <f t="shared" si="1"/>
        <v>89</v>
      </c>
      <c r="K3052" s="7" t="str">
        <f t="shared" si="2"/>
        <v>ENG30-00114837-vprebaciti</v>
      </c>
      <c r="L3052" s="7" t="str">
        <f>ifna(VLOOKUP(K3052,'Лист1'!D:E,2,false))</f>
        <v/>
      </c>
      <c r="M3052" s="9"/>
      <c r="N3052" s="9"/>
      <c r="O3052" s="9"/>
      <c r="P3052" s="9"/>
      <c r="Q3052" s="9"/>
      <c r="R3052" s="9"/>
    </row>
    <row r="3053" ht="15.75" customHeight="1">
      <c r="A3053" s="14" t="s">
        <v>21</v>
      </c>
      <c r="B3053" s="14" t="s">
        <v>22</v>
      </c>
      <c r="C3053" s="40" t="s">
        <v>7924</v>
      </c>
      <c r="D3053" s="14" t="s">
        <v>7921</v>
      </c>
      <c r="E3053" s="13" t="s">
        <v>7922</v>
      </c>
      <c r="F3053" s="14" t="s">
        <v>7923</v>
      </c>
      <c r="G3053" s="14" t="s">
        <v>7053</v>
      </c>
      <c r="H3053" s="41" t="s">
        <v>6712</v>
      </c>
      <c r="I3053" s="42" t="s">
        <v>85</v>
      </c>
      <c r="J3053" s="31">
        <f t="shared" si="1"/>
        <v>89</v>
      </c>
      <c r="K3053" s="7" t="str">
        <f t="shared" si="2"/>
        <v>ENG30-00114837-vpretvoriti</v>
      </c>
      <c r="L3053" s="7" t="str">
        <f>ifna(VLOOKUP(K3053,'Лист1'!D:E,2,false))</f>
        <v/>
      </c>
      <c r="M3053" s="9"/>
      <c r="N3053" s="9"/>
      <c r="O3053" s="9"/>
      <c r="P3053" s="9"/>
      <c r="Q3053" s="9"/>
      <c r="R3053" s="9"/>
    </row>
    <row r="3054" ht="15.75" customHeight="1">
      <c r="A3054" s="14" t="s">
        <v>21</v>
      </c>
      <c r="B3054" s="14" t="s">
        <v>22</v>
      </c>
      <c r="C3054" s="40" t="s">
        <v>7925</v>
      </c>
      <c r="D3054" s="14" t="s">
        <v>7921</v>
      </c>
      <c r="E3054" s="13" t="s">
        <v>7922</v>
      </c>
      <c r="F3054" s="14" t="s">
        <v>7923</v>
      </c>
      <c r="G3054" s="14" t="s">
        <v>7053</v>
      </c>
      <c r="H3054" s="41" t="s">
        <v>6712</v>
      </c>
      <c r="I3054" s="42" t="s">
        <v>85</v>
      </c>
      <c r="J3054" s="60">
        <f t="shared" si="1"/>
        <v>89</v>
      </c>
      <c r="K3054" s="7" t="str">
        <f t="shared" si="2"/>
        <v>ENG30-00114837-vpromeniti</v>
      </c>
      <c r="L3054" s="7" t="str">
        <f>ifna(VLOOKUP(K3054,'Лист1'!D:E,2,false))</f>
        <v/>
      </c>
      <c r="M3054" s="9"/>
      <c r="N3054" s="9"/>
      <c r="O3054" s="9"/>
      <c r="P3054" s="9"/>
      <c r="Q3054" s="9"/>
      <c r="R3054" s="9"/>
    </row>
    <row r="3055" ht="15.75" customHeight="1">
      <c r="A3055" s="14" t="s">
        <v>11</v>
      </c>
      <c r="B3055" s="14" t="s">
        <v>12</v>
      </c>
      <c r="C3055" s="40" t="s">
        <v>7400</v>
      </c>
      <c r="D3055" s="14" t="s">
        <v>7926</v>
      </c>
      <c r="E3055" s="13" t="s">
        <v>7927</v>
      </c>
      <c r="F3055" s="14" t="s">
        <v>7928</v>
      </c>
      <c r="G3055" s="14" t="s">
        <v>6772</v>
      </c>
      <c r="H3055" s="41" t="s">
        <v>6712</v>
      </c>
      <c r="I3055" s="42" t="s">
        <v>85</v>
      </c>
      <c r="J3055" s="106">
        <f t="shared" si="1"/>
        <v>37</v>
      </c>
      <c r="K3055" s="7" t="str">
        <f t="shared" si="2"/>
        <v>ENG30-00115036-npovlačenje</v>
      </c>
      <c r="L3055" s="7" t="str">
        <f>ifna(VLOOKUP(K3055,'Лист1'!D:E,2,false))</f>
        <v/>
      </c>
      <c r="M3055" s="9"/>
      <c r="N3055" s="9"/>
      <c r="O3055" s="9"/>
      <c r="P3055" s="9"/>
      <c r="Q3055" s="9"/>
      <c r="R3055" s="9"/>
    </row>
    <row r="3056" ht="15.75" customHeight="1">
      <c r="A3056" s="14" t="s">
        <v>21</v>
      </c>
      <c r="B3056" s="14" t="s">
        <v>22</v>
      </c>
      <c r="C3056" s="40" t="s">
        <v>7924</v>
      </c>
      <c r="D3056" s="14" t="s">
        <v>7929</v>
      </c>
      <c r="E3056" s="13" t="s">
        <v>7930</v>
      </c>
      <c r="F3056" s="14" t="s">
        <v>7931</v>
      </c>
      <c r="G3056" s="14" t="s">
        <v>6772</v>
      </c>
      <c r="H3056" s="41" t="s">
        <v>6712</v>
      </c>
      <c r="I3056" s="42" t="s">
        <v>85</v>
      </c>
      <c r="J3056" s="39">
        <f t="shared" si="1"/>
        <v>46</v>
      </c>
      <c r="K3056" s="7" t="str">
        <f t="shared" si="2"/>
        <v>ENG30-00115157-vpretvoriti</v>
      </c>
      <c r="L3056" s="7" t="str">
        <f>ifna(VLOOKUP(K3056,'Лист1'!D:E,2,false))</f>
        <v/>
      </c>
      <c r="M3056" s="9"/>
      <c r="N3056" s="9"/>
      <c r="O3056" s="9"/>
      <c r="P3056" s="9"/>
      <c r="Q3056" s="9"/>
      <c r="R3056" s="9"/>
    </row>
    <row r="3057" ht="15.75" customHeight="1">
      <c r="A3057" s="14" t="s">
        <v>56</v>
      </c>
      <c r="B3057" s="14" t="s">
        <v>56</v>
      </c>
      <c r="C3057" s="40" t="s">
        <v>7932</v>
      </c>
      <c r="D3057" s="14" t="s">
        <v>7933</v>
      </c>
      <c r="E3057" s="13" t="s">
        <v>7934</v>
      </c>
      <c r="F3057" s="14" t="s">
        <v>7935</v>
      </c>
      <c r="G3057" s="14" t="s">
        <v>6772</v>
      </c>
      <c r="H3057" s="41" t="s">
        <v>6712</v>
      </c>
      <c r="I3057" s="42" t="s">
        <v>85</v>
      </c>
      <c r="J3057" s="50">
        <f t="shared" si="1"/>
        <v>23</v>
      </c>
      <c r="K3057" s="7" t="str">
        <f t="shared" si="2"/>
        <v>ENG30-00116588-bzajedno</v>
      </c>
      <c r="L3057" s="7" t="str">
        <f>ifna(VLOOKUP(K3057,'Лист1'!D:E,2,false))</f>
        <v/>
      </c>
      <c r="M3057" s="9"/>
      <c r="N3057" s="9"/>
      <c r="O3057" s="9"/>
      <c r="P3057" s="9"/>
      <c r="Q3057" s="9"/>
      <c r="R3057" s="9"/>
    </row>
    <row r="3058" ht="15.75" customHeight="1">
      <c r="A3058" s="14" t="s">
        <v>56</v>
      </c>
      <c r="B3058" s="14" t="s">
        <v>56</v>
      </c>
      <c r="C3058" s="40" t="s">
        <v>7932</v>
      </c>
      <c r="D3058" s="14" t="s">
        <v>7936</v>
      </c>
      <c r="E3058" s="13" t="s">
        <v>7937</v>
      </c>
      <c r="F3058" s="14" t="s">
        <v>7932</v>
      </c>
      <c r="G3058" s="14" t="s">
        <v>6772</v>
      </c>
      <c r="H3058" s="41" t="s">
        <v>6712</v>
      </c>
      <c r="I3058" s="42" t="s">
        <v>85</v>
      </c>
      <c r="J3058" s="17">
        <f t="shared" si="1"/>
        <v>25</v>
      </c>
      <c r="K3058" s="7" t="str">
        <f t="shared" si="2"/>
        <v>ENG30-00116994-bzajedno</v>
      </c>
      <c r="L3058" s="7" t="str">
        <f>ifna(VLOOKUP(K3058,'Лист1'!D:E,2,false))</f>
        <v/>
      </c>
      <c r="M3058" s="9"/>
      <c r="N3058" s="9"/>
      <c r="O3058" s="9"/>
      <c r="P3058" s="9"/>
      <c r="Q3058" s="9"/>
      <c r="R3058" s="9"/>
    </row>
    <row r="3059" ht="15.75" customHeight="1">
      <c r="A3059" s="14" t="s">
        <v>56</v>
      </c>
      <c r="B3059" s="14" t="s">
        <v>56</v>
      </c>
      <c r="C3059" s="40" t="s">
        <v>7938</v>
      </c>
      <c r="D3059" s="14" t="s">
        <v>7939</v>
      </c>
      <c r="E3059" s="13" t="s">
        <v>7940</v>
      </c>
      <c r="F3059" s="14" t="s">
        <v>7941</v>
      </c>
      <c r="G3059" s="14" t="s">
        <v>6772</v>
      </c>
      <c r="H3059" s="41" t="s">
        <v>6712</v>
      </c>
      <c r="I3059" s="42" t="s">
        <v>85</v>
      </c>
      <c r="J3059" s="53">
        <f t="shared" si="1"/>
        <v>23</v>
      </c>
      <c r="K3059" s="7" t="str">
        <f t="shared" si="2"/>
        <v>ENG30-00117082-bkolektivno</v>
      </c>
      <c r="L3059" s="7" t="str">
        <f>ifna(VLOOKUP(K3059,'Лист1'!D:E,2,false))</f>
        <v/>
      </c>
      <c r="M3059" s="9"/>
      <c r="N3059" s="9"/>
      <c r="O3059" s="9"/>
      <c r="P3059" s="9"/>
      <c r="Q3059" s="9"/>
      <c r="R3059" s="9"/>
    </row>
    <row r="3060" ht="15.75" customHeight="1">
      <c r="A3060" s="14" t="s">
        <v>56</v>
      </c>
      <c r="B3060" s="14" t="s">
        <v>56</v>
      </c>
      <c r="C3060" s="40" t="s">
        <v>7932</v>
      </c>
      <c r="D3060" s="14" t="s">
        <v>7939</v>
      </c>
      <c r="E3060" s="13" t="s">
        <v>7940</v>
      </c>
      <c r="F3060" s="14" t="s">
        <v>7941</v>
      </c>
      <c r="G3060" s="14" t="s">
        <v>6772</v>
      </c>
      <c r="H3060" s="41" t="s">
        <v>6712</v>
      </c>
      <c r="I3060" s="42" t="s">
        <v>85</v>
      </c>
      <c r="J3060" s="135">
        <f t="shared" si="1"/>
        <v>23</v>
      </c>
      <c r="K3060" s="7" t="str">
        <f t="shared" si="2"/>
        <v>ENG30-00117082-bzajedno</v>
      </c>
      <c r="L3060" s="7" t="str">
        <f>ifna(VLOOKUP(K3060,'Лист1'!D:E,2,false))</f>
        <v/>
      </c>
      <c r="M3060" s="9"/>
      <c r="N3060" s="9"/>
      <c r="O3060" s="9"/>
      <c r="P3060" s="9"/>
      <c r="Q3060" s="9"/>
      <c r="R3060" s="9"/>
    </row>
    <row r="3061" ht="15.75" customHeight="1">
      <c r="A3061" s="14" t="s">
        <v>56</v>
      </c>
      <c r="B3061" s="14" t="s">
        <v>56</v>
      </c>
      <c r="C3061" s="40" t="s">
        <v>7942</v>
      </c>
      <c r="D3061" s="14" t="s">
        <v>7943</v>
      </c>
      <c r="E3061" s="13" t="s">
        <v>7944</v>
      </c>
      <c r="F3061" s="14" t="s">
        <v>7945</v>
      </c>
      <c r="G3061" s="14" t="s">
        <v>6772</v>
      </c>
      <c r="H3061" s="41" t="s">
        <v>6712</v>
      </c>
      <c r="I3061" s="42" t="s">
        <v>85</v>
      </c>
      <c r="J3061" s="83">
        <f t="shared" si="1"/>
        <v>69</v>
      </c>
      <c r="K3061" s="7" t="str">
        <f t="shared" si="2"/>
        <v>ENG30-00117620-bonda</v>
      </c>
      <c r="L3061" s="7" t="str">
        <f>ifna(VLOOKUP(K3061,'Лист1'!D:E,2,false))</f>
        <v/>
      </c>
      <c r="M3061" s="9"/>
      <c r="N3061" s="9"/>
      <c r="O3061" s="9"/>
      <c r="P3061" s="9"/>
      <c r="Q3061" s="9"/>
      <c r="R3061" s="9"/>
    </row>
    <row r="3062" ht="15.75" customHeight="1">
      <c r="A3062" s="14" t="s">
        <v>56</v>
      </c>
      <c r="B3062" s="14" t="s">
        <v>56</v>
      </c>
      <c r="C3062" s="40" t="s">
        <v>7221</v>
      </c>
      <c r="D3062" s="14" t="s">
        <v>7943</v>
      </c>
      <c r="E3062" s="13" t="s">
        <v>7944</v>
      </c>
      <c r="F3062" s="14" t="s">
        <v>7945</v>
      </c>
      <c r="G3062" s="14" t="s">
        <v>6772</v>
      </c>
      <c r="H3062" s="41" t="s">
        <v>6712</v>
      </c>
      <c r="I3062" s="42" t="s">
        <v>85</v>
      </c>
      <c r="J3062" s="29">
        <f t="shared" si="1"/>
        <v>69</v>
      </c>
      <c r="K3062" s="7" t="str">
        <f t="shared" si="2"/>
        <v>ENG30-00117620-btako</v>
      </c>
      <c r="L3062" s="7" t="str">
        <f>ifna(VLOOKUP(K3062,'Лист1'!D:E,2,false))</f>
        <v/>
      </c>
      <c r="M3062" s="9"/>
      <c r="N3062" s="9"/>
      <c r="O3062" s="9"/>
      <c r="P3062" s="9"/>
      <c r="Q3062" s="9"/>
      <c r="R3062" s="9"/>
    </row>
    <row r="3063" ht="15.75" customHeight="1">
      <c r="A3063" s="14" t="s">
        <v>56</v>
      </c>
      <c r="B3063" s="14" t="s">
        <v>56</v>
      </c>
      <c r="C3063" s="40" t="s">
        <v>7942</v>
      </c>
      <c r="D3063" s="14" t="s">
        <v>7946</v>
      </c>
      <c r="E3063" s="13" t="s">
        <v>7947</v>
      </c>
      <c r="F3063" s="14" t="s">
        <v>7948</v>
      </c>
      <c r="G3063" s="14" t="s">
        <v>6772</v>
      </c>
      <c r="H3063" s="41" t="s">
        <v>6712</v>
      </c>
      <c r="I3063" s="42" t="s">
        <v>85</v>
      </c>
      <c r="J3063" s="85">
        <f t="shared" si="1"/>
        <v>4</v>
      </c>
      <c r="K3063" s="7" t="str">
        <f t="shared" si="2"/>
        <v>ENG30-00117903-bonda</v>
      </c>
      <c r="L3063" s="7" t="str">
        <f>ifna(VLOOKUP(K3063,'Лист1'!D:E,2,false))</f>
        <v/>
      </c>
      <c r="M3063" s="9"/>
      <c r="N3063" s="9"/>
      <c r="O3063" s="9"/>
      <c r="P3063" s="9"/>
      <c r="Q3063" s="9"/>
      <c r="R3063" s="9"/>
    </row>
    <row r="3064" ht="15.75" customHeight="1">
      <c r="A3064" s="14" t="s">
        <v>56</v>
      </c>
      <c r="B3064" s="14" t="s">
        <v>56</v>
      </c>
      <c r="C3064" s="40" t="s">
        <v>7947</v>
      </c>
      <c r="D3064" s="14" t="s">
        <v>7946</v>
      </c>
      <c r="E3064" s="13" t="s">
        <v>7947</v>
      </c>
      <c r="F3064" s="14" t="s">
        <v>7948</v>
      </c>
      <c r="G3064" s="14" t="s">
        <v>6772</v>
      </c>
      <c r="H3064" s="41" t="s">
        <v>6712</v>
      </c>
      <c r="I3064" s="42" t="s">
        <v>85</v>
      </c>
      <c r="J3064" s="112">
        <f t="shared" si="1"/>
        <v>4</v>
      </c>
      <c r="K3064" s="7" t="str">
        <f t="shared" si="2"/>
        <v>ENG30-00117903-btada</v>
      </c>
      <c r="L3064" s="7" t="str">
        <f>ifna(VLOOKUP(K3064,'Лист1'!D:E,2,false))</f>
        <v/>
      </c>
      <c r="M3064" s="9"/>
      <c r="N3064" s="9"/>
      <c r="O3064" s="9"/>
      <c r="P3064" s="9"/>
      <c r="Q3064" s="9"/>
      <c r="R3064" s="9"/>
    </row>
    <row r="3065" ht="15.75" customHeight="1">
      <c r="A3065" s="14" t="s">
        <v>56</v>
      </c>
      <c r="B3065" s="14" t="s">
        <v>56</v>
      </c>
      <c r="C3065" s="40" t="s">
        <v>7469</v>
      </c>
      <c r="D3065" s="14" t="s">
        <v>7946</v>
      </c>
      <c r="E3065" s="13" t="s">
        <v>7947</v>
      </c>
      <c r="F3065" s="14" t="s">
        <v>7948</v>
      </c>
      <c r="G3065" s="14" t="s">
        <v>6772</v>
      </c>
      <c r="H3065" s="41" t="s">
        <v>6712</v>
      </c>
      <c r="I3065" s="42" t="s">
        <v>85</v>
      </c>
      <c r="J3065" s="46">
        <f t="shared" si="1"/>
        <v>4</v>
      </c>
      <c r="K3065" s="7" t="str">
        <f t="shared" si="2"/>
        <v>ENG30-00117903-bzatim</v>
      </c>
      <c r="L3065" s="7" t="str">
        <f>ifna(VLOOKUP(K3065,'Лист1'!D:E,2,false))</f>
        <v/>
      </c>
      <c r="M3065" s="9"/>
      <c r="N3065" s="9"/>
      <c r="O3065" s="9"/>
      <c r="P3065" s="9"/>
      <c r="Q3065" s="9"/>
      <c r="R3065" s="9"/>
    </row>
    <row r="3066" ht="15.75" customHeight="1">
      <c r="A3066" s="14" t="s">
        <v>21</v>
      </c>
      <c r="B3066" s="14" t="s">
        <v>22</v>
      </c>
      <c r="C3066" s="40" t="s">
        <v>7949</v>
      </c>
      <c r="D3066" s="14" t="s">
        <v>7950</v>
      </c>
      <c r="E3066" s="13" t="s">
        <v>7951</v>
      </c>
      <c r="F3066" s="14" t="s">
        <v>7949</v>
      </c>
      <c r="G3066" s="14" t="s">
        <v>6772</v>
      </c>
      <c r="H3066" s="41" t="s">
        <v>6712</v>
      </c>
      <c r="I3066" s="42" t="s">
        <v>85</v>
      </c>
      <c r="J3066" s="60">
        <f t="shared" si="1"/>
        <v>43</v>
      </c>
      <c r="K3066" s="7" t="str">
        <f t="shared" si="2"/>
        <v>ENG30-00117985-vostati</v>
      </c>
      <c r="L3066" s="7" t="str">
        <f>ifna(VLOOKUP(K3066,'Лист1'!D:E,2,false))</f>
        <v/>
      </c>
      <c r="M3066" s="9"/>
      <c r="N3066" s="9"/>
      <c r="O3066" s="9"/>
      <c r="P3066" s="9"/>
      <c r="Q3066" s="9"/>
      <c r="R3066" s="9"/>
    </row>
    <row r="3067" ht="15.75" customHeight="1">
      <c r="A3067" s="14" t="s">
        <v>79</v>
      </c>
      <c r="B3067" s="14" t="s">
        <v>80</v>
      </c>
      <c r="C3067" s="40" t="s">
        <v>6841</v>
      </c>
      <c r="D3067" s="14" t="s">
        <v>7952</v>
      </c>
      <c r="E3067" s="13" t="s">
        <v>7953</v>
      </c>
      <c r="F3067" s="14" t="s">
        <v>6841</v>
      </c>
      <c r="G3067" s="14" t="s">
        <v>7954</v>
      </c>
      <c r="H3067" s="41" t="s">
        <v>6712</v>
      </c>
      <c r="I3067" s="42" t="s">
        <v>85</v>
      </c>
      <c r="J3067" s="35">
        <f t="shared" si="1"/>
        <v>49</v>
      </c>
      <c r="K3067" s="7" t="str">
        <f t="shared" si="2"/>
        <v>ENG30-00118066-aživ</v>
      </c>
      <c r="L3067" s="7" t="str">
        <f>ifna(VLOOKUP(K3067,'Лист1'!D:E,2,false))</f>
        <v/>
      </c>
      <c r="M3067" s="9"/>
      <c r="N3067" s="9"/>
      <c r="O3067" s="9"/>
      <c r="P3067" s="9"/>
      <c r="Q3067" s="9"/>
      <c r="R3067" s="9"/>
    </row>
    <row r="3068" ht="15.75" customHeight="1">
      <c r="A3068" s="14" t="s">
        <v>79</v>
      </c>
      <c r="B3068" s="14" t="s">
        <v>80</v>
      </c>
      <c r="C3068" s="40" t="s">
        <v>7764</v>
      </c>
      <c r="D3068" s="14" t="s">
        <v>7955</v>
      </c>
      <c r="E3068" s="13" t="s">
        <v>7956</v>
      </c>
      <c r="F3068" s="14" t="s">
        <v>7957</v>
      </c>
      <c r="G3068" s="14" t="s">
        <v>7954</v>
      </c>
      <c r="H3068" s="41" t="s">
        <v>6712</v>
      </c>
      <c r="I3068" s="42" t="s">
        <v>85</v>
      </c>
      <c r="J3068" s="43">
        <f t="shared" si="1"/>
        <v>19</v>
      </c>
      <c r="K3068" s="7" t="str">
        <f t="shared" si="2"/>
        <v>ENG30-00118238-amrtav</v>
      </c>
      <c r="L3068" s="7" t="str">
        <f>ifna(VLOOKUP(K3068,'Лист1'!D:E,2,false))</f>
        <v/>
      </c>
      <c r="M3068" s="9"/>
      <c r="N3068" s="9"/>
      <c r="O3068" s="9"/>
      <c r="P3068" s="9"/>
      <c r="Q3068" s="9"/>
      <c r="R3068" s="9"/>
    </row>
    <row r="3069" ht="15.75" customHeight="1">
      <c r="A3069" s="14" t="s">
        <v>21</v>
      </c>
      <c r="B3069" s="14" t="s">
        <v>22</v>
      </c>
      <c r="C3069" s="40" t="s">
        <v>7958</v>
      </c>
      <c r="D3069" s="14" t="s">
        <v>7959</v>
      </c>
      <c r="E3069" s="13" t="s">
        <v>7960</v>
      </c>
      <c r="F3069" s="14" t="s">
        <v>7961</v>
      </c>
      <c r="G3069" s="14" t="s">
        <v>6772</v>
      </c>
      <c r="H3069" s="41" t="s">
        <v>6712</v>
      </c>
      <c r="I3069" s="42" t="s">
        <v>85</v>
      </c>
      <c r="J3069" s="51">
        <f t="shared" si="1"/>
        <v>45</v>
      </c>
      <c r="K3069" s="7" t="str">
        <f t="shared" si="2"/>
        <v>ENG30-00118523-vnastaviti</v>
      </c>
      <c r="L3069" s="7" t="str">
        <f>ifna(VLOOKUP(K3069,'Лист1'!D:E,2,false))</f>
        <v/>
      </c>
      <c r="M3069" s="9"/>
      <c r="N3069" s="9"/>
      <c r="O3069" s="9"/>
      <c r="P3069" s="9"/>
      <c r="Q3069" s="9"/>
      <c r="R3069" s="9"/>
    </row>
    <row r="3070" ht="15.75" customHeight="1">
      <c r="A3070" s="14" t="s">
        <v>21</v>
      </c>
      <c r="B3070" s="14" t="s">
        <v>22</v>
      </c>
      <c r="C3070" s="40" t="s">
        <v>7962</v>
      </c>
      <c r="D3070" s="14" t="s">
        <v>7959</v>
      </c>
      <c r="E3070" s="13" t="s">
        <v>7960</v>
      </c>
      <c r="F3070" s="14" t="s">
        <v>7961</v>
      </c>
      <c r="G3070" s="14" t="s">
        <v>6772</v>
      </c>
      <c r="H3070" s="41" t="s">
        <v>6712</v>
      </c>
      <c r="I3070" s="42" t="s">
        <v>85</v>
      </c>
      <c r="J3070" s="46">
        <f t="shared" si="1"/>
        <v>45</v>
      </c>
      <c r="K3070" s="7" t="str">
        <f t="shared" si="2"/>
        <v>ENG30-00118523-vodržati</v>
      </c>
      <c r="L3070" s="7" t="str">
        <f>ifna(VLOOKUP(K3070,'Лист1'!D:E,2,false))</f>
        <v/>
      </c>
      <c r="M3070" s="9"/>
      <c r="N3070" s="9"/>
      <c r="O3070" s="9"/>
      <c r="P3070" s="9"/>
      <c r="Q3070" s="9"/>
      <c r="R3070" s="9"/>
    </row>
    <row r="3071" ht="15.75" customHeight="1">
      <c r="A3071" s="14" t="s">
        <v>79</v>
      </c>
      <c r="B3071" s="14" t="s">
        <v>80</v>
      </c>
      <c r="C3071" s="40" t="s">
        <v>6841</v>
      </c>
      <c r="D3071" s="14" t="s">
        <v>7963</v>
      </c>
      <c r="E3071" s="13" t="s">
        <v>7964</v>
      </c>
      <c r="F3071" s="14" t="s">
        <v>7965</v>
      </c>
      <c r="G3071" s="14" t="s">
        <v>6772</v>
      </c>
      <c r="H3071" s="41" t="s">
        <v>6712</v>
      </c>
      <c r="I3071" s="42" t="s">
        <v>85</v>
      </c>
      <c r="J3071" s="92">
        <f t="shared" si="1"/>
        <v>27</v>
      </c>
      <c r="K3071" s="7" t="str">
        <f t="shared" si="2"/>
        <v>ENG30-00118567-aživ</v>
      </c>
      <c r="L3071" s="7" t="str">
        <f>ifna(VLOOKUP(K3071,'Лист1'!D:E,2,false))</f>
        <v/>
      </c>
      <c r="M3071" s="9"/>
      <c r="N3071" s="9"/>
      <c r="O3071" s="9"/>
      <c r="P3071" s="9"/>
      <c r="Q3071" s="9"/>
      <c r="R3071" s="9"/>
    </row>
    <row r="3072" ht="15.75" customHeight="1">
      <c r="A3072" s="14" t="s">
        <v>21</v>
      </c>
      <c r="B3072" s="14" t="s">
        <v>22</v>
      </c>
      <c r="C3072" s="40" t="s">
        <v>7966</v>
      </c>
      <c r="D3072" s="14" t="s">
        <v>7967</v>
      </c>
      <c r="E3072" s="13" t="s">
        <v>7968</v>
      </c>
      <c r="F3072" s="14" t="s">
        <v>7969</v>
      </c>
      <c r="G3072" s="14" t="s">
        <v>6772</v>
      </c>
      <c r="H3072" s="41" t="s">
        <v>6712</v>
      </c>
      <c r="I3072" s="42" t="s">
        <v>85</v>
      </c>
      <c r="J3072" s="38">
        <f t="shared" si="1"/>
        <v>20</v>
      </c>
      <c r="K3072" s="7" t="str">
        <f t="shared" si="2"/>
        <v>ENG30-00118764-vodržavati</v>
      </c>
      <c r="L3072" s="7" t="str">
        <f>ifna(VLOOKUP(K3072,'Лист1'!D:E,2,false))</f>
        <v/>
      </c>
      <c r="M3072" s="9"/>
      <c r="N3072" s="9"/>
      <c r="O3072" s="9"/>
      <c r="P3072" s="9"/>
      <c r="Q3072" s="9"/>
      <c r="R3072" s="9"/>
    </row>
    <row r="3073" ht="15.75" customHeight="1">
      <c r="A3073" s="14" t="s">
        <v>21</v>
      </c>
      <c r="B3073" s="14" t="s">
        <v>22</v>
      </c>
      <c r="C3073" s="40" t="s">
        <v>7970</v>
      </c>
      <c r="D3073" s="14" t="s">
        <v>7967</v>
      </c>
      <c r="E3073" s="13" t="s">
        <v>7968</v>
      </c>
      <c r="F3073" s="14" t="s">
        <v>7969</v>
      </c>
      <c r="G3073" s="14" t="s">
        <v>6772</v>
      </c>
      <c r="H3073" s="41" t="s">
        <v>6712</v>
      </c>
      <c r="I3073" s="42" t="s">
        <v>85</v>
      </c>
      <c r="J3073" s="26">
        <f t="shared" si="1"/>
        <v>20</v>
      </c>
      <c r="K3073" s="7" t="str">
        <f t="shared" si="2"/>
        <v>ENG30-00118764-vpratiti</v>
      </c>
      <c r="L3073" s="7" t="str">
        <f>ifna(VLOOKUP(K3073,'Лист1'!D:E,2,false))</f>
        <v/>
      </c>
      <c r="M3073" s="9"/>
      <c r="N3073" s="9"/>
      <c r="O3073" s="9"/>
      <c r="P3073" s="9"/>
      <c r="Q3073" s="9"/>
      <c r="R3073" s="9"/>
    </row>
    <row r="3074" ht="15.75" customHeight="1">
      <c r="A3074" s="14" t="s">
        <v>56</v>
      </c>
      <c r="B3074" s="14" t="s">
        <v>56</v>
      </c>
      <c r="C3074" s="40" t="s">
        <v>7021</v>
      </c>
      <c r="D3074" s="14" t="s">
        <v>7971</v>
      </c>
      <c r="E3074" s="13" t="s">
        <v>7972</v>
      </c>
      <c r="F3074" s="14" t="s">
        <v>7973</v>
      </c>
      <c r="G3074" s="14" t="s">
        <v>6772</v>
      </c>
      <c r="H3074" s="41" t="s">
        <v>6712</v>
      </c>
      <c r="I3074" s="42" t="s">
        <v>85</v>
      </c>
      <c r="J3074" s="45">
        <f t="shared" si="1"/>
        <v>15</v>
      </c>
      <c r="K3074" s="7" t="str">
        <f t="shared" si="2"/>
        <v>ENG30-00118869-bjednom</v>
      </c>
      <c r="L3074" s="7" t="str">
        <f>ifna(VLOOKUP(K3074,'Лист1'!D:E,2,false))</f>
        <v/>
      </c>
      <c r="M3074" s="9"/>
      <c r="N3074" s="9"/>
      <c r="O3074" s="9"/>
      <c r="P3074" s="9"/>
      <c r="Q3074" s="9"/>
      <c r="R3074" s="9"/>
    </row>
    <row r="3075" ht="15.75" customHeight="1">
      <c r="A3075" s="14" t="s">
        <v>56</v>
      </c>
      <c r="B3075" s="14" t="s">
        <v>56</v>
      </c>
      <c r="C3075" s="40" t="s">
        <v>7025</v>
      </c>
      <c r="D3075" s="14" t="s">
        <v>7971</v>
      </c>
      <c r="E3075" s="13" t="s">
        <v>7972</v>
      </c>
      <c r="F3075" s="14" t="s">
        <v>7973</v>
      </c>
      <c r="G3075" s="14" t="s">
        <v>6772</v>
      </c>
      <c r="H3075" s="41" t="s">
        <v>6712</v>
      </c>
      <c r="I3075" s="42" t="s">
        <v>85</v>
      </c>
      <c r="J3075" s="44">
        <f t="shared" si="1"/>
        <v>15</v>
      </c>
      <c r="K3075" s="7" t="str">
        <f t="shared" si="2"/>
        <v>ENG30-00118869-bnekada</v>
      </c>
      <c r="L3075" s="7" t="str">
        <f>ifna(VLOOKUP(K3075,'Лист1'!D:E,2,false))</f>
        <v/>
      </c>
      <c r="M3075" s="9"/>
      <c r="N3075" s="9"/>
      <c r="O3075" s="9"/>
      <c r="P3075" s="9"/>
      <c r="Q3075" s="9"/>
      <c r="R3075" s="9"/>
    </row>
    <row r="3076" ht="15.75" customHeight="1">
      <c r="A3076" s="14" t="s">
        <v>56</v>
      </c>
      <c r="B3076" s="14" t="s">
        <v>56</v>
      </c>
      <c r="C3076" s="40" t="s">
        <v>7021</v>
      </c>
      <c r="D3076" s="14" t="s">
        <v>7974</v>
      </c>
      <c r="E3076" s="13" t="s">
        <v>7975</v>
      </c>
      <c r="F3076" s="14" t="s">
        <v>7976</v>
      </c>
      <c r="G3076" s="14" t="s">
        <v>6772</v>
      </c>
      <c r="H3076" s="41" t="s">
        <v>6712</v>
      </c>
      <c r="I3076" s="42" t="s">
        <v>85</v>
      </c>
      <c r="J3076" s="33">
        <f t="shared" si="1"/>
        <v>20</v>
      </c>
      <c r="K3076" s="7" t="str">
        <f t="shared" si="2"/>
        <v>ENG30-00118965-bjednom</v>
      </c>
      <c r="L3076" s="7" t="str">
        <f>ifna(VLOOKUP(K3076,'Лист1'!D:E,2,false))</f>
        <v/>
      </c>
      <c r="M3076" s="9"/>
      <c r="N3076" s="9"/>
      <c r="O3076" s="9"/>
      <c r="P3076" s="9"/>
      <c r="Q3076" s="9"/>
      <c r="R3076" s="9"/>
    </row>
    <row r="3077" ht="15.75" customHeight="1">
      <c r="A3077" s="14" t="s">
        <v>56</v>
      </c>
      <c r="B3077" s="14" t="s">
        <v>56</v>
      </c>
      <c r="C3077" s="40" t="s">
        <v>7025</v>
      </c>
      <c r="D3077" s="14" t="s">
        <v>7974</v>
      </c>
      <c r="E3077" s="13" t="s">
        <v>7975</v>
      </c>
      <c r="F3077" s="14" t="s">
        <v>7976</v>
      </c>
      <c r="G3077" s="14" t="s">
        <v>6772</v>
      </c>
      <c r="H3077" s="41" t="s">
        <v>6712</v>
      </c>
      <c r="I3077" s="42" t="s">
        <v>85</v>
      </c>
      <c r="J3077" s="39">
        <f t="shared" si="1"/>
        <v>20</v>
      </c>
      <c r="K3077" s="7" t="str">
        <f t="shared" si="2"/>
        <v>ENG30-00118965-bnekada</v>
      </c>
      <c r="L3077" s="7" t="str">
        <f>ifna(VLOOKUP(K3077,'Лист1'!D:E,2,false))</f>
        <v/>
      </c>
      <c r="M3077" s="9"/>
      <c r="N3077" s="9"/>
      <c r="O3077" s="9"/>
      <c r="P3077" s="9"/>
      <c r="Q3077" s="9"/>
      <c r="R3077" s="9"/>
    </row>
    <row r="3078" ht="15.75" customHeight="1">
      <c r="A3078" s="14" t="s">
        <v>56</v>
      </c>
      <c r="B3078" s="14" t="s">
        <v>56</v>
      </c>
      <c r="C3078" s="40" t="s">
        <v>7458</v>
      </c>
      <c r="D3078" s="14" t="s">
        <v>7974</v>
      </c>
      <c r="E3078" s="13" t="s">
        <v>7975</v>
      </c>
      <c r="F3078" s="14" t="s">
        <v>7976</v>
      </c>
      <c r="G3078" s="14" t="s">
        <v>6772</v>
      </c>
      <c r="H3078" s="41" t="s">
        <v>6712</v>
      </c>
      <c r="I3078" s="42" t="s">
        <v>85</v>
      </c>
      <c r="J3078" s="142">
        <f t="shared" si="1"/>
        <v>20</v>
      </c>
      <c r="K3078" s="7" t="str">
        <f t="shared" si="2"/>
        <v>ENG30-00118965-branije</v>
      </c>
      <c r="L3078" s="7" t="str">
        <f>ifna(VLOOKUP(K3078,'Лист1'!D:E,2,false))</f>
        <v/>
      </c>
      <c r="M3078" s="9"/>
      <c r="N3078" s="9"/>
      <c r="O3078" s="9"/>
      <c r="P3078" s="9"/>
      <c r="Q3078" s="9"/>
      <c r="R3078" s="9"/>
    </row>
    <row r="3079" ht="15.75" customHeight="1">
      <c r="A3079" s="14" t="s">
        <v>56</v>
      </c>
      <c r="B3079" s="14" t="s">
        <v>56</v>
      </c>
      <c r="C3079" s="40" t="s">
        <v>2602</v>
      </c>
      <c r="D3079" s="14" t="s">
        <v>7977</v>
      </c>
      <c r="E3079" s="13" t="s">
        <v>7978</v>
      </c>
      <c r="F3079" s="14" t="s">
        <v>7979</v>
      </c>
      <c r="G3079" s="14" t="s">
        <v>6772</v>
      </c>
      <c r="H3079" s="41" t="s">
        <v>6712</v>
      </c>
      <c r="I3079" s="42" t="s">
        <v>85</v>
      </c>
      <c r="J3079" s="27">
        <f t="shared" si="1"/>
        <v>16</v>
      </c>
      <c r="K3079" s="7" t="str">
        <f t="shared" si="2"/>
        <v>ENG30-00120095-bistovremeno</v>
      </c>
      <c r="L3079" s="7" t="str">
        <f>ifna(VLOOKUP(K3079,'Лист1'!D:E,2,false))</f>
        <v/>
      </c>
      <c r="M3079" s="9"/>
      <c r="N3079" s="9"/>
      <c r="O3079" s="9"/>
      <c r="P3079" s="9"/>
      <c r="Q3079" s="9"/>
      <c r="R3079" s="9"/>
    </row>
    <row r="3080" ht="15.75" customHeight="1">
      <c r="A3080" s="14" t="s">
        <v>56</v>
      </c>
      <c r="B3080" s="14" t="s">
        <v>56</v>
      </c>
      <c r="C3080" s="40" t="s">
        <v>2602</v>
      </c>
      <c r="D3080" s="14" t="s">
        <v>7980</v>
      </c>
      <c r="E3080" s="13" t="s">
        <v>7981</v>
      </c>
      <c r="F3080" s="14" t="s">
        <v>7982</v>
      </c>
      <c r="G3080" s="14" t="s">
        <v>6772</v>
      </c>
      <c r="H3080" s="41" t="s">
        <v>6712</v>
      </c>
      <c r="I3080" s="42" t="s">
        <v>85</v>
      </c>
      <c r="J3080" s="35">
        <f t="shared" si="1"/>
        <v>26</v>
      </c>
      <c r="K3080" s="7" t="str">
        <f t="shared" si="2"/>
        <v>ENG30-00120223-bistovremeno</v>
      </c>
      <c r="L3080" s="7" t="str">
        <f>ifna(VLOOKUP(K3080,'Лист1'!D:E,2,false))</f>
        <v/>
      </c>
      <c r="M3080" s="9"/>
      <c r="N3080" s="9"/>
      <c r="O3080" s="9"/>
      <c r="P3080" s="9"/>
      <c r="Q3080" s="9"/>
      <c r="R3080" s="9"/>
    </row>
    <row r="3081" ht="15.75" customHeight="1">
      <c r="A3081" s="14" t="s">
        <v>79</v>
      </c>
      <c r="B3081" s="14" t="s">
        <v>80</v>
      </c>
      <c r="C3081" s="40" t="s">
        <v>6841</v>
      </c>
      <c r="D3081" s="14" t="s">
        <v>7983</v>
      </c>
      <c r="E3081" s="13" t="s">
        <v>7984</v>
      </c>
      <c r="F3081" s="14" t="s">
        <v>6841</v>
      </c>
      <c r="G3081" s="14" t="s">
        <v>7136</v>
      </c>
      <c r="H3081" s="41" t="s">
        <v>6712</v>
      </c>
      <c r="I3081" s="42" t="s">
        <v>85</v>
      </c>
      <c r="J3081" s="35">
        <f t="shared" si="1"/>
        <v>52</v>
      </c>
      <c r="K3081" s="7" t="str">
        <f t="shared" si="2"/>
        <v>ENG30-00120252-aživ</v>
      </c>
      <c r="L3081" s="7" t="str">
        <f>ifna(VLOOKUP(K3081,'Лист1'!D:E,2,false))</f>
        <v/>
      </c>
      <c r="M3081" s="9"/>
      <c r="N3081" s="9"/>
      <c r="O3081" s="9"/>
      <c r="P3081" s="9"/>
      <c r="Q3081" s="9"/>
      <c r="R3081" s="9"/>
    </row>
    <row r="3082" ht="15.75" customHeight="1">
      <c r="A3082" s="14" t="s">
        <v>21</v>
      </c>
      <c r="B3082" s="14" t="s">
        <v>22</v>
      </c>
      <c r="C3082" s="40" t="s">
        <v>7869</v>
      </c>
      <c r="D3082" s="14" t="s">
        <v>7985</v>
      </c>
      <c r="E3082" s="13" t="s">
        <v>7986</v>
      </c>
      <c r="F3082" s="14" t="s">
        <v>7987</v>
      </c>
      <c r="G3082" s="14" t="s">
        <v>6772</v>
      </c>
      <c r="H3082" s="41" t="s">
        <v>6712</v>
      </c>
      <c r="I3082" s="42" t="s">
        <v>85</v>
      </c>
      <c r="J3082" s="36">
        <f t="shared" si="1"/>
        <v>25</v>
      </c>
      <c r="K3082" s="7" t="str">
        <f t="shared" si="2"/>
        <v>ENG30-00120316-vnapraviti</v>
      </c>
      <c r="L3082" s="7" t="str">
        <f>ifna(VLOOKUP(K3082,'Лист1'!D:E,2,false))</f>
        <v/>
      </c>
      <c r="M3082" s="9"/>
      <c r="N3082" s="9"/>
      <c r="O3082" s="9"/>
      <c r="P3082" s="9"/>
      <c r="Q3082" s="9"/>
      <c r="R3082" s="9"/>
    </row>
    <row r="3083" ht="15.75" customHeight="1">
      <c r="A3083" s="14" t="s">
        <v>79</v>
      </c>
      <c r="B3083" s="14" t="s">
        <v>80</v>
      </c>
      <c r="C3083" s="40" t="s">
        <v>7988</v>
      </c>
      <c r="D3083" s="14" t="s">
        <v>7989</v>
      </c>
      <c r="E3083" s="13" t="s">
        <v>7990</v>
      </c>
      <c r="F3083" s="14" t="s">
        <v>7991</v>
      </c>
      <c r="G3083" s="14" t="s">
        <v>7992</v>
      </c>
      <c r="H3083" s="41" t="s">
        <v>6712</v>
      </c>
      <c r="I3083" s="42" t="s">
        <v>85</v>
      </c>
      <c r="J3083" s="49">
        <f t="shared" si="1"/>
        <v>35</v>
      </c>
      <c r="K3083" s="7" t="str">
        <f t="shared" si="2"/>
        <v>ENG30-00120574-aanoniman</v>
      </c>
      <c r="L3083" s="7" t="str">
        <f>ifna(VLOOKUP(K3083,'Лист1'!D:E,2,false))</f>
        <v>dodati</v>
      </c>
      <c r="M3083" s="9"/>
      <c r="N3083" s="9"/>
      <c r="O3083" s="9"/>
      <c r="P3083" s="9"/>
      <c r="Q3083" s="9"/>
      <c r="R3083" s="9"/>
    </row>
    <row r="3084" ht="15.75" customHeight="1">
      <c r="A3084" s="14" t="s">
        <v>79</v>
      </c>
      <c r="B3084" s="14" t="s">
        <v>80</v>
      </c>
      <c r="C3084" s="40" t="s">
        <v>7993</v>
      </c>
      <c r="D3084" s="14" t="s">
        <v>7994</v>
      </c>
      <c r="E3084" s="13" t="s">
        <v>7995</v>
      </c>
      <c r="F3084" s="14" t="s">
        <v>7996</v>
      </c>
      <c r="G3084" s="14" t="s">
        <v>7992</v>
      </c>
      <c r="H3084" s="41" t="s">
        <v>6712</v>
      </c>
      <c r="I3084" s="42" t="s">
        <v>85</v>
      </c>
      <c r="J3084" s="82">
        <f t="shared" si="1"/>
        <v>44</v>
      </c>
      <c r="K3084" s="7" t="str">
        <f t="shared" si="2"/>
        <v>ENG30-00120784-anepoznat</v>
      </c>
      <c r="L3084" s="7" t="str">
        <f>ifna(VLOOKUP(K3084,'Лист1'!D:E,2,false))</f>
        <v/>
      </c>
      <c r="M3084" s="9"/>
      <c r="N3084" s="9"/>
      <c r="O3084" s="9"/>
      <c r="P3084" s="9"/>
      <c r="Q3084" s="9"/>
      <c r="R3084" s="9"/>
    </row>
    <row r="3085" ht="15.75" customHeight="1">
      <c r="A3085" s="14" t="s">
        <v>56</v>
      </c>
      <c r="B3085" s="14" t="s">
        <v>56</v>
      </c>
      <c r="C3085" s="40" t="s">
        <v>7997</v>
      </c>
      <c r="D3085" s="14" t="s">
        <v>7998</v>
      </c>
      <c r="E3085" s="13" t="s">
        <v>7999</v>
      </c>
      <c r="F3085" s="14" t="s">
        <v>8000</v>
      </c>
      <c r="G3085" s="14" t="s">
        <v>6772</v>
      </c>
      <c r="H3085" s="41" t="s">
        <v>6712</v>
      </c>
      <c r="I3085" s="42" t="s">
        <v>85</v>
      </c>
      <c r="J3085" s="24">
        <f t="shared" si="1"/>
        <v>26</v>
      </c>
      <c r="K3085" s="7" t="str">
        <f t="shared" si="2"/>
        <v>ENG30-00121002-bovako</v>
      </c>
      <c r="L3085" s="7" t="str">
        <f>ifna(VLOOKUP(K3085,'Лист1'!D:E,2,false))</f>
        <v/>
      </c>
      <c r="M3085" s="9"/>
      <c r="N3085" s="9"/>
      <c r="O3085" s="9"/>
      <c r="P3085" s="9"/>
      <c r="Q3085" s="9"/>
      <c r="R3085" s="9"/>
    </row>
    <row r="3086" ht="15.75" customHeight="1">
      <c r="A3086" s="14" t="s">
        <v>56</v>
      </c>
      <c r="B3086" s="14" t="s">
        <v>56</v>
      </c>
      <c r="C3086" s="40" t="s">
        <v>7221</v>
      </c>
      <c r="D3086" s="14" t="s">
        <v>7998</v>
      </c>
      <c r="E3086" s="13" t="s">
        <v>7999</v>
      </c>
      <c r="F3086" s="14" t="s">
        <v>8000</v>
      </c>
      <c r="G3086" s="14" t="s">
        <v>6772</v>
      </c>
      <c r="H3086" s="41" t="s">
        <v>6712</v>
      </c>
      <c r="I3086" s="42" t="s">
        <v>85</v>
      </c>
      <c r="J3086" s="77">
        <f t="shared" si="1"/>
        <v>26</v>
      </c>
      <c r="K3086" s="7" t="str">
        <f t="shared" si="2"/>
        <v>ENG30-00121002-btako</v>
      </c>
      <c r="L3086" s="7" t="str">
        <f>ifna(VLOOKUP(K3086,'Лист1'!D:E,2,false))</f>
        <v/>
      </c>
      <c r="M3086" s="9"/>
      <c r="N3086" s="9"/>
      <c r="O3086" s="9"/>
      <c r="P3086" s="9"/>
      <c r="Q3086" s="9"/>
      <c r="R3086" s="9"/>
    </row>
    <row r="3087" ht="15.75" customHeight="1">
      <c r="A3087" s="14" t="s">
        <v>21</v>
      </c>
      <c r="B3087" s="14" t="s">
        <v>22</v>
      </c>
      <c r="C3087" s="40" t="s">
        <v>8001</v>
      </c>
      <c r="D3087" s="14" t="s">
        <v>8002</v>
      </c>
      <c r="E3087" s="13" t="s">
        <v>8003</v>
      </c>
      <c r="F3087" s="14" t="s">
        <v>8004</v>
      </c>
      <c r="G3087" s="14" t="s">
        <v>6772</v>
      </c>
      <c r="H3087" s="41" t="s">
        <v>6712</v>
      </c>
      <c r="I3087" s="42" t="s">
        <v>85</v>
      </c>
      <c r="J3087" s="46">
        <f t="shared" si="1"/>
        <v>10</v>
      </c>
      <c r="K3087" s="7" t="str">
        <f t="shared" si="2"/>
        <v>ENG30-00121046-vdoživeti</v>
      </c>
      <c r="L3087" s="7" t="str">
        <f>ifna(VLOOKUP(K3087,'Лист1'!D:E,2,false))</f>
        <v/>
      </c>
      <c r="M3087" s="9"/>
      <c r="N3087" s="9"/>
      <c r="O3087" s="9"/>
      <c r="P3087" s="9"/>
      <c r="Q3087" s="9"/>
      <c r="R3087" s="9"/>
    </row>
    <row r="3088" ht="15.75" customHeight="1">
      <c r="A3088" s="14" t="s">
        <v>21</v>
      </c>
      <c r="B3088" s="14" t="s">
        <v>22</v>
      </c>
      <c r="C3088" s="40" t="s">
        <v>7528</v>
      </c>
      <c r="D3088" s="14" t="s">
        <v>8002</v>
      </c>
      <c r="E3088" s="13" t="s">
        <v>8003</v>
      </c>
      <c r="F3088" s="14" t="s">
        <v>8004</v>
      </c>
      <c r="G3088" s="14" t="s">
        <v>6772</v>
      </c>
      <c r="H3088" s="41" t="s">
        <v>6712</v>
      </c>
      <c r="I3088" s="42" t="s">
        <v>85</v>
      </c>
      <c r="J3088" s="46">
        <f t="shared" si="1"/>
        <v>10</v>
      </c>
      <c r="K3088" s="7" t="str">
        <f t="shared" si="2"/>
        <v>ENG30-00121046-vimati</v>
      </c>
      <c r="L3088" s="7" t="str">
        <f>ifna(VLOOKUP(K3088,'Лист1'!D:E,2,false))</f>
        <v/>
      </c>
      <c r="M3088" s="9"/>
      <c r="N3088" s="9"/>
      <c r="O3088" s="9"/>
      <c r="P3088" s="9"/>
      <c r="Q3088" s="9"/>
      <c r="R3088" s="9"/>
    </row>
    <row r="3089" ht="15.75" customHeight="1">
      <c r="A3089" s="14" t="s">
        <v>56</v>
      </c>
      <c r="B3089" s="14" t="s">
        <v>56</v>
      </c>
      <c r="C3089" s="40" t="s">
        <v>7221</v>
      </c>
      <c r="D3089" s="14" t="s">
        <v>8005</v>
      </c>
      <c r="E3089" s="13" t="s">
        <v>8006</v>
      </c>
      <c r="F3089" s="14" t="s">
        <v>8007</v>
      </c>
      <c r="G3089" s="14" t="s">
        <v>6772</v>
      </c>
      <c r="H3089" s="41" t="s">
        <v>6712</v>
      </c>
      <c r="I3089" s="42" t="s">
        <v>85</v>
      </c>
      <c r="J3089" s="123">
        <f t="shared" si="1"/>
        <v>17</v>
      </c>
      <c r="K3089" s="7" t="str">
        <f t="shared" si="2"/>
        <v>ENG30-00121135-btako</v>
      </c>
      <c r="L3089" s="7" t="str">
        <f>ifna(VLOOKUP(K3089,'Лист1'!D:E,2,false))</f>
        <v/>
      </c>
      <c r="M3089" s="9"/>
      <c r="N3089" s="9"/>
      <c r="O3089" s="9"/>
      <c r="P3089" s="9"/>
      <c r="Q3089" s="9"/>
      <c r="R3089" s="9"/>
    </row>
    <row r="3090" ht="15.75" customHeight="1">
      <c r="A3090" s="14" t="s">
        <v>11</v>
      </c>
      <c r="B3090" s="14" t="s">
        <v>12</v>
      </c>
      <c r="C3090" s="40" t="s">
        <v>8008</v>
      </c>
      <c r="D3090" s="14" t="s">
        <v>8009</v>
      </c>
      <c r="E3090" s="13" t="s">
        <v>8010</v>
      </c>
      <c r="F3090" s="14" t="s">
        <v>8011</v>
      </c>
      <c r="G3090" s="14" t="s">
        <v>6772</v>
      </c>
      <c r="H3090" s="41" t="s">
        <v>6712</v>
      </c>
      <c r="I3090" s="42" t="s">
        <v>85</v>
      </c>
      <c r="J3090" s="92">
        <f t="shared" si="1"/>
        <v>50</v>
      </c>
      <c r="K3090" s="7" t="str">
        <f t="shared" si="2"/>
        <v>ENG30-00121366-nprenos</v>
      </c>
      <c r="L3090" s="7" t="str">
        <f>ifna(VLOOKUP(K3090,'Лист1'!D:E,2,false))</f>
        <v/>
      </c>
      <c r="M3090" s="9"/>
      <c r="N3090" s="9"/>
      <c r="O3090" s="9"/>
      <c r="P3090" s="9"/>
      <c r="Q3090" s="9"/>
      <c r="R3090" s="9"/>
    </row>
    <row r="3091" ht="15.75" customHeight="1">
      <c r="A3091" s="14" t="s">
        <v>11</v>
      </c>
      <c r="B3091" s="14" t="s">
        <v>12</v>
      </c>
      <c r="C3091" s="40" t="s">
        <v>8012</v>
      </c>
      <c r="D3091" s="14" t="s">
        <v>8009</v>
      </c>
      <c r="E3091" s="13" t="s">
        <v>8010</v>
      </c>
      <c r="F3091" s="14" t="s">
        <v>8011</v>
      </c>
      <c r="G3091" s="14" t="s">
        <v>6772</v>
      </c>
      <c r="H3091" s="41" t="s">
        <v>6712</v>
      </c>
      <c r="I3091" s="42" t="s">
        <v>85</v>
      </c>
      <c r="J3091" s="60">
        <f t="shared" si="1"/>
        <v>50</v>
      </c>
      <c r="K3091" s="7" t="str">
        <f t="shared" si="2"/>
        <v>ENG30-00121366-nprenošenje</v>
      </c>
      <c r="L3091" s="7" t="str">
        <f>ifna(VLOOKUP(K3091,'Лист1'!D:E,2,false))</f>
        <v/>
      </c>
      <c r="M3091" s="9"/>
      <c r="N3091" s="9"/>
      <c r="O3091" s="9"/>
      <c r="P3091" s="9"/>
      <c r="Q3091" s="9"/>
      <c r="R3091" s="9"/>
    </row>
    <row r="3092" ht="15.75" customHeight="1">
      <c r="A3092" s="14" t="s">
        <v>21</v>
      </c>
      <c r="B3092" s="14" t="s">
        <v>22</v>
      </c>
      <c r="C3092" s="40" t="s">
        <v>8013</v>
      </c>
      <c r="D3092" s="14" t="s">
        <v>8014</v>
      </c>
      <c r="E3092" s="13" t="s">
        <v>8015</v>
      </c>
      <c r="F3092" s="14" t="s">
        <v>8016</v>
      </c>
      <c r="G3092" s="14" t="s">
        <v>6772</v>
      </c>
      <c r="H3092" s="41" t="s">
        <v>6712</v>
      </c>
      <c r="I3092" s="42" t="s">
        <v>85</v>
      </c>
      <c r="J3092" s="56">
        <f t="shared" si="1"/>
        <v>22</v>
      </c>
      <c r="K3092" s="7" t="str">
        <f t="shared" si="2"/>
        <v>ENG30-00121387-vpovući</v>
      </c>
      <c r="L3092" s="7" t="str">
        <f>ifna(VLOOKUP(K3092,'Лист1'!D:E,2,false))</f>
        <v/>
      </c>
      <c r="M3092" s="9"/>
      <c r="N3092" s="9"/>
      <c r="O3092" s="9"/>
      <c r="P3092" s="9"/>
      <c r="Q3092" s="9"/>
      <c r="R3092" s="9"/>
    </row>
    <row r="3093" ht="15.75" customHeight="1">
      <c r="A3093" s="14" t="s">
        <v>21</v>
      </c>
      <c r="B3093" s="14" t="s">
        <v>22</v>
      </c>
      <c r="C3093" s="40" t="s">
        <v>8017</v>
      </c>
      <c r="D3093" s="14" t="s">
        <v>8014</v>
      </c>
      <c r="E3093" s="13" t="s">
        <v>8015</v>
      </c>
      <c r="F3093" s="14" t="s">
        <v>8016</v>
      </c>
      <c r="G3093" s="14" t="s">
        <v>6772</v>
      </c>
      <c r="H3093" s="41" t="s">
        <v>6712</v>
      </c>
      <c r="I3093" s="42" t="s">
        <v>85</v>
      </c>
      <c r="J3093" s="36">
        <f t="shared" si="1"/>
        <v>22</v>
      </c>
      <c r="K3093" s="7" t="str">
        <f t="shared" si="2"/>
        <v>ENG30-00121387-vznačiti</v>
      </c>
      <c r="L3093" s="7" t="str">
        <f>ifna(VLOOKUP(K3093,'Лист1'!D:E,2,false))</f>
        <v/>
      </c>
      <c r="M3093" s="9"/>
      <c r="N3093" s="9"/>
      <c r="O3093" s="9"/>
      <c r="P3093" s="9"/>
      <c r="Q3093" s="9"/>
      <c r="R3093" s="9"/>
    </row>
    <row r="3094" ht="15.75" customHeight="1">
      <c r="A3094" s="14" t="s">
        <v>79</v>
      </c>
      <c r="B3094" s="14" t="s">
        <v>80</v>
      </c>
      <c r="C3094" s="40" t="s">
        <v>8018</v>
      </c>
      <c r="D3094" s="14" t="s">
        <v>8019</v>
      </c>
      <c r="E3094" s="13" t="s">
        <v>8020</v>
      </c>
      <c r="F3094" s="14" t="s">
        <v>8021</v>
      </c>
      <c r="G3094" s="14" t="s">
        <v>6772</v>
      </c>
      <c r="H3094" s="41" t="s">
        <v>6712</v>
      </c>
      <c r="I3094" s="42" t="s">
        <v>85</v>
      </c>
      <c r="J3094" s="39">
        <f t="shared" si="1"/>
        <v>36</v>
      </c>
      <c r="K3094" s="7" t="str">
        <f t="shared" si="2"/>
        <v>ENG30-00121865-aprethodan</v>
      </c>
      <c r="L3094" s="7" t="str">
        <f>ifna(VLOOKUP(K3094,'Лист1'!D:E,2,false))</f>
        <v/>
      </c>
      <c r="M3094" s="9"/>
      <c r="N3094" s="9"/>
      <c r="O3094" s="9"/>
      <c r="P3094" s="9"/>
      <c r="Q3094" s="9"/>
      <c r="R3094" s="9"/>
    </row>
    <row r="3095" ht="15.75" customHeight="1">
      <c r="A3095" s="14" t="s">
        <v>79</v>
      </c>
      <c r="B3095" s="14" t="s">
        <v>80</v>
      </c>
      <c r="C3095" s="40" t="s">
        <v>7560</v>
      </c>
      <c r="D3095" s="14" t="s">
        <v>8022</v>
      </c>
      <c r="E3095" s="13" t="s">
        <v>8023</v>
      </c>
      <c r="F3095" s="14" t="s">
        <v>8024</v>
      </c>
      <c r="G3095" s="14" t="s">
        <v>6772</v>
      </c>
      <c r="H3095" s="41" t="s">
        <v>6712</v>
      </c>
      <c r="I3095" s="42" t="s">
        <v>85</v>
      </c>
      <c r="J3095" s="51">
        <f t="shared" si="1"/>
        <v>16</v>
      </c>
      <c r="K3095" s="7" t="str">
        <f t="shared" si="2"/>
        <v>ENG30-00122128-aprednji</v>
      </c>
      <c r="L3095" s="7" t="str">
        <f>ifna(VLOOKUP(K3095,'Лист1'!D:E,2,false))</f>
        <v/>
      </c>
      <c r="M3095" s="9"/>
      <c r="N3095" s="9"/>
      <c r="O3095" s="9"/>
      <c r="P3095" s="9"/>
      <c r="Q3095" s="9"/>
      <c r="R3095" s="9"/>
    </row>
    <row r="3096" ht="15.75" customHeight="1">
      <c r="A3096" s="14" t="s">
        <v>79</v>
      </c>
      <c r="B3096" s="14" t="s">
        <v>80</v>
      </c>
      <c r="C3096" s="40" t="s">
        <v>8018</v>
      </c>
      <c r="D3096" s="14" t="s">
        <v>8022</v>
      </c>
      <c r="E3096" s="13" t="s">
        <v>8023</v>
      </c>
      <c r="F3096" s="14" t="s">
        <v>8024</v>
      </c>
      <c r="G3096" s="14" t="s">
        <v>6772</v>
      </c>
      <c r="H3096" s="41" t="s">
        <v>6712</v>
      </c>
      <c r="I3096" s="42" t="s">
        <v>85</v>
      </c>
      <c r="J3096" s="47">
        <f t="shared" si="1"/>
        <v>16</v>
      </c>
      <c r="K3096" s="7" t="str">
        <f t="shared" si="2"/>
        <v>ENG30-00122128-aprethodan</v>
      </c>
      <c r="L3096" s="7" t="str">
        <f>ifna(VLOOKUP(K3096,'Лист1'!D:E,2,false))</f>
        <v/>
      </c>
      <c r="M3096" s="9"/>
      <c r="N3096" s="9"/>
      <c r="O3096" s="9"/>
      <c r="P3096" s="9"/>
      <c r="Q3096" s="9"/>
      <c r="R3096" s="9"/>
    </row>
    <row r="3097" ht="15.75" customHeight="1">
      <c r="A3097" s="14" t="s">
        <v>79</v>
      </c>
      <c r="B3097" s="14" t="s">
        <v>80</v>
      </c>
      <c r="C3097" s="40" t="s">
        <v>8018</v>
      </c>
      <c r="D3097" s="14" t="s">
        <v>8025</v>
      </c>
      <c r="E3097" s="13" t="s">
        <v>8026</v>
      </c>
      <c r="F3097" s="14" t="s">
        <v>8018</v>
      </c>
      <c r="G3097" s="14" t="s">
        <v>6772</v>
      </c>
      <c r="H3097" s="41" t="s">
        <v>6712</v>
      </c>
      <c r="I3097" s="42" t="s">
        <v>85</v>
      </c>
      <c r="J3097" s="80">
        <f t="shared" si="1"/>
        <v>32</v>
      </c>
      <c r="K3097" s="7" t="str">
        <f t="shared" si="2"/>
        <v>ENG30-00122386-aprethodan</v>
      </c>
      <c r="L3097" s="7" t="str">
        <f>ifna(VLOOKUP(K3097,'Лист1'!D:E,2,false))</f>
        <v/>
      </c>
      <c r="M3097" s="9"/>
      <c r="N3097" s="9"/>
      <c r="O3097" s="9"/>
      <c r="P3097" s="9"/>
      <c r="Q3097" s="9"/>
      <c r="R3097" s="9"/>
    </row>
    <row r="3098" ht="15.75" customHeight="1">
      <c r="A3098" s="14" t="s">
        <v>79</v>
      </c>
      <c r="B3098" s="14" t="s">
        <v>80</v>
      </c>
      <c r="C3098" s="40" t="s">
        <v>8027</v>
      </c>
      <c r="D3098" s="14" t="s">
        <v>8028</v>
      </c>
      <c r="E3098" s="13" t="s">
        <v>8029</v>
      </c>
      <c r="F3098" s="14" t="s">
        <v>8030</v>
      </c>
      <c r="G3098" s="14" t="s">
        <v>6772</v>
      </c>
      <c r="H3098" s="41" t="s">
        <v>6712</v>
      </c>
      <c r="I3098" s="42" t="s">
        <v>85</v>
      </c>
      <c r="J3098" s="53">
        <f t="shared" si="1"/>
        <v>29</v>
      </c>
      <c r="K3098" s="7" t="str">
        <f t="shared" si="2"/>
        <v>ENG30-00122626-anaknadan</v>
      </c>
      <c r="L3098" s="7" t="str">
        <f>ifna(VLOOKUP(K3098,'Лист1'!D:E,2,false))</f>
        <v/>
      </c>
      <c r="M3098" s="9"/>
      <c r="N3098" s="9"/>
      <c r="O3098" s="9"/>
      <c r="P3098" s="9"/>
      <c r="Q3098" s="9"/>
      <c r="R3098" s="9"/>
    </row>
    <row r="3099" ht="15.75" customHeight="1">
      <c r="A3099" s="14" t="s">
        <v>79</v>
      </c>
      <c r="B3099" s="14" t="s">
        <v>80</v>
      </c>
      <c r="C3099" s="40" t="s">
        <v>8031</v>
      </c>
      <c r="D3099" s="14" t="s">
        <v>8028</v>
      </c>
      <c r="E3099" s="13" t="s">
        <v>8029</v>
      </c>
      <c r="F3099" s="14" t="s">
        <v>8030</v>
      </c>
      <c r="G3099" s="14" t="s">
        <v>6772</v>
      </c>
      <c r="H3099" s="41" t="s">
        <v>6712</v>
      </c>
      <c r="I3099" s="42" t="s">
        <v>85</v>
      </c>
      <c r="J3099" s="79">
        <f t="shared" si="1"/>
        <v>29</v>
      </c>
      <c r="K3099" s="7" t="str">
        <f t="shared" si="2"/>
        <v>ENG30-00122626-anaredni</v>
      </c>
      <c r="L3099" s="7" t="str">
        <f>ifna(VLOOKUP(K3099,'Лист1'!D:E,2,false))</f>
        <v/>
      </c>
      <c r="M3099" s="9"/>
      <c r="N3099" s="9"/>
      <c r="O3099" s="9"/>
      <c r="P3099" s="9"/>
      <c r="Q3099" s="9"/>
      <c r="R3099" s="9"/>
    </row>
    <row r="3100" ht="15.75" customHeight="1">
      <c r="A3100" s="14" t="s">
        <v>79</v>
      </c>
      <c r="B3100" s="14" t="s">
        <v>80</v>
      </c>
      <c r="C3100" s="40" t="s">
        <v>8032</v>
      </c>
      <c r="D3100" s="14" t="s">
        <v>8028</v>
      </c>
      <c r="E3100" s="13" t="s">
        <v>8029</v>
      </c>
      <c r="F3100" s="14" t="s">
        <v>8030</v>
      </c>
      <c r="G3100" s="14" t="s">
        <v>6772</v>
      </c>
      <c r="H3100" s="41" t="s">
        <v>6712</v>
      </c>
      <c r="I3100" s="42" t="s">
        <v>85</v>
      </c>
      <c r="J3100" s="77">
        <f t="shared" si="1"/>
        <v>29</v>
      </c>
      <c r="K3100" s="7" t="str">
        <f t="shared" si="2"/>
        <v>ENG30-00122626-asledeći</v>
      </c>
      <c r="L3100" s="7" t="str">
        <f>ifna(VLOOKUP(K3100,'Лист1'!D:E,2,false))</f>
        <v/>
      </c>
      <c r="M3100" s="9"/>
      <c r="N3100" s="9"/>
      <c r="O3100" s="9"/>
      <c r="P3100" s="9"/>
      <c r="Q3100" s="9"/>
      <c r="R3100" s="9"/>
    </row>
    <row r="3101" ht="15.75" customHeight="1">
      <c r="A3101" s="14" t="s">
        <v>21</v>
      </c>
      <c r="B3101" s="14" t="s">
        <v>22</v>
      </c>
      <c r="C3101" s="40" t="s">
        <v>8033</v>
      </c>
      <c r="D3101" s="14" t="s">
        <v>8034</v>
      </c>
      <c r="E3101" s="13" t="s">
        <v>8035</v>
      </c>
      <c r="F3101" s="14" t="s">
        <v>8033</v>
      </c>
      <c r="G3101" s="14" t="s">
        <v>6772</v>
      </c>
      <c r="H3101" s="41" t="s">
        <v>6712</v>
      </c>
      <c r="I3101" s="42" t="s">
        <v>85</v>
      </c>
      <c r="J3101" s="51">
        <f t="shared" si="1"/>
        <v>116</v>
      </c>
      <c r="K3101" s="7" t="str">
        <f t="shared" si="2"/>
        <v>ENG30-00123170-vmenjati</v>
      </c>
      <c r="L3101" s="7" t="str">
        <f>ifna(VLOOKUP(K3101,'Лист1'!D:E,2,false))</f>
        <v/>
      </c>
      <c r="M3101" s="9"/>
      <c r="N3101" s="9"/>
      <c r="O3101" s="9"/>
      <c r="P3101" s="9"/>
      <c r="Q3101" s="9"/>
      <c r="R3101" s="9"/>
    </row>
    <row r="3102" ht="15.75" customHeight="1">
      <c r="A3102" s="14" t="s">
        <v>79</v>
      </c>
      <c r="B3102" s="14" t="s">
        <v>80</v>
      </c>
      <c r="C3102" s="40" t="s">
        <v>8031</v>
      </c>
      <c r="D3102" s="14" t="s">
        <v>8036</v>
      </c>
      <c r="E3102" s="13" t="s">
        <v>8037</v>
      </c>
      <c r="F3102" s="14" t="s">
        <v>8038</v>
      </c>
      <c r="G3102" s="14" t="s">
        <v>6772</v>
      </c>
      <c r="H3102" s="41" t="s">
        <v>6712</v>
      </c>
      <c r="I3102" s="42" t="s">
        <v>85</v>
      </c>
      <c r="J3102" s="92">
        <f t="shared" si="1"/>
        <v>34</v>
      </c>
      <c r="K3102" s="7" t="str">
        <f t="shared" si="2"/>
        <v>ENG30-00123485-anaredni</v>
      </c>
      <c r="L3102" s="7" t="str">
        <f>ifna(VLOOKUP(K3102,'Лист1'!D:E,2,false))</f>
        <v/>
      </c>
      <c r="M3102" s="9"/>
      <c r="N3102" s="9"/>
      <c r="O3102" s="9"/>
      <c r="P3102" s="9"/>
      <c r="Q3102" s="9"/>
      <c r="R3102" s="9"/>
    </row>
    <row r="3103" ht="15.75" customHeight="1">
      <c r="A3103" s="14" t="s">
        <v>79</v>
      </c>
      <c r="B3103" s="14" t="s">
        <v>80</v>
      </c>
      <c r="C3103" s="40" t="s">
        <v>8032</v>
      </c>
      <c r="D3103" s="14" t="s">
        <v>8036</v>
      </c>
      <c r="E3103" s="13" t="s">
        <v>8037</v>
      </c>
      <c r="F3103" s="14" t="s">
        <v>8038</v>
      </c>
      <c r="G3103" s="14" t="s">
        <v>6772</v>
      </c>
      <c r="H3103" s="41" t="s">
        <v>6712</v>
      </c>
      <c r="I3103" s="42" t="s">
        <v>85</v>
      </c>
      <c r="J3103" s="45">
        <f t="shared" si="1"/>
        <v>34</v>
      </c>
      <c r="K3103" s="7" t="str">
        <f t="shared" si="2"/>
        <v>ENG30-00123485-asledeći</v>
      </c>
      <c r="L3103" s="7" t="str">
        <f>ifna(VLOOKUP(K3103,'Лист1'!D:E,2,false))</f>
        <v/>
      </c>
      <c r="M3103" s="9"/>
      <c r="N3103" s="9"/>
      <c r="O3103" s="9"/>
      <c r="P3103" s="9"/>
      <c r="Q3103" s="9"/>
      <c r="R3103" s="9"/>
    </row>
    <row r="3104" ht="15.75" customHeight="1">
      <c r="A3104" s="14" t="s">
        <v>56</v>
      </c>
      <c r="B3104" s="14" t="s">
        <v>56</v>
      </c>
      <c r="C3104" s="40" t="s">
        <v>8039</v>
      </c>
      <c r="D3104" s="14" t="s">
        <v>8040</v>
      </c>
      <c r="E3104" s="13" t="s">
        <v>8041</v>
      </c>
      <c r="F3104" s="14" t="s">
        <v>8039</v>
      </c>
      <c r="G3104" s="14" t="s">
        <v>8042</v>
      </c>
      <c r="H3104" s="41" t="s">
        <v>6712</v>
      </c>
      <c r="I3104" s="42" t="s">
        <v>85</v>
      </c>
      <c r="J3104" s="166">
        <f t="shared" si="1"/>
        <v>22</v>
      </c>
      <c r="K3104" s="7" t="str">
        <f t="shared" si="2"/>
        <v>ENG30-00124038-bgrafički</v>
      </c>
      <c r="L3104" s="7" t="str">
        <f>ifna(VLOOKUP(K3104,'Лист1'!D:E,2,false))</f>
        <v/>
      </c>
      <c r="M3104" s="9"/>
      <c r="N3104" s="9"/>
      <c r="O3104" s="9"/>
      <c r="P3104" s="9"/>
      <c r="Q3104" s="9"/>
      <c r="R3104" s="9"/>
    </row>
    <row r="3105" ht="15.75" customHeight="1">
      <c r="A3105" s="14" t="s">
        <v>56</v>
      </c>
      <c r="B3105" s="14" t="s">
        <v>56</v>
      </c>
      <c r="C3105" s="40" t="s">
        <v>8043</v>
      </c>
      <c r="D3105" s="14" t="s">
        <v>8044</v>
      </c>
      <c r="E3105" s="13" t="s">
        <v>8045</v>
      </c>
      <c r="F3105" s="14" t="s">
        <v>8043</v>
      </c>
      <c r="G3105" s="14" t="s">
        <v>8046</v>
      </c>
      <c r="H3105" s="41" t="s">
        <v>6712</v>
      </c>
      <c r="I3105" s="42" t="s">
        <v>85</v>
      </c>
      <c r="J3105" s="44">
        <f t="shared" si="1"/>
        <v>24</v>
      </c>
      <c r="K3105" s="7" t="str">
        <f t="shared" si="2"/>
        <v>ENG30-00124346-bindustrijski</v>
      </c>
      <c r="L3105" s="7" t="str">
        <f>ifna(VLOOKUP(K3105,'Лист1'!D:E,2,false))</f>
        <v/>
      </c>
      <c r="M3105" s="9"/>
      <c r="N3105" s="9"/>
      <c r="O3105" s="9"/>
      <c r="P3105" s="9"/>
      <c r="Q3105" s="9"/>
      <c r="R3105" s="9"/>
    </row>
    <row r="3106" ht="15.75" customHeight="1">
      <c r="A3106" s="14" t="s">
        <v>21</v>
      </c>
      <c r="B3106" s="14" t="s">
        <v>22</v>
      </c>
      <c r="C3106" s="40" t="s">
        <v>1586</v>
      </c>
      <c r="D3106" s="14" t="s">
        <v>8047</v>
      </c>
      <c r="E3106" s="13" t="s">
        <v>8048</v>
      </c>
      <c r="F3106" s="13" t="s">
        <v>1586</v>
      </c>
      <c r="G3106" s="14" t="s">
        <v>6772</v>
      </c>
      <c r="H3106" s="159" t="s">
        <v>6712</v>
      </c>
      <c r="I3106" s="42" t="s">
        <v>992</v>
      </c>
      <c r="J3106" s="70">
        <f t="shared" si="1"/>
        <v>35</v>
      </c>
      <c r="K3106" s="7" t="str">
        <f t="shared" si="2"/>
        <v>ENG30-00124442-vkretati se</v>
      </c>
      <c r="L3106" s="7" t="str">
        <f>ifna(VLOOKUP(K3106,'Лист1'!D:E,2,false))</f>
        <v/>
      </c>
      <c r="M3106" s="9"/>
      <c r="N3106" s="9"/>
      <c r="O3106" s="9"/>
      <c r="P3106" s="9"/>
      <c r="Q3106" s="9"/>
      <c r="R3106" s="9"/>
    </row>
    <row r="3107" ht="15.75" customHeight="1">
      <c r="A3107" s="14" t="s">
        <v>56</v>
      </c>
      <c r="B3107" s="14" t="s">
        <v>56</v>
      </c>
      <c r="C3107" s="40" t="s">
        <v>8049</v>
      </c>
      <c r="D3107" s="14" t="s">
        <v>8050</v>
      </c>
      <c r="E3107" s="13" t="s">
        <v>8049</v>
      </c>
      <c r="F3107" s="14" t="s">
        <v>8051</v>
      </c>
      <c r="G3107" s="14" t="s">
        <v>7954</v>
      </c>
      <c r="H3107" s="41" t="s">
        <v>6712</v>
      </c>
      <c r="I3107" s="42" t="s">
        <v>85</v>
      </c>
      <c r="J3107" s="68">
        <f t="shared" si="1"/>
        <v>5</v>
      </c>
      <c r="K3107" s="7" t="str">
        <f t="shared" si="2"/>
        <v>ENG30-00124702-bručno</v>
      </c>
      <c r="L3107" s="7" t="str">
        <f>ifna(VLOOKUP(K3107,'Лист1'!D:E,2,false))</f>
        <v/>
      </c>
      <c r="M3107" s="9"/>
      <c r="N3107" s="9"/>
      <c r="O3107" s="9"/>
      <c r="P3107" s="9"/>
      <c r="Q3107" s="9"/>
      <c r="R3107" s="9"/>
    </row>
    <row r="3108" ht="15.75" customHeight="1">
      <c r="A3108" s="14" t="s">
        <v>11</v>
      </c>
      <c r="B3108" s="14" t="s">
        <v>12</v>
      </c>
      <c r="C3108" s="40" t="s">
        <v>7234</v>
      </c>
      <c r="D3108" s="14" t="s">
        <v>8052</v>
      </c>
      <c r="E3108" s="13" t="s">
        <v>8053</v>
      </c>
      <c r="F3108" s="14" t="s">
        <v>8054</v>
      </c>
      <c r="G3108" s="14" t="s">
        <v>6772</v>
      </c>
      <c r="H3108" s="41" t="s">
        <v>6712</v>
      </c>
      <c r="I3108" s="42" t="s">
        <v>85</v>
      </c>
      <c r="J3108" s="126">
        <f t="shared" si="1"/>
        <v>19</v>
      </c>
      <c r="K3108" s="7" t="str">
        <f t="shared" si="2"/>
        <v>ENG30-00124880-nkontakt</v>
      </c>
      <c r="L3108" s="7" t="str">
        <f>ifna(VLOOKUP(K3108,'Лист1'!D:E,2,false))</f>
        <v/>
      </c>
      <c r="M3108" s="9"/>
      <c r="N3108" s="9"/>
      <c r="O3108" s="9"/>
      <c r="P3108" s="9"/>
      <c r="Q3108" s="9"/>
      <c r="R3108" s="9"/>
    </row>
    <row r="3109" ht="15.75" customHeight="1">
      <c r="A3109" s="14" t="s">
        <v>79</v>
      </c>
      <c r="B3109" s="14" t="s">
        <v>80</v>
      </c>
      <c r="C3109" s="40" t="s">
        <v>8018</v>
      </c>
      <c r="D3109" s="14" t="s">
        <v>8055</v>
      </c>
      <c r="E3109" s="13" t="s">
        <v>8056</v>
      </c>
      <c r="F3109" s="14" t="s">
        <v>8018</v>
      </c>
      <c r="G3109" s="14" t="s">
        <v>6772</v>
      </c>
      <c r="H3109" s="41" t="s">
        <v>6712</v>
      </c>
      <c r="I3109" s="42" t="s">
        <v>85</v>
      </c>
      <c r="J3109" s="124">
        <f t="shared" si="1"/>
        <v>28</v>
      </c>
      <c r="K3109" s="7" t="str">
        <f t="shared" si="2"/>
        <v>ENG30-00125711-aprethodan</v>
      </c>
      <c r="L3109" s="7" t="str">
        <f>ifna(VLOOKUP(K3109,'Лист1'!D:E,2,false))</f>
        <v/>
      </c>
      <c r="M3109" s="9"/>
      <c r="N3109" s="9"/>
      <c r="O3109" s="9"/>
      <c r="P3109" s="9"/>
      <c r="Q3109" s="9"/>
      <c r="R3109" s="9"/>
    </row>
    <row r="3110" ht="15.75" customHeight="1">
      <c r="A3110" s="14" t="s">
        <v>21</v>
      </c>
      <c r="B3110" s="14" t="s">
        <v>22</v>
      </c>
      <c r="C3110" s="40" t="s">
        <v>8057</v>
      </c>
      <c r="D3110" s="14" t="s">
        <v>8058</v>
      </c>
      <c r="E3110" s="13" t="s">
        <v>8059</v>
      </c>
      <c r="F3110" s="14" t="s">
        <v>8060</v>
      </c>
      <c r="G3110" s="14" t="s">
        <v>6772</v>
      </c>
      <c r="H3110" s="41" t="s">
        <v>6712</v>
      </c>
      <c r="I3110" s="42" t="s">
        <v>85</v>
      </c>
      <c r="J3110" s="30">
        <f t="shared" si="1"/>
        <v>89</v>
      </c>
      <c r="K3110" s="7" t="str">
        <f t="shared" si="2"/>
        <v>ENG30-00125841-vodrasti</v>
      </c>
      <c r="L3110" s="7" t="str">
        <f>ifna(VLOOKUP(K3110,'Лист1'!D:E,2,false))</f>
        <v/>
      </c>
      <c r="M3110" s="9"/>
      <c r="N3110" s="9"/>
      <c r="O3110" s="9"/>
      <c r="P3110" s="9"/>
      <c r="Q3110" s="9"/>
      <c r="R3110" s="9"/>
    </row>
    <row r="3111" ht="15.75" customHeight="1">
      <c r="A3111" s="14" t="s">
        <v>21</v>
      </c>
      <c r="B3111" s="14" t="s">
        <v>22</v>
      </c>
      <c r="C3111" s="40" t="s">
        <v>8061</v>
      </c>
      <c r="D3111" s="14" t="s">
        <v>8058</v>
      </c>
      <c r="E3111" s="13" t="s">
        <v>8059</v>
      </c>
      <c r="F3111" s="14" t="s">
        <v>8060</v>
      </c>
      <c r="G3111" s="14" t="s">
        <v>6772</v>
      </c>
      <c r="H3111" s="41" t="s">
        <v>6712</v>
      </c>
      <c r="I3111" s="42" t="s">
        <v>85</v>
      </c>
      <c r="J3111" s="38">
        <f t="shared" si="1"/>
        <v>89</v>
      </c>
      <c r="K3111" s="7" t="str">
        <f t="shared" si="2"/>
        <v>ENG30-00125841-vporasti</v>
      </c>
      <c r="L3111" s="7" t="str">
        <f>ifna(VLOOKUP(K3111,'Лист1'!D:E,2,false))</f>
        <v/>
      </c>
      <c r="M3111" s="9"/>
      <c r="N3111" s="9"/>
      <c r="O3111" s="9"/>
      <c r="P3111" s="9"/>
      <c r="Q3111" s="9"/>
      <c r="R3111" s="9"/>
    </row>
    <row r="3112" ht="15.75" customHeight="1">
      <c r="A3112" s="14" t="s">
        <v>21</v>
      </c>
      <c r="B3112" s="14" t="s">
        <v>22</v>
      </c>
      <c r="C3112" s="40" t="s">
        <v>7758</v>
      </c>
      <c r="D3112" s="14" t="s">
        <v>8058</v>
      </c>
      <c r="E3112" s="13" t="s">
        <v>8059</v>
      </c>
      <c r="F3112" s="14" t="s">
        <v>8060</v>
      </c>
      <c r="G3112" s="14" t="s">
        <v>6772</v>
      </c>
      <c r="H3112" s="41" t="s">
        <v>6712</v>
      </c>
      <c r="I3112" s="42" t="s">
        <v>85</v>
      </c>
      <c r="J3112" s="51">
        <f t="shared" si="1"/>
        <v>89</v>
      </c>
      <c r="K3112" s="7" t="str">
        <f t="shared" si="2"/>
        <v>ENG30-00125841-vrasti</v>
      </c>
      <c r="L3112" s="7" t="str">
        <f>ifna(VLOOKUP(K3112,'Лист1'!D:E,2,false))</f>
        <v/>
      </c>
      <c r="M3112" s="9"/>
      <c r="N3112" s="9"/>
      <c r="O3112" s="9"/>
      <c r="P3112" s="9"/>
      <c r="Q3112" s="9"/>
      <c r="R3112" s="9"/>
    </row>
    <row r="3113" ht="15.75" customHeight="1">
      <c r="A3113" s="14" t="s">
        <v>11</v>
      </c>
      <c r="B3113" s="14" t="s">
        <v>12</v>
      </c>
      <c r="C3113" s="40" t="s">
        <v>8062</v>
      </c>
      <c r="D3113" s="14" t="s">
        <v>8063</v>
      </c>
      <c r="E3113" s="13" t="s">
        <v>8064</v>
      </c>
      <c r="F3113" s="14" t="s">
        <v>8065</v>
      </c>
      <c r="G3113" s="14" t="s">
        <v>6772</v>
      </c>
      <c r="H3113" s="41" t="s">
        <v>6712</v>
      </c>
      <c r="I3113" s="42" t="s">
        <v>85</v>
      </c>
      <c r="J3113" s="85">
        <f t="shared" si="1"/>
        <v>21</v>
      </c>
      <c r="K3113" s="7" t="str">
        <f t="shared" si="2"/>
        <v>ENG30-00126236-nudar</v>
      </c>
      <c r="L3113" s="7" t="str">
        <f>ifna(VLOOKUP(K3113,'Лист1'!D:E,2,false))</f>
        <v/>
      </c>
      <c r="M3113" s="9"/>
      <c r="N3113" s="9"/>
      <c r="O3113" s="9"/>
      <c r="P3113" s="9"/>
      <c r="Q3113" s="9"/>
      <c r="R3113" s="9"/>
    </row>
    <row r="3114" ht="15.75" customHeight="1">
      <c r="A3114" s="14" t="s">
        <v>21</v>
      </c>
      <c r="B3114" s="14" t="s">
        <v>22</v>
      </c>
      <c r="C3114" s="40" t="s">
        <v>8066</v>
      </c>
      <c r="D3114" s="14" t="s">
        <v>8067</v>
      </c>
      <c r="E3114" s="13" t="s">
        <v>8068</v>
      </c>
      <c r="F3114" s="14" t="s">
        <v>8066</v>
      </c>
      <c r="G3114" s="14" t="s">
        <v>8069</v>
      </c>
      <c r="H3114" s="41" t="s">
        <v>6712</v>
      </c>
      <c r="I3114" s="42" t="s">
        <v>85</v>
      </c>
      <c r="J3114" s="99">
        <f t="shared" si="1"/>
        <v>53</v>
      </c>
      <c r="K3114" s="7" t="str">
        <f t="shared" si="2"/>
        <v>ENG30-00126264-vizmeniti</v>
      </c>
      <c r="L3114" s="7" t="str">
        <f>ifna(VLOOKUP(K3114,'Лист1'!D:E,2,false))</f>
        <v/>
      </c>
      <c r="M3114" s="9"/>
      <c r="N3114" s="9"/>
      <c r="O3114" s="9"/>
      <c r="P3114" s="9"/>
      <c r="Q3114" s="9"/>
      <c r="R3114" s="9"/>
    </row>
    <row r="3115" ht="15.75" customHeight="1">
      <c r="A3115" s="14" t="s">
        <v>79</v>
      </c>
      <c r="B3115" s="14" t="s">
        <v>80</v>
      </c>
      <c r="C3115" s="40" t="s">
        <v>8018</v>
      </c>
      <c r="D3115" s="14" t="s">
        <v>8070</v>
      </c>
      <c r="E3115" s="13" t="s">
        <v>8071</v>
      </c>
      <c r="F3115" s="14" t="s">
        <v>8072</v>
      </c>
      <c r="G3115" s="14" t="s">
        <v>6772</v>
      </c>
      <c r="H3115" s="41" t="s">
        <v>6712</v>
      </c>
      <c r="I3115" s="42" t="s">
        <v>85</v>
      </c>
      <c r="J3115" s="48">
        <f t="shared" si="1"/>
        <v>53</v>
      </c>
      <c r="K3115" s="7" t="str">
        <f t="shared" si="2"/>
        <v>ENG30-00127137-aprethodan</v>
      </c>
      <c r="L3115" s="7" t="str">
        <f>ifna(VLOOKUP(K3115,'Лист1'!D:E,2,false))</f>
        <v/>
      </c>
      <c r="M3115" s="9"/>
      <c r="N3115" s="9"/>
      <c r="O3115" s="9"/>
      <c r="P3115" s="9"/>
      <c r="Q3115" s="9"/>
      <c r="R3115" s="9"/>
    </row>
    <row r="3116" ht="15.75" customHeight="1">
      <c r="A3116" s="14" t="s">
        <v>79</v>
      </c>
      <c r="B3116" s="14" t="s">
        <v>80</v>
      </c>
      <c r="C3116" s="40" t="s">
        <v>8073</v>
      </c>
      <c r="D3116" s="14" t="s">
        <v>8070</v>
      </c>
      <c r="E3116" s="13" t="s">
        <v>8071</v>
      </c>
      <c r="F3116" s="14" t="s">
        <v>8072</v>
      </c>
      <c r="G3116" s="14" t="s">
        <v>6772</v>
      </c>
      <c r="H3116" s="41" t="s">
        <v>6712</v>
      </c>
      <c r="I3116" s="42" t="s">
        <v>85</v>
      </c>
      <c r="J3116" s="43">
        <f t="shared" si="1"/>
        <v>53</v>
      </c>
      <c r="K3116" s="7" t="str">
        <f t="shared" si="2"/>
        <v>ENG30-00127137-astar</v>
      </c>
      <c r="L3116" s="7" t="str">
        <f>ifna(VLOOKUP(K3116,'Лист1'!D:E,2,false))</f>
        <v/>
      </c>
      <c r="M3116" s="9"/>
      <c r="N3116" s="9"/>
      <c r="O3116" s="9"/>
      <c r="P3116" s="9"/>
      <c r="Q3116" s="9"/>
      <c r="R3116" s="9"/>
    </row>
    <row r="3117" ht="15.75" customHeight="1">
      <c r="A3117" s="14" t="s">
        <v>79</v>
      </c>
      <c r="B3117" s="14" t="s">
        <v>80</v>
      </c>
      <c r="C3117" s="40" t="s">
        <v>8074</v>
      </c>
      <c r="D3117" s="14" t="s">
        <v>8075</v>
      </c>
      <c r="E3117" s="13" t="s">
        <v>8076</v>
      </c>
      <c r="F3117" s="14" t="s">
        <v>8074</v>
      </c>
      <c r="G3117" s="14" t="s">
        <v>6772</v>
      </c>
      <c r="H3117" s="41" t="s">
        <v>6712</v>
      </c>
      <c r="I3117" s="42" t="s">
        <v>85</v>
      </c>
      <c r="J3117" s="46">
        <f t="shared" si="1"/>
        <v>39</v>
      </c>
      <c r="K3117" s="7" t="str">
        <f t="shared" si="2"/>
        <v>ENG30-00127296-anaredan</v>
      </c>
      <c r="L3117" s="7" t="str">
        <f>ifna(VLOOKUP(K3117,'Лист1'!D:E,2,false))</f>
        <v/>
      </c>
      <c r="M3117" s="9"/>
      <c r="N3117" s="9"/>
      <c r="O3117" s="9"/>
      <c r="P3117" s="9"/>
      <c r="Q3117" s="9"/>
      <c r="R3117" s="9"/>
    </row>
    <row r="3118" ht="15.75" customHeight="1">
      <c r="A3118" s="14" t="s">
        <v>56</v>
      </c>
      <c r="B3118" s="14" t="s">
        <v>56</v>
      </c>
      <c r="C3118" s="40" t="s">
        <v>8077</v>
      </c>
      <c r="D3118" s="14" t="s">
        <v>8078</v>
      </c>
      <c r="E3118" s="13" t="s">
        <v>8079</v>
      </c>
      <c r="F3118" s="14" t="s">
        <v>8077</v>
      </c>
      <c r="G3118" s="14" t="s">
        <v>7073</v>
      </c>
      <c r="H3118" s="41" t="s">
        <v>6712</v>
      </c>
      <c r="I3118" s="42" t="s">
        <v>85</v>
      </c>
      <c r="J3118" s="84">
        <f t="shared" si="1"/>
        <v>27</v>
      </c>
      <c r="K3118" s="7" t="str">
        <f t="shared" si="2"/>
        <v>ENG30-00127339-bvremenski</v>
      </c>
      <c r="L3118" s="7" t="str">
        <f>ifna(VLOOKUP(K3118,'Лист1'!D:E,2,false))</f>
        <v/>
      </c>
      <c r="M3118" s="9"/>
      <c r="N3118" s="9"/>
      <c r="O3118" s="9"/>
      <c r="P3118" s="9"/>
      <c r="Q3118" s="9"/>
      <c r="R3118" s="9"/>
    </row>
    <row r="3119" ht="15.75" customHeight="1">
      <c r="A3119" s="14" t="s">
        <v>79</v>
      </c>
      <c r="B3119" s="14" t="s">
        <v>80</v>
      </c>
      <c r="C3119" s="40" t="s">
        <v>8080</v>
      </c>
      <c r="D3119" s="14" t="s">
        <v>8081</v>
      </c>
      <c r="E3119" s="13" t="s">
        <v>8082</v>
      </c>
      <c r="F3119" s="14" t="s">
        <v>8083</v>
      </c>
      <c r="G3119" s="14" t="s">
        <v>7992</v>
      </c>
      <c r="H3119" s="41" t="s">
        <v>6712</v>
      </c>
      <c r="I3119" s="42" t="s">
        <v>85</v>
      </c>
      <c r="J3119" s="28">
        <f t="shared" si="1"/>
        <v>20</v>
      </c>
      <c r="K3119" s="7" t="str">
        <f t="shared" si="2"/>
        <v>ENG30-00127407-anazvan</v>
      </c>
      <c r="L3119" s="7" t="str">
        <f>ifna(VLOOKUP(K3119,'Лист1'!D:E,2,false))</f>
        <v/>
      </c>
      <c r="M3119" s="9"/>
      <c r="N3119" s="9"/>
      <c r="O3119" s="9"/>
      <c r="P3119" s="9"/>
      <c r="Q3119" s="9"/>
      <c r="R3119" s="9"/>
    </row>
    <row r="3120" ht="15.75" customHeight="1">
      <c r="A3120" s="14" t="s">
        <v>79</v>
      </c>
      <c r="B3120" s="14" t="s">
        <v>80</v>
      </c>
      <c r="C3120" s="40" t="s">
        <v>8032</v>
      </c>
      <c r="D3120" s="14" t="s">
        <v>8084</v>
      </c>
      <c r="E3120" s="13" t="s">
        <v>8085</v>
      </c>
      <c r="F3120" s="14" t="s">
        <v>8032</v>
      </c>
      <c r="G3120" s="14" t="s">
        <v>6772</v>
      </c>
      <c r="H3120" s="41" t="s">
        <v>6712</v>
      </c>
      <c r="I3120" s="42" t="s">
        <v>85</v>
      </c>
      <c r="J3120" s="51">
        <f t="shared" si="1"/>
        <v>46</v>
      </c>
      <c r="K3120" s="7" t="str">
        <f t="shared" si="2"/>
        <v>ENG30-00127948-asledeći</v>
      </c>
      <c r="L3120" s="7" t="str">
        <f>ifna(VLOOKUP(K3120,'Лист1'!D:E,2,false))</f>
        <v/>
      </c>
      <c r="M3120" s="9"/>
      <c r="N3120" s="9"/>
      <c r="O3120" s="9"/>
      <c r="P3120" s="9"/>
      <c r="Q3120" s="9"/>
      <c r="R3120" s="9"/>
    </row>
    <row r="3121" ht="15.75" customHeight="1">
      <c r="A3121" s="14" t="s">
        <v>11</v>
      </c>
      <c r="B3121" s="14" t="s">
        <v>12</v>
      </c>
      <c r="C3121" s="40" t="s">
        <v>8086</v>
      </c>
      <c r="D3121" s="14" t="s">
        <v>8087</v>
      </c>
      <c r="E3121" s="13" t="s">
        <v>8088</v>
      </c>
      <c r="F3121" s="14" t="s">
        <v>8086</v>
      </c>
      <c r="G3121" s="14" t="s">
        <v>6772</v>
      </c>
      <c r="H3121" s="41" t="s">
        <v>6712</v>
      </c>
      <c r="I3121" s="42" t="s">
        <v>85</v>
      </c>
      <c r="J3121" s="29">
        <f t="shared" si="1"/>
        <v>49</v>
      </c>
      <c r="K3121" s="7" t="str">
        <f t="shared" si="2"/>
        <v>ENG30-00129743-nnasilje</v>
      </c>
      <c r="L3121" s="7" t="str">
        <f>ifna(VLOOKUP(K3121,'Лист1'!D:E,2,false))</f>
        <v/>
      </c>
      <c r="M3121" s="9"/>
      <c r="N3121" s="9"/>
      <c r="O3121" s="9"/>
      <c r="P3121" s="9"/>
      <c r="Q3121" s="9"/>
      <c r="R3121" s="9"/>
    </row>
    <row r="3122" ht="15.75" customHeight="1">
      <c r="A3122" s="14" t="s">
        <v>79</v>
      </c>
      <c r="B3122" s="14" t="s">
        <v>80</v>
      </c>
      <c r="C3122" s="40" t="s">
        <v>8089</v>
      </c>
      <c r="D3122" s="14" t="s">
        <v>8090</v>
      </c>
      <c r="E3122" s="13" t="s">
        <v>8091</v>
      </c>
      <c r="F3122" s="14" t="s">
        <v>8089</v>
      </c>
      <c r="G3122" s="14" t="s">
        <v>6772</v>
      </c>
      <c r="H3122" s="41" t="s">
        <v>6712</v>
      </c>
      <c r="I3122" s="42" t="s">
        <v>85</v>
      </c>
      <c r="J3122" s="80">
        <f t="shared" si="1"/>
        <v>36</v>
      </c>
      <c r="K3122" s="7" t="str">
        <f t="shared" si="2"/>
        <v>ENG30-00129878-apredratni</v>
      </c>
      <c r="L3122" s="7" t="str">
        <f>ifna(VLOOKUP(K3122,'Лист1'!D:E,2,false))</f>
        <v/>
      </c>
      <c r="M3122" s="9"/>
      <c r="N3122" s="9"/>
      <c r="O3122" s="9"/>
      <c r="P3122" s="9"/>
      <c r="Q3122" s="9"/>
      <c r="R3122" s="9"/>
    </row>
    <row r="3123" ht="15.75" customHeight="1">
      <c r="A3123" s="14" t="s">
        <v>79</v>
      </c>
      <c r="B3123" s="14" t="s">
        <v>80</v>
      </c>
      <c r="C3123" s="40" t="s">
        <v>7560</v>
      </c>
      <c r="D3123" s="14" t="s">
        <v>8092</v>
      </c>
      <c r="E3123" s="13" t="s">
        <v>8093</v>
      </c>
      <c r="F3123" s="14" t="s">
        <v>7560</v>
      </c>
      <c r="G3123" s="14" t="s">
        <v>6955</v>
      </c>
      <c r="H3123" s="41" t="s">
        <v>6712</v>
      </c>
      <c r="I3123" s="42" t="s">
        <v>85</v>
      </c>
      <c r="J3123" s="51">
        <f t="shared" si="1"/>
        <v>50</v>
      </c>
      <c r="K3123" s="7" t="str">
        <f t="shared" si="2"/>
        <v>ENG30-00130778-aprednji</v>
      </c>
      <c r="L3123" s="7" t="str">
        <f>ifna(VLOOKUP(K3123,'Лист1'!D:E,2,false))</f>
        <v/>
      </c>
      <c r="M3123" s="9"/>
      <c r="N3123" s="9"/>
      <c r="O3123" s="9"/>
      <c r="P3123" s="9"/>
      <c r="Q3123" s="9"/>
      <c r="R3123" s="9"/>
    </row>
    <row r="3124" ht="15.75" customHeight="1">
      <c r="A3124" s="14" t="s">
        <v>56</v>
      </c>
      <c r="B3124" s="14" t="s">
        <v>56</v>
      </c>
      <c r="C3124" s="40" t="s">
        <v>8094</v>
      </c>
      <c r="D3124" s="14" t="s">
        <v>8095</v>
      </c>
      <c r="E3124" s="13" t="s">
        <v>8096</v>
      </c>
      <c r="F3124" s="14" t="s">
        <v>8094</v>
      </c>
      <c r="G3124" s="14" t="s">
        <v>6917</v>
      </c>
      <c r="H3124" s="41" t="s">
        <v>6712</v>
      </c>
      <c r="I3124" s="42" t="s">
        <v>85</v>
      </c>
      <c r="J3124" s="39">
        <f t="shared" si="1"/>
        <v>25</v>
      </c>
      <c r="K3124" s="7" t="str">
        <f t="shared" si="2"/>
        <v>ENG30-00132060-blično</v>
      </c>
      <c r="L3124" s="7" t="str">
        <f>ifna(VLOOKUP(K3124,'Лист1'!D:E,2,false))</f>
        <v/>
      </c>
      <c r="M3124" s="9"/>
      <c r="N3124" s="9"/>
      <c r="O3124" s="9"/>
      <c r="P3124" s="9"/>
      <c r="Q3124" s="9"/>
      <c r="R3124" s="9"/>
    </row>
    <row r="3125" ht="15.75" customHeight="1">
      <c r="A3125" s="14" t="s">
        <v>56</v>
      </c>
      <c r="B3125" s="14" t="s">
        <v>56</v>
      </c>
      <c r="C3125" s="40" t="s">
        <v>8094</v>
      </c>
      <c r="D3125" s="14" t="s">
        <v>8097</v>
      </c>
      <c r="E3125" s="13" t="s">
        <v>8098</v>
      </c>
      <c r="F3125" s="14" t="s">
        <v>8099</v>
      </c>
      <c r="G3125" s="14" t="s">
        <v>6772</v>
      </c>
      <c r="H3125" s="41" t="s">
        <v>6712</v>
      </c>
      <c r="I3125" s="42" t="s">
        <v>85</v>
      </c>
      <c r="J3125" s="69">
        <f t="shared" si="1"/>
        <v>36</v>
      </c>
      <c r="K3125" s="7" t="str">
        <f t="shared" si="2"/>
        <v>ENG30-00132158-blično</v>
      </c>
      <c r="L3125" s="7" t="str">
        <f>ifna(VLOOKUP(K3125,'Лист1'!D:E,2,false))</f>
        <v/>
      </c>
      <c r="M3125" s="9"/>
      <c r="N3125" s="9"/>
      <c r="O3125" s="9"/>
      <c r="P3125" s="9"/>
      <c r="Q3125" s="9"/>
      <c r="R3125" s="9"/>
    </row>
    <row r="3126" ht="15.75" customHeight="1">
      <c r="A3126" s="14" t="s">
        <v>56</v>
      </c>
      <c r="B3126" s="14" t="s">
        <v>56</v>
      </c>
      <c r="C3126" s="40" t="s">
        <v>8094</v>
      </c>
      <c r="D3126" s="14" t="s">
        <v>8100</v>
      </c>
      <c r="E3126" s="13" t="s">
        <v>8101</v>
      </c>
      <c r="F3126" s="14" t="s">
        <v>8102</v>
      </c>
      <c r="G3126" s="14" t="s">
        <v>6772</v>
      </c>
      <c r="H3126" s="41" t="s">
        <v>6712</v>
      </c>
      <c r="I3126" s="42" t="s">
        <v>85</v>
      </c>
      <c r="J3126" s="38">
        <f t="shared" si="1"/>
        <v>22</v>
      </c>
      <c r="K3126" s="7" t="str">
        <f t="shared" si="2"/>
        <v>ENG30-00132322-blično</v>
      </c>
      <c r="L3126" s="7" t="str">
        <f>ifna(VLOOKUP(K3126,'Лист1'!D:E,2,false))</f>
        <v/>
      </c>
      <c r="M3126" s="9"/>
      <c r="N3126" s="9"/>
      <c r="O3126" s="9"/>
      <c r="P3126" s="9"/>
      <c r="Q3126" s="9"/>
      <c r="R3126" s="9"/>
    </row>
    <row r="3127" ht="15.75" customHeight="1">
      <c r="A3127" s="14" t="s">
        <v>56</v>
      </c>
      <c r="B3127" s="14" t="s">
        <v>56</v>
      </c>
      <c r="C3127" s="40" t="s">
        <v>8103</v>
      </c>
      <c r="D3127" s="14" t="s">
        <v>8100</v>
      </c>
      <c r="E3127" s="13" t="s">
        <v>8101</v>
      </c>
      <c r="F3127" s="14" t="s">
        <v>8102</v>
      </c>
      <c r="G3127" s="14" t="s">
        <v>6772</v>
      </c>
      <c r="H3127" s="41" t="s">
        <v>6712</v>
      </c>
      <c r="I3127" s="42" t="s">
        <v>85</v>
      </c>
      <c r="J3127" s="61">
        <f t="shared" si="1"/>
        <v>22</v>
      </c>
      <c r="K3127" s="7" t="str">
        <f t="shared" si="2"/>
        <v>ENG30-00132322-bsamostalno</v>
      </c>
      <c r="L3127" s="7" t="str">
        <f>ifna(VLOOKUP(K3127,'Лист1'!D:E,2,false))</f>
        <v/>
      </c>
      <c r="M3127" s="9"/>
      <c r="N3127" s="9"/>
      <c r="O3127" s="9"/>
      <c r="P3127" s="9"/>
      <c r="Q3127" s="9"/>
      <c r="R3127" s="9"/>
    </row>
    <row r="3128" ht="15.75" customHeight="1">
      <c r="A3128" s="14" t="s">
        <v>79</v>
      </c>
      <c r="B3128" s="14" t="s">
        <v>80</v>
      </c>
      <c r="C3128" s="40" t="s">
        <v>6989</v>
      </c>
      <c r="D3128" s="14" t="s">
        <v>8104</v>
      </c>
      <c r="E3128" s="13" t="s">
        <v>8105</v>
      </c>
      <c r="F3128" s="14" t="s">
        <v>8106</v>
      </c>
      <c r="G3128" s="14" t="s">
        <v>6772</v>
      </c>
      <c r="H3128" s="41" t="s">
        <v>6712</v>
      </c>
      <c r="I3128" s="42" t="s">
        <v>85</v>
      </c>
      <c r="J3128" s="101">
        <f t="shared" si="1"/>
        <v>44</v>
      </c>
      <c r="K3128" s="7" t="str">
        <f t="shared" si="2"/>
        <v>ENG30-00134251-adostupan</v>
      </c>
      <c r="L3128" s="7" t="str">
        <f>ifna(VLOOKUP(K3128,'Лист1'!D:E,2,false))</f>
        <v/>
      </c>
      <c r="M3128" s="9"/>
      <c r="N3128" s="9"/>
      <c r="O3128" s="9"/>
      <c r="P3128" s="9"/>
      <c r="Q3128" s="9"/>
      <c r="R3128" s="9"/>
    </row>
    <row r="3129" ht="15.75" customHeight="1">
      <c r="A3129" s="14" t="s">
        <v>79</v>
      </c>
      <c r="B3129" s="14" t="s">
        <v>80</v>
      </c>
      <c r="C3129" s="40" t="s">
        <v>8107</v>
      </c>
      <c r="D3129" s="14" t="s">
        <v>8108</v>
      </c>
      <c r="E3129" s="13" t="s">
        <v>8109</v>
      </c>
      <c r="F3129" s="14" t="s">
        <v>8110</v>
      </c>
      <c r="G3129" s="14" t="s">
        <v>6800</v>
      </c>
      <c r="H3129" s="41" t="s">
        <v>6712</v>
      </c>
      <c r="I3129" s="42" t="s">
        <v>85</v>
      </c>
      <c r="J3129" s="43">
        <f t="shared" si="1"/>
        <v>55</v>
      </c>
      <c r="K3129" s="7" t="str">
        <f t="shared" si="2"/>
        <v>ENG30-00134701-aprikladan</v>
      </c>
      <c r="L3129" s="7" t="str">
        <f>ifna(VLOOKUP(K3129,'Лист1'!D:E,2,false))</f>
        <v/>
      </c>
      <c r="M3129" s="9"/>
      <c r="N3129" s="9"/>
      <c r="O3129" s="9"/>
      <c r="P3129" s="9"/>
      <c r="Q3129" s="9"/>
      <c r="R3129" s="9"/>
    </row>
    <row r="3130" ht="15.75" customHeight="1">
      <c r="A3130" s="14" t="s">
        <v>11</v>
      </c>
      <c r="B3130" s="14" t="s">
        <v>12</v>
      </c>
      <c r="C3130" s="40" t="s">
        <v>8111</v>
      </c>
      <c r="D3130" s="14" t="s">
        <v>8112</v>
      </c>
      <c r="E3130" s="13" t="s">
        <v>8113</v>
      </c>
      <c r="F3130" s="14" t="s">
        <v>8111</v>
      </c>
      <c r="G3130" s="14" t="s">
        <v>8114</v>
      </c>
      <c r="H3130" s="41" t="s">
        <v>6712</v>
      </c>
      <c r="I3130" s="42" t="s">
        <v>85</v>
      </c>
      <c r="J3130" s="119">
        <f t="shared" si="1"/>
        <v>24</v>
      </c>
      <c r="K3130" s="7" t="str">
        <f t="shared" si="2"/>
        <v>ENG30-00134780-nudarac</v>
      </c>
      <c r="L3130" s="7" t="str">
        <f>ifna(VLOOKUP(K3130,'Лист1'!D:E,2,false))</f>
        <v/>
      </c>
      <c r="M3130" s="9"/>
      <c r="N3130" s="9"/>
      <c r="O3130" s="9"/>
      <c r="P3130" s="9"/>
      <c r="Q3130" s="9"/>
      <c r="R3130" s="9"/>
    </row>
    <row r="3131" ht="15.75" customHeight="1">
      <c r="A3131" s="14" t="s">
        <v>21</v>
      </c>
      <c r="B3131" s="14" t="s">
        <v>22</v>
      </c>
      <c r="C3131" s="40" t="s">
        <v>8115</v>
      </c>
      <c r="D3131" s="14" t="s">
        <v>8116</v>
      </c>
      <c r="E3131" s="13" t="s">
        <v>8117</v>
      </c>
      <c r="F3131" s="14" t="s">
        <v>8115</v>
      </c>
      <c r="G3131" s="14" t="s">
        <v>6772</v>
      </c>
      <c r="H3131" s="41" t="s">
        <v>6712</v>
      </c>
      <c r="I3131" s="42" t="s">
        <v>85</v>
      </c>
      <c r="J3131" s="29">
        <f t="shared" si="1"/>
        <v>27</v>
      </c>
      <c r="K3131" s="7" t="str">
        <f t="shared" si="2"/>
        <v>ENG30-00135857-vodvesti</v>
      </c>
      <c r="L3131" s="7" t="str">
        <f>ifna(VLOOKUP(K3131,'Лист1'!D:E,2,false))</f>
        <v/>
      </c>
      <c r="M3131" s="9"/>
      <c r="N3131" s="9"/>
      <c r="O3131" s="9"/>
      <c r="P3131" s="9"/>
      <c r="Q3131" s="9"/>
      <c r="R3131" s="9"/>
    </row>
    <row r="3132" ht="15.75" customHeight="1">
      <c r="A3132" s="14" t="s">
        <v>79</v>
      </c>
      <c r="B3132" s="14" t="s">
        <v>80</v>
      </c>
      <c r="C3132" s="40" t="s">
        <v>8118</v>
      </c>
      <c r="D3132" s="14" t="s">
        <v>8119</v>
      </c>
      <c r="E3132" s="13" t="s">
        <v>8120</v>
      </c>
      <c r="F3132" s="14" t="s">
        <v>8118</v>
      </c>
      <c r="G3132" s="14" t="s">
        <v>7144</v>
      </c>
      <c r="H3132" s="41" t="s">
        <v>6712</v>
      </c>
      <c r="I3132" s="42" t="s">
        <v>85</v>
      </c>
      <c r="J3132" s="53">
        <f t="shared" si="1"/>
        <v>11</v>
      </c>
      <c r="K3132" s="7" t="str">
        <f t="shared" si="2"/>
        <v>ENG30-00135972-ajutarnji</v>
      </c>
      <c r="L3132" s="7" t="str">
        <f>ifna(VLOOKUP(K3132,'Лист1'!D:E,2,false))</f>
        <v/>
      </c>
      <c r="M3132" s="9"/>
      <c r="N3132" s="9"/>
      <c r="O3132" s="9"/>
      <c r="P3132" s="9"/>
      <c r="Q3132" s="9"/>
      <c r="R3132" s="9"/>
    </row>
    <row r="3133" ht="15.75" customHeight="1">
      <c r="A3133" s="14" t="s">
        <v>56</v>
      </c>
      <c r="B3133" s="14" t="s">
        <v>56</v>
      </c>
      <c r="C3133" s="40" t="s">
        <v>8121</v>
      </c>
      <c r="D3133" s="14" t="s">
        <v>8122</v>
      </c>
      <c r="E3133" s="13" t="s">
        <v>8123</v>
      </c>
      <c r="F3133" s="14" t="s">
        <v>8121</v>
      </c>
      <c r="G3133" s="14" t="s">
        <v>7954</v>
      </c>
      <c r="H3133" s="41" t="s">
        <v>6712</v>
      </c>
      <c r="I3133" s="42" t="s">
        <v>85</v>
      </c>
      <c r="J3133" s="45">
        <f t="shared" si="1"/>
        <v>16</v>
      </c>
      <c r="K3133" s="7" t="str">
        <f t="shared" si="2"/>
        <v>ENG30-00136469-bseksualno</v>
      </c>
      <c r="L3133" s="7" t="str">
        <f>ifna(VLOOKUP(K3133,'Лист1'!D:E,2,false))</f>
        <v/>
      </c>
      <c r="M3133" s="9"/>
      <c r="N3133" s="9"/>
      <c r="O3133" s="9"/>
      <c r="P3133" s="9"/>
      <c r="Q3133" s="9"/>
      <c r="R3133" s="9"/>
    </row>
    <row r="3134" ht="15.75" customHeight="1">
      <c r="A3134" s="14" t="s">
        <v>56</v>
      </c>
      <c r="B3134" s="14" t="s">
        <v>56</v>
      </c>
      <c r="C3134" s="40" t="s">
        <v>8124</v>
      </c>
      <c r="D3134" s="14" t="s">
        <v>8125</v>
      </c>
      <c r="E3134" s="13" t="s">
        <v>8126</v>
      </c>
      <c r="F3134" s="14" t="s">
        <v>8127</v>
      </c>
      <c r="G3134" s="14" t="s">
        <v>6917</v>
      </c>
      <c r="H3134" s="41" t="s">
        <v>6712</v>
      </c>
      <c r="I3134" s="42" t="s">
        <v>85</v>
      </c>
      <c r="J3134" s="39">
        <f t="shared" si="1"/>
        <v>18</v>
      </c>
      <c r="K3134" s="7" t="str">
        <f t="shared" si="2"/>
        <v>ENG30-00137915-bpojedinačno</v>
      </c>
      <c r="L3134" s="7" t="str">
        <f>ifna(VLOOKUP(K3134,'Лист1'!D:E,2,false))</f>
        <v/>
      </c>
      <c r="M3134" s="9"/>
      <c r="N3134" s="9"/>
      <c r="O3134" s="9"/>
      <c r="P3134" s="9"/>
      <c r="Q3134" s="9"/>
      <c r="R3134" s="9"/>
    </row>
    <row r="3135" ht="15.75" customHeight="1">
      <c r="A3135" s="14" t="s">
        <v>56</v>
      </c>
      <c r="B3135" s="14" t="s">
        <v>56</v>
      </c>
      <c r="C3135" s="40" t="s">
        <v>8128</v>
      </c>
      <c r="D3135" s="14" t="s">
        <v>8129</v>
      </c>
      <c r="E3135" s="13" t="s">
        <v>8130</v>
      </c>
      <c r="F3135" s="14" t="s">
        <v>8131</v>
      </c>
      <c r="G3135" s="14" t="s">
        <v>6772</v>
      </c>
      <c r="H3135" s="41" t="s">
        <v>6712</v>
      </c>
      <c r="I3135" s="42" t="s">
        <v>85</v>
      </c>
      <c r="J3135" s="44">
        <f t="shared" si="1"/>
        <v>24</v>
      </c>
      <c r="K3135" s="7" t="str">
        <f t="shared" si="2"/>
        <v>ENG30-00138060-bslično</v>
      </c>
      <c r="L3135" s="7" t="str">
        <f>ifna(VLOOKUP(K3135,'Лист1'!D:E,2,false))</f>
        <v/>
      </c>
      <c r="M3135" s="9"/>
      <c r="N3135" s="9"/>
      <c r="O3135" s="9"/>
      <c r="P3135" s="9"/>
      <c r="Q3135" s="9"/>
      <c r="R3135" s="9"/>
    </row>
    <row r="3136" ht="15.75" customHeight="1">
      <c r="A3136" s="14" t="s">
        <v>79</v>
      </c>
      <c r="B3136" s="14" t="s">
        <v>80</v>
      </c>
      <c r="C3136" s="40" t="s">
        <v>8107</v>
      </c>
      <c r="D3136" s="14" t="s">
        <v>8132</v>
      </c>
      <c r="E3136" s="13" t="s">
        <v>8133</v>
      </c>
      <c r="F3136" s="14" t="s">
        <v>8134</v>
      </c>
      <c r="G3136" s="14" t="s">
        <v>6800</v>
      </c>
      <c r="H3136" s="41" t="s">
        <v>6712</v>
      </c>
      <c r="I3136" s="42" t="s">
        <v>85</v>
      </c>
      <c r="J3136" s="53">
        <f t="shared" si="1"/>
        <v>34</v>
      </c>
      <c r="K3136" s="7" t="str">
        <f t="shared" si="2"/>
        <v>ENG30-00138314-aprikladan</v>
      </c>
      <c r="L3136" s="7" t="str">
        <f>ifna(VLOOKUP(K3136,'Лист1'!D:E,2,false))</f>
        <v/>
      </c>
      <c r="M3136" s="9"/>
      <c r="N3136" s="9"/>
      <c r="O3136" s="9"/>
      <c r="P3136" s="9"/>
      <c r="Q3136" s="9"/>
      <c r="R3136" s="9"/>
    </row>
    <row r="3137" ht="15.75" customHeight="1">
      <c r="A3137" s="14" t="s">
        <v>56</v>
      </c>
      <c r="B3137" s="14" t="s">
        <v>56</v>
      </c>
      <c r="C3137" s="40" t="s">
        <v>8135</v>
      </c>
      <c r="D3137" s="14" t="s">
        <v>8136</v>
      </c>
      <c r="E3137" s="13" t="s">
        <v>8137</v>
      </c>
      <c r="F3137" s="14" t="s">
        <v>8138</v>
      </c>
      <c r="G3137" s="14" t="s">
        <v>6772</v>
      </c>
      <c r="H3137" s="41" t="s">
        <v>6712</v>
      </c>
      <c r="I3137" s="42" t="s">
        <v>85</v>
      </c>
      <c r="J3137" s="79">
        <f t="shared" si="1"/>
        <v>41</v>
      </c>
      <c r="K3137" s="7" t="str">
        <f t="shared" si="2"/>
        <v>ENG30-00138611-bnajverovatnije</v>
      </c>
      <c r="L3137" s="7" t="str">
        <f>ifna(VLOOKUP(K3137,'Лист1'!D:E,2,false))</f>
        <v/>
      </c>
      <c r="M3137" s="9"/>
      <c r="N3137" s="9"/>
      <c r="O3137" s="9"/>
      <c r="P3137" s="9"/>
      <c r="Q3137" s="9"/>
      <c r="R3137" s="9"/>
    </row>
    <row r="3138" ht="15.75" customHeight="1">
      <c r="A3138" s="14" t="s">
        <v>56</v>
      </c>
      <c r="B3138" s="14" t="s">
        <v>56</v>
      </c>
      <c r="C3138" s="40" t="s">
        <v>7404</v>
      </c>
      <c r="D3138" s="14" t="s">
        <v>8136</v>
      </c>
      <c r="E3138" s="13" t="s">
        <v>8137</v>
      </c>
      <c r="F3138" s="14" t="s">
        <v>8138</v>
      </c>
      <c r="G3138" s="14" t="s">
        <v>6772</v>
      </c>
      <c r="H3138" s="41" t="s">
        <v>6712</v>
      </c>
      <c r="I3138" s="42" t="s">
        <v>85</v>
      </c>
      <c r="J3138" s="26">
        <f t="shared" si="1"/>
        <v>41</v>
      </c>
      <c r="K3138" s="7" t="str">
        <f t="shared" si="2"/>
        <v>ENG30-00138611-bverovatno</v>
      </c>
      <c r="L3138" s="7" t="str">
        <f>ifna(VLOOKUP(K3138,'Лист1'!D:E,2,false))</f>
        <v/>
      </c>
      <c r="M3138" s="9"/>
      <c r="N3138" s="9"/>
      <c r="O3138" s="9"/>
      <c r="P3138" s="9"/>
      <c r="Q3138" s="9"/>
      <c r="R3138" s="9"/>
    </row>
    <row r="3139" ht="15.75" customHeight="1">
      <c r="A3139" s="14" t="s">
        <v>21</v>
      </c>
      <c r="B3139" s="14" t="s">
        <v>22</v>
      </c>
      <c r="C3139" s="40" t="s">
        <v>8139</v>
      </c>
      <c r="D3139" s="14" t="s">
        <v>8140</v>
      </c>
      <c r="E3139" s="13" t="s">
        <v>8141</v>
      </c>
      <c r="F3139" s="14" t="s">
        <v>8142</v>
      </c>
      <c r="G3139" s="14" t="s">
        <v>6772</v>
      </c>
      <c r="H3139" s="41" t="s">
        <v>6712</v>
      </c>
      <c r="I3139" s="42" t="s">
        <v>85</v>
      </c>
      <c r="J3139" s="80">
        <f t="shared" si="1"/>
        <v>32</v>
      </c>
      <c r="K3139" s="7" t="str">
        <f t="shared" si="2"/>
        <v>ENG30-00140751-vprelaziti</v>
      </c>
      <c r="L3139" s="7" t="str">
        <f>ifna(VLOOKUP(K3139,'Лист1'!D:E,2,false))</f>
        <v/>
      </c>
      <c r="M3139" s="9"/>
      <c r="N3139" s="9"/>
      <c r="O3139" s="9"/>
      <c r="P3139" s="9"/>
      <c r="Q3139" s="9"/>
      <c r="R3139" s="9"/>
    </row>
    <row r="3140" ht="15.75" customHeight="1">
      <c r="A3140" s="14" t="s">
        <v>21</v>
      </c>
      <c r="B3140" s="14" t="s">
        <v>22</v>
      </c>
      <c r="C3140" s="40" t="s">
        <v>8143</v>
      </c>
      <c r="D3140" s="14" t="s">
        <v>8140</v>
      </c>
      <c r="E3140" s="13" t="s">
        <v>8141</v>
      </c>
      <c r="F3140" s="14" t="s">
        <v>8142</v>
      </c>
      <c r="G3140" s="14" t="s">
        <v>6772</v>
      </c>
      <c r="H3140" s="41" t="s">
        <v>6712</v>
      </c>
      <c r="I3140" s="42" t="s">
        <v>85</v>
      </c>
      <c r="J3140" s="67">
        <f t="shared" si="1"/>
        <v>32</v>
      </c>
      <c r="K3140" s="7" t="str">
        <f t="shared" si="2"/>
        <v>ENG30-00140751-vrazmenjivati</v>
      </c>
      <c r="L3140" s="7" t="str">
        <f>ifna(VLOOKUP(K3140,'Лист1'!D:E,2,false))</f>
        <v/>
      </c>
      <c r="M3140" s="9"/>
      <c r="N3140" s="9"/>
      <c r="O3140" s="9"/>
      <c r="P3140" s="9"/>
      <c r="Q3140" s="9"/>
      <c r="R3140" s="9"/>
    </row>
    <row r="3141" ht="15.75" customHeight="1">
      <c r="A3141" s="14" t="s">
        <v>11</v>
      </c>
      <c r="B3141" s="14" t="s">
        <v>12</v>
      </c>
      <c r="C3141" s="40" t="s">
        <v>8144</v>
      </c>
      <c r="D3141" s="14" t="s">
        <v>8145</v>
      </c>
      <c r="E3141" s="13" t="s">
        <v>8146</v>
      </c>
      <c r="F3141" s="14" t="s">
        <v>8147</v>
      </c>
      <c r="G3141" s="14" t="s">
        <v>6772</v>
      </c>
      <c r="H3141" s="41" t="s">
        <v>6712</v>
      </c>
      <c r="I3141" s="42" t="s">
        <v>85</v>
      </c>
      <c r="J3141" s="18">
        <f t="shared" si="1"/>
        <v>34</v>
      </c>
      <c r="K3141" s="7" t="str">
        <f t="shared" si="2"/>
        <v>ENG30-00141806-nkontrola</v>
      </c>
      <c r="L3141" s="7" t="str">
        <f>ifna(VLOOKUP(K3141,'Лист1'!D:E,2,false))</f>
        <v/>
      </c>
      <c r="M3141" s="9"/>
      <c r="N3141" s="9"/>
      <c r="O3141" s="9"/>
      <c r="P3141" s="9"/>
      <c r="Q3141" s="9"/>
      <c r="R3141" s="9"/>
    </row>
    <row r="3142" ht="15.75" customHeight="1">
      <c r="A3142" s="14" t="s">
        <v>11</v>
      </c>
      <c r="B3142" s="14" t="s">
        <v>12</v>
      </c>
      <c r="C3142" s="40" t="s">
        <v>8148</v>
      </c>
      <c r="D3142" s="14" t="s">
        <v>8145</v>
      </c>
      <c r="E3142" s="13" t="s">
        <v>8146</v>
      </c>
      <c r="F3142" s="14" t="s">
        <v>8147</v>
      </c>
      <c r="G3142" s="14" t="s">
        <v>6772</v>
      </c>
      <c r="H3142" s="41" t="s">
        <v>6712</v>
      </c>
      <c r="I3142" s="42" t="s">
        <v>85</v>
      </c>
      <c r="J3142" s="84">
        <f t="shared" si="1"/>
        <v>34</v>
      </c>
      <c r="K3142" s="7" t="str">
        <f t="shared" si="2"/>
        <v>ENG30-00141806-nverifikacija</v>
      </c>
      <c r="L3142" s="7" t="str">
        <f>ifna(VLOOKUP(K3142,'Лист1'!D:E,2,false))</f>
        <v/>
      </c>
      <c r="M3142" s="9"/>
      <c r="N3142" s="9"/>
      <c r="O3142" s="9"/>
      <c r="P3142" s="9"/>
      <c r="Q3142" s="9"/>
      <c r="R3142" s="9"/>
    </row>
    <row r="3143" ht="15.75" customHeight="1">
      <c r="A3143" s="14" t="s">
        <v>11</v>
      </c>
      <c r="B3143" s="14" t="s">
        <v>12</v>
      </c>
      <c r="C3143" s="40" t="s">
        <v>8149</v>
      </c>
      <c r="D3143" s="14" t="s">
        <v>8150</v>
      </c>
      <c r="E3143" s="13" t="s">
        <v>8151</v>
      </c>
      <c r="F3143" s="14" t="s">
        <v>8152</v>
      </c>
      <c r="G3143" s="14" t="s">
        <v>7038</v>
      </c>
      <c r="H3143" s="41" t="s">
        <v>6712</v>
      </c>
      <c r="I3143" s="42" t="s">
        <v>85</v>
      </c>
      <c r="J3143" s="44">
        <f t="shared" si="1"/>
        <v>94</v>
      </c>
      <c r="K3143" s="7" t="str">
        <f t="shared" si="2"/>
        <v>ENG30-00142361-npregled</v>
      </c>
      <c r="L3143" s="7" t="str">
        <f>ifna(VLOOKUP(K3143,'Лист1'!D:E,2,false))</f>
        <v/>
      </c>
      <c r="M3143" s="9"/>
      <c r="N3143" s="9"/>
      <c r="O3143" s="9"/>
      <c r="P3143" s="9"/>
      <c r="Q3143" s="9"/>
      <c r="R3143" s="9"/>
    </row>
    <row r="3144" ht="15.75" customHeight="1">
      <c r="A3144" s="14" t="s">
        <v>21</v>
      </c>
      <c r="B3144" s="14" t="s">
        <v>22</v>
      </c>
      <c r="C3144" s="40" t="s">
        <v>8153</v>
      </c>
      <c r="D3144" s="14" t="s">
        <v>8154</v>
      </c>
      <c r="E3144" s="13" t="s">
        <v>8155</v>
      </c>
      <c r="F3144" s="14" t="s">
        <v>8156</v>
      </c>
      <c r="G3144" s="14" t="s">
        <v>6772</v>
      </c>
      <c r="H3144" s="41" t="s">
        <v>6712</v>
      </c>
      <c r="I3144" s="42" t="s">
        <v>85</v>
      </c>
      <c r="J3144" s="45">
        <f t="shared" si="1"/>
        <v>20</v>
      </c>
      <c r="K3144" s="7" t="str">
        <f t="shared" si="2"/>
        <v>ENG30-00143914-vobaviti</v>
      </c>
      <c r="L3144" s="7" t="str">
        <f>ifna(VLOOKUP(K3144,'Лист1'!D:E,2,false))</f>
        <v/>
      </c>
      <c r="M3144" s="9"/>
      <c r="N3144" s="9"/>
      <c r="O3144" s="9"/>
      <c r="P3144" s="9"/>
      <c r="Q3144" s="9"/>
      <c r="R3144" s="9"/>
    </row>
    <row r="3145" ht="15.75" customHeight="1">
      <c r="A3145" s="14" t="s">
        <v>56</v>
      </c>
      <c r="B3145" s="14" t="s">
        <v>56</v>
      </c>
      <c r="C3145" s="40" t="s">
        <v>8157</v>
      </c>
      <c r="D3145" s="14" t="s">
        <v>8158</v>
      </c>
      <c r="E3145" s="13" t="s">
        <v>8159</v>
      </c>
      <c r="F3145" s="14" t="s">
        <v>8160</v>
      </c>
      <c r="G3145" s="14" t="s">
        <v>6917</v>
      </c>
      <c r="H3145" s="41" t="s">
        <v>6712</v>
      </c>
      <c r="I3145" s="42" t="s">
        <v>85</v>
      </c>
      <c r="J3145" s="30">
        <f t="shared" si="1"/>
        <v>84</v>
      </c>
      <c r="K3145" s="7" t="str">
        <f t="shared" si="2"/>
        <v>ENG30-00144722-bnesumnjivo</v>
      </c>
      <c r="L3145" s="7" t="str">
        <f>ifna(VLOOKUP(K3145,'Лист1'!D:E,2,false))</f>
        <v/>
      </c>
      <c r="M3145" s="9"/>
      <c r="N3145" s="9"/>
      <c r="O3145" s="9"/>
      <c r="P3145" s="9"/>
      <c r="Q3145" s="9"/>
      <c r="R3145" s="9"/>
    </row>
    <row r="3146" ht="15.75" customHeight="1">
      <c r="A3146" s="14" t="s">
        <v>56</v>
      </c>
      <c r="B3146" s="14" t="s">
        <v>56</v>
      </c>
      <c r="C3146" s="40" t="s">
        <v>8161</v>
      </c>
      <c r="D3146" s="14" t="s">
        <v>8162</v>
      </c>
      <c r="E3146" s="13" t="s">
        <v>8163</v>
      </c>
      <c r="F3146" s="14" t="s">
        <v>8164</v>
      </c>
      <c r="G3146" s="14" t="s">
        <v>6772</v>
      </c>
      <c r="H3146" s="41" t="s">
        <v>6712</v>
      </c>
      <c r="I3146" s="42" t="s">
        <v>85</v>
      </c>
      <c r="J3146" s="39">
        <f t="shared" si="1"/>
        <v>18</v>
      </c>
      <c r="K3146" s="7" t="str">
        <f t="shared" si="2"/>
        <v>ENG30-00145713-bdovoljno</v>
      </c>
      <c r="L3146" s="7" t="str">
        <f>ifna(VLOOKUP(K3146,'Лист1'!D:E,2,false))</f>
        <v/>
      </c>
      <c r="M3146" s="9"/>
      <c r="N3146" s="9"/>
      <c r="O3146" s="9"/>
      <c r="P3146" s="9"/>
      <c r="Q3146" s="9"/>
      <c r="R3146" s="9"/>
    </row>
    <row r="3147" ht="15.75" customHeight="1">
      <c r="A3147" s="14" t="s">
        <v>56</v>
      </c>
      <c r="B3147" s="14" t="s">
        <v>56</v>
      </c>
      <c r="C3147" s="40" t="s">
        <v>7128</v>
      </c>
      <c r="D3147" s="14" t="s">
        <v>8162</v>
      </c>
      <c r="E3147" s="13" t="s">
        <v>8163</v>
      </c>
      <c r="F3147" s="14" t="s">
        <v>8164</v>
      </c>
      <c r="G3147" s="14" t="s">
        <v>6772</v>
      </c>
      <c r="H3147" s="41" t="s">
        <v>6712</v>
      </c>
      <c r="I3147" s="42" t="s">
        <v>85</v>
      </c>
      <c r="J3147" s="60">
        <f t="shared" si="1"/>
        <v>18</v>
      </c>
      <c r="K3147" s="7" t="str">
        <f t="shared" si="2"/>
        <v>ENG30-00145713-bmnogo</v>
      </c>
      <c r="L3147" s="7" t="str">
        <f>ifna(VLOOKUP(K3147,'Лист1'!D:E,2,false))</f>
        <v/>
      </c>
      <c r="M3147" s="9"/>
      <c r="N3147" s="9"/>
      <c r="O3147" s="9"/>
      <c r="P3147" s="9"/>
      <c r="Q3147" s="9"/>
      <c r="R3147" s="9"/>
    </row>
    <row r="3148" ht="15.75" customHeight="1">
      <c r="A3148" s="14" t="s">
        <v>56</v>
      </c>
      <c r="B3148" s="14" t="s">
        <v>56</v>
      </c>
      <c r="C3148" s="40" t="s">
        <v>6996</v>
      </c>
      <c r="D3148" s="14" t="s">
        <v>8165</v>
      </c>
      <c r="E3148" s="13" t="s">
        <v>8166</v>
      </c>
      <c r="F3148" s="14" t="s">
        <v>8167</v>
      </c>
      <c r="G3148" s="14" t="s">
        <v>6772</v>
      </c>
      <c r="H3148" s="41" t="s">
        <v>6712</v>
      </c>
      <c r="I3148" s="42" t="s">
        <v>85</v>
      </c>
      <c r="J3148" s="43">
        <f t="shared" si="1"/>
        <v>28</v>
      </c>
      <c r="K3148" s="7" t="str">
        <f t="shared" si="2"/>
        <v>ENG30-00146387-buvek</v>
      </c>
      <c r="L3148" s="7" t="str">
        <f>ifna(VLOOKUP(K3148,'Лист1'!D:E,2,false))</f>
        <v/>
      </c>
      <c r="M3148" s="9"/>
      <c r="N3148" s="9"/>
      <c r="O3148" s="9"/>
      <c r="P3148" s="9"/>
      <c r="Q3148" s="9"/>
      <c r="R3148" s="9"/>
    </row>
    <row r="3149" ht="15.75" customHeight="1">
      <c r="A3149" s="14" t="s">
        <v>11</v>
      </c>
      <c r="B3149" s="14" t="s">
        <v>12</v>
      </c>
      <c r="C3149" s="40" t="s">
        <v>8168</v>
      </c>
      <c r="D3149" s="14" t="s">
        <v>8169</v>
      </c>
      <c r="E3149" s="13" t="s">
        <v>8170</v>
      </c>
      <c r="F3149" s="14" t="s">
        <v>8171</v>
      </c>
      <c r="G3149" s="14" t="s">
        <v>6772</v>
      </c>
      <c r="H3149" s="41" t="s">
        <v>6712</v>
      </c>
      <c r="I3149" s="42" t="s">
        <v>85</v>
      </c>
      <c r="J3149" s="30">
        <f t="shared" si="1"/>
        <v>33</v>
      </c>
      <c r="K3149" s="7" t="str">
        <f t="shared" si="2"/>
        <v>ENG30-00146572-nkonvergencija</v>
      </c>
      <c r="L3149" s="7" t="str">
        <f>ifna(VLOOKUP(K3149,'Лист1'!D:E,2,false))</f>
        <v/>
      </c>
      <c r="M3149" s="9"/>
      <c r="N3149" s="9"/>
      <c r="O3149" s="9"/>
      <c r="P3149" s="9"/>
      <c r="Q3149" s="9"/>
      <c r="R3149" s="9"/>
    </row>
    <row r="3150" ht="15.75" customHeight="1">
      <c r="A3150" s="14" t="s">
        <v>56</v>
      </c>
      <c r="B3150" s="14" t="s">
        <v>56</v>
      </c>
      <c r="C3150" s="40" t="s">
        <v>7221</v>
      </c>
      <c r="D3150" s="14" t="s">
        <v>8172</v>
      </c>
      <c r="E3150" s="13" t="s">
        <v>8173</v>
      </c>
      <c r="F3150" s="14" t="s">
        <v>7221</v>
      </c>
      <c r="G3150" s="14" t="s">
        <v>6772</v>
      </c>
      <c r="H3150" s="41" t="s">
        <v>6712</v>
      </c>
      <c r="I3150" s="42" t="s">
        <v>85</v>
      </c>
      <c r="J3150" s="100">
        <f t="shared" si="1"/>
        <v>32</v>
      </c>
      <c r="K3150" s="7" t="str">
        <f t="shared" si="2"/>
        <v>ENG30-00146594-btako</v>
      </c>
      <c r="L3150" s="7" t="str">
        <f>ifna(VLOOKUP(K3150,'Лист1'!D:E,2,false))</f>
        <v/>
      </c>
      <c r="M3150" s="9"/>
      <c r="N3150" s="9"/>
      <c r="O3150" s="9"/>
      <c r="P3150" s="9"/>
      <c r="Q3150" s="9"/>
      <c r="R3150" s="9"/>
    </row>
    <row r="3151" ht="15.75" customHeight="1">
      <c r="A3151" s="14" t="s">
        <v>56</v>
      </c>
      <c r="B3151" s="14" t="s">
        <v>56</v>
      </c>
      <c r="C3151" s="40" t="s">
        <v>7221</v>
      </c>
      <c r="D3151" s="14" t="s">
        <v>8174</v>
      </c>
      <c r="E3151" s="13" t="s">
        <v>8175</v>
      </c>
      <c r="F3151" s="14" t="s">
        <v>7221</v>
      </c>
      <c r="G3151" s="14" t="s">
        <v>6772</v>
      </c>
      <c r="H3151" s="41" t="s">
        <v>6712</v>
      </c>
      <c r="I3151" s="42" t="s">
        <v>85</v>
      </c>
      <c r="J3151" s="36">
        <f t="shared" si="1"/>
        <v>72</v>
      </c>
      <c r="K3151" s="7" t="str">
        <f t="shared" si="2"/>
        <v>ENG30-00146926-btako</v>
      </c>
      <c r="L3151" s="7" t="str">
        <f>ifna(VLOOKUP(K3151,'Лист1'!D:E,2,false))</f>
        <v/>
      </c>
      <c r="M3151" s="9"/>
      <c r="N3151" s="9"/>
      <c r="O3151" s="9"/>
      <c r="P3151" s="9"/>
      <c r="Q3151" s="9"/>
      <c r="R3151" s="9"/>
    </row>
    <row r="3152" ht="15.75" customHeight="1">
      <c r="A3152" s="14" t="s">
        <v>11</v>
      </c>
      <c r="B3152" s="14" t="s">
        <v>12</v>
      </c>
      <c r="C3152" s="40" t="s">
        <v>8176</v>
      </c>
      <c r="D3152" s="14" t="s">
        <v>8177</v>
      </c>
      <c r="E3152" s="13" t="s">
        <v>8178</v>
      </c>
      <c r="F3152" s="14" t="s">
        <v>8176</v>
      </c>
      <c r="G3152" s="14"/>
      <c r="H3152" s="41" t="s">
        <v>6712</v>
      </c>
      <c r="I3152" s="42" t="s">
        <v>85</v>
      </c>
      <c r="J3152" s="39">
        <f t="shared" si="1"/>
        <v>70</v>
      </c>
      <c r="K3152" s="7" t="str">
        <f t="shared" si="2"/>
        <v>ENG30-00149508-nzavarivanje</v>
      </c>
      <c r="L3152" s="7" t="str">
        <f>ifna(VLOOKUP(K3152,'Лист1'!D:E,2,false))</f>
        <v/>
      </c>
      <c r="M3152" s="9"/>
      <c r="N3152" s="9"/>
      <c r="O3152" s="9"/>
      <c r="P3152" s="9"/>
      <c r="Q3152" s="9"/>
      <c r="R3152" s="9"/>
    </row>
    <row r="3153" ht="15.75" customHeight="1">
      <c r="A3153" s="14" t="s">
        <v>21</v>
      </c>
      <c r="B3153" s="14" t="s">
        <v>22</v>
      </c>
      <c r="C3153" s="40" t="s">
        <v>7757</v>
      </c>
      <c r="D3153" s="14" t="s">
        <v>8179</v>
      </c>
      <c r="E3153" s="13" t="s">
        <v>8180</v>
      </c>
      <c r="F3153" s="14" t="s">
        <v>8181</v>
      </c>
      <c r="G3153" s="14" t="s">
        <v>6772</v>
      </c>
      <c r="H3153" s="41" t="s">
        <v>6712</v>
      </c>
      <c r="I3153" s="42" t="s">
        <v>85</v>
      </c>
      <c r="J3153" s="91">
        <f t="shared" si="1"/>
        <v>34</v>
      </c>
      <c r="K3153" s="7" t="str">
        <f t="shared" si="2"/>
        <v>ENG30-00149583-vpostati</v>
      </c>
      <c r="L3153" s="7" t="str">
        <f>ifna(VLOOKUP(K3153,'Лист1'!D:E,2,false))</f>
        <v/>
      </c>
      <c r="M3153" s="9"/>
      <c r="N3153" s="9"/>
      <c r="O3153" s="9"/>
      <c r="P3153" s="9"/>
      <c r="Q3153" s="9"/>
      <c r="R3153" s="9"/>
    </row>
    <row r="3154" ht="15.75" customHeight="1">
      <c r="A3154" s="14" t="s">
        <v>79</v>
      </c>
      <c r="B3154" s="14" t="s">
        <v>80</v>
      </c>
      <c r="C3154" s="40" t="s">
        <v>8182</v>
      </c>
      <c r="D3154" s="14" t="s">
        <v>8183</v>
      </c>
      <c r="E3154" s="13" t="s">
        <v>8184</v>
      </c>
      <c r="F3154" s="14" t="s">
        <v>8185</v>
      </c>
      <c r="G3154" s="14" t="s">
        <v>6772</v>
      </c>
      <c r="H3154" s="41" t="s">
        <v>6712</v>
      </c>
      <c r="I3154" s="42" t="s">
        <v>85</v>
      </c>
      <c r="J3154" s="39">
        <f t="shared" si="1"/>
        <v>41</v>
      </c>
      <c r="K3154" s="7" t="str">
        <f t="shared" si="2"/>
        <v>ENG30-00150505-asjajan</v>
      </c>
      <c r="L3154" s="7" t="str">
        <f>ifna(VLOOKUP(K3154,'Лист1'!D:E,2,false))</f>
        <v/>
      </c>
      <c r="M3154" s="9"/>
      <c r="N3154" s="9"/>
      <c r="O3154" s="9"/>
      <c r="P3154" s="9"/>
      <c r="Q3154" s="9"/>
      <c r="R3154" s="9"/>
    </row>
    <row r="3155" ht="15.75" customHeight="1">
      <c r="A3155" s="14" t="s">
        <v>21</v>
      </c>
      <c r="B3155" s="14" t="s">
        <v>22</v>
      </c>
      <c r="C3155" s="40" t="s">
        <v>2397</v>
      </c>
      <c r="D3155" s="14" t="s">
        <v>8186</v>
      </c>
      <c r="E3155" s="13" t="s">
        <v>8187</v>
      </c>
      <c r="F3155" s="13" t="s">
        <v>8188</v>
      </c>
      <c r="G3155" s="14" t="s">
        <v>6772</v>
      </c>
      <c r="H3155" s="159" t="s">
        <v>6712</v>
      </c>
      <c r="I3155" s="42" t="s">
        <v>992</v>
      </c>
      <c r="J3155" s="84">
        <f t="shared" si="1"/>
        <v>47</v>
      </c>
      <c r="K3155" s="7" t="str">
        <f t="shared" si="2"/>
        <v>ENG30-00151689-vsmanjiti se</v>
      </c>
      <c r="L3155" s="7" t="str">
        <f>ifna(VLOOKUP(K3155,'Лист1'!D:E,2,false))</f>
        <v/>
      </c>
      <c r="M3155" s="9"/>
      <c r="N3155" s="9"/>
      <c r="O3155" s="9"/>
      <c r="P3155" s="9"/>
      <c r="Q3155" s="9"/>
      <c r="R3155" s="9"/>
    </row>
    <row r="3156" ht="15.75" customHeight="1">
      <c r="A3156" s="14" t="s">
        <v>21</v>
      </c>
      <c r="B3156" s="14" t="s">
        <v>22</v>
      </c>
      <c r="C3156" s="40" t="s">
        <v>8189</v>
      </c>
      <c r="D3156" s="14" t="s">
        <v>8190</v>
      </c>
      <c r="E3156" s="13" t="s">
        <v>8191</v>
      </c>
      <c r="F3156" s="14" t="s">
        <v>8192</v>
      </c>
      <c r="G3156" s="14" t="s">
        <v>6772</v>
      </c>
      <c r="H3156" s="41" t="s">
        <v>6712</v>
      </c>
      <c r="I3156" s="42" t="s">
        <v>85</v>
      </c>
      <c r="J3156" s="60">
        <f t="shared" si="1"/>
        <v>44</v>
      </c>
      <c r="K3156" s="7" t="str">
        <f t="shared" si="2"/>
        <v>ENG30-00153263-vpovećati</v>
      </c>
      <c r="L3156" s="7" t="str">
        <f>ifna(VLOOKUP(K3156,'Лист1'!D:E,2,false))</f>
        <v/>
      </c>
      <c r="M3156" s="9"/>
      <c r="N3156" s="9"/>
      <c r="O3156" s="9"/>
      <c r="P3156" s="9"/>
      <c r="Q3156" s="9"/>
      <c r="R3156" s="9"/>
    </row>
    <row r="3157" ht="15.75" customHeight="1">
      <c r="A3157" s="14" t="s">
        <v>56</v>
      </c>
      <c r="B3157" s="14" t="s">
        <v>56</v>
      </c>
      <c r="C3157" s="40" t="s">
        <v>8193</v>
      </c>
      <c r="D3157" s="14" t="s">
        <v>8194</v>
      </c>
      <c r="E3157" s="13" t="s">
        <v>8195</v>
      </c>
      <c r="F3157" s="14" t="s">
        <v>8193</v>
      </c>
      <c r="G3157" s="14" t="s">
        <v>6917</v>
      </c>
      <c r="H3157" s="41" t="s">
        <v>6712</v>
      </c>
      <c r="I3157" s="42" t="s">
        <v>85</v>
      </c>
      <c r="J3157" s="60">
        <f t="shared" si="1"/>
        <v>26</v>
      </c>
      <c r="K3157" s="7" t="str">
        <f t="shared" si="2"/>
        <v>ENG30-00153568-bpažljivo</v>
      </c>
      <c r="L3157" s="7" t="str">
        <f>ifna(VLOOKUP(K3157,'Лист1'!D:E,2,false))</f>
        <v/>
      </c>
      <c r="M3157" s="9"/>
      <c r="N3157" s="9"/>
      <c r="O3157" s="9"/>
      <c r="P3157" s="9"/>
      <c r="Q3157" s="9"/>
      <c r="R3157" s="9"/>
    </row>
    <row r="3158" ht="15.75" customHeight="1">
      <c r="A3158" s="14" t="s">
        <v>11</v>
      </c>
      <c r="B3158" s="14" t="s">
        <v>12</v>
      </c>
      <c r="C3158" s="40" t="s">
        <v>7384</v>
      </c>
      <c r="D3158" s="14" t="s">
        <v>8196</v>
      </c>
      <c r="E3158" s="13" t="s">
        <v>8197</v>
      </c>
      <c r="F3158" s="14" t="s">
        <v>8198</v>
      </c>
      <c r="G3158" s="14" t="s">
        <v>7038</v>
      </c>
      <c r="H3158" s="41" t="s">
        <v>6712</v>
      </c>
      <c r="I3158" s="42" t="s">
        <v>85</v>
      </c>
      <c r="J3158" s="71">
        <f t="shared" si="1"/>
        <v>24</v>
      </c>
      <c r="K3158" s="7" t="str">
        <f t="shared" si="2"/>
        <v>ENG30-00153665-nizgled</v>
      </c>
      <c r="L3158" s="7" t="str">
        <f>ifna(VLOOKUP(K3158,'Лист1'!D:E,2,false))</f>
        <v/>
      </c>
      <c r="M3158" s="9"/>
      <c r="N3158" s="9"/>
      <c r="O3158" s="9"/>
      <c r="P3158" s="9"/>
      <c r="Q3158" s="9"/>
      <c r="R3158" s="9"/>
    </row>
    <row r="3159" ht="15.75" customHeight="1">
      <c r="A3159" s="14" t="s">
        <v>11</v>
      </c>
      <c r="B3159" s="14" t="s">
        <v>12</v>
      </c>
      <c r="C3159" s="40" t="s">
        <v>8199</v>
      </c>
      <c r="D3159" s="14" t="s">
        <v>8196</v>
      </c>
      <c r="E3159" s="13" t="s">
        <v>8197</v>
      </c>
      <c r="F3159" s="14" t="s">
        <v>8198</v>
      </c>
      <c r="G3159" s="14" t="s">
        <v>7038</v>
      </c>
      <c r="H3159" s="41" t="s">
        <v>6712</v>
      </c>
      <c r="I3159" s="42" t="s">
        <v>85</v>
      </c>
      <c r="J3159" s="83">
        <f t="shared" si="1"/>
        <v>24</v>
      </c>
      <c r="K3159" s="7" t="str">
        <f t="shared" si="2"/>
        <v>ENG30-00153665-nprognoza</v>
      </c>
      <c r="L3159" s="7" t="str">
        <f>ifna(VLOOKUP(K3159,'Лист1'!D:E,2,false))</f>
        <v/>
      </c>
      <c r="M3159" s="9"/>
      <c r="N3159" s="9"/>
      <c r="O3159" s="9"/>
      <c r="P3159" s="9"/>
      <c r="Q3159" s="9"/>
      <c r="R3159" s="9"/>
    </row>
    <row r="3160" ht="15.75" customHeight="1">
      <c r="A3160" s="14" t="s">
        <v>11</v>
      </c>
      <c r="B3160" s="14" t="s">
        <v>12</v>
      </c>
      <c r="C3160" s="40" t="s">
        <v>8200</v>
      </c>
      <c r="D3160" s="14" t="s">
        <v>8201</v>
      </c>
      <c r="E3160" s="13" t="s">
        <v>8202</v>
      </c>
      <c r="F3160" s="14" t="s">
        <v>8203</v>
      </c>
      <c r="G3160" s="14" t="s">
        <v>6772</v>
      </c>
      <c r="H3160" s="41" t="s">
        <v>6712</v>
      </c>
      <c r="I3160" s="42" t="s">
        <v>85</v>
      </c>
      <c r="J3160" s="38">
        <f t="shared" si="1"/>
        <v>31</v>
      </c>
      <c r="K3160" s="7" t="str">
        <f t="shared" si="2"/>
        <v>ENG30-00153809-nrešavanje</v>
      </c>
      <c r="L3160" s="7" t="str">
        <f>ifna(VLOOKUP(K3160,'Лист1'!D:E,2,false))</f>
        <v/>
      </c>
      <c r="M3160" s="9"/>
      <c r="N3160" s="9"/>
      <c r="O3160" s="9"/>
      <c r="P3160" s="9"/>
      <c r="Q3160" s="9"/>
      <c r="R3160" s="9"/>
    </row>
    <row r="3161" ht="15.75" customHeight="1">
      <c r="A3161" s="14" t="s">
        <v>11</v>
      </c>
      <c r="B3161" s="14" t="s">
        <v>12</v>
      </c>
      <c r="C3161" s="40" t="s">
        <v>8204</v>
      </c>
      <c r="D3161" s="14" t="s">
        <v>8201</v>
      </c>
      <c r="E3161" s="13" t="s">
        <v>8202</v>
      </c>
      <c r="F3161" s="14" t="s">
        <v>8203</v>
      </c>
      <c r="G3161" s="14" t="s">
        <v>6772</v>
      </c>
      <c r="H3161" s="41" t="s">
        <v>6712</v>
      </c>
      <c r="I3161" s="42" t="s">
        <v>85</v>
      </c>
      <c r="J3161" s="87">
        <f t="shared" si="1"/>
        <v>31</v>
      </c>
      <c r="K3161" s="7" t="str">
        <f t="shared" si="2"/>
        <v>ENG30-00153809-nrezolucija</v>
      </c>
      <c r="L3161" s="7" t="str">
        <f>ifna(VLOOKUP(K3161,'Лист1'!D:E,2,false))</f>
        <v/>
      </c>
      <c r="M3161" s="9"/>
      <c r="N3161" s="9"/>
      <c r="O3161" s="9"/>
      <c r="P3161" s="9"/>
      <c r="Q3161" s="9"/>
      <c r="R3161" s="9"/>
    </row>
    <row r="3162" ht="15.75" customHeight="1">
      <c r="A3162" s="14" t="s">
        <v>11</v>
      </c>
      <c r="B3162" s="14" t="s">
        <v>12</v>
      </c>
      <c r="C3162" s="40" t="s">
        <v>8205</v>
      </c>
      <c r="D3162" s="14" t="s">
        <v>8206</v>
      </c>
      <c r="E3162" s="13" t="s">
        <v>8207</v>
      </c>
      <c r="F3162" s="14" t="s">
        <v>8208</v>
      </c>
      <c r="G3162" s="14" t="s">
        <v>6772</v>
      </c>
      <c r="H3162" s="41" t="s">
        <v>6712</v>
      </c>
      <c r="I3162" s="42" t="s">
        <v>85</v>
      </c>
      <c r="J3162" s="53">
        <f t="shared" si="1"/>
        <v>64</v>
      </c>
      <c r="K3162" s="7" t="str">
        <f t="shared" si="2"/>
        <v>ENG30-00153961-ndokaz</v>
      </c>
      <c r="L3162" s="7" t="str">
        <f>ifna(VLOOKUP(K3162,'Лист1'!D:E,2,false))</f>
        <v/>
      </c>
      <c r="M3162" s="9"/>
      <c r="N3162" s="9"/>
      <c r="O3162" s="9"/>
      <c r="P3162" s="9"/>
      <c r="Q3162" s="9"/>
      <c r="R3162" s="9"/>
    </row>
    <row r="3163" ht="15.75" customHeight="1">
      <c r="A3163" s="14" t="s">
        <v>11</v>
      </c>
      <c r="B3163" s="14" t="s">
        <v>12</v>
      </c>
      <c r="C3163" s="40" t="s">
        <v>8209</v>
      </c>
      <c r="D3163" s="14" t="s">
        <v>8210</v>
      </c>
      <c r="E3163" s="13" t="s">
        <v>8211</v>
      </c>
      <c r="F3163" s="14" t="s">
        <v>8212</v>
      </c>
      <c r="G3163" s="14" t="s">
        <v>6772</v>
      </c>
      <c r="H3163" s="41" t="s">
        <v>6712</v>
      </c>
      <c r="I3163" s="42" t="s">
        <v>85</v>
      </c>
      <c r="J3163" s="60">
        <f t="shared" si="1"/>
        <v>44</v>
      </c>
      <c r="K3163" s="7" t="str">
        <f t="shared" si="2"/>
        <v>ENG30-00154233-nsertifikacija</v>
      </c>
      <c r="L3163" s="7" t="str">
        <f>ifna(VLOOKUP(K3163,'Лист1'!D:E,2,false))</f>
        <v/>
      </c>
      <c r="M3163" s="9"/>
      <c r="N3163" s="9"/>
      <c r="O3163" s="9"/>
      <c r="P3163" s="9"/>
      <c r="Q3163" s="9"/>
      <c r="R3163" s="9"/>
    </row>
    <row r="3164" ht="15.75" customHeight="1">
      <c r="A3164" s="14" t="s">
        <v>56</v>
      </c>
      <c r="B3164" s="14" t="s">
        <v>56</v>
      </c>
      <c r="C3164" s="40" t="s">
        <v>7237</v>
      </c>
      <c r="D3164" s="14" t="s">
        <v>8213</v>
      </c>
      <c r="E3164" s="13" t="s">
        <v>8214</v>
      </c>
      <c r="F3164" s="14" t="s">
        <v>7237</v>
      </c>
      <c r="G3164" s="14" t="s">
        <v>6772</v>
      </c>
      <c r="H3164" s="41" t="s">
        <v>6712</v>
      </c>
      <c r="I3164" s="42" t="s">
        <v>85</v>
      </c>
      <c r="J3164" s="22">
        <f t="shared" si="1"/>
        <v>26</v>
      </c>
      <c r="K3164" s="7" t="str">
        <f t="shared" si="2"/>
        <v>ENG30-00154307-bnavodno</v>
      </c>
      <c r="L3164" s="7" t="str">
        <f>ifna(VLOOKUP(K3164,'Лист1'!D:E,2,false))</f>
        <v/>
      </c>
      <c r="M3164" s="9"/>
      <c r="N3164" s="9"/>
      <c r="O3164" s="9"/>
      <c r="P3164" s="9"/>
      <c r="Q3164" s="9"/>
      <c r="R3164" s="9"/>
    </row>
    <row r="3165" ht="15.75" customHeight="1">
      <c r="A3165" s="14" t="s">
        <v>56</v>
      </c>
      <c r="B3165" s="14" t="s">
        <v>56</v>
      </c>
      <c r="C3165" s="40" t="s">
        <v>7237</v>
      </c>
      <c r="D3165" s="14" t="s">
        <v>8215</v>
      </c>
      <c r="E3165" s="13" t="s">
        <v>8216</v>
      </c>
      <c r="F3165" s="14" t="s">
        <v>7237</v>
      </c>
      <c r="G3165" s="14" t="s">
        <v>6772</v>
      </c>
      <c r="H3165" s="41" t="s">
        <v>6712</v>
      </c>
      <c r="I3165" s="42" t="s">
        <v>85</v>
      </c>
      <c r="J3165" s="105">
        <f t="shared" si="1"/>
        <v>38</v>
      </c>
      <c r="K3165" s="7" t="str">
        <f t="shared" si="2"/>
        <v>ENG30-00154449-bnavodno</v>
      </c>
      <c r="L3165" s="7" t="str">
        <f>ifna(VLOOKUP(K3165,'Лист1'!D:E,2,false))</f>
        <v/>
      </c>
      <c r="M3165" s="9"/>
      <c r="N3165" s="9"/>
      <c r="O3165" s="9"/>
      <c r="P3165" s="9"/>
      <c r="Q3165" s="9"/>
      <c r="R3165" s="9"/>
    </row>
    <row r="3166" ht="15.75" customHeight="1">
      <c r="A3166" s="14" t="s">
        <v>21</v>
      </c>
      <c r="B3166" s="14" t="s">
        <v>22</v>
      </c>
      <c r="C3166" s="40" t="s">
        <v>7758</v>
      </c>
      <c r="D3166" s="14" t="s">
        <v>8217</v>
      </c>
      <c r="E3166" s="13" t="s">
        <v>8218</v>
      </c>
      <c r="F3166" s="14" t="s">
        <v>7758</v>
      </c>
      <c r="G3166" s="14" t="s">
        <v>6960</v>
      </c>
      <c r="H3166" s="41" t="s">
        <v>6712</v>
      </c>
      <c r="I3166" s="42" t="s">
        <v>85</v>
      </c>
      <c r="J3166" s="25">
        <f t="shared" si="1"/>
        <v>42</v>
      </c>
      <c r="K3166" s="7" t="str">
        <f t="shared" si="2"/>
        <v>ENG30-00155143-vrasti</v>
      </c>
      <c r="L3166" s="7" t="str">
        <f>ifna(VLOOKUP(K3166,'Лист1'!D:E,2,false))</f>
        <v/>
      </c>
      <c r="M3166" s="9"/>
      <c r="N3166" s="9"/>
      <c r="O3166" s="9"/>
      <c r="P3166" s="9"/>
      <c r="Q3166" s="9"/>
      <c r="R3166" s="9"/>
    </row>
    <row r="3167" ht="15.75" customHeight="1">
      <c r="A3167" s="14" t="s">
        <v>56</v>
      </c>
      <c r="B3167" s="14" t="s">
        <v>56</v>
      </c>
      <c r="C3167" s="40" t="s">
        <v>7462</v>
      </c>
      <c r="D3167" s="14" t="s">
        <v>8219</v>
      </c>
      <c r="E3167" s="13" t="s">
        <v>8220</v>
      </c>
      <c r="F3167" s="14" t="s">
        <v>8221</v>
      </c>
      <c r="G3167" s="14" t="s">
        <v>6772</v>
      </c>
      <c r="H3167" s="41" t="s">
        <v>6712</v>
      </c>
      <c r="I3167" s="42" t="s">
        <v>85</v>
      </c>
      <c r="J3167" s="39">
        <f t="shared" si="1"/>
        <v>24</v>
      </c>
      <c r="K3167" s="7" t="str">
        <f t="shared" si="2"/>
        <v>ENG30-00155488-bkasnije</v>
      </c>
      <c r="L3167" s="7" t="str">
        <f>ifna(VLOOKUP(K3167,'Лист1'!D:E,2,false))</f>
        <v/>
      </c>
      <c r="M3167" s="9"/>
      <c r="N3167" s="9"/>
      <c r="O3167" s="9"/>
      <c r="P3167" s="9"/>
      <c r="Q3167" s="9"/>
      <c r="R3167" s="9"/>
    </row>
    <row r="3168" ht="15.75" customHeight="1">
      <c r="A3168" s="14" t="s">
        <v>56</v>
      </c>
      <c r="B3168" s="14" t="s">
        <v>56</v>
      </c>
      <c r="C3168" s="40" t="s">
        <v>7467</v>
      </c>
      <c r="D3168" s="14" t="s">
        <v>8219</v>
      </c>
      <c r="E3168" s="13" t="s">
        <v>8220</v>
      </c>
      <c r="F3168" s="14" t="s">
        <v>8221</v>
      </c>
      <c r="G3168" s="14" t="s">
        <v>6772</v>
      </c>
      <c r="H3168" s="41" t="s">
        <v>6712</v>
      </c>
      <c r="I3168" s="42" t="s">
        <v>85</v>
      </c>
      <c r="J3168" s="79">
        <f t="shared" si="1"/>
        <v>24</v>
      </c>
      <c r="K3168" s="7" t="str">
        <f t="shared" si="2"/>
        <v>ENG30-00155488-bposle</v>
      </c>
      <c r="L3168" s="7" t="str">
        <f>ifna(VLOOKUP(K3168,'Лист1'!D:E,2,false))</f>
        <v/>
      </c>
      <c r="M3168" s="9"/>
      <c r="N3168" s="9"/>
      <c r="O3168" s="9"/>
      <c r="P3168" s="9"/>
      <c r="Q3168" s="9"/>
      <c r="R3168" s="9"/>
    </row>
    <row r="3169" ht="15.75" customHeight="1">
      <c r="A3169" s="14" t="s">
        <v>56</v>
      </c>
      <c r="B3169" s="14" t="s">
        <v>56</v>
      </c>
      <c r="C3169" s="40" t="s">
        <v>7286</v>
      </c>
      <c r="D3169" s="14" t="s">
        <v>8222</v>
      </c>
      <c r="E3169" s="13" t="s">
        <v>8223</v>
      </c>
      <c r="F3169" s="14" t="s">
        <v>8224</v>
      </c>
      <c r="G3169" s="14" t="s">
        <v>6772</v>
      </c>
      <c r="H3169" s="41" t="s">
        <v>6712</v>
      </c>
      <c r="I3169" s="42" t="s">
        <v>85</v>
      </c>
      <c r="J3169" s="37">
        <f t="shared" si="1"/>
        <v>18</v>
      </c>
      <c r="K3169" s="7" t="str">
        <f t="shared" si="2"/>
        <v>ENG30-00155621-bobično</v>
      </c>
      <c r="L3169" s="7" t="str">
        <f>ifna(VLOOKUP(K3169,'Лист1'!D:E,2,false))</f>
        <v/>
      </c>
      <c r="M3169" s="9"/>
      <c r="N3169" s="9"/>
      <c r="O3169" s="9"/>
      <c r="P3169" s="9"/>
      <c r="Q3169" s="9"/>
      <c r="R3169" s="9"/>
    </row>
    <row r="3170" ht="15.75" customHeight="1">
      <c r="A3170" s="14" t="s">
        <v>56</v>
      </c>
      <c r="B3170" s="14" t="s">
        <v>56</v>
      </c>
      <c r="C3170" s="40" t="s">
        <v>2113</v>
      </c>
      <c r="D3170" s="14" t="s">
        <v>8222</v>
      </c>
      <c r="E3170" s="13" t="s">
        <v>8223</v>
      </c>
      <c r="F3170" s="14" t="s">
        <v>8224</v>
      </c>
      <c r="G3170" s="14" t="s">
        <v>6772</v>
      </c>
      <c r="H3170" s="41" t="s">
        <v>6712</v>
      </c>
      <c r="I3170" s="42" t="s">
        <v>85</v>
      </c>
      <c r="J3170" s="46">
        <f t="shared" si="1"/>
        <v>18</v>
      </c>
      <c r="K3170" s="7" t="str">
        <f t="shared" si="2"/>
        <v>ENG30-00155621-buglavnom</v>
      </c>
      <c r="L3170" s="7" t="str">
        <f>ifna(VLOOKUP(K3170,'Лист1'!D:E,2,false))</f>
        <v/>
      </c>
      <c r="M3170" s="9"/>
      <c r="N3170" s="9"/>
      <c r="O3170" s="9"/>
      <c r="P3170" s="9"/>
      <c r="Q3170" s="9"/>
      <c r="R3170" s="9"/>
    </row>
    <row r="3171" ht="15.75" customHeight="1">
      <c r="A3171" s="14" t="s">
        <v>21</v>
      </c>
      <c r="B3171" s="14" t="s">
        <v>22</v>
      </c>
      <c r="C3171" s="40" t="s">
        <v>2097</v>
      </c>
      <c r="D3171" s="14" t="s">
        <v>8225</v>
      </c>
      <c r="E3171" s="13" t="s">
        <v>8226</v>
      </c>
      <c r="F3171" s="13" t="s">
        <v>8227</v>
      </c>
      <c r="G3171" s="14" t="s">
        <v>6772</v>
      </c>
      <c r="H3171" s="159" t="s">
        <v>6712</v>
      </c>
      <c r="I3171" s="42" t="s">
        <v>992</v>
      </c>
      <c r="J3171" s="29">
        <f t="shared" si="1"/>
        <v>25</v>
      </c>
      <c r="K3171" s="7" t="str">
        <f t="shared" si="2"/>
        <v>ENG30-00156601-vpovećati se</v>
      </c>
      <c r="L3171" s="7" t="str">
        <f>ifna(VLOOKUP(K3171,'Лист1'!D:E,2,false))</f>
        <v/>
      </c>
      <c r="M3171" s="9"/>
      <c r="N3171" s="9"/>
      <c r="O3171" s="9"/>
      <c r="P3171" s="9"/>
      <c r="Q3171" s="9"/>
      <c r="R3171" s="9"/>
    </row>
    <row r="3172" ht="15.75" customHeight="1">
      <c r="A3172" s="14" t="s">
        <v>11</v>
      </c>
      <c r="B3172" s="14" t="s">
        <v>12</v>
      </c>
      <c r="C3172" s="40" t="s">
        <v>8228</v>
      </c>
      <c r="D3172" s="14" t="s">
        <v>8229</v>
      </c>
      <c r="E3172" s="13" t="s">
        <v>8230</v>
      </c>
      <c r="F3172" s="14" t="s">
        <v>8228</v>
      </c>
      <c r="G3172" s="14" t="s">
        <v>6772</v>
      </c>
      <c r="H3172" s="41" t="s">
        <v>6712</v>
      </c>
      <c r="I3172" s="42" t="s">
        <v>85</v>
      </c>
      <c r="J3172" s="25">
        <f t="shared" si="1"/>
        <v>60</v>
      </c>
      <c r="K3172" s="7" t="str">
        <f t="shared" si="2"/>
        <v>ENG30-00157081-nuticaj</v>
      </c>
      <c r="L3172" s="7" t="str">
        <f>ifna(VLOOKUP(K3172,'Лист1'!D:E,2,false))</f>
        <v/>
      </c>
      <c r="M3172" s="9"/>
      <c r="N3172" s="9"/>
      <c r="O3172" s="9"/>
      <c r="P3172" s="9"/>
      <c r="Q3172" s="9"/>
      <c r="R3172" s="9"/>
    </row>
    <row r="3173" ht="15.75" customHeight="1">
      <c r="A3173" s="14" t="s">
        <v>79</v>
      </c>
      <c r="B3173" s="14" t="s">
        <v>80</v>
      </c>
      <c r="C3173" s="40" t="s">
        <v>8231</v>
      </c>
      <c r="D3173" s="14" t="s">
        <v>8232</v>
      </c>
      <c r="E3173" s="13" t="s">
        <v>8233</v>
      </c>
      <c r="F3173" s="14" t="s">
        <v>8231</v>
      </c>
      <c r="G3173" s="14" t="s">
        <v>6772</v>
      </c>
      <c r="H3173" s="41" t="s">
        <v>6712</v>
      </c>
      <c r="I3173" s="42" t="s">
        <v>85</v>
      </c>
      <c r="J3173" s="28">
        <f t="shared" si="1"/>
        <v>66</v>
      </c>
      <c r="K3173" s="7" t="str">
        <f t="shared" si="2"/>
        <v>ENG30-00157389-aasocijativan</v>
      </c>
      <c r="L3173" s="7" t="str">
        <f>ifna(VLOOKUP(K3173,'Лист1'!D:E,2,false))</f>
        <v/>
      </c>
      <c r="M3173" s="9"/>
      <c r="N3173" s="9"/>
      <c r="O3173" s="9"/>
      <c r="P3173" s="9"/>
      <c r="Q3173" s="9"/>
      <c r="R3173" s="9"/>
    </row>
    <row r="3174" ht="15.75" customHeight="1">
      <c r="A3174" s="14" t="s">
        <v>11</v>
      </c>
      <c r="B3174" s="14" t="s">
        <v>12</v>
      </c>
      <c r="C3174" s="40" t="s">
        <v>8234</v>
      </c>
      <c r="D3174" s="14" t="s">
        <v>8235</v>
      </c>
      <c r="E3174" s="13" t="s">
        <v>8236</v>
      </c>
      <c r="F3174" s="14" t="s">
        <v>8237</v>
      </c>
      <c r="G3174" s="14" t="s">
        <v>6772</v>
      </c>
      <c r="H3174" s="41" t="s">
        <v>6712</v>
      </c>
      <c r="I3174" s="42" t="s">
        <v>85</v>
      </c>
      <c r="J3174" s="29">
        <f t="shared" si="1"/>
        <v>39</v>
      </c>
      <c r="K3174" s="7" t="str">
        <f t="shared" si="2"/>
        <v>ENG30-00157463-nizloženost</v>
      </c>
      <c r="L3174" s="7" t="str">
        <f>ifna(VLOOKUP(K3174,'Лист1'!D:E,2,false))</f>
        <v/>
      </c>
      <c r="M3174" s="9"/>
      <c r="N3174" s="9"/>
      <c r="O3174" s="9"/>
      <c r="P3174" s="9"/>
      <c r="Q3174" s="9"/>
      <c r="R3174" s="9"/>
    </row>
    <row r="3175" ht="15.75" customHeight="1">
      <c r="A3175" s="14" t="s">
        <v>11</v>
      </c>
      <c r="B3175" s="14" t="s">
        <v>12</v>
      </c>
      <c r="C3175" s="40" t="s">
        <v>8228</v>
      </c>
      <c r="D3175" s="14" t="s">
        <v>8238</v>
      </c>
      <c r="E3175" s="13" t="s">
        <v>8239</v>
      </c>
      <c r="F3175" s="14" t="s">
        <v>8240</v>
      </c>
      <c r="G3175" s="14" t="s">
        <v>6772</v>
      </c>
      <c r="H3175" s="41" t="s">
        <v>6712</v>
      </c>
      <c r="I3175" s="42" t="s">
        <v>85</v>
      </c>
      <c r="J3175" s="61">
        <f t="shared" si="1"/>
        <v>12</v>
      </c>
      <c r="K3175" s="7" t="str">
        <f t="shared" si="2"/>
        <v>ENG30-00157957-nuticaj</v>
      </c>
      <c r="L3175" s="7" t="str">
        <f>ifna(VLOOKUP(K3175,'Лист1'!D:E,2,false))</f>
        <v/>
      </c>
      <c r="M3175" s="9"/>
      <c r="N3175" s="9"/>
      <c r="O3175" s="9"/>
      <c r="P3175" s="9"/>
      <c r="Q3175" s="9"/>
      <c r="R3175" s="9"/>
    </row>
    <row r="3176" ht="15.75" customHeight="1">
      <c r="A3176" s="14" t="s">
        <v>21</v>
      </c>
      <c r="B3176" s="14" t="s">
        <v>22</v>
      </c>
      <c r="C3176" s="40" t="s">
        <v>8061</v>
      </c>
      <c r="D3176" s="14" t="s">
        <v>8241</v>
      </c>
      <c r="E3176" s="13" t="s">
        <v>8242</v>
      </c>
      <c r="F3176" s="14" t="s">
        <v>8061</v>
      </c>
      <c r="G3176" s="14" t="s">
        <v>6960</v>
      </c>
      <c r="H3176" s="41" t="s">
        <v>6712</v>
      </c>
      <c r="I3176" s="42" t="s">
        <v>85</v>
      </c>
      <c r="J3176" s="48">
        <f t="shared" si="1"/>
        <v>24</v>
      </c>
      <c r="K3176" s="7" t="str">
        <f t="shared" si="2"/>
        <v>ENG30-00158222-vporasti</v>
      </c>
      <c r="L3176" s="7" t="str">
        <f>ifna(VLOOKUP(K3176,'Лист1'!D:E,2,false))</f>
        <v/>
      </c>
      <c r="M3176" s="9"/>
      <c r="N3176" s="9"/>
      <c r="O3176" s="9"/>
      <c r="P3176" s="9"/>
      <c r="Q3176" s="9"/>
      <c r="R3176" s="9"/>
    </row>
    <row r="3177" ht="15.75" customHeight="1">
      <c r="A3177" s="14" t="s">
        <v>56</v>
      </c>
      <c r="B3177" s="14" t="s">
        <v>56</v>
      </c>
      <c r="C3177" s="40" t="s">
        <v>7511</v>
      </c>
      <c r="D3177" s="14" t="s">
        <v>8243</v>
      </c>
      <c r="E3177" s="13" t="s">
        <v>8244</v>
      </c>
      <c r="F3177" s="14" t="s">
        <v>8245</v>
      </c>
      <c r="G3177" s="14" t="s">
        <v>6772</v>
      </c>
      <c r="H3177" s="41" t="s">
        <v>6712</v>
      </c>
      <c r="I3177" s="42" t="s">
        <v>85</v>
      </c>
      <c r="J3177" s="43">
        <f t="shared" si="1"/>
        <v>36</v>
      </c>
      <c r="K3177" s="7" t="str">
        <f t="shared" si="2"/>
        <v>ENG30-00158309-bprecizno</v>
      </c>
      <c r="L3177" s="7" t="str">
        <f>ifna(VLOOKUP(K3177,'Лист1'!D:E,2,false))</f>
        <v/>
      </c>
      <c r="M3177" s="9"/>
      <c r="N3177" s="9"/>
      <c r="O3177" s="9"/>
      <c r="P3177" s="9"/>
      <c r="Q3177" s="9"/>
      <c r="R3177" s="9"/>
    </row>
    <row r="3178" ht="15.75" customHeight="1">
      <c r="A3178" s="14" t="s">
        <v>56</v>
      </c>
      <c r="B3178" s="14" t="s">
        <v>56</v>
      </c>
      <c r="C3178" s="40" t="s">
        <v>6821</v>
      </c>
      <c r="D3178" s="14" t="s">
        <v>8243</v>
      </c>
      <c r="E3178" s="13" t="s">
        <v>8244</v>
      </c>
      <c r="F3178" s="14" t="s">
        <v>8245</v>
      </c>
      <c r="G3178" s="14" t="s">
        <v>6772</v>
      </c>
      <c r="H3178" s="41" t="s">
        <v>6712</v>
      </c>
      <c r="I3178" s="42" t="s">
        <v>85</v>
      </c>
      <c r="J3178" s="39">
        <f t="shared" si="1"/>
        <v>36</v>
      </c>
      <c r="K3178" s="7" t="str">
        <f t="shared" si="2"/>
        <v>ENG30-00158309-bsamo</v>
      </c>
      <c r="L3178" s="7" t="str">
        <f>ifna(VLOOKUP(K3178,'Лист1'!D:E,2,false))</f>
        <v/>
      </c>
      <c r="M3178" s="9"/>
      <c r="N3178" s="9"/>
      <c r="O3178" s="9"/>
      <c r="P3178" s="9"/>
      <c r="Q3178" s="9"/>
      <c r="R3178" s="9"/>
    </row>
    <row r="3179" ht="15.75" customHeight="1">
      <c r="A3179" s="14" t="s">
        <v>56</v>
      </c>
      <c r="B3179" s="14" t="s">
        <v>56</v>
      </c>
      <c r="C3179" s="40" t="s">
        <v>7524</v>
      </c>
      <c r="D3179" s="14" t="s">
        <v>8243</v>
      </c>
      <c r="E3179" s="13" t="s">
        <v>8244</v>
      </c>
      <c r="F3179" s="14" t="s">
        <v>8245</v>
      </c>
      <c r="G3179" s="14" t="s">
        <v>6772</v>
      </c>
      <c r="H3179" s="41" t="s">
        <v>6712</v>
      </c>
      <c r="I3179" s="42" t="s">
        <v>85</v>
      </c>
      <c r="J3179" s="73">
        <f t="shared" si="1"/>
        <v>36</v>
      </c>
      <c r="K3179" s="7" t="str">
        <f t="shared" si="2"/>
        <v>ENG30-00158309-btačno</v>
      </c>
      <c r="L3179" s="7" t="str">
        <f>ifna(VLOOKUP(K3179,'Лист1'!D:E,2,false))</f>
        <v/>
      </c>
      <c r="M3179" s="9"/>
      <c r="N3179" s="9"/>
      <c r="O3179" s="9"/>
      <c r="P3179" s="9"/>
      <c r="Q3179" s="9"/>
      <c r="R3179" s="9"/>
    </row>
    <row r="3180" ht="15.75" customHeight="1">
      <c r="A3180" s="14" t="s">
        <v>56</v>
      </c>
      <c r="B3180" s="14" t="s">
        <v>56</v>
      </c>
      <c r="C3180" s="40" t="s">
        <v>8246</v>
      </c>
      <c r="D3180" s="14" t="s">
        <v>8243</v>
      </c>
      <c r="E3180" s="13" t="s">
        <v>8244</v>
      </c>
      <c r="F3180" s="14" t="s">
        <v>8245</v>
      </c>
      <c r="G3180" s="14" t="s">
        <v>6772</v>
      </c>
      <c r="H3180" s="41" t="s">
        <v>6712</v>
      </c>
      <c r="I3180" s="42" t="s">
        <v>85</v>
      </c>
      <c r="J3180" s="77">
        <f t="shared" si="1"/>
        <v>36</v>
      </c>
      <c r="K3180" s="7" t="str">
        <f t="shared" si="2"/>
        <v>ENG30-00158309-bupravo</v>
      </c>
      <c r="L3180" s="7" t="str">
        <f>ifna(VLOOKUP(K3180,'Лист1'!D:E,2,false))</f>
        <v/>
      </c>
      <c r="M3180" s="9"/>
      <c r="N3180" s="9"/>
      <c r="O3180" s="9"/>
      <c r="P3180" s="9"/>
      <c r="Q3180" s="9"/>
      <c r="R3180" s="9"/>
    </row>
    <row r="3181" ht="15.75" customHeight="1">
      <c r="A3181" s="14" t="s">
        <v>21</v>
      </c>
      <c r="B3181" s="14" t="s">
        <v>22</v>
      </c>
      <c r="C3181" s="40" t="s">
        <v>1720</v>
      </c>
      <c r="D3181" s="14" t="s">
        <v>8247</v>
      </c>
      <c r="E3181" s="13" t="s">
        <v>8248</v>
      </c>
      <c r="F3181" s="13" t="s">
        <v>8249</v>
      </c>
      <c r="G3181" s="14" t="s">
        <v>6772</v>
      </c>
      <c r="H3181" s="159" t="s">
        <v>6712</v>
      </c>
      <c r="I3181" s="42" t="s">
        <v>992</v>
      </c>
      <c r="J3181" s="65">
        <f t="shared" si="1"/>
        <v>14</v>
      </c>
      <c r="K3181" s="7" t="str">
        <f t="shared" si="2"/>
        <v>ENG30-00158804-vnagomilati se</v>
      </c>
      <c r="L3181" s="7" t="str">
        <f>ifna(VLOOKUP(K3181,'Лист1'!D:E,2,false))</f>
        <v/>
      </c>
      <c r="M3181" s="9"/>
      <c r="N3181" s="9"/>
      <c r="O3181" s="9"/>
      <c r="P3181" s="9"/>
      <c r="Q3181" s="9"/>
      <c r="R3181" s="9"/>
    </row>
    <row r="3182" ht="15.75" customHeight="1">
      <c r="A3182" s="14" t="s">
        <v>56</v>
      </c>
      <c r="B3182" s="14" t="s">
        <v>56</v>
      </c>
      <c r="C3182" s="40" t="s">
        <v>8250</v>
      </c>
      <c r="D3182" s="14" t="s">
        <v>8251</v>
      </c>
      <c r="E3182" s="13" t="s">
        <v>8252</v>
      </c>
      <c r="F3182" s="14" t="s">
        <v>8253</v>
      </c>
      <c r="G3182" s="14" t="s">
        <v>6772</v>
      </c>
      <c r="H3182" s="41" t="s">
        <v>6712</v>
      </c>
      <c r="I3182" s="42" t="s">
        <v>85</v>
      </c>
      <c r="J3182" s="85">
        <f t="shared" si="1"/>
        <v>15</v>
      </c>
      <c r="K3182" s="7" t="str">
        <f t="shared" si="2"/>
        <v>ENG30-00160659-bblisko</v>
      </c>
      <c r="L3182" s="7" t="str">
        <f>ifna(VLOOKUP(K3182,'Лист1'!D:E,2,false))</f>
        <v/>
      </c>
      <c r="M3182" s="9"/>
      <c r="N3182" s="9"/>
      <c r="O3182" s="9"/>
      <c r="P3182" s="9"/>
      <c r="Q3182" s="9"/>
      <c r="R3182" s="9"/>
    </row>
    <row r="3183" ht="15.75" customHeight="1">
      <c r="A3183" s="14" t="s">
        <v>56</v>
      </c>
      <c r="B3183" s="14" t="s">
        <v>56</v>
      </c>
      <c r="C3183" s="40" t="s">
        <v>6980</v>
      </c>
      <c r="D3183" s="14" t="s">
        <v>8251</v>
      </c>
      <c r="E3183" s="13" t="s">
        <v>8252</v>
      </c>
      <c r="F3183" s="14" t="s">
        <v>8253</v>
      </c>
      <c r="G3183" s="14" t="s">
        <v>6772</v>
      </c>
      <c r="H3183" s="41" t="s">
        <v>6712</v>
      </c>
      <c r="I3183" s="42" t="s">
        <v>85</v>
      </c>
      <c r="J3183" s="140">
        <f t="shared" si="1"/>
        <v>15</v>
      </c>
      <c r="K3183" s="7" t="str">
        <f t="shared" si="2"/>
        <v>ENG30-00160659-bgotovo</v>
      </c>
      <c r="L3183" s="7" t="str">
        <f>ifna(VLOOKUP(K3183,'Лист1'!D:E,2,false))</f>
        <v/>
      </c>
      <c r="M3183" s="9"/>
      <c r="N3183" s="9"/>
      <c r="O3183" s="9"/>
      <c r="P3183" s="9"/>
      <c r="Q3183" s="9"/>
      <c r="R3183" s="9"/>
    </row>
    <row r="3184" ht="15.75" customHeight="1">
      <c r="A3184" s="14" t="s">
        <v>56</v>
      </c>
      <c r="B3184" s="14" t="s">
        <v>56</v>
      </c>
      <c r="C3184" s="40" t="s">
        <v>6886</v>
      </c>
      <c r="D3184" s="14" t="s">
        <v>8251</v>
      </c>
      <c r="E3184" s="13" t="s">
        <v>8252</v>
      </c>
      <c r="F3184" s="14" t="s">
        <v>8253</v>
      </c>
      <c r="G3184" s="14" t="s">
        <v>6772</v>
      </c>
      <c r="H3184" s="41" t="s">
        <v>6712</v>
      </c>
      <c r="I3184" s="42" t="s">
        <v>85</v>
      </c>
      <c r="J3184" s="77">
        <f t="shared" si="1"/>
        <v>15</v>
      </c>
      <c r="K3184" s="7" t="str">
        <f t="shared" si="2"/>
        <v>ENG30-00160659-bskoro</v>
      </c>
      <c r="L3184" s="7" t="str">
        <f>ifna(VLOOKUP(K3184,'Лист1'!D:E,2,false))</f>
        <v/>
      </c>
      <c r="M3184" s="9"/>
      <c r="N3184" s="9"/>
      <c r="O3184" s="9"/>
      <c r="P3184" s="9"/>
      <c r="Q3184" s="9"/>
      <c r="R3184" s="9"/>
    </row>
    <row r="3185" ht="15.75" customHeight="1">
      <c r="A3185" s="14" t="s">
        <v>56</v>
      </c>
      <c r="B3185" s="14" t="s">
        <v>56</v>
      </c>
      <c r="C3185" s="40" t="s">
        <v>8254</v>
      </c>
      <c r="D3185" s="14" t="s">
        <v>8255</v>
      </c>
      <c r="E3185" s="13" t="s">
        <v>8256</v>
      </c>
      <c r="F3185" s="14" t="s">
        <v>8257</v>
      </c>
      <c r="G3185" s="14" t="s">
        <v>6772</v>
      </c>
      <c r="H3185" s="41" t="s">
        <v>6712</v>
      </c>
      <c r="I3185" s="42" t="s">
        <v>85</v>
      </c>
      <c r="J3185" s="22">
        <f t="shared" si="1"/>
        <v>47</v>
      </c>
      <c r="K3185" s="7" t="str">
        <f t="shared" si="2"/>
        <v>ENG30-00160834-brelativno</v>
      </c>
      <c r="L3185" s="7" t="str">
        <f>ifna(VLOOKUP(K3185,'Лист1'!D:E,2,false))</f>
        <v/>
      </c>
      <c r="M3185" s="9"/>
      <c r="N3185" s="9"/>
      <c r="O3185" s="9"/>
      <c r="P3185" s="9"/>
      <c r="Q3185" s="9"/>
      <c r="R3185" s="9"/>
    </row>
    <row r="3186" ht="15.75" customHeight="1">
      <c r="A3186" s="14" t="s">
        <v>21</v>
      </c>
      <c r="B3186" s="14" t="s">
        <v>22</v>
      </c>
      <c r="C3186" s="40" t="s">
        <v>7925</v>
      </c>
      <c r="D3186" s="14" t="s">
        <v>8258</v>
      </c>
      <c r="E3186" s="13" t="s">
        <v>8259</v>
      </c>
      <c r="F3186" s="14" t="s">
        <v>7925</v>
      </c>
      <c r="G3186" s="14" t="s">
        <v>6772</v>
      </c>
      <c r="H3186" s="41" t="s">
        <v>6712</v>
      </c>
      <c r="I3186" s="42" t="s">
        <v>85</v>
      </c>
      <c r="J3186" s="58">
        <f t="shared" si="1"/>
        <v>63</v>
      </c>
      <c r="K3186" s="7" t="str">
        <f t="shared" si="2"/>
        <v>ENG30-00161225-vpromeniti</v>
      </c>
      <c r="L3186" s="7" t="str">
        <f>ifna(VLOOKUP(K3186,'Лист1'!D:E,2,false))</f>
        <v/>
      </c>
      <c r="M3186" s="9"/>
      <c r="N3186" s="9"/>
      <c r="O3186" s="9"/>
      <c r="P3186" s="9"/>
      <c r="Q3186" s="9"/>
      <c r="R3186" s="9"/>
    </row>
    <row r="3187" ht="15.75" customHeight="1">
      <c r="A3187" s="14" t="s">
        <v>11</v>
      </c>
      <c r="B3187" s="14" t="s">
        <v>12</v>
      </c>
      <c r="C3187" s="40" t="s">
        <v>8260</v>
      </c>
      <c r="D3187" s="14" t="s">
        <v>8261</v>
      </c>
      <c r="E3187" s="13" t="s">
        <v>8262</v>
      </c>
      <c r="F3187" s="14" t="s">
        <v>8263</v>
      </c>
      <c r="G3187" s="14" t="s">
        <v>6772</v>
      </c>
      <c r="H3187" s="41" t="s">
        <v>6712</v>
      </c>
      <c r="I3187" s="42" t="s">
        <v>85</v>
      </c>
      <c r="J3187" s="47">
        <f t="shared" si="1"/>
        <v>27</v>
      </c>
      <c r="K3187" s="7" t="str">
        <f t="shared" si="2"/>
        <v>ENG30-00161243-nizbor</v>
      </c>
      <c r="L3187" s="7" t="str">
        <f>ifna(VLOOKUP(K3187,'Лист1'!D:E,2,false))</f>
        <v/>
      </c>
      <c r="M3187" s="9"/>
      <c r="N3187" s="9"/>
      <c r="O3187" s="9"/>
      <c r="P3187" s="9"/>
      <c r="Q3187" s="9"/>
      <c r="R3187" s="9"/>
    </row>
    <row r="3188" ht="15.75" customHeight="1">
      <c r="A3188" s="14" t="s">
        <v>11</v>
      </c>
      <c r="B3188" s="14" t="s">
        <v>12</v>
      </c>
      <c r="C3188" s="40" t="s">
        <v>8264</v>
      </c>
      <c r="D3188" s="14" t="s">
        <v>8261</v>
      </c>
      <c r="E3188" s="13" t="s">
        <v>8262</v>
      </c>
      <c r="F3188" s="14" t="s">
        <v>8263</v>
      </c>
      <c r="G3188" s="14" t="s">
        <v>6772</v>
      </c>
      <c r="H3188" s="41" t="s">
        <v>6712</v>
      </c>
      <c r="I3188" s="42" t="s">
        <v>85</v>
      </c>
      <c r="J3188" s="46">
        <f t="shared" si="1"/>
        <v>27</v>
      </c>
      <c r="K3188" s="7" t="str">
        <f t="shared" si="2"/>
        <v>ENG30-00161243-nodabir</v>
      </c>
      <c r="L3188" s="7" t="str">
        <f>ifna(VLOOKUP(K3188,'Лист1'!D:E,2,false))</f>
        <v/>
      </c>
      <c r="M3188" s="9"/>
      <c r="N3188" s="9"/>
      <c r="O3188" s="9"/>
      <c r="P3188" s="9"/>
      <c r="Q3188" s="9"/>
      <c r="R3188" s="9"/>
    </row>
    <row r="3189" ht="15.75" customHeight="1">
      <c r="A3189" s="14" t="s">
        <v>56</v>
      </c>
      <c r="B3189" s="14" t="s">
        <v>56</v>
      </c>
      <c r="C3189" s="40" t="s">
        <v>8265</v>
      </c>
      <c r="D3189" s="14" t="s">
        <v>8266</v>
      </c>
      <c r="E3189" s="13" t="s">
        <v>8267</v>
      </c>
      <c r="F3189" s="14" t="s">
        <v>8268</v>
      </c>
      <c r="G3189" s="14" t="s">
        <v>7073</v>
      </c>
      <c r="H3189" s="41" t="s">
        <v>6712</v>
      </c>
      <c r="I3189" s="42" t="s">
        <v>85</v>
      </c>
      <c r="J3189" s="99">
        <f t="shared" si="1"/>
        <v>63</v>
      </c>
      <c r="K3189" s="7" t="str">
        <f t="shared" si="2"/>
        <v>ENG30-00161630-bpolako</v>
      </c>
      <c r="L3189" s="7" t="str">
        <f>ifna(VLOOKUP(K3189,'Лист1'!D:E,2,false))</f>
        <v/>
      </c>
      <c r="M3189" s="9"/>
      <c r="N3189" s="9"/>
      <c r="O3189" s="9"/>
      <c r="P3189" s="9"/>
      <c r="Q3189" s="9"/>
      <c r="R3189" s="9"/>
    </row>
    <row r="3190" ht="15.75" customHeight="1">
      <c r="A3190" s="14" t="s">
        <v>56</v>
      </c>
      <c r="B3190" s="14" t="s">
        <v>56</v>
      </c>
      <c r="C3190" s="40" t="s">
        <v>8269</v>
      </c>
      <c r="D3190" s="14" t="s">
        <v>8266</v>
      </c>
      <c r="E3190" s="13" t="s">
        <v>8267</v>
      </c>
      <c r="F3190" s="14" t="s">
        <v>8268</v>
      </c>
      <c r="G3190" s="14" t="s">
        <v>7073</v>
      </c>
      <c r="H3190" s="41" t="s">
        <v>6712</v>
      </c>
      <c r="I3190" s="42" t="s">
        <v>85</v>
      </c>
      <c r="J3190" s="39">
        <f t="shared" si="1"/>
        <v>63</v>
      </c>
      <c r="K3190" s="7" t="str">
        <f t="shared" si="2"/>
        <v>ENG30-00161630-bsporo</v>
      </c>
      <c r="L3190" s="7" t="str">
        <f>ifna(VLOOKUP(K3190,'Лист1'!D:E,2,false))</f>
        <v/>
      </c>
      <c r="M3190" s="9"/>
      <c r="N3190" s="9"/>
      <c r="O3190" s="9"/>
      <c r="P3190" s="9"/>
      <c r="Q3190" s="9"/>
      <c r="R3190" s="9"/>
    </row>
    <row r="3191" ht="15.75" customHeight="1">
      <c r="A3191" s="14" t="s">
        <v>21</v>
      </c>
      <c r="B3191" s="14" t="s">
        <v>22</v>
      </c>
      <c r="C3191" s="40" t="s">
        <v>8066</v>
      </c>
      <c r="D3191" s="14" t="s">
        <v>8270</v>
      </c>
      <c r="E3191" s="13" t="s">
        <v>8271</v>
      </c>
      <c r="F3191" s="14" t="s">
        <v>8272</v>
      </c>
      <c r="G3191" s="14" t="s">
        <v>6772</v>
      </c>
      <c r="H3191" s="41" t="s">
        <v>6712</v>
      </c>
      <c r="I3191" s="42" t="s">
        <v>85</v>
      </c>
      <c r="J3191" s="17">
        <f t="shared" si="1"/>
        <v>21</v>
      </c>
      <c r="K3191" s="7" t="str">
        <f t="shared" si="2"/>
        <v>ENG30-00161987-vizmeniti</v>
      </c>
      <c r="L3191" s="7" t="str">
        <f>ifna(VLOOKUP(K3191,'Лист1'!D:E,2,false))</f>
        <v/>
      </c>
      <c r="M3191" s="9"/>
      <c r="N3191" s="9"/>
      <c r="O3191" s="9"/>
      <c r="P3191" s="9"/>
      <c r="Q3191" s="9"/>
      <c r="R3191" s="9"/>
    </row>
    <row r="3192" ht="15.75" customHeight="1">
      <c r="A3192" s="14" t="s">
        <v>21</v>
      </c>
      <c r="B3192" s="14" t="s">
        <v>22</v>
      </c>
      <c r="C3192" s="40" t="s">
        <v>7504</v>
      </c>
      <c r="D3192" s="14" t="s">
        <v>8270</v>
      </c>
      <c r="E3192" s="13" t="s">
        <v>8271</v>
      </c>
      <c r="F3192" s="14" t="s">
        <v>8272</v>
      </c>
      <c r="G3192" s="14" t="s">
        <v>6772</v>
      </c>
      <c r="H3192" s="41" t="s">
        <v>6712</v>
      </c>
      <c r="I3192" s="42" t="s">
        <v>85</v>
      </c>
      <c r="J3192" s="101">
        <f t="shared" si="1"/>
        <v>21</v>
      </c>
      <c r="K3192" s="7" t="str">
        <f t="shared" si="2"/>
        <v>ENG30-00161987-vublažiti</v>
      </c>
      <c r="L3192" s="7" t="str">
        <f>ifna(VLOOKUP(K3192,'Лист1'!D:E,2,false))</f>
        <v/>
      </c>
      <c r="M3192" s="9"/>
      <c r="N3192" s="9"/>
      <c r="O3192" s="9"/>
      <c r="P3192" s="9"/>
      <c r="Q3192" s="9"/>
      <c r="R3192" s="9"/>
    </row>
    <row r="3193" ht="15.75" customHeight="1">
      <c r="A3193" s="14" t="s">
        <v>11</v>
      </c>
      <c r="B3193" s="14" t="s">
        <v>12</v>
      </c>
      <c r="C3193" s="40" t="s">
        <v>8273</v>
      </c>
      <c r="D3193" s="14" t="s">
        <v>8274</v>
      </c>
      <c r="E3193" s="13" t="s">
        <v>8275</v>
      </c>
      <c r="F3193" s="14" t="s">
        <v>8276</v>
      </c>
      <c r="G3193" s="14" t="s">
        <v>6772</v>
      </c>
      <c r="H3193" s="41" t="s">
        <v>6712</v>
      </c>
      <c r="I3193" s="42" t="s">
        <v>85</v>
      </c>
      <c r="J3193" s="24">
        <f t="shared" si="1"/>
        <v>32</v>
      </c>
      <c r="K3193" s="7" t="str">
        <f t="shared" si="2"/>
        <v>ENG30-00162632-nodluka</v>
      </c>
      <c r="L3193" s="7" t="str">
        <f>ifna(VLOOKUP(K3193,'Лист1'!D:E,2,false))</f>
        <v/>
      </c>
      <c r="M3193" s="9"/>
      <c r="N3193" s="9"/>
      <c r="O3193" s="9"/>
      <c r="P3193" s="9"/>
      <c r="Q3193" s="9"/>
      <c r="R3193" s="9"/>
    </row>
    <row r="3194" ht="15.75" customHeight="1">
      <c r="A3194" s="14" t="s">
        <v>11</v>
      </c>
      <c r="B3194" s="14" t="s">
        <v>12</v>
      </c>
      <c r="C3194" s="40" t="s">
        <v>8277</v>
      </c>
      <c r="D3194" s="14" t="s">
        <v>8274</v>
      </c>
      <c r="E3194" s="13" t="s">
        <v>8275</v>
      </c>
      <c r="F3194" s="14" t="s">
        <v>8276</v>
      </c>
      <c r="G3194" s="14" t="s">
        <v>6772</v>
      </c>
      <c r="H3194" s="41" t="s">
        <v>6712</v>
      </c>
      <c r="I3194" s="42" t="s">
        <v>85</v>
      </c>
      <c r="J3194" s="49">
        <f t="shared" si="1"/>
        <v>32</v>
      </c>
      <c r="K3194" s="7" t="str">
        <f t="shared" si="2"/>
        <v>ENG30-00162632-nzaključak</v>
      </c>
      <c r="L3194" s="7" t="str">
        <f>ifna(VLOOKUP(K3194,'Лист1'!D:E,2,false))</f>
        <v/>
      </c>
      <c r="M3194" s="9"/>
      <c r="N3194" s="9"/>
      <c r="O3194" s="9"/>
      <c r="P3194" s="9"/>
      <c r="Q3194" s="9"/>
      <c r="R3194" s="9"/>
    </row>
    <row r="3195" ht="15.75" customHeight="1">
      <c r="A3195" s="14" t="s">
        <v>21</v>
      </c>
      <c r="B3195" s="14" t="s">
        <v>22</v>
      </c>
      <c r="C3195" s="40" t="s">
        <v>8278</v>
      </c>
      <c r="D3195" s="14" t="s">
        <v>8279</v>
      </c>
      <c r="E3195" s="13" t="s">
        <v>8280</v>
      </c>
      <c r="F3195" s="14" t="s">
        <v>8278</v>
      </c>
      <c r="G3195" s="14" t="s">
        <v>6772</v>
      </c>
      <c r="H3195" s="41" t="s">
        <v>6712</v>
      </c>
      <c r="I3195" s="42" t="s">
        <v>85</v>
      </c>
      <c r="J3195" s="45">
        <f t="shared" si="1"/>
        <v>64</v>
      </c>
      <c r="K3195" s="7" t="str">
        <f t="shared" si="2"/>
        <v>ENG30-00162688-vzameniti</v>
      </c>
      <c r="L3195" s="7" t="str">
        <f>ifna(VLOOKUP(K3195,'Лист1'!D:E,2,false))</f>
        <v/>
      </c>
      <c r="M3195" s="9"/>
      <c r="N3195" s="9"/>
      <c r="O3195" s="9"/>
      <c r="P3195" s="9"/>
      <c r="Q3195" s="9"/>
      <c r="R3195" s="9"/>
    </row>
    <row r="3196" ht="15.75" customHeight="1">
      <c r="A3196" s="14" t="s">
        <v>11</v>
      </c>
      <c r="B3196" s="14" t="s">
        <v>12</v>
      </c>
      <c r="C3196" s="40" t="s">
        <v>8281</v>
      </c>
      <c r="D3196" s="14" t="s">
        <v>8282</v>
      </c>
      <c r="E3196" s="13" t="s">
        <v>8283</v>
      </c>
      <c r="F3196" s="14" t="s">
        <v>8284</v>
      </c>
      <c r="G3196" s="14" t="s">
        <v>8285</v>
      </c>
      <c r="H3196" s="41" t="s">
        <v>6712</v>
      </c>
      <c r="I3196" s="42" t="s">
        <v>85</v>
      </c>
      <c r="J3196" s="39">
        <f t="shared" si="1"/>
        <v>49</v>
      </c>
      <c r="K3196" s="7" t="str">
        <f t="shared" si="2"/>
        <v>ENG30-00163406-nizmena</v>
      </c>
      <c r="L3196" s="7" t="str">
        <f>ifna(VLOOKUP(K3196,'Лист1'!D:E,2,false))</f>
        <v/>
      </c>
      <c r="M3196" s="9"/>
      <c r="N3196" s="9"/>
      <c r="O3196" s="9"/>
      <c r="P3196" s="9"/>
      <c r="Q3196" s="9"/>
      <c r="R3196" s="9"/>
    </row>
    <row r="3197" ht="15.75" customHeight="1">
      <c r="A3197" s="14" t="s">
        <v>21</v>
      </c>
      <c r="B3197" s="14" t="s">
        <v>22</v>
      </c>
      <c r="C3197" s="40" t="s">
        <v>8286</v>
      </c>
      <c r="D3197" s="14" t="s">
        <v>8287</v>
      </c>
      <c r="E3197" s="13" t="s">
        <v>8288</v>
      </c>
      <c r="F3197" s="14" t="s">
        <v>8289</v>
      </c>
      <c r="G3197" s="14" t="s">
        <v>6772</v>
      </c>
      <c r="H3197" s="41" t="s">
        <v>6712</v>
      </c>
      <c r="I3197" s="42" t="s">
        <v>85</v>
      </c>
      <c r="J3197" s="36">
        <f t="shared" si="1"/>
        <v>26</v>
      </c>
      <c r="K3197" s="7" t="str">
        <f t="shared" si="2"/>
        <v>ENG30-00163441-vrenovirati</v>
      </c>
      <c r="L3197" s="7" t="str">
        <f>ifna(VLOOKUP(K3197,'Лист1'!D:E,2,false))</f>
        <v/>
      </c>
      <c r="M3197" s="9"/>
      <c r="N3197" s="9"/>
      <c r="O3197" s="9"/>
      <c r="P3197" s="9"/>
      <c r="Q3197" s="9"/>
      <c r="R3197" s="9"/>
    </row>
    <row r="3198" ht="15.75" customHeight="1">
      <c r="A3198" s="14" t="s">
        <v>11</v>
      </c>
      <c r="B3198" s="14" t="s">
        <v>12</v>
      </c>
      <c r="C3198" s="40" t="s">
        <v>8290</v>
      </c>
      <c r="D3198" s="14" t="s">
        <v>8291</v>
      </c>
      <c r="E3198" s="13" t="s">
        <v>8292</v>
      </c>
      <c r="F3198" s="14" t="s">
        <v>8293</v>
      </c>
      <c r="G3198" s="14" t="s">
        <v>6772</v>
      </c>
      <c r="H3198" s="41" t="s">
        <v>6712</v>
      </c>
      <c r="I3198" s="42" t="s">
        <v>85</v>
      </c>
      <c r="J3198" s="132">
        <f t="shared" si="1"/>
        <v>41</v>
      </c>
      <c r="K3198" s="7" t="str">
        <f t="shared" si="2"/>
        <v>ENG30-00163779-nimenovanje</v>
      </c>
      <c r="L3198" s="7" t="str">
        <f>ifna(VLOOKUP(K3198,'Лист1'!D:E,2,false))</f>
        <v/>
      </c>
      <c r="M3198" s="9"/>
      <c r="N3198" s="9"/>
      <c r="O3198" s="9"/>
      <c r="P3198" s="9"/>
      <c r="Q3198" s="9"/>
      <c r="R3198" s="9"/>
    </row>
    <row r="3199" ht="15.75" customHeight="1">
      <c r="A3199" s="14" t="s">
        <v>11</v>
      </c>
      <c r="B3199" s="14" t="s">
        <v>12</v>
      </c>
      <c r="C3199" s="40" t="s">
        <v>8294</v>
      </c>
      <c r="D3199" s="14" t="s">
        <v>8295</v>
      </c>
      <c r="E3199" s="13" t="s">
        <v>8296</v>
      </c>
      <c r="F3199" s="14" t="s">
        <v>8297</v>
      </c>
      <c r="G3199" s="14" t="s">
        <v>8298</v>
      </c>
      <c r="H3199" s="41" t="s">
        <v>6712</v>
      </c>
      <c r="I3199" s="42" t="s">
        <v>85</v>
      </c>
      <c r="J3199" s="35">
        <f t="shared" si="1"/>
        <v>98</v>
      </c>
      <c r="K3199" s="7" t="str">
        <f t="shared" si="2"/>
        <v>ENG30-00164579-ndodela</v>
      </c>
      <c r="L3199" s="7" t="str">
        <f>ifna(VLOOKUP(K3199,'Лист1'!D:E,2,false))</f>
        <v/>
      </c>
      <c r="M3199" s="9"/>
      <c r="N3199" s="9"/>
      <c r="O3199" s="9"/>
      <c r="P3199" s="9"/>
      <c r="Q3199" s="9"/>
      <c r="R3199" s="9"/>
    </row>
    <row r="3200" ht="15.75" customHeight="1">
      <c r="A3200" s="14" t="s">
        <v>11</v>
      </c>
      <c r="B3200" s="14" t="s">
        <v>12</v>
      </c>
      <c r="C3200" s="40" t="s">
        <v>8299</v>
      </c>
      <c r="D3200" s="14" t="s">
        <v>8295</v>
      </c>
      <c r="E3200" s="13" t="s">
        <v>8296</v>
      </c>
      <c r="F3200" s="14" t="s">
        <v>8297</v>
      </c>
      <c r="G3200" s="14" t="s">
        <v>8298</v>
      </c>
      <c r="H3200" s="41" t="s">
        <v>6712</v>
      </c>
      <c r="I3200" s="42" t="s">
        <v>85</v>
      </c>
      <c r="J3200" s="62">
        <f t="shared" si="1"/>
        <v>98</v>
      </c>
      <c r="K3200" s="7" t="str">
        <f t="shared" si="2"/>
        <v>ENG30-00164579-nraspodela</v>
      </c>
      <c r="L3200" s="7" t="str">
        <f>ifna(VLOOKUP(K3200,'Лист1'!D:E,2,false))</f>
        <v/>
      </c>
      <c r="M3200" s="9"/>
      <c r="N3200" s="9"/>
      <c r="O3200" s="9"/>
      <c r="P3200" s="9"/>
      <c r="Q3200" s="9"/>
      <c r="R3200" s="9"/>
    </row>
    <row r="3201" ht="15.75" customHeight="1">
      <c r="A3201" s="14" t="s">
        <v>21</v>
      </c>
      <c r="B3201" s="14" t="s">
        <v>22</v>
      </c>
      <c r="C3201" s="40" t="s">
        <v>8300</v>
      </c>
      <c r="D3201" s="14" t="s">
        <v>8301</v>
      </c>
      <c r="E3201" s="13" t="s">
        <v>8302</v>
      </c>
      <c r="F3201" s="14" t="s">
        <v>8303</v>
      </c>
      <c r="G3201" s="14" t="s">
        <v>6772</v>
      </c>
      <c r="H3201" s="41" t="s">
        <v>6712</v>
      </c>
      <c r="I3201" s="42" t="s">
        <v>85</v>
      </c>
      <c r="J3201" s="107">
        <f t="shared" si="1"/>
        <v>37</v>
      </c>
      <c r="K3201" s="7" t="str">
        <f t="shared" si="2"/>
        <v>ENG30-00165450-vojačati</v>
      </c>
      <c r="L3201" s="7" t="str">
        <f>ifna(VLOOKUP(K3201,'Лист1'!D:E,2,false))</f>
        <v/>
      </c>
      <c r="M3201" s="9"/>
      <c r="N3201" s="9"/>
      <c r="O3201" s="9"/>
      <c r="P3201" s="9"/>
      <c r="Q3201" s="9"/>
      <c r="R3201" s="9"/>
    </row>
    <row r="3202" ht="15.75" customHeight="1">
      <c r="A3202" s="14" t="s">
        <v>21</v>
      </c>
      <c r="B3202" s="14" t="s">
        <v>22</v>
      </c>
      <c r="C3202" s="40" t="s">
        <v>8304</v>
      </c>
      <c r="D3202" s="14" t="s">
        <v>8301</v>
      </c>
      <c r="E3202" s="13" t="s">
        <v>8302</v>
      </c>
      <c r="F3202" s="14" t="s">
        <v>8303</v>
      </c>
      <c r="G3202" s="14" t="s">
        <v>6772</v>
      </c>
      <c r="H3202" s="41" t="s">
        <v>6712</v>
      </c>
      <c r="I3202" s="42" t="s">
        <v>85</v>
      </c>
      <c r="J3202" s="60">
        <f t="shared" si="1"/>
        <v>37</v>
      </c>
      <c r="K3202" s="7" t="str">
        <f t="shared" si="2"/>
        <v>ENG30-00165450-vučvrstiti</v>
      </c>
      <c r="L3202" s="7" t="str">
        <f>ifna(VLOOKUP(K3202,'Лист1'!D:E,2,false))</f>
        <v/>
      </c>
      <c r="M3202" s="9"/>
      <c r="N3202" s="9"/>
      <c r="O3202" s="9"/>
      <c r="P3202" s="9"/>
      <c r="Q3202" s="9"/>
      <c r="R3202" s="9"/>
    </row>
    <row r="3203" ht="15.75" customHeight="1">
      <c r="A3203" s="14" t="s">
        <v>56</v>
      </c>
      <c r="B3203" s="14" t="s">
        <v>56</v>
      </c>
      <c r="C3203" s="40" t="s">
        <v>8305</v>
      </c>
      <c r="D3203" s="14" t="s">
        <v>8306</v>
      </c>
      <c r="E3203" s="13" t="s">
        <v>8307</v>
      </c>
      <c r="F3203" s="14" t="s">
        <v>8305</v>
      </c>
      <c r="G3203" s="14" t="s">
        <v>6772</v>
      </c>
      <c r="H3203" s="41" t="s">
        <v>6712</v>
      </c>
      <c r="I3203" s="42" t="s">
        <v>85</v>
      </c>
      <c r="J3203" s="53">
        <f t="shared" si="1"/>
        <v>31</v>
      </c>
      <c r="K3203" s="7" t="str">
        <f t="shared" si="2"/>
        <v>ENG30-00166025-bdugo</v>
      </c>
      <c r="L3203" s="7" t="str">
        <f>ifna(VLOOKUP(K3203,'Лист1'!D:E,2,false))</f>
        <v/>
      </c>
      <c r="M3203" s="9"/>
      <c r="N3203" s="9"/>
      <c r="O3203" s="9"/>
      <c r="P3203" s="9"/>
      <c r="Q3203" s="9"/>
      <c r="R3203" s="9"/>
    </row>
    <row r="3204" ht="15.75" customHeight="1">
      <c r="A3204" s="14" t="s">
        <v>56</v>
      </c>
      <c r="B3204" s="14" t="s">
        <v>56</v>
      </c>
      <c r="C3204" s="40" t="s">
        <v>8308</v>
      </c>
      <c r="D3204" s="14" t="s">
        <v>8309</v>
      </c>
      <c r="E3204" s="13" t="s">
        <v>8310</v>
      </c>
      <c r="F3204" s="14" t="s">
        <v>8311</v>
      </c>
      <c r="G3204" s="14" t="s">
        <v>6772</v>
      </c>
      <c r="H3204" s="41" t="s">
        <v>6712</v>
      </c>
      <c r="I3204" s="42" t="s">
        <v>85</v>
      </c>
      <c r="J3204" s="38">
        <f t="shared" si="1"/>
        <v>23</v>
      </c>
      <c r="K3204" s="7" t="str">
        <f t="shared" si="2"/>
        <v>ENG30-00166608-btajno</v>
      </c>
      <c r="L3204" s="7" t="str">
        <f>ifna(VLOOKUP(K3204,'Лист1'!D:E,2,false))</f>
        <v/>
      </c>
      <c r="M3204" s="9"/>
      <c r="N3204" s="9"/>
      <c r="O3204" s="9"/>
      <c r="P3204" s="9"/>
      <c r="Q3204" s="9"/>
      <c r="R3204" s="9"/>
    </row>
    <row r="3205" ht="15.75" customHeight="1">
      <c r="A3205" s="14" t="s">
        <v>11</v>
      </c>
      <c r="B3205" s="14" t="s">
        <v>12</v>
      </c>
      <c r="C3205" s="40" t="s">
        <v>8312</v>
      </c>
      <c r="D3205" s="14" t="s">
        <v>8313</v>
      </c>
      <c r="E3205" s="13" t="s">
        <v>8314</v>
      </c>
      <c r="F3205" s="14" t="s">
        <v>8315</v>
      </c>
      <c r="G3205" s="14" t="s">
        <v>8316</v>
      </c>
      <c r="H3205" s="41" t="s">
        <v>6712</v>
      </c>
      <c r="I3205" s="42" t="s">
        <v>85</v>
      </c>
      <c r="J3205" s="26">
        <f t="shared" si="1"/>
        <v>47</v>
      </c>
      <c r="K3205" s="7" t="str">
        <f t="shared" si="2"/>
        <v>ENG30-00166702-noduzimanje</v>
      </c>
      <c r="L3205" s="7" t="str">
        <f>ifna(VLOOKUP(K3205,'Лист1'!D:E,2,false))</f>
        <v/>
      </c>
      <c r="M3205" s="9"/>
      <c r="N3205" s="9"/>
      <c r="O3205" s="9"/>
      <c r="P3205" s="9"/>
      <c r="Q3205" s="9"/>
      <c r="R3205" s="9"/>
    </row>
    <row r="3206" ht="15.75" customHeight="1">
      <c r="A3206" s="14" t="s">
        <v>11</v>
      </c>
      <c r="B3206" s="14" t="s">
        <v>12</v>
      </c>
      <c r="C3206" s="40" t="s">
        <v>7244</v>
      </c>
      <c r="D3206" s="14" t="s">
        <v>8317</v>
      </c>
      <c r="E3206" s="13" t="s">
        <v>8318</v>
      </c>
      <c r="F3206" s="14" t="s">
        <v>7244</v>
      </c>
      <c r="G3206" s="14"/>
      <c r="H3206" s="41" t="s">
        <v>6712</v>
      </c>
      <c r="I3206" s="42" t="s">
        <v>85</v>
      </c>
      <c r="J3206" s="70">
        <f t="shared" si="1"/>
        <v>89</v>
      </c>
      <c r="K3206" s="7" t="str">
        <f t="shared" si="2"/>
        <v>ENG30-00167063-nrazmena</v>
      </c>
      <c r="L3206" s="7" t="str">
        <f>ifna(VLOOKUP(K3206,'Лист1'!D:E,2,false))</f>
        <v/>
      </c>
      <c r="M3206" s="9"/>
      <c r="N3206" s="9"/>
      <c r="O3206" s="9"/>
      <c r="P3206" s="9"/>
      <c r="Q3206" s="9"/>
      <c r="R3206" s="9"/>
    </row>
    <row r="3207" ht="15.75" customHeight="1">
      <c r="A3207" s="14" t="s">
        <v>11</v>
      </c>
      <c r="B3207" s="14" t="s">
        <v>12</v>
      </c>
      <c r="C3207" s="40" t="s">
        <v>8319</v>
      </c>
      <c r="D3207" s="14" t="s">
        <v>8320</v>
      </c>
      <c r="E3207" s="13" t="s">
        <v>8321</v>
      </c>
      <c r="F3207" s="14" t="s">
        <v>8319</v>
      </c>
      <c r="G3207" s="14"/>
      <c r="H3207" s="41" t="s">
        <v>6712</v>
      </c>
      <c r="I3207" s="42" t="s">
        <v>85</v>
      </c>
      <c r="J3207" s="29">
        <f t="shared" si="1"/>
        <v>64</v>
      </c>
      <c r="K3207" s="7" t="str">
        <f t="shared" si="2"/>
        <v>ENG30-00167278-nzamena</v>
      </c>
      <c r="L3207" s="7" t="str">
        <f>ifna(VLOOKUP(K3207,'Лист1'!D:E,2,false))</f>
        <v/>
      </c>
      <c r="M3207" s="9"/>
      <c r="N3207" s="9"/>
      <c r="O3207" s="9"/>
      <c r="P3207" s="9"/>
      <c r="Q3207" s="9"/>
      <c r="R3207" s="9"/>
    </row>
    <row r="3208" ht="15.75" customHeight="1">
      <c r="A3208" s="14" t="s">
        <v>56</v>
      </c>
      <c r="B3208" s="14" t="s">
        <v>56</v>
      </c>
      <c r="C3208" s="40" t="s">
        <v>7458</v>
      </c>
      <c r="D3208" s="14" t="s">
        <v>8322</v>
      </c>
      <c r="E3208" s="13" t="s">
        <v>8323</v>
      </c>
      <c r="F3208" s="14" t="s">
        <v>8324</v>
      </c>
      <c r="G3208" s="14" t="s">
        <v>6772</v>
      </c>
      <c r="H3208" s="41" t="s">
        <v>6712</v>
      </c>
      <c r="I3208" s="42" t="s">
        <v>85</v>
      </c>
      <c r="J3208" s="70">
        <f t="shared" si="1"/>
        <v>22</v>
      </c>
      <c r="K3208" s="7" t="str">
        <f t="shared" si="2"/>
        <v>ENG30-00167286-branije</v>
      </c>
      <c r="L3208" s="7" t="str">
        <f>ifna(VLOOKUP(K3208,'Лист1'!D:E,2,false))</f>
        <v/>
      </c>
      <c r="M3208" s="9"/>
      <c r="N3208" s="9"/>
      <c r="O3208" s="9"/>
      <c r="P3208" s="9"/>
      <c r="Q3208" s="9"/>
      <c r="R3208" s="9"/>
    </row>
    <row r="3209" ht="15.75" customHeight="1">
      <c r="A3209" s="14" t="s">
        <v>56</v>
      </c>
      <c r="B3209" s="14" t="s">
        <v>56</v>
      </c>
      <c r="C3209" s="40" t="s">
        <v>8325</v>
      </c>
      <c r="D3209" s="14" t="s">
        <v>8326</v>
      </c>
      <c r="E3209" s="13" t="s">
        <v>8327</v>
      </c>
      <c r="F3209" s="14" t="s">
        <v>8328</v>
      </c>
      <c r="G3209" s="14" t="s">
        <v>6772</v>
      </c>
      <c r="H3209" s="41" t="s">
        <v>6712</v>
      </c>
      <c r="I3209" s="42" t="s">
        <v>85</v>
      </c>
      <c r="J3209" s="123">
        <f t="shared" si="1"/>
        <v>10</v>
      </c>
      <c r="K3209" s="7" t="str">
        <f t="shared" si="2"/>
        <v>ENG30-00168075-bbezuspešno</v>
      </c>
      <c r="L3209" s="7" t="str">
        <f>ifna(VLOOKUP(K3209,'Лист1'!D:E,2,false))</f>
        <v/>
      </c>
      <c r="M3209" s="9"/>
      <c r="N3209" s="9"/>
      <c r="O3209" s="9"/>
      <c r="P3209" s="9"/>
      <c r="Q3209" s="9"/>
      <c r="R3209" s="9"/>
    </row>
    <row r="3210" ht="15.75" customHeight="1">
      <c r="A3210" s="14" t="s">
        <v>21</v>
      </c>
      <c r="B3210" s="14" t="s">
        <v>22</v>
      </c>
      <c r="C3210" s="40" t="s">
        <v>8329</v>
      </c>
      <c r="D3210" s="14" t="s">
        <v>8330</v>
      </c>
      <c r="E3210" s="13" t="s">
        <v>8331</v>
      </c>
      <c r="F3210" s="14" t="s">
        <v>8332</v>
      </c>
      <c r="G3210" s="14" t="s">
        <v>6772</v>
      </c>
      <c r="H3210" s="41" t="s">
        <v>6712</v>
      </c>
      <c r="I3210" s="42" t="s">
        <v>85</v>
      </c>
      <c r="J3210" s="60">
        <f t="shared" si="1"/>
        <v>57</v>
      </c>
      <c r="K3210" s="7" t="str">
        <f t="shared" si="2"/>
        <v>ENG30-00168588-vobnoviti</v>
      </c>
      <c r="L3210" s="7" t="str">
        <f>ifna(VLOOKUP(K3210,'Лист1'!D:E,2,false))</f>
        <v/>
      </c>
      <c r="M3210" s="9"/>
      <c r="N3210" s="9"/>
      <c r="O3210" s="9"/>
      <c r="P3210" s="9"/>
      <c r="Q3210" s="9"/>
      <c r="R3210" s="9"/>
    </row>
    <row r="3211" ht="15.75" customHeight="1">
      <c r="A3211" s="14" t="s">
        <v>21</v>
      </c>
      <c r="B3211" s="14" t="s">
        <v>22</v>
      </c>
      <c r="C3211" s="40" t="s">
        <v>8333</v>
      </c>
      <c r="D3211" s="14" t="s">
        <v>8334</v>
      </c>
      <c r="E3211" s="13" t="s">
        <v>8335</v>
      </c>
      <c r="F3211" s="14" t="s">
        <v>8336</v>
      </c>
      <c r="G3211" s="14" t="s">
        <v>6772</v>
      </c>
      <c r="H3211" s="41" t="s">
        <v>6712</v>
      </c>
      <c r="I3211" s="42" t="s">
        <v>85</v>
      </c>
      <c r="J3211" s="59">
        <f t="shared" si="1"/>
        <v>60</v>
      </c>
      <c r="K3211" s="7" t="str">
        <f t="shared" si="2"/>
        <v>ENG30-00168910-voživeti</v>
      </c>
      <c r="L3211" s="7" t="str">
        <f>ifna(VLOOKUP(K3211,'Лист1'!D:E,2,false))</f>
        <v/>
      </c>
      <c r="M3211" s="9"/>
      <c r="N3211" s="9"/>
      <c r="O3211" s="9"/>
      <c r="P3211" s="9"/>
      <c r="Q3211" s="9"/>
      <c r="R3211" s="9"/>
    </row>
    <row r="3212" ht="15.75" customHeight="1">
      <c r="A3212" s="14" t="s">
        <v>79</v>
      </c>
      <c r="B3212" s="14" t="s">
        <v>80</v>
      </c>
      <c r="C3212" s="40" t="s">
        <v>8337</v>
      </c>
      <c r="D3212" s="14" t="s">
        <v>8338</v>
      </c>
      <c r="E3212" s="13" t="s">
        <v>8339</v>
      </c>
      <c r="F3212" s="14" t="s">
        <v>8337</v>
      </c>
      <c r="G3212" s="14" t="s">
        <v>6800</v>
      </c>
      <c r="H3212" s="41" t="s">
        <v>6712</v>
      </c>
      <c r="I3212" s="42" t="s">
        <v>85</v>
      </c>
      <c r="J3212" s="35">
        <f t="shared" si="1"/>
        <v>31</v>
      </c>
      <c r="K3212" s="7" t="str">
        <f t="shared" si="2"/>
        <v>ENG30-00169164-aneprivlačan</v>
      </c>
      <c r="L3212" s="7" t="str">
        <f>ifna(VLOOKUP(K3212,'Лист1'!D:E,2,false))</f>
        <v/>
      </c>
      <c r="M3212" s="9"/>
      <c r="N3212" s="9"/>
      <c r="O3212" s="9"/>
      <c r="P3212" s="9"/>
      <c r="Q3212" s="9"/>
      <c r="R3212" s="9"/>
    </row>
    <row r="3213" ht="15.75" customHeight="1">
      <c r="A3213" s="14" t="s">
        <v>21</v>
      </c>
      <c r="B3213" s="14" t="s">
        <v>22</v>
      </c>
      <c r="C3213" s="40" t="s">
        <v>7925</v>
      </c>
      <c r="D3213" s="14" t="s">
        <v>8340</v>
      </c>
      <c r="E3213" s="13" t="s">
        <v>8341</v>
      </c>
      <c r="F3213" s="14" t="s">
        <v>8342</v>
      </c>
      <c r="G3213" s="14" t="s">
        <v>6772</v>
      </c>
      <c r="H3213" s="41" t="s">
        <v>6712</v>
      </c>
      <c r="I3213" s="42" t="s">
        <v>85</v>
      </c>
      <c r="J3213" s="29">
        <f t="shared" si="1"/>
        <v>16</v>
      </c>
      <c r="K3213" s="7" t="str">
        <f t="shared" si="2"/>
        <v>ENG30-00169806-vpromeniti</v>
      </c>
      <c r="L3213" s="7" t="str">
        <f>ifna(VLOOKUP(K3213,'Лист1'!D:E,2,false))</f>
        <v/>
      </c>
      <c r="M3213" s="9"/>
      <c r="N3213" s="9"/>
      <c r="O3213" s="9"/>
      <c r="P3213" s="9"/>
      <c r="Q3213" s="9"/>
      <c r="R3213" s="9"/>
    </row>
    <row r="3214" ht="15.75" customHeight="1">
      <c r="A3214" s="14" t="s">
        <v>21</v>
      </c>
      <c r="B3214" s="14" t="s">
        <v>22</v>
      </c>
      <c r="C3214" s="40" t="s">
        <v>7759</v>
      </c>
      <c r="D3214" s="14" t="s">
        <v>8343</v>
      </c>
      <c r="E3214" s="13" t="s">
        <v>8344</v>
      </c>
      <c r="F3214" s="14" t="s">
        <v>8345</v>
      </c>
      <c r="G3214" s="14" t="s">
        <v>6772</v>
      </c>
      <c r="H3214" s="41" t="s">
        <v>6712</v>
      </c>
      <c r="I3214" s="42" t="s">
        <v>85</v>
      </c>
      <c r="J3214" s="68">
        <f t="shared" si="1"/>
        <v>61</v>
      </c>
      <c r="K3214" s="7" t="str">
        <f t="shared" si="2"/>
        <v>ENG30-00171852-vrazvijati</v>
      </c>
      <c r="L3214" s="7" t="str">
        <f>ifna(VLOOKUP(K3214,'Лист1'!D:E,2,false))</f>
        <v/>
      </c>
      <c r="M3214" s="9"/>
      <c r="N3214" s="9"/>
      <c r="O3214" s="9"/>
      <c r="P3214" s="9"/>
      <c r="Q3214" s="9"/>
      <c r="R3214" s="9"/>
    </row>
    <row r="3215" ht="15.75" customHeight="1">
      <c r="A3215" s="14" t="s">
        <v>21</v>
      </c>
      <c r="B3215" s="14" t="s">
        <v>22</v>
      </c>
      <c r="C3215" s="40" t="s">
        <v>7760</v>
      </c>
      <c r="D3215" s="14" t="s">
        <v>8343</v>
      </c>
      <c r="E3215" s="13" t="s">
        <v>8344</v>
      </c>
      <c r="F3215" s="14" t="s">
        <v>8345</v>
      </c>
      <c r="G3215" s="14" t="s">
        <v>6772</v>
      </c>
      <c r="H3215" s="41" t="s">
        <v>6712</v>
      </c>
      <c r="I3215" s="42" t="s">
        <v>85</v>
      </c>
      <c r="J3215" s="56">
        <f t="shared" si="1"/>
        <v>61</v>
      </c>
      <c r="K3215" s="7" t="str">
        <f t="shared" si="2"/>
        <v>ENG30-00171852-vrazviti</v>
      </c>
      <c r="L3215" s="7" t="str">
        <f>ifna(VLOOKUP(K3215,'Лист1'!D:E,2,false))</f>
        <v/>
      </c>
      <c r="M3215" s="9"/>
      <c r="N3215" s="9"/>
      <c r="O3215" s="9"/>
      <c r="P3215" s="9"/>
      <c r="Q3215" s="9"/>
      <c r="R3215" s="9"/>
    </row>
    <row r="3216" ht="15.75" customHeight="1">
      <c r="A3216" s="14" t="s">
        <v>11</v>
      </c>
      <c r="B3216" s="14" t="s">
        <v>12</v>
      </c>
      <c r="C3216" s="40" t="s">
        <v>8346</v>
      </c>
      <c r="D3216" s="14" t="s">
        <v>8347</v>
      </c>
      <c r="E3216" s="13" t="s">
        <v>8348</v>
      </c>
      <c r="F3216" s="14" t="s">
        <v>8349</v>
      </c>
      <c r="G3216" s="14" t="s">
        <v>6772</v>
      </c>
      <c r="H3216" s="41" t="s">
        <v>6712</v>
      </c>
      <c r="I3216" s="42" t="s">
        <v>85</v>
      </c>
      <c r="J3216" s="46">
        <f t="shared" si="1"/>
        <v>51</v>
      </c>
      <c r="K3216" s="7" t="str">
        <f t="shared" si="2"/>
        <v>ENG30-00172710-nnačin</v>
      </c>
      <c r="L3216" s="7" t="str">
        <f>ifna(VLOOKUP(K3216,'Лист1'!D:E,2,false))</f>
        <v/>
      </c>
      <c r="M3216" s="9"/>
      <c r="N3216" s="9"/>
      <c r="O3216" s="9"/>
      <c r="P3216" s="9"/>
      <c r="Q3216" s="9"/>
      <c r="R3216" s="9"/>
    </row>
    <row r="3217" ht="15.75" customHeight="1">
      <c r="A3217" s="14" t="s">
        <v>11</v>
      </c>
      <c r="B3217" s="14" t="s">
        <v>12</v>
      </c>
      <c r="C3217" s="40" t="s">
        <v>8350</v>
      </c>
      <c r="D3217" s="14" t="s">
        <v>8347</v>
      </c>
      <c r="E3217" s="13" t="s">
        <v>8348</v>
      </c>
      <c r="F3217" s="14" t="s">
        <v>8349</v>
      </c>
      <c r="G3217" s="14" t="s">
        <v>6772</v>
      </c>
      <c r="H3217" s="41" t="s">
        <v>6712</v>
      </c>
      <c r="I3217" s="42" t="s">
        <v>85</v>
      </c>
      <c r="J3217" s="28">
        <f t="shared" si="1"/>
        <v>51</v>
      </c>
      <c r="K3217" s="7" t="str">
        <f t="shared" si="2"/>
        <v>ENG30-00172710-nsredstvo</v>
      </c>
      <c r="L3217" s="7" t="str">
        <f>ifna(VLOOKUP(K3217,'Лист1'!D:E,2,false))</f>
        <v/>
      </c>
      <c r="M3217" s="9"/>
      <c r="N3217" s="9"/>
      <c r="O3217" s="9"/>
      <c r="P3217" s="9"/>
      <c r="Q3217" s="9"/>
      <c r="R3217" s="9"/>
    </row>
    <row r="3218" ht="15.75" customHeight="1">
      <c r="A3218" s="14" t="s">
        <v>21</v>
      </c>
      <c r="B3218" s="14" t="s">
        <v>22</v>
      </c>
      <c r="C3218" s="40" t="s">
        <v>7585</v>
      </c>
      <c r="D3218" s="14" t="s">
        <v>8351</v>
      </c>
      <c r="E3218" s="13" t="s">
        <v>8352</v>
      </c>
      <c r="F3218" s="14" t="s">
        <v>8353</v>
      </c>
      <c r="G3218" s="14" t="s">
        <v>6772</v>
      </c>
      <c r="H3218" s="41" t="s">
        <v>6712</v>
      </c>
      <c r="I3218" s="42" t="s">
        <v>85</v>
      </c>
      <c r="J3218" s="33">
        <f t="shared" si="1"/>
        <v>94</v>
      </c>
      <c r="K3218" s="7" t="str">
        <f t="shared" si="2"/>
        <v>ENG30-00173338-vukloniti</v>
      </c>
      <c r="L3218" s="7" t="str">
        <f>ifna(VLOOKUP(K3218,'Лист1'!D:E,2,false))</f>
        <v/>
      </c>
      <c r="M3218" s="9"/>
      <c r="N3218" s="9"/>
      <c r="O3218" s="9"/>
      <c r="P3218" s="9"/>
      <c r="Q3218" s="9"/>
      <c r="R3218" s="9"/>
    </row>
    <row r="3219" ht="15.75" customHeight="1">
      <c r="A3219" s="14" t="s">
        <v>11</v>
      </c>
      <c r="B3219" s="14" t="s">
        <v>12</v>
      </c>
      <c r="C3219" s="40" t="s">
        <v>8354</v>
      </c>
      <c r="D3219" s="14" t="s">
        <v>8355</v>
      </c>
      <c r="E3219" s="13" t="s">
        <v>8356</v>
      </c>
      <c r="F3219" s="14" t="s">
        <v>8357</v>
      </c>
      <c r="G3219" s="14" t="s">
        <v>6772</v>
      </c>
      <c r="H3219" s="41" t="s">
        <v>6712</v>
      </c>
      <c r="I3219" s="42" t="s">
        <v>85</v>
      </c>
      <c r="J3219" s="36">
        <f t="shared" si="1"/>
        <v>36</v>
      </c>
      <c r="K3219" s="7" t="str">
        <f t="shared" si="2"/>
        <v>ENG30-00173761-nalat</v>
      </c>
      <c r="L3219" s="7" t="str">
        <f>ifna(VLOOKUP(K3219,'Лист1'!D:E,2,false))</f>
        <v/>
      </c>
      <c r="M3219" s="9"/>
      <c r="N3219" s="9"/>
      <c r="O3219" s="9"/>
      <c r="P3219" s="9"/>
      <c r="Q3219" s="9"/>
      <c r="R3219" s="9"/>
    </row>
    <row r="3220" ht="15.75" customHeight="1">
      <c r="A3220" s="14" t="s">
        <v>11</v>
      </c>
      <c r="B3220" s="14" t="s">
        <v>12</v>
      </c>
      <c r="C3220" s="40" t="s">
        <v>8358</v>
      </c>
      <c r="D3220" s="14" t="s">
        <v>8355</v>
      </c>
      <c r="E3220" s="13" t="s">
        <v>8356</v>
      </c>
      <c r="F3220" s="14" t="s">
        <v>8357</v>
      </c>
      <c r="G3220" s="14" t="s">
        <v>6772</v>
      </c>
      <c r="H3220" s="41" t="s">
        <v>6712</v>
      </c>
      <c r="I3220" s="42" t="s">
        <v>85</v>
      </c>
      <c r="J3220" s="77">
        <f t="shared" si="1"/>
        <v>36</v>
      </c>
      <c r="K3220" s="7" t="str">
        <f t="shared" si="2"/>
        <v>ENG30-00173761-ninstrument</v>
      </c>
      <c r="L3220" s="7" t="str">
        <f>ifna(VLOOKUP(K3220,'Лист1'!D:E,2,false))</f>
        <v/>
      </c>
      <c r="M3220" s="9"/>
      <c r="N3220" s="9"/>
      <c r="O3220" s="9"/>
      <c r="P3220" s="9"/>
      <c r="Q3220" s="9"/>
      <c r="R3220" s="9"/>
    </row>
    <row r="3221" ht="15.75" customHeight="1">
      <c r="A3221" s="14" t="s">
        <v>11</v>
      </c>
      <c r="B3221" s="14" t="s">
        <v>12</v>
      </c>
      <c r="C3221" s="40" t="s">
        <v>8359</v>
      </c>
      <c r="D3221" s="14" t="s">
        <v>8360</v>
      </c>
      <c r="E3221" s="13" t="s">
        <v>8361</v>
      </c>
      <c r="F3221" s="14" t="s">
        <v>8362</v>
      </c>
      <c r="G3221" s="14" t="s">
        <v>6772</v>
      </c>
      <c r="H3221" s="41" t="s">
        <v>6712</v>
      </c>
      <c r="I3221" s="42" t="s">
        <v>85</v>
      </c>
      <c r="J3221" s="46">
        <f t="shared" si="1"/>
        <v>45</v>
      </c>
      <c r="K3221" s="7" t="str">
        <f t="shared" si="2"/>
        <v>ENG30-00174412-nkorak</v>
      </c>
      <c r="L3221" s="7" t="str">
        <f>ifna(VLOOKUP(K3221,'Лист1'!D:E,2,false))</f>
        <v/>
      </c>
      <c r="M3221" s="9"/>
      <c r="N3221" s="9"/>
      <c r="O3221" s="9"/>
      <c r="P3221" s="9"/>
      <c r="Q3221" s="9"/>
      <c r="R3221" s="9"/>
    </row>
    <row r="3222" ht="15.75" customHeight="1">
      <c r="A3222" s="14" t="s">
        <v>11</v>
      </c>
      <c r="B3222" s="14" t="s">
        <v>12</v>
      </c>
      <c r="C3222" s="40" t="s">
        <v>7149</v>
      </c>
      <c r="D3222" s="14" t="s">
        <v>8360</v>
      </c>
      <c r="E3222" s="13" t="s">
        <v>8361</v>
      </c>
      <c r="F3222" s="14" t="s">
        <v>8362</v>
      </c>
      <c r="G3222" s="14" t="s">
        <v>6772</v>
      </c>
      <c r="H3222" s="41" t="s">
        <v>6712</v>
      </c>
      <c r="I3222" s="42" t="s">
        <v>85</v>
      </c>
      <c r="J3222" s="58">
        <f t="shared" si="1"/>
        <v>45</v>
      </c>
      <c r="K3222" s="7" t="str">
        <f t="shared" si="2"/>
        <v>ENG30-00174412-nmera</v>
      </c>
      <c r="L3222" s="7" t="str">
        <f>ifna(VLOOKUP(K3222,'Лист1'!D:E,2,false))</f>
        <v/>
      </c>
      <c r="M3222" s="9"/>
      <c r="N3222" s="9"/>
      <c r="O3222" s="9"/>
      <c r="P3222" s="9"/>
      <c r="Q3222" s="9"/>
      <c r="R3222" s="9"/>
    </row>
    <row r="3223" ht="15.75" customHeight="1">
      <c r="A3223" s="14" t="s">
        <v>56</v>
      </c>
      <c r="B3223" s="14" t="s">
        <v>56</v>
      </c>
      <c r="C3223" s="40" t="s">
        <v>6962</v>
      </c>
      <c r="D3223" s="14" t="s">
        <v>8363</v>
      </c>
      <c r="E3223" s="13" t="s">
        <v>6870</v>
      </c>
      <c r="F3223" s="14" t="s">
        <v>8364</v>
      </c>
      <c r="G3223" s="14" t="s">
        <v>6772</v>
      </c>
      <c r="H3223" s="41" t="s">
        <v>6712</v>
      </c>
      <c r="I3223" s="42" t="s">
        <v>85</v>
      </c>
      <c r="J3223" s="43">
        <f t="shared" si="1"/>
        <v>16</v>
      </c>
      <c r="K3223" s="7" t="str">
        <f t="shared" si="2"/>
        <v>ENG30-00176383-bteško</v>
      </c>
      <c r="L3223" s="7" t="str">
        <f>ifna(VLOOKUP(K3223,'Лист1'!D:E,2,false))</f>
        <v/>
      </c>
      <c r="M3223" s="9"/>
      <c r="N3223" s="9"/>
      <c r="O3223" s="9"/>
      <c r="P3223" s="9"/>
      <c r="Q3223" s="9"/>
      <c r="R3223" s="9"/>
    </row>
    <row r="3224" ht="15.75" customHeight="1">
      <c r="A3224" s="14" t="s">
        <v>56</v>
      </c>
      <c r="B3224" s="14" t="s">
        <v>56</v>
      </c>
      <c r="C3224" s="40" t="s">
        <v>6872</v>
      </c>
      <c r="D3224" s="14" t="s">
        <v>8365</v>
      </c>
      <c r="E3224" s="13" t="s">
        <v>8366</v>
      </c>
      <c r="F3224" s="14" t="s">
        <v>8367</v>
      </c>
      <c r="G3224" s="14" t="s">
        <v>6772</v>
      </c>
      <c r="H3224" s="41" t="s">
        <v>6712</v>
      </c>
      <c r="I3224" s="42" t="s">
        <v>85</v>
      </c>
      <c r="J3224" s="101">
        <f t="shared" si="1"/>
        <v>18</v>
      </c>
      <c r="K3224" s="7" t="str">
        <f t="shared" si="2"/>
        <v>ENG30-00176518-bprilično</v>
      </c>
      <c r="L3224" s="7" t="str">
        <f>ifna(VLOOKUP(K3224,'Лист1'!D:E,2,false))</f>
        <v/>
      </c>
      <c r="M3224" s="9"/>
      <c r="N3224" s="9"/>
      <c r="O3224" s="9"/>
      <c r="P3224" s="9"/>
      <c r="Q3224" s="9"/>
      <c r="R3224" s="9"/>
    </row>
    <row r="3225" ht="15.75" customHeight="1">
      <c r="A3225" s="14" t="s">
        <v>21</v>
      </c>
      <c r="B3225" s="14" t="s">
        <v>22</v>
      </c>
      <c r="C3225" s="40" t="s">
        <v>8368</v>
      </c>
      <c r="D3225" s="14" t="s">
        <v>8369</v>
      </c>
      <c r="E3225" s="13" t="s">
        <v>8370</v>
      </c>
      <c r="F3225" s="14" t="s">
        <v>8371</v>
      </c>
      <c r="G3225" s="14"/>
      <c r="H3225" s="41" t="s">
        <v>6712</v>
      </c>
      <c r="I3225" s="42" t="s">
        <v>85</v>
      </c>
      <c r="J3225" s="46">
        <f t="shared" si="1"/>
        <v>29</v>
      </c>
      <c r="K3225" s="7" t="str">
        <f t="shared" si="2"/>
        <v>ENG30-00177243-vskinuti</v>
      </c>
      <c r="L3225" s="7" t="str">
        <f>ifna(VLOOKUP(K3225,'Лист1'!D:E,2,false))</f>
        <v/>
      </c>
      <c r="M3225" s="9"/>
      <c r="N3225" s="9"/>
      <c r="O3225" s="9"/>
      <c r="P3225" s="9"/>
      <c r="Q3225" s="9"/>
      <c r="R3225" s="9"/>
    </row>
    <row r="3226" ht="15.75" customHeight="1">
      <c r="A3226" s="14" t="s">
        <v>11</v>
      </c>
      <c r="B3226" s="14" t="s">
        <v>12</v>
      </c>
      <c r="C3226" s="40" t="s">
        <v>8350</v>
      </c>
      <c r="D3226" s="14" t="s">
        <v>8372</v>
      </c>
      <c r="E3226" s="13" t="s">
        <v>8373</v>
      </c>
      <c r="F3226" s="14" t="s">
        <v>8350</v>
      </c>
      <c r="G3226" s="14" t="s">
        <v>6772</v>
      </c>
      <c r="H3226" s="41" t="s">
        <v>6712</v>
      </c>
      <c r="I3226" s="42" t="s">
        <v>85</v>
      </c>
      <c r="J3226" s="65">
        <f t="shared" si="1"/>
        <v>96</v>
      </c>
      <c r="K3226" s="7" t="str">
        <f t="shared" si="2"/>
        <v>ENG30-00177448-nsredstvo</v>
      </c>
      <c r="L3226" s="7" t="str">
        <f>ifna(VLOOKUP(K3226,'Лист1'!D:E,2,false))</f>
        <v/>
      </c>
      <c r="M3226" s="9"/>
      <c r="N3226" s="9"/>
      <c r="O3226" s="9"/>
      <c r="P3226" s="9"/>
      <c r="Q3226" s="9"/>
      <c r="R3226" s="9"/>
    </row>
    <row r="3227" ht="15.75" customHeight="1">
      <c r="A3227" s="14" t="s">
        <v>21</v>
      </c>
      <c r="B3227" s="14" t="s">
        <v>22</v>
      </c>
      <c r="C3227" s="40" t="s">
        <v>7197</v>
      </c>
      <c r="D3227" s="14" t="s">
        <v>8374</v>
      </c>
      <c r="E3227" s="13" t="s">
        <v>8375</v>
      </c>
      <c r="F3227" s="14" t="s">
        <v>8376</v>
      </c>
      <c r="G3227" s="14" t="s">
        <v>6772</v>
      </c>
      <c r="H3227" s="41" t="s">
        <v>6712</v>
      </c>
      <c r="I3227" s="42" t="s">
        <v>85</v>
      </c>
      <c r="J3227" s="77">
        <f t="shared" si="1"/>
        <v>75</v>
      </c>
      <c r="K3227" s="7" t="str">
        <f t="shared" si="2"/>
        <v>ENG30-00177714-visprati</v>
      </c>
      <c r="L3227" s="7" t="str">
        <f>ifna(VLOOKUP(K3227,'Лист1'!D:E,2,false))</f>
        <v/>
      </c>
      <c r="M3227" s="9"/>
      <c r="N3227" s="9"/>
      <c r="O3227" s="9"/>
      <c r="P3227" s="9"/>
      <c r="Q3227" s="9"/>
      <c r="R3227" s="9"/>
    </row>
    <row r="3228" ht="15.75" customHeight="1">
      <c r="A3228" s="14" t="s">
        <v>21</v>
      </c>
      <c r="B3228" s="14" t="s">
        <v>22</v>
      </c>
      <c r="C3228" s="40" t="s">
        <v>7183</v>
      </c>
      <c r="D3228" s="14" t="s">
        <v>8374</v>
      </c>
      <c r="E3228" s="13" t="s">
        <v>8375</v>
      </c>
      <c r="F3228" s="14" t="s">
        <v>8376</v>
      </c>
      <c r="G3228" s="14" t="s">
        <v>6772</v>
      </c>
      <c r="H3228" s="41" t="s">
        <v>6712</v>
      </c>
      <c r="I3228" s="42" t="s">
        <v>85</v>
      </c>
      <c r="J3228" s="38">
        <f t="shared" si="1"/>
        <v>75</v>
      </c>
      <c r="K3228" s="7" t="str">
        <f t="shared" si="2"/>
        <v>ENG30-00177714-vočistiti</v>
      </c>
      <c r="L3228" s="7" t="str">
        <f>ifna(VLOOKUP(K3228,'Лист1'!D:E,2,false))</f>
        <v/>
      </c>
      <c r="M3228" s="9"/>
      <c r="N3228" s="9"/>
      <c r="O3228" s="9"/>
      <c r="P3228" s="9"/>
      <c r="Q3228" s="9"/>
      <c r="R3228" s="9"/>
    </row>
    <row r="3229" ht="15.75" customHeight="1">
      <c r="A3229" s="14" t="s">
        <v>21</v>
      </c>
      <c r="B3229" s="14" t="s">
        <v>22</v>
      </c>
      <c r="C3229" s="40" t="s">
        <v>7183</v>
      </c>
      <c r="D3229" s="14" t="s">
        <v>8377</v>
      </c>
      <c r="E3229" s="13" t="s">
        <v>8378</v>
      </c>
      <c r="F3229" s="14" t="s">
        <v>8379</v>
      </c>
      <c r="G3229" s="14" t="s">
        <v>6772</v>
      </c>
      <c r="H3229" s="41" t="s">
        <v>6712</v>
      </c>
      <c r="I3229" s="42" t="s">
        <v>85</v>
      </c>
      <c r="J3229" s="51">
        <f t="shared" si="1"/>
        <v>37</v>
      </c>
      <c r="K3229" s="7" t="str">
        <f t="shared" si="2"/>
        <v>ENG30-00177861-vočistiti</v>
      </c>
      <c r="L3229" s="7" t="str">
        <f>ifna(VLOOKUP(K3229,'Лист1'!D:E,2,false))</f>
        <v/>
      </c>
      <c r="M3229" s="9"/>
      <c r="N3229" s="9"/>
      <c r="O3229" s="9"/>
      <c r="P3229" s="9"/>
      <c r="Q3229" s="9"/>
      <c r="R3229" s="9"/>
    </row>
    <row r="3230" ht="15.75" customHeight="1">
      <c r="A3230" s="14" t="s">
        <v>56</v>
      </c>
      <c r="B3230" s="14" t="s">
        <v>56</v>
      </c>
      <c r="C3230" s="40" t="s">
        <v>8161</v>
      </c>
      <c r="D3230" s="14" t="s">
        <v>8380</v>
      </c>
      <c r="E3230" s="13" t="s">
        <v>8381</v>
      </c>
      <c r="F3230" s="14" t="s">
        <v>8382</v>
      </c>
      <c r="G3230" s="14" t="s">
        <v>7144</v>
      </c>
      <c r="H3230" s="41" t="s">
        <v>6712</v>
      </c>
      <c r="I3230" s="42" t="s">
        <v>85</v>
      </c>
      <c r="J3230" s="52">
        <f t="shared" si="1"/>
        <v>29</v>
      </c>
      <c r="K3230" s="7" t="str">
        <f t="shared" si="2"/>
        <v>ENG30-00178909-bdovoljno</v>
      </c>
      <c r="L3230" s="7" t="str">
        <f>ifna(VLOOKUP(K3230,'Лист1'!D:E,2,false))</f>
        <v/>
      </c>
      <c r="M3230" s="9"/>
      <c r="N3230" s="9"/>
      <c r="O3230" s="9"/>
      <c r="P3230" s="9"/>
      <c r="Q3230" s="9"/>
      <c r="R3230" s="9"/>
    </row>
    <row r="3231" ht="15.75" customHeight="1">
      <c r="A3231" s="14" t="s">
        <v>56</v>
      </c>
      <c r="B3231" s="14" t="s">
        <v>56</v>
      </c>
      <c r="C3231" s="40" t="s">
        <v>6873</v>
      </c>
      <c r="D3231" s="14" t="s">
        <v>8380</v>
      </c>
      <c r="E3231" s="13" t="s">
        <v>8381</v>
      </c>
      <c r="F3231" s="14" t="s">
        <v>8382</v>
      </c>
      <c r="G3231" s="14" t="s">
        <v>7144</v>
      </c>
      <c r="H3231" s="41" t="s">
        <v>6712</v>
      </c>
      <c r="I3231" s="42" t="s">
        <v>85</v>
      </c>
      <c r="J3231" s="38">
        <f t="shared" si="1"/>
        <v>29</v>
      </c>
      <c r="K3231" s="7" t="str">
        <f t="shared" si="2"/>
        <v>ENG30-00178909-bpotpuno</v>
      </c>
      <c r="L3231" s="7" t="str">
        <f>ifna(VLOOKUP(K3231,'Лист1'!D:E,2,false))</f>
        <v/>
      </c>
      <c r="M3231" s="9"/>
      <c r="N3231" s="9"/>
      <c r="O3231" s="9"/>
      <c r="P3231" s="9"/>
      <c r="Q3231" s="9"/>
      <c r="R3231" s="9"/>
    </row>
    <row r="3232" ht="15.75" customHeight="1">
      <c r="A3232" s="14" t="s">
        <v>21</v>
      </c>
      <c r="B3232" s="14" t="s">
        <v>22</v>
      </c>
      <c r="C3232" s="40" t="s">
        <v>8368</v>
      </c>
      <c r="D3232" s="14" t="s">
        <v>8383</v>
      </c>
      <c r="E3232" s="13" t="s">
        <v>8384</v>
      </c>
      <c r="F3232" s="14" t="s">
        <v>8385</v>
      </c>
      <c r="G3232" s="14" t="s">
        <v>6772</v>
      </c>
      <c r="H3232" s="41" t="s">
        <v>6712</v>
      </c>
      <c r="I3232" s="42" t="s">
        <v>85</v>
      </c>
      <c r="J3232" s="46">
        <f t="shared" si="1"/>
        <v>20</v>
      </c>
      <c r="K3232" s="7" t="str">
        <f t="shared" si="2"/>
        <v>ENG30-00179060-vskinuti</v>
      </c>
      <c r="L3232" s="7" t="str">
        <f>ifna(VLOOKUP(K3232,'Лист1'!D:E,2,false))</f>
        <v/>
      </c>
      <c r="M3232" s="9"/>
      <c r="N3232" s="9"/>
      <c r="O3232" s="9"/>
      <c r="P3232" s="9"/>
      <c r="Q3232" s="9"/>
      <c r="R3232" s="9"/>
    </row>
    <row r="3233" ht="15.75" customHeight="1">
      <c r="A3233" s="14" t="s">
        <v>56</v>
      </c>
      <c r="B3233" s="14" t="s">
        <v>56</v>
      </c>
      <c r="C3233" s="40" t="s">
        <v>8386</v>
      </c>
      <c r="D3233" s="14" t="s">
        <v>8387</v>
      </c>
      <c r="E3233" s="13" t="s">
        <v>8388</v>
      </c>
      <c r="F3233" s="14" t="s">
        <v>8389</v>
      </c>
      <c r="G3233" s="14" t="s">
        <v>6772</v>
      </c>
      <c r="H3233" s="41" t="s">
        <v>6712</v>
      </c>
      <c r="I3233" s="42" t="s">
        <v>85</v>
      </c>
      <c r="J3233" s="30">
        <f t="shared" si="1"/>
        <v>19</v>
      </c>
      <c r="K3233" s="7" t="str">
        <f t="shared" si="2"/>
        <v>ENG30-00179112-bčisto</v>
      </c>
      <c r="L3233" s="7" t="str">
        <f>ifna(VLOOKUP(K3233,'Лист1'!D:E,2,false))</f>
        <v/>
      </c>
      <c r="M3233" s="9"/>
      <c r="N3233" s="9"/>
      <c r="O3233" s="9"/>
      <c r="P3233" s="9"/>
      <c r="Q3233" s="9"/>
      <c r="R3233" s="9"/>
    </row>
    <row r="3234" ht="15.75" customHeight="1">
      <c r="A3234" s="14" t="s">
        <v>56</v>
      </c>
      <c r="B3234" s="14" t="s">
        <v>56</v>
      </c>
      <c r="C3234" s="40" t="s">
        <v>6907</v>
      </c>
      <c r="D3234" s="14" t="s">
        <v>8387</v>
      </c>
      <c r="E3234" s="13" t="s">
        <v>8388</v>
      </c>
      <c r="F3234" s="14" t="s">
        <v>8389</v>
      </c>
      <c r="G3234" s="14" t="s">
        <v>6772</v>
      </c>
      <c r="H3234" s="41" t="s">
        <v>6712</v>
      </c>
      <c r="I3234" s="42" t="s">
        <v>85</v>
      </c>
      <c r="J3234" s="51">
        <f t="shared" si="1"/>
        <v>19</v>
      </c>
      <c r="K3234" s="7" t="str">
        <f t="shared" si="2"/>
        <v>ENG30-00179112-bstrogo</v>
      </c>
      <c r="L3234" s="7" t="str">
        <f>ifna(VLOOKUP(K3234,'Лист1'!D:E,2,false))</f>
        <v/>
      </c>
      <c r="M3234" s="9"/>
      <c r="N3234" s="9"/>
      <c r="O3234" s="9"/>
      <c r="P3234" s="9"/>
      <c r="Q3234" s="9"/>
      <c r="R3234" s="9"/>
    </row>
    <row r="3235" ht="15.75" customHeight="1">
      <c r="A3235" s="14" t="s">
        <v>79</v>
      </c>
      <c r="B3235" s="14" t="s">
        <v>80</v>
      </c>
      <c r="C3235" s="40" t="s">
        <v>8390</v>
      </c>
      <c r="D3235" s="14" t="s">
        <v>8391</v>
      </c>
      <c r="E3235" s="13" t="s">
        <v>8392</v>
      </c>
      <c r="F3235" s="14" t="s">
        <v>8390</v>
      </c>
      <c r="G3235" s="14" t="s">
        <v>6772</v>
      </c>
      <c r="H3235" s="41" t="s">
        <v>6712</v>
      </c>
      <c r="I3235" s="42" t="s">
        <v>85</v>
      </c>
      <c r="J3235" s="92">
        <f t="shared" si="1"/>
        <v>84</v>
      </c>
      <c r="K3235" s="7" t="str">
        <f t="shared" si="2"/>
        <v>ENG30-00179925-austavan</v>
      </c>
      <c r="L3235" s="7" t="str">
        <f>ifna(VLOOKUP(K3235,'Лист1'!D:E,2,false))</f>
        <v/>
      </c>
      <c r="M3235" s="9"/>
      <c r="N3235" s="9"/>
      <c r="O3235" s="9"/>
      <c r="P3235" s="9"/>
      <c r="Q3235" s="9"/>
      <c r="R3235" s="9"/>
    </row>
    <row r="3236" ht="15.75" customHeight="1">
      <c r="A3236" s="14" t="s">
        <v>11</v>
      </c>
      <c r="B3236" s="14" t="s">
        <v>12</v>
      </c>
      <c r="C3236" s="40" t="s">
        <v>8393</v>
      </c>
      <c r="D3236" s="14" t="s">
        <v>8394</v>
      </c>
      <c r="E3236" s="13" t="s">
        <v>8395</v>
      </c>
      <c r="F3236" s="14" t="s">
        <v>8396</v>
      </c>
      <c r="G3236" s="14" t="s">
        <v>8285</v>
      </c>
      <c r="H3236" s="41" t="s">
        <v>6712</v>
      </c>
      <c r="I3236" s="42" t="s">
        <v>85</v>
      </c>
      <c r="J3236" s="38">
        <f t="shared" si="1"/>
        <v>46</v>
      </c>
      <c r="K3236" s="7" t="str">
        <f t="shared" si="2"/>
        <v>ENG30-00180413-nusvajanje</v>
      </c>
      <c r="L3236" s="7" t="str">
        <f>ifna(VLOOKUP(K3236,'Лист1'!D:E,2,false))</f>
        <v/>
      </c>
      <c r="M3236" s="9"/>
      <c r="N3236" s="9"/>
      <c r="O3236" s="9"/>
      <c r="P3236" s="9"/>
      <c r="Q3236" s="9"/>
      <c r="R3236" s="9"/>
    </row>
    <row r="3237" ht="15.75" customHeight="1">
      <c r="A3237" s="14" t="s">
        <v>11</v>
      </c>
      <c r="B3237" s="14" t="s">
        <v>12</v>
      </c>
      <c r="C3237" s="40" t="s">
        <v>8260</v>
      </c>
      <c r="D3237" s="14" t="s">
        <v>8397</v>
      </c>
      <c r="E3237" s="13" t="s">
        <v>8398</v>
      </c>
      <c r="F3237" s="14" t="s">
        <v>8260</v>
      </c>
      <c r="G3237" s="14" t="s">
        <v>8285</v>
      </c>
      <c r="H3237" s="41" t="s">
        <v>6712</v>
      </c>
      <c r="I3237" s="42" t="s">
        <v>85</v>
      </c>
      <c r="J3237" s="165">
        <f t="shared" si="1"/>
        <v>19</v>
      </c>
      <c r="K3237" s="7" t="str">
        <f t="shared" si="2"/>
        <v>ENG30-00180962-nizbor</v>
      </c>
      <c r="L3237" s="7" t="str">
        <f>ifna(VLOOKUP(K3237,'Лист1'!D:E,2,false))</f>
        <v/>
      </c>
      <c r="M3237" s="9"/>
      <c r="N3237" s="9"/>
      <c r="O3237" s="9"/>
      <c r="P3237" s="9"/>
      <c r="Q3237" s="9"/>
      <c r="R3237" s="9"/>
    </row>
    <row r="3238" ht="15.75" customHeight="1">
      <c r="A3238" s="14" t="s">
        <v>56</v>
      </c>
      <c r="B3238" s="14" t="s">
        <v>56</v>
      </c>
      <c r="C3238" s="40" t="s">
        <v>7372</v>
      </c>
      <c r="D3238" s="14" t="s">
        <v>8399</v>
      </c>
      <c r="E3238" s="13" t="s">
        <v>8400</v>
      </c>
      <c r="F3238" s="14" t="s">
        <v>8401</v>
      </c>
      <c r="G3238" s="14" t="s">
        <v>6772</v>
      </c>
      <c r="H3238" s="41" t="s">
        <v>6712</v>
      </c>
      <c r="I3238" s="42" t="s">
        <v>85</v>
      </c>
      <c r="J3238" s="51">
        <f t="shared" si="1"/>
        <v>8</v>
      </c>
      <c r="K3238" s="7" t="str">
        <f t="shared" si="2"/>
        <v>ENG30-00181342-bodmah</v>
      </c>
      <c r="L3238" s="7" t="str">
        <f>ifna(VLOOKUP(K3238,'Лист1'!D:E,2,false))</f>
        <v/>
      </c>
      <c r="M3238" s="9"/>
      <c r="N3238" s="9"/>
      <c r="O3238" s="9"/>
      <c r="P3238" s="9"/>
      <c r="Q3238" s="9"/>
      <c r="R3238" s="9"/>
    </row>
    <row r="3239" ht="15.75" customHeight="1">
      <c r="A3239" s="14" t="s">
        <v>11</v>
      </c>
      <c r="B3239" s="14" t="s">
        <v>12</v>
      </c>
      <c r="C3239" s="40" t="s">
        <v>8402</v>
      </c>
      <c r="D3239" s="14" t="s">
        <v>8403</v>
      </c>
      <c r="E3239" s="13" t="s">
        <v>8404</v>
      </c>
      <c r="F3239" s="14" t="s">
        <v>8402</v>
      </c>
      <c r="G3239" s="14" t="s">
        <v>8285</v>
      </c>
      <c r="H3239" s="41" t="s">
        <v>6712</v>
      </c>
      <c r="I3239" s="42" t="s">
        <v>85</v>
      </c>
      <c r="J3239" s="39">
        <f t="shared" si="1"/>
        <v>60</v>
      </c>
      <c r="K3239" s="7" t="str">
        <f t="shared" si="2"/>
        <v>ENG30-00181640-nreferendum</v>
      </c>
      <c r="L3239" s="7" t="str">
        <f>ifna(VLOOKUP(K3239,'Лист1'!D:E,2,false))</f>
        <v/>
      </c>
      <c r="M3239" s="9"/>
      <c r="N3239" s="9"/>
      <c r="O3239" s="9"/>
      <c r="P3239" s="9"/>
      <c r="Q3239" s="9"/>
      <c r="R3239" s="9"/>
    </row>
    <row r="3240" ht="15.75" customHeight="1">
      <c r="A3240" s="14" t="s">
        <v>21</v>
      </c>
      <c r="B3240" s="14" t="s">
        <v>22</v>
      </c>
      <c r="C3240" s="40" t="s">
        <v>7183</v>
      </c>
      <c r="D3240" s="14" t="s">
        <v>8405</v>
      </c>
      <c r="E3240" s="13" t="s">
        <v>8406</v>
      </c>
      <c r="F3240" s="14" t="s">
        <v>8407</v>
      </c>
      <c r="G3240" s="14" t="s">
        <v>6772</v>
      </c>
      <c r="H3240" s="41" t="s">
        <v>6712</v>
      </c>
      <c r="I3240" s="42" t="s">
        <v>85</v>
      </c>
      <c r="J3240" s="84">
        <f t="shared" si="1"/>
        <v>20</v>
      </c>
      <c r="K3240" s="7" t="str">
        <f t="shared" si="2"/>
        <v>ENG30-00181664-vočistiti</v>
      </c>
      <c r="L3240" s="7" t="str">
        <f>ifna(VLOOKUP(K3240,'Лист1'!D:E,2,false))</f>
        <v/>
      </c>
      <c r="M3240" s="9"/>
      <c r="N3240" s="9"/>
      <c r="O3240" s="9"/>
      <c r="P3240" s="9"/>
      <c r="Q3240" s="9"/>
      <c r="R3240" s="9"/>
    </row>
    <row r="3241" ht="15.75" customHeight="1">
      <c r="A3241" s="14" t="s">
        <v>11</v>
      </c>
      <c r="B3241" s="14" t="s">
        <v>12</v>
      </c>
      <c r="C3241" s="40" t="s">
        <v>8408</v>
      </c>
      <c r="D3241" s="14" t="s">
        <v>8409</v>
      </c>
      <c r="E3241" s="13" t="s">
        <v>8410</v>
      </c>
      <c r="F3241" s="14" t="s">
        <v>8411</v>
      </c>
      <c r="G3241" s="14" t="s">
        <v>8285</v>
      </c>
      <c r="H3241" s="41" t="s">
        <v>6712</v>
      </c>
      <c r="I3241" s="42" t="s">
        <v>85</v>
      </c>
      <c r="J3241" s="35">
        <f t="shared" si="1"/>
        <v>75</v>
      </c>
      <c r="K3241" s="7" t="str">
        <f t="shared" si="2"/>
        <v>ENG30-00181781-nglasanje</v>
      </c>
      <c r="L3241" s="7" t="str">
        <f>ifna(VLOOKUP(K3241,'Лист1'!D:E,2,false))</f>
        <v/>
      </c>
      <c r="M3241" s="9"/>
      <c r="N3241" s="9"/>
      <c r="O3241" s="9"/>
      <c r="P3241" s="9"/>
      <c r="Q3241" s="9"/>
      <c r="R3241" s="9"/>
    </row>
    <row r="3242" ht="15.75" customHeight="1">
      <c r="A3242" s="14" t="s">
        <v>11</v>
      </c>
      <c r="B3242" s="14" t="s">
        <v>12</v>
      </c>
      <c r="C3242" s="40" t="s">
        <v>8408</v>
      </c>
      <c r="D3242" s="14" t="s">
        <v>8412</v>
      </c>
      <c r="E3242" s="13" t="s">
        <v>8413</v>
      </c>
      <c r="F3242" s="14" t="s">
        <v>8408</v>
      </c>
      <c r="G3242" s="14" t="s">
        <v>8285</v>
      </c>
      <c r="H3242" s="41" t="s">
        <v>6712</v>
      </c>
      <c r="I3242" s="42" t="s">
        <v>85</v>
      </c>
      <c r="J3242" s="46">
        <f t="shared" si="1"/>
        <v>49</v>
      </c>
      <c r="K3242" s="7" t="str">
        <f t="shared" si="2"/>
        <v>ENG30-00182213-nglasanje</v>
      </c>
      <c r="L3242" s="7" t="str">
        <f>ifna(VLOOKUP(K3242,'Лист1'!D:E,2,false))</f>
        <v/>
      </c>
      <c r="M3242" s="9"/>
      <c r="N3242" s="9"/>
      <c r="O3242" s="9"/>
      <c r="P3242" s="9"/>
      <c r="Q3242" s="9"/>
      <c r="R3242" s="9"/>
    </row>
    <row r="3243" ht="15.75" customHeight="1">
      <c r="A3243" s="14" t="s">
        <v>11</v>
      </c>
      <c r="B3243" s="14" t="s">
        <v>12</v>
      </c>
      <c r="C3243" s="40" t="s">
        <v>8414</v>
      </c>
      <c r="D3243" s="14" t="s">
        <v>8415</v>
      </c>
      <c r="E3243" s="13" t="s">
        <v>8416</v>
      </c>
      <c r="F3243" s="14" t="s">
        <v>8417</v>
      </c>
      <c r="G3243" s="14" t="s">
        <v>8285</v>
      </c>
      <c r="H3243" s="41" t="s">
        <v>6712</v>
      </c>
      <c r="I3243" s="42" t="s">
        <v>85</v>
      </c>
      <c r="J3243" s="36">
        <f t="shared" si="1"/>
        <v>30</v>
      </c>
      <c r="K3243" s="7" t="str">
        <f t="shared" si="2"/>
        <v>ENG30-00183505-nglas</v>
      </c>
      <c r="L3243" s="7" t="str">
        <f>ifna(VLOOKUP(K3243,'Лист1'!D:E,2,false))</f>
        <v/>
      </c>
      <c r="M3243" s="9"/>
      <c r="N3243" s="9"/>
      <c r="O3243" s="9"/>
      <c r="P3243" s="9"/>
      <c r="Q3243" s="9"/>
      <c r="R3243" s="9"/>
    </row>
    <row r="3244" ht="15.75" customHeight="1">
      <c r="A3244" s="14" t="s">
        <v>11</v>
      </c>
      <c r="B3244" s="14" t="s">
        <v>12</v>
      </c>
      <c r="C3244" s="40" t="s">
        <v>8408</v>
      </c>
      <c r="D3244" s="14" t="s">
        <v>8415</v>
      </c>
      <c r="E3244" s="13" t="s">
        <v>8416</v>
      </c>
      <c r="F3244" s="14" t="s">
        <v>8417</v>
      </c>
      <c r="G3244" s="14" t="s">
        <v>8285</v>
      </c>
      <c r="H3244" s="41" t="s">
        <v>6712</v>
      </c>
      <c r="I3244" s="42" t="s">
        <v>85</v>
      </c>
      <c r="J3244" s="31">
        <f t="shared" si="1"/>
        <v>30</v>
      </c>
      <c r="K3244" s="7" t="str">
        <f t="shared" si="2"/>
        <v>ENG30-00183505-nglasanje</v>
      </c>
      <c r="L3244" s="7" t="str">
        <f>ifna(VLOOKUP(K3244,'Лист1'!D:E,2,false))</f>
        <v/>
      </c>
      <c r="M3244" s="9"/>
      <c r="N3244" s="9"/>
      <c r="O3244" s="9"/>
      <c r="P3244" s="9"/>
      <c r="Q3244" s="9"/>
      <c r="R3244" s="9"/>
    </row>
    <row r="3245" ht="15.75" customHeight="1">
      <c r="A3245" s="14" t="s">
        <v>21</v>
      </c>
      <c r="B3245" s="14" t="s">
        <v>22</v>
      </c>
      <c r="C3245" s="40" t="s">
        <v>8418</v>
      </c>
      <c r="D3245" s="14" t="s">
        <v>8419</v>
      </c>
      <c r="E3245" s="13" t="s">
        <v>8420</v>
      </c>
      <c r="F3245" s="14" t="s">
        <v>8418</v>
      </c>
      <c r="G3245" s="14" t="s">
        <v>6772</v>
      </c>
      <c r="H3245" s="41" t="s">
        <v>6712</v>
      </c>
      <c r="I3245" s="42" t="s">
        <v>85</v>
      </c>
      <c r="J3245" s="21">
        <f t="shared" si="1"/>
        <v>79</v>
      </c>
      <c r="K3245" s="7" t="str">
        <f t="shared" si="2"/>
        <v>ENG30-00183879-vuključiti</v>
      </c>
      <c r="L3245" s="7" t="str">
        <f>ifna(VLOOKUP(K3245,'Лист1'!D:E,2,false))</f>
        <v/>
      </c>
      <c r="M3245" s="9"/>
      <c r="N3245" s="9"/>
      <c r="O3245" s="9"/>
      <c r="P3245" s="9"/>
      <c r="Q3245" s="9"/>
      <c r="R3245" s="9"/>
    </row>
    <row r="3246" ht="15.75" customHeight="1">
      <c r="A3246" s="14" t="s">
        <v>79</v>
      </c>
      <c r="B3246" s="14" t="s">
        <v>80</v>
      </c>
      <c r="C3246" s="40" t="s">
        <v>6989</v>
      </c>
      <c r="D3246" s="14" t="s">
        <v>8421</v>
      </c>
      <c r="E3246" s="13" t="s">
        <v>8422</v>
      </c>
      <c r="F3246" s="14" t="s">
        <v>8423</v>
      </c>
      <c r="G3246" s="14" t="s">
        <v>6800</v>
      </c>
      <c r="H3246" s="41" t="s">
        <v>6712</v>
      </c>
      <c r="I3246" s="42" t="s">
        <v>85</v>
      </c>
      <c r="J3246" s="54">
        <f t="shared" si="1"/>
        <v>14</v>
      </c>
      <c r="K3246" s="7" t="str">
        <f t="shared" si="2"/>
        <v>ENG30-00184363-adostupan</v>
      </c>
      <c r="L3246" s="7" t="str">
        <f>ifna(VLOOKUP(K3246,'Лист1'!D:E,2,false))</f>
        <v/>
      </c>
      <c r="M3246" s="9"/>
      <c r="N3246" s="9"/>
      <c r="O3246" s="9"/>
      <c r="P3246" s="9"/>
      <c r="Q3246" s="9"/>
      <c r="R3246" s="9"/>
    </row>
    <row r="3247" ht="15.75" customHeight="1">
      <c r="A3247" s="14" t="s">
        <v>79</v>
      </c>
      <c r="B3247" s="14" t="s">
        <v>80</v>
      </c>
      <c r="C3247" s="40" t="s">
        <v>8424</v>
      </c>
      <c r="D3247" s="14" t="s">
        <v>8425</v>
      </c>
      <c r="E3247" s="13" t="s">
        <v>8426</v>
      </c>
      <c r="F3247" s="14" t="s">
        <v>8427</v>
      </c>
      <c r="G3247" s="14" t="s">
        <v>6800</v>
      </c>
      <c r="H3247" s="41" t="s">
        <v>6712</v>
      </c>
      <c r="I3247" s="42" t="s">
        <v>85</v>
      </c>
      <c r="J3247" s="35">
        <f t="shared" si="1"/>
        <v>24</v>
      </c>
      <c r="K3247" s="7" t="str">
        <f t="shared" si="2"/>
        <v>ENG30-00184792-avidljiv</v>
      </c>
      <c r="L3247" s="7" t="str">
        <f>ifna(VLOOKUP(K3247,'Лист1'!D:E,2,false))</f>
        <v/>
      </c>
      <c r="M3247" s="9"/>
      <c r="N3247" s="9"/>
      <c r="O3247" s="9"/>
      <c r="P3247" s="9"/>
      <c r="Q3247" s="9"/>
      <c r="R3247" s="9"/>
    </row>
    <row r="3248" ht="15.75" customHeight="1">
      <c r="A3248" s="14" t="s">
        <v>56</v>
      </c>
      <c r="B3248" s="14" t="s">
        <v>56</v>
      </c>
      <c r="C3248" s="40" t="s">
        <v>8428</v>
      </c>
      <c r="D3248" s="14" t="s">
        <v>8429</v>
      </c>
      <c r="E3248" s="13" t="s">
        <v>8430</v>
      </c>
      <c r="F3248" s="14" t="s">
        <v>8431</v>
      </c>
      <c r="G3248" s="14" t="s">
        <v>6772</v>
      </c>
      <c r="H3248" s="41" t="s">
        <v>6712</v>
      </c>
      <c r="I3248" s="42" t="s">
        <v>85</v>
      </c>
      <c r="J3248" s="71">
        <f t="shared" si="1"/>
        <v>24</v>
      </c>
      <c r="K3248" s="7" t="str">
        <f t="shared" si="2"/>
        <v>ENG30-00186491-bzvanično</v>
      </c>
      <c r="L3248" s="7" t="str">
        <f>ifna(VLOOKUP(K3248,'Лист1'!D:E,2,false))</f>
        <v/>
      </c>
      <c r="M3248" s="9"/>
      <c r="N3248" s="9"/>
      <c r="O3248" s="9"/>
      <c r="P3248" s="9"/>
      <c r="Q3248" s="9"/>
      <c r="R3248" s="9"/>
    </row>
    <row r="3249" ht="15.75" customHeight="1">
      <c r="A3249" s="14" t="s">
        <v>11</v>
      </c>
      <c r="B3249" s="14" t="s">
        <v>12</v>
      </c>
      <c r="C3249" s="40" t="s">
        <v>8432</v>
      </c>
      <c r="D3249" s="14" t="s">
        <v>8433</v>
      </c>
      <c r="E3249" s="13" t="s">
        <v>8434</v>
      </c>
      <c r="F3249" s="14" t="s">
        <v>8435</v>
      </c>
      <c r="G3249" s="14" t="s">
        <v>8436</v>
      </c>
      <c r="H3249" s="41" t="s">
        <v>6712</v>
      </c>
      <c r="I3249" s="42" t="s">
        <v>85</v>
      </c>
      <c r="J3249" s="37">
        <f t="shared" si="1"/>
        <v>33</v>
      </c>
      <c r="K3249" s="7" t="str">
        <f t="shared" si="2"/>
        <v>ENG30-00186634-nishod</v>
      </c>
      <c r="L3249" s="7" t="str">
        <f>ifna(VLOOKUP(K3249,'Лист1'!D:E,2,false))</f>
        <v/>
      </c>
      <c r="M3249" s="9"/>
      <c r="N3249" s="9"/>
      <c r="O3249" s="9"/>
      <c r="P3249" s="9"/>
      <c r="Q3249" s="9"/>
      <c r="R3249" s="9"/>
    </row>
    <row r="3250" ht="15.75" customHeight="1">
      <c r="A3250" s="14" t="s">
        <v>11</v>
      </c>
      <c r="B3250" s="14" t="s">
        <v>12</v>
      </c>
      <c r="C3250" s="40" t="s">
        <v>8437</v>
      </c>
      <c r="D3250" s="14" t="s">
        <v>8433</v>
      </c>
      <c r="E3250" s="13" t="s">
        <v>8434</v>
      </c>
      <c r="F3250" s="14" t="s">
        <v>8435</v>
      </c>
      <c r="G3250" s="14" t="s">
        <v>8436</v>
      </c>
      <c r="H3250" s="41" t="s">
        <v>6712</v>
      </c>
      <c r="I3250" s="42" t="s">
        <v>85</v>
      </c>
      <c r="J3250" s="106">
        <f t="shared" si="1"/>
        <v>33</v>
      </c>
      <c r="K3250" s="7" t="str">
        <f t="shared" si="2"/>
        <v>ENG30-00186634-nrezultat</v>
      </c>
      <c r="L3250" s="7" t="str">
        <f>ifna(VLOOKUP(K3250,'Лист1'!D:E,2,false))</f>
        <v/>
      </c>
      <c r="M3250" s="9"/>
      <c r="N3250" s="9"/>
      <c r="O3250" s="9"/>
      <c r="P3250" s="9"/>
      <c r="Q3250" s="9"/>
      <c r="R3250" s="9"/>
    </row>
    <row r="3251" ht="15.75" customHeight="1">
      <c r="A3251" s="14" t="s">
        <v>11</v>
      </c>
      <c r="B3251" s="14" t="s">
        <v>12</v>
      </c>
      <c r="C3251" s="40" t="s">
        <v>8438</v>
      </c>
      <c r="D3251" s="14" t="s">
        <v>8439</v>
      </c>
      <c r="E3251" s="13" t="s">
        <v>8440</v>
      </c>
      <c r="F3251" s="14" t="s">
        <v>8438</v>
      </c>
      <c r="G3251" s="14" t="s">
        <v>8436</v>
      </c>
      <c r="H3251" s="41" t="s">
        <v>6712</v>
      </c>
      <c r="I3251" s="42" t="s">
        <v>85</v>
      </c>
      <c r="J3251" s="29">
        <f t="shared" si="1"/>
        <v>20</v>
      </c>
      <c r="K3251" s="7" t="str">
        <f t="shared" si="2"/>
        <v>ENG30-00187337-ngol</v>
      </c>
      <c r="L3251" s="7" t="str">
        <f>ifna(VLOOKUP(K3251,'Лист1'!D:E,2,false))</f>
        <v/>
      </c>
      <c r="M3251" s="9"/>
      <c r="N3251" s="9"/>
      <c r="O3251" s="9"/>
      <c r="P3251" s="9"/>
      <c r="Q3251" s="9"/>
      <c r="R3251" s="9"/>
    </row>
    <row r="3252" ht="15.75" customHeight="1">
      <c r="A3252" s="14" t="s">
        <v>79</v>
      </c>
      <c r="B3252" s="14" t="s">
        <v>80</v>
      </c>
      <c r="C3252" s="40" t="s">
        <v>7767</v>
      </c>
      <c r="D3252" s="14" t="s">
        <v>8441</v>
      </c>
      <c r="E3252" s="13" t="s">
        <v>8442</v>
      </c>
      <c r="F3252" s="14" t="s">
        <v>8443</v>
      </c>
      <c r="G3252" s="14" t="s">
        <v>6772</v>
      </c>
      <c r="H3252" s="41" t="s">
        <v>6712</v>
      </c>
      <c r="I3252" s="42" t="s">
        <v>85</v>
      </c>
      <c r="J3252" s="38">
        <f t="shared" si="1"/>
        <v>37</v>
      </c>
      <c r="K3252" s="7" t="str">
        <f t="shared" si="2"/>
        <v>ENG30-00188058-amiran</v>
      </c>
      <c r="L3252" s="7" t="str">
        <f>ifna(VLOOKUP(K3252,'Лист1'!D:E,2,false))</f>
        <v/>
      </c>
      <c r="M3252" s="9"/>
      <c r="N3252" s="9"/>
      <c r="O3252" s="9"/>
      <c r="P3252" s="9"/>
      <c r="Q3252" s="9"/>
      <c r="R3252" s="9"/>
    </row>
    <row r="3253" ht="15.75" customHeight="1">
      <c r="A3253" s="14" t="s">
        <v>21</v>
      </c>
      <c r="B3253" s="14" t="s">
        <v>22</v>
      </c>
      <c r="C3253" s="40" t="s">
        <v>8444</v>
      </c>
      <c r="D3253" s="14" t="s">
        <v>8445</v>
      </c>
      <c r="E3253" s="13" t="s">
        <v>8446</v>
      </c>
      <c r="F3253" s="14" t="s">
        <v>8447</v>
      </c>
      <c r="G3253" s="14" t="s">
        <v>8448</v>
      </c>
      <c r="H3253" s="41" t="s">
        <v>6712</v>
      </c>
      <c r="I3253" s="42" t="s">
        <v>85</v>
      </c>
      <c r="J3253" s="45">
        <f t="shared" si="1"/>
        <v>14</v>
      </c>
      <c r="K3253" s="7" t="str">
        <f t="shared" si="2"/>
        <v>ENG30-00189511-vuvesti</v>
      </c>
      <c r="L3253" s="7" t="str">
        <f>ifna(VLOOKUP(K3253,'Лист1'!D:E,2,false))</f>
        <v/>
      </c>
      <c r="M3253" s="9"/>
      <c r="N3253" s="9"/>
      <c r="O3253" s="9"/>
      <c r="P3253" s="9"/>
      <c r="Q3253" s="9"/>
      <c r="R3253" s="9"/>
    </row>
    <row r="3254" ht="15.75" customHeight="1">
      <c r="A3254" s="14" t="s">
        <v>21</v>
      </c>
      <c r="B3254" s="14" t="s">
        <v>22</v>
      </c>
      <c r="C3254" s="40" t="s">
        <v>8449</v>
      </c>
      <c r="D3254" s="14" t="s">
        <v>8445</v>
      </c>
      <c r="E3254" s="13" t="s">
        <v>8446</v>
      </c>
      <c r="F3254" s="14" t="s">
        <v>8447</v>
      </c>
      <c r="G3254" s="14" t="s">
        <v>8448</v>
      </c>
      <c r="H3254" s="41" t="s">
        <v>6712</v>
      </c>
      <c r="I3254" s="42" t="s">
        <v>85</v>
      </c>
      <c r="J3254" s="80">
        <f t="shared" si="1"/>
        <v>14</v>
      </c>
      <c r="K3254" s="7" t="str">
        <f t="shared" si="2"/>
        <v>ENG30-00189511-vuvoditi</v>
      </c>
      <c r="L3254" s="7" t="str">
        <f>ifna(VLOOKUP(K3254,'Лист1'!D:E,2,false))</f>
        <v/>
      </c>
      <c r="M3254" s="9"/>
      <c r="N3254" s="9"/>
      <c r="O3254" s="9"/>
      <c r="P3254" s="9"/>
      <c r="Q3254" s="9"/>
      <c r="R3254" s="9"/>
    </row>
    <row r="3255" ht="15.75" customHeight="1">
      <c r="A3255" s="14" t="s">
        <v>79</v>
      </c>
      <c r="B3255" s="14" t="s">
        <v>80</v>
      </c>
      <c r="C3255" s="40" t="s">
        <v>8450</v>
      </c>
      <c r="D3255" s="14" t="s">
        <v>8451</v>
      </c>
      <c r="E3255" s="13" t="s">
        <v>8452</v>
      </c>
      <c r="F3255" s="14" t="s">
        <v>8450</v>
      </c>
      <c r="G3255" s="14" t="s">
        <v>6772</v>
      </c>
      <c r="H3255" s="41" t="s">
        <v>6712</v>
      </c>
      <c r="I3255" s="42" t="s">
        <v>85</v>
      </c>
      <c r="J3255" s="46">
        <f t="shared" si="1"/>
        <v>34</v>
      </c>
      <c r="K3255" s="7" t="str">
        <f t="shared" si="2"/>
        <v>ENG30-00190115-asvestan</v>
      </c>
      <c r="L3255" s="7" t="str">
        <f>ifna(VLOOKUP(K3255,'Лист1'!D:E,2,false))</f>
        <v/>
      </c>
      <c r="M3255" s="9"/>
      <c r="N3255" s="9"/>
      <c r="O3255" s="9"/>
      <c r="P3255" s="9"/>
      <c r="Q3255" s="9"/>
      <c r="R3255" s="9"/>
    </row>
    <row r="3256" ht="15.75" customHeight="1">
      <c r="A3256" s="14" t="s">
        <v>11</v>
      </c>
      <c r="B3256" s="14" t="s">
        <v>12</v>
      </c>
      <c r="C3256" s="40" t="s">
        <v>8453</v>
      </c>
      <c r="D3256" s="14" t="s">
        <v>8454</v>
      </c>
      <c r="E3256" s="13" t="s">
        <v>8455</v>
      </c>
      <c r="F3256" s="14" t="s">
        <v>8456</v>
      </c>
      <c r="G3256" s="14" t="s">
        <v>8436</v>
      </c>
      <c r="H3256" s="41" t="s">
        <v>6712</v>
      </c>
      <c r="I3256" s="42" t="s">
        <v>85</v>
      </c>
      <c r="J3256" s="27">
        <f t="shared" si="1"/>
        <v>56</v>
      </c>
      <c r="K3256" s="7" t="str">
        <f t="shared" si="2"/>
        <v>ENG30-00190431-nkoš</v>
      </c>
      <c r="L3256" s="7" t="str">
        <f>ifna(VLOOKUP(K3256,'Лист1'!D:E,2,false))</f>
        <v/>
      </c>
      <c r="M3256" s="9"/>
      <c r="N3256" s="9"/>
      <c r="O3256" s="9"/>
      <c r="P3256" s="9"/>
      <c r="Q3256" s="9"/>
      <c r="R3256" s="9"/>
    </row>
    <row r="3257" ht="15.75" customHeight="1">
      <c r="A3257" s="14" t="s">
        <v>79</v>
      </c>
      <c r="B3257" s="14" t="s">
        <v>80</v>
      </c>
      <c r="C3257" s="40" t="s">
        <v>8450</v>
      </c>
      <c r="D3257" s="14" t="s">
        <v>8457</v>
      </c>
      <c r="E3257" s="13" t="s">
        <v>8458</v>
      </c>
      <c r="F3257" s="14" t="s">
        <v>8459</v>
      </c>
      <c r="G3257" s="14" t="s">
        <v>6772</v>
      </c>
      <c r="H3257" s="41" t="s">
        <v>6712</v>
      </c>
      <c r="I3257" s="42" t="s">
        <v>85</v>
      </c>
      <c r="J3257" s="29">
        <f t="shared" si="1"/>
        <v>52</v>
      </c>
      <c r="K3257" s="7" t="str">
        <f t="shared" si="2"/>
        <v>ENG30-00190653-asvestan</v>
      </c>
      <c r="L3257" s="7" t="str">
        <f>ifna(VLOOKUP(K3257,'Лист1'!D:E,2,false))</f>
        <v/>
      </c>
      <c r="M3257" s="9"/>
      <c r="N3257" s="9"/>
      <c r="O3257" s="9"/>
      <c r="P3257" s="9"/>
      <c r="Q3257" s="9"/>
      <c r="R3257" s="9"/>
    </row>
    <row r="3258" ht="15.75" customHeight="1">
      <c r="A3258" s="14" t="s">
        <v>11</v>
      </c>
      <c r="B3258" s="14" t="s">
        <v>12</v>
      </c>
      <c r="C3258" s="40" t="s">
        <v>8460</v>
      </c>
      <c r="D3258" s="14" t="s">
        <v>8461</v>
      </c>
      <c r="E3258" s="13" t="s">
        <v>8462</v>
      </c>
      <c r="F3258" s="14" t="s">
        <v>8460</v>
      </c>
      <c r="G3258" s="14"/>
      <c r="H3258" s="41" t="s">
        <v>6712</v>
      </c>
      <c r="I3258" s="42" t="s">
        <v>85</v>
      </c>
      <c r="J3258" s="47">
        <f t="shared" si="1"/>
        <v>26</v>
      </c>
      <c r="K3258" s="7" t="str">
        <f t="shared" si="2"/>
        <v>ENG30-00190783-nrešenje</v>
      </c>
      <c r="L3258" s="7" t="str">
        <f>ifna(VLOOKUP(K3258,'Лист1'!D:E,2,false))</f>
        <v/>
      </c>
      <c r="M3258" s="9"/>
      <c r="N3258" s="9"/>
      <c r="O3258" s="9"/>
      <c r="P3258" s="9"/>
      <c r="Q3258" s="9"/>
      <c r="R3258" s="9"/>
    </row>
    <row r="3259" ht="15.75" customHeight="1">
      <c r="A3259" s="14" t="s">
        <v>11</v>
      </c>
      <c r="B3259" s="14" t="s">
        <v>12</v>
      </c>
      <c r="C3259" s="40" t="s">
        <v>8463</v>
      </c>
      <c r="D3259" s="14" t="s">
        <v>8464</v>
      </c>
      <c r="E3259" s="13" t="s">
        <v>8465</v>
      </c>
      <c r="F3259" s="14" t="s">
        <v>8466</v>
      </c>
      <c r="G3259" s="14" t="s">
        <v>6772</v>
      </c>
      <c r="H3259" s="41" t="s">
        <v>6712</v>
      </c>
      <c r="I3259" s="42" t="s">
        <v>85</v>
      </c>
      <c r="J3259" s="27">
        <f t="shared" si="1"/>
        <v>22</v>
      </c>
      <c r="K3259" s="7" t="str">
        <f t="shared" si="2"/>
        <v>ENG30-00191142-npromena</v>
      </c>
      <c r="L3259" s="7" t="str">
        <f>ifna(VLOOKUP(K3259,'Лист1'!D:E,2,false))</f>
        <v/>
      </c>
      <c r="M3259" s="9"/>
      <c r="N3259" s="9"/>
      <c r="O3259" s="9"/>
      <c r="P3259" s="9"/>
      <c r="Q3259" s="9"/>
      <c r="R3259" s="9"/>
    </row>
    <row r="3260" ht="15.75" customHeight="1">
      <c r="A3260" s="14" t="s">
        <v>11</v>
      </c>
      <c r="B3260" s="14" t="s">
        <v>12</v>
      </c>
      <c r="C3260" s="40" t="s">
        <v>8467</v>
      </c>
      <c r="D3260" s="14" t="s">
        <v>8468</v>
      </c>
      <c r="E3260" s="13" t="s">
        <v>8469</v>
      </c>
      <c r="F3260" s="14" t="s">
        <v>8470</v>
      </c>
      <c r="G3260" s="14" t="s">
        <v>6772</v>
      </c>
      <c r="H3260" s="41" t="s">
        <v>6712</v>
      </c>
      <c r="I3260" s="42" t="s">
        <v>85</v>
      </c>
      <c r="J3260" s="92">
        <f t="shared" si="1"/>
        <v>26</v>
      </c>
      <c r="K3260" s="7" t="str">
        <f t="shared" si="2"/>
        <v>ENG30-00192300-nsmanjivanje</v>
      </c>
      <c r="L3260" s="7" t="str">
        <f>ifna(VLOOKUP(K3260,'Лист1'!D:E,2,false))</f>
        <v/>
      </c>
      <c r="M3260" s="9"/>
      <c r="N3260" s="9"/>
      <c r="O3260" s="9"/>
      <c r="P3260" s="9"/>
      <c r="Q3260" s="9"/>
      <c r="R3260" s="9"/>
    </row>
    <row r="3261" ht="15.75" customHeight="1">
      <c r="A3261" s="14" t="s">
        <v>21</v>
      </c>
      <c r="B3261" s="14" t="s">
        <v>22</v>
      </c>
      <c r="C3261" s="40" t="s">
        <v>8333</v>
      </c>
      <c r="D3261" s="14" t="s">
        <v>8471</v>
      </c>
      <c r="E3261" s="13" t="s">
        <v>8472</v>
      </c>
      <c r="F3261" s="14" t="s">
        <v>8473</v>
      </c>
      <c r="G3261" s="14" t="s">
        <v>6772</v>
      </c>
      <c r="H3261" s="41" t="s">
        <v>6712</v>
      </c>
      <c r="I3261" s="42" t="s">
        <v>85</v>
      </c>
      <c r="J3261" s="27">
        <f t="shared" si="1"/>
        <v>17</v>
      </c>
      <c r="K3261" s="7" t="str">
        <f t="shared" si="2"/>
        <v>ENG30-00192836-voživeti</v>
      </c>
      <c r="L3261" s="7" t="str">
        <f>ifna(VLOOKUP(K3261,'Лист1'!D:E,2,false))</f>
        <v/>
      </c>
      <c r="M3261" s="9"/>
      <c r="N3261" s="9"/>
      <c r="O3261" s="9"/>
      <c r="P3261" s="9"/>
      <c r="Q3261" s="9"/>
      <c r="R3261" s="9"/>
    </row>
    <row r="3262" ht="15.75" customHeight="1">
      <c r="A3262" s="14" t="s">
        <v>21</v>
      </c>
      <c r="B3262" s="14" t="s">
        <v>22</v>
      </c>
      <c r="C3262" s="40" t="s">
        <v>8474</v>
      </c>
      <c r="D3262" s="14" t="s">
        <v>8475</v>
      </c>
      <c r="E3262" s="13" t="s">
        <v>8476</v>
      </c>
      <c r="F3262" s="14" t="s">
        <v>8477</v>
      </c>
      <c r="G3262" s="14" t="s">
        <v>6772</v>
      </c>
      <c r="H3262" s="41" t="s">
        <v>6712</v>
      </c>
      <c r="I3262" s="42" t="s">
        <v>85</v>
      </c>
      <c r="J3262" s="102">
        <f t="shared" si="1"/>
        <v>16</v>
      </c>
      <c r="K3262" s="7" t="str">
        <f t="shared" si="2"/>
        <v>ENG30-00193486-vkombinovati</v>
      </c>
      <c r="L3262" s="7" t="str">
        <f>ifna(VLOOKUP(K3262,'Лист1'!D:E,2,false))</f>
        <v/>
      </c>
      <c r="M3262" s="9"/>
      <c r="N3262" s="9"/>
      <c r="O3262" s="9"/>
      <c r="P3262" s="9"/>
      <c r="Q3262" s="9"/>
      <c r="R3262" s="9"/>
    </row>
    <row r="3263" ht="15.75" customHeight="1">
      <c r="A3263" s="14" t="s">
        <v>79</v>
      </c>
      <c r="B3263" s="14" t="s">
        <v>80</v>
      </c>
      <c r="C3263" s="40" t="s">
        <v>8478</v>
      </c>
      <c r="D3263" s="14" t="s">
        <v>8479</v>
      </c>
      <c r="E3263" s="13" t="s">
        <v>8480</v>
      </c>
      <c r="F3263" s="14" t="s">
        <v>8481</v>
      </c>
      <c r="G3263" s="14" t="s">
        <v>6917</v>
      </c>
      <c r="H3263" s="41" t="s">
        <v>6712</v>
      </c>
      <c r="I3263" s="42" t="s">
        <v>85</v>
      </c>
      <c r="J3263" s="121">
        <f t="shared" si="1"/>
        <v>27</v>
      </c>
      <c r="K3263" s="7" t="str">
        <f t="shared" si="2"/>
        <v>ENG30-00193799-aužasan</v>
      </c>
      <c r="L3263" s="7" t="str">
        <f>ifna(VLOOKUP(K3263,'Лист1'!D:E,2,false))</f>
        <v/>
      </c>
      <c r="M3263" s="9"/>
      <c r="N3263" s="9"/>
      <c r="O3263" s="9"/>
      <c r="P3263" s="9"/>
      <c r="Q3263" s="9"/>
      <c r="R3263" s="9"/>
    </row>
    <row r="3264" ht="15.75" customHeight="1">
      <c r="A3264" s="14" t="s">
        <v>11</v>
      </c>
      <c r="B3264" s="14" t="s">
        <v>12</v>
      </c>
      <c r="C3264" s="40" t="s">
        <v>8482</v>
      </c>
      <c r="D3264" s="14" t="s">
        <v>8483</v>
      </c>
      <c r="E3264" s="13" t="s">
        <v>8484</v>
      </c>
      <c r="F3264" s="14" t="s">
        <v>8485</v>
      </c>
      <c r="G3264" s="14" t="s">
        <v>7752</v>
      </c>
      <c r="H3264" s="41" t="s">
        <v>6712</v>
      </c>
      <c r="I3264" s="42" t="s">
        <v>85</v>
      </c>
      <c r="J3264" s="35">
        <f t="shared" si="1"/>
        <v>48</v>
      </c>
      <c r="K3264" s="7" t="str">
        <f t="shared" si="2"/>
        <v>ENG30-00194127-nadaptacija</v>
      </c>
      <c r="L3264" s="7" t="str">
        <f>ifna(VLOOKUP(K3264,'Лист1'!D:E,2,false))</f>
        <v/>
      </c>
      <c r="M3264" s="9"/>
      <c r="N3264" s="9"/>
      <c r="O3264" s="9"/>
      <c r="P3264" s="9"/>
      <c r="Q3264" s="9"/>
      <c r="R3264" s="9"/>
    </row>
    <row r="3265" ht="15.75" customHeight="1">
      <c r="A3265" s="14" t="s">
        <v>11</v>
      </c>
      <c r="B3265" s="14" t="s">
        <v>12</v>
      </c>
      <c r="C3265" s="40" t="s">
        <v>8486</v>
      </c>
      <c r="D3265" s="14" t="s">
        <v>8483</v>
      </c>
      <c r="E3265" s="13" t="s">
        <v>8484</v>
      </c>
      <c r="F3265" s="14" t="s">
        <v>8485</v>
      </c>
      <c r="G3265" s="14" t="s">
        <v>7752</v>
      </c>
      <c r="H3265" s="41" t="s">
        <v>6712</v>
      </c>
      <c r="I3265" s="42" t="s">
        <v>85</v>
      </c>
      <c r="J3265" s="58">
        <f t="shared" si="1"/>
        <v>48</v>
      </c>
      <c r="K3265" s="7" t="str">
        <f t="shared" si="2"/>
        <v>ENG30-00194127-nprilagođavanje</v>
      </c>
      <c r="L3265" s="7" t="str">
        <f>ifna(VLOOKUP(K3265,'Лист1'!D:E,2,false))</f>
        <v/>
      </c>
      <c r="M3265" s="9"/>
      <c r="N3265" s="9"/>
      <c r="O3265" s="9"/>
      <c r="P3265" s="9"/>
      <c r="Q3265" s="9"/>
      <c r="R3265" s="9"/>
    </row>
    <row r="3266" ht="15.75" customHeight="1">
      <c r="A3266" s="14" t="s">
        <v>21</v>
      </c>
      <c r="B3266" s="14" t="s">
        <v>22</v>
      </c>
      <c r="C3266" s="40" t="s">
        <v>8368</v>
      </c>
      <c r="D3266" s="14" t="s">
        <v>8487</v>
      </c>
      <c r="E3266" s="13" t="s">
        <v>8488</v>
      </c>
      <c r="F3266" s="14" t="s">
        <v>8489</v>
      </c>
      <c r="G3266" s="14" t="s">
        <v>6772</v>
      </c>
      <c r="H3266" s="41" t="s">
        <v>6712</v>
      </c>
      <c r="I3266" s="42" t="s">
        <v>85</v>
      </c>
      <c r="J3266" s="77">
        <f t="shared" si="1"/>
        <v>33</v>
      </c>
      <c r="K3266" s="7" t="str">
        <f t="shared" si="2"/>
        <v>ENG30-00194534-vskinuti</v>
      </c>
      <c r="L3266" s="7" t="str">
        <f>ifna(VLOOKUP(K3266,'Лист1'!D:E,2,false))</f>
        <v/>
      </c>
      <c r="M3266" s="9"/>
      <c r="N3266" s="9"/>
      <c r="O3266" s="9"/>
      <c r="P3266" s="9"/>
      <c r="Q3266" s="9"/>
      <c r="R3266" s="9"/>
    </row>
    <row r="3267" ht="15.75" customHeight="1">
      <c r="A3267" s="14" t="s">
        <v>56</v>
      </c>
      <c r="B3267" s="14" t="s">
        <v>56</v>
      </c>
      <c r="C3267" s="40" t="s">
        <v>6992</v>
      </c>
      <c r="D3267" s="14" t="s">
        <v>8490</v>
      </c>
      <c r="E3267" s="13" t="s">
        <v>8491</v>
      </c>
      <c r="F3267" s="14" t="s">
        <v>8492</v>
      </c>
      <c r="G3267" s="14" t="s">
        <v>6800</v>
      </c>
      <c r="H3267" s="41" t="s">
        <v>6712</v>
      </c>
      <c r="I3267" s="42" t="s">
        <v>85</v>
      </c>
      <c r="J3267" s="39">
        <f t="shared" si="1"/>
        <v>16</v>
      </c>
      <c r="K3267" s="7" t="str">
        <f t="shared" si="2"/>
        <v>ENG30-00195024-bredovno</v>
      </c>
      <c r="L3267" s="7" t="str">
        <f>ifna(VLOOKUP(K3267,'Лист1'!D:E,2,false))</f>
        <v/>
      </c>
      <c r="M3267" s="9"/>
      <c r="N3267" s="9"/>
      <c r="O3267" s="9"/>
      <c r="P3267" s="9"/>
      <c r="Q3267" s="9"/>
      <c r="R3267" s="9"/>
    </row>
    <row r="3268" ht="15.75" customHeight="1">
      <c r="A3268" s="14" t="s">
        <v>21</v>
      </c>
      <c r="B3268" s="14" t="s">
        <v>22</v>
      </c>
      <c r="C3268" s="40" t="s">
        <v>7585</v>
      </c>
      <c r="D3268" s="14" t="s">
        <v>8493</v>
      </c>
      <c r="E3268" s="13" t="s">
        <v>8494</v>
      </c>
      <c r="F3268" s="14" t="s">
        <v>8495</v>
      </c>
      <c r="G3268" s="14" t="s">
        <v>6772</v>
      </c>
      <c r="H3268" s="41" t="s">
        <v>6712</v>
      </c>
      <c r="I3268" s="42" t="s">
        <v>85</v>
      </c>
      <c r="J3268" s="68">
        <f t="shared" si="1"/>
        <v>9</v>
      </c>
      <c r="K3268" s="7" t="str">
        <f t="shared" si="2"/>
        <v>ENG30-00195342-vukloniti</v>
      </c>
      <c r="L3268" s="7" t="str">
        <f>ifna(VLOOKUP(K3268,'Лист1'!D:E,2,false))</f>
        <v/>
      </c>
      <c r="M3268" s="9"/>
      <c r="N3268" s="9"/>
      <c r="O3268" s="9"/>
      <c r="P3268" s="9"/>
      <c r="Q3268" s="9"/>
      <c r="R3268" s="9"/>
    </row>
    <row r="3269" ht="15.75" customHeight="1">
      <c r="A3269" s="14" t="s">
        <v>21</v>
      </c>
      <c r="B3269" s="14" t="s">
        <v>22</v>
      </c>
      <c r="C3269" s="40" t="s">
        <v>7572</v>
      </c>
      <c r="D3269" s="14" t="s">
        <v>8496</v>
      </c>
      <c r="E3269" s="13" t="s">
        <v>8497</v>
      </c>
      <c r="F3269" s="14" t="s">
        <v>7572</v>
      </c>
      <c r="G3269" s="14" t="s">
        <v>6772</v>
      </c>
      <c r="H3269" s="41" t="s">
        <v>6712</v>
      </c>
      <c r="I3269" s="42" t="s">
        <v>85</v>
      </c>
      <c r="J3269" s="98">
        <f t="shared" si="1"/>
        <v>34</v>
      </c>
      <c r="K3269" s="7" t="str">
        <f t="shared" si="2"/>
        <v>ENG30-00195617-vosloboditi</v>
      </c>
      <c r="L3269" s="7" t="str">
        <f>ifna(VLOOKUP(K3269,'Лист1'!D:E,2,false))</f>
        <v/>
      </c>
      <c r="M3269" s="9"/>
      <c r="N3269" s="9"/>
      <c r="O3269" s="9"/>
      <c r="P3269" s="9"/>
      <c r="Q3269" s="9"/>
      <c r="R3269" s="9"/>
    </row>
    <row r="3270" ht="15.75" customHeight="1">
      <c r="A3270" s="14" t="s">
        <v>11</v>
      </c>
      <c r="B3270" s="14" t="s">
        <v>12</v>
      </c>
      <c r="C3270" s="40" t="s">
        <v>8319</v>
      </c>
      <c r="D3270" s="14" t="s">
        <v>8498</v>
      </c>
      <c r="E3270" s="13" t="s">
        <v>8499</v>
      </c>
      <c r="F3270" s="14" t="s">
        <v>8500</v>
      </c>
      <c r="G3270" s="14" t="s">
        <v>6772</v>
      </c>
      <c r="H3270" s="41" t="s">
        <v>6712</v>
      </c>
      <c r="I3270" s="42" t="s">
        <v>85</v>
      </c>
      <c r="J3270" s="28">
        <f t="shared" si="1"/>
        <v>49</v>
      </c>
      <c r="K3270" s="7" t="str">
        <f t="shared" si="2"/>
        <v>ENG30-00196485-nzamena</v>
      </c>
      <c r="L3270" s="7" t="str">
        <f>ifna(VLOOKUP(K3270,'Лист1'!D:E,2,false))</f>
        <v/>
      </c>
      <c r="M3270" s="9"/>
      <c r="N3270" s="9"/>
      <c r="O3270" s="9"/>
      <c r="P3270" s="9"/>
      <c r="Q3270" s="9"/>
      <c r="R3270" s="9"/>
    </row>
    <row r="3271" ht="15.75" customHeight="1">
      <c r="A3271" s="14" t="s">
        <v>21</v>
      </c>
      <c r="B3271" s="14" t="s">
        <v>22</v>
      </c>
      <c r="C3271" s="40" t="s">
        <v>7183</v>
      </c>
      <c r="D3271" s="14" t="s">
        <v>8501</v>
      </c>
      <c r="E3271" s="13" t="s">
        <v>8502</v>
      </c>
      <c r="F3271" s="14" t="s">
        <v>8503</v>
      </c>
      <c r="G3271" s="14" t="s">
        <v>7914</v>
      </c>
      <c r="H3271" s="41" t="s">
        <v>6712</v>
      </c>
      <c r="I3271" s="42" t="s">
        <v>85</v>
      </c>
      <c r="J3271" s="24">
        <f t="shared" si="1"/>
        <v>26</v>
      </c>
      <c r="K3271" s="7" t="str">
        <f t="shared" si="2"/>
        <v>ENG30-00197590-vočistiti</v>
      </c>
      <c r="L3271" s="7" t="str">
        <f>ifna(VLOOKUP(K3271,'Лист1'!D:E,2,false))</f>
        <v/>
      </c>
      <c r="M3271" s="9"/>
      <c r="N3271" s="9"/>
      <c r="O3271" s="9"/>
      <c r="P3271" s="9"/>
      <c r="Q3271" s="9"/>
      <c r="R3271" s="9"/>
    </row>
    <row r="3272" ht="15.75" customHeight="1">
      <c r="A3272" s="14" t="s">
        <v>56</v>
      </c>
      <c r="B3272" s="14" t="s">
        <v>56</v>
      </c>
      <c r="C3272" s="40" t="s">
        <v>7932</v>
      </c>
      <c r="D3272" s="14" t="s">
        <v>8504</v>
      </c>
      <c r="E3272" s="13" t="s">
        <v>8505</v>
      </c>
      <c r="F3272" s="14" t="s">
        <v>8506</v>
      </c>
      <c r="G3272" s="14" t="s">
        <v>6772</v>
      </c>
      <c r="H3272" s="41" t="s">
        <v>6712</v>
      </c>
      <c r="I3272" s="42" t="s">
        <v>85</v>
      </c>
      <c r="J3272" s="22">
        <f t="shared" si="1"/>
        <v>26</v>
      </c>
      <c r="K3272" s="7" t="str">
        <f t="shared" si="2"/>
        <v>ENG30-00197710-bzajedno</v>
      </c>
      <c r="L3272" s="7" t="str">
        <f>ifna(VLOOKUP(K3272,'Лист1'!D:E,2,false))</f>
        <v/>
      </c>
      <c r="M3272" s="9"/>
      <c r="N3272" s="9"/>
      <c r="O3272" s="9"/>
      <c r="P3272" s="9"/>
      <c r="Q3272" s="9"/>
      <c r="R3272" s="9"/>
    </row>
    <row r="3273" ht="15.75" customHeight="1">
      <c r="A3273" s="14" t="s">
        <v>79</v>
      </c>
      <c r="B3273" s="14" t="s">
        <v>80</v>
      </c>
      <c r="C3273" s="40" t="s">
        <v>7560</v>
      </c>
      <c r="D3273" s="14" t="s">
        <v>8507</v>
      </c>
      <c r="E3273" s="13" t="s">
        <v>8508</v>
      </c>
      <c r="F3273" s="14" t="s">
        <v>8509</v>
      </c>
      <c r="G3273" s="14" t="s">
        <v>6772</v>
      </c>
      <c r="H3273" s="41" t="s">
        <v>6712</v>
      </c>
      <c r="I3273" s="42" t="s">
        <v>85</v>
      </c>
      <c r="J3273" s="60">
        <f t="shared" si="1"/>
        <v>45</v>
      </c>
      <c r="K3273" s="7" t="str">
        <f t="shared" si="2"/>
        <v>ENG30-00198147-aprednji</v>
      </c>
      <c r="L3273" s="7" t="str">
        <f>ifna(VLOOKUP(K3273,'Лист1'!D:E,2,false))</f>
        <v/>
      </c>
      <c r="M3273" s="9"/>
      <c r="N3273" s="9"/>
      <c r="O3273" s="9"/>
      <c r="P3273" s="9"/>
      <c r="Q3273" s="9"/>
      <c r="R3273" s="9"/>
    </row>
    <row r="3274" ht="15.75" customHeight="1">
      <c r="A3274" s="14" t="s">
        <v>79</v>
      </c>
      <c r="B3274" s="14" t="s">
        <v>80</v>
      </c>
      <c r="C3274" s="40" t="s">
        <v>8510</v>
      </c>
      <c r="D3274" s="14" t="s">
        <v>8511</v>
      </c>
      <c r="E3274" s="13" t="s">
        <v>8512</v>
      </c>
      <c r="F3274" s="14" t="s">
        <v>8513</v>
      </c>
      <c r="G3274" s="14" t="s">
        <v>6772</v>
      </c>
      <c r="H3274" s="41" t="s">
        <v>6712</v>
      </c>
      <c r="I3274" s="42" t="s">
        <v>85</v>
      </c>
      <c r="J3274" s="47">
        <f t="shared" si="1"/>
        <v>33</v>
      </c>
      <c r="K3274" s="7" t="str">
        <f t="shared" si="2"/>
        <v>ENG30-00198383-aistaknut</v>
      </c>
      <c r="L3274" s="7" t="str">
        <f>ifna(VLOOKUP(K3274,'Лист1'!D:E,2,false))</f>
        <v/>
      </c>
      <c r="M3274" s="9"/>
      <c r="N3274" s="9"/>
      <c r="O3274" s="9"/>
      <c r="P3274" s="9"/>
      <c r="Q3274" s="9"/>
      <c r="R3274" s="9"/>
    </row>
    <row r="3275" ht="15.75" customHeight="1">
      <c r="A3275" s="14" t="s">
        <v>11</v>
      </c>
      <c r="B3275" s="14" t="s">
        <v>12</v>
      </c>
      <c r="C3275" s="40" t="s">
        <v>8514</v>
      </c>
      <c r="D3275" s="14" t="s">
        <v>8515</v>
      </c>
      <c r="E3275" s="13" t="s">
        <v>8516</v>
      </c>
      <c r="F3275" s="14" t="s">
        <v>8517</v>
      </c>
      <c r="G3275" s="14" t="s">
        <v>6772</v>
      </c>
      <c r="H3275" s="41" t="s">
        <v>6712</v>
      </c>
      <c r="I3275" s="42" t="s">
        <v>85</v>
      </c>
      <c r="J3275" s="46">
        <f t="shared" si="1"/>
        <v>36</v>
      </c>
      <c r="K3275" s="7" t="str">
        <f t="shared" si="2"/>
        <v>ENG30-00198451-nunapređenje</v>
      </c>
      <c r="L3275" s="7" t="str">
        <f>ifna(VLOOKUP(K3275,'Лист1'!D:E,2,false))</f>
        <v/>
      </c>
      <c r="M3275" s="9"/>
      <c r="N3275" s="9"/>
      <c r="O3275" s="9"/>
      <c r="P3275" s="9"/>
      <c r="Q3275" s="9"/>
      <c r="R3275" s="9"/>
    </row>
    <row r="3276" ht="15.75" customHeight="1">
      <c r="A3276" s="14" t="s">
        <v>21</v>
      </c>
      <c r="B3276" s="14" t="s">
        <v>22</v>
      </c>
      <c r="C3276" s="40" t="s">
        <v>7645</v>
      </c>
      <c r="D3276" s="14" t="s">
        <v>8518</v>
      </c>
      <c r="E3276" s="13" t="s">
        <v>8519</v>
      </c>
      <c r="F3276" s="14" t="s">
        <v>8520</v>
      </c>
      <c r="G3276" s="14" t="s">
        <v>6772</v>
      </c>
      <c r="H3276" s="41" t="s">
        <v>6712</v>
      </c>
      <c r="I3276" s="42" t="s">
        <v>85</v>
      </c>
      <c r="J3276" s="49">
        <f t="shared" si="1"/>
        <v>38</v>
      </c>
      <c r="K3276" s="7" t="str">
        <f t="shared" si="2"/>
        <v>ENG30-00199659-vispraviti</v>
      </c>
      <c r="L3276" s="7" t="str">
        <f>ifna(VLOOKUP(K3276,'Лист1'!D:E,2,false))</f>
        <v/>
      </c>
      <c r="M3276" s="9"/>
      <c r="N3276" s="9"/>
      <c r="O3276" s="9"/>
      <c r="P3276" s="9"/>
      <c r="Q3276" s="9"/>
      <c r="R3276" s="9"/>
    </row>
    <row r="3277" ht="15.75" customHeight="1">
      <c r="A3277" s="14" t="s">
        <v>21</v>
      </c>
      <c r="B3277" s="14" t="s">
        <v>22</v>
      </c>
      <c r="C3277" s="40" t="s">
        <v>8521</v>
      </c>
      <c r="D3277" s="14" t="s">
        <v>8518</v>
      </c>
      <c r="E3277" s="13" t="s">
        <v>8519</v>
      </c>
      <c r="F3277" s="14" t="s">
        <v>8520</v>
      </c>
      <c r="G3277" s="14" t="s">
        <v>6772</v>
      </c>
      <c r="H3277" s="41" t="s">
        <v>6712</v>
      </c>
      <c r="I3277" s="42" t="s">
        <v>85</v>
      </c>
      <c r="J3277" s="82">
        <f t="shared" si="1"/>
        <v>38</v>
      </c>
      <c r="K3277" s="7" t="str">
        <f t="shared" si="2"/>
        <v>ENG30-00199659-vpopraviti</v>
      </c>
      <c r="L3277" s="7" t="str">
        <f>ifna(VLOOKUP(K3277,'Лист1'!D:E,2,false))</f>
        <v/>
      </c>
      <c r="M3277" s="9"/>
      <c r="N3277" s="9"/>
      <c r="O3277" s="9"/>
      <c r="P3277" s="9"/>
      <c r="Q3277" s="9"/>
      <c r="R3277" s="9"/>
    </row>
    <row r="3278" ht="15.75" customHeight="1">
      <c r="A3278" s="14" t="s">
        <v>11</v>
      </c>
      <c r="B3278" s="14" t="s">
        <v>12</v>
      </c>
      <c r="C3278" s="40" t="s">
        <v>8522</v>
      </c>
      <c r="D3278" s="14" t="s">
        <v>8523</v>
      </c>
      <c r="E3278" s="13" t="s">
        <v>8524</v>
      </c>
      <c r="F3278" s="14" t="s">
        <v>8525</v>
      </c>
      <c r="G3278" s="14" t="s">
        <v>6772</v>
      </c>
      <c r="H3278" s="41" t="s">
        <v>6712</v>
      </c>
      <c r="I3278" s="42" t="s">
        <v>85</v>
      </c>
      <c r="J3278" s="24">
        <f t="shared" si="1"/>
        <v>53</v>
      </c>
      <c r="K3278" s="7" t="str">
        <f t="shared" si="2"/>
        <v>ENG30-00199707-npodešavanje</v>
      </c>
      <c r="L3278" s="7" t="str">
        <f>ifna(VLOOKUP(K3278,'Лист1'!D:E,2,false))</f>
        <v/>
      </c>
      <c r="M3278" s="9"/>
      <c r="N3278" s="9"/>
      <c r="O3278" s="9"/>
      <c r="P3278" s="9"/>
      <c r="Q3278" s="9"/>
      <c r="R3278" s="9"/>
    </row>
    <row r="3279" ht="15.75" customHeight="1">
      <c r="A3279" s="14" t="s">
        <v>21</v>
      </c>
      <c r="B3279" s="14" t="s">
        <v>22</v>
      </c>
      <c r="C3279" s="40" t="s">
        <v>8526</v>
      </c>
      <c r="D3279" s="14" t="s">
        <v>8527</v>
      </c>
      <c r="E3279" s="13" t="s">
        <v>8528</v>
      </c>
      <c r="F3279" s="14" t="s">
        <v>8529</v>
      </c>
      <c r="G3279" s="14" t="s">
        <v>8042</v>
      </c>
      <c r="H3279" s="41" t="s">
        <v>6712</v>
      </c>
      <c r="I3279" s="42" t="s">
        <v>85</v>
      </c>
      <c r="J3279" s="53">
        <f t="shared" si="1"/>
        <v>85</v>
      </c>
      <c r="K3279" s="7" t="str">
        <f t="shared" si="2"/>
        <v>ENG30-00200397-vurediti</v>
      </c>
      <c r="L3279" s="7" t="str">
        <f>ifna(VLOOKUP(K3279,'Лист1'!D:E,2,false))</f>
        <v/>
      </c>
      <c r="M3279" s="9"/>
      <c r="N3279" s="9"/>
      <c r="O3279" s="9"/>
      <c r="P3279" s="9"/>
      <c r="Q3279" s="9"/>
      <c r="R3279" s="9"/>
    </row>
    <row r="3280" ht="15.75" customHeight="1">
      <c r="A3280" s="14" t="s">
        <v>21</v>
      </c>
      <c r="B3280" s="14" t="s">
        <v>22</v>
      </c>
      <c r="C3280" s="40" t="s">
        <v>8530</v>
      </c>
      <c r="D3280" s="14" t="s">
        <v>8531</v>
      </c>
      <c r="E3280" s="13" t="s">
        <v>8532</v>
      </c>
      <c r="F3280" s="14" t="s">
        <v>8533</v>
      </c>
      <c r="G3280" s="14" t="s">
        <v>6772</v>
      </c>
      <c r="H3280" s="41" t="s">
        <v>6712</v>
      </c>
      <c r="I3280" s="42" t="s">
        <v>85</v>
      </c>
      <c r="J3280" s="63">
        <f t="shared" si="1"/>
        <v>28</v>
      </c>
      <c r="K3280" s="7" t="str">
        <f t="shared" si="2"/>
        <v>ENG30-00201722-viseći</v>
      </c>
      <c r="L3280" s="7" t="str">
        <f>ifna(VLOOKUP(K3280,'Лист1'!D:E,2,false))</f>
        <v/>
      </c>
      <c r="M3280" s="9"/>
      <c r="N3280" s="9"/>
      <c r="O3280" s="9"/>
      <c r="P3280" s="9"/>
      <c r="Q3280" s="9"/>
      <c r="R3280" s="9"/>
    </row>
    <row r="3281" ht="15.75" customHeight="1">
      <c r="A3281" s="14" t="s">
        <v>21</v>
      </c>
      <c r="B3281" s="14" t="s">
        <v>22</v>
      </c>
      <c r="C3281" s="40" t="s">
        <v>8534</v>
      </c>
      <c r="D3281" s="14" t="s">
        <v>8531</v>
      </c>
      <c r="E3281" s="13" t="s">
        <v>8532</v>
      </c>
      <c r="F3281" s="14" t="s">
        <v>8533</v>
      </c>
      <c r="G3281" s="14" t="s">
        <v>6772</v>
      </c>
      <c r="H3281" s="41" t="s">
        <v>6712</v>
      </c>
      <c r="I3281" s="42" t="s">
        <v>85</v>
      </c>
      <c r="J3281" s="27">
        <f t="shared" si="1"/>
        <v>28</v>
      </c>
      <c r="K3281" s="7" t="str">
        <f t="shared" si="2"/>
        <v>ENG30-00201722-vuređivati</v>
      </c>
      <c r="L3281" s="7" t="str">
        <f>ifna(VLOOKUP(K3281,'Лист1'!D:E,2,false))</f>
        <v/>
      </c>
      <c r="M3281" s="9"/>
      <c r="N3281" s="9"/>
      <c r="O3281" s="9"/>
      <c r="P3281" s="9"/>
      <c r="Q3281" s="9"/>
      <c r="R3281" s="9"/>
    </row>
    <row r="3282" ht="15.75" customHeight="1">
      <c r="A3282" s="14" t="s">
        <v>79</v>
      </c>
      <c r="B3282" s="14" t="s">
        <v>80</v>
      </c>
      <c r="C3282" s="40" t="s">
        <v>7560</v>
      </c>
      <c r="D3282" s="14" t="s">
        <v>8535</v>
      </c>
      <c r="E3282" s="13" t="s">
        <v>8536</v>
      </c>
      <c r="F3282" s="14" t="s">
        <v>7560</v>
      </c>
      <c r="G3282" s="14" t="s">
        <v>6772</v>
      </c>
      <c r="H3282" s="41" t="s">
        <v>6712</v>
      </c>
      <c r="I3282" s="42" t="s">
        <v>85</v>
      </c>
      <c r="J3282" s="39">
        <f t="shared" si="1"/>
        <v>16</v>
      </c>
      <c r="K3282" s="7" t="str">
        <f t="shared" si="2"/>
        <v>ENG30-00201766-aprednji</v>
      </c>
      <c r="L3282" s="7" t="str">
        <f>ifna(VLOOKUP(K3282,'Лист1'!D:E,2,false))</f>
        <v/>
      </c>
      <c r="M3282" s="9"/>
      <c r="N3282" s="9"/>
      <c r="O3282" s="9"/>
      <c r="P3282" s="9"/>
      <c r="Q3282" s="9"/>
      <c r="R3282" s="9"/>
    </row>
    <row r="3283" ht="15.75" customHeight="1">
      <c r="A3283" s="14" t="s">
        <v>21</v>
      </c>
      <c r="B3283" s="14" t="s">
        <v>22</v>
      </c>
      <c r="C3283" s="40" t="s">
        <v>8537</v>
      </c>
      <c r="D3283" s="14" t="s">
        <v>8538</v>
      </c>
      <c r="E3283" s="13" t="s">
        <v>8539</v>
      </c>
      <c r="F3283" s="14" t="s">
        <v>8540</v>
      </c>
      <c r="G3283" s="14" t="s">
        <v>8042</v>
      </c>
      <c r="H3283" s="41" t="s">
        <v>6712</v>
      </c>
      <c r="I3283" s="42" t="s">
        <v>85</v>
      </c>
      <c r="J3283" s="46">
        <f t="shared" si="1"/>
        <v>42</v>
      </c>
      <c r="K3283" s="7" t="str">
        <f t="shared" si="2"/>
        <v>ENG30-00201906-vzabraniti</v>
      </c>
      <c r="L3283" s="7" t="str">
        <f>ifna(VLOOKUP(K3283,'Лист1'!D:E,2,false))</f>
        <v/>
      </c>
      <c r="M3283" s="9"/>
      <c r="N3283" s="9"/>
      <c r="O3283" s="9"/>
      <c r="P3283" s="9"/>
      <c r="Q3283" s="9"/>
      <c r="R3283" s="9"/>
    </row>
    <row r="3284" ht="15.75" customHeight="1">
      <c r="A3284" s="14" t="s">
        <v>11</v>
      </c>
      <c r="B3284" s="14" t="s">
        <v>12</v>
      </c>
      <c r="C3284" s="40" t="s">
        <v>8541</v>
      </c>
      <c r="D3284" s="14" t="s">
        <v>8542</v>
      </c>
      <c r="E3284" s="13" t="s">
        <v>8543</v>
      </c>
      <c r="F3284" s="14" t="s">
        <v>8541</v>
      </c>
      <c r="G3284" s="14" t="s">
        <v>6772</v>
      </c>
      <c r="H3284" s="41" t="s">
        <v>6712</v>
      </c>
      <c r="I3284" s="42" t="s">
        <v>85</v>
      </c>
      <c r="J3284" s="27">
        <f t="shared" si="1"/>
        <v>80</v>
      </c>
      <c r="K3284" s="7" t="str">
        <f t="shared" si="2"/>
        <v>ENG30-00202284-notpor</v>
      </c>
      <c r="L3284" s="7" t="str">
        <f>ifna(VLOOKUP(K3284,'Лист1'!D:E,2,false))</f>
        <v/>
      </c>
      <c r="M3284" s="9"/>
      <c r="N3284" s="9"/>
      <c r="O3284" s="9"/>
      <c r="P3284" s="9"/>
      <c r="Q3284" s="9"/>
      <c r="R3284" s="9"/>
    </row>
    <row r="3285" ht="15.75" customHeight="1">
      <c r="A3285" s="14" t="s">
        <v>21</v>
      </c>
      <c r="B3285" s="14" t="s">
        <v>22</v>
      </c>
      <c r="C3285" s="40" t="s">
        <v>8544</v>
      </c>
      <c r="D3285" s="14" t="s">
        <v>8545</v>
      </c>
      <c r="E3285" s="13" t="s">
        <v>8546</v>
      </c>
      <c r="F3285" s="14" t="s">
        <v>8547</v>
      </c>
      <c r="G3285" s="14"/>
      <c r="H3285" s="41" t="s">
        <v>6712</v>
      </c>
      <c r="I3285" s="42" t="s">
        <v>85</v>
      </c>
      <c r="J3285" s="61">
        <f t="shared" si="1"/>
        <v>33</v>
      </c>
      <c r="K3285" s="7" t="str">
        <f t="shared" si="2"/>
        <v>ENG30-00202445-vpotčiniti</v>
      </c>
      <c r="L3285" s="7" t="str">
        <f>ifna(VLOOKUP(K3285,'Лист1'!D:E,2,false))</f>
        <v/>
      </c>
      <c r="M3285" s="9"/>
      <c r="N3285" s="9"/>
      <c r="O3285" s="9"/>
      <c r="P3285" s="9"/>
      <c r="Q3285" s="9"/>
      <c r="R3285" s="9"/>
    </row>
    <row r="3286" ht="15.75" customHeight="1">
      <c r="A3286" s="14" t="s">
        <v>79</v>
      </c>
      <c r="B3286" s="14" t="s">
        <v>80</v>
      </c>
      <c r="C3286" s="40" t="s">
        <v>8548</v>
      </c>
      <c r="D3286" s="14" t="s">
        <v>8549</v>
      </c>
      <c r="E3286" s="13" t="s">
        <v>8550</v>
      </c>
      <c r="F3286" s="14" t="s">
        <v>8551</v>
      </c>
      <c r="G3286" s="14" t="s">
        <v>7268</v>
      </c>
      <c r="H3286" s="41" t="s">
        <v>6712</v>
      </c>
      <c r="I3286" s="42" t="s">
        <v>85</v>
      </c>
      <c r="J3286" s="24">
        <f t="shared" si="1"/>
        <v>20</v>
      </c>
      <c r="K3286" s="7" t="str">
        <f t="shared" si="2"/>
        <v>ENG30-00202508-apovratan</v>
      </c>
      <c r="L3286" s="7" t="str">
        <f>ifna(VLOOKUP(K3286,'Лист1'!D:E,2,false))</f>
        <v/>
      </c>
      <c r="M3286" s="9"/>
      <c r="N3286" s="9"/>
      <c r="O3286" s="9"/>
      <c r="P3286" s="9"/>
      <c r="Q3286" s="9"/>
      <c r="R3286" s="9"/>
    </row>
    <row r="3287" ht="15.75" customHeight="1">
      <c r="A3287" s="14" t="s">
        <v>11</v>
      </c>
      <c r="B3287" s="14" t="s">
        <v>12</v>
      </c>
      <c r="C3287" s="40" t="s">
        <v>8552</v>
      </c>
      <c r="D3287" s="14" t="s">
        <v>8553</v>
      </c>
      <c r="E3287" s="13" t="s">
        <v>8554</v>
      </c>
      <c r="F3287" s="14" t="s">
        <v>8552</v>
      </c>
      <c r="G3287" s="14" t="s">
        <v>6772</v>
      </c>
      <c r="H3287" s="41" t="s">
        <v>6712</v>
      </c>
      <c r="I3287" s="42" t="s">
        <v>85</v>
      </c>
      <c r="J3287" s="56">
        <f t="shared" si="1"/>
        <v>64</v>
      </c>
      <c r="K3287" s="7" t="str">
        <f t="shared" si="2"/>
        <v>ENG30-00202816-nreakcija</v>
      </c>
      <c r="L3287" s="7" t="str">
        <f>ifna(VLOOKUP(K3287,'Лист1'!D:E,2,false))</f>
        <v/>
      </c>
      <c r="M3287" s="9"/>
      <c r="N3287" s="9"/>
      <c r="O3287" s="9"/>
      <c r="P3287" s="9"/>
      <c r="Q3287" s="9"/>
      <c r="R3287" s="9"/>
    </row>
    <row r="3288" ht="15.75" customHeight="1">
      <c r="A3288" s="14" t="s">
        <v>21</v>
      </c>
      <c r="B3288" s="14" t="s">
        <v>22</v>
      </c>
      <c r="C3288" s="40" t="s">
        <v>8555</v>
      </c>
      <c r="D3288" s="14" t="s">
        <v>8556</v>
      </c>
      <c r="E3288" s="13" t="s">
        <v>8557</v>
      </c>
      <c r="F3288" s="14" t="s">
        <v>8558</v>
      </c>
      <c r="G3288" s="14" t="s">
        <v>7992</v>
      </c>
      <c r="H3288" s="41" t="s">
        <v>6712</v>
      </c>
      <c r="I3288" s="42" t="s">
        <v>85</v>
      </c>
      <c r="J3288" s="51">
        <f t="shared" si="1"/>
        <v>23</v>
      </c>
      <c r="K3288" s="7" t="str">
        <f t="shared" si="2"/>
        <v>ENG30-00203081-vkvariti</v>
      </c>
      <c r="L3288" s="7" t="str">
        <f>ifna(VLOOKUP(K3288,'Лист1'!D:E,2,false))</f>
        <v/>
      </c>
      <c r="M3288" s="9"/>
      <c r="N3288" s="9"/>
      <c r="O3288" s="9"/>
      <c r="P3288" s="9"/>
      <c r="Q3288" s="9"/>
      <c r="R3288" s="9"/>
    </row>
    <row r="3289" ht="15.75" customHeight="1">
      <c r="A3289" s="14" t="s">
        <v>21</v>
      </c>
      <c r="B3289" s="14" t="s">
        <v>22</v>
      </c>
      <c r="C3289" s="40" t="s">
        <v>7925</v>
      </c>
      <c r="D3289" s="14" t="s">
        <v>8556</v>
      </c>
      <c r="E3289" s="13" t="s">
        <v>8557</v>
      </c>
      <c r="F3289" s="14" t="s">
        <v>8558</v>
      </c>
      <c r="G3289" s="14" t="s">
        <v>7992</v>
      </c>
      <c r="H3289" s="41" t="s">
        <v>6712</v>
      </c>
      <c r="I3289" s="42" t="s">
        <v>85</v>
      </c>
      <c r="J3289" s="29">
        <f t="shared" si="1"/>
        <v>23</v>
      </c>
      <c r="K3289" s="7" t="str">
        <f t="shared" si="2"/>
        <v>ENG30-00203081-vpromeniti</v>
      </c>
      <c r="L3289" s="7" t="str">
        <f>ifna(VLOOKUP(K3289,'Лист1'!D:E,2,false))</f>
        <v/>
      </c>
      <c r="M3289" s="9"/>
      <c r="N3289" s="9"/>
      <c r="O3289" s="9"/>
      <c r="P3289" s="9"/>
      <c r="Q3289" s="9"/>
      <c r="R3289" s="9"/>
    </row>
    <row r="3290" ht="15.75" customHeight="1">
      <c r="A3290" s="14" t="s">
        <v>79</v>
      </c>
      <c r="B3290" s="14" t="s">
        <v>80</v>
      </c>
      <c r="C3290" s="40" t="s">
        <v>8510</v>
      </c>
      <c r="D3290" s="14" t="s">
        <v>8559</v>
      </c>
      <c r="E3290" s="13" t="s">
        <v>8560</v>
      </c>
      <c r="F3290" s="14" t="s">
        <v>8561</v>
      </c>
      <c r="G3290" s="14" t="s">
        <v>6772</v>
      </c>
      <c r="H3290" s="41" t="s">
        <v>6712</v>
      </c>
      <c r="I3290" s="42" t="s">
        <v>85</v>
      </c>
      <c r="J3290" s="28">
        <f t="shared" si="1"/>
        <v>41</v>
      </c>
      <c r="K3290" s="7" t="str">
        <f t="shared" si="2"/>
        <v>ENG30-00203237-aistaknut</v>
      </c>
      <c r="L3290" s="7" t="str">
        <f>ifna(VLOOKUP(K3290,'Лист1'!D:E,2,false))</f>
        <v/>
      </c>
      <c r="M3290" s="9"/>
      <c r="N3290" s="9"/>
      <c r="O3290" s="9"/>
      <c r="P3290" s="9"/>
      <c r="Q3290" s="9"/>
      <c r="R3290" s="9"/>
    </row>
    <row r="3291" ht="15.75" customHeight="1">
      <c r="A3291" s="14" t="s">
        <v>21</v>
      </c>
      <c r="B3291" s="14" t="s">
        <v>22</v>
      </c>
      <c r="C3291" s="40" t="s">
        <v>1984</v>
      </c>
      <c r="D3291" s="14" t="s">
        <v>8562</v>
      </c>
      <c r="E3291" s="13" t="s">
        <v>8563</v>
      </c>
      <c r="F3291" s="13" t="s">
        <v>1984</v>
      </c>
      <c r="G3291" s="14" t="s">
        <v>7038</v>
      </c>
      <c r="H3291" s="159" t="s">
        <v>6712</v>
      </c>
      <c r="I3291" s="42" t="s">
        <v>992</v>
      </c>
      <c r="J3291" s="43">
        <f t="shared" si="1"/>
        <v>15</v>
      </c>
      <c r="K3291" s="7" t="str">
        <f t="shared" si="2"/>
        <v>ENG30-00203866-vpogoršati se</v>
      </c>
      <c r="L3291" s="7" t="str">
        <f>ifna(VLOOKUP(K3291,'Лист1'!D:E,2,false))</f>
        <v/>
      </c>
      <c r="M3291" s="9"/>
      <c r="N3291" s="9"/>
      <c r="O3291" s="9"/>
      <c r="P3291" s="9"/>
      <c r="Q3291" s="9"/>
      <c r="R3291" s="9"/>
    </row>
    <row r="3292" ht="15.75" customHeight="1">
      <c r="A3292" s="14" t="s">
        <v>79</v>
      </c>
      <c r="B3292" s="14" t="s">
        <v>80</v>
      </c>
      <c r="C3292" s="40" t="s">
        <v>8564</v>
      </c>
      <c r="D3292" s="14" t="s">
        <v>8565</v>
      </c>
      <c r="E3292" s="13" t="s">
        <v>8566</v>
      </c>
      <c r="F3292" s="14" t="s">
        <v>8567</v>
      </c>
      <c r="G3292" s="14" t="s">
        <v>6772</v>
      </c>
      <c r="H3292" s="41" t="s">
        <v>6712</v>
      </c>
      <c r="I3292" s="42" t="s">
        <v>85</v>
      </c>
      <c r="J3292" s="43">
        <f t="shared" si="1"/>
        <v>77</v>
      </c>
      <c r="K3292" s="7" t="str">
        <f t="shared" si="2"/>
        <v>ENG30-00204491-adrzak</v>
      </c>
      <c r="L3292" s="7" t="str">
        <f>ifna(VLOOKUP(K3292,'Лист1'!D:E,2,false))</f>
        <v/>
      </c>
      <c r="M3292" s="9"/>
      <c r="N3292" s="9"/>
      <c r="O3292" s="9"/>
      <c r="P3292" s="9"/>
      <c r="Q3292" s="9"/>
      <c r="R3292" s="9"/>
    </row>
    <row r="3293" ht="15.75" customHeight="1">
      <c r="A3293" s="14" t="s">
        <v>79</v>
      </c>
      <c r="B3293" s="14" t="s">
        <v>80</v>
      </c>
      <c r="C3293" s="40" t="s">
        <v>8568</v>
      </c>
      <c r="D3293" s="14" t="s">
        <v>8565</v>
      </c>
      <c r="E3293" s="13" t="s">
        <v>8566</v>
      </c>
      <c r="F3293" s="14" t="s">
        <v>8567</v>
      </c>
      <c r="G3293" s="14" t="s">
        <v>6772</v>
      </c>
      <c r="H3293" s="41" t="s">
        <v>6712</v>
      </c>
      <c r="I3293" s="42" t="s">
        <v>85</v>
      </c>
      <c r="J3293" s="31">
        <f t="shared" si="1"/>
        <v>77</v>
      </c>
      <c r="K3293" s="7" t="str">
        <f t="shared" si="2"/>
        <v>ENG30-00204491-aekstreman</v>
      </c>
      <c r="L3293" s="7" t="str">
        <f>ifna(VLOOKUP(K3293,'Лист1'!D:E,2,false))</f>
        <v/>
      </c>
      <c r="M3293" s="9"/>
      <c r="N3293" s="9"/>
      <c r="O3293" s="9"/>
      <c r="P3293" s="9"/>
      <c r="Q3293" s="9"/>
      <c r="R3293" s="9"/>
    </row>
    <row r="3294" ht="15.75" customHeight="1">
      <c r="A3294" s="14" t="s">
        <v>79</v>
      </c>
      <c r="B3294" s="14" t="s">
        <v>80</v>
      </c>
      <c r="C3294" s="40" t="s">
        <v>8564</v>
      </c>
      <c r="D3294" s="14" t="s">
        <v>8569</v>
      </c>
      <c r="E3294" s="13" t="s">
        <v>8570</v>
      </c>
      <c r="F3294" s="14" t="s">
        <v>8571</v>
      </c>
      <c r="G3294" s="14" t="s">
        <v>6772</v>
      </c>
      <c r="H3294" s="41" t="s">
        <v>6712</v>
      </c>
      <c r="I3294" s="42" t="s">
        <v>85</v>
      </c>
      <c r="J3294" s="48">
        <f t="shared" si="1"/>
        <v>23</v>
      </c>
      <c r="K3294" s="7" t="str">
        <f t="shared" si="2"/>
        <v>ENG30-00204779-adrzak</v>
      </c>
      <c r="L3294" s="7" t="str">
        <f>ifna(VLOOKUP(K3294,'Лист1'!D:E,2,false))</f>
        <v/>
      </c>
      <c r="M3294" s="9"/>
      <c r="N3294" s="9"/>
      <c r="O3294" s="9"/>
      <c r="P3294" s="9"/>
      <c r="Q3294" s="9"/>
      <c r="R3294" s="9"/>
    </row>
    <row r="3295" ht="15.75" customHeight="1">
      <c r="A3295" s="14" t="s">
        <v>21</v>
      </c>
      <c r="B3295" s="14" t="s">
        <v>22</v>
      </c>
      <c r="C3295" s="40" t="s">
        <v>2038</v>
      </c>
      <c r="D3295" s="14" t="s">
        <v>8572</v>
      </c>
      <c r="E3295" s="13" t="s">
        <v>8573</v>
      </c>
      <c r="F3295" s="13" t="s">
        <v>8574</v>
      </c>
      <c r="G3295" s="14" t="s">
        <v>7038</v>
      </c>
      <c r="H3295" s="159" t="s">
        <v>6712</v>
      </c>
      <c r="I3295" s="42" t="s">
        <v>992</v>
      </c>
      <c r="J3295" s="35">
        <f t="shared" si="1"/>
        <v>13</v>
      </c>
      <c r="K3295" s="7" t="str">
        <f t="shared" si="2"/>
        <v>ENG30-00205046-vpopraviti se</v>
      </c>
      <c r="L3295" s="7" t="str">
        <f>ifna(VLOOKUP(K3295,'Лист1'!D:E,2,false))</f>
        <v/>
      </c>
      <c r="M3295" s="9"/>
      <c r="N3295" s="9"/>
      <c r="O3295" s="9"/>
      <c r="P3295" s="9"/>
      <c r="Q3295" s="9"/>
      <c r="R3295" s="9"/>
    </row>
    <row r="3296" ht="15.75" customHeight="1">
      <c r="A3296" s="14" t="s">
        <v>21</v>
      </c>
      <c r="B3296" s="14" t="s">
        <v>22</v>
      </c>
      <c r="C3296" s="40" t="s">
        <v>8575</v>
      </c>
      <c r="D3296" s="14" t="s">
        <v>8576</v>
      </c>
      <c r="E3296" s="13" t="s">
        <v>8577</v>
      </c>
      <c r="F3296" s="14" t="s">
        <v>8575</v>
      </c>
      <c r="G3296" s="14" t="s">
        <v>6772</v>
      </c>
      <c r="H3296" s="41" t="s">
        <v>6712</v>
      </c>
      <c r="I3296" s="42" t="s">
        <v>85</v>
      </c>
      <c r="J3296" s="43">
        <f t="shared" si="1"/>
        <v>15</v>
      </c>
      <c r="K3296" s="7" t="str">
        <f t="shared" si="2"/>
        <v>ENG30-00205885-vpoboljšati</v>
      </c>
      <c r="L3296" s="7" t="str">
        <f>ifna(VLOOKUP(K3296,'Лист1'!D:E,2,false))</f>
        <v/>
      </c>
      <c r="M3296" s="9"/>
      <c r="N3296" s="9"/>
      <c r="O3296" s="9"/>
      <c r="P3296" s="9"/>
      <c r="Q3296" s="9"/>
      <c r="R3296" s="9"/>
    </row>
    <row r="3297" ht="15.75" customHeight="1">
      <c r="A3297" s="14" t="s">
        <v>11</v>
      </c>
      <c r="B3297" s="14" t="s">
        <v>12</v>
      </c>
      <c r="C3297" s="40" t="s">
        <v>7551</v>
      </c>
      <c r="D3297" s="14" t="s">
        <v>8578</v>
      </c>
      <c r="E3297" s="13" t="s">
        <v>8579</v>
      </c>
      <c r="F3297" s="14" t="s">
        <v>8580</v>
      </c>
      <c r="G3297" s="14" t="s">
        <v>6772</v>
      </c>
      <c r="H3297" s="41" t="s">
        <v>6712</v>
      </c>
      <c r="I3297" s="42" t="s">
        <v>85</v>
      </c>
      <c r="J3297" s="44">
        <f t="shared" si="1"/>
        <v>87</v>
      </c>
      <c r="K3297" s="7" t="str">
        <f t="shared" si="2"/>
        <v>ENG30-00205891-ngubitak</v>
      </c>
      <c r="L3297" s="7" t="str">
        <f>ifna(VLOOKUP(K3297,'Лист1'!D:E,2,false))</f>
        <v/>
      </c>
      <c r="M3297" s="9"/>
      <c r="N3297" s="9"/>
      <c r="O3297" s="9"/>
      <c r="P3297" s="9"/>
      <c r="Q3297" s="9"/>
      <c r="R3297" s="9"/>
    </row>
    <row r="3298" ht="15.75" customHeight="1">
      <c r="A3298" s="14" t="s">
        <v>11</v>
      </c>
      <c r="B3298" s="14" t="s">
        <v>12</v>
      </c>
      <c r="C3298" s="40" t="s">
        <v>8312</v>
      </c>
      <c r="D3298" s="14" t="s">
        <v>8578</v>
      </c>
      <c r="E3298" s="13" t="s">
        <v>8579</v>
      </c>
      <c r="F3298" s="14" t="s">
        <v>8580</v>
      </c>
      <c r="G3298" s="14" t="s">
        <v>6772</v>
      </c>
      <c r="H3298" s="41" t="s">
        <v>6712</v>
      </c>
      <c r="I3298" s="42" t="s">
        <v>85</v>
      </c>
      <c r="J3298" s="22">
        <f t="shared" si="1"/>
        <v>87</v>
      </c>
      <c r="K3298" s="7" t="str">
        <f t="shared" si="2"/>
        <v>ENG30-00205891-noduzimanje</v>
      </c>
      <c r="L3298" s="7" t="str">
        <f>ifna(VLOOKUP(K3298,'Лист1'!D:E,2,false))</f>
        <v/>
      </c>
      <c r="M3298" s="9"/>
      <c r="N3298" s="9"/>
      <c r="O3298" s="9"/>
      <c r="P3298" s="9"/>
      <c r="Q3298" s="9"/>
      <c r="R3298" s="9"/>
    </row>
    <row r="3299" ht="15.75" customHeight="1">
      <c r="A3299" s="14" t="s">
        <v>11</v>
      </c>
      <c r="B3299" s="14" t="s">
        <v>12</v>
      </c>
      <c r="C3299" s="40" t="s">
        <v>8581</v>
      </c>
      <c r="D3299" s="14" t="s">
        <v>8578</v>
      </c>
      <c r="E3299" s="13" t="s">
        <v>8579</v>
      </c>
      <c r="F3299" s="14" t="s">
        <v>8580</v>
      </c>
      <c r="G3299" s="14" t="s">
        <v>6772</v>
      </c>
      <c r="H3299" s="41" t="s">
        <v>6712</v>
      </c>
      <c r="I3299" s="42" t="s">
        <v>85</v>
      </c>
      <c r="J3299" s="30">
        <f t="shared" si="1"/>
        <v>87</v>
      </c>
      <c r="K3299" s="7" t="str">
        <f t="shared" si="2"/>
        <v>ENG30-00205891-nžrtva</v>
      </c>
      <c r="L3299" s="7" t="str">
        <f>ifna(VLOOKUP(K3299,'Лист1'!D:E,2,false))</f>
        <v/>
      </c>
      <c r="M3299" s="9"/>
      <c r="N3299" s="9"/>
      <c r="O3299" s="9"/>
      <c r="P3299" s="9"/>
      <c r="Q3299" s="9"/>
      <c r="R3299" s="9"/>
    </row>
    <row r="3300" ht="15.75" customHeight="1">
      <c r="A3300" s="14" t="s">
        <v>11</v>
      </c>
      <c r="B3300" s="14" t="s">
        <v>12</v>
      </c>
      <c r="C3300" s="40" t="s">
        <v>8582</v>
      </c>
      <c r="D3300" s="14" t="s">
        <v>8578</v>
      </c>
      <c r="E3300" s="13" t="s">
        <v>8579</v>
      </c>
      <c r="F3300" s="14" t="s">
        <v>8580</v>
      </c>
      <c r="G3300" s="14" t="s">
        <v>6772</v>
      </c>
      <c r="H3300" s="41" t="s">
        <v>6712</v>
      </c>
      <c r="I3300" s="42" t="s">
        <v>85</v>
      </c>
      <c r="J3300" s="51">
        <f t="shared" si="1"/>
        <v>87</v>
      </c>
      <c r="K3300" s="7" t="str">
        <f t="shared" si="2"/>
        <v>ENG30-00205891-nžrtvovanje</v>
      </c>
      <c r="L3300" s="7" t="str">
        <f>ifna(VLOOKUP(K3300,'Лист1'!D:E,2,false))</f>
        <v/>
      </c>
      <c r="M3300" s="9"/>
      <c r="N3300" s="9"/>
      <c r="O3300" s="9"/>
      <c r="P3300" s="9"/>
      <c r="Q3300" s="9"/>
      <c r="R3300" s="9"/>
    </row>
    <row r="3301" ht="15.75" customHeight="1">
      <c r="A3301" s="14" t="s">
        <v>56</v>
      </c>
      <c r="B3301" s="14" t="s">
        <v>56</v>
      </c>
      <c r="C3301" s="40" t="s">
        <v>7686</v>
      </c>
      <c r="D3301" s="14" t="s">
        <v>8583</v>
      </c>
      <c r="E3301" s="13" t="s">
        <v>8584</v>
      </c>
      <c r="F3301" s="14" t="s">
        <v>8585</v>
      </c>
      <c r="G3301" s="14" t="s">
        <v>6772</v>
      </c>
      <c r="H3301" s="41" t="s">
        <v>6712</v>
      </c>
      <c r="I3301" s="42" t="s">
        <v>85</v>
      </c>
      <c r="J3301" s="17">
        <f t="shared" si="1"/>
        <v>21</v>
      </c>
      <c r="K3301" s="7" t="str">
        <f t="shared" si="2"/>
        <v>ENG30-00206479-bbrzo</v>
      </c>
      <c r="L3301" s="7" t="str">
        <f>ifna(VLOOKUP(K3301,'Лист1'!D:E,2,false))</f>
        <v/>
      </c>
      <c r="M3301" s="9"/>
      <c r="N3301" s="9"/>
      <c r="O3301" s="9"/>
      <c r="P3301" s="9"/>
      <c r="Q3301" s="9"/>
      <c r="R3301" s="9"/>
    </row>
    <row r="3302" ht="15.75" customHeight="1">
      <c r="A3302" s="14" t="s">
        <v>11</v>
      </c>
      <c r="B3302" s="14" t="s">
        <v>12</v>
      </c>
      <c r="C3302" s="40" t="s">
        <v>8586</v>
      </c>
      <c r="D3302" s="14" t="s">
        <v>8587</v>
      </c>
      <c r="E3302" s="13" t="s">
        <v>8588</v>
      </c>
      <c r="F3302" s="14" t="s">
        <v>8589</v>
      </c>
      <c r="G3302" s="14" t="s">
        <v>6772</v>
      </c>
      <c r="H3302" s="41" t="s">
        <v>6712</v>
      </c>
      <c r="I3302" s="42" t="s">
        <v>85</v>
      </c>
      <c r="J3302" s="77">
        <f t="shared" si="1"/>
        <v>33</v>
      </c>
      <c r="K3302" s="7" t="str">
        <f t="shared" si="2"/>
        <v>ENG30-00206927-nisključenje</v>
      </c>
      <c r="L3302" s="7" t="str">
        <f>ifna(VLOOKUP(K3302,'Лист1'!D:E,2,false))</f>
        <v/>
      </c>
      <c r="M3302" s="9"/>
      <c r="N3302" s="9"/>
      <c r="O3302" s="9"/>
      <c r="P3302" s="9"/>
      <c r="Q3302" s="9"/>
      <c r="R3302" s="9"/>
    </row>
    <row r="3303" ht="15.75" customHeight="1">
      <c r="A3303" s="14" t="s">
        <v>11</v>
      </c>
      <c r="B3303" s="14" t="s">
        <v>12</v>
      </c>
      <c r="C3303" s="40" t="s">
        <v>8590</v>
      </c>
      <c r="D3303" s="14" t="s">
        <v>8587</v>
      </c>
      <c r="E3303" s="13" t="s">
        <v>8588</v>
      </c>
      <c r="F3303" s="14" t="s">
        <v>8589</v>
      </c>
      <c r="G3303" s="14" t="s">
        <v>6772</v>
      </c>
      <c r="H3303" s="41" t="s">
        <v>6712</v>
      </c>
      <c r="I3303" s="42" t="s">
        <v>85</v>
      </c>
      <c r="J3303" s="43">
        <f t="shared" si="1"/>
        <v>33</v>
      </c>
      <c r="K3303" s="7" t="str">
        <f t="shared" si="2"/>
        <v>ENG30-00206927-noslobađanje</v>
      </c>
      <c r="L3303" s="7" t="str">
        <f>ifna(VLOOKUP(K3303,'Лист1'!D:E,2,false))</f>
        <v/>
      </c>
      <c r="M3303" s="9"/>
      <c r="N3303" s="9"/>
      <c r="O3303" s="9"/>
      <c r="P3303" s="9"/>
      <c r="Q3303" s="9"/>
      <c r="R3303" s="9"/>
    </row>
    <row r="3304" ht="15.75" customHeight="1">
      <c r="A3304" s="14" t="s">
        <v>56</v>
      </c>
      <c r="B3304" s="14" t="s">
        <v>56</v>
      </c>
      <c r="C3304" s="40" t="s">
        <v>8124</v>
      </c>
      <c r="D3304" s="14" t="s">
        <v>8591</v>
      </c>
      <c r="E3304" s="13" t="s">
        <v>8592</v>
      </c>
      <c r="F3304" s="14" t="s">
        <v>8593</v>
      </c>
      <c r="G3304" s="14" t="s">
        <v>6772</v>
      </c>
      <c r="H3304" s="41" t="s">
        <v>6712</v>
      </c>
      <c r="I3304" s="42" t="s">
        <v>85</v>
      </c>
      <c r="J3304" s="92">
        <f t="shared" si="1"/>
        <v>25</v>
      </c>
      <c r="K3304" s="7" t="str">
        <f t="shared" si="2"/>
        <v>ENG30-00207668-bpojedinačno</v>
      </c>
      <c r="L3304" s="7" t="str">
        <f>ifna(VLOOKUP(K3304,'Лист1'!D:E,2,false))</f>
        <v/>
      </c>
      <c r="M3304" s="9"/>
      <c r="N3304" s="9"/>
      <c r="O3304" s="9"/>
      <c r="P3304" s="9"/>
      <c r="Q3304" s="9"/>
      <c r="R3304" s="9"/>
    </row>
    <row r="3305" ht="15.75" customHeight="1">
      <c r="A3305" s="14" t="s">
        <v>56</v>
      </c>
      <c r="B3305" s="14" t="s">
        <v>56</v>
      </c>
      <c r="C3305" s="40" t="s">
        <v>7274</v>
      </c>
      <c r="D3305" s="14" t="s">
        <v>8591</v>
      </c>
      <c r="E3305" s="13" t="s">
        <v>8592</v>
      </c>
      <c r="F3305" s="14" t="s">
        <v>8593</v>
      </c>
      <c r="G3305" s="14" t="s">
        <v>6772</v>
      </c>
      <c r="H3305" s="41" t="s">
        <v>6712</v>
      </c>
      <c r="I3305" s="42" t="s">
        <v>85</v>
      </c>
      <c r="J3305" s="46">
        <f t="shared" si="1"/>
        <v>25</v>
      </c>
      <c r="K3305" s="7" t="str">
        <f t="shared" si="2"/>
        <v>ENG30-00207668-bposebno</v>
      </c>
      <c r="L3305" s="7" t="str">
        <f>ifna(VLOOKUP(K3305,'Лист1'!D:E,2,false))</f>
        <v/>
      </c>
      <c r="M3305" s="9"/>
      <c r="N3305" s="9"/>
      <c r="O3305" s="9"/>
      <c r="P3305" s="9"/>
      <c r="Q3305" s="9"/>
      <c r="R3305" s="9"/>
    </row>
    <row r="3306" ht="15.75" customHeight="1">
      <c r="A3306" s="14" t="s">
        <v>56</v>
      </c>
      <c r="B3306" s="14" t="s">
        <v>56</v>
      </c>
      <c r="C3306" s="40" t="s">
        <v>8594</v>
      </c>
      <c r="D3306" s="14" t="s">
        <v>8591</v>
      </c>
      <c r="E3306" s="13" t="s">
        <v>8592</v>
      </c>
      <c r="F3306" s="14" t="s">
        <v>8593</v>
      </c>
      <c r="G3306" s="14" t="s">
        <v>6772</v>
      </c>
      <c r="H3306" s="41" t="s">
        <v>6712</v>
      </c>
      <c r="I3306" s="42" t="s">
        <v>85</v>
      </c>
      <c r="J3306" s="53">
        <f t="shared" si="1"/>
        <v>25</v>
      </c>
      <c r="K3306" s="7" t="str">
        <f t="shared" si="2"/>
        <v>ENG30-00207668-bzasebno</v>
      </c>
      <c r="L3306" s="7" t="str">
        <f>ifna(VLOOKUP(K3306,'Лист1'!D:E,2,false))</f>
        <v/>
      </c>
      <c r="M3306" s="9"/>
      <c r="N3306" s="9"/>
      <c r="O3306" s="9"/>
      <c r="P3306" s="9"/>
      <c r="Q3306" s="9"/>
      <c r="R3306" s="9"/>
    </row>
    <row r="3307" ht="15.75" customHeight="1">
      <c r="A3307" s="14" t="s">
        <v>11</v>
      </c>
      <c r="B3307" s="14" t="s">
        <v>12</v>
      </c>
      <c r="C3307" s="40" t="s">
        <v>8595</v>
      </c>
      <c r="D3307" s="14" t="s">
        <v>8596</v>
      </c>
      <c r="E3307" s="13" t="s">
        <v>8597</v>
      </c>
      <c r="F3307" s="14" t="s">
        <v>8598</v>
      </c>
      <c r="G3307" s="14" t="s">
        <v>8599</v>
      </c>
      <c r="H3307" s="41" t="s">
        <v>6712</v>
      </c>
      <c r="I3307" s="42" t="s">
        <v>85</v>
      </c>
      <c r="J3307" s="30">
        <f t="shared" si="1"/>
        <v>45</v>
      </c>
      <c r="K3307" s="7" t="str">
        <f t="shared" si="2"/>
        <v>ENG30-00207761-nizgnanstvo</v>
      </c>
      <c r="L3307" s="7" t="str">
        <f>ifna(VLOOKUP(K3307,'Лист1'!D:E,2,false))</f>
        <v/>
      </c>
      <c r="M3307" s="9"/>
      <c r="N3307" s="9"/>
      <c r="O3307" s="9"/>
      <c r="P3307" s="9"/>
      <c r="Q3307" s="9"/>
      <c r="R3307" s="9"/>
    </row>
    <row r="3308" ht="15.75" customHeight="1">
      <c r="A3308" s="14" t="s">
        <v>21</v>
      </c>
      <c r="B3308" s="14" t="s">
        <v>22</v>
      </c>
      <c r="C3308" s="40" t="s">
        <v>8600</v>
      </c>
      <c r="D3308" s="14" t="s">
        <v>8601</v>
      </c>
      <c r="E3308" s="13" t="s">
        <v>8602</v>
      </c>
      <c r="F3308" s="14" t="s">
        <v>8603</v>
      </c>
      <c r="G3308" s="14" t="s">
        <v>6772</v>
      </c>
      <c r="H3308" s="41" t="s">
        <v>6712</v>
      </c>
      <c r="I3308" s="42" t="s">
        <v>85</v>
      </c>
      <c r="J3308" s="80">
        <f t="shared" si="1"/>
        <v>49</v>
      </c>
      <c r="K3308" s="7" t="str">
        <f t="shared" si="2"/>
        <v>ENG30-00208055-vrešiti</v>
      </c>
      <c r="L3308" s="7" t="str">
        <f>ifna(VLOOKUP(K3308,'Лист1'!D:E,2,false))</f>
        <v/>
      </c>
      <c r="M3308" s="9"/>
      <c r="N3308" s="9"/>
      <c r="O3308" s="9"/>
      <c r="P3308" s="9"/>
      <c r="Q3308" s="9"/>
      <c r="R3308" s="9"/>
    </row>
    <row r="3309" ht="15.75" customHeight="1">
      <c r="A3309" s="14" t="s">
        <v>21</v>
      </c>
      <c r="B3309" s="14" t="s">
        <v>22</v>
      </c>
      <c r="C3309" s="40" t="s">
        <v>8604</v>
      </c>
      <c r="D3309" s="14" t="s">
        <v>8605</v>
      </c>
      <c r="E3309" s="13" t="s">
        <v>8606</v>
      </c>
      <c r="F3309" s="14" t="s">
        <v>8604</v>
      </c>
      <c r="G3309" s="14" t="s">
        <v>6772</v>
      </c>
      <c r="H3309" s="41" t="s">
        <v>6712</v>
      </c>
      <c r="I3309" s="42" t="s">
        <v>85</v>
      </c>
      <c r="J3309" s="33">
        <f t="shared" si="1"/>
        <v>14</v>
      </c>
      <c r="K3309" s="7" t="str">
        <f t="shared" si="2"/>
        <v>ENG30-00208210-vpogoršati</v>
      </c>
      <c r="L3309" s="7" t="str">
        <f>ifna(VLOOKUP(K3309,'Лист1'!D:E,2,false))</f>
        <v/>
      </c>
      <c r="M3309" s="9"/>
      <c r="N3309" s="9"/>
      <c r="O3309" s="9"/>
      <c r="P3309" s="9"/>
      <c r="Q3309" s="9"/>
      <c r="R3309" s="9"/>
    </row>
    <row r="3310" ht="15.75" customHeight="1">
      <c r="A3310" s="14" t="s">
        <v>11</v>
      </c>
      <c r="B3310" s="14" t="s">
        <v>12</v>
      </c>
      <c r="C3310" s="40" t="s">
        <v>8607</v>
      </c>
      <c r="D3310" s="14" t="s">
        <v>8608</v>
      </c>
      <c r="E3310" s="13" t="s">
        <v>8609</v>
      </c>
      <c r="F3310" s="14" t="s">
        <v>8607</v>
      </c>
      <c r="G3310" s="14" t="s">
        <v>8046</v>
      </c>
      <c r="H3310" s="41" t="s">
        <v>6712</v>
      </c>
      <c r="I3310" s="42" t="s">
        <v>85</v>
      </c>
      <c r="J3310" s="65">
        <f t="shared" si="1"/>
        <v>40</v>
      </c>
      <c r="K3310" s="7" t="str">
        <f t="shared" si="2"/>
        <v>ENG30-00209446-nuklanjanje</v>
      </c>
      <c r="L3310" s="7" t="str">
        <f>ifna(VLOOKUP(K3310,'Лист1'!D:E,2,false))</f>
        <v/>
      </c>
      <c r="M3310" s="9"/>
      <c r="N3310" s="9"/>
      <c r="O3310" s="9"/>
      <c r="P3310" s="9"/>
      <c r="Q3310" s="9"/>
      <c r="R3310" s="9"/>
    </row>
    <row r="3311" ht="15.75" customHeight="1">
      <c r="A3311" s="14" t="s">
        <v>11</v>
      </c>
      <c r="B3311" s="14" t="s">
        <v>12</v>
      </c>
      <c r="C3311" s="40" t="s">
        <v>8610</v>
      </c>
      <c r="D3311" s="14" t="s">
        <v>8611</v>
      </c>
      <c r="E3311" s="13" t="s">
        <v>8612</v>
      </c>
      <c r="F3311" s="14" t="s">
        <v>8613</v>
      </c>
      <c r="G3311" s="14" t="s">
        <v>6772</v>
      </c>
      <c r="H3311" s="41" t="s">
        <v>6712</v>
      </c>
      <c r="I3311" s="42" t="s">
        <v>85</v>
      </c>
      <c r="J3311" s="39">
        <f t="shared" si="1"/>
        <v>23</v>
      </c>
      <c r="K3311" s="7" t="str">
        <f t="shared" si="2"/>
        <v>ENG30-00209943-nzavršetak</v>
      </c>
      <c r="L3311" s="7" t="str">
        <f>ifna(VLOOKUP(K3311,'Лист1'!D:E,2,false))</f>
        <v/>
      </c>
      <c r="M3311" s="9"/>
      <c r="N3311" s="9"/>
      <c r="O3311" s="9"/>
      <c r="P3311" s="9"/>
      <c r="Q3311" s="9"/>
      <c r="R3311" s="9"/>
    </row>
    <row r="3312" ht="15.75" customHeight="1">
      <c r="A3312" s="14" t="s">
        <v>11</v>
      </c>
      <c r="B3312" s="14" t="s">
        <v>12</v>
      </c>
      <c r="C3312" s="40" t="s">
        <v>8614</v>
      </c>
      <c r="D3312" s="14" t="s">
        <v>8615</v>
      </c>
      <c r="E3312" s="13" t="s">
        <v>8616</v>
      </c>
      <c r="F3312" s="14" t="s">
        <v>8617</v>
      </c>
      <c r="G3312" s="14" t="s">
        <v>6772</v>
      </c>
      <c r="H3312" s="41" t="s">
        <v>6712</v>
      </c>
      <c r="I3312" s="42" t="s">
        <v>85</v>
      </c>
      <c r="J3312" s="66">
        <f t="shared" si="1"/>
        <v>15</v>
      </c>
      <c r="K3312" s="7" t="str">
        <f t="shared" si="2"/>
        <v>ENG30-00210518-nkraj</v>
      </c>
      <c r="L3312" s="7" t="str">
        <f>ifna(VLOOKUP(K3312,'Лист1'!D:E,2,false))</f>
        <v/>
      </c>
      <c r="M3312" s="9"/>
      <c r="N3312" s="9"/>
      <c r="O3312" s="9"/>
      <c r="P3312" s="9"/>
      <c r="Q3312" s="9"/>
      <c r="R3312" s="9"/>
    </row>
    <row r="3313" ht="15.75" customHeight="1">
      <c r="A3313" s="14" t="s">
        <v>11</v>
      </c>
      <c r="B3313" s="14" t="s">
        <v>12</v>
      </c>
      <c r="C3313" s="40" t="s">
        <v>8610</v>
      </c>
      <c r="D3313" s="14" t="s">
        <v>8615</v>
      </c>
      <c r="E3313" s="13" t="s">
        <v>8616</v>
      </c>
      <c r="F3313" s="14" t="s">
        <v>8617</v>
      </c>
      <c r="G3313" s="14" t="s">
        <v>6772</v>
      </c>
      <c r="H3313" s="41" t="s">
        <v>6712</v>
      </c>
      <c r="I3313" s="42" t="s">
        <v>85</v>
      </c>
      <c r="J3313" s="77">
        <f t="shared" si="1"/>
        <v>15</v>
      </c>
      <c r="K3313" s="7" t="str">
        <f t="shared" si="2"/>
        <v>ENG30-00210518-nzavršetak</v>
      </c>
      <c r="L3313" s="7" t="str">
        <f>ifna(VLOOKUP(K3313,'Лист1'!D:E,2,false))</f>
        <v/>
      </c>
      <c r="M3313" s="9"/>
      <c r="N3313" s="9"/>
      <c r="O3313" s="9"/>
      <c r="P3313" s="9"/>
      <c r="Q3313" s="9"/>
      <c r="R3313" s="9"/>
    </row>
    <row r="3314" ht="15.75" customHeight="1">
      <c r="A3314" s="14" t="s">
        <v>56</v>
      </c>
      <c r="B3314" s="14" t="s">
        <v>56</v>
      </c>
      <c r="C3314" s="40" t="s">
        <v>8618</v>
      </c>
      <c r="D3314" s="14" t="s">
        <v>8619</v>
      </c>
      <c r="E3314" s="13" t="s">
        <v>8620</v>
      </c>
      <c r="F3314" s="14" t="s">
        <v>8618</v>
      </c>
      <c r="G3314" s="14" t="s">
        <v>6772</v>
      </c>
      <c r="H3314" s="41" t="s">
        <v>6712</v>
      </c>
      <c r="I3314" s="42" t="s">
        <v>85</v>
      </c>
      <c r="J3314" s="37">
        <f t="shared" si="1"/>
        <v>17</v>
      </c>
      <c r="K3314" s="7" t="str">
        <f t="shared" si="2"/>
        <v>ENG30-00210651-bslobodno</v>
      </c>
      <c r="L3314" s="7" t="str">
        <f>ifna(VLOOKUP(K3314,'Лист1'!D:E,2,false))</f>
        <v/>
      </c>
      <c r="M3314" s="9"/>
      <c r="N3314" s="9"/>
      <c r="O3314" s="9"/>
      <c r="P3314" s="9"/>
      <c r="Q3314" s="9"/>
      <c r="R3314" s="9"/>
    </row>
    <row r="3315" ht="15.75" customHeight="1">
      <c r="A3315" s="14" t="s">
        <v>56</v>
      </c>
      <c r="B3315" s="14" t="s">
        <v>56</v>
      </c>
      <c r="C3315" s="40" t="s">
        <v>8621</v>
      </c>
      <c r="D3315" s="14" t="s">
        <v>8622</v>
      </c>
      <c r="E3315" s="13" t="s">
        <v>8623</v>
      </c>
      <c r="F3315" s="14" t="s">
        <v>8624</v>
      </c>
      <c r="G3315" s="14" t="s">
        <v>6800</v>
      </c>
      <c r="H3315" s="41" t="s">
        <v>6712</v>
      </c>
      <c r="I3315" s="42" t="s">
        <v>85</v>
      </c>
      <c r="J3315" s="63">
        <f t="shared" si="1"/>
        <v>37</v>
      </c>
      <c r="K3315" s="7" t="str">
        <f t="shared" si="2"/>
        <v>ENG30-00210935-brutinski</v>
      </c>
      <c r="L3315" s="7" t="str">
        <f>ifna(VLOOKUP(K3315,'Лист1'!D:E,2,false))</f>
        <v/>
      </c>
      <c r="M3315" s="9"/>
      <c r="N3315" s="9"/>
      <c r="O3315" s="9"/>
      <c r="P3315" s="9"/>
      <c r="Q3315" s="9"/>
      <c r="R3315" s="9"/>
    </row>
    <row r="3316" ht="15.75" customHeight="1">
      <c r="A3316" s="14" t="s">
        <v>11</v>
      </c>
      <c r="B3316" s="14" t="s">
        <v>12</v>
      </c>
      <c r="C3316" s="40" t="s">
        <v>8625</v>
      </c>
      <c r="D3316" s="14" t="s">
        <v>8626</v>
      </c>
      <c r="E3316" s="13" t="s">
        <v>8627</v>
      </c>
      <c r="F3316" s="14" t="s">
        <v>8625</v>
      </c>
      <c r="G3316" s="14" t="s">
        <v>6772</v>
      </c>
      <c r="H3316" s="41" t="s">
        <v>6712</v>
      </c>
      <c r="I3316" s="42" t="s">
        <v>85</v>
      </c>
      <c r="J3316" s="29">
        <f t="shared" si="1"/>
        <v>36</v>
      </c>
      <c r="K3316" s="7" t="str">
        <f t="shared" si="2"/>
        <v>ENG30-00212065-ndiplomiranje</v>
      </c>
      <c r="L3316" s="7" t="str">
        <f>ifna(VLOOKUP(K3316,'Лист1'!D:E,2,false))</f>
        <v/>
      </c>
      <c r="M3316" s="9"/>
      <c r="N3316" s="9"/>
      <c r="O3316" s="9"/>
      <c r="P3316" s="9"/>
      <c r="Q3316" s="9"/>
      <c r="R3316" s="9"/>
    </row>
    <row r="3317" ht="15.75" customHeight="1">
      <c r="A3317" s="14" t="s">
        <v>21</v>
      </c>
      <c r="B3317" s="14" t="s">
        <v>22</v>
      </c>
      <c r="C3317" s="40" t="s">
        <v>8628</v>
      </c>
      <c r="D3317" s="14" t="s">
        <v>8629</v>
      </c>
      <c r="E3317" s="13" t="s">
        <v>8630</v>
      </c>
      <c r="F3317" s="14" t="s">
        <v>8628</v>
      </c>
      <c r="G3317" s="14" t="s">
        <v>7914</v>
      </c>
      <c r="H3317" s="41" t="s">
        <v>6712</v>
      </c>
      <c r="I3317" s="42" t="s">
        <v>85</v>
      </c>
      <c r="J3317" s="17">
        <f t="shared" si="1"/>
        <v>32</v>
      </c>
      <c r="K3317" s="7" t="str">
        <f t="shared" si="2"/>
        <v>ENG30-00212414-včuvati</v>
      </c>
      <c r="L3317" s="7" t="str">
        <f>ifna(VLOOKUP(K3317,'Лист1'!D:E,2,false))</f>
        <v/>
      </c>
      <c r="M3317" s="9"/>
      <c r="N3317" s="9"/>
      <c r="O3317" s="9"/>
      <c r="P3317" s="9"/>
      <c r="Q3317" s="9"/>
      <c r="R3317" s="9"/>
    </row>
    <row r="3318" ht="15.75" customHeight="1">
      <c r="A3318" s="14" t="s">
        <v>56</v>
      </c>
      <c r="B3318" s="14" t="s">
        <v>56</v>
      </c>
      <c r="C3318" s="40" t="s">
        <v>8631</v>
      </c>
      <c r="D3318" s="14" t="s">
        <v>8632</v>
      </c>
      <c r="E3318" s="13" t="s">
        <v>8633</v>
      </c>
      <c r="F3318" s="14" t="s">
        <v>8634</v>
      </c>
      <c r="G3318" s="14" t="s">
        <v>6772</v>
      </c>
      <c r="H3318" s="41" t="s">
        <v>6712</v>
      </c>
      <c r="I3318" s="42" t="s">
        <v>85</v>
      </c>
      <c r="J3318" s="61">
        <f t="shared" si="1"/>
        <v>27</v>
      </c>
      <c r="K3318" s="7" t="str">
        <f t="shared" si="2"/>
        <v>ENG30-00212604-bikada</v>
      </c>
      <c r="L3318" s="7" t="str">
        <f>ifna(VLOOKUP(K3318,'Лист1'!D:E,2,false))</f>
        <v/>
      </c>
      <c r="M3318" s="9"/>
      <c r="N3318" s="9"/>
      <c r="O3318" s="9"/>
      <c r="P3318" s="9"/>
      <c r="Q3318" s="9"/>
      <c r="R3318" s="9"/>
    </row>
    <row r="3319" ht="15.75" customHeight="1">
      <c r="A3319" s="14" t="s">
        <v>21</v>
      </c>
      <c r="B3319" s="14" t="s">
        <v>22</v>
      </c>
      <c r="C3319" s="40" t="s">
        <v>8635</v>
      </c>
      <c r="D3319" s="14" t="s">
        <v>8636</v>
      </c>
      <c r="E3319" s="13" t="s">
        <v>8637</v>
      </c>
      <c r="F3319" s="14" t="s">
        <v>8638</v>
      </c>
      <c r="G3319" s="14" t="s">
        <v>6772</v>
      </c>
      <c r="H3319" s="41" t="s">
        <v>6712</v>
      </c>
      <c r="I3319" s="42" t="s">
        <v>85</v>
      </c>
      <c r="J3319" s="58">
        <f t="shared" si="1"/>
        <v>27</v>
      </c>
      <c r="K3319" s="7" t="str">
        <f t="shared" si="2"/>
        <v>ENG30-00217427-vproticati</v>
      </c>
      <c r="L3319" s="7" t="str">
        <f>ifna(VLOOKUP(K3319,'Лист1'!D:E,2,false))</f>
        <v/>
      </c>
      <c r="M3319" s="9"/>
      <c r="N3319" s="9"/>
      <c r="O3319" s="9"/>
      <c r="P3319" s="9"/>
      <c r="Q3319" s="9"/>
      <c r="R3319" s="9"/>
    </row>
    <row r="3320" ht="15.75" customHeight="1">
      <c r="A3320" s="14" t="s">
        <v>21</v>
      </c>
      <c r="B3320" s="14" t="s">
        <v>22</v>
      </c>
      <c r="C3320" s="40" t="s">
        <v>7482</v>
      </c>
      <c r="D3320" s="14" t="s">
        <v>8636</v>
      </c>
      <c r="E3320" s="13" t="s">
        <v>8637</v>
      </c>
      <c r="F3320" s="14" t="s">
        <v>8638</v>
      </c>
      <c r="G3320" s="14" t="s">
        <v>6772</v>
      </c>
      <c r="H3320" s="41" t="s">
        <v>6712</v>
      </c>
      <c r="I3320" s="42" t="s">
        <v>85</v>
      </c>
      <c r="J3320" s="43">
        <f t="shared" si="1"/>
        <v>27</v>
      </c>
      <c r="K3320" s="7" t="str">
        <f t="shared" si="2"/>
        <v>ENG30-00217427-vteći</v>
      </c>
      <c r="L3320" s="7" t="str">
        <f>ifna(VLOOKUP(K3320,'Лист1'!D:E,2,false))</f>
        <v/>
      </c>
      <c r="M3320" s="9"/>
      <c r="N3320" s="9"/>
      <c r="O3320" s="9"/>
      <c r="P3320" s="9"/>
      <c r="Q3320" s="9"/>
      <c r="R3320" s="9"/>
    </row>
    <row r="3321" ht="15.75" customHeight="1">
      <c r="A3321" s="14" t="s">
        <v>79</v>
      </c>
      <c r="B3321" s="14" t="s">
        <v>80</v>
      </c>
      <c r="C3321" s="40" t="s">
        <v>8639</v>
      </c>
      <c r="D3321" s="14" t="s">
        <v>8640</v>
      </c>
      <c r="E3321" s="13" t="s">
        <v>8641</v>
      </c>
      <c r="F3321" s="14" t="s">
        <v>8639</v>
      </c>
      <c r="G3321" s="14" t="s">
        <v>6800</v>
      </c>
      <c r="H3321" s="41" t="s">
        <v>6712</v>
      </c>
      <c r="I3321" s="42" t="s">
        <v>85</v>
      </c>
      <c r="J3321" s="46">
        <f t="shared" si="1"/>
        <v>67</v>
      </c>
      <c r="K3321" s="7" t="str">
        <f t="shared" si="2"/>
        <v>ENG30-00217728-alep</v>
      </c>
      <c r="L3321" s="7" t="str">
        <f>ifna(VLOOKUP(K3321,'Лист1'!D:E,2,false))</f>
        <v/>
      </c>
      <c r="M3321" s="9"/>
      <c r="N3321" s="9"/>
      <c r="O3321" s="9"/>
      <c r="P3321" s="9"/>
      <c r="Q3321" s="9"/>
      <c r="R3321" s="9"/>
    </row>
    <row r="3322" ht="15.75" customHeight="1">
      <c r="A3322" s="14" t="s">
        <v>11</v>
      </c>
      <c r="B3322" s="14" t="s">
        <v>12</v>
      </c>
      <c r="C3322" s="40" t="s">
        <v>8642</v>
      </c>
      <c r="D3322" s="14" t="s">
        <v>8643</v>
      </c>
      <c r="E3322" s="13" t="s">
        <v>8644</v>
      </c>
      <c r="F3322" s="14" t="s">
        <v>8642</v>
      </c>
      <c r="G3322" s="14" t="s">
        <v>7415</v>
      </c>
      <c r="H3322" s="41" t="s">
        <v>6712</v>
      </c>
      <c r="I3322" s="42" t="s">
        <v>85</v>
      </c>
      <c r="J3322" s="26">
        <f t="shared" si="1"/>
        <v>23</v>
      </c>
      <c r="K3322" s="7" t="str">
        <f t="shared" si="2"/>
        <v>ENG30-00219012-nubijanje</v>
      </c>
      <c r="L3322" s="7" t="str">
        <f>ifna(VLOOKUP(K3322,'Лист1'!D:E,2,false))</f>
        <v/>
      </c>
      <c r="M3322" s="9"/>
      <c r="N3322" s="9"/>
      <c r="O3322" s="9"/>
      <c r="P3322" s="9"/>
      <c r="Q3322" s="9"/>
      <c r="R3322" s="9"/>
    </row>
    <row r="3323" ht="15.75" customHeight="1">
      <c r="A3323" s="14" t="s">
        <v>11</v>
      </c>
      <c r="B3323" s="14" t="s">
        <v>12</v>
      </c>
      <c r="C3323" s="40" t="s">
        <v>8645</v>
      </c>
      <c r="D3323" s="14" t="s">
        <v>8646</v>
      </c>
      <c r="E3323" s="13" t="s">
        <v>8647</v>
      </c>
      <c r="F3323" s="14" t="s">
        <v>8645</v>
      </c>
      <c r="G3323" s="14" t="s">
        <v>6772</v>
      </c>
      <c r="H3323" s="41" t="s">
        <v>6712</v>
      </c>
      <c r="I3323" s="42" t="s">
        <v>85</v>
      </c>
      <c r="J3323" s="101">
        <f t="shared" si="1"/>
        <v>11</v>
      </c>
      <c r="K3323" s="7" t="str">
        <f t="shared" si="2"/>
        <v>ENG30-00219575-nsmrt</v>
      </c>
      <c r="L3323" s="7" t="str">
        <f>ifna(VLOOKUP(K3323,'Лист1'!D:E,2,false))</f>
        <v/>
      </c>
      <c r="M3323" s="9"/>
      <c r="N3323" s="9"/>
      <c r="O3323" s="9"/>
      <c r="P3323" s="9"/>
      <c r="Q3323" s="9"/>
      <c r="R3323" s="9"/>
    </row>
    <row r="3324" ht="15.75" customHeight="1">
      <c r="A3324" s="14" t="s">
        <v>56</v>
      </c>
      <c r="B3324" s="14" t="s">
        <v>56</v>
      </c>
      <c r="C3324" s="40" t="s">
        <v>8648</v>
      </c>
      <c r="D3324" s="14" t="s">
        <v>8649</v>
      </c>
      <c r="E3324" s="13" t="s">
        <v>8650</v>
      </c>
      <c r="F3324" s="14" t="s">
        <v>8651</v>
      </c>
      <c r="G3324" s="14" t="s">
        <v>6772</v>
      </c>
      <c r="H3324" s="41" t="s">
        <v>6712</v>
      </c>
      <c r="I3324" s="42" t="s">
        <v>85</v>
      </c>
      <c r="J3324" s="37">
        <f t="shared" si="1"/>
        <v>33</v>
      </c>
      <c r="K3324" s="7" t="str">
        <f t="shared" si="2"/>
        <v>ENG30-00219641-bnaopako</v>
      </c>
      <c r="L3324" s="7" t="str">
        <f>ifna(VLOOKUP(K3324,'Лист1'!D:E,2,false))</f>
        <v/>
      </c>
      <c r="M3324" s="9"/>
      <c r="N3324" s="9"/>
      <c r="O3324" s="9"/>
      <c r="P3324" s="9"/>
      <c r="Q3324" s="9"/>
      <c r="R3324" s="9"/>
    </row>
    <row r="3325" ht="15.75" customHeight="1">
      <c r="A3325" s="14" t="s">
        <v>79</v>
      </c>
      <c r="B3325" s="14" t="s">
        <v>80</v>
      </c>
      <c r="C3325" s="40" t="s">
        <v>8652</v>
      </c>
      <c r="D3325" s="14" t="s">
        <v>8653</v>
      </c>
      <c r="E3325" s="13" t="s">
        <v>8654</v>
      </c>
      <c r="F3325" s="14" t="s">
        <v>8652</v>
      </c>
      <c r="G3325" s="14" t="s">
        <v>6800</v>
      </c>
      <c r="H3325" s="41" t="s">
        <v>6712</v>
      </c>
      <c r="I3325" s="42" t="s">
        <v>85</v>
      </c>
      <c r="J3325" s="140">
        <f t="shared" si="1"/>
        <v>29</v>
      </c>
      <c r="K3325" s="7" t="str">
        <f t="shared" si="2"/>
        <v>ENG30-00219809-adivan</v>
      </c>
      <c r="L3325" s="7" t="str">
        <f>ifna(VLOOKUP(K3325,'Лист1'!D:E,2,false))</f>
        <v/>
      </c>
      <c r="M3325" s="9"/>
      <c r="N3325" s="9"/>
      <c r="O3325" s="9"/>
      <c r="P3325" s="9"/>
      <c r="Q3325" s="9"/>
      <c r="R3325" s="9"/>
    </row>
    <row r="3326" ht="15.75" customHeight="1">
      <c r="A3326" s="14" t="s">
        <v>79</v>
      </c>
      <c r="B3326" s="14" t="s">
        <v>80</v>
      </c>
      <c r="C3326" s="40" t="s">
        <v>8639</v>
      </c>
      <c r="D3326" s="14" t="s">
        <v>8655</v>
      </c>
      <c r="E3326" s="13" t="s">
        <v>8656</v>
      </c>
      <c r="F3326" s="14" t="s">
        <v>8639</v>
      </c>
      <c r="G3326" s="14" t="s">
        <v>6800</v>
      </c>
      <c r="H3326" s="41" t="s">
        <v>6712</v>
      </c>
      <c r="I3326" s="42" t="s">
        <v>85</v>
      </c>
      <c r="J3326" s="67">
        <f t="shared" si="1"/>
        <v>45</v>
      </c>
      <c r="K3326" s="7" t="str">
        <f t="shared" si="2"/>
        <v>ENG30-00220082-alep</v>
      </c>
      <c r="L3326" s="7" t="str">
        <f>ifna(VLOOKUP(K3326,'Лист1'!D:E,2,false))</f>
        <v/>
      </c>
      <c r="M3326" s="9"/>
      <c r="N3326" s="9"/>
      <c r="O3326" s="9"/>
      <c r="P3326" s="9"/>
      <c r="Q3326" s="9"/>
      <c r="R3326" s="9"/>
    </row>
    <row r="3327" ht="15.75" customHeight="1">
      <c r="A3327" s="14" t="s">
        <v>56</v>
      </c>
      <c r="B3327" s="14" t="s">
        <v>56</v>
      </c>
      <c r="C3327" s="40" t="s">
        <v>8657</v>
      </c>
      <c r="D3327" s="14" t="s">
        <v>8658</v>
      </c>
      <c r="E3327" s="13" t="s">
        <v>8659</v>
      </c>
      <c r="F3327" s="14" t="s">
        <v>8660</v>
      </c>
      <c r="G3327" s="14" t="s">
        <v>6772</v>
      </c>
      <c r="H3327" s="41" t="s">
        <v>6712</v>
      </c>
      <c r="I3327" s="42" t="s">
        <v>85</v>
      </c>
      <c r="J3327" s="38">
        <f t="shared" si="1"/>
        <v>21</v>
      </c>
      <c r="K3327" s="7" t="str">
        <f t="shared" si="2"/>
        <v>ENG30-00220490-bnedvosmisleno</v>
      </c>
      <c r="L3327" s="7" t="str">
        <f>ifna(VLOOKUP(K3327,'Лист1'!D:E,2,false))</f>
        <v/>
      </c>
      <c r="M3327" s="9"/>
      <c r="N3327" s="9"/>
      <c r="O3327" s="9"/>
      <c r="P3327" s="9"/>
      <c r="Q3327" s="9"/>
      <c r="R3327" s="9"/>
    </row>
    <row r="3328" ht="15.75" customHeight="1">
      <c r="A3328" s="14" t="s">
        <v>11</v>
      </c>
      <c r="B3328" s="14" t="s">
        <v>12</v>
      </c>
      <c r="C3328" s="40" t="s">
        <v>8661</v>
      </c>
      <c r="D3328" s="14" t="s">
        <v>8662</v>
      </c>
      <c r="E3328" s="13" t="s">
        <v>8663</v>
      </c>
      <c r="F3328" s="14" t="s">
        <v>8661</v>
      </c>
      <c r="G3328" s="14" t="s">
        <v>7415</v>
      </c>
      <c r="H3328" s="41" t="s">
        <v>6712</v>
      </c>
      <c r="I3328" s="42" t="s">
        <v>85</v>
      </c>
      <c r="J3328" s="95">
        <f t="shared" si="1"/>
        <v>68</v>
      </c>
      <c r="K3328" s="7" t="str">
        <f t="shared" si="2"/>
        <v>ENG30-00220522-nubistvo</v>
      </c>
      <c r="L3328" s="7" t="str">
        <f>ifna(VLOOKUP(K3328,'Лист1'!D:E,2,false))</f>
        <v/>
      </c>
      <c r="M3328" s="9"/>
      <c r="N3328" s="9"/>
      <c r="O3328" s="9"/>
      <c r="P3328" s="9"/>
      <c r="Q3328" s="9"/>
      <c r="R3328" s="9"/>
    </row>
    <row r="3329" ht="15.75" customHeight="1">
      <c r="A3329" s="14" t="s">
        <v>21</v>
      </c>
      <c r="B3329" s="14" t="s">
        <v>22</v>
      </c>
      <c r="C3329" s="40" t="s">
        <v>8300</v>
      </c>
      <c r="D3329" s="14" t="s">
        <v>8664</v>
      </c>
      <c r="E3329" s="13" t="s">
        <v>8665</v>
      </c>
      <c r="F3329" s="14" t="s">
        <v>8666</v>
      </c>
      <c r="G3329" s="14" t="s">
        <v>6772</v>
      </c>
      <c r="H3329" s="41" t="s">
        <v>6712</v>
      </c>
      <c r="I3329" s="42" t="s">
        <v>85</v>
      </c>
      <c r="J3329" s="60">
        <f t="shared" si="1"/>
        <v>24</v>
      </c>
      <c r="K3329" s="7" t="str">
        <f t="shared" si="2"/>
        <v>ENG30-00220869-vojačati</v>
      </c>
      <c r="L3329" s="7" t="str">
        <f>ifna(VLOOKUP(K3329,'Лист1'!D:E,2,false))</f>
        <v/>
      </c>
      <c r="M3329" s="9"/>
      <c r="N3329" s="9"/>
      <c r="O3329" s="9"/>
      <c r="P3329" s="9"/>
      <c r="Q3329" s="9"/>
      <c r="R3329" s="9"/>
    </row>
    <row r="3330" ht="15.75" customHeight="1">
      <c r="A3330" s="14" t="s">
        <v>11</v>
      </c>
      <c r="B3330" s="14" t="s">
        <v>12</v>
      </c>
      <c r="C3330" s="40" t="s">
        <v>8667</v>
      </c>
      <c r="D3330" s="14" t="s">
        <v>8668</v>
      </c>
      <c r="E3330" s="13" t="s">
        <v>8669</v>
      </c>
      <c r="F3330" s="14" t="s">
        <v>8670</v>
      </c>
      <c r="G3330" s="14" t="s">
        <v>7415</v>
      </c>
      <c r="H3330" s="41" t="s">
        <v>6712</v>
      </c>
      <c r="I3330" s="42" t="s">
        <v>85</v>
      </c>
      <c r="J3330" s="99">
        <f t="shared" si="1"/>
        <v>45</v>
      </c>
      <c r="K3330" s="7" t="str">
        <f t="shared" si="2"/>
        <v>ENG30-00221178-nmasakr</v>
      </c>
      <c r="L3330" s="7" t="str">
        <f>ifna(VLOOKUP(K3330,'Лист1'!D:E,2,false))</f>
        <v/>
      </c>
      <c r="M3330" s="9"/>
      <c r="N3330" s="9"/>
      <c r="O3330" s="9"/>
      <c r="P3330" s="9"/>
      <c r="Q3330" s="9"/>
      <c r="R3330" s="9"/>
    </row>
    <row r="3331" ht="15.75" customHeight="1">
      <c r="A3331" s="14" t="s">
        <v>56</v>
      </c>
      <c r="B3331" s="14" t="s">
        <v>56</v>
      </c>
      <c r="C3331" s="40" t="s">
        <v>7282</v>
      </c>
      <c r="D3331" s="14" t="s">
        <v>8671</v>
      </c>
      <c r="E3331" s="13" t="s">
        <v>8672</v>
      </c>
      <c r="F3331" s="14" t="s">
        <v>8673</v>
      </c>
      <c r="G3331" s="14" t="s">
        <v>6772</v>
      </c>
      <c r="H3331" s="41" t="s">
        <v>6712</v>
      </c>
      <c r="I3331" s="42" t="s">
        <v>85</v>
      </c>
      <c r="J3331" s="29">
        <f t="shared" si="1"/>
        <v>49</v>
      </c>
      <c r="K3331" s="7" t="str">
        <f t="shared" si="2"/>
        <v>ENG30-00221583-bgeneralno</v>
      </c>
      <c r="L3331" s="7" t="str">
        <f>ifna(VLOOKUP(K3331,'Лист1'!D:E,2,false))</f>
        <v/>
      </c>
      <c r="M3331" s="9"/>
      <c r="N3331" s="9"/>
      <c r="O3331" s="9"/>
      <c r="P3331" s="9"/>
      <c r="Q3331" s="9"/>
      <c r="R3331" s="9"/>
    </row>
    <row r="3332" ht="15.75" customHeight="1">
      <c r="A3332" s="14" t="s">
        <v>56</v>
      </c>
      <c r="B3332" s="14" t="s">
        <v>56</v>
      </c>
      <c r="C3332" s="40" t="s">
        <v>8674</v>
      </c>
      <c r="D3332" s="14" t="s">
        <v>8671</v>
      </c>
      <c r="E3332" s="13" t="s">
        <v>8672</v>
      </c>
      <c r="F3332" s="14" t="s">
        <v>8673</v>
      </c>
      <c r="G3332" s="14" t="s">
        <v>6772</v>
      </c>
      <c r="H3332" s="41" t="s">
        <v>6712</v>
      </c>
      <c r="I3332" s="42" t="s">
        <v>85</v>
      </c>
      <c r="J3332" s="61">
        <f t="shared" si="1"/>
        <v>49</v>
      </c>
      <c r="K3332" s="7" t="str">
        <f t="shared" si="2"/>
        <v>ENG30-00221583-bširoko</v>
      </c>
      <c r="L3332" s="7" t="str">
        <f>ifna(VLOOKUP(K3332,'Лист1'!D:E,2,false))</f>
        <v/>
      </c>
      <c r="M3332" s="9"/>
      <c r="N3332" s="9"/>
      <c r="O3332" s="9"/>
      <c r="P3332" s="9"/>
      <c r="Q3332" s="9"/>
      <c r="R3332" s="9"/>
    </row>
    <row r="3333" ht="15.75" customHeight="1">
      <c r="A3333" s="14" t="s">
        <v>56</v>
      </c>
      <c r="B3333" s="14" t="s">
        <v>56</v>
      </c>
      <c r="C3333" s="40" t="s">
        <v>8674</v>
      </c>
      <c r="D3333" s="14" t="s">
        <v>8675</v>
      </c>
      <c r="E3333" s="13" t="s">
        <v>8676</v>
      </c>
      <c r="F3333" s="14" t="s">
        <v>8677</v>
      </c>
      <c r="G3333" s="14" t="s">
        <v>7144</v>
      </c>
      <c r="H3333" s="41" t="s">
        <v>6712</v>
      </c>
      <c r="I3333" s="42" t="s">
        <v>85</v>
      </c>
      <c r="J3333" s="31">
        <f t="shared" si="1"/>
        <v>14</v>
      </c>
      <c r="K3333" s="7" t="str">
        <f t="shared" si="2"/>
        <v>ENG30-00221795-bširoko</v>
      </c>
      <c r="L3333" s="7" t="str">
        <f>ifna(VLOOKUP(K3333,'Лист1'!D:E,2,false))</f>
        <v/>
      </c>
      <c r="M3333" s="9"/>
      <c r="N3333" s="9"/>
      <c r="O3333" s="9"/>
      <c r="P3333" s="9"/>
      <c r="Q3333" s="9"/>
      <c r="R3333" s="9"/>
    </row>
    <row r="3334" ht="15.75" customHeight="1">
      <c r="A3334" s="14" t="s">
        <v>11</v>
      </c>
      <c r="B3334" s="14" t="s">
        <v>12</v>
      </c>
      <c r="C3334" s="40" t="s">
        <v>8678</v>
      </c>
      <c r="D3334" s="14" t="s">
        <v>8679</v>
      </c>
      <c r="E3334" s="13" t="s">
        <v>8680</v>
      </c>
      <c r="F3334" s="14" t="s">
        <v>8681</v>
      </c>
      <c r="G3334" s="14" t="s">
        <v>7415</v>
      </c>
      <c r="H3334" s="41" t="s">
        <v>6712</v>
      </c>
      <c r="I3334" s="42" t="s">
        <v>85</v>
      </c>
      <c r="J3334" s="22">
        <f t="shared" si="1"/>
        <v>28</v>
      </c>
      <c r="K3334" s="7" t="str">
        <f t="shared" si="2"/>
        <v>ENG30-00222248-npogubljenje</v>
      </c>
      <c r="L3334" s="7" t="str">
        <f>ifna(VLOOKUP(K3334,'Лист1'!D:E,2,false))</f>
        <v/>
      </c>
      <c r="M3334" s="9"/>
      <c r="N3334" s="9"/>
      <c r="O3334" s="9"/>
      <c r="P3334" s="9"/>
      <c r="Q3334" s="9"/>
      <c r="R3334" s="9"/>
    </row>
    <row r="3335" ht="15.75" customHeight="1">
      <c r="A3335" s="14" t="s">
        <v>11</v>
      </c>
      <c r="B3335" s="14" t="s">
        <v>12</v>
      </c>
      <c r="C3335" s="40" t="s">
        <v>8642</v>
      </c>
      <c r="D3335" s="14" t="s">
        <v>8679</v>
      </c>
      <c r="E3335" s="13" t="s">
        <v>8680</v>
      </c>
      <c r="F3335" s="14" t="s">
        <v>8681</v>
      </c>
      <c r="G3335" s="14" t="s">
        <v>7415</v>
      </c>
      <c r="H3335" s="41" t="s">
        <v>6712</v>
      </c>
      <c r="I3335" s="42" t="s">
        <v>85</v>
      </c>
      <c r="J3335" s="77">
        <f t="shared" si="1"/>
        <v>28</v>
      </c>
      <c r="K3335" s="7" t="str">
        <f t="shared" si="2"/>
        <v>ENG30-00222248-nubijanje</v>
      </c>
      <c r="L3335" s="7" t="str">
        <f>ifna(VLOOKUP(K3335,'Лист1'!D:E,2,false))</f>
        <v/>
      </c>
      <c r="M3335" s="9"/>
      <c r="N3335" s="9"/>
      <c r="O3335" s="9"/>
      <c r="P3335" s="9"/>
      <c r="Q3335" s="9"/>
      <c r="R3335" s="9"/>
    </row>
    <row r="3336" ht="15.75" customHeight="1">
      <c r="A3336" s="14" t="s">
        <v>11</v>
      </c>
      <c r="B3336" s="14" t="s">
        <v>12</v>
      </c>
      <c r="C3336" s="40" t="s">
        <v>8661</v>
      </c>
      <c r="D3336" s="14" t="s">
        <v>8679</v>
      </c>
      <c r="E3336" s="13" t="s">
        <v>8680</v>
      </c>
      <c r="F3336" s="14" t="s">
        <v>8681</v>
      </c>
      <c r="G3336" s="14" t="s">
        <v>7415</v>
      </c>
      <c r="H3336" s="41" t="s">
        <v>6712</v>
      </c>
      <c r="I3336" s="42" t="s">
        <v>85</v>
      </c>
      <c r="J3336" s="27">
        <f t="shared" si="1"/>
        <v>28</v>
      </c>
      <c r="K3336" s="7" t="str">
        <f t="shared" si="2"/>
        <v>ENG30-00222248-nubistvo</v>
      </c>
      <c r="L3336" s="7" t="str">
        <f>ifna(VLOOKUP(K3336,'Лист1'!D:E,2,false))</f>
        <v/>
      </c>
      <c r="M3336" s="9"/>
      <c r="N3336" s="9"/>
      <c r="O3336" s="9"/>
      <c r="P3336" s="9"/>
      <c r="Q3336" s="9"/>
      <c r="R3336" s="9"/>
    </row>
    <row r="3337" ht="15.75" customHeight="1">
      <c r="A3337" s="14" t="s">
        <v>11</v>
      </c>
      <c r="B3337" s="14" t="s">
        <v>12</v>
      </c>
      <c r="C3337" s="40" t="s">
        <v>8682</v>
      </c>
      <c r="D3337" s="14" t="s">
        <v>8683</v>
      </c>
      <c r="E3337" s="13" t="s">
        <v>8684</v>
      </c>
      <c r="F3337" s="14" t="s">
        <v>8685</v>
      </c>
      <c r="G3337" s="14" t="s">
        <v>8686</v>
      </c>
      <c r="H3337" s="41" t="s">
        <v>6712</v>
      </c>
      <c r="I3337" s="42" t="s">
        <v>85</v>
      </c>
      <c r="J3337" s="39">
        <f t="shared" si="1"/>
        <v>23</v>
      </c>
      <c r="K3337" s="7" t="str">
        <f t="shared" si="2"/>
        <v>ENG30-00222485-nsamoubistvo</v>
      </c>
      <c r="L3337" s="7" t="str">
        <f>ifna(VLOOKUP(K3337,'Лист1'!D:E,2,false))</f>
        <v/>
      </c>
      <c r="M3337" s="9"/>
      <c r="N3337" s="9"/>
      <c r="O3337" s="9"/>
      <c r="P3337" s="9"/>
      <c r="Q3337" s="9"/>
      <c r="R3337" s="9"/>
    </row>
    <row r="3338" ht="15.75" customHeight="1">
      <c r="A3338" s="14" t="s">
        <v>11</v>
      </c>
      <c r="B3338" s="14" t="s">
        <v>12</v>
      </c>
      <c r="C3338" s="40" t="s">
        <v>8682</v>
      </c>
      <c r="D3338" s="14" t="s">
        <v>8687</v>
      </c>
      <c r="E3338" s="13" t="s">
        <v>8688</v>
      </c>
      <c r="F3338" s="14" t="s">
        <v>8689</v>
      </c>
      <c r="G3338" s="14" t="s">
        <v>8686</v>
      </c>
      <c r="H3338" s="41" t="s">
        <v>6712</v>
      </c>
      <c r="I3338" s="42" t="s">
        <v>85</v>
      </c>
      <c r="J3338" s="44">
        <f t="shared" si="1"/>
        <v>29</v>
      </c>
      <c r="K3338" s="7" t="str">
        <f t="shared" si="2"/>
        <v>ENG30-00223268-nsamoubistvo</v>
      </c>
      <c r="L3338" s="7" t="str">
        <f>ifna(VLOOKUP(K3338,'Лист1'!D:E,2,false))</f>
        <v/>
      </c>
      <c r="M3338" s="9"/>
      <c r="N3338" s="9"/>
      <c r="O3338" s="9"/>
      <c r="P3338" s="9"/>
      <c r="Q3338" s="9"/>
      <c r="R3338" s="9"/>
    </row>
    <row r="3339" ht="15.75" customHeight="1">
      <c r="A3339" s="14" t="s">
        <v>21</v>
      </c>
      <c r="B3339" s="14" t="s">
        <v>22</v>
      </c>
      <c r="C3339" s="40" t="s">
        <v>8690</v>
      </c>
      <c r="D3339" s="14" t="s">
        <v>8691</v>
      </c>
      <c r="E3339" s="13" t="s">
        <v>8692</v>
      </c>
      <c r="F3339" s="14" t="s">
        <v>8693</v>
      </c>
      <c r="G3339" s="14" t="s">
        <v>6772</v>
      </c>
      <c r="H3339" s="41" t="s">
        <v>6712</v>
      </c>
      <c r="I3339" s="42" t="s">
        <v>85</v>
      </c>
      <c r="J3339" s="50">
        <f t="shared" si="1"/>
        <v>16</v>
      </c>
      <c r="K3339" s="7" t="str">
        <f t="shared" si="2"/>
        <v>ENG30-00223500-voslabiti</v>
      </c>
      <c r="L3339" s="7" t="str">
        <f>ifna(VLOOKUP(K3339,'Лист1'!D:E,2,false))</f>
        <v/>
      </c>
      <c r="M3339" s="9"/>
      <c r="N3339" s="9"/>
      <c r="O3339" s="9"/>
      <c r="P3339" s="9"/>
      <c r="Q3339" s="9"/>
      <c r="R3339" s="9"/>
    </row>
    <row r="3340" ht="15.75" customHeight="1">
      <c r="A3340" s="14" t="s">
        <v>11</v>
      </c>
      <c r="B3340" s="14" t="s">
        <v>12</v>
      </c>
      <c r="C3340" s="40" t="s">
        <v>8667</v>
      </c>
      <c r="D3340" s="14" t="s">
        <v>8694</v>
      </c>
      <c r="E3340" s="13" t="s">
        <v>8695</v>
      </c>
      <c r="F3340" s="14" t="s">
        <v>8696</v>
      </c>
      <c r="G3340" s="14" t="s">
        <v>7415</v>
      </c>
      <c r="H3340" s="41" t="s">
        <v>6712</v>
      </c>
      <c r="I3340" s="42" t="s">
        <v>85</v>
      </c>
      <c r="J3340" s="39">
        <f t="shared" si="1"/>
        <v>44</v>
      </c>
      <c r="K3340" s="7" t="str">
        <f t="shared" si="2"/>
        <v>ENG30-00223983-nmasakr</v>
      </c>
      <c r="L3340" s="7" t="str">
        <f>ifna(VLOOKUP(K3340,'Лист1'!D:E,2,false))</f>
        <v/>
      </c>
      <c r="M3340" s="9"/>
      <c r="N3340" s="9"/>
      <c r="O3340" s="9"/>
      <c r="P3340" s="9"/>
      <c r="Q3340" s="9"/>
      <c r="R3340" s="9"/>
    </row>
    <row r="3341" ht="15.75" customHeight="1">
      <c r="A3341" s="14" t="s">
        <v>79</v>
      </c>
      <c r="B3341" s="14" t="s">
        <v>80</v>
      </c>
      <c r="C3341" s="40" t="s">
        <v>7505</v>
      </c>
      <c r="D3341" s="14" t="s">
        <v>8697</v>
      </c>
      <c r="E3341" s="13" t="s">
        <v>8698</v>
      </c>
      <c r="F3341" s="14" t="s">
        <v>7505</v>
      </c>
      <c r="G3341" s="14" t="s">
        <v>6800</v>
      </c>
      <c r="H3341" s="41" t="s">
        <v>6712</v>
      </c>
      <c r="I3341" s="42" t="s">
        <v>85</v>
      </c>
      <c r="J3341" s="43">
        <f t="shared" si="1"/>
        <v>42</v>
      </c>
      <c r="K3341" s="7" t="str">
        <f t="shared" si="2"/>
        <v>ENG30-00224031-apovoljan</v>
      </c>
      <c r="L3341" s="7" t="str">
        <f>ifna(VLOOKUP(K3341,'Лист1'!D:E,2,false))</f>
        <v/>
      </c>
      <c r="M3341" s="9"/>
      <c r="N3341" s="9"/>
      <c r="O3341" s="9"/>
      <c r="P3341" s="9"/>
      <c r="Q3341" s="9"/>
      <c r="R3341" s="9"/>
    </row>
    <row r="3342" ht="15.75" customHeight="1">
      <c r="A3342" s="14" t="s">
        <v>11</v>
      </c>
      <c r="B3342" s="14" t="s">
        <v>12</v>
      </c>
      <c r="C3342" s="40" t="s">
        <v>8699</v>
      </c>
      <c r="D3342" s="14" t="s">
        <v>8700</v>
      </c>
      <c r="E3342" s="13" t="s">
        <v>8701</v>
      </c>
      <c r="F3342" s="14" t="s">
        <v>8699</v>
      </c>
      <c r="G3342" s="14" t="s">
        <v>7415</v>
      </c>
      <c r="H3342" s="41" t="s">
        <v>6712</v>
      </c>
      <c r="I3342" s="42" t="s">
        <v>85</v>
      </c>
      <c r="J3342" s="33">
        <f t="shared" si="1"/>
        <v>60</v>
      </c>
      <c r="K3342" s="7" t="str">
        <f t="shared" si="2"/>
        <v>ENG30-00224738-ntrovanje</v>
      </c>
      <c r="L3342" s="7" t="str">
        <f>ifna(VLOOKUP(K3342,'Лист1'!D:E,2,false))</f>
        <v/>
      </c>
      <c r="M3342" s="9"/>
      <c r="N3342" s="9"/>
      <c r="O3342" s="9"/>
      <c r="P3342" s="9"/>
      <c r="Q3342" s="9"/>
      <c r="R3342" s="9"/>
    </row>
    <row r="3343" ht="15.75" customHeight="1">
      <c r="A3343" s="14" t="s">
        <v>21</v>
      </c>
      <c r="B3343" s="14" t="s">
        <v>22</v>
      </c>
      <c r="C3343" s="40" t="s">
        <v>8690</v>
      </c>
      <c r="D3343" s="14" t="s">
        <v>8702</v>
      </c>
      <c r="E3343" s="13" t="s">
        <v>8703</v>
      </c>
      <c r="F3343" s="14" t="s">
        <v>8690</v>
      </c>
      <c r="G3343" s="14" t="s">
        <v>6772</v>
      </c>
      <c r="H3343" s="41" t="s">
        <v>6712</v>
      </c>
      <c r="I3343" s="42" t="s">
        <v>85</v>
      </c>
      <c r="J3343" s="66">
        <f t="shared" si="1"/>
        <v>15</v>
      </c>
      <c r="K3343" s="7" t="str">
        <f t="shared" si="2"/>
        <v>ENG30-00224901-voslabiti</v>
      </c>
      <c r="L3343" s="7" t="str">
        <f>ifna(VLOOKUP(K3343,'Лист1'!D:E,2,false))</f>
        <v/>
      </c>
      <c r="M3343" s="9"/>
      <c r="N3343" s="9"/>
      <c r="O3343" s="9"/>
      <c r="P3343" s="9"/>
      <c r="Q3343" s="9"/>
      <c r="R3343" s="9"/>
    </row>
    <row r="3344" ht="15.75" customHeight="1">
      <c r="A3344" s="14" t="s">
        <v>21</v>
      </c>
      <c r="B3344" s="14" t="s">
        <v>22</v>
      </c>
      <c r="C3344" s="40" t="s">
        <v>1996</v>
      </c>
      <c r="D3344" s="14" t="s">
        <v>8704</v>
      </c>
      <c r="E3344" s="13" t="s">
        <v>8705</v>
      </c>
      <c r="F3344" s="13" t="s">
        <v>8706</v>
      </c>
      <c r="G3344" s="14" t="s">
        <v>6772</v>
      </c>
      <c r="H3344" s="159" t="s">
        <v>6712</v>
      </c>
      <c r="I3344" s="42" t="s">
        <v>992</v>
      </c>
      <c r="J3344" s="77">
        <f t="shared" si="1"/>
        <v>22</v>
      </c>
      <c r="K3344" s="7" t="str">
        <f t="shared" si="2"/>
        <v>ENG30-00226566-vpojačati se</v>
      </c>
      <c r="L3344" s="7" t="str">
        <f>ifna(VLOOKUP(K3344,'Лист1'!D:E,2,false))</f>
        <v/>
      </c>
      <c r="M3344" s="9"/>
      <c r="N3344" s="9"/>
      <c r="O3344" s="9"/>
      <c r="P3344" s="9"/>
      <c r="Q3344" s="9"/>
      <c r="R3344" s="9"/>
    </row>
    <row r="3345" ht="15.75" customHeight="1">
      <c r="A3345" s="14" t="s">
        <v>11</v>
      </c>
      <c r="B3345" s="14" t="s">
        <v>12</v>
      </c>
      <c r="C3345" s="40" t="s">
        <v>8582</v>
      </c>
      <c r="D3345" s="14" t="s">
        <v>8707</v>
      </c>
      <c r="E3345" s="13" t="s">
        <v>8708</v>
      </c>
      <c r="F3345" s="14" t="s">
        <v>8709</v>
      </c>
      <c r="G3345" s="14" t="s">
        <v>7415</v>
      </c>
      <c r="H3345" s="41" t="s">
        <v>6712</v>
      </c>
      <c r="I3345" s="42" t="s">
        <v>85</v>
      </c>
      <c r="J3345" s="36">
        <f t="shared" si="1"/>
        <v>68</v>
      </c>
      <c r="K3345" s="7" t="str">
        <f t="shared" si="2"/>
        <v>ENG30-00227595-nžrtvovanje</v>
      </c>
      <c r="L3345" s="7" t="str">
        <f>ifna(VLOOKUP(K3345,'Лист1'!D:E,2,false))</f>
        <v/>
      </c>
      <c r="M3345" s="9"/>
      <c r="N3345" s="9"/>
      <c r="O3345" s="9"/>
      <c r="P3345" s="9"/>
      <c r="Q3345" s="9"/>
      <c r="R3345" s="9"/>
    </row>
    <row r="3346" ht="15.75" customHeight="1">
      <c r="A3346" s="14" t="s">
        <v>79</v>
      </c>
      <c r="B3346" s="14" t="s">
        <v>80</v>
      </c>
      <c r="C3346" s="40" t="s">
        <v>8710</v>
      </c>
      <c r="D3346" s="14" t="s">
        <v>8711</v>
      </c>
      <c r="E3346" s="13" t="s">
        <v>8712</v>
      </c>
      <c r="F3346" s="14" t="s">
        <v>8713</v>
      </c>
      <c r="G3346" s="14" t="s">
        <v>6772</v>
      </c>
      <c r="H3346" s="41" t="s">
        <v>6712</v>
      </c>
      <c r="I3346" s="42" t="s">
        <v>85</v>
      </c>
      <c r="J3346" s="95">
        <f t="shared" si="1"/>
        <v>31</v>
      </c>
      <c r="K3346" s="7" t="str">
        <f t="shared" si="2"/>
        <v>ENG30-00228025-apobednički</v>
      </c>
      <c r="L3346" s="7" t="str">
        <f>ifna(VLOOKUP(K3346,'Лист1'!D:E,2,false))</f>
        <v/>
      </c>
      <c r="M3346" s="9"/>
      <c r="N3346" s="9"/>
      <c r="O3346" s="9"/>
      <c r="P3346" s="9"/>
      <c r="Q3346" s="9"/>
      <c r="R3346" s="9"/>
    </row>
    <row r="3347" ht="15.75" customHeight="1">
      <c r="A3347" s="14" t="s">
        <v>79</v>
      </c>
      <c r="B3347" s="14" t="s">
        <v>80</v>
      </c>
      <c r="C3347" s="40" t="s">
        <v>8714</v>
      </c>
      <c r="D3347" s="14" t="s">
        <v>8715</v>
      </c>
      <c r="E3347" s="13" t="s">
        <v>8716</v>
      </c>
      <c r="F3347" s="14" t="s">
        <v>8717</v>
      </c>
      <c r="G3347" s="14" t="s">
        <v>6772</v>
      </c>
      <c r="H3347" s="41" t="s">
        <v>6712</v>
      </c>
      <c r="I3347" s="42" t="s">
        <v>85</v>
      </c>
      <c r="J3347" s="37">
        <f t="shared" si="1"/>
        <v>27</v>
      </c>
      <c r="K3347" s="7" t="str">
        <f t="shared" si="2"/>
        <v>ENG30-00228294-aprvi</v>
      </c>
      <c r="L3347" s="7" t="str">
        <f>ifna(VLOOKUP(K3347,'Лист1'!D:E,2,false))</f>
        <v/>
      </c>
      <c r="M3347" s="9"/>
      <c r="N3347" s="9"/>
      <c r="O3347" s="9"/>
      <c r="P3347" s="9"/>
      <c r="Q3347" s="9"/>
      <c r="R3347" s="9"/>
    </row>
    <row r="3348" ht="15.75" customHeight="1">
      <c r="A3348" s="14" t="s">
        <v>21</v>
      </c>
      <c r="B3348" s="14" t="s">
        <v>22</v>
      </c>
      <c r="C3348" s="40" t="s">
        <v>8575</v>
      </c>
      <c r="D3348" s="14" t="s">
        <v>8718</v>
      </c>
      <c r="E3348" s="13" t="s">
        <v>8719</v>
      </c>
      <c r="F3348" s="14" t="s">
        <v>8720</v>
      </c>
      <c r="G3348" s="14" t="s">
        <v>6772</v>
      </c>
      <c r="H3348" s="41" t="s">
        <v>6712</v>
      </c>
      <c r="I3348" s="42" t="s">
        <v>85</v>
      </c>
      <c r="J3348" s="37">
        <f t="shared" si="1"/>
        <v>34</v>
      </c>
      <c r="K3348" s="7" t="str">
        <f t="shared" si="2"/>
        <v>ENG30-00229605-vpoboljšati</v>
      </c>
      <c r="L3348" s="7" t="str">
        <f>ifna(VLOOKUP(K3348,'Лист1'!D:E,2,false))</f>
        <v/>
      </c>
      <c r="M3348" s="9"/>
      <c r="N3348" s="9"/>
      <c r="O3348" s="9"/>
      <c r="P3348" s="9"/>
      <c r="Q3348" s="9"/>
      <c r="R3348" s="9"/>
    </row>
    <row r="3349" ht="15.75" customHeight="1">
      <c r="A3349" s="14" t="s">
        <v>21</v>
      </c>
      <c r="B3349" s="14" t="s">
        <v>22</v>
      </c>
      <c r="C3349" s="40" t="s">
        <v>7792</v>
      </c>
      <c r="D3349" s="14" t="s">
        <v>8718</v>
      </c>
      <c r="E3349" s="13" t="s">
        <v>8719</v>
      </c>
      <c r="F3349" s="14" t="s">
        <v>8720</v>
      </c>
      <c r="G3349" s="14" t="s">
        <v>6772</v>
      </c>
      <c r="H3349" s="41" t="s">
        <v>6712</v>
      </c>
      <c r="I3349" s="42" t="s">
        <v>85</v>
      </c>
      <c r="J3349" s="46">
        <f t="shared" si="1"/>
        <v>34</v>
      </c>
      <c r="K3349" s="7" t="str">
        <f t="shared" si="2"/>
        <v>ENG30-00229605-vpodizati</v>
      </c>
      <c r="L3349" s="7" t="str">
        <f>ifna(VLOOKUP(K3349,'Лист1'!D:E,2,false))</f>
        <v/>
      </c>
      <c r="M3349" s="9"/>
      <c r="N3349" s="9"/>
      <c r="O3349" s="9"/>
      <c r="P3349" s="9"/>
      <c r="Q3349" s="9"/>
      <c r="R3349" s="9"/>
    </row>
    <row r="3350" ht="15.75" customHeight="1">
      <c r="A3350" s="14" t="s">
        <v>21</v>
      </c>
      <c r="B3350" s="14" t="s">
        <v>22</v>
      </c>
      <c r="C3350" s="40" t="s">
        <v>8721</v>
      </c>
      <c r="D3350" s="14" t="s">
        <v>8718</v>
      </c>
      <c r="E3350" s="13" t="s">
        <v>8719</v>
      </c>
      <c r="F3350" s="14" t="s">
        <v>8720</v>
      </c>
      <c r="G3350" s="14" t="s">
        <v>6772</v>
      </c>
      <c r="H3350" s="41" t="s">
        <v>6712</v>
      </c>
      <c r="I3350" s="42" t="s">
        <v>85</v>
      </c>
      <c r="J3350" s="101">
        <f t="shared" si="1"/>
        <v>34</v>
      </c>
      <c r="K3350" s="7" t="str">
        <f t="shared" si="2"/>
        <v>ENG30-00229605-vpojačati</v>
      </c>
      <c r="L3350" s="7" t="str">
        <f>ifna(VLOOKUP(K3350,'Лист1'!D:E,2,false))</f>
        <v/>
      </c>
      <c r="M3350" s="9"/>
      <c r="N3350" s="9"/>
      <c r="O3350" s="9"/>
      <c r="P3350" s="9"/>
      <c r="Q3350" s="9"/>
      <c r="R3350" s="9"/>
    </row>
    <row r="3351" ht="15.75" customHeight="1">
      <c r="A3351" s="14" t="s">
        <v>11</v>
      </c>
      <c r="B3351" s="14" t="s">
        <v>12</v>
      </c>
      <c r="C3351" s="40" t="s">
        <v>8722</v>
      </c>
      <c r="D3351" s="14" t="s">
        <v>8723</v>
      </c>
      <c r="E3351" s="13" t="s">
        <v>8724</v>
      </c>
      <c r="F3351" s="14" t="s">
        <v>8725</v>
      </c>
      <c r="G3351" s="14" t="s">
        <v>6772</v>
      </c>
      <c r="H3351" s="41" t="s">
        <v>6712</v>
      </c>
      <c r="I3351" s="42" t="s">
        <v>85</v>
      </c>
      <c r="J3351" s="27">
        <f t="shared" si="1"/>
        <v>32</v>
      </c>
      <c r="K3351" s="7" t="str">
        <f t="shared" si="2"/>
        <v>ENG30-00230172-nnestanak</v>
      </c>
      <c r="L3351" s="7" t="str">
        <f>ifna(VLOOKUP(K3351,'Лист1'!D:E,2,false))</f>
        <v/>
      </c>
      <c r="M3351" s="9"/>
      <c r="N3351" s="9"/>
      <c r="O3351" s="9"/>
      <c r="P3351" s="9"/>
      <c r="Q3351" s="9"/>
      <c r="R3351" s="9"/>
    </row>
    <row r="3352" ht="15.75" customHeight="1">
      <c r="A3352" s="14" t="s">
        <v>11</v>
      </c>
      <c r="B3352" s="14" t="s">
        <v>12</v>
      </c>
      <c r="C3352" s="40" t="s">
        <v>8726</v>
      </c>
      <c r="D3352" s="14" t="s">
        <v>8727</v>
      </c>
      <c r="E3352" s="13" t="s">
        <v>8728</v>
      </c>
      <c r="F3352" s="14" t="s">
        <v>8729</v>
      </c>
      <c r="G3352" s="14" t="s">
        <v>7038</v>
      </c>
      <c r="H3352" s="41" t="s">
        <v>6712</v>
      </c>
      <c r="I3352" s="42" t="s">
        <v>85</v>
      </c>
      <c r="J3352" s="45">
        <f t="shared" si="1"/>
        <v>33</v>
      </c>
      <c r="K3352" s="7" t="str">
        <f t="shared" si="2"/>
        <v>ENG30-00230475-npobačaj</v>
      </c>
      <c r="L3352" s="7" t="str">
        <f>ifna(VLOOKUP(K3352,'Лист1'!D:E,2,false))</f>
        <v/>
      </c>
      <c r="M3352" s="9"/>
      <c r="N3352" s="9"/>
      <c r="O3352" s="9"/>
      <c r="P3352" s="9"/>
      <c r="Q3352" s="9"/>
      <c r="R3352" s="9"/>
    </row>
    <row r="3353" ht="15.75" customHeight="1">
      <c r="A3353" s="14" t="s">
        <v>79</v>
      </c>
      <c r="B3353" s="14" t="s">
        <v>80</v>
      </c>
      <c r="C3353" s="40" t="s">
        <v>8730</v>
      </c>
      <c r="D3353" s="14" t="s">
        <v>8731</v>
      </c>
      <c r="E3353" s="13" t="s">
        <v>8732</v>
      </c>
      <c r="F3353" s="14" t="s">
        <v>8733</v>
      </c>
      <c r="G3353" s="14" t="s">
        <v>6772</v>
      </c>
      <c r="H3353" s="41" t="s">
        <v>6712</v>
      </c>
      <c r="I3353" s="42" t="s">
        <v>85</v>
      </c>
      <c r="J3353" s="47">
        <f t="shared" si="1"/>
        <v>51</v>
      </c>
      <c r="K3353" s="7" t="str">
        <f t="shared" si="2"/>
        <v>ENG30-00231103-apoboljšan</v>
      </c>
      <c r="L3353" s="7" t="str">
        <f>ifna(VLOOKUP(K3353,'Лист1'!D:E,2,false))</f>
        <v/>
      </c>
      <c r="M3353" s="9"/>
      <c r="N3353" s="9"/>
      <c r="O3353" s="9"/>
      <c r="P3353" s="9"/>
      <c r="Q3353" s="9"/>
      <c r="R3353" s="9"/>
    </row>
    <row r="3354" ht="15.75" customHeight="1">
      <c r="A3354" s="14" t="s">
        <v>21</v>
      </c>
      <c r="B3354" s="14" t="s">
        <v>22</v>
      </c>
      <c r="C3354" s="40" t="s">
        <v>7758</v>
      </c>
      <c r="D3354" s="14" t="s">
        <v>8734</v>
      </c>
      <c r="E3354" s="13" t="s">
        <v>8735</v>
      </c>
      <c r="F3354" s="14" t="s">
        <v>7758</v>
      </c>
      <c r="G3354" s="14" t="s">
        <v>6815</v>
      </c>
      <c r="H3354" s="41" t="s">
        <v>6712</v>
      </c>
      <c r="I3354" s="42" t="s">
        <v>85</v>
      </c>
      <c r="J3354" s="22">
        <f t="shared" si="1"/>
        <v>84</v>
      </c>
      <c r="K3354" s="7" t="str">
        <f t="shared" si="2"/>
        <v>ENG30-00231557-vrasti</v>
      </c>
      <c r="L3354" s="7" t="str">
        <f>ifna(VLOOKUP(K3354,'Лист1'!D:E,2,false))</f>
        <v/>
      </c>
      <c r="M3354" s="9"/>
      <c r="N3354" s="9"/>
      <c r="O3354" s="9"/>
      <c r="P3354" s="9"/>
      <c r="Q3354" s="9"/>
      <c r="R3354" s="9"/>
    </row>
    <row r="3355" ht="15.75" customHeight="1">
      <c r="A3355" s="14" t="s">
        <v>56</v>
      </c>
      <c r="B3355" s="14" t="s">
        <v>56</v>
      </c>
      <c r="C3355" s="40" t="s">
        <v>8736</v>
      </c>
      <c r="D3355" s="14" t="s">
        <v>8737</v>
      </c>
      <c r="E3355" s="13" t="s">
        <v>8738</v>
      </c>
      <c r="F3355" s="14" t="s">
        <v>8739</v>
      </c>
      <c r="G3355" s="14" t="s">
        <v>6772</v>
      </c>
      <c r="H3355" s="41" t="s">
        <v>6712</v>
      </c>
      <c r="I3355" s="42" t="s">
        <v>85</v>
      </c>
      <c r="J3355" s="39">
        <f t="shared" si="1"/>
        <v>23</v>
      </c>
      <c r="K3355" s="7" t="str">
        <f t="shared" si="2"/>
        <v>ENG30-00231765-bdobrovoljno</v>
      </c>
      <c r="L3355" s="7" t="str">
        <f>ifna(VLOOKUP(K3355,'Лист1'!D:E,2,false))</f>
        <v/>
      </c>
      <c r="M3355" s="9"/>
      <c r="N3355" s="9"/>
      <c r="O3355" s="9"/>
      <c r="P3355" s="9"/>
      <c r="Q3355" s="9"/>
      <c r="R3355" s="9"/>
    </row>
    <row r="3356" ht="15.75" customHeight="1">
      <c r="A3356" s="14" t="s">
        <v>21</v>
      </c>
      <c r="B3356" s="14" t="s">
        <v>22</v>
      </c>
      <c r="C3356" s="40" t="s">
        <v>8740</v>
      </c>
      <c r="D3356" s="14" t="s">
        <v>8741</v>
      </c>
      <c r="E3356" s="13" t="s">
        <v>8742</v>
      </c>
      <c r="F3356" s="14" t="s">
        <v>8743</v>
      </c>
      <c r="G3356" s="14" t="s">
        <v>6772</v>
      </c>
      <c r="H3356" s="41" t="s">
        <v>6712</v>
      </c>
      <c r="I3356" s="42" t="s">
        <v>85</v>
      </c>
      <c r="J3356" s="63">
        <f t="shared" si="1"/>
        <v>25</v>
      </c>
      <c r="K3356" s="7" t="str">
        <f t="shared" si="2"/>
        <v>ENG30-00233203-vsmanjiti</v>
      </c>
      <c r="L3356" s="7" t="str">
        <f>ifna(VLOOKUP(K3356,'Лист1'!D:E,2,false))</f>
        <v/>
      </c>
      <c r="M3356" s="9"/>
      <c r="N3356" s="9"/>
      <c r="O3356" s="9"/>
      <c r="P3356" s="9"/>
      <c r="Q3356" s="9"/>
      <c r="R3356" s="9"/>
    </row>
    <row r="3357" ht="15.75" customHeight="1">
      <c r="A3357" s="14" t="s">
        <v>21</v>
      </c>
      <c r="B3357" s="14" t="s">
        <v>22</v>
      </c>
      <c r="C3357" s="40" t="s">
        <v>8744</v>
      </c>
      <c r="D3357" s="14" t="s">
        <v>8745</v>
      </c>
      <c r="E3357" s="13" t="s">
        <v>8746</v>
      </c>
      <c r="F3357" s="14" t="s">
        <v>8747</v>
      </c>
      <c r="G3357" s="14" t="s">
        <v>6772</v>
      </c>
      <c r="H3357" s="41" t="s">
        <v>6712</v>
      </c>
      <c r="I3357" s="42" t="s">
        <v>85</v>
      </c>
      <c r="J3357" s="92">
        <f t="shared" si="1"/>
        <v>36</v>
      </c>
      <c r="K3357" s="7" t="str">
        <f t="shared" si="2"/>
        <v>ENG30-00233335-vograničiti</v>
      </c>
      <c r="L3357" s="7" t="str">
        <f>ifna(VLOOKUP(K3357,'Лист1'!D:E,2,false))</f>
        <v/>
      </c>
      <c r="M3357" s="9"/>
      <c r="N3357" s="9"/>
      <c r="O3357" s="9"/>
      <c r="P3357" s="9"/>
      <c r="Q3357" s="9"/>
      <c r="R3357" s="9"/>
    </row>
    <row r="3358" ht="15.75" customHeight="1">
      <c r="A3358" s="14" t="s">
        <v>21</v>
      </c>
      <c r="B3358" s="14" t="s">
        <v>22</v>
      </c>
      <c r="C3358" s="40" t="s">
        <v>8748</v>
      </c>
      <c r="D3358" s="14" t="s">
        <v>8749</v>
      </c>
      <c r="E3358" s="13" t="s">
        <v>8750</v>
      </c>
      <c r="F3358" s="14" t="s">
        <v>8751</v>
      </c>
      <c r="G3358" s="14" t="s">
        <v>6772</v>
      </c>
      <c r="H3358" s="41" t="s">
        <v>6712</v>
      </c>
      <c r="I3358" s="42" t="s">
        <v>85</v>
      </c>
      <c r="J3358" s="22">
        <f t="shared" si="1"/>
        <v>18</v>
      </c>
      <c r="K3358" s="7" t="str">
        <f t="shared" si="2"/>
        <v>ENG30-00234725-voznačiti</v>
      </c>
      <c r="L3358" s="7" t="str">
        <f>ifna(VLOOKUP(K3358,'Лист1'!D:E,2,false))</f>
        <v/>
      </c>
      <c r="M3358" s="9"/>
      <c r="N3358" s="9"/>
      <c r="O3358" s="9"/>
      <c r="P3358" s="9"/>
      <c r="Q3358" s="9"/>
      <c r="R3358" s="9"/>
    </row>
    <row r="3359" ht="15.75" customHeight="1">
      <c r="A3359" s="14" t="s">
        <v>21</v>
      </c>
      <c r="B3359" s="14" t="s">
        <v>22</v>
      </c>
      <c r="C3359" s="40" t="s">
        <v>8752</v>
      </c>
      <c r="D3359" s="14" t="s">
        <v>8753</v>
      </c>
      <c r="E3359" s="13" t="s">
        <v>8754</v>
      </c>
      <c r="F3359" s="14" t="s">
        <v>8755</v>
      </c>
      <c r="G3359" s="14" t="s">
        <v>6772</v>
      </c>
      <c r="H3359" s="41" t="s">
        <v>6712</v>
      </c>
      <c r="I3359" s="42" t="s">
        <v>85</v>
      </c>
      <c r="J3359" s="59">
        <f t="shared" si="1"/>
        <v>23</v>
      </c>
      <c r="K3359" s="7" t="str">
        <f t="shared" si="2"/>
        <v>ENG30-00235110-vproširiti</v>
      </c>
      <c r="L3359" s="7" t="str">
        <f>ifna(VLOOKUP(K3359,'Лист1'!D:E,2,false))</f>
        <v/>
      </c>
      <c r="M3359" s="9"/>
      <c r="N3359" s="9"/>
      <c r="O3359" s="9"/>
      <c r="P3359" s="9"/>
      <c r="Q3359" s="9"/>
      <c r="R3359" s="9"/>
    </row>
    <row r="3360" ht="15.75" customHeight="1">
      <c r="A3360" s="14" t="s">
        <v>21</v>
      </c>
      <c r="B3360" s="14" t="s">
        <v>22</v>
      </c>
      <c r="C3360" s="40" t="s">
        <v>8744</v>
      </c>
      <c r="D3360" s="14" t="s">
        <v>8756</v>
      </c>
      <c r="E3360" s="13" t="s">
        <v>8757</v>
      </c>
      <c r="F3360" s="14" t="s">
        <v>8744</v>
      </c>
      <c r="G3360" s="14" t="s">
        <v>6772</v>
      </c>
      <c r="H3360" s="41" t="s">
        <v>6712</v>
      </c>
      <c r="I3360" s="42" t="s">
        <v>85</v>
      </c>
      <c r="J3360" s="61">
        <f t="shared" si="1"/>
        <v>22</v>
      </c>
      <c r="K3360" s="7" t="str">
        <f t="shared" si="2"/>
        <v>ENG30-00235368-vograničiti</v>
      </c>
      <c r="L3360" s="7" t="str">
        <f>ifna(VLOOKUP(K3360,'Лист1'!D:E,2,false))</f>
        <v/>
      </c>
      <c r="M3360" s="9"/>
      <c r="N3360" s="9"/>
      <c r="O3360" s="9"/>
      <c r="P3360" s="9"/>
      <c r="Q3360" s="9"/>
      <c r="R3360" s="9"/>
    </row>
    <row r="3361" ht="15.75" customHeight="1">
      <c r="A3361" s="14" t="s">
        <v>11</v>
      </c>
      <c r="B3361" s="14" t="s">
        <v>12</v>
      </c>
      <c r="C3361" s="40" t="s">
        <v>8758</v>
      </c>
      <c r="D3361" s="14" t="s">
        <v>8759</v>
      </c>
      <c r="E3361" s="13" t="s">
        <v>8760</v>
      </c>
      <c r="F3361" s="14" t="s">
        <v>8761</v>
      </c>
      <c r="G3361" s="14" t="s">
        <v>6772</v>
      </c>
      <c r="H3361" s="41" t="s">
        <v>6712</v>
      </c>
      <c r="I3361" s="42" t="s">
        <v>85</v>
      </c>
      <c r="J3361" s="36">
        <f t="shared" si="1"/>
        <v>22</v>
      </c>
      <c r="K3361" s="7" t="str">
        <f t="shared" si="2"/>
        <v>ENG30-00235435-npočetak</v>
      </c>
      <c r="L3361" s="7" t="str">
        <f>ifna(VLOOKUP(K3361,'Лист1'!D:E,2,false))</f>
        <v/>
      </c>
      <c r="M3361" s="9"/>
      <c r="N3361" s="9"/>
      <c r="O3361" s="9"/>
      <c r="P3361" s="9"/>
      <c r="Q3361" s="9"/>
      <c r="R3361" s="9"/>
    </row>
    <row r="3362" ht="15.75" customHeight="1">
      <c r="A3362" s="14" t="s">
        <v>21</v>
      </c>
      <c r="B3362" s="14" t="s">
        <v>22</v>
      </c>
      <c r="C3362" s="40" t="s">
        <v>8744</v>
      </c>
      <c r="D3362" s="14" t="s">
        <v>8762</v>
      </c>
      <c r="E3362" s="13" t="s">
        <v>8763</v>
      </c>
      <c r="F3362" s="14" t="s">
        <v>8764</v>
      </c>
      <c r="G3362" s="14" t="s">
        <v>6772</v>
      </c>
      <c r="H3362" s="41" t="s">
        <v>6712</v>
      </c>
      <c r="I3362" s="42" t="s">
        <v>85</v>
      </c>
      <c r="J3362" s="52">
        <f t="shared" si="1"/>
        <v>29</v>
      </c>
      <c r="K3362" s="7" t="str">
        <f t="shared" si="2"/>
        <v>ENG30-00235918-vograničiti</v>
      </c>
      <c r="L3362" s="7" t="str">
        <f>ifna(VLOOKUP(K3362,'Лист1'!D:E,2,false))</f>
        <v/>
      </c>
      <c r="M3362" s="9"/>
      <c r="N3362" s="9"/>
      <c r="O3362" s="9"/>
      <c r="P3362" s="9"/>
      <c r="Q3362" s="9"/>
      <c r="R3362" s="9"/>
    </row>
    <row r="3363" ht="15.75" customHeight="1">
      <c r="A3363" s="14" t="s">
        <v>79</v>
      </c>
      <c r="B3363" s="14" t="s">
        <v>80</v>
      </c>
      <c r="C3363" s="40" t="s">
        <v>7993</v>
      </c>
      <c r="D3363" s="14" t="s">
        <v>8765</v>
      </c>
      <c r="E3363" s="13" t="s">
        <v>8766</v>
      </c>
      <c r="F3363" s="14" t="s">
        <v>8767</v>
      </c>
      <c r="G3363" s="14" t="s">
        <v>6772</v>
      </c>
      <c r="H3363" s="41" t="s">
        <v>6712</v>
      </c>
      <c r="I3363" s="42" t="s">
        <v>85</v>
      </c>
      <c r="J3363" s="47">
        <f t="shared" si="1"/>
        <v>52</v>
      </c>
      <c r="K3363" s="7" t="str">
        <f t="shared" si="2"/>
        <v>ENG30-00236652-anepoznat</v>
      </c>
      <c r="L3363" s="7" t="str">
        <f>ifna(VLOOKUP(K3363,'Лист1'!D:E,2,false))</f>
        <v/>
      </c>
      <c r="M3363" s="9"/>
      <c r="N3363" s="9"/>
      <c r="O3363" s="9"/>
      <c r="P3363" s="9"/>
      <c r="Q3363" s="9"/>
      <c r="R3363" s="9"/>
    </row>
    <row r="3364" ht="15.75" customHeight="1">
      <c r="A3364" s="14" t="s">
        <v>21</v>
      </c>
      <c r="B3364" s="14" t="s">
        <v>22</v>
      </c>
      <c r="C3364" s="40" t="s">
        <v>8768</v>
      </c>
      <c r="D3364" s="14" t="s">
        <v>8769</v>
      </c>
      <c r="E3364" s="13" t="s">
        <v>8770</v>
      </c>
      <c r="F3364" s="14" t="s">
        <v>8771</v>
      </c>
      <c r="G3364" s="14" t="s">
        <v>6772</v>
      </c>
      <c r="H3364" s="41" t="s">
        <v>6712</v>
      </c>
      <c r="I3364" s="42" t="s">
        <v>85</v>
      </c>
      <c r="J3364" s="60">
        <f t="shared" si="1"/>
        <v>16</v>
      </c>
      <c r="K3364" s="7" t="str">
        <f t="shared" si="2"/>
        <v>ENG30-00236999-vkoncentrisati</v>
      </c>
      <c r="L3364" s="7" t="str">
        <f>ifna(VLOOKUP(K3364,'Лист1'!D:E,2,false))</f>
        <v/>
      </c>
      <c r="M3364" s="9"/>
      <c r="N3364" s="9"/>
      <c r="O3364" s="9"/>
      <c r="P3364" s="9"/>
      <c r="Q3364" s="9"/>
      <c r="R3364" s="9"/>
    </row>
    <row r="3365" ht="15.75" customHeight="1">
      <c r="A3365" s="14" t="s">
        <v>11</v>
      </c>
      <c r="B3365" s="14" t="s">
        <v>12</v>
      </c>
      <c r="C3365" s="40" t="s">
        <v>8772</v>
      </c>
      <c r="D3365" s="14" t="s">
        <v>8773</v>
      </c>
      <c r="E3365" s="13" t="s">
        <v>8774</v>
      </c>
      <c r="F3365" s="14" t="s">
        <v>8775</v>
      </c>
      <c r="G3365" s="14" t="s">
        <v>6772</v>
      </c>
      <c r="H3365" s="41" t="s">
        <v>6712</v>
      </c>
      <c r="I3365" s="42" t="s">
        <v>85</v>
      </c>
      <c r="J3365" s="22">
        <f t="shared" si="1"/>
        <v>22</v>
      </c>
      <c r="K3365" s="7" t="str">
        <f t="shared" si="2"/>
        <v>ENG30-00237078-nformiranje</v>
      </c>
      <c r="L3365" s="7" t="str">
        <f>ifna(VLOOKUP(K3365,'Лист1'!D:E,2,false))</f>
        <v/>
      </c>
      <c r="M3365" s="9"/>
      <c r="N3365" s="9"/>
      <c r="O3365" s="9"/>
      <c r="P3365" s="9"/>
      <c r="Q3365" s="9"/>
      <c r="R3365" s="9"/>
    </row>
    <row r="3366" ht="15.75" customHeight="1">
      <c r="A3366" s="14" t="s">
        <v>11</v>
      </c>
      <c r="B3366" s="14" t="s">
        <v>12</v>
      </c>
      <c r="C3366" s="40" t="s">
        <v>7377</v>
      </c>
      <c r="D3366" s="14" t="s">
        <v>8776</v>
      </c>
      <c r="E3366" s="13" t="s">
        <v>8777</v>
      </c>
      <c r="F3366" s="14" t="s">
        <v>8778</v>
      </c>
      <c r="G3366" s="14" t="s">
        <v>6772</v>
      </c>
      <c r="H3366" s="41" t="s">
        <v>6712</v>
      </c>
      <c r="I3366" s="42" t="s">
        <v>85</v>
      </c>
      <c r="J3366" s="46">
        <f t="shared" si="1"/>
        <v>27</v>
      </c>
      <c r="K3366" s="7" t="str">
        <f t="shared" si="2"/>
        <v>ENG30-00238022-nulazak</v>
      </c>
      <c r="L3366" s="7" t="str">
        <f>ifna(VLOOKUP(K3366,'Лист1'!D:E,2,false))</f>
        <v/>
      </c>
      <c r="M3366" s="9"/>
      <c r="N3366" s="9"/>
      <c r="O3366" s="9"/>
      <c r="P3366" s="9"/>
      <c r="Q3366" s="9"/>
      <c r="R3366" s="9"/>
    </row>
    <row r="3367" ht="15.75" customHeight="1">
      <c r="A3367" s="14" t="s">
        <v>11</v>
      </c>
      <c r="B3367" s="14" t="s">
        <v>12</v>
      </c>
      <c r="C3367" s="40" t="s">
        <v>8779</v>
      </c>
      <c r="D3367" s="14" t="s">
        <v>8776</v>
      </c>
      <c r="E3367" s="13" t="s">
        <v>8777</v>
      </c>
      <c r="F3367" s="14" t="s">
        <v>8778</v>
      </c>
      <c r="G3367" s="14" t="s">
        <v>6772</v>
      </c>
      <c r="H3367" s="41" t="s">
        <v>6712</v>
      </c>
      <c r="I3367" s="42" t="s">
        <v>85</v>
      </c>
      <c r="J3367" s="63">
        <f t="shared" si="1"/>
        <v>27</v>
      </c>
      <c r="K3367" s="7" t="str">
        <f t="shared" si="2"/>
        <v>ENG30-00238022-nuvod</v>
      </c>
      <c r="L3367" s="7" t="str">
        <f>ifna(VLOOKUP(K3367,'Лист1'!D:E,2,false))</f>
        <v/>
      </c>
      <c r="M3367" s="9"/>
      <c r="N3367" s="9"/>
      <c r="O3367" s="9"/>
      <c r="P3367" s="9"/>
      <c r="Q3367" s="9"/>
      <c r="R3367" s="9"/>
    </row>
    <row r="3368" ht="15.75" customHeight="1">
      <c r="A3368" s="14" t="s">
        <v>11</v>
      </c>
      <c r="B3368" s="14" t="s">
        <v>12</v>
      </c>
      <c r="C3368" s="40" t="s">
        <v>8780</v>
      </c>
      <c r="D3368" s="14" t="s">
        <v>8781</v>
      </c>
      <c r="E3368" s="13" t="s">
        <v>8782</v>
      </c>
      <c r="F3368" s="14" t="s">
        <v>8783</v>
      </c>
      <c r="G3368" s="14" t="s">
        <v>6772</v>
      </c>
      <c r="H3368" s="41" t="s">
        <v>6712</v>
      </c>
      <c r="I3368" s="42" t="s">
        <v>85</v>
      </c>
      <c r="J3368" s="28">
        <f t="shared" si="1"/>
        <v>18</v>
      </c>
      <c r="K3368" s="7" t="str">
        <f t="shared" si="2"/>
        <v>ENG30-00239230-ninicijativa</v>
      </c>
      <c r="L3368" s="7" t="str">
        <f>ifna(VLOOKUP(K3368,'Лист1'!D:E,2,false))</f>
        <v/>
      </c>
      <c r="M3368" s="9"/>
      <c r="N3368" s="9"/>
      <c r="O3368" s="9"/>
      <c r="P3368" s="9"/>
      <c r="Q3368" s="9"/>
      <c r="R3368" s="9"/>
    </row>
    <row r="3369" ht="15.75" customHeight="1">
      <c r="A3369" s="14" t="s">
        <v>11</v>
      </c>
      <c r="B3369" s="14" t="s">
        <v>12</v>
      </c>
      <c r="C3369" s="40" t="s">
        <v>8784</v>
      </c>
      <c r="D3369" s="14" t="s">
        <v>8785</v>
      </c>
      <c r="E3369" s="13" t="s">
        <v>8786</v>
      </c>
      <c r="F3369" s="14" t="s">
        <v>8787</v>
      </c>
      <c r="G3369" s="14" t="s">
        <v>6772</v>
      </c>
      <c r="H3369" s="41" t="s">
        <v>6712</v>
      </c>
      <c r="I3369" s="42" t="s">
        <v>85</v>
      </c>
      <c r="J3369" s="36">
        <f t="shared" si="1"/>
        <v>55</v>
      </c>
      <c r="K3369" s="7" t="str">
        <f t="shared" si="2"/>
        <v>ENG30-00240184-nkreiranje</v>
      </c>
      <c r="L3369" s="7" t="str">
        <f>ifna(VLOOKUP(K3369,'Лист1'!D:E,2,false))</f>
        <v/>
      </c>
      <c r="M3369" s="9"/>
      <c r="N3369" s="9"/>
      <c r="O3369" s="9"/>
      <c r="P3369" s="9"/>
      <c r="Q3369" s="9"/>
      <c r="R3369" s="9"/>
    </row>
    <row r="3370" ht="15.75" customHeight="1">
      <c r="A3370" s="14" t="s">
        <v>11</v>
      </c>
      <c r="B3370" s="14" t="s">
        <v>12</v>
      </c>
      <c r="C3370" s="40" t="s">
        <v>8788</v>
      </c>
      <c r="D3370" s="14" t="s">
        <v>8785</v>
      </c>
      <c r="E3370" s="13" t="s">
        <v>8786</v>
      </c>
      <c r="F3370" s="14" t="s">
        <v>8787</v>
      </c>
      <c r="G3370" s="14" t="s">
        <v>6772</v>
      </c>
      <c r="H3370" s="41" t="s">
        <v>6712</v>
      </c>
      <c r="I3370" s="42" t="s">
        <v>85</v>
      </c>
      <c r="J3370" s="80">
        <f t="shared" si="1"/>
        <v>55</v>
      </c>
      <c r="K3370" s="7" t="str">
        <f t="shared" si="2"/>
        <v>ENG30-00240184-nosnivanje</v>
      </c>
      <c r="L3370" s="7" t="str">
        <f>ifna(VLOOKUP(K3370,'Лист1'!D:E,2,false))</f>
        <v/>
      </c>
      <c r="M3370" s="9"/>
      <c r="N3370" s="9"/>
      <c r="O3370" s="9"/>
      <c r="P3370" s="9"/>
      <c r="Q3370" s="9"/>
      <c r="R3370" s="9"/>
    </row>
    <row r="3371" ht="15.75" customHeight="1">
      <c r="A3371" s="14" t="s">
        <v>11</v>
      </c>
      <c r="B3371" s="14" t="s">
        <v>12</v>
      </c>
      <c r="C3371" s="40" t="s">
        <v>8789</v>
      </c>
      <c r="D3371" s="14" t="s">
        <v>8785</v>
      </c>
      <c r="E3371" s="13" t="s">
        <v>8786</v>
      </c>
      <c r="F3371" s="14" t="s">
        <v>8787</v>
      </c>
      <c r="G3371" s="14" t="s">
        <v>6772</v>
      </c>
      <c r="H3371" s="41" t="s">
        <v>6712</v>
      </c>
      <c r="I3371" s="42" t="s">
        <v>85</v>
      </c>
      <c r="J3371" s="95">
        <f t="shared" si="1"/>
        <v>55</v>
      </c>
      <c r="K3371" s="7" t="str">
        <f t="shared" si="2"/>
        <v>ENG30-00240184-nstvaranje</v>
      </c>
      <c r="L3371" s="7" t="str">
        <f>ifna(VLOOKUP(K3371,'Лист1'!D:E,2,false))</f>
        <v/>
      </c>
      <c r="M3371" s="9"/>
      <c r="N3371" s="9"/>
      <c r="O3371" s="9"/>
      <c r="P3371" s="9"/>
      <c r="Q3371" s="9"/>
      <c r="R3371" s="9"/>
    </row>
    <row r="3372" ht="15.75" customHeight="1">
      <c r="A3372" s="14" t="s">
        <v>11</v>
      </c>
      <c r="B3372" s="14" t="s">
        <v>12</v>
      </c>
      <c r="C3372" s="40" t="s">
        <v>8790</v>
      </c>
      <c r="D3372" s="14" t="s">
        <v>8785</v>
      </c>
      <c r="E3372" s="13" t="s">
        <v>8786</v>
      </c>
      <c r="F3372" s="14" t="s">
        <v>8787</v>
      </c>
      <c r="G3372" s="14" t="s">
        <v>6772</v>
      </c>
      <c r="H3372" s="41" t="s">
        <v>6712</v>
      </c>
      <c r="I3372" s="42" t="s">
        <v>85</v>
      </c>
      <c r="J3372" s="47">
        <f t="shared" si="1"/>
        <v>55</v>
      </c>
      <c r="K3372" s="7" t="str">
        <f t="shared" si="2"/>
        <v>ENG30-00240184-nzačeće</v>
      </c>
      <c r="L3372" s="7" t="str">
        <f>ifna(VLOOKUP(K3372,'Лист1'!D:E,2,false))</f>
        <v/>
      </c>
      <c r="M3372" s="9"/>
      <c r="N3372" s="9"/>
      <c r="O3372" s="9"/>
      <c r="P3372" s="9"/>
      <c r="Q3372" s="9"/>
      <c r="R3372" s="9"/>
    </row>
    <row r="3373" ht="15.75" customHeight="1">
      <c r="A3373" s="14" t="s">
        <v>21</v>
      </c>
      <c r="B3373" s="14" t="s">
        <v>22</v>
      </c>
      <c r="C3373" s="40" t="s">
        <v>7057</v>
      </c>
      <c r="D3373" s="14" t="s">
        <v>8791</v>
      </c>
      <c r="E3373" s="13" t="s">
        <v>8792</v>
      </c>
      <c r="F3373" s="14" t="s">
        <v>8793</v>
      </c>
      <c r="G3373" s="14" t="s">
        <v>6772</v>
      </c>
      <c r="H3373" s="41" t="s">
        <v>6712</v>
      </c>
      <c r="I3373" s="42" t="s">
        <v>85</v>
      </c>
      <c r="J3373" s="92">
        <f t="shared" si="1"/>
        <v>42</v>
      </c>
      <c r="K3373" s="7" t="str">
        <f t="shared" si="2"/>
        <v>ENG30-00240810-vpružiti</v>
      </c>
      <c r="L3373" s="7" t="str">
        <f>ifna(VLOOKUP(K3373,'Лист1'!D:E,2,false))</f>
        <v/>
      </c>
      <c r="M3373" s="9"/>
      <c r="N3373" s="9"/>
      <c r="O3373" s="9"/>
      <c r="P3373" s="9"/>
      <c r="Q3373" s="9"/>
      <c r="R3373" s="9"/>
    </row>
    <row r="3374" ht="15.75" customHeight="1">
      <c r="A3374" s="14" t="s">
        <v>21</v>
      </c>
      <c r="B3374" s="14" t="s">
        <v>22</v>
      </c>
      <c r="C3374" s="40" t="s">
        <v>8794</v>
      </c>
      <c r="D3374" s="14" t="s">
        <v>8795</v>
      </c>
      <c r="E3374" s="13" t="s">
        <v>8796</v>
      </c>
      <c r="F3374" s="14" t="s">
        <v>8797</v>
      </c>
      <c r="G3374" s="14" t="s">
        <v>6772</v>
      </c>
      <c r="H3374" s="41" t="s">
        <v>6712</v>
      </c>
      <c r="I3374" s="42" t="s">
        <v>85</v>
      </c>
      <c r="J3374" s="65">
        <f t="shared" si="1"/>
        <v>26</v>
      </c>
      <c r="K3374" s="7" t="str">
        <f t="shared" si="2"/>
        <v>ENG30-00243124-vmešati</v>
      </c>
      <c r="L3374" s="7" t="str">
        <f>ifna(VLOOKUP(K3374,'Лист1'!D:E,2,false))</f>
        <v/>
      </c>
      <c r="M3374" s="9"/>
      <c r="N3374" s="9"/>
      <c r="O3374" s="9"/>
      <c r="P3374" s="9"/>
      <c r="Q3374" s="9"/>
      <c r="R3374" s="9"/>
    </row>
    <row r="3375" ht="15.75" customHeight="1">
      <c r="A3375" s="14" t="s">
        <v>21</v>
      </c>
      <c r="B3375" s="14" t="s">
        <v>22</v>
      </c>
      <c r="C3375" s="40" t="s">
        <v>8798</v>
      </c>
      <c r="D3375" s="14" t="s">
        <v>8795</v>
      </c>
      <c r="E3375" s="13" t="s">
        <v>8796</v>
      </c>
      <c r="F3375" s="14" t="s">
        <v>8797</v>
      </c>
      <c r="G3375" s="14" t="s">
        <v>6772</v>
      </c>
      <c r="H3375" s="41" t="s">
        <v>6712</v>
      </c>
      <c r="I3375" s="42" t="s">
        <v>85</v>
      </c>
      <c r="J3375" s="50">
        <f t="shared" si="1"/>
        <v>26</v>
      </c>
      <c r="K3375" s="7" t="str">
        <f t="shared" si="2"/>
        <v>ENG30-00243124-vobjediniti</v>
      </c>
      <c r="L3375" s="7" t="str">
        <f>ifna(VLOOKUP(K3375,'Лист1'!D:E,2,false))</f>
        <v/>
      </c>
      <c r="M3375" s="9"/>
      <c r="N3375" s="9"/>
      <c r="O3375" s="9"/>
      <c r="P3375" s="9"/>
      <c r="Q3375" s="9"/>
      <c r="R3375" s="9"/>
    </row>
    <row r="3376" ht="15.75" customHeight="1">
      <c r="A3376" s="14" t="s">
        <v>21</v>
      </c>
      <c r="B3376" s="14" t="s">
        <v>22</v>
      </c>
      <c r="C3376" s="40" t="s">
        <v>8799</v>
      </c>
      <c r="D3376" s="14" t="s">
        <v>8795</v>
      </c>
      <c r="E3376" s="13" t="s">
        <v>8796</v>
      </c>
      <c r="F3376" s="14" t="s">
        <v>8797</v>
      </c>
      <c r="G3376" s="14" t="s">
        <v>6772</v>
      </c>
      <c r="H3376" s="41" t="s">
        <v>6712</v>
      </c>
      <c r="I3376" s="42" t="s">
        <v>85</v>
      </c>
      <c r="J3376" s="65">
        <f t="shared" si="1"/>
        <v>26</v>
      </c>
      <c r="K3376" s="7" t="str">
        <f t="shared" si="2"/>
        <v>ENG30-00243124-vspojiti</v>
      </c>
      <c r="L3376" s="7" t="str">
        <f>ifna(VLOOKUP(K3376,'Лист1'!D:E,2,false))</f>
        <v/>
      </c>
      <c r="M3376" s="9"/>
      <c r="N3376" s="9"/>
      <c r="O3376" s="9"/>
      <c r="P3376" s="9"/>
      <c r="Q3376" s="9"/>
      <c r="R3376" s="9"/>
    </row>
    <row r="3377" ht="15.75" customHeight="1">
      <c r="A3377" s="14" t="s">
        <v>21</v>
      </c>
      <c r="B3377" s="14" t="s">
        <v>22</v>
      </c>
      <c r="C3377" s="40" t="s">
        <v>8800</v>
      </c>
      <c r="D3377" s="14" t="s">
        <v>8795</v>
      </c>
      <c r="E3377" s="13" t="s">
        <v>8796</v>
      </c>
      <c r="F3377" s="14" t="s">
        <v>8797</v>
      </c>
      <c r="G3377" s="14" t="s">
        <v>6772</v>
      </c>
      <c r="H3377" s="41" t="s">
        <v>6712</v>
      </c>
      <c r="I3377" s="42" t="s">
        <v>85</v>
      </c>
      <c r="J3377" s="49">
        <f t="shared" si="1"/>
        <v>26</v>
      </c>
      <c r="K3377" s="7" t="str">
        <f t="shared" si="2"/>
        <v>ENG30-00243124-vujediniti</v>
      </c>
      <c r="L3377" s="7" t="str">
        <f>ifna(VLOOKUP(K3377,'Лист1'!D:E,2,false))</f>
        <v/>
      </c>
      <c r="M3377" s="9"/>
      <c r="N3377" s="9"/>
      <c r="O3377" s="9"/>
      <c r="P3377" s="9"/>
      <c r="Q3377" s="9"/>
      <c r="R3377" s="9"/>
    </row>
    <row r="3378" ht="15.75" customHeight="1">
      <c r="A3378" s="14" t="s">
        <v>11</v>
      </c>
      <c r="B3378" s="14" t="s">
        <v>12</v>
      </c>
      <c r="C3378" s="40" t="s">
        <v>8801</v>
      </c>
      <c r="D3378" s="14" t="s">
        <v>8802</v>
      </c>
      <c r="E3378" s="13" t="s">
        <v>8803</v>
      </c>
      <c r="F3378" s="14" t="s">
        <v>8804</v>
      </c>
      <c r="G3378" s="14" t="s">
        <v>8285</v>
      </c>
      <c r="H3378" s="41" t="s">
        <v>6712</v>
      </c>
      <c r="I3378" s="42" t="s">
        <v>85</v>
      </c>
      <c r="J3378" s="27">
        <f t="shared" si="1"/>
        <v>32</v>
      </c>
      <c r="K3378" s="7" t="str">
        <f t="shared" si="2"/>
        <v>ENG30-00243373-npristupanje</v>
      </c>
      <c r="L3378" s="7" t="str">
        <f>ifna(VLOOKUP(K3378,'Лист1'!D:E,2,false))</f>
        <v/>
      </c>
      <c r="M3378" s="9"/>
      <c r="N3378" s="9"/>
      <c r="O3378" s="9"/>
      <c r="P3378" s="9"/>
      <c r="Q3378" s="9"/>
      <c r="R3378" s="9"/>
    </row>
    <row r="3379" ht="15.75" customHeight="1">
      <c r="A3379" s="14" t="s">
        <v>56</v>
      </c>
      <c r="B3379" s="14" t="s">
        <v>56</v>
      </c>
      <c r="C3379" s="40" t="s">
        <v>8805</v>
      </c>
      <c r="D3379" s="14" t="s">
        <v>8806</v>
      </c>
      <c r="E3379" s="13" t="s">
        <v>8807</v>
      </c>
      <c r="F3379" s="14" t="s">
        <v>8808</v>
      </c>
      <c r="G3379" s="14" t="s">
        <v>6772</v>
      </c>
      <c r="H3379" s="41" t="s">
        <v>6712</v>
      </c>
      <c r="I3379" s="42" t="s">
        <v>85</v>
      </c>
      <c r="J3379" s="39">
        <f t="shared" si="1"/>
        <v>17</v>
      </c>
      <c r="K3379" s="7" t="str">
        <f t="shared" si="2"/>
        <v>ENG30-00244043-bseverni</v>
      </c>
      <c r="L3379" s="7" t="str">
        <f>ifna(VLOOKUP(K3379,'Лист1'!D:E,2,false))</f>
        <v/>
      </c>
      <c r="M3379" s="9"/>
      <c r="N3379" s="9"/>
      <c r="O3379" s="9"/>
      <c r="P3379" s="9"/>
      <c r="Q3379" s="9"/>
      <c r="R3379" s="9"/>
    </row>
    <row r="3380" ht="15.75" customHeight="1">
      <c r="A3380" s="14" t="s">
        <v>56</v>
      </c>
      <c r="B3380" s="14" t="s">
        <v>56</v>
      </c>
      <c r="C3380" s="40" t="s">
        <v>8809</v>
      </c>
      <c r="D3380" s="14" t="s">
        <v>8806</v>
      </c>
      <c r="E3380" s="13" t="s">
        <v>8807</v>
      </c>
      <c r="F3380" s="14" t="s">
        <v>8808</v>
      </c>
      <c r="G3380" s="14" t="s">
        <v>6772</v>
      </c>
      <c r="H3380" s="41" t="s">
        <v>6712</v>
      </c>
      <c r="I3380" s="42" t="s">
        <v>85</v>
      </c>
      <c r="J3380" s="106">
        <f t="shared" si="1"/>
        <v>17</v>
      </c>
      <c r="K3380" s="7" t="str">
        <f t="shared" si="2"/>
        <v>ENG30-00244043-bseverno</v>
      </c>
      <c r="L3380" s="7" t="str">
        <f>ifna(VLOOKUP(K3380,'Лист1'!D:E,2,false))</f>
        <v/>
      </c>
      <c r="M3380" s="9"/>
      <c r="N3380" s="9"/>
      <c r="O3380" s="9"/>
      <c r="P3380" s="9"/>
      <c r="Q3380" s="9"/>
      <c r="R3380" s="9"/>
    </row>
    <row r="3381" ht="15.75" customHeight="1">
      <c r="A3381" s="14" t="s">
        <v>56</v>
      </c>
      <c r="B3381" s="14" t="s">
        <v>56</v>
      </c>
      <c r="C3381" s="40" t="s">
        <v>8810</v>
      </c>
      <c r="D3381" s="14" t="s">
        <v>8811</v>
      </c>
      <c r="E3381" s="13" t="s">
        <v>8812</v>
      </c>
      <c r="F3381" s="14" t="s">
        <v>8810</v>
      </c>
      <c r="G3381" s="14" t="s">
        <v>6772</v>
      </c>
      <c r="H3381" s="41" t="s">
        <v>6712</v>
      </c>
      <c r="I3381" s="42" t="s">
        <v>85</v>
      </c>
      <c r="J3381" s="69">
        <f t="shared" si="1"/>
        <v>25</v>
      </c>
      <c r="K3381" s="7" t="str">
        <f t="shared" si="2"/>
        <v>ENG30-00246802-bdramatično</v>
      </c>
      <c r="L3381" s="7" t="str">
        <f>ifna(VLOOKUP(K3381,'Лист1'!D:E,2,false))</f>
        <v/>
      </c>
      <c r="M3381" s="9"/>
      <c r="N3381" s="9"/>
      <c r="O3381" s="9"/>
      <c r="P3381" s="9"/>
      <c r="Q3381" s="9"/>
      <c r="R3381" s="9"/>
    </row>
    <row r="3382" ht="15.75" customHeight="1">
      <c r="A3382" s="14" t="s">
        <v>21</v>
      </c>
      <c r="B3382" s="14" t="s">
        <v>22</v>
      </c>
      <c r="C3382" s="40" t="s">
        <v>8057</v>
      </c>
      <c r="D3382" s="14" t="s">
        <v>8813</v>
      </c>
      <c r="E3382" s="13" t="s">
        <v>8814</v>
      </c>
      <c r="F3382" s="14" t="s">
        <v>8815</v>
      </c>
      <c r="G3382" s="14" t="s">
        <v>6815</v>
      </c>
      <c r="H3382" s="41" t="s">
        <v>6712</v>
      </c>
      <c r="I3382" s="42" t="s">
        <v>85</v>
      </c>
      <c r="J3382" s="28">
        <f t="shared" si="1"/>
        <v>20</v>
      </c>
      <c r="K3382" s="7" t="str">
        <f t="shared" si="2"/>
        <v>ENG30-00248026-vodrasti</v>
      </c>
      <c r="L3382" s="7" t="str">
        <f>ifna(VLOOKUP(K3382,'Лист1'!D:E,2,false))</f>
        <v/>
      </c>
      <c r="M3382" s="9"/>
      <c r="N3382" s="9"/>
      <c r="O3382" s="9"/>
      <c r="P3382" s="9"/>
      <c r="Q3382" s="9"/>
      <c r="R3382" s="9"/>
    </row>
    <row r="3383" ht="15.75" customHeight="1">
      <c r="A3383" s="14" t="s">
        <v>21</v>
      </c>
      <c r="B3383" s="14" t="s">
        <v>22</v>
      </c>
      <c r="C3383" s="40" t="s">
        <v>8816</v>
      </c>
      <c r="D3383" s="14" t="s">
        <v>8817</v>
      </c>
      <c r="E3383" s="13" t="s">
        <v>8818</v>
      </c>
      <c r="F3383" s="14" t="s">
        <v>8819</v>
      </c>
      <c r="G3383" s="14" t="s">
        <v>6772</v>
      </c>
      <c r="H3383" s="41" t="s">
        <v>6712</v>
      </c>
      <c r="I3383" s="42" t="s">
        <v>85</v>
      </c>
      <c r="J3383" s="61">
        <f t="shared" si="1"/>
        <v>31</v>
      </c>
      <c r="K3383" s="7" t="str">
        <f t="shared" si="2"/>
        <v>ENG30-00248659-vići</v>
      </c>
      <c r="L3383" s="7" t="str">
        <f>ifna(VLOOKUP(K3383,'Лист1'!D:E,2,false))</f>
        <v/>
      </c>
      <c r="M3383" s="9"/>
      <c r="N3383" s="9"/>
      <c r="O3383" s="9"/>
      <c r="P3383" s="9"/>
      <c r="Q3383" s="9"/>
      <c r="R3383" s="9"/>
    </row>
    <row r="3384" ht="15.75" customHeight="1">
      <c r="A3384" s="14" t="s">
        <v>21</v>
      </c>
      <c r="B3384" s="14" t="s">
        <v>22</v>
      </c>
      <c r="C3384" s="40" t="s">
        <v>8820</v>
      </c>
      <c r="D3384" s="14" t="s">
        <v>8817</v>
      </c>
      <c r="E3384" s="13" t="s">
        <v>8818</v>
      </c>
      <c r="F3384" s="14" t="s">
        <v>8819</v>
      </c>
      <c r="G3384" s="14" t="s">
        <v>6772</v>
      </c>
      <c r="H3384" s="41" t="s">
        <v>6712</v>
      </c>
      <c r="I3384" s="42" t="s">
        <v>85</v>
      </c>
      <c r="J3384" s="33">
        <f t="shared" si="1"/>
        <v>31</v>
      </c>
      <c r="K3384" s="7" t="str">
        <f t="shared" si="2"/>
        <v>ENG30-00248659-vnapredovati</v>
      </c>
      <c r="L3384" s="7" t="str">
        <f>ifna(VLOOKUP(K3384,'Лист1'!D:E,2,false))</f>
        <v/>
      </c>
      <c r="M3384" s="9"/>
      <c r="N3384" s="9"/>
      <c r="O3384" s="9"/>
      <c r="P3384" s="9"/>
      <c r="Q3384" s="9"/>
      <c r="R3384" s="9"/>
    </row>
    <row r="3385" ht="15.75" customHeight="1">
      <c r="A3385" s="14" t="s">
        <v>56</v>
      </c>
      <c r="B3385" s="14" t="s">
        <v>56</v>
      </c>
      <c r="C3385" s="40" t="s">
        <v>7270</v>
      </c>
      <c r="D3385" s="14" t="s">
        <v>8821</v>
      </c>
      <c r="E3385" s="13" t="s">
        <v>8822</v>
      </c>
      <c r="F3385" s="14" t="s">
        <v>7683</v>
      </c>
      <c r="G3385" s="14" t="s">
        <v>6800</v>
      </c>
      <c r="H3385" s="41" t="s">
        <v>6712</v>
      </c>
      <c r="I3385" s="42" t="s">
        <v>85</v>
      </c>
      <c r="J3385" s="98">
        <f t="shared" si="1"/>
        <v>44</v>
      </c>
      <c r="K3385" s="7" t="str">
        <f t="shared" si="2"/>
        <v>ENG30-00248765-bnaročito</v>
      </c>
      <c r="L3385" s="7" t="str">
        <f>ifna(VLOOKUP(K3385,'Лист1'!D:E,2,false))</f>
        <v/>
      </c>
      <c r="M3385" s="9"/>
      <c r="N3385" s="9"/>
      <c r="O3385" s="9"/>
      <c r="P3385" s="9"/>
      <c r="Q3385" s="9"/>
      <c r="R3385" s="9"/>
    </row>
    <row r="3386" ht="15.75" customHeight="1">
      <c r="A3386" s="14" t="s">
        <v>56</v>
      </c>
      <c r="B3386" s="14" t="s">
        <v>56</v>
      </c>
      <c r="C3386" s="40" t="s">
        <v>7274</v>
      </c>
      <c r="D3386" s="14" t="s">
        <v>8821</v>
      </c>
      <c r="E3386" s="13" t="s">
        <v>8822</v>
      </c>
      <c r="F3386" s="14" t="s">
        <v>7683</v>
      </c>
      <c r="G3386" s="14" t="s">
        <v>6800</v>
      </c>
      <c r="H3386" s="41" t="s">
        <v>6712</v>
      </c>
      <c r="I3386" s="42" t="s">
        <v>85</v>
      </c>
      <c r="J3386" s="85">
        <f t="shared" si="1"/>
        <v>44</v>
      </c>
      <c r="K3386" s="7" t="str">
        <f t="shared" si="2"/>
        <v>ENG30-00248765-bposebno</v>
      </c>
      <c r="L3386" s="7" t="str">
        <f>ifna(VLOOKUP(K3386,'Лист1'!D:E,2,false))</f>
        <v/>
      </c>
      <c r="M3386" s="9"/>
      <c r="N3386" s="9"/>
      <c r="O3386" s="9"/>
      <c r="P3386" s="9"/>
      <c r="Q3386" s="9"/>
      <c r="R3386" s="9"/>
    </row>
    <row r="3387" ht="15.75" customHeight="1">
      <c r="A3387" s="14" t="s">
        <v>56</v>
      </c>
      <c r="B3387" s="14" t="s">
        <v>56</v>
      </c>
      <c r="C3387" s="40" t="s">
        <v>7891</v>
      </c>
      <c r="D3387" s="14" t="s">
        <v>8823</v>
      </c>
      <c r="E3387" s="13" t="s">
        <v>8824</v>
      </c>
      <c r="F3387" s="14" t="s">
        <v>8825</v>
      </c>
      <c r="G3387" s="14" t="s">
        <v>6772</v>
      </c>
      <c r="H3387" s="41" t="s">
        <v>6712</v>
      </c>
      <c r="I3387" s="42" t="s">
        <v>85</v>
      </c>
      <c r="J3387" s="167">
        <f t="shared" si="1"/>
        <v>25</v>
      </c>
      <c r="K3387" s="7" t="str">
        <f t="shared" si="2"/>
        <v>ENG30-00249300-bspolja</v>
      </c>
      <c r="L3387" s="7" t="str">
        <f>ifna(VLOOKUP(K3387,'Лист1'!D:E,2,false))</f>
        <v/>
      </c>
      <c r="M3387" s="9"/>
      <c r="N3387" s="9"/>
      <c r="O3387" s="9"/>
      <c r="P3387" s="9"/>
      <c r="Q3387" s="9"/>
      <c r="R3387" s="9"/>
    </row>
    <row r="3388" ht="15.75" customHeight="1">
      <c r="A3388" s="14" t="s">
        <v>11</v>
      </c>
      <c r="B3388" s="14" t="s">
        <v>12</v>
      </c>
      <c r="C3388" s="40" t="s">
        <v>8826</v>
      </c>
      <c r="D3388" s="14" t="s">
        <v>8827</v>
      </c>
      <c r="E3388" s="13" t="s">
        <v>8828</v>
      </c>
      <c r="F3388" s="14" t="s">
        <v>8829</v>
      </c>
      <c r="G3388" s="14" t="s">
        <v>6772</v>
      </c>
      <c r="H3388" s="41" t="s">
        <v>6712</v>
      </c>
      <c r="I3388" s="42" t="s">
        <v>85</v>
      </c>
      <c r="J3388" s="87">
        <f t="shared" si="1"/>
        <v>41</v>
      </c>
      <c r="K3388" s="7" t="str">
        <f t="shared" si="2"/>
        <v>ENG30-00249501-nnapredak</v>
      </c>
      <c r="L3388" s="7" t="str">
        <f>ifna(VLOOKUP(K3388,'Лист1'!D:E,2,false))</f>
        <v/>
      </c>
      <c r="M3388" s="9"/>
      <c r="N3388" s="9"/>
      <c r="O3388" s="9"/>
      <c r="P3388" s="9"/>
      <c r="Q3388" s="9"/>
      <c r="R3388" s="9"/>
    </row>
    <row r="3389" ht="15.75" customHeight="1">
      <c r="A3389" s="14" t="s">
        <v>11</v>
      </c>
      <c r="B3389" s="14" t="s">
        <v>12</v>
      </c>
      <c r="C3389" s="40" t="s">
        <v>8514</v>
      </c>
      <c r="D3389" s="14" t="s">
        <v>8827</v>
      </c>
      <c r="E3389" s="13" t="s">
        <v>8828</v>
      </c>
      <c r="F3389" s="14" t="s">
        <v>8829</v>
      </c>
      <c r="G3389" s="14" t="s">
        <v>6772</v>
      </c>
      <c r="H3389" s="41" t="s">
        <v>6712</v>
      </c>
      <c r="I3389" s="42" t="s">
        <v>85</v>
      </c>
      <c r="J3389" s="62">
        <f t="shared" si="1"/>
        <v>41</v>
      </c>
      <c r="K3389" s="7" t="str">
        <f t="shared" si="2"/>
        <v>ENG30-00249501-nunapređenje</v>
      </c>
      <c r="L3389" s="7" t="str">
        <f>ifna(VLOOKUP(K3389,'Лист1'!D:E,2,false))</f>
        <v/>
      </c>
      <c r="M3389" s="9"/>
      <c r="N3389" s="9"/>
      <c r="O3389" s="9"/>
      <c r="P3389" s="9"/>
      <c r="Q3389" s="9"/>
      <c r="R3389" s="9"/>
    </row>
    <row r="3390" ht="15.75" customHeight="1">
      <c r="A3390" s="14" t="s">
        <v>11</v>
      </c>
      <c r="B3390" s="14" t="s">
        <v>12</v>
      </c>
      <c r="C3390" s="40" t="s">
        <v>8830</v>
      </c>
      <c r="D3390" s="14" t="s">
        <v>8831</v>
      </c>
      <c r="E3390" s="13" t="s">
        <v>8832</v>
      </c>
      <c r="F3390" s="14" t="s">
        <v>8833</v>
      </c>
      <c r="G3390" s="14" t="s">
        <v>8046</v>
      </c>
      <c r="H3390" s="41" t="s">
        <v>6712</v>
      </c>
      <c r="I3390" s="42" t="s">
        <v>85</v>
      </c>
      <c r="J3390" s="101">
        <f t="shared" si="1"/>
        <v>18</v>
      </c>
      <c r="K3390" s="7" t="str">
        <f t="shared" si="2"/>
        <v>ENG30-00249780-nrazvijanje</v>
      </c>
      <c r="L3390" s="7" t="str">
        <f>ifna(VLOOKUP(K3390,'Лист1'!D:E,2,false))</f>
        <v/>
      </c>
      <c r="M3390" s="9"/>
      <c r="N3390" s="9"/>
      <c r="O3390" s="9"/>
      <c r="P3390" s="9"/>
      <c r="Q3390" s="9"/>
      <c r="R3390" s="9"/>
    </row>
    <row r="3391" ht="15.75" customHeight="1">
      <c r="A3391" s="14" t="s">
        <v>21</v>
      </c>
      <c r="B3391" s="14" t="s">
        <v>22</v>
      </c>
      <c r="C3391" s="40" t="s">
        <v>8057</v>
      </c>
      <c r="D3391" s="14" t="s">
        <v>8834</v>
      </c>
      <c r="E3391" s="13" t="s">
        <v>8835</v>
      </c>
      <c r="F3391" s="14" t="s">
        <v>8836</v>
      </c>
      <c r="G3391" s="14" t="s">
        <v>6815</v>
      </c>
      <c r="H3391" s="41" t="s">
        <v>6712</v>
      </c>
      <c r="I3391" s="42" t="s">
        <v>85</v>
      </c>
      <c r="J3391" s="39">
        <f t="shared" si="1"/>
        <v>29</v>
      </c>
      <c r="K3391" s="7" t="str">
        <f t="shared" si="2"/>
        <v>ENG30-00250181-vodrasti</v>
      </c>
      <c r="L3391" s="7" t="str">
        <f>ifna(VLOOKUP(K3391,'Лист1'!D:E,2,false))</f>
        <v/>
      </c>
      <c r="M3391" s="9"/>
      <c r="N3391" s="9"/>
      <c r="O3391" s="9"/>
      <c r="P3391" s="9"/>
      <c r="Q3391" s="9"/>
      <c r="R3391" s="9"/>
    </row>
    <row r="3392" ht="15.75" customHeight="1">
      <c r="A3392" s="14" t="s">
        <v>11</v>
      </c>
      <c r="B3392" s="14" t="s">
        <v>12</v>
      </c>
      <c r="C3392" s="40" t="s">
        <v>8837</v>
      </c>
      <c r="D3392" s="14" t="s">
        <v>8838</v>
      </c>
      <c r="E3392" s="13" t="s">
        <v>8839</v>
      </c>
      <c r="F3392" s="14" t="s">
        <v>8837</v>
      </c>
      <c r="G3392" s="14" t="s">
        <v>6772</v>
      </c>
      <c r="H3392" s="41" t="s">
        <v>6712</v>
      </c>
      <c r="I3392" s="42" t="s">
        <v>85</v>
      </c>
      <c r="J3392" s="59">
        <f t="shared" si="1"/>
        <v>60</v>
      </c>
      <c r="K3392" s="7" t="str">
        <f t="shared" si="2"/>
        <v>ENG30-00250259-nrazvoj</v>
      </c>
      <c r="L3392" s="7" t="str">
        <f>ifna(VLOOKUP(K3392,'Лист1'!D:E,2,false))</f>
        <v/>
      </c>
      <c r="M3392" s="9"/>
      <c r="N3392" s="9"/>
      <c r="O3392" s="9"/>
      <c r="P3392" s="9"/>
      <c r="Q3392" s="9"/>
      <c r="R3392" s="9"/>
    </row>
    <row r="3393" ht="15.75" customHeight="1">
      <c r="A3393" s="14" t="s">
        <v>56</v>
      </c>
      <c r="B3393" s="14" t="s">
        <v>56</v>
      </c>
      <c r="C3393" s="40" t="s">
        <v>7660</v>
      </c>
      <c r="D3393" s="14" t="s">
        <v>8840</v>
      </c>
      <c r="E3393" s="13" t="s">
        <v>8841</v>
      </c>
      <c r="F3393" s="14" t="s">
        <v>8842</v>
      </c>
      <c r="G3393" s="14" t="s">
        <v>6772</v>
      </c>
      <c r="H3393" s="41" t="s">
        <v>6712</v>
      </c>
      <c r="I3393" s="42" t="s">
        <v>85</v>
      </c>
      <c r="J3393" s="87">
        <f t="shared" si="1"/>
        <v>79</v>
      </c>
      <c r="K3393" s="7" t="str">
        <f t="shared" si="2"/>
        <v>ENG30-00250570-bgodišnje</v>
      </c>
      <c r="L3393" s="7" t="str">
        <f>ifna(VLOOKUP(K3393,'Лист1'!D:E,2,false))</f>
        <v/>
      </c>
      <c r="M3393" s="9"/>
      <c r="N3393" s="9"/>
      <c r="O3393" s="9"/>
      <c r="P3393" s="9"/>
      <c r="Q3393" s="9"/>
      <c r="R3393" s="9"/>
    </row>
    <row r="3394" ht="15.75" customHeight="1">
      <c r="A3394" s="14" t="s">
        <v>56</v>
      </c>
      <c r="B3394" s="14" t="s">
        <v>56</v>
      </c>
      <c r="C3394" s="40" t="s">
        <v>8843</v>
      </c>
      <c r="D3394" s="14" t="s">
        <v>8844</v>
      </c>
      <c r="E3394" s="13" t="s">
        <v>8845</v>
      </c>
      <c r="F3394" s="14" t="s">
        <v>8846</v>
      </c>
      <c r="G3394" s="14" t="s">
        <v>7719</v>
      </c>
      <c r="H3394" s="41" t="s">
        <v>6712</v>
      </c>
      <c r="I3394" s="42" t="s">
        <v>85</v>
      </c>
      <c r="J3394" s="91">
        <f t="shared" si="1"/>
        <v>30</v>
      </c>
      <c r="K3394" s="7" t="str">
        <f t="shared" si="2"/>
        <v>ENG30-00251820-bpogrešno</v>
      </c>
      <c r="L3394" s="7" t="str">
        <f>ifna(VLOOKUP(K3394,'Лист1'!D:E,2,false))</f>
        <v/>
      </c>
      <c r="M3394" s="9"/>
      <c r="N3394" s="9"/>
      <c r="O3394" s="9"/>
      <c r="P3394" s="9"/>
      <c r="Q3394" s="9"/>
      <c r="R3394" s="9"/>
    </row>
    <row r="3395" ht="15.75" customHeight="1">
      <c r="A3395" s="14" t="s">
        <v>79</v>
      </c>
      <c r="B3395" s="14" t="s">
        <v>80</v>
      </c>
      <c r="C3395" s="40" t="s">
        <v>8847</v>
      </c>
      <c r="D3395" s="14" t="s">
        <v>8848</v>
      </c>
      <c r="E3395" s="13" t="s">
        <v>8849</v>
      </c>
      <c r="F3395" s="14" t="s">
        <v>8850</v>
      </c>
      <c r="G3395" s="14" t="s">
        <v>6772</v>
      </c>
      <c r="H3395" s="41" t="s">
        <v>6712</v>
      </c>
      <c r="I3395" s="42" t="s">
        <v>85</v>
      </c>
      <c r="J3395" s="168">
        <f t="shared" si="1"/>
        <v>21</v>
      </c>
      <c r="K3395" s="7" t="str">
        <f t="shared" si="2"/>
        <v>ENG30-00252954-aodređen</v>
      </c>
      <c r="L3395" s="7" t="str">
        <f>ifna(VLOOKUP(K3395,'Лист1'!D:E,2,false))</f>
        <v/>
      </c>
      <c r="M3395" s="9"/>
      <c r="N3395" s="9"/>
      <c r="O3395" s="9"/>
      <c r="P3395" s="9"/>
      <c r="Q3395" s="9"/>
      <c r="R3395" s="9"/>
    </row>
    <row r="3396" ht="15.75" customHeight="1">
      <c r="A3396" s="14" t="s">
        <v>21</v>
      </c>
      <c r="B3396" s="14" t="s">
        <v>22</v>
      </c>
      <c r="C3396" s="40" t="s">
        <v>7759</v>
      </c>
      <c r="D3396" s="14" t="s">
        <v>8851</v>
      </c>
      <c r="E3396" s="13" t="s">
        <v>8852</v>
      </c>
      <c r="F3396" s="14" t="s">
        <v>8853</v>
      </c>
      <c r="G3396" s="14" t="s">
        <v>6772</v>
      </c>
      <c r="H3396" s="41" t="s">
        <v>6712</v>
      </c>
      <c r="I3396" s="42" t="s">
        <v>85</v>
      </c>
      <c r="J3396" s="27">
        <f t="shared" si="1"/>
        <v>64</v>
      </c>
      <c r="K3396" s="7" t="str">
        <f t="shared" si="2"/>
        <v>ENG30-00253761-vrazvijati</v>
      </c>
      <c r="L3396" s="7" t="str">
        <f>ifna(VLOOKUP(K3396,'Лист1'!D:E,2,false))</f>
        <v/>
      </c>
      <c r="M3396" s="9"/>
      <c r="N3396" s="9"/>
      <c r="O3396" s="9"/>
      <c r="P3396" s="9"/>
      <c r="Q3396" s="9"/>
      <c r="R3396" s="9"/>
    </row>
    <row r="3397" ht="15.75" customHeight="1">
      <c r="A3397" s="14" t="s">
        <v>21</v>
      </c>
      <c r="B3397" s="14" t="s">
        <v>22</v>
      </c>
      <c r="C3397" s="40" t="s">
        <v>7760</v>
      </c>
      <c r="D3397" s="14" t="s">
        <v>8851</v>
      </c>
      <c r="E3397" s="13" t="s">
        <v>8852</v>
      </c>
      <c r="F3397" s="14" t="s">
        <v>8853</v>
      </c>
      <c r="G3397" s="14" t="s">
        <v>6772</v>
      </c>
      <c r="H3397" s="41" t="s">
        <v>6712</v>
      </c>
      <c r="I3397" s="42" t="s">
        <v>85</v>
      </c>
      <c r="J3397" s="83">
        <f t="shared" si="1"/>
        <v>64</v>
      </c>
      <c r="K3397" s="7" t="str">
        <f t="shared" si="2"/>
        <v>ENG30-00253761-vrazviti</v>
      </c>
      <c r="L3397" s="7" t="str">
        <f>ifna(VLOOKUP(K3397,'Лист1'!D:E,2,false))</f>
        <v/>
      </c>
      <c r="M3397" s="9"/>
      <c r="N3397" s="9"/>
      <c r="O3397" s="9"/>
      <c r="P3397" s="9"/>
      <c r="Q3397" s="9"/>
      <c r="R3397" s="9"/>
    </row>
    <row r="3398" ht="15.75" customHeight="1">
      <c r="A3398" s="14" t="s">
        <v>56</v>
      </c>
      <c r="B3398" s="14" t="s">
        <v>56</v>
      </c>
      <c r="C3398" s="40" t="s">
        <v>8854</v>
      </c>
      <c r="D3398" s="14" t="s">
        <v>8855</v>
      </c>
      <c r="E3398" s="13" t="s">
        <v>8856</v>
      </c>
      <c r="F3398" s="14" t="s">
        <v>8857</v>
      </c>
      <c r="G3398" s="14" t="s">
        <v>6772</v>
      </c>
      <c r="H3398" s="41" t="s">
        <v>6712</v>
      </c>
      <c r="I3398" s="42" t="s">
        <v>85</v>
      </c>
      <c r="J3398" s="92">
        <f t="shared" si="1"/>
        <v>21</v>
      </c>
      <c r="K3398" s="7" t="str">
        <f t="shared" si="2"/>
        <v>ENG30-00254978-bmesečno</v>
      </c>
      <c r="L3398" s="7" t="str">
        <f>ifna(VLOOKUP(K3398,'Лист1'!D:E,2,false))</f>
        <v/>
      </c>
      <c r="M3398" s="9"/>
      <c r="N3398" s="9"/>
      <c r="O3398" s="9"/>
      <c r="P3398" s="9"/>
      <c r="Q3398" s="9"/>
      <c r="R3398" s="9"/>
    </row>
    <row r="3399" ht="15.75" customHeight="1">
      <c r="A3399" s="14" t="s">
        <v>11</v>
      </c>
      <c r="B3399" s="14" t="s">
        <v>12</v>
      </c>
      <c r="C3399" s="40" t="s">
        <v>8858</v>
      </c>
      <c r="D3399" s="14" t="s">
        <v>8859</v>
      </c>
      <c r="E3399" s="13" t="s">
        <v>8860</v>
      </c>
      <c r="F3399" s="14" t="s">
        <v>8861</v>
      </c>
      <c r="G3399" s="14"/>
      <c r="H3399" s="41" t="s">
        <v>6712</v>
      </c>
      <c r="I3399" s="42" t="s">
        <v>85</v>
      </c>
      <c r="J3399" s="46">
        <f t="shared" si="1"/>
        <v>47</v>
      </c>
      <c r="K3399" s="7" t="str">
        <f t="shared" si="2"/>
        <v>ENG30-00255214-npranje</v>
      </c>
      <c r="L3399" s="7" t="str">
        <f>ifna(VLOOKUP(K3399,'Лист1'!D:E,2,false))</f>
        <v/>
      </c>
      <c r="M3399" s="9"/>
      <c r="N3399" s="9"/>
      <c r="O3399" s="9"/>
      <c r="P3399" s="9"/>
      <c r="Q3399" s="9"/>
      <c r="R3399" s="9"/>
    </row>
    <row r="3400" ht="15.75" customHeight="1">
      <c r="A3400" s="14" t="s">
        <v>79</v>
      </c>
      <c r="B3400" s="14" t="s">
        <v>80</v>
      </c>
      <c r="C3400" s="40" t="s">
        <v>8862</v>
      </c>
      <c r="D3400" s="14" t="s">
        <v>8863</v>
      </c>
      <c r="E3400" s="13" t="s">
        <v>8864</v>
      </c>
      <c r="F3400" s="14" t="s">
        <v>8865</v>
      </c>
      <c r="G3400" s="14" t="s">
        <v>6772</v>
      </c>
      <c r="H3400" s="41" t="s">
        <v>6712</v>
      </c>
      <c r="I3400" s="42" t="s">
        <v>85</v>
      </c>
      <c r="J3400" s="47">
        <f t="shared" si="1"/>
        <v>70</v>
      </c>
      <c r="K3400" s="7" t="str">
        <f t="shared" si="2"/>
        <v>ENG30-00256636-avezan</v>
      </c>
      <c r="L3400" s="7" t="str">
        <f>ifna(VLOOKUP(K3400,'Лист1'!D:E,2,false))</f>
        <v/>
      </c>
      <c r="M3400" s="9"/>
      <c r="N3400" s="9"/>
      <c r="O3400" s="9"/>
      <c r="P3400" s="9"/>
      <c r="Q3400" s="9"/>
      <c r="R3400" s="9"/>
    </row>
    <row r="3401" ht="15.75" customHeight="1">
      <c r="A3401" s="14" t="s">
        <v>21</v>
      </c>
      <c r="B3401" s="14" t="s">
        <v>22</v>
      </c>
      <c r="C3401" s="40" t="s">
        <v>8752</v>
      </c>
      <c r="D3401" s="14" t="s">
        <v>8866</v>
      </c>
      <c r="E3401" s="13" t="s">
        <v>8867</v>
      </c>
      <c r="F3401" s="14" t="s">
        <v>8752</v>
      </c>
      <c r="G3401" s="14" t="s">
        <v>6772</v>
      </c>
      <c r="H3401" s="41" t="s">
        <v>6712</v>
      </c>
      <c r="I3401" s="42" t="s">
        <v>85</v>
      </c>
      <c r="J3401" s="25">
        <f t="shared" si="1"/>
        <v>39</v>
      </c>
      <c r="K3401" s="7" t="str">
        <f t="shared" si="2"/>
        <v>ENG30-00257269-vproširiti</v>
      </c>
      <c r="L3401" s="7" t="str">
        <f>ifna(VLOOKUP(K3401,'Лист1'!D:E,2,false))</f>
        <v/>
      </c>
      <c r="M3401" s="9"/>
      <c r="N3401" s="9"/>
      <c r="O3401" s="9"/>
      <c r="P3401" s="9"/>
      <c r="Q3401" s="9"/>
      <c r="R3401" s="9"/>
    </row>
    <row r="3402" ht="15.75" customHeight="1">
      <c r="A3402" s="14" t="s">
        <v>21</v>
      </c>
      <c r="B3402" s="14" t="s">
        <v>22</v>
      </c>
      <c r="C3402" s="40" t="s">
        <v>8868</v>
      </c>
      <c r="D3402" s="14" t="s">
        <v>8869</v>
      </c>
      <c r="E3402" s="13" t="s">
        <v>8870</v>
      </c>
      <c r="F3402" s="14" t="s">
        <v>8871</v>
      </c>
      <c r="G3402" s="14" t="s">
        <v>6772</v>
      </c>
      <c r="H3402" s="41" t="s">
        <v>6712</v>
      </c>
      <c r="I3402" s="42" t="s">
        <v>85</v>
      </c>
      <c r="J3402" s="52">
        <f t="shared" si="1"/>
        <v>39</v>
      </c>
      <c r="K3402" s="7" t="str">
        <f t="shared" si="2"/>
        <v>ENG30-00258665-vrasturiti</v>
      </c>
      <c r="L3402" s="7" t="str">
        <f>ifna(VLOOKUP(K3402,'Лист1'!D:E,2,false))</f>
        <v/>
      </c>
      <c r="M3402" s="9"/>
      <c r="N3402" s="9"/>
      <c r="O3402" s="9"/>
      <c r="P3402" s="9"/>
      <c r="Q3402" s="9"/>
      <c r="R3402" s="9"/>
    </row>
    <row r="3403" ht="15.75" customHeight="1">
      <c r="A3403" s="14" t="s">
        <v>21</v>
      </c>
      <c r="B3403" s="14" t="s">
        <v>22</v>
      </c>
      <c r="C3403" s="40" t="s">
        <v>7099</v>
      </c>
      <c r="D3403" s="14" t="s">
        <v>8869</v>
      </c>
      <c r="E3403" s="13" t="s">
        <v>8870</v>
      </c>
      <c r="F3403" s="14" t="s">
        <v>8871</v>
      </c>
      <c r="G3403" s="14" t="s">
        <v>6772</v>
      </c>
      <c r="H3403" s="41" t="s">
        <v>6712</v>
      </c>
      <c r="I3403" s="42" t="s">
        <v>85</v>
      </c>
      <c r="J3403" s="53">
        <f t="shared" si="1"/>
        <v>39</v>
      </c>
      <c r="K3403" s="7" t="str">
        <f t="shared" si="2"/>
        <v>ENG30-00258665-vrazbiti</v>
      </c>
      <c r="L3403" s="7" t="str">
        <f>ifna(VLOOKUP(K3403,'Лист1'!D:E,2,false))</f>
        <v/>
      </c>
      <c r="M3403" s="9"/>
      <c r="N3403" s="9"/>
      <c r="O3403" s="9"/>
      <c r="P3403" s="9"/>
      <c r="Q3403" s="9"/>
      <c r="R3403" s="9"/>
    </row>
    <row r="3404" ht="15.75" customHeight="1">
      <c r="A3404" s="14" t="s">
        <v>11</v>
      </c>
      <c r="B3404" s="14" t="s">
        <v>12</v>
      </c>
      <c r="C3404" s="40" t="s">
        <v>8872</v>
      </c>
      <c r="D3404" s="14" t="s">
        <v>8873</v>
      </c>
      <c r="E3404" s="13" t="s">
        <v>8874</v>
      </c>
      <c r="F3404" s="14" t="s">
        <v>8875</v>
      </c>
      <c r="G3404" s="14" t="s">
        <v>6772</v>
      </c>
      <c r="H3404" s="41" t="s">
        <v>6712</v>
      </c>
      <c r="I3404" s="42" t="s">
        <v>85</v>
      </c>
      <c r="J3404" s="45">
        <f t="shared" si="1"/>
        <v>45</v>
      </c>
      <c r="K3404" s="7" t="str">
        <f t="shared" si="2"/>
        <v>ENG30-00258854-nkorekcija</v>
      </c>
      <c r="L3404" s="7" t="str">
        <f>ifna(VLOOKUP(K3404,'Лист1'!D:E,2,false))</f>
        <v/>
      </c>
      <c r="M3404" s="9"/>
      <c r="N3404" s="9"/>
      <c r="O3404" s="9"/>
      <c r="P3404" s="9"/>
      <c r="Q3404" s="9"/>
      <c r="R3404" s="9"/>
    </row>
    <row r="3405" ht="15.75" customHeight="1">
      <c r="A3405" s="14" t="s">
        <v>21</v>
      </c>
      <c r="B3405" s="14" t="s">
        <v>22</v>
      </c>
      <c r="C3405" s="40" t="s">
        <v>8876</v>
      </c>
      <c r="D3405" s="14" t="s">
        <v>8877</v>
      </c>
      <c r="E3405" s="13" t="s">
        <v>8878</v>
      </c>
      <c r="F3405" s="14" t="s">
        <v>8879</v>
      </c>
      <c r="G3405" s="14" t="s">
        <v>6772</v>
      </c>
      <c r="H3405" s="41" t="s">
        <v>6712</v>
      </c>
      <c r="I3405" s="42" t="s">
        <v>85</v>
      </c>
      <c r="J3405" s="46">
        <f t="shared" si="1"/>
        <v>25</v>
      </c>
      <c r="K3405" s="7" t="str">
        <f t="shared" si="2"/>
        <v>ENG30-00258857-voštetiti</v>
      </c>
      <c r="L3405" s="7" t="str">
        <f>ifna(VLOOKUP(K3405,'Лист1'!D:E,2,false))</f>
        <v/>
      </c>
      <c r="M3405" s="9"/>
      <c r="N3405" s="9"/>
      <c r="O3405" s="9"/>
      <c r="P3405" s="9"/>
      <c r="Q3405" s="9"/>
      <c r="R3405" s="9"/>
    </row>
    <row r="3406" ht="15.75" customHeight="1">
      <c r="A3406" s="14" t="s">
        <v>56</v>
      </c>
      <c r="B3406" s="14" t="s">
        <v>56</v>
      </c>
      <c r="C3406" s="40" t="s">
        <v>8880</v>
      </c>
      <c r="D3406" s="14" t="s">
        <v>8881</v>
      </c>
      <c r="E3406" s="13" t="s">
        <v>8882</v>
      </c>
      <c r="F3406" s="14" t="s">
        <v>8880</v>
      </c>
      <c r="G3406" s="14" t="s">
        <v>6772</v>
      </c>
      <c r="H3406" s="41" t="s">
        <v>6712</v>
      </c>
      <c r="I3406" s="42" t="s">
        <v>85</v>
      </c>
      <c r="J3406" s="87">
        <f t="shared" si="1"/>
        <v>14</v>
      </c>
      <c r="K3406" s="7" t="str">
        <f t="shared" si="2"/>
        <v>ENG30-00259019-buživo</v>
      </c>
      <c r="L3406" s="7" t="str">
        <f>ifna(VLOOKUP(K3406,'Лист1'!D:E,2,false))</f>
        <v/>
      </c>
      <c r="M3406" s="9"/>
      <c r="N3406" s="9"/>
      <c r="O3406" s="9"/>
      <c r="P3406" s="9"/>
      <c r="Q3406" s="9"/>
      <c r="R3406" s="9"/>
    </row>
    <row r="3407" ht="15.75" customHeight="1">
      <c r="A3407" s="14" t="s">
        <v>11</v>
      </c>
      <c r="B3407" s="14" t="s">
        <v>12</v>
      </c>
      <c r="C3407" s="40" t="s">
        <v>8883</v>
      </c>
      <c r="D3407" s="14" t="s">
        <v>8884</v>
      </c>
      <c r="E3407" s="13" t="s">
        <v>8885</v>
      </c>
      <c r="F3407" s="14" t="s">
        <v>8886</v>
      </c>
      <c r="G3407" s="14" t="s">
        <v>6772</v>
      </c>
      <c r="H3407" s="41" t="s">
        <v>6712</v>
      </c>
      <c r="I3407" s="42" t="s">
        <v>85</v>
      </c>
      <c r="J3407" s="53">
        <f t="shared" si="1"/>
        <v>45</v>
      </c>
      <c r="K3407" s="7" t="str">
        <f t="shared" si="2"/>
        <v>ENG30-00259643-nobeštećenje</v>
      </c>
      <c r="L3407" s="7" t="str">
        <f>ifna(VLOOKUP(K3407,'Лист1'!D:E,2,false))</f>
        <v/>
      </c>
      <c r="M3407" s="9"/>
      <c r="N3407" s="9"/>
      <c r="O3407" s="9"/>
      <c r="P3407" s="9"/>
      <c r="Q3407" s="9"/>
      <c r="R3407" s="9"/>
    </row>
    <row r="3408" ht="15.75" customHeight="1">
      <c r="A3408" s="14" t="s">
        <v>21</v>
      </c>
      <c r="B3408" s="14" t="s">
        <v>22</v>
      </c>
      <c r="C3408" s="40" t="s">
        <v>1502</v>
      </c>
      <c r="D3408" s="14" t="s">
        <v>8887</v>
      </c>
      <c r="E3408" s="13" t="s">
        <v>8888</v>
      </c>
      <c r="F3408" s="14" t="s">
        <v>8889</v>
      </c>
      <c r="G3408" s="14"/>
      <c r="H3408" s="41" t="s">
        <v>6712</v>
      </c>
      <c r="I3408" s="42" t="s">
        <v>85</v>
      </c>
      <c r="J3408" s="45">
        <f t="shared" si="1"/>
        <v>18</v>
      </c>
      <c r="K3408" s="7" t="str">
        <f t="shared" si="2"/>
        <v>ENG30-00260142-vnapadati</v>
      </c>
      <c r="L3408" s="7" t="str">
        <f>ifna(VLOOKUP(K3408,'Лист1'!D:E,2,false))</f>
        <v/>
      </c>
      <c r="M3408" s="9"/>
      <c r="N3408" s="9"/>
      <c r="O3408" s="9"/>
      <c r="P3408" s="9"/>
      <c r="Q3408" s="9"/>
      <c r="R3408" s="9"/>
    </row>
    <row r="3409" ht="15.75" customHeight="1">
      <c r="A3409" s="14" t="s">
        <v>21</v>
      </c>
      <c r="B3409" s="14" t="s">
        <v>22</v>
      </c>
      <c r="C3409" s="40" t="s">
        <v>8890</v>
      </c>
      <c r="D3409" s="14" t="s">
        <v>8887</v>
      </c>
      <c r="E3409" s="13" t="s">
        <v>8888</v>
      </c>
      <c r="F3409" s="14" t="s">
        <v>8889</v>
      </c>
      <c r="G3409" s="14"/>
      <c r="H3409" s="41" t="s">
        <v>6712</v>
      </c>
      <c r="I3409" s="42" t="s">
        <v>85</v>
      </c>
      <c r="J3409" s="51">
        <f t="shared" si="1"/>
        <v>18</v>
      </c>
      <c r="K3409" s="7" t="str">
        <f t="shared" si="2"/>
        <v>ENG30-00260142-vnapasti</v>
      </c>
      <c r="L3409" s="7" t="str">
        <f>ifna(VLOOKUP(K3409,'Лист1'!D:E,2,false))</f>
        <v/>
      </c>
      <c r="M3409" s="9"/>
      <c r="N3409" s="9"/>
      <c r="O3409" s="9"/>
      <c r="P3409" s="9"/>
      <c r="Q3409" s="9"/>
      <c r="R3409" s="9"/>
    </row>
    <row r="3410" ht="15.75" customHeight="1">
      <c r="A3410" s="14" t="s">
        <v>11</v>
      </c>
      <c r="B3410" s="14" t="s">
        <v>12</v>
      </c>
      <c r="C3410" s="40" t="s">
        <v>8891</v>
      </c>
      <c r="D3410" s="14" t="s">
        <v>8892</v>
      </c>
      <c r="E3410" s="13" t="s">
        <v>8893</v>
      </c>
      <c r="F3410" s="14" t="s">
        <v>8891</v>
      </c>
      <c r="G3410" s="14" t="s">
        <v>6772</v>
      </c>
      <c r="H3410" s="41" t="s">
        <v>6712</v>
      </c>
      <c r="I3410" s="42" t="s">
        <v>85</v>
      </c>
      <c r="J3410" s="38">
        <f t="shared" si="1"/>
        <v>54</v>
      </c>
      <c r="K3410" s="7" t="str">
        <f t="shared" si="2"/>
        <v>ENG30-00260622-nreforma</v>
      </c>
      <c r="L3410" s="7" t="str">
        <f>ifna(VLOOKUP(K3410,'Лист1'!D:E,2,false))</f>
        <v/>
      </c>
      <c r="M3410" s="9"/>
      <c r="N3410" s="9"/>
      <c r="O3410" s="9"/>
      <c r="P3410" s="9"/>
      <c r="Q3410" s="9"/>
      <c r="R3410" s="9"/>
    </row>
    <row r="3411" ht="15.75" customHeight="1">
      <c r="A3411" s="14" t="s">
        <v>21</v>
      </c>
      <c r="B3411" s="14" t="s">
        <v>22</v>
      </c>
      <c r="C3411" s="40" t="s">
        <v>8521</v>
      </c>
      <c r="D3411" s="14" t="s">
        <v>8894</v>
      </c>
      <c r="E3411" s="13" t="s">
        <v>8895</v>
      </c>
      <c r="F3411" s="14" t="s">
        <v>8896</v>
      </c>
      <c r="G3411" s="14" t="s">
        <v>6772</v>
      </c>
      <c r="H3411" s="41" t="s">
        <v>6712</v>
      </c>
      <c r="I3411" s="42" t="s">
        <v>85</v>
      </c>
      <c r="J3411" s="98">
        <f t="shared" si="1"/>
        <v>66</v>
      </c>
      <c r="K3411" s="7" t="str">
        <f t="shared" si="2"/>
        <v>ENG30-00260648-vpopraviti</v>
      </c>
      <c r="L3411" s="7" t="str">
        <f>ifna(VLOOKUP(K3411,'Лист1'!D:E,2,false))</f>
        <v/>
      </c>
      <c r="M3411" s="9"/>
      <c r="N3411" s="9"/>
      <c r="O3411" s="9"/>
      <c r="P3411" s="9"/>
      <c r="Q3411" s="9"/>
      <c r="R3411" s="9"/>
    </row>
    <row r="3412" ht="15.75" customHeight="1">
      <c r="A3412" s="14" t="s">
        <v>21</v>
      </c>
      <c r="B3412" s="14" t="s">
        <v>22</v>
      </c>
      <c r="C3412" s="40" t="s">
        <v>8526</v>
      </c>
      <c r="D3412" s="14" t="s">
        <v>8894</v>
      </c>
      <c r="E3412" s="13" t="s">
        <v>8895</v>
      </c>
      <c r="F3412" s="14" t="s">
        <v>8896</v>
      </c>
      <c r="G3412" s="14" t="s">
        <v>6772</v>
      </c>
      <c r="H3412" s="41" t="s">
        <v>6712</v>
      </c>
      <c r="I3412" s="42" t="s">
        <v>85</v>
      </c>
      <c r="J3412" s="61">
        <f t="shared" si="1"/>
        <v>66</v>
      </c>
      <c r="K3412" s="7" t="str">
        <f t="shared" si="2"/>
        <v>ENG30-00260648-vurediti</v>
      </c>
      <c r="L3412" s="7" t="str">
        <f>ifna(VLOOKUP(K3412,'Лист1'!D:E,2,false))</f>
        <v/>
      </c>
      <c r="M3412" s="9"/>
      <c r="N3412" s="9"/>
      <c r="O3412" s="9"/>
      <c r="P3412" s="9"/>
      <c r="Q3412" s="9"/>
      <c r="R3412" s="9"/>
    </row>
    <row r="3413" ht="15.75" customHeight="1">
      <c r="A3413" s="14" t="s">
        <v>21</v>
      </c>
      <c r="B3413" s="14" t="s">
        <v>22</v>
      </c>
      <c r="C3413" s="40" t="s">
        <v>8897</v>
      </c>
      <c r="D3413" s="14" t="s">
        <v>8898</v>
      </c>
      <c r="E3413" s="13" t="s">
        <v>8899</v>
      </c>
      <c r="F3413" s="14" t="s">
        <v>8900</v>
      </c>
      <c r="G3413" s="14" t="s">
        <v>6772</v>
      </c>
      <c r="H3413" s="41" t="s">
        <v>6712</v>
      </c>
      <c r="I3413" s="42" t="s">
        <v>85</v>
      </c>
      <c r="J3413" s="36">
        <f t="shared" si="1"/>
        <v>38</v>
      </c>
      <c r="K3413" s="7" t="str">
        <f t="shared" si="2"/>
        <v>ENG30-00261957-vispuniti</v>
      </c>
      <c r="L3413" s="7" t="str">
        <f>ifna(VLOOKUP(K3413,'Лист1'!D:E,2,false))</f>
        <v/>
      </c>
      <c r="M3413" s="9"/>
      <c r="N3413" s="9"/>
      <c r="O3413" s="9"/>
      <c r="P3413" s="9"/>
      <c r="Q3413" s="9"/>
      <c r="R3413" s="9"/>
    </row>
    <row r="3414" ht="15.75" customHeight="1">
      <c r="A3414" s="14" t="s">
        <v>21</v>
      </c>
      <c r="B3414" s="14" t="s">
        <v>22</v>
      </c>
      <c r="C3414" s="40" t="s">
        <v>8901</v>
      </c>
      <c r="D3414" s="14" t="s">
        <v>8898</v>
      </c>
      <c r="E3414" s="13" t="s">
        <v>8899</v>
      </c>
      <c r="F3414" s="14" t="s">
        <v>8900</v>
      </c>
      <c r="G3414" s="14" t="s">
        <v>6772</v>
      </c>
      <c r="H3414" s="41" t="s">
        <v>6712</v>
      </c>
      <c r="I3414" s="42" t="s">
        <v>85</v>
      </c>
      <c r="J3414" s="51">
        <f t="shared" si="1"/>
        <v>38</v>
      </c>
      <c r="K3414" s="7" t="str">
        <f t="shared" si="2"/>
        <v>ENG30-00261957-vsastaviti</v>
      </c>
      <c r="L3414" s="7" t="str">
        <f>ifna(VLOOKUP(K3414,'Лист1'!D:E,2,false))</f>
        <v/>
      </c>
      <c r="M3414" s="9"/>
      <c r="N3414" s="9"/>
      <c r="O3414" s="9"/>
      <c r="P3414" s="9"/>
      <c r="Q3414" s="9"/>
      <c r="R3414" s="9"/>
    </row>
    <row r="3415" ht="15.75" customHeight="1">
      <c r="A3415" s="14" t="s">
        <v>11</v>
      </c>
      <c r="B3415" s="14" t="s">
        <v>12</v>
      </c>
      <c r="C3415" s="40" t="s">
        <v>8902</v>
      </c>
      <c r="D3415" s="14" t="s">
        <v>8903</v>
      </c>
      <c r="E3415" s="13" t="s">
        <v>8904</v>
      </c>
      <c r="F3415" s="14" t="s">
        <v>8905</v>
      </c>
      <c r="G3415" s="14" t="s">
        <v>6772</v>
      </c>
      <c r="H3415" s="41" t="s">
        <v>6712</v>
      </c>
      <c r="I3415" s="42" t="s">
        <v>85</v>
      </c>
      <c r="J3415" s="18">
        <f t="shared" si="1"/>
        <v>68</v>
      </c>
      <c r="K3415" s="7" t="str">
        <f t="shared" si="2"/>
        <v>ENG30-00262249-ndekoracija</v>
      </c>
      <c r="L3415" s="7" t="str">
        <f>ifna(VLOOKUP(K3415,'Лист1'!D:E,2,false))</f>
        <v/>
      </c>
      <c r="M3415" s="9"/>
      <c r="N3415" s="9"/>
      <c r="O3415" s="9"/>
      <c r="P3415" s="9"/>
      <c r="Q3415" s="9"/>
      <c r="R3415" s="9"/>
    </row>
    <row r="3416" ht="15.75" customHeight="1">
      <c r="A3416" s="14" t="s">
        <v>21</v>
      </c>
      <c r="B3416" s="14" t="s">
        <v>22</v>
      </c>
      <c r="C3416" s="40" t="s">
        <v>8721</v>
      </c>
      <c r="D3416" s="14" t="s">
        <v>8906</v>
      </c>
      <c r="E3416" s="13" t="s">
        <v>8907</v>
      </c>
      <c r="F3416" s="14" t="s">
        <v>8908</v>
      </c>
      <c r="G3416" s="14" t="s">
        <v>6772</v>
      </c>
      <c r="H3416" s="41" t="s">
        <v>6712</v>
      </c>
      <c r="I3416" s="42" t="s">
        <v>85</v>
      </c>
      <c r="J3416" s="33">
        <f t="shared" si="1"/>
        <v>37</v>
      </c>
      <c r="K3416" s="7" t="str">
        <f t="shared" si="2"/>
        <v>ENG30-00264386-vpojačati</v>
      </c>
      <c r="L3416" s="7" t="str">
        <f>ifna(VLOOKUP(K3416,'Лист1'!D:E,2,false))</f>
        <v/>
      </c>
      <c r="M3416" s="9"/>
      <c r="N3416" s="9"/>
      <c r="O3416" s="9"/>
      <c r="P3416" s="9"/>
      <c r="Q3416" s="9"/>
      <c r="R3416" s="9"/>
    </row>
    <row r="3417" ht="15.75" customHeight="1">
      <c r="A3417" s="14" t="s">
        <v>21</v>
      </c>
      <c r="B3417" s="14" t="s">
        <v>22</v>
      </c>
      <c r="C3417" s="40" t="s">
        <v>8909</v>
      </c>
      <c r="D3417" s="14" t="s">
        <v>8906</v>
      </c>
      <c r="E3417" s="13" t="s">
        <v>8907</v>
      </c>
      <c r="F3417" s="14" t="s">
        <v>8908</v>
      </c>
      <c r="G3417" s="14" t="s">
        <v>6772</v>
      </c>
      <c r="H3417" s="41" t="s">
        <v>6712</v>
      </c>
      <c r="I3417" s="42" t="s">
        <v>85</v>
      </c>
      <c r="J3417" s="39">
        <f t="shared" si="1"/>
        <v>37</v>
      </c>
      <c r="K3417" s="7" t="str">
        <f t="shared" si="2"/>
        <v>ENG30-00264386-vpovećavati</v>
      </c>
      <c r="L3417" s="7" t="str">
        <f>ifna(VLOOKUP(K3417,'Лист1'!D:E,2,false))</f>
        <v/>
      </c>
      <c r="M3417" s="9"/>
      <c r="N3417" s="9"/>
      <c r="O3417" s="9"/>
      <c r="P3417" s="9"/>
      <c r="Q3417" s="9"/>
      <c r="R3417" s="9"/>
    </row>
    <row r="3418" ht="15.75" customHeight="1">
      <c r="A3418" s="14" t="s">
        <v>11</v>
      </c>
      <c r="B3418" s="14" t="s">
        <v>12</v>
      </c>
      <c r="C3418" s="40" t="s">
        <v>8910</v>
      </c>
      <c r="D3418" s="14" t="s">
        <v>8911</v>
      </c>
      <c r="E3418" s="13" t="s">
        <v>8912</v>
      </c>
      <c r="F3418" s="14" t="s">
        <v>8913</v>
      </c>
      <c r="G3418" s="14" t="s">
        <v>6772</v>
      </c>
      <c r="H3418" s="41" t="s">
        <v>6712</v>
      </c>
      <c r="I3418" s="42" t="s">
        <v>85</v>
      </c>
      <c r="J3418" s="51">
        <f t="shared" si="1"/>
        <v>37</v>
      </c>
      <c r="K3418" s="7" t="str">
        <f t="shared" si="2"/>
        <v>ENG30-00265992-npoboljšanje</v>
      </c>
      <c r="L3418" s="7" t="str">
        <f>ifna(VLOOKUP(K3418,'Лист1'!D:E,2,false))</f>
        <v/>
      </c>
      <c r="M3418" s="9"/>
      <c r="N3418" s="9"/>
      <c r="O3418" s="9"/>
      <c r="P3418" s="9"/>
      <c r="Q3418" s="9"/>
      <c r="R3418" s="9"/>
    </row>
    <row r="3419" ht="15.75" customHeight="1">
      <c r="A3419" s="14" t="s">
        <v>11</v>
      </c>
      <c r="B3419" s="14" t="s">
        <v>12</v>
      </c>
      <c r="C3419" s="40" t="s">
        <v>8514</v>
      </c>
      <c r="D3419" s="14" t="s">
        <v>8911</v>
      </c>
      <c r="E3419" s="13" t="s">
        <v>8912</v>
      </c>
      <c r="F3419" s="14" t="s">
        <v>8913</v>
      </c>
      <c r="G3419" s="14" t="s">
        <v>6772</v>
      </c>
      <c r="H3419" s="41" t="s">
        <v>6712</v>
      </c>
      <c r="I3419" s="42" t="s">
        <v>85</v>
      </c>
      <c r="J3419" s="60">
        <f t="shared" si="1"/>
        <v>37</v>
      </c>
      <c r="K3419" s="7" t="str">
        <f t="shared" si="2"/>
        <v>ENG30-00265992-nunapređenje</v>
      </c>
      <c r="L3419" s="7" t="str">
        <f>ifna(VLOOKUP(K3419,'Лист1'!D:E,2,false))</f>
        <v/>
      </c>
      <c r="M3419" s="9"/>
      <c r="N3419" s="9"/>
      <c r="O3419" s="9"/>
      <c r="P3419" s="9"/>
      <c r="Q3419" s="9"/>
      <c r="R3419" s="9"/>
    </row>
    <row r="3420" ht="15.75" customHeight="1">
      <c r="A3420" s="14" t="s">
        <v>11</v>
      </c>
      <c r="B3420" s="14" t="s">
        <v>12</v>
      </c>
      <c r="C3420" s="40" t="s">
        <v>8914</v>
      </c>
      <c r="D3420" s="14" t="s">
        <v>8915</v>
      </c>
      <c r="E3420" s="13" t="s">
        <v>8916</v>
      </c>
      <c r="F3420" s="14" t="s">
        <v>8914</v>
      </c>
      <c r="G3420" s="14" t="s">
        <v>6772</v>
      </c>
      <c r="H3420" s="41" t="s">
        <v>6712</v>
      </c>
      <c r="I3420" s="42" t="s">
        <v>85</v>
      </c>
      <c r="J3420" s="43">
        <f t="shared" si="1"/>
        <v>62</v>
      </c>
      <c r="K3420" s="7" t="str">
        <f t="shared" si="2"/>
        <v>ENG30-00267522-nodržavanje</v>
      </c>
      <c r="L3420" s="7" t="str">
        <f>ifna(VLOOKUP(K3420,'Лист1'!D:E,2,false))</f>
        <v/>
      </c>
      <c r="M3420" s="9"/>
      <c r="N3420" s="9"/>
      <c r="O3420" s="9"/>
      <c r="P3420" s="9"/>
      <c r="Q3420" s="9"/>
      <c r="R3420" s="9"/>
    </row>
    <row r="3421" ht="15.75" customHeight="1">
      <c r="A3421" s="14" t="s">
        <v>11</v>
      </c>
      <c r="B3421" s="14" t="s">
        <v>12</v>
      </c>
      <c r="C3421" s="40" t="s">
        <v>8917</v>
      </c>
      <c r="D3421" s="14" t="s">
        <v>8918</v>
      </c>
      <c r="E3421" s="13" t="s">
        <v>8919</v>
      </c>
      <c r="F3421" s="14" t="s">
        <v>8920</v>
      </c>
      <c r="G3421" s="14" t="s">
        <v>6772</v>
      </c>
      <c r="H3421" s="41" t="s">
        <v>6712</v>
      </c>
      <c r="I3421" s="42" t="s">
        <v>85</v>
      </c>
      <c r="J3421" s="39">
        <f t="shared" si="1"/>
        <v>55</v>
      </c>
      <c r="K3421" s="7" t="str">
        <f t="shared" si="2"/>
        <v>ENG30-00268557-nobnavljanje</v>
      </c>
      <c r="L3421" s="7" t="str">
        <f>ifna(VLOOKUP(K3421,'Лист1'!D:E,2,false))</f>
        <v/>
      </c>
      <c r="M3421" s="9"/>
      <c r="N3421" s="9"/>
      <c r="O3421" s="9"/>
      <c r="P3421" s="9"/>
      <c r="Q3421" s="9"/>
      <c r="R3421" s="9"/>
    </row>
    <row r="3422" ht="15.75" customHeight="1">
      <c r="A3422" s="14" t="s">
        <v>11</v>
      </c>
      <c r="B3422" s="14" t="s">
        <v>12</v>
      </c>
      <c r="C3422" s="40" t="s">
        <v>7728</v>
      </c>
      <c r="D3422" s="14" t="s">
        <v>8918</v>
      </c>
      <c r="E3422" s="13" t="s">
        <v>8919</v>
      </c>
      <c r="F3422" s="14" t="s">
        <v>8920</v>
      </c>
      <c r="G3422" s="14" t="s">
        <v>6772</v>
      </c>
      <c r="H3422" s="41" t="s">
        <v>6712</v>
      </c>
      <c r="I3422" s="42" t="s">
        <v>85</v>
      </c>
      <c r="J3422" s="58">
        <f t="shared" si="1"/>
        <v>55</v>
      </c>
      <c r="K3422" s="7" t="str">
        <f t="shared" si="2"/>
        <v>ENG30-00268557-nrestauracija</v>
      </c>
      <c r="L3422" s="7" t="str">
        <f>ifna(VLOOKUP(K3422,'Лист1'!D:E,2,false))</f>
        <v/>
      </c>
      <c r="M3422" s="9"/>
      <c r="N3422" s="9"/>
      <c r="O3422" s="9"/>
      <c r="P3422" s="9"/>
      <c r="Q3422" s="9"/>
      <c r="R3422" s="9"/>
    </row>
    <row r="3423" ht="15.75" customHeight="1">
      <c r="A3423" s="14" t="s">
        <v>21</v>
      </c>
      <c r="B3423" s="14" t="s">
        <v>22</v>
      </c>
      <c r="C3423" s="40" t="s">
        <v>7571</v>
      </c>
      <c r="D3423" s="14" t="s">
        <v>8921</v>
      </c>
      <c r="E3423" s="13" t="s">
        <v>8922</v>
      </c>
      <c r="F3423" s="14" t="s">
        <v>8923</v>
      </c>
      <c r="G3423" s="14" t="s">
        <v>6960</v>
      </c>
      <c r="H3423" s="41" t="s">
        <v>6712</v>
      </c>
      <c r="I3423" s="42" t="s">
        <v>85</v>
      </c>
      <c r="J3423" s="84">
        <f t="shared" si="1"/>
        <v>42</v>
      </c>
      <c r="K3423" s="7" t="str">
        <f t="shared" si="2"/>
        <v>ENG30-00269682-voslobađati</v>
      </c>
      <c r="L3423" s="7" t="str">
        <f>ifna(VLOOKUP(K3423,'Лист1'!D:E,2,false))</f>
        <v/>
      </c>
      <c r="M3423" s="9"/>
      <c r="N3423" s="9"/>
      <c r="O3423" s="9"/>
      <c r="P3423" s="9"/>
      <c r="Q3423" s="9"/>
      <c r="R3423" s="9"/>
    </row>
    <row r="3424" ht="15.75" customHeight="1">
      <c r="A3424" s="14" t="s">
        <v>21</v>
      </c>
      <c r="B3424" s="14" t="s">
        <v>22</v>
      </c>
      <c r="C3424" s="40" t="s">
        <v>7572</v>
      </c>
      <c r="D3424" s="14" t="s">
        <v>8921</v>
      </c>
      <c r="E3424" s="13" t="s">
        <v>8922</v>
      </c>
      <c r="F3424" s="14" t="s">
        <v>8923</v>
      </c>
      <c r="G3424" s="14" t="s">
        <v>6960</v>
      </c>
      <c r="H3424" s="41" t="s">
        <v>6712</v>
      </c>
      <c r="I3424" s="42" t="s">
        <v>85</v>
      </c>
      <c r="J3424" s="52">
        <f t="shared" si="1"/>
        <v>42</v>
      </c>
      <c r="K3424" s="7" t="str">
        <f t="shared" si="2"/>
        <v>ENG30-00269682-vosloboditi</v>
      </c>
      <c r="L3424" s="7" t="str">
        <f>ifna(VLOOKUP(K3424,'Лист1'!D:E,2,false))</f>
        <v/>
      </c>
      <c r="M3424" s="9"/>
      <c r="N3424" s="9"/>
      <c r="O3424" s="9"/>
      <c r="P3424" s="9"/>
      <c r="Q3424" s="9"/>
      <c r="R3424" s="9"/>
    </row>
    <row r="3425" ht="15.75" customHeight="1">
      <c r="A3425" s="14" t="s">
        <v>79</v>
      </c>
      <c r="B3425" s="14" t="s">
        <v>80</v>
      </c>
      <c r="C3425" s="40" t="s">
        <v>8924</v>
      </c>
      <c r="D3425" s="14" t="s">
        <v>8925</v>
      </c>
      <c r="E3425" s="13" t="s">
        <v>8926</v>
      </c>
      <c r="F3425" s="14" t="s">
        <v>8924</v>
      </c>
      <c r="G3425" s="14" t="s">
        <v>6800</v>
      </c>
      <c r="H3425" s="41" t="s">
        <v>6712</v>
      </c>
      <c r="I3425" s="42" t="s">
        <v>85</v>
      </c>
      <c r="J3425" s="28">
        <f t="shared" si="1"/>
        <v>47</v>
      </c>
      <c r="K3425" s="7" t="str">
        <f t="shared" si="2"/>
        <v>ENG30-00269989-asvetao</v>
      </c>
      <c r="L3425" s="7" t="str">
        <f>ifna(VLOOKUP(K3425,'Лист1'!D:E,2,false))</f>
        <v/>
      </c>
      <c r="M3425" s="9"/>
      <c r="N3425" s="9"/>
      <c r="O3425" s="9"/>
      <c r="P3425" s="9"/>
      <c r="Q3425" s="9"/>
      <c r="R3425" s="9"/>
    </row>
    <row r="3426" ht="15.75" customHeight="1">
      <c r="A3426" s="14" t="s">
        <v>21</v>
      </c>
      <c r="B3426" s="14" t="s">
        <v>22</v>
      </c>
      <c r="C3426" s="40" t="s">
        <v>1612</v>
      </c>
      <c r="D3426" s="14" t="s">
        <v>8927</v>
      </c>
      <c r="E3426" s="13" t="s">
        <v>8928</v>
      </c>
      <c r="F3426" s="13" t="s">
        <v>8929</v>
      </c>
      <c r="G3426" s="14" t="s">
        <v>7038</v>
      </c>
      <c r="H3426" s="159" t="s">
        <v>6712</v>
      </c>
      <c r="I3426" s="42" t="s">
        <v>992</v>
      </c>
      <c r="J3426" s="31">
        <f t="shared" si="1"/>
        <v>24</v>
      </c>
      <c r="K3426" s="7" t="str">
        <f t="shared" si="2"/>
        <v>ENG30-00270561-vlečiti se</v>
      </c>
      <c r="L3426" s="7" t="str">
        <f>ifna(VLOOKUP(K3426,'Лист1'!D:E,2,false))</f>
        <v/>
      </c>
      <c r="M3426" s="9"/>
      <c r="N3426" s="9"/>
      <c r="O3426" s="9"/>
      <c r="P3426" s="9"/>
      <c r="Q3426" s="9"/>
      <c r="R3426" s="9"/>
    </row>
    <row r="3427" ht="15.75" customHeight="1">
      <c r="A3427" s="14" t="s">
        <v>21</v>
      </c>
      <c r="B3427" s="14" t="s">
        <v>22</v>
      </c>
      <c r="C3427" s="40" t="s">
        <v>1860</v>
      </c>
      <c r="D3427" s="14" t="s">
        <v>8927</v>
      </c>
      <c r="E3427" s="13" t="s">
        <v>8928</v>
      </c>
      <c r="F3427" s="13" t="s">
        <v>8929</v>
      </c>
      <c r="G3427" s="14" t="s">
        <v>7038</v>
      </c>
      <c r="H3427" s="159" t="s">
        <v>6712</v>
      </c>
      <c r="I3427" s="42" t="s">
        <v>992</v>
      </c>
      <c r="J3427" s="44">
        <f t="shared" si="1"/>
        <v>24</v>
      </c>
      <c r="K3427" s="7" t="str">
        <f t="shared" si="2"/>
        <v>ENG30-00270561-voporaviti se</v>
      </c>
      <c r="L3427" s="7" t="str">
        <f>ifna(VLOOKUP(K3427,'Лист1'!D:E,2,false))</f>
        <v/>
      </c>
      <c r="M3427" s="9"/>
      <c r="N3427" s="9"/>
      <c r="O3427" s="9"/>
      <c r="P3427" s="9"/>
      <c r="Q3427" s="9"/>
      <c r="R3427" s="9"/>
    </row>
    <row r="3428" ht="15.75" customHeight="1">
      <c r="A3428" s="14" t="s">
        <v>21</v>
      </c>
      <c r="B3428" s="14" t="s">
        <v>22</v>
      </c>
      <c r="C3428" s="40" t="s">
        <v>8930</v>
      </c>
      <c r="D3428" s="14" t="s">
        <v>8931</v>
      </c>
      <c r="E3428" s="13" t="s">
        <v>8932</v>
      </c>
      <c r="F3428" s="14" t="s">
        <v>8933</v>
      </c>
      <c r="G3428" s="14" t="s">
        <v>8285</v>
      </c>
      <c r="H3428" s="41" t="s">
        <v>6712</v>
      </c>
      <c r="I3428" s="42" t="s">
        <v>85</v>
      </c>
      <c r="J3428" s="136">
        <f t="shared" si="1"/>
        <v>59</v>
      </c>
      <c r="K3428" s="7" t="str">
        <f t="shared" si="2"/>
        <v>ENG30-00270826-vstabilizovati</v>
      </c>
      <c r="L3428" s="7" t="str">
        <f>ifna(VLOOKUP(K3428,'Лист1'!D:E,2,false))</f>
        <v/>
      </c>
      <c r="M3428" s="9"/>
      <c r="N3428" s="9"/>
      <c r="O3428" s="9"/>
      <c r="P3428" s="9"/>
      <c r="Q3428" s="9"/>
      <c r="R3428" s="9"/>
    </row>
    <row r="3429" ht="15.75" customHeight="1">
      <c r="A3429" s="14" t="s">
        <v>79</v>
      </c>
      <c r="B3429" s="14" t="s">
        <v>80</v>
      </c>
      <c r="C3429" s="40" t="s">
        <v>8924</v>
      </c>
      <c r="D3429" s="14" t="s">
        <v>8934</v>
      </c>
      <c r="E3429" s="13" t="s">
        <v>8935</v>
      </c>
      <c r="F3429" s="14" t="s">
        <v>8936</v>
      </c>
      <c r="G3429" s="14" t="s">
        <v>6800</v>
      </c>
      <c r="H3429" s="41" t="s">
        <v>6712</v>
      </c>
      <c r="I3429" s="42" t="s">
        <v>85</v>
      </c>
      <c r="J3429" s="99">
        <f t="shared" si="1"/>
        <v>45</v>
      </c>
      <c r="K3429" s="7" t="str">
        <f t="shared" si="2"/>
        <v>ENG30-00271022-asvetao</v>
      </c>
      <c r="L3429" s="7" t="str">
        <f>ifna(VLOOKUP(K3429,'Лист1'!D:E,2,false))</f>
        <v/>
      </c>
      <c r="M3429" s="9"/>
      <c r="N3429" s="9"/>
      <c r="O3429" s="9"/>
      <c r="P3429" s="9"/>
      <c r="Q3429" s="9"/>
      <c r="R3429" s="9"/>
    </row>
    <row r="3430" ht="15.75" customHeight="1">
      <c r="A3430" s="14" t="s">
        <v>21</v>
      </c>
      <c r="B3430" s="14" t="s">
        <v>22</v>
      </c>
      <c r="C3430" s="40" t="s">
        <v>2444</v>
      </c>
      <c r="D3430" s="14" t="s">
        <v>8937</v>
      </c>
      <c r="E3430" s="13" t="s">
        <v>8938</v>
      </c>
      <c r="F3430" s="13" t="s">
        <v>8939</v>
      </c>
      <c r="G3430" s="14" t="s">
        <v>6960</v>
      </c>
      <c r="H3430" s="159" t="s">
        <v>6712</v>
      </c>
      <c r="I3430" s="42" t="s">
        <v>992</v>
      </c>
      <c r="J3430" s="82">
        <f t="shared" si="1"/>
        <v>32</v>
      </c>
      <c r="K3430" s="7" t="str">
        <f t="shared" si="2"/>
        <v>ENG30-00271946-vstabilizovati se</v>
      </c>
      <c r="L3430" s="7" t="str">
        <f>ifna(VLOOKUP(K3430,'Лист1'!D:E,2,false))</f>
        <v/>
      </c>
      <c r="M3430" s="9"/>
      <c r="N3430" s="9"/>
      <c r="O3430" s="9"/>
      <c r="P3430" s="9"/>
      <c r="Q3430" s="9"/>
      <c r="R3430" s="9"/>
    </row>
    <row r="3431" ht="15.75" customHeight="1">
      <c r="A3431" s="14" t="s">
        <v>79</v>
      </c>
      <c r="B3431" s="14" t="s">
        <v>80</v>
      </c>
      <c r="C3431" s="40" t="s">
        <v>8940</v>
      </c>
      <c r="D3431" s="14" t="s">
        <v>8941</v>
      </c>
      <c r="E3431" s="169" t="s">
        <v>8942</v>
      </c>
      <c r="F3431" s="14" t="s">
        <v>8940</v>
      </c>
      <c r="G3431" s="14"/>
      <c r="H3431" s="41" t="s">
        <v>6712</v>
      </c>
      <c r="I3431" s="42" t="s">
        <v>85</v>
      </c>
      <c r="J3431" s="44">
        <f t="shared" si="1"/>
        <v>77</v>
      </c>
      <c r="K3431" s="7" t="str">
        <f t="shared" si="2"/>
        <v>ENG30-00272950-abeo</v>
      </c>
      <c r="L3431" s="7" t="str">
        <f>ifna(VLOOKUP(K3431,'Лист1'!D:E,2,false))</f>
        <v/>
      </c>
      <c r="M3431" s="9"/>
      <c r="N3431" s="9"/>
      <c r="O3431" s="9"/>
      <c r="P3431" s="9"/>
      <c r="Q3431" s="9"/>
      <c r="R3431" s="9"/>
    </row>
    <row r="3432" ht="15.75" customHeight="1">
      <c r="A3432" s="14" t="s">
        <v>79</v>
      </c>
      <c r="B3432" s="14" t="s">
        <v>80</v>
      </c>
      <c r="C3432" s="40" t="s">
        <v>8943</v>
      </c>
      <c r="D3432" s="14" t="s">
        <v>8944</v>
      </c>
      <c r="E3432" s="13" t="s">
        <v>8945</v>
      </c>
      <c r="F3432" s="14" t="s">
        <v>8946</v>
      </c>
      <c r="G3432" s="14" t="s">
        <v>6800</v>
      </c>
      <c r="H3432" s="41" t="s">
        <v>6712</v>
      </c>
      <c r="I3432" s="42" t="s">
        <v>85</v>
      </c>
      <c r="J3432" s="31">
        <f t="shared" si="1"/>
        <v>49</v>
      </c>
      <c r="K3432" s="7" t="str">
        <f t="shared" si="2"/>
        <v>ENG30-00273082-ataman</v>
      </c>
      <c r="L3432" s="7" t="str">
        <f>ifna(VLOOKUP(K3432,'Лист1'!D:E,2,false))</f>
        <v/>
      </c>
      <c r="M3432" s="9"/>
      <c r="N3432" s="9"/>
      <c r="O3432" s="9"/>
      <c r="P3432" s="9"/>
      <c r="Q3432" s="9"/>
      <c r="R3432" s="9"/>
    </row>
    <row r="3433" ht="15.75" customHeight="1">
      <c r="A3433" s="14" t="s">
        <v>21</v>
      </c>
      <c r="B3433" s="14" t="s">
        <v>22</v>
      </c>
      <c r="C3433" s="40" t="s">
        <v>7197</v>
      </c>
      <c r="D3433" s="14" t="s">
        <v>8947</v>
      </c>
      <c r="E3433" s="13" t="s">
        <v>8948</v>
      </c>
      <c r="F3433" s="14" t="s">
        <v>7197</v>
      </c>
      <c r="G3433" s="14" t="s">
        <v>8949</v>
      </c>
      <c r="H3433" s="41" t="s">
        <v>6712</v>
      </c>
      <c r="I3433" s="42" t="s">
        <v>85</v>
      </c>
      <c r="J3433" s="39">
        <f t="shared" si="1"/>
        <v>18</v>
      </c>
      <c r="K3433" s="7" t="str">
        <f t="shared" si="2"/>
        <v>ENG30-00274942-visprati</v>
      </c>
      <c r="L3433" s="7" t="str">
        <f>ifna(VLOOKUP(K3433,'Лист1'!D:E,2,false))</f>
        <v/>
      </c>
      <c r="M3433" s="9"/>
      <c r="N3433" s="9"/>
      <c r="O3433" s="9"/>
      <c r="P3433" s="9"/>
      <c r="Q3433" s="9"/>
      <c r="R3433" s="9"/>
    </row>
    <row r="3434" ht="15.75" customHeight="1">
      <c r="A3434" s="14" t="s">
        <v>21</v>
      </c>
      <c r="B3434" s="14" t="s">
        <v>22</v>
      </c>
      <c r="C3434" s="40" t="s">
        <v>8950</v>
      </c>
      <c r="D3434" s="14" t="s">
        <v>8951</v>
      </c>
      <c r="E3434" s="13" t="s">
        <v>8952</v>
      </c>
      <c r="F3434" s="14" t="s">
        <v>8950</v>
      </c>
      <c r="G3434" s="14" t="s">
        <v>6772</v>
      </c>
      <c r="H3434" s="41" t="s">
        <v>6712</v>
      </c>
      <c r="I3434" s="42" t="s">
        <v>85</v>
      </c>
      <c r="J3434" s="58">
        <f t="shared" si="1"/>
        <v>34</v>
      </c>
      <c r="K3434" s="7" t="str">
        <f t="shared" si="2"/>
        <v>ENG30-00275607-vregulisati</v>
      </c>
      <c r="L3434" s="7" t="str">
        <f>ifna(VLOOKUP(K3434,'Лист1'!D:E,2,false))</f>
        <v/>
      </c>
      <c r="M3434" s="9"/>
      <c r="N3434" s="9"/>
      <c r="O3434" s="9"/>
      <c r="P3434" s="9"/>
      <c r="Q3434" s="9"/>
      <c r="R3434" s="9"/>
    </row>
    <row r="3435" ht="15.75" customHeight="1">
      <c r="A3435" s="14" t="s">
        <v>56</v>
      </c>
      <c r="B3435" s="14" t="s">
        <v>56</v>
      </c>
      <c r="C3435" s="40" t="s">
        <v>7543</v>
      </c>
      <c r="D3435" s="14" t="s">
        <v>8953</v>
      </c>
      <c r="E3435" s="13" t="s">
        <v>8954</v>
      </c>
      <c r="F3435" s="14" t="s">
        <v>8955</v>
      </c>
      <c r="G3435" s="14" t="s">
        <v>6772</v>
      </c>
      <c r="H3435" s="41" t="s">
        <v>6712</v>
      </c>
      <c r="I3435" s="42" t="s">
        <v>85</v>
      </c>
      <c r="J3435" s="26">
        <f t="shared" si="1"/>
        <v>47</v>
      </c>
      <c r="K3435" s="7" t="str">
        <f t="shared" si="2"/>
        <v>ENG30-00275694-bnapred</v>
      </c>
      <c r="L3435" s="7" t="str">
        <f>ifna(VLOOKUP(K3435,'Лист1'!D:E,2,false))</f>
        <v/>
      </c>
      <c r="M3435" s="9"/>
      <c r="N3435" s="9"/>
      <c r="O3435" s="9"/>
      <c r="P3435" s="9"/>
      <c r="Q3435" s="9"/>
      <c r="R3435" s="9"/>
    </row>
    <row r="3436" ht="15.75" customHeight="1">
      <c r="A3436" s="14" t="s">
        <v>79</v>
      </c>
      <c r="B3436" s="14" t="s">
        <v>80</v>
      </c>
      <c r="C3436" s="40" t="s">
        <v>8182</v>
      </c>
      <c r="D3436" s="14" t="s">
        <v>8956</v>
      </c>
      <c r="E3436" s="13" t="s">
        <v>8957</v>
      </c>
      <c r="F3436" s="14" t="s">
        <v>8958</v>
      </c>
      <c r="G3436" s="14" t="s">
        <v>7004</v>
      </c>
      <c r="H3436" s="41" t="s">
        <v>6712</v>
      </c>
      <c r="I3436" s="42" t="s">
        <v>85</v>
      </c>
      <c r="J3436" s="31">
        <f t="shared" si="1"/>
        <v>69</v>
      </c>
      <c r="K3436" s="7" t="str">
        <f t="shared" si="2"/>
        <v>ENG30-00278551-asjajan</v>
      </c>
      <c r="L3436" s="7" t="str">
        <f>ifna(VLOOKUP(K3436,'Лист1'!D:E,2,false))</f>
        <v/>
      </c>
      <c r="M3436" s="9"/>
      <c r="N3436" s="9"/>
      <c r="O3436" s="9"/>
      <c r="P3436" s="9"/>
      <c r="Q3436" s="9"/>
      <c r="R3436" s="9"/>
    </row>
    <row r="3437" ht="15.75" customHeight="1">
      <c r="A3437" s="14" t="s">
        <v>56</v>
      </c>
      <c r="B3437" s="14" t="s">
        <v>56</v>
      </c>
      <c r="C3437" s="40" t="s">
        <v>6882</v>
      </c>
      <c r="D3437" s="14" t="s">
        <v>8959</v>
      </c>
      <c r="E3437" s="13" t="s">
        <v>8960</v>
      </c>
      <c r="F3437" s="14" t="s">
        <v>8961</v>
      </c>
      <c r="G3437" s="14" t="s">
        <v>6772</v>
      </c>
      <c r="H3437" s="41" t="s">
        <v>6712</v>
      </c>
      <c r="I3437" s="42" t="s">
        <v>85</v>
      </c>
      <c r="J3437" s="33">
        <f t="shared" si="1"/>
        <v>26</v>
      </c>
      <c r="K3437" s="7" t="str">
        <f t="shared" si="2"/>
        <v>ENG30-00279523-bgrubo</v>
      </c>
      <c r="L3437" s="7" t="str">
        <f>ifna(VLOOKUP(K3437,'Лист1'!D:E,2,false))</f>
        <v/>
      </c>
      <c r="M3437" s="9"/>
      <c r="N3437" s="9"/>
      <c r="O3437" s="9"/>
      <c r="P3437" s="9"/>
      <c r="Q3437" s="9"/>
      <c r="R3437" s="9"/>
    </row>
    <row r="3438" ht="15.75" customHeight="1">
      <c r="A3438" s="14" t="s">
        <v>56</v>
      </c>
      <c r="B3438" s="14" t="s">
        <v>56</v>
      </c>
      <c r="C3438" s="40" t="s">
        <v>8962</v>
      </c>
      <c r="D3438" s="14" t="s">
        <v>8959</v>
      </c>
      <c r="E3438" s="13" t="s">
        <v>8960</v>
      </c>
      <c r="F3438" s="14" t="s">
        <v>8961</v>
      </c>
      <c r="G3438" s="14" t="s">
        <v>6772</v>
      </c>
      <c r="H3438" s="41" t="s">
        <v>6712</v>
      </c>
      <c r="I3438" s="42" t="s">
        <v>85</v>
      </c>
      <c r="J3438" s="43">
        <f t="shared" si="1"/>
        <v>26</v>
      </c>
      <c r="K3438" s="7" t="str">
        <f t="shared" si="2"/>
        <v>ENG30-00279523-botvoreno</v>
      </c>
      <c r="L3438" s="7" t="str">
        <f>ifna(VLOOKUP(K3438,'Лист1'!D:E,2,false))</f>
        <v/>
      </c>
      <c r="M3438" s="9"/>
      <c r="N3438" s="9"/>
      <c r="O3438" s="9"/>
      <c r="P3438" s="9"/>
      <c r="Q3438" s="9"/>
      <c r="R3438" s="9"/>
    </row>
    <row r="3439" ht="15.75" customHeight="1">
      <c r="A3439" s="14" t="s">
        <v>11</v>
      </c>
      <c r="B3439" s="14" t="s">
        <v>12</v>
      </c>
      <c r="C3439" s="40" t="s">
        <v>8826</v>
      </c>
      <c r="D3439" s="14" t="s">
        <v>8963</v>
      </c>
      <c r="E3439" s="13" t="s">
        <v>8964</v>
      </c>
      <c r="F3439" s="14" t="s">
        <v>8965</v>
      </c>
      <c r="G3439" s="14" t="s">
        <v>6772</v>
      </c>
      <c r="H3439" s="41" t="s">
        <v>6712</v>
      </c>
      <c r="I3439" s="42" t="s">
        <v>85</v>
      </c>
      <c r="J3439" s="87">
        <f t="shared" si="1"/>
        <v>19</v>
      </c>
      <c r="K3439" s="7" t="str">
        <f t="shared" si="2"/>
        <v>ENG30-00282050-nnapredak</v>
      </c>
      <c r="L3439" s="7" t="str">
        <f>ifna(VLOOKUP(K3439,'Лист1'!D:E,2,false))</f>
        <v/>
      </c>
      <c r="M3439" s="9"/>
      <c r="N3439" s="9"/>
      <c r="O3439" s="9"/>
      <c r="P3439" s="9"/>
      <c r="Q3439" s="9"/>
      <c r="R3439" s="9"/>
    </row>
    <row r="3440" ht="15.75" customHeight="1">
      <c r="A3440" s="14" t="s">
        <v>11</v>
      </c>
      <c r="B3440" s="14" t="s">
        <v>12</v>
      </c>
      <c r="C3440" s="40" t="s">
        <v>8966</v>
      </c>
      <c r="D3440" s="14" t="s">
        <v>8963</v>
      </c>
      <c r="E3440" s="13" t="s">
        <v>8964</v>
      </c>
      <c r="F3440" s="14" t="s">
        <v>8965</v>
      </c>
      <c r="G3440" s="14" t="s">
        <v>6772</v>
      </c>
      <c r="H3440" s="41" t="s">
        <v>6712</v>
      </c>
      <c r="I3440" s="42" t="s">
        <v>85</v>
      </c>
      <c r="J3440" s="57">
        <f t="shared" si="1"/>
        <v>19</v>
      </c>
      <c r="K3440" s="7" t="str">
        <f t="shared" si="2"/>
        <v>ENG30-00282050-npribližavanje</v>
      </c>
      <c r="L3440" s="7" t="str">
        <f>ifna(VLOOKUP(K3440,'Лист1'!D:E,2,false))</f>
        <v/>
      </c>
      <c r="M3440" s="9"/>
      <c r="N3440" s="9"/>
      <c r="O3440" s="9"/>
      <c r="P3440" s="9"/>
      <c r="Q3440" s="9"/>
      <c r="R3440" s="9"/>
    </row>
    <row r="3441" ht="15.75" customHeight="1">
      <c r="A3441" s="14" t="s">
        <v>56</v>
      </c>
      <c r="B3441" s="14" t="s">
        <v>56</v>
      </c>
      <c r="C3441" s="40" t="s">
        <v>8193</v>
      </c>
      <c r="D3441" s="14" t="s">
        <v>8967</v>
      </c>
      <c r="E3441" s="13" t="s">
        <v>8968</v>
      </c>
      <c r="F3441" s="14" t="s">
        <v>8969</v>
      </c>
      <c r="G3441" s="14" t="s">
        <v>6917</v>
      </c>
      <c r="H3441" s="41" t="s">
        <v>6712</v>
      </c>
      <c r="I3441" s="42" t="s">
        <v>85</v>
      </c>
      <c r="J3441" s="48">
        <f t="shared" si="1"/>
        <v>38</v>
      </c>
      <c r="K3441" s="7" t="str">
        <f t="shared" si="2"/>
        <v>ENG30-00282103-bpažljivo</v>
      </c>
      <c r="L3441" s="7" t="str">
        <f>ifna(VLOOKUP(K3441,'Лист1'!D:E,2,false))</f>
        <v/>
      </c>
      <c r="M3441" s="9"/>
      <c r="N3441" s="9"/>
      <c r="O3441" s="9"/>
      <c r="P3441" s="9"/>
      <c r="Q3441" s="9"/>
      <c r="R3441" s="9"/>
    </row>
    <row r="3442" ht="15.75" customHeight="1">
      <c r="A3442" s="14" t="s">
        <v>11</v>
      </c>
      <c r="B3442" s="14" t="s">
        <v>12</v>
      </c>
      <c r="C3442" s="40" t="s">
        <v>8970</v>
      </c>
      <c r="D3442" s="14" t="s">
        <v>8971</v>
      </c>
      <c r="E3442" s="13" t="s">
        <v>8972</v>
      </c>
      <c r="F3442" s="14" t="s">
        <v>8973</v>
      </c>
      <c r="G3442" s="14" t="s">
        <v>6772</v>
      </c>
      <c r="H3442" s="41" t="s">
        <v>6712</v>
      </c>
      <c r="I3442" s="42" t="s">
        <v>85</v>
      </c>
      <c r="J3442" s="101">
        <f t="shared" si="1"/>
        <v>53</v>
      </c>
      <c r="K3442" s="7" t="str">
        <f t="shared" si="2"/>
        <v>ENG30-00282613-nkarijera</v>
      </c>
      <c r="L3442" s="7" t="str">
        <f>ifna(VLOOKUP(K3442,'Лист1'!D:E,2,false))</f>
        <v/>
      </c>
      <c r="M3442" s="9"/>
      <c r="N3442" s="9"/>
      <c r="O3442" s="9"/>
      <c r="P3442" s="9"/>
      <c r="Q3442" s="9"/>
      <c r="R3442" s="9"/>
    </row>
    <row r="3443" ht="15.75" customHeight="1">
      <c r="A3443" s="14" t="s">
        <v>11</v>
      </c>
      <c r="B3443" s="14" t="s">
        <v>12</v>
      </c>
      <c r="C3443" s="40" t="s">
        <v>8974</v>
      </c>
      <c r="D3443" s="14" t="s">
        <v>8971</v>
      </c>
      <c r="E3443" s="13" t="s">
        <v>8972</v>
      </c>
      <c r="F3443" s="14" t="s">
        <v>8973</v>
      </c>
      <c r="G3443" s="14" t="s">
        <v>6772</v>
      </c>
      <c r="H3443" s="41" t="s">
        <v>6712</v>
      </c>
      <c r="I3443" s="42" t="s">
        <v>85</v>
      </c>
      <c r="J3443" s="99">
        <f t="shared" si="1"/>
        <v>53</v>
      </c>
      <c r="K3443" s="7" t="str">
        <f t="shared" si="2"/>
        <v>ENG30-00282613-npoziv</v>
      </c>
      <c r="L3443" s="7" t="str">
        <f>ifna(VLOOKUP(K3443,'Лист1'!D:E,2,false))</f>
        <v/>
      </c>
      <c r="M3443" s="9"/>
      <c r="N3443" s="9"/>
      <c r="O3443" s="9"/>
      <c r="P3443" s="9"/>
      <c r="Q3443" s="9"/>
      <c r="R3443" s="9"/>
    </row>
    <row r="3444" ht="15.75" customHeight="1">
      <c r="A3444" s="14" t="s">
        <v>79</v>
      </c>
      <c r="B3444" s="14" t="s">
        <v>80</v>
      </c>
      <c r="C3444" s="40" t="s">
        <v>8975</v>
      </c>
      <c r="D3444" s="14" t="s">
        <v>8976</v>
      </c>
      <c r="E3444" s="13" t="s">
        <v>8977</v>
      </c>
      <c r="F3444" s="14" t="s">
        <v>8978</v>
      </c>
      <c r="G3444" s="14" t="s">
        <v>7004</v>
      </c>
      <c r="H3444" s="41" t="s">
        <v>6712</v>
      </c>
      <c r="I3444" s="42" t="s">
        <v>85</v>
      </c>
      <c r="J3444" s="45">
        <f t="shared" si="1"/>
        <v>30</v>
      </c>
      <c r="K3444" s="7" t="str">
        <f t="shared" si="2"/>
        <v>ENG30-00283327-asrebrn</v>
      </c>
      <c r="L3444" s="7" t="str">
        <f>ifna(VLOOKUP(K3444,'Лист1'!D:E,2,false))</f>
        <v/>
      </c>
      <c r="M3444" s="9"/>
      <c r="N3444" s="9"/>
      <c r="O3444" s="9"/>
      <c r="P3444" s="9"/>
      <c r="Q3444" s="9"/>
      <c r="R3444" s="9"/>
    </row>
    <row r="3445" ht="15.75" customHeight="1">
      <c r="A3445" s="14" t="s">
        <v>56</v>
      </c>
      <c r="B3445" s="14" t="s">
        <v>56</v>
      </c>
      <c r="C3445" s="40" t="s">
        <v>8979</v>
      </c>
      <c r="D3445" s="14" t="s">
        <v>8980</v>
      </c>
      <c r="E3445" s="13" t="s">
        <v>8981</v>
      </c>
      <c r="F3445" s="14" t="s">
        <v>8982</v>
      </c>
      <c r="G3445" s="14" t="s">
        <v>6772</v>
      </c>
      <c r="H3445" s="41" t="s">
        <v>6712</v>
      </c>
      <c r="I3445" s="42" t="s">
        <v>85</v>
      </c>
      <c r="J3445" s="132">
        <f t="shared" si="1"/>
        <v>21</v>
      </c>
      <c r="K3445" s="7" t="str">
        <f t="shared" si="2"/>
        <v>ENG30-00285687-bjasno</v>
      </c>
      <c r="L3445" s="7" t="str">
        <f>ifna(VLOOKUP(K3445,'Лист1'!D:E,2,false))</f>
        <v/>
      </c>
      <c r="M3445" s="9"/>
      <c r="N3445" s="9"/>
      <c r="O3445" s="9"/>
      <c r="P3445" s="9"/>
      <c r="Q3445" s="9"/>
      <c r="R3445" s="9"/>
    </row>
    <row r="3446" ht="15.75" customHeight="1">
      <c r="A3446" s="14" t="s">
        <v>79</v>
      </c>
      <c r="B3446" s="14" t="s">
        <v>80</v>
      </c>
      <c r="C3446" s="40" t="s">
        <v>8983</v>
      </c>
      <c r="D3446" s="14" t="s">
        <v>8984</v>
      </c>
      <c r="E3446" s="13" t="s">
        <v>8985</v>
      </c>
      <c r="F3446" s="14" t="s">
        <v>8986</v>
      </c>
      <c r="G3446" s="14" t="s">
        <v>6772</v>
      </c>
      <c r="H3446" s="41" t="s">
        <v>6712</v>
      </c>
      <c r="I3446" s="42" t="s">
        <v>85</v>
      </c>
      <c r="J3446" s="43">
        <f t="shared" si="1"/>
        <v>102</v>
      </c>
      <c r="K3446" s="7" t="str">
        <f t="shared" si="2"/>
        <v>ENG30-00285725-aopterećen</v>
      </c>
      <c r="L3446" s="7" t="str">
        <f>ifna(VLOOKUP(K3446,'Лист1'!D:E,2,false))</f>
        <v/>
      </c>
      <c r="M3446" s="9"/>
      <c r="N3446" s="9"/>
      <c r="O3446" s="9"/>
      <c r="P3446" s="9"/>
      <c r="Q3446" s="9"/>
      <c r="R3446" s="9"/>
    </row>
    <row r="3447" ht="15.75" customHeight="1">
      <c r="A3447" s="14" t="s">
        <v>79</v>
      </c>
      <c r="B3447" s="14" t="s">
        <v>80</v>
      </c>
      <c r="C3447" s="40" t="s">
        <v>8987</v>
      </c>
      <c r="D3447" s="14" t="s">
        <v>8988</v>
      </c>
      <c r="E3447" s="13" t="s">
        <v>8989</v>
      </c>
      <c r="F3447" s="14" t="s">
        <v>8987</v>
      </c>
      <c r="G3447" s="14" t="s">
        <v>6772</v>
      </c>
      <c r="H3447" s="41" t="s">
        <v>6712</v>
      </c>
      <c r="I3447" s="42" t="s">
        <v>85</v>
      </c>
      <c r="J3447" s="60">
        <f t="shared" si="1"/>
        <v>50</v>
      </c>
      <c r="K3447" s="7" t="str">
        <f t="shared" si="2"/>
        <v>ENG30-00287128-akatolički</v>
      </c>
      <c r="L3447" s="7" t="str">
        <f>ifna(VLOOKUP(K3447,'Лист1'!D:E,2,false))</f>
        <v/>
      </c>
      <c r="M3447" s="9"/>
      <c r="N3447" s="9"/>
      <c r="O3447" s="9"/>
      <c r="P3447" s="9"/>
      <c r="Q3447" s="9"/>
      <c r="R3447" s="9"/>
    </row>
    <row r="3448" ht="15.75" customHeight="1">
      <c r="A3448" s="14" t="s">
        <v>56</v>
      </c>
      <c r="B3448" s="14" t="s">
        <v>56</v>
      </c>
      <c r="C3448" s="40" t="s">
        <v>7154</v>
      </c>
      <c r="D3448" s="14" t="s">
        <v>8990</v>
      </c>
      <c r="E3448" s="13" t="s">
        <v>8991</v>
      </c>
      <c r="F3448" s="14" t="s">
        <v>8992</v>
      </c>
      <c r="G3448" s="14" t="s">
        <v>6772</v>
      </c>
      <c r="H3448" s="41" t="s">
        <v>6712</v>
      </c>
      <c r="I3448" s="42" t="s">
        <v>85</v>
      </c>
      <c r="J3448" s="43">
        <f t="shared" si="1"/>
        <v>31</v>
      </c>
      <c r="K3448" s="7" t="str">
        <f t="shared" si="2"/>
        <v>ENG30-00289860-bkratko</v>
      </c>
      <c r="L3448" s="7" t="str">
        <f>ifna(VLOOKUP(K3448,'Лист1'!D:E,2,false))</f>
        <v/>
      </c>
      <c r="M3448" s="9"/>
      <c r="N3448" s="9"/>
      <c r="O3448" s="9"/>
      <c r="P3448" s="9"/>
      <c r="Q3448" s="9"/>
      <c r="R3448" s="9"/>
    </row>
    <row r="3449" ht="15.75" customHeight="1">
      <c r="A3449" s="14" t="s">
        <v>56</v>
      </c>
      <c r="B3449" s="14" t="s">
        <v>56</v>
      </c>
      <c r="C3449" s="40" t="s">
        <v>7511</v>
      </c>
      <c r="D3449" s="14" t="s">
        <v>8990</v>
      </c>
      <c r="E3449" s="13" t="s">
        <v>8991</v>
      </c>
      <c r="F3449" s="14" t="s">
        <v>8992</v>
      </c>
      <c r="G3449" s="14" t="s">
        <v>6772</v>
      </c>
      <c r="H3449" s="41" t="s">
        <v>6712</v>
      </c>
      <c r="I3449" s="42" t="s">
        <v>85</v>
      </c>
      <c r="J3449" s="45">
        <f t="shared" si="1"/>
        <v>31</v>
      </c>
      <c r="K3449" s="7" t="str">
        <f t="shared" si="2"/>
        <v>ENG30-00289860-bprecizno</v>
      </c>
      <c r="L3449" s="7" t="str">
        <f>ifna(VLOOKUP(K3449,'Лист1'!D:E,2,false))</f>
        <v/>
      </c>
      <c r="M3449" s="9"/>
      <c r="N3449" s="9"/>
      <c r="O3449" s="9"/>
      <c r="P3449" s="9"/>
      <c r="Q3449" s="9"/>
      <c r="R3449" s="9"/>
    </row>
    <row r="3450" ht="15.75" customHeight="1">
      <c r="A3450" s="14" t="s">
        <v>56</v>
      </c>
      <c r="B3450" s="14" t="s">
        <v>56</v>
      </c>
      <c r="C3450" s="40" t="s">
        <v>8993</v>
      </c>
      <c r="D3450" s="14" t="s">
        <v>8990</v>
      </c>
      <c r="E3450" s="13" t="s">
        <v>8991</v>
      </c>
      <c r="F3450" s="14" t="s">
        <v>8992</v>
      </c>
      <c r="G3450" s="14" t="s">
        <v>6772</v>
      </c>
      <c r="H3450" s="41" t="s">
        <v>6712</v>
      </c>
      <c r="I3450" s="42" t="s">
        <v>85</v>
      </c>
      <c r="J3450" s="44">
        <f t="shared" si="1"/>
        <v>31</v>
      </c>
      <c r="K3450" s="7" t="str">
        <f t="shared" si="2"/>
        <v>ENG30-00289860-bukratko</v>
      </c>
      <c r="L3450" s="7" t="str">
        <f>ifna(VLOOKUP(K3450,'Лист1'!D:E,2,false))</f>
        <v/>
      </c>
      <c r="M3450" s="9"/>
      <c r="N3450" s="9"/>
      <c r="O3450" s="9"/>
      <c r="P3450" s="9"/>
      <c r="Q3450" s="9"/>
      <c r="R3450" s="9"/>
    </row>
    <row r="3451" ht="15.75" customHeight="1">
      <c r="A3451" s="14" t="s">
        <v>79</v>
      </c>
      <c r="B3451" s="14" t="s">
        <v>80</v>
      </c>
      <c r="C3451" s="40" t="s">
        <v>8994</v>
      </c>
      <c r="D3451" s="14" t="s">
        <v>8995</v>
      </c>
      <c r="E3451" s="13" t="s">
        <v>8996</v>
      </c>
      <c r="F3451" s="14" t="s">
        <v>8994</v>
      </c>
      <c r="G3451" s="14" t="s">
        <v>6772</v>
      </c>
      <c r="H3451" s="41" t="s">
        <v>6712</v>
      </c>
      <c r="I3451" s="42" t="s">
        <v>85</v>
      </c>
      <c r="J3451" s="60">
        <f t="shared" si="1"/>
        <v>67</v>
      </c>
      <c r="K3451" s="7" t="str">
        <f t="shared" si="2"/>
        <v>ENG30-00291471-abratski</v>
      </c>
      <c r="L3451" s="7" t="str">
        <f>ifna(VLOOKUP(K3451,'Лист1'!D:E,2,false))</f>
        <v/>
      </c>
      <c r="M3451" s="9"/>
      <c r="N3451" s="9"/>
      <c r="O3451" s="9"/>
      <c r="P3451" s="9"/>
      <c r="Q3451" s="9"/>
      <c r="R3451" s="9"/>
    </row>
    <row r="3452" ht="15.75" customHeight="1">
      <c r="A3452" s="14" t="s">
        <v>21</v>
      </c>
      <c r="B3452" s="14" t="s">
        <v>22</v>
      </c>
      <c r="C3452" s="40" t="s">
        <v>8997</v>
      </c>
      <c r="D3452" s="14" t="s">
        <v>8998</v>
      </c>
      <c r="E3452" s="13" t="s">
        <v>8999</v>
      </c>
      <c r="F3452" s="14" t="s">
        <v>8997</v>
      </c>
      <c r="G3452" s="14" t="s">
        <v>6772</v>
      </c>
      <c r="H3452" s="41" t="s">
        <v>6712</v>
      </c>
      <c r="I3452" s="42" t="s">
        <v>85</v>
      </c>
      <c r="J3452" s="132">
        <f t="shared" si="1"/>
        <v>32</v>
      </c>
      <c r="K3452" s="7" t="str">
        <f t="shared" si="2"/>
        <v>ENG30-00291873-vosvetliti</v>
      </c>
      <c r="L3452" s="7" t="str">
        <f>ifna(VLOOKUP(K3452,'Лист1'!D:E,2,false))</f>
        <v/>
      </c>
      <c r="M3452" s="9"/>
      <c r="N3452" s="9"/>
      <c r="O3452" s="9"/>
      <c r="P3452" s="9"/>
      <c r="Q3452" s="9"/>
      <c r="R3452" s="9"/>
    </row>
    <row r="3453" ht="15.75" customHeight="1">
      <c r="A3453" s="14" t="s">
        <v>21</v>
      </c>
      <c r="B3453" s="14" t="s">
        <v>22</v>
      </c>
      <c r="C3453" s="40" t="s">
        <v>9000</v>
      </c>
      <c r="D3453" s="14" t="s">
        <v>9001</v>
      </c>
      <c r="E3453" s="13" t="s">
        <v>9002</v>
      </c>
      <c r="F3453" s="14" t="s">
        <v>9003</v>
      </c>
      <c r="G3453" s="14" t="s">
        <v>6772</v>
      </c>
      <c r="H3453" s="41" t="s">
        <v>6712</v>
      </c>
      <c r="I3453" s="42" t="s">
        <v>85</v>
      </c>
      <c r="J3453" s="31">
        <f t="shared" si="1"/>
        <v>40</v>
      </c>
      <c r="K3453" s="7" t="str">
        <f t="shared" si="2"/>
        <v>ENG30-00293760-vprocvetati</v>
      </c>
      <c r="L3453" s="7" t="str">
        <f>ifna(VLOOKUP(K3453,'Лист1'!D:E,2,false))</f>
        <v/>
      </c>
      <c r="M3453" s="9"/>
      <c r="N3453" s="9"/>
      <c r="O3453" s="9"/>
      <c r="P3453" s="9"/>
      <c r="Q3453" s="9"/>
      <c r="R3453" s="9"/>
    </row>
    <row r="3454" ht="15.75" customHeight="1">
      <c r="A3454" s="14" t="s">
        <v>11</v>
      </c>
      <c r="B3454" s="14" t="s">
        <v>12</v>
      </c>
      <c r="C3454" s="40" t="s">
        <v>9004</v>
      </c>
      <c r="D3454" s="14" t="s">
        <v>9005</v>
      </c>
      <c r="E3454" s="13" t="s">
        <v>9006</v>
      </c>
      <c r="F3454" s="14" t="s">
        <v>9007</v>
      </c>
      <c r="G3454" s="14" t="s">
        <v>6772</v>
      </c>
      <c r="H3454" s="41" t="s">
        <v>6712</v>
      </c>
      <c r="I3454" s="42" t="s">
        <v>85</v>
      </c>
      <c r="J3454" s="63">
        <f t="shared" si="1"/>
        <v>12</v>
      </c>
      <c r="K3454" s="7" t="str">
        <f t="shared" si="2"/>
        <v>ENG30-00293916-ntrka</v>
      </c>
      <c r="L3454" s="7" t="str">
        <f>ifna(VLOOKUP(K3454,'Лист1'!D:E,2,false))</f>
        <v/>
      </c>
      <c r="M3454" s="9"/>
      <c r="N3454" s="9"/>
      <c r="O3454" s="9"/>
      <c r="P3454" s="9"/>
      <c r="Q3454" s="9"/>
      <c r="R3454" s="9"/>
    </row>
    <row r="3455" ht="15.75" customHeight="1">
      <c r="A3455" s="14" t="s">
        <v>56</v>
      </c>
      <c r="B3455" s="14" t="s">
        <v>56</v>
      </c>
      <c r="C3455" s="40" t="s">
        <v>7292</v>
      </c>
      <c r="D3455" s="14" t="s">
        <v>9008</v>
      </c>
      <c r="E3455" s="13" t="s">
        <v>9009</v>
      </c>
      <c r="F3455" s="14" t="s">
        <v>9010</v>
      </c>
      <c r="G3455" s="14" t="s">
        <v>6772</v>
      </c>
      <c r="H3455" s="41" t="s">
        <v>6712</v>
      </c>
      <c r="I3455" s="42" t="s">
        <v>85</v>
      </c>
      <c r="J3455" s="39">
        <f t="shared" si="1"/>
        <v>14</v>
      </c>
      <c r="K3455" s="7" t="str">
        <f t="shared" si="2"/>
        <v>ENG30-00294459-bstoga</v>
      </c>
      <c r="L3455" s="7" t="str">
        <f>ifna(VLOOKUP(K3455,'Лист1'!D:E,2,false))</f>
        <v/>
      </c>
      <c r="M3455" s="9"/>
      <c r="N3455" s="9"/>
      <c r="O3455" s="9"/>
      <c r="P3455" s="9"/>
      <c r="Q3455" s="9"/>
      <c r="R3455" s="9"/>
    </row>
    <row r="3456" ht="15.75" customHeight="1">
      <c r="A3456" s="14" t="s">
        <v>11</v>
      </c>
      <c r="B3456" s="14" t="s">
        <v>12</v>
      </c>
      <c r="C3456" s="40" t="s">
        <v>9011</v>
      </c>
      <c r="D3456" s="14" t="s">
        <v>9012</v>
      </c>
      <c r="E3456" s="13" t="s">
        <v>9013</v>
      </c>
      <c r="F3456" s="14" t="s">
        <v>9011</v>
      </c>
      <c r="G3456" s="14" t="s">
        <v>9014</v>
      </c>
      <c r="H3456" s="41" t="s">
        <v>6712</v>
      </c>
      <c r="I3456" s="42" t="s">
        <v>85</v>
      </c>
      <c r="J3456" s="58">
        <f t="shared" si="1"/>
        <v>25</v>
      </c>
      <c r="K3456" s="7" t="str">
        <f t="shared" si="2"/>
        <v>ENG30-00295172-nkrug</v>
      </c>
      <c r="L3456" s="7" t="str">
        <f>ifna(VLOOKUP(K3456,'Лист1'!D:E,2,false))</f>
        <v/>
      </c>
      <c r="M3456" s="9"/>
      <c r="N3456" s="9"/>
      <c r="O3456" s="9"/>
      <c r="P3456" s="9"/>
      <c r="Q3456" s="9"/>
      <c r="R3456" s="9"/>
    </row>
    <row r="3457" ht="15.75" customHeight="1">
      <c r="A3457" s="14" t="s">
        <v>11</v>
      </c>
      <c r="B3457" s="14" t="s">
        <v>12</v>
      </c>
      <c r="C3457" s="40" t="s">
        <v>7225</v>
      </c>
      <c r="D3457" s="14" t="s">
        <v>9015</v>
      </c>
      <c r="E3457" s="13" t="s">
        <v>9016</v>
      </c>
      <c r="F3457" s="14" t="s">
        <v>9017</v>
      </c>
      <c r="G3457" s="14" t="s">
        <v>9018</v>
      </c>
      <c r="H3457" s="41" t="s">
        <v>6712</v>
      </c>
      <c r="I3457" s="42" t="s">
        <v>85</v>
      </c>
      <c r="J3457" s="78">
        <f t="shared" si="1"/>
        <v>38</v>
      </c>
      <c r="K3457" s="7" t="str">
        <f t="shared" si="2"/>
        <v>ENG30-00295701-nput</v>
      </c>
      <c r="L3457" s="7" t="str">
        <f>ifna(VLOOKUP(K3457,'Лист1'!D:E,2,false))</f>
        <v/>
      </c>
      <c r="M3457" s="9"/>
      <c r="N3457" s="9"/>
      <c r="O3457" s="9"/>
      <c r="P3457" s="9"/>
      <c r="Q3457" s="9"/>
      <c r="R3457" s="9"/>
    </row>
    <row r="3458" ht="15.75" customHeight="1">
      <c r="A3458" s="14" t="s">
        <v>11</v>
      </c>
      <c r="B3458" s="14" t="s">
        <v>12</v>
      </c>
      <c r="C3458" s="40" t="s">
        <v>9019</v>
      </c>
      <c r="D3458" s="14" t="s">
        <v>9015</v>
      </c>
      <c r="E3458" s="13" t="s">
        <v>9016</v>
      </c>
      <c r="F3458" s="14" t="s">
        <v>9017</v>
      </c>
      <c r="G3458" s="14" t="s">
        <v>9018</v>
      </c>
      <c r="H3458" s="41" t="s">
        <v>6712</v>
      </c>
      <c r="I3458" s="42" t="s">
        <v>85</v>
      </c>
      <c r="J3458" s="47">
        <f t="shared" si="1"/>
        <v>38</v>
      </c>
      <c r="K3458" s="7" t="str">
        <f t="shared" si="2"/>
        <v>ENG30-00295701-nputovanje</v>
      </c>
      <c r="L3458" s="7" t="str">
        <f>ifna(VLOOKUP(K3458,'Лист1'!D:E,2,false))</f>
        <v/>
      </c>
      <c r="M3458" s="9"/>
      <c r="N3458" s="9"/>
      <c r="O3458" s="9"/>
      <c r="P3458" s="9"/>
      <c r="Q3458" s="9"/>
      <c r="R3458" s="9"/>
    </row>
    <row r="3459" ht="15.75" customHeight="1">
      <c r="A3459" s="14" t="s">
        <v>56</v>
      </c>
      <c r="B3459" s="14" t="s">
        <v>56</v>
      </c>
      <c r="C3459" s="40" t="s">
        <v>7404</v>
      </c>
      <c r="D3459" s="14" t="s">
        <v>9020</v>
      </c>
      <c r="E3459" s="13" t="s">
        <v>9021</v>
      </c>
      <c r="F3459" s="14" t="s">
        <v>9022</v>
      </c>
      <c r="G3459" s="14" t="s">
        <v>6772</v>
      </c>
      <c r="H3459" s="41" t="s">
        <v>6712</v>
      </c>
      <c r="I3459" s="42" t="s">
        <v>85</v>
      </c>
      <c r="J3459" s="28">
        <f t="shared" si="1"/>
        <v>45</v>
      </c>
      <c r="K3459" s="7" t="str">
        <f t="shared" si="2"/>
        <v>ENG30-00296131-bverovatno</v>
      </c>
      <c r="L3459" s="7" t="str">
        <f>ifna(VLOOKUP(K3459,'Лист1'!D:E,2,false))</f>
        <v/>
      </c>
      <c r="M3459" s="9"/>
      <c r="N3459" s="9"/>
      <c r="O3459" s="9"/>
      <c r="P3459" s="9"/>
      <c r="Q3459" s="9"/>
      <c r="R3459" s="9"/>
    </row>
    <row r="3460" ht="15.75" customHeight="1">
      <c r="A3460" s="14" t="s">
        <v>21</v>
      </c>
      <c r="B3460" s="14" t="s">
        <v>22</v>
      </c>
      <c r="C3460" s="40" t="s">
        <v>9023</v>
      </c>
      <c r="D3460" s="14" t="s">
        <v>9024</v>
      </c>
      <c r="E3460" s="13" t="s">
        <v>9025</v>
      </c>
      <c r="F3460" s="14" t="s">
        <v>9026</v>
      </c>
      <c r="G3460" s="14" t="s">
        <v>6772</v>
      </c>
      <c r="H3460" s="41" t="s">
        <v>6712</v>
      </c>
      <c r="I3460" s="42" t="s">
        <v>85</v>
      </c>
      <c r="J3460" s="33">
        <f t="shared" si="1"/>
        <v>53</v>
      </c>
      <c r="K3460" s="7" t="str">
        <f t="shared" si="2"/>
        <v>ENG30-00296178-vpodesiti</v>
      </c>
      <c r="L3460" s="7" t="str">
        <f>ifna(VLOOKUP(K3460,'Лист1'!D:E,2,false))</f>
        <v/>
      </c>
      <c r="M3460" s="9"/>
      <c r="N3460" s="9"/>
      <c r="O3460" s="9"/>
      <c r="P3460" s="9"/>
      <c r="Q3460" s="9"/>
      <c r="R3460" s="9"/>
    </row>
    <row r="3461" ht="15.75" customHeight="1">
      <c r="A3461" s="14" t="s">
        <v>21</v>
      </c>
      <c r="B3461" s="14" t="s">
        <v>22</v>
      </c>
      <c r="C3461" s="40" t="s">
        <v>9023</v>
      </c>
      <c r="D3461" s="14" t="s">
        <v>9027</v>
      </c>
      <c r="E3461" s="13" t="s">
        <v>9028</v>
      </c>
      <c r="F3461" s="14" t="s">
        <v>9029</v>
      </c>
      <c r="G3461" s="14" t="s">
        <v>6772</v>
      </c>
      <c r="H3461" s="41" t="s">
        <v>6712</v>
      </c>
      <c r="I3461" s="42" t="s">
        <v>85</v>
      </c>
      <c r="J3461" s="68">
        <f t="shared" si="1"/>
        <v>35</v>
      </c>
      <c r="K3461" s="7" t="str">
        <f t="shared" si="2"/>
        <v>ENG30-00298067-vpodesiti</v>
      </c>
      <c r="L3461" s="7" t="str">
        <f>ifna(VLOOKUP(K3461,'Лист1'!D:E,2,false))</f>
        <v/>
      </c>
      <c r="M3461" s="9"/>
      <c r="N3461" s="9"/>
      <c r="O3461" s="9"/>
      <c r="P3461" s="9"/>
      <c r="Q3461" s="9"/>
      <c r="R3461" s="9"/>
    </row>
    <row r="3462" ht="15.75" customHeight="1">
      <c r="A3462" s="14" t="s">
        <v>21</v>
      </c>
      <c r="B3462" s="14" t="s">
        <v>22</v>
      </c>
      <c r="C3462" s="40" t="s">
        <v>9023</v>
      </c>
      <c r="D3462" s="14" t="s">
        <v>9030</v>
      </c>
      <c r="E3462" s="13" t="s">
        <v>9031</v>
      </c>
      <c r="F3462" s="14" t="s">
        <v>9023</v>
      </c>
      <c r="G3462" s="14" t="s">
        <v>6772</v>
      </c>
      <c r="H3462" s="41" t="s">
        <v>6712</v>
      </c>
      <c r="I3462" s="42" t="s">
        <v>85</v>
      </c>
      <c r="J3462" s="51">
        <f t="shared" si="1"/>
        <v>64</v>
      </c>
      <c r="K3462" s="7" t="str">
        <f t="shared" si="2"/>
        <v>ENG30-00298896-vpodesiti</v>
      </c>
      <c r="L3462" s="7" t="str">
        <f>ifna(VLOOKUP(K3462,'Лист1'!D:E,2,false))</f>
        <v/>
      </c>
      <c r="M3462" s="9"/>
      <c r="N3462" s="9"/>
      <c r="O3462" s="9"/>
      <c r="P3462" s="9"/>
      <c r="Q3462" s="9"/>
      <c r="R3462" s="9"/>
    </row>
    <row r="3463" ht="15.75" customHeight="1">
      <c r="A3463" s="14" t="s">
        <v>21</v>
      </c>
      <c r="B3463" s="14" t="s">
        <v>22</v>
      </c>
      <c r="C3463" s="40" t="s">
        <v>8950</v>
      </c>
      <c r="D3463" s="14" t="s">
        <v>9032</v>
      </c>
      <c r="E3463" s="13" t="s">
        <v>9033</v>
      </c>
      <c r="F3463" s="14" t="s">
        <v>9034</v>
      </c>
      <c r="G3463" s="14" t="s">
        <v>6772</v>
      </c>
      <c r="H3463" s="41" t="s">
        <v>6712</v>
      </c>
      <c r="I3463" s="42" t="s">
        <v>85</v>
      </c>
      <c r="J3463" s="31">
        <f t="shared" si="1"/>
        <v>59</v>
      </c>
      <c r="K3463" s="7" t="str">
        <f t="shared" si="2"/>
        <v>ENG30-00299341-vregulisati</v>
      </c>
      <c r="L3463" s="7" t="str">
        <f>ifna(VLOOKUP(K3463,'Лист1'!D:E,2,false))</f>
        <v/>
      </c>
      <c r="M3463" s="9"/>
      <c r="N3463" s="9"/>
      <c r="O3463" s="9"/>
      <c r="P3463" s="9"/>
      <c r="Q3463" s="9"/>
      <c r="R3463" s="9"/>
    </row>
    <row r="3464" ht="15.75" customHeight="1">
      <c r="A3464" s="14" t="s">
        <v>56</v>
      </c>
      <c r="B3464" s="14" t="s">
        <v>56</v>
      </c>
      <c r="C3464" s="40" t="s">
        <v>9035</v>
      </c>
      <c r="D3464" s="14" t="s">
        <v>9036</v>
      </c>
      <c r="E3464" s="13" t="s">
        <v>9037</v>
      </c>
      <c r="F3464" s="14" t="s">
        <v>9038</v>
      </c>
      <c r="G3464" s="14" t="s">
        <v>6772</v>
      </c>
      <c r="H3464" s="41" t="s">
        <v>6712</v>
      </c>
      <c r="I3464" s="42" t="s">
        <v>85</v>
      </c>
      <c r="J3464" s="25">
        <f t="shared" si="1"/>
        <v>8</v>
      </c>
      <c r="K3464" s="7" t="str">
        <f t="shared" si="2"/>
        <v>ENG30-00300247-bmoguće</v>
      </c>
      <c r="L3464" s="7" t="str">
        <f>ifna(VLOOKUP(K3464,'Лист1'!D:E,2,false))</f>
        <v/>
      </c>
      <c r="M3464" s="9"/>
      <c r="N3464" s="9"/>
      <c r="O3464" s="9"/>
      <c r="P3464" s="9"/>
      <c r="Q3464" s="9"/>
      <c r="R3464" s="9"/>
    </row>
    <row r="3465" ht="15.75" customHeight="1">
      <c r="A3465" s="14" t="s">
        <v>56</v>
      </c>
      <c r="B3465" s="14" t="s">
        <v>56</v>
      </c>
      <c r="C3465" s="40" t="s">
        <v>9035</v>
      </c>
      <c r="D3465" s="14" t="s">
        <v>9039</v>
      </c>
      <c r="E3465" s="13" t="s">
        <v>9040</v>
      </c>
      <c r="F3465" s="14" t="s">
        <v>9035</v>
      </c>
      <c r="G3465" s="14" t="s">
        <v>6772</v>
      </c>
      <c r="H3465" s="41" t="s">
        <v>6712</v>
      </c>
      <c r="I3465" s="42" t="s">
        <v>85</v>
      </c>
      <c r="J3465" s="60">
        <f t="shared" si="1"/>
        <v>57</v>
      </c>
      <c r="K3465" s="7" t="str">
        <f t="shared" si="2"/>
        <v>ENG30-00300496-bmoguće</v>
      </c>
      <c r="L3465" s="7" t="str">
        <f>ifna(VLOOKUP(K3465,'Лист1'!D:E,2,false))</f>
        <v/>
      </c>
      <c r="M3465" s="9"/>
      <c r="N3465" s="9"/>
      <c r="O3465" s="9"/>
      <c r="P3465" s="9"/>
      <c r="Q3465" s="9"/>
      <c r="R3465" s="9"/>
    </row>
    <row r="3466" ht="15.75" customHeight="1">
      <c r="A3466" s="14" t="s">
        <v>56</v>
      </c>
      <c r="B3466" s="14" t="s">
        <v>56</v>
      </c>
      <c r="C3466" s="40" t="s">
        <v>9035</v>
      </c>
      <c r="D3466" s="14" t="s">
        <v>9041</v>
      </c>
      <c r="E3466" s="13" t="s">
        <v>9042</v>
      </c>
      <c r="F3466" s="14" t="s">
        <v>9043</v>
      </c>
      <c r="G3466" s="14" t="s">
        <v>6772</v>
      </c>
      <c r="H3466" s="41" t="s">
        <v>6712</v>
      </c>
      <c r="I3466" s="42" t="s">
        <v>85</v>
      </c>
      <c r="J3466" s="51">
        <f t="shared" si="1"/>
        <v>32</v>
      </c>
      <c r="K3466" s="7" t="str">
        <f t="shared" si="2"/>
        <v>ENG30-00300891-bmoguće</v>
      </c>
      <c r="L3466" s="7" t="str">
        <f>ifna(VLOOKUP(K3466,'Лист1'!D:E,2,false))</f>
        <v/>
      </c>
      <c r="M3466" s="9"/>
      <c r="N3466" s="9"/>
      <c r="O3466" s="9"/>
      <c r="P3466" s="9"/>
      <c r="Q3466" s="9"/>
      <c r="R3466" s="9"/>
    </row>
    <row r="3467" ht="15.75" customHeight="1">
      <c r="A3467" s="14" t="s">
        <v>56</v>
      </c>
      <c r="B3467" s="14" t="s">
        <v>56</v>
      </c>
      <c r="C3467" s="40" t="s">
        <v>9044</v>
      </c>
      <c r="D3467" s="14" t="s">
        <v>9041</v>
      </c>
      <c r="E3467" s="13" t="s">
        <v>9042</v>
      </c>
      <c r="F3467" s="14" t="s">
        <v>9043</v>
      </c>
      <c r="G3467" s="14" t="s">
        <v>6772</v>
      </c>
      <c r="H3467" s="41" t="s">
        <v>6712</v>
      </c>
      <c r="I3467" s="42" t="s">
        <v>85</v>
      </c>
      <c r="J3467" s="39">
        <f t="shared" si="1"/>
        <v>32</v>
      </c>
      <c r="K3467" s="7" t="str">
        <f t="shared" si="2"/>
        <v>ENG30-00300891-bpotencijalno</v>
      </c>
      <c r="L3467" s="7" t="str">
        <f>ifna(VLOOKUP(K3467,'Лист1'!D:E,2,false))</f>
        <v/>
      </c>
      <c r="M3467" s="9"/>
      <c r="N3467" s="9"/>
      <c r="O3467" s="9"/>
      <c r="P3467" s="9"/>
      <c r="Q3467" s="9"/>
      <c r="R3467" s="9"/>
    </row>
    <row r="3468" ht="15.75" customHeight="1">
      <c r="A3468" s="14" t="s">
        <v>79</v>
      </c>
      <c r="B3468" s="14" t="s">
        <v>80</v>
      </c>
      <c r="C3468" s="40" t="s">
        <v>9045</v>
      </c>
      <c r="D3468" s="14" t="s">
        <v>9046</v>
      </c>
      <c r="E3468" s="13" t="s">
        <v>9047</v>
      </c>
      <c r="F3468" s="14" t="s">
        <v>9045</v>
      </c>
      <c r="G3468" s="14" t="s">
        <v>6960</v>
      </c>
      <c r="H3468" s="41" t="s">
        <v>6712</v>
      </c>
      <c r="I3468" s="42" t="s">
        <v>85</v>
      </c>
      <c r="J3468" s="39">
        <f t="shared" si="1"/>
        <v>19</v>
      </c>
      <c r="K3468" s="7" t="str">
        <f t="shared" si="2"/>
        <v>ENG30-00301234-aprocenjen</v>
      </c>
      <c r="L3468" s="7" t="str">
        <f>ifna(VLOOKUP(K3468,'Лист1'!D:E,2,false))</f>
        <v/>
      </c>
      <c r="M3468" s="9"/>
      <c r="N3468" s="9"/>
      <c r="O3468" s="9"/>
      <c r="P3468" s="9"/>
      <c r="Q3468" s="9"/>
      <c r="R3468" s="9"/>
    </row>
    <row r="3469" ht="15.75" customHeight="1">
      <c r="A3469" s="14" t="s">
        <v>11</v>
      </c>
      <c r="B3469" s="14" t="s">
        <v>12</v>
      </c>
      <c r="C3469" s="40" t="s">
        <v>9048</v>
      </c>
      <c r="D3469" s="14" t="s">
        <v>9049</v>
      </c>
      <c r="E3469" s="13" t="s">
        <v>9050</v>
      </c>
      <c r="F3469" s="14" t="s">
        <v>9048</v>
      </c>
      <c r="G3469" s="14" t="s">
        <v>9051</v>
      </c>
      <c r="H3469" s="41" t="s">
        <v>6712</v>
      </c>
      <c r="I3469" s="42" t="s">
        <v>85</v>
      </c>
      <c r="J3469" s="22">
        <f t="shared" si="1"/>
        <v>40</v>
      </c>
      <c r="K3469" s="7" t="str">
        <f t="shared" si="2"/>
        <v>ENG30-00302394-nlet</v>
      </c>
      <c r="L3469" s="7" t="str">
        <f>ifna(VLOOKUP(K3469,'Лист1'!D:E,2,false))</f>
        <v/>
      </c>
      <c r="M3469" s="9"/>
      <c r="N3469" s="9"/>
      <c r="O3469" s="9"/>
      <c r="P3469" s="9"/>
      <c r="Q3469" s="9"/>
      <c r="R3469" s="9"/>
    </row>
    <row r="3470" ht="15.75" customHeight="1">
      <c r="A3470" s="14" t="s">
        <v>21</v>
      </c>
      <c r="B3470" s="14" t="s">
        <v>22</v>
      </c>
      <c r="C3470" s="40" t="s">
        <v>9052</v>
      </c>
      <c r="D3470" s="14" t="s">
        <v>9053</v>
      </c>
      <c r="E3470" s="13" t="s">
        <v>9054</v>
      </c>
      <c r="F3470" s="14" t="s">
        <v>9055</v>
      </c>
      <c r="G3470" s="14" t="s">
        <v>6772</v>
      </c>
      <c r="H3470" s="41" t="s">
        <v>6712</v>
      </c>
      <c r="I3470" s="42" t="s">
        <v>85</v>
      </c>
      <c r="J3470" s="46">
        <f t="shared" si="1"/>
        <v>25</v>
      </c>
      <c r="K3470" s="7" t="str">
        <f t="shared" si="2"/>
        <v>ENG30-00306017-veksplodirati</v>
      </c>
      <c r="L3470" s="7" t="str">
        <f>ifna(VLOOKUP(K3470,'Лист1'!D:E,2,false))</f>
        <v/>
      </c>
      <c r="M3470" s="9"/>
      <c r="N3470" s="9"/>
      <c r="O3470" s="9"/>
      <c r="P3470" s="9"/>
      <c r="Q3470" s="9"/>
      <c r="R3470" s="9"/>
    </row>
    <row r="3471" ht="15.75" customHeight="1">
      <c r="A3471" s="14" t="s">
        <v>21</v>
      </c>
      <c r="B3471" s="14" t="s">
        <v>22</v>
      </c>
      <c r="C3471" s="40" t="s">
        <v>9056</v>
      </c>
      <c r="D3471" s="14" t="s">
        <v>9053</v>
      </c>
      <c r="E3471" s="13" t="s">
        <v>9054</v>
      </c>
      <c r="F3471" s="14" t="s">
        <v>9055</v>
      </c>
      <c r="G3471" s="14" t="s">
        <v>6772</v>
      </c>
      <c r="H3471" s="41" t="s">
        <v>6712</v>
      </c>
      <c r="I3471" s="42" t="s">
        <v>85</v>
      </c>
      <c r="J3471" s="65">
        <f t="shared" si="1"/>
        <v>25</v>
      </c>
      <c r="K3471" s="7" t="str">
        <f t="shared" si="2"/>
        <v>ENG30-00306017-vpuknuti</v>
      </c>
      <c r="L3471" s="7" t="str">
        <f>ifna(VLOOKUP(K3471,'Лист1'!D:E,2,false))</f>
        <v/>
      </c>
      <c r="M3471" s="9"/>
      <c r="N3471" s="9"/>
      <c r="O3471" s="9"/>
      <c r="P3471" s="9"/>
      <c r="Q3471" s="9"/>
      <c r="R3471" s="9"/>
    </row>
    <row r="3472" ht="15.75" customHeight="1">
      <c r="A3472" s="14" t="s">
        <v>11</v>
      </c>
      <c r="B3472" s="14" t="s">
        <v>12</v>
      </c>
      <c r="C3472" s="40" t="s">
        <v>9019</v>
      </c>
      <c r="D3472" s="14" t="s">
        <v>9057</v>
      </c>
      <c r="E3472" s="13" t="s">
        <v>9058</v>
      </c>
      <c r="F3472" s="14" t="s">
        <v>9019</v>
      </c>
      <c r="G3472" s="14" t="s">
        <v>9018</v>
      </c>
      <c r="H3472" s="41" t="s">
        <v>6712</v>
      </c>
      <c r="I3472" s="42" t="s">
        <v>85</v>
      </c>
      <c r="J3472" s="21">
        <f t="shared" si="1"/>
        <v>38</v>
      </c>
      <c r="K3472" s="7" t="str">
        <f t="shared" si="2"/>
        <v>ENG30-00306426-nputovanje</v>
      </c>
      <c r="L3472" s="7" t="str">
        <f>ifna(VLOOKUP(K3472,'Лист1'!D:E,2,false))</f>
        <v/>
      </c>
      <c r="M3472" s="9"/>
      <c r="N3472" s="9"/>
      <c r="O3472" s="9"/>
      <c r="P3472" s="9"/>
      <c r="Q3472" s="9"/>
      <c r="R3472" s="9"/>
    </row>
    <row r="3473" ht="15.75" customHeight="1">
      <c r="A3473" s="14" t="s">
        <v>21</v>
      </c>
      <c r="B3473" s="14" t="s">
        <v>22</v>
      </c>
      <c r="C3473" s="40" t="s">
        <v>9052</v>
      </c>
      <c r="D3473" s="14" t="s">
        <v>9059</v>
      </c>
      <c r="E3473" s="13" t="s">
        <v>9060</v>
      </c>
      <c r="F3473" s="14" t="s">
        <v>9061</v>
      </c>
      <c r="G3473" s="14" t="s">
        <v>9062</v>
      </c>
      <c r="H3473" s="41" t="s">
        <v>6712</v>
      </c>
      <c r="I3473" s="42" t="s">
        <v>85</v>
      </c>
      <c r="J3473" s="53">
        <f t="shared" si="1"/>
        <v>19</v>
      </c>
      <c r="K3473" s="7" t="str">
        <f t="shared" si="2"/>
        <v>ENG30-00306723-veksplodirati</v>
      </c>
      <c r="L3473" s="7" t="str">
        <f>ifna(VLOOKUP(K3473,'Лист1'!D:E,2,false))</f>
        <v/>
      </c>
      <c r="M3473" s="9"/>
      <c r="N3473" s="9"/>
      <c r="O3473" s="9"/>
      <c r="P3473" s="9"/>
      <c r="Q3473" s="9"/>
      <c r="R3473" s="9"/>
    </row>
    <row r="3474" ht="15.75" customHeight="1">
      <c r="A3474" s="14" t="s">
        <v>11</v>
      </c>
      <c r="B3474" s="14" t="s">
        <v>12</v>
      </c>
      <c r="C3474" s="40" t="s">
        <v>9063</v>
      </c>
      <c r="D3474" s="14" t="s">
        <v>9064</v>
      </c>
      <c r="E3474" s="13" t="s">
        <v>9065</v>
      </c>
      <c r="F3474" s="14" t="s">
        <v>9066</v>
      </c>
      <c r="G3474" s="14" t="s">
        <v>6772</v>
      </c>
      <c r="H3474" s="41" t="s">
        <v>6712</v>
      </c>
      <c r="I3474" s="42" t="s">
        <v>85</v>
      </c>
      <c r="J3474" s="39">
        <f t="shared" si="1"/>
        <v>20</v>
      </c>
      <c r="K3474" s="7" t="str">
        <f t="shared" si="2"/>
        <v>ENG30-00309115-nprolazak</v>
      </c>
      <c r="L3474" s="7" t="str">
        <f>ifna(VLOOKUP(K3474,'Лист1'!D:E,2,false))</f>
        <v/>
      </c>
      <c r="M3474" s="9"/>
      <c r="N3474" s="9"/>
      <c r="O3474" s="9"/>
      <c r="P3474" s="9"/>
      <c r="Q3474" s="9"/>
      <c r="R3474" s="9"/>
    </row>
    <row r="3475" ht="15.75" customHeight="1">
      <c r="A3475" s="14" t="s">
        <v>11</v>
      </c>
      <c r="B3475" s="14" t="s">
        <v>12</v>
      </c>
      <c r="C3475" s="40" t="s">
        <v>9019</v>
      </c>
      <c r="D3475" s="14" t="s">
        <v>9064</v>
      </c>
      <c r="E3475" s="13" t="s">
        <v>9065</v>
      </c>
      <c r="F3475" s="14" t="s">
        <v>9066</v>
      </c>
      <c r="G3475" s="14" t="s">
        <v>6772</v>
      </c>
      <c r="H3475" s="41" t="s">
        <v>6712</v>
      </c>
      <c r="I3475" s="42" t="s">
        <v>85</v>
      </c>
      <c r="J3475" s="83">
        <f t="shared" si="1"/>
        <v>20</v>
      </c>
      <c r="K3475" s="7" t="str">
        <f t="shared" si="2"/>
        <v>ENG30-00309115-nputovanje</v>
      </c>
      <c r="L3475" s="7" t="str">
        <f>ifna(VLOOKUP(K3475,'Лист1'!D:E,2,false))</f>
        <v/>
      </c>
      <c r="M3475" s="9"/>
      <c r="N3475" s="9"/>
      <c r="O3475" s="9"/>
      <c r="P3475" s="9"/>
      <c r="Q3475" s="9"/>
      <c r="R3475" s="9"/>
    </row>
    <row r="3476" ht="15.75" customHeight="1">
      <c r="A3476" s="14" t="s">
        <v>21</v>
      </c>
      <c r="B3476" s="14" t="s">
        <v>22</v>
      </c>
      <c r="C3476" s="40" t="s">
        <v>9056</v>
      </c>
      <c r="D3476" s="14" t="s">
        <v>9067</v>
      </c>
      <c r="E3476" s="13" t="s">
        <v>9068</v>
      </c>
      <c r="F3476" s="14" t="s">
        <v>9069</v>
      </c>
      <c r="G3476" s="14" t="s">
        <v>6772</v>
      </c>
      <c r="H3476" s="41" t="s">
        <v>6712</v>
      </c>
      <c r="I3476" s="42" t="s">
        <v>85</v>
      </c>
      <c r="J3476" s="98">
        <f t="shared" si="1"/>
        <v>23</v>
      </c>
      <c r="K3476" s="7" t="str">
        <f t="shared" si="2"/>
        <v>ENG30-00309310-vpuknuti</v>
      </c>
      <c r="L3476" s="7" t="str">
        <f>ifna(VLOOKUP(K3476,'Лист1'!D:E,2,false))</f>
        <v/>
      </c>
      <c r="M3476" s="9"/>
      <c r="N3476" s="9"/>
      <c r="O3476" s="9"/>
      <c r="P3476" s="9"/>
      <c r="Q3476" s="9"/>
      <c r="R3476" s="9"/>
    </row>
    <row r="3477" ht="15.75" customHeight="1">
      <c r="A3477" s="14" t="s">
        <v>11</v>
      </c>
      <c r="B3477" s="14" t="s">
        <v>12</v>
      </c>
      <c r="C3477" s="40" t="s">
        <v>9070</v>
      </c>
      <c r="D3477" s="14" t="s">
        <v>9071</v>
      </c>
      <c r="E3477" s="13" t="s">
        <v>9072</v>
      </c>
      <c r="F3477" s="14" t="s">
        <v>9070</v>
      </c>
      <c r="G3477" s="14" t="s">
        <v>6772</v>
      </c>
      <c r="H3477" s="41" t="s">
        <v>6712</v>
      </c>
      <c r="I3477" s="42" t="s">
        <v>85</v>
      </c>
      <c r="J3477" s="60">
        <f t="shared" si="1"/>
        <v>45</v>
      </c>
      <c r="K3477" s="7" t="str">
        <f t="shared" si="2"/>
        <v>ENG30-00309647-nekspedicija</v>
      </c>
      <c r="L3477" s="7" t="str">
        <f>ifna(VLOOKUP(K3477,'Лист1'!D:E,2,false))</f>
        <v/>
      </c>
      <c r="M3477" s="9"/>
      <c r="N3477" s="9"/>
      <c r="O3477" s="9"/>
      <c r="P3477" s="9"/>
      <c r="Q3477" s="9"/>
      <c r="R3477" s="9"/>
    </row>
    <row r="3478" ht="15.75" customHeight="1">
      <c r="A3478" s="14" t="s">
        <v>79</v>
      </c>
      <c r="B3478" s="14" t="s">
        <v>80</v>
      </c>
      <c r="C3478" s="40" t="s">
        <v>9073</v>
      </c>
      <c r="D3478" s="14" t="s">
        <v>9074</v>
      </c>
      <c r="E3478" s="13" t="s">
        <v>9075</v>
      </c>
      <c r="F3478" s="14" t="s">
        <v>9076</v>
      </c>
      <c r="G3478" s="14" t="s">
        <v>6917</v>
      </c>
      <c r="H3478" s="41" t="s">
        <v>6712</v>
      </c>
      <c r="I3478" s="42" t="s">
        <v>85</v>
      </c>
      <c r="J3478" s="46">
        <f t="shared" si="1"/>
        <v>57</v>
      </c>
      <c r="K3478" s="7" t="str">
        <f t="shared" si="2"/>
        <v>ENG30-00309740-apouzdan</v>
      </c>
      <c r="L3478" s="7" t="str">
        <f>ifna(VLOOKUP(K3478,'Лист1'!D:E,2,false))</f>
        <v/>
      </c>
      <c r="M3478" s="9"/>
      <c r="N3478" s="9"/>
      <c r="O3478" s="9"/>
      <c r="P3478" s="9"/>
      <c r="Q3478" s="9"/>
      <c r="R3478" s="9"/>
    </row>
    <row r="3479" ht="15.75" customHeight="1">
      <c r="A3479" s="14" t="s">
        <v>79</v>
      </c>
      <c r="B3479" s="14" t="s">
        <v>80</v>
      </c>
      <c r="C3479" s="40" t="s">
        <v>7540</v>
      </c>
      <c r="D3479" s="14" t="s">
        <v>9074</v>
      </c>
      <c r="E3479" s="13" t="s">
        <v>9075</v>
      </c>
      <c r="F3479" s="14" t="s">
        <v>9076</v>
      </c>
      <c r="G3479" s="14" t="s">
        <v>6917</v>
      </c>
      <c r="H3479" s="41" t="s">
        <v>6712</v>
      </c>
      <c r="I3479" s="42" t="s">
        <v>85</v>
      </c>
      <c r="J3479" s="101">
        <f t="shared" si="1"/>
        <v>57</v>
      </c>
      <c r="K3479" s="7" t="str">
        <f t="shared" si="2"/>
        <v>ENG30-00309740-asiguran</v>
      </c>
      <c r="L3479" s="7" t="str">
        <f>ifna(VLOOKUP(K3479,'Лист1'!D:E,2,false))</f>
        <v/>
      </c>
      <c r="M3479" s="9"/>
      <c r="N3479" s="9"/>
      <c r="O3479" s="9"/>
      <c r="P3479" s="9"/>
      <c r="Q3479" s="9"/>
      <c r="R3479" s="9"/>
    </row>
    <row r="3480" ht="15.75" customHeight="1">
      <c r="A3480" s="14" t="s">
        <v>11</v>
      </c>
      <c r="B3480" s="14" t="s">
        <v>12</v>
      </c>
      <c r="C3480" s="40" t="s">
        <v>9077</v>
      </c>
      <c r="D3480" s="14" t="s">
        <v>9078</v>
      </c>
      <c r="E3480" s="13" t="s">
        <v>9079</v>
      </c>
      <c r="F3480" s="14" t="s">
        <v>9080</v>
      </c>
      <c r="G3480" s="14" t="s">
        <v>6988</v>
      </c>
      <c r="H3480" s="41" t="s">
        <v>6712</v>
      </c>
      <c r="I3480" s="42" t="s">
        <v>85</v>
      </c>
      <c r="J3480" s="46">
        <f t="shared" si="1"/>
        <v>28</v>
      </c>
      <c r="K3480" s="7" t="str">
        <f t="shared" si="2"/>
        <v>ENG30-00310063-nistraživanje</v>
      </c>
      <c r="L3480" s="7" t="str">
        <f>ifna(VLOOKUP(K3480,'Лист1'!D:E,2,false))</f>
        <v/>
      </c>
      <c r="M3480" s="9"/>
      <c r="N3480" s="9"/>
      <c r="O3480" s="9"/>
      <c r="P3480" s="9"/>
      <c r="Q3480" s="9"/>
      <c r="R3480" s="9"/>
    </row>
    <row r="3481" ht="15.75" customHeight="1">
      <c r="A3481" s="14" t="s">
        <v>21</v>
      </c>
      <c r="B3481" s="14" t="s">
        <v>22</v>
      </c>
      <c r="C3481" s="40" t="s">
        <v>8820</v>
      </c>
      <c r="D3481" s="14" t="s">
        <v>9081</v>
      </c>
      <c r="E3481" s="13" t="s">
        <v>9082</v>
      </c>
      <c r="F3481" s="14" t="s">
        <v>9083</v>
      </c>
      <c r="G3481" s="14" t="s">
        <v>6772</v>
      </c>
      <c r="H3481" s="41" t="s">
        <v>6712</v>
      </c>
      <c r="I3481" s="42" t="s">
        <v>85</v>
      </c>
      <c r="J3481" s="38">
        <f t="shared" si="1"/>
        <v>15</v>
      </c>
      <c r="K3481" s="7" t="str">
        <f t="shared" si="2"/>
        <v>ENG30-00310386-vnapredovati</v>
      </c>
      <c r="L3481" s="7" t="str">
        <f>ifna(VLOOKUP(K3481,'Лист1'!D:E,2,false))</f>
        <v/>
      </c>
      <c r="M3481" s="9"/>
      <c r="N3481" s="9"/>
      <c r="O3481" s="9"/>
      <c r="P3481" s="9"/>
      <c r="Q3481" s="9"/>
      <c r="R3481" s="9"/>
    </row>
    <row r="3482" ht="15.75" customHeight="1">
      <c r="A3482" s="14" t="s">
        <v>21</v>
      </c>
      <c r="B3482" s="14" t="s">
        <v>22</v>
      </c>
      <c r="C3482" s="40" t="s">
        <v>9000</v>
      </c>
      <c r="D3482" s="14" t="s">
        <v>9081</v>
      </c>
      <c r="E3482" s="13" t="s">
        <v>9082</v>
      </c>
      <c r="F3482" s="14" t="s">
        <v>9083</v>
      </c>
      <c r="G3482" s="14" t="s">
        <v>6772</v>
      </c>
      <c r="H3482" s="41" t="s">
        <v>6712</v>
      </c>
      <c r="I3482" s="42" t="s">
        <v>85</v>
      </c>
      <c r="J3482" s="48">
        <f t="shared" si="1"/>
        <v>15</v>
      </c>
      <c r="K3482" s="7" t="str">
        <f t="shared" si="2"/>
        <v>ENG30-00310386-vprocvetati</v>
      </c>
      <c r="L3482" s="7" t="str">
        <f>ifna(VLOOKUP(K3482,'Лист1'!D:E,2,false))</f>
        <v/>
      </c>
      <c r="M3482" s="9"/>
      <c r="N3482" s="9"/>
      <c r="O3482" s="9"/>
      <c r="P3482" s="9"/>
      <c r="Q3482" s="9"/>
      <c r="R3482" s="9"/>
    </row>
    <row r="3483" ht="15.75" customHeight="1">
      <c r="A3483" s="14" t="s">
        <v>21</v>
      </c>
      <c r="B3483" s="14" t="s">
        <v>22</v>
      </c>
      <c r="C3483" s="40" t="s">
        <v>7433</v>
      </c>
      <c r="D3483" s="14" t="s">
        <v>9084</v>
      </c>
      <c r="E3483" s="13" t="s">
        <v>9085</v>
      </c>
      <c r="F3483" s="14" t="s">
        <v>9086</v>
      </c>
      <c r="G3483" s="14" t="s">
        <v>6772</v>
      </c>
      <c r="H3483" s="41" t="s">
        <v>6712</v>
      </c>
      <c r="I3483" s="42" t="s">
        <v>85</v>
      </c>
      <c r="J3483" s="25">
        <f t="shared" si="1"/>
        <v>17</v>
      </c>
      <c r="K3483" s="7" t="str">
        <f t="shared" si="2"/>
        <v>ENG30-00310635-vmnožiti</v>
      </c>
      <c r="L3483" s="7" t="str">
        <f>ifna(VLOOKUP(K3483,'Лист1'!D:E,2,false))</f>
        <v>briši</v>
      </c>
      <c r="M3483" s="9"/>
      <c r="N3483" s="9"/>
      <c r="O3483" s="9"/>
      <c r="P3483" s="9"/>
      <c r="Q3483" s="9"/>
      <c r="R3483" s="9"/>
    </row>
    <row r="3484" ht="15.75" customHeight="1">
      <c r="A3484" s="14" t="s">
        <v>21</v>
      </c>
      <c r="B3484" s="14" t="s">
        <v>22</v>
      </c>
      <c r="C3484" s="40" t="s">
        <v>1663</v>
      </c>
      <c r="D3484" s="14" t="s">
        <v>9084</v>
      </c>
      <c r="E3484" s="13" t="s">
        <v>9085</v>
      </c>
      <c r="F3484" s="13" t="s">
        <v>9086</v>
      </c>
      <c r="G3484" s="14" t="s">
        <v>6772</v>
      </c>
      <c r="H3484" s="159" t="s">
        <v>6712</v>
      </c>
      <c r="I3484" s="42" t="s">
        <v>992</v>
      </c>
      <c r="J3484" s="31">
        <f t="shared" si="1"/>
        <v>17</v>
      </c>
      <c r="K3484" s="7" t="str">
        <f t="shared" si="2"/>
        <v>ENG30-00310635-vmnožiti se</v>
      </c>
      <c r="L3484" s="7" t="str">
        <f>ifna(VLOOKUP(K3484,'Лист1'!D:E,2,false))</f>
        <v/>
      </c>
      <c r="M3484" s="9"/>
      <c r="N3484" s="9"/>
      <c r="O3484" s="9"/>
      <c r="P3484" s="9"/>
      <c r="Q3484" s="9"/>
      <c r="R3484" s="9"/>
    </row>
    <row r="3485" ht="15.75" customHeight="1">
      <c r="A3485" s="14" t="s">
        <v>11</v>
      </c>
      <c r="B3485" s="14" t="s">
        <v>12</v>
      </c>
      <c r="C3485" s="40" t="s">
        <v>9011</v>
      </c>
      <c r="D3485" s="14" t="s">
        <v>9087</v>
      </c>
      <c r="E3485" s="13" t="s">
        <v>9088</v>
      </c>
      <c r="F3485" s="14" t="s">
        <v>9089</v>
      </c>
      <c r="G3485" s="14" t="s">
        <v>9018</v>
      </c>
      <c r="H3485" s="41" t="s">
        <v>6712</v>
      </c>
      <c r="I3485" s="42" t="s">
        <v>85</v>
      </c>
      <c r="J3485" s="47">
        <f t="shared" si="1"/>
        <v>51</v>
      </c>
      <c r="K3485" s="7" t="str">
        <f t="shared" si="2"/>
        <v>ENG30-00310666-nkrug</v>
      </c>
      <c r="L3485" s="7" t="str">
        <f>ifna(VLOOKUP(K3485,'Лист1'!D:E,2,false))</f>
        <v/>
      </c>
      <c r="M3485" s="9"/>
      <c r="N3485" s="9"/>
      <c r="O3485" s="9"/>
      <c r="P3485" s="9"/>
      <c r="Q3485" s="9"/>
      <c r="R3485" s="9"/>
    </row>
    <row r="3486" ht="15.75" customHeight="1">
      <c r="A3486" s="14" t="s">
        <v>11</v>
      </c>
      <c r="B3486" s="14" t="s">
        <v>12</v>
      </c>
      <c r="C3486" s="40" t="s">
        <v>9090</v>
      </c>
      <c r="D3486" s="14" t="s">
        <v>9087</v>
      </c>
      <c r="E3486" s="13" t="s">
        <v>9088</v>
      </c>
      <c r="F3486" s="14" t="s">
        <v>9089</v>
      </c>
      <c r="G3486" s="14" t="s">
        <v>9018</v>
      </c>
      <c r="H3486" s="41" t="s">
        <v>6712</v>
      </c>
      <c r="I3486" s="42" t="s">
        <v>85</v>
      </c>
      <c r="J3486" s="95">
        <f t="shared" si="1"/>
        <v>51</v>
      </c>
      <c r="K3486" s="7" t="str">
        <f t="shared" si="2"/>
        <v>ENG30-00310666-nturneja</v>
      </c>
      <c r="L3486" s="7" t="str">
        <f>ifna(VLOOKUP(K3486,'Лист1'!D:E,2,false))</f>
        <v/>
      </c>
      <c r="M3486" s="9"/>
      <c r="N3486" s="9"/>
      <c r="O3486" s="9"/>
      <c r="P3486" s="9"/>
      <c r="Q3486" s="9"/>
      <c r="R3486" s="9"/>
    </row>
    <row r="3487" ht="15.75" customHeight="1">
      <c r="A3487" s="14" t="s">
        <v>79</v>
      </c>
      <c r="B3487" s="14" t="s">
        <v>80</v>
      </c>
      <c r="C3487" s="40" t="s">
        <v>9091</v>
      </c>
      <c r="D3487" s="14" t="s">
        <v>9092</v>
      </c>
      <c r="E3487" s="13" t="s">
        <v>9093</v>
      </c>
      <c r="F3487" s="14" t="s">
        <v>9094</v>
      </c>
      <c r="G3487" s="14" t="s">
        <v>6917</v>
      </c>
      <c r="H3487" s="41" t="s">
        <v>6712</v>
      </c>
      <c r="I3487" s="42" t="s">
        <v>85</v>
      </c>
      <c r="J3487" s="38">
        <f t="shared" si="1"/>
        <v>43</v>
      </c>
      <c r="K3487" s="7" t="str">
        <f t="shared" si="2"/>
        <v>ENG30-00311044-aposeban</v>
      </c>
      <c r="L3487" s="7" t="str">
        <f>ifna(VLOOKUP(K3487,'Лист1'!D:E,2,false))</f>
        <v/>
      </c>
      <c r="M3487" s="9"/>
      <c r="N3487" s="9"/>
      <c r="O3487" s="9"/>
      <c r="P3487" s="9"/>
      <c r="Q3487" s="9"/>
      <c r="R3487" s="9"/>
    </row>
    <row r="3488" ht="15.75" customHeight="1">
      <c r="A3488" s="14" t="s">
        <v>79</v>
      </c>
      <c r="B3488" s="14" t="s">
        <v>80</v>
      </c>
      <c r="C3488" s="40" t="s">
        <v>9095</v>
      </c>
      <c r="D3488" s="14" t="s">
        <v>9092</v>
      </c>
      <c r="E3488" s="13" t="s">
        <v>9093</v>
      </c>
      <c r="F3488" s="14" t="s">
        <v>9094</v>
      </c>
      <c r="G3488" s="14" t="s">
        <v>6917</v>
      </c>
      <c r="H3488" s="41" t="s">
        <v>6712</v>
      </c>
      <c r="I3488" s="42" t="s">
        <v>85</v>
      </c>
      <c r="J3488" s="45">
        <f t="shared" si="1"/>
        <v>43</v>
      </c>
      <c r="K3488" s="7" t="str">
        <f t="shared" si="2"/>
        <v>ENG30-00311044-aspecifičan</v>
      </c>
      <c r="L3488" s="7" t="str">
        <f>ifna(VLOOKUP(K3488,'Лист1'!D:E,2,false))</f>
        <v/>
      </c>
      <c r="M3488" s="9"/>
      <c r="N3488" s="9"/>
      <c r="O3488" s="9"/>
      <c r="P3488" s="9"/>
      <c r="Q3488" s="9"/>
      <c r="R3488" s="9"/>
    </row>
    <row r="3489" ht="15.75" customHeight="1">
      <c r="A3489" s="14" t="s">
        <v>11</v>
      </c>
      <c r="B3489" s="14" t="s">
        <v>12</v>
      </c>
      <c r="C3489" s="40" t="s">
        <v>9019</v>
      </c>
      <c r="D3489" s="14" t="s">
        <v>9096</v>
      </c>
      <c r="E3489" s="13" t="s">
        <v>9097</v>
      </c>
      <c r="F3489" s="14" t="s">
        <v>9098</v>
      </c>
      <c r="G3489" s="14" t="s">
        <v>9018</v>
      </c>
      <c r="H3489" s="41" t="s">
        <v>6712</v>
      </c>
      <c r="I3489" s="42" t="s">
        <v>85</v>
      </c>
      <c r="J3489" s="55">
        <f t="shared" si="1"/>
        <v>29</v>
      </c>
      <c r="K3489" s="7" t="str">
        <f t="shared" si="2"/>
        <v>ENG30-00312553-nputovanje</v>
      </c>
      <c r="L3489" s="7" t="str">
        <f>ifna(VLOOKUP(K3489,'Лист1'!D:E,2,false))</f>
        <v/>
      </c>
      <c r="M3489" s="9"/>
      <c r="N3489" s="9"/>
      <c r="O3489" s="9"/>
      <c r="P3489" s="9"/>
      <c r="Q3489" s="9"/>
      <c r="R3489" s="9"/>
    </row>
    <row r="3490" ht="15.75" customHeight="1">
      <c r="A3490" s="14" t="s">
        <v>11</v>
      </c>
      <c r="B3490" s="14" t="s">
        <v>12</v>
      </c>
      <c r="C3490" s="40" t="s">
        <v>7225</v>
      </c>
      <c r="D3490" s="14" t="s">
        <v>9099</v>
      </c>
      <c r="E3490" s="13" t="s">
        <v>9100</v>
      </c>
      <c r="F3490" s="14" t="s">
        <v>9017</v>
      </c>
      <c r="G3490" s="14" t="s">
        <v>6772</v>
      </c>
      <c r="H3490" s="41" t="s">
        <v>6712</v>
      </c>
      <c r="I3490" s="42" t="s">
        <v>85</v>
      </c>
      <c r="J3490" s="38">
        <f t="shared" si="1"/>
        <v>20</v>
      </c>
      <c r="K3490" s="7" t="str">
        <f t="shared" si="2"/>
        <v>ENG30-00312691-nput</v>
      </c>
      <c r="L3490" s="7" t="str">
        <f>ifna(VLOOKUP(K3490,'Лист1'!D:E,2,false))</f>
        <v/>
      </c>
      <c r="M3490" s="9"/>
      <c r="N3490" s="9"/>
      <c r="O3490" s="9"/>
      <c r="P3490" s="9"/>
      <c r="Q3490" s="9"/>
      <c r="R3490" s="9"/>
    </row>
    <row r="3491" ht="15.75" customHeight="1">
      <c r="A3491" s="14" t="s">
        <v>11</v>
      </c>
      <c r="B3491" s="14" t="s">
        <v>12</v>
      </c>
      <c r="C3491" s="40" t="s">
        <v>9019</v>
      </c>
      <c r="D3491" s="14" t="s">
        <v>9099</v>
      </c>
      <c r="E3491" s="13" t="s">
        <v>9100</v>
      </c>
      <c r="F3491" s="14" t="s">
        <v>9017</v>
      </c>
      <c r="G3491" s="14" t="s">
        <v>6772</v>
      </c>
      <c r="H3491" s="41" t="s">
        <v>6712</v>
      </c>
      <c r="I3491" s="42" t="s">
        <v>85</v>
      </c>
      <c r="J3491" s="61">
        <f t="shared" si="1"/>
        <v>20</v>
      </c>
      <c r="K3491" s="7" t="str">
        <f t="shared" si="2"/>
        <v>ENG30-00312691-nputovanje</v>
      </c>
      <c r="L3491" s="7" t="str">
        <f>ifna(VLOOKUP(K3491,'Лист1'!D:E,2,false))</f>
        <v/>
      </c>
      <c r="M3491" s="9"/>
      <c r="N3491" s="9"/>
      <c r="O3491" s="9"/>
      <c r="P3491" s="9"/>
      <c r="Q3491" s="9"/>
      <c r="R3491" s="9"/>
    </row>
    <row r="3492" ht="15.75" customHeight="1">
      <c r="A3492" s="14" t="s">
        <v>11</v>
      </c>
      <c r="B3492" s="14" t="s">
        <v>12</v>
      </c>
      <c r="C3492" s="40" t="s">
        <v>9019</v>
      </c>
      <c r="D3492" s="14" t="s">
        <v>9101</v>
      </c>
      <c r="E3492" s="13" t="s">
        <v>9102</v>
      </c>
      <c r="F3492" s="14" t="s">
        <v>9103</v>
      </c>
      <c r="G3492" s="14" t="s">
        <v>9018</v>
      </c>
      <c r="H3492" s="41" t="s">
        <v>6712</v>
      </c>
      <c r="I3492" s="42" t="s">
        <v>85</v>
      </c>
      <c r="J3492" s="45">
        <f t="shared" si="1"/>
        <v>15</v>
      </c>
      <c r="K3492" s="7" t="str">
        <f t="shared" si="2"/>
        <v>ENG30-00312784-nputovanje</v>
      </c>
      <c r="L3492" s="7" t="str">
        <f>ifna(VLOOKUP(K3492,'Лист1'!D:E,2,false))</f>
        <v/>
      </c>
      <c r="M3492" s="9"/>
      <c r="N3492" s="9"/>
      <c r="O3492" s="9"/>
      <c r="P3492" s="9"/>
      <c r="Q3492" s="9"/>
      <c r="R3492" s="9"/>
    </row>
    <row r="3493" ht="15.75" customHeight="1">
      <c r="A3493" s="14" t="s">
        <v>11</v>
      </c>
      <c r="B3493" s="14" t="s">
        <v>12</v>
      </c>
      <c r="C3493" s="40" t="s">
        <v>9104</v>
      </c>
      <c r="D3493" s="14" t="s">
        <v>9105</v>
      </c>
      <c r="E3493" s="13" t="s">
        <v>9106</v>
      </c>
      <c r="F3493" s="14" t="s">
        <v>9104</v>
      </c>
      <c r="G3493" s="14" t="s">
        <v>9107</v>
      </c>
      <c r="H3493" s="41" t="s">
        <v>6712</v>
      </c>
      <c r="I3493" s="42" t="s">
        <v>85</v>
      </c>
      <c r="J3493" s="60">
        <f t="shared" si="1"/>
        <v>54</v>
      </c>
      <c r="K3493" s="7" t="str">
        <f t="shared" si="2"/>
        <v>ENG30-00314271-nministarstvo</v>
      </c>
      <c r="L3493" s="7" t="str">
        <f>ifna(VLOOKUP(K3493,'Лист1'!D:E,2,false))</f>
        <v/>
      </c>
      <c r="M3493" s="9"/>
      <c r="N3493" s="9"/>
      <c r="O3493" s="9"/>
      <c r="P3493" s="9"/>
      <c r="Q3493" s="9"/>
      <c r="R3493" s="9"/>
    </row>
    <row r="3494" ht="15.75" customHeight="1">
      <c r="A3494" s="14" t="s">
        <v>56</v>
      </c>
      <c r="B3494" s="14" t="s">
        <v>56</v>
      </c>
      <c r="C3494" s="40" t="s">
        <v>9108</v>
      </c>
      <c r="D3494" s="14" t="s">
        <v>9109</v>
      </c>
      <c r="E3494" s="13" t="s">
        <v>9110</v>
      </c>
      <c r="F3494" s="14" t="s">
        <v>9111</v>
      </c>
      <c r="G3494" s="14" t="s">
        <v>6800</v>
      </c>
      <c r="H3494" s="41" t="s">
        <v>6712</v>
      </c>
      <c r="I3494" s="42" t="s">
        <v>85</v>
      </c>
      <c r="J3494" s="27">
        <f t="shared" si="1"/>
        <v>15</v>
      </c>
      <c r="K3494" s="7" t="str">
        <f t="shared" si="2"/>
        <v>ENG30-00314384-biskreno</v>
      </c>
      <c r="L3494" s="7" t="str">
        <f>ifna(VLOOKUP(K3494,'Лист1'!D:E,2,false))</f>
        <v/>
      </c>
      <c r="M3494" s="9"/>
      <c r="N3494" s="9"/>
      <c r="O3494" s="9"/>
      <c r="P3494" s="9"/>
      <c r="Q3494" s="9"/>
      <c r="R3494" s="9"/>
    </row>
    <row r="3495" ht="15.75" customHeight="1">
      <c r="A3495" s="14" t="s">
        <v>56</v>
      </c>
      <c r="B3495" s="14" t="s">
        <v>56</v>
      </c>
      <c r="C3495" s="40" t="s">
        <v>8962</v>
      </c>
      <c r="D3495" s="14" t="s">
        <v>9109</v>
      </c>
      <c r="E3495" s="13" t="s">
        <v>9110</v>
      </c>
      <c r="F3495" s="14" t="s">
        <v>9111</v>
      </c>
      <c r="G3495" s="14" t="s">
        <v>6800</v>
      </c>
      <c r="H3495" s="41" t="s">
        <v>6712</v>
      </c>
      <c r="I3495" s="42" t="s">
        <v>85</v>
      </c>
      <c r="J3495" s="139">
        <f t="shared" si="1"/>
        <v>15</v>
      </c>
      <c r="K3495" s="7" t="str">
        <f t="shared" si="2"/>
        <v>ENG30-00314384-botvoreno</v>
      </c>
      <c r="L3495" s="7" t="str">
        <f>ifna(VLOOKUP(K3495,'Лист1'!D:E,2,false))</f>
        <v/>
      </c>
      <c r="M3495" s="9"/>
      <c r="N3495" s="9"/>
      <c r="O3495" s="9"/>
      <c r="P3495" s="9"/>
      <c r="Q3495" s="9"/>
      <c r="R3495" s="9"/>
    </row>
    <row r="3496" ht="15.75" customHeight="1">
      <c r="A3496" s="14" t="s">
        <v>11</v>
      </c>
      <c r="B3496" s="14" t="s">
        <v>12</v>
      </c>
      <c r="C3496" s="40" t="s">
        <v>8008</v>
      </c>
      <c r="D3496" s="14" t="s">
        <v>9112</v>
      </c>
      <c r="E3496" s="13" t="s">
        <v>9113</v>
      </c>
      <c r="F3496" s="14" t="s">
        <v>9114</v>
      </c>
      <c r="G3496" s="14" t="s">
        <v>6772</v>
      </c>
      <c r="H3496" s="41" t="s">
        <v>6712</v>
      </c>
      <c r="I3496" s="42" t="s">
        <v>85</v>
      </c>
      <c r="J3496" s="78">
        <f t="shared" si="1"/>
        <v>44</v>
      </c>
      <c r="K3496" s="7" t="str">
        <f t="shared" si="2"/>
        <v>ENG30-00315986-nprenos</v>
      </c>
      <c r="L3496" s="7" t="str">
        <f>ifna(VLOOKUP(K3496,'Лист1'!D:E,2,false))</f>
        <v/>
      </c>
      <c r="M3496" s="9"/>
      <c r="N3496" s="9"/>
      <c r="O3496" s="9"/>
      <c r="P3496" s="9"/>
      <c r="Q3496" s="9"/>
      <c r="R3496" s="9"/>
    </row>
    <row r="3497" ht="15.75" customHeight="1">
      <c r="A3497" s="14" t="s">
        <v>11</v>
      </c>
      <c r="B3497" s="14" t="s">
        <v>12</v>
      </c>
      <c r="C3497" s="40" t="s">
        <v>9115</v>
      </c>
      <c r="D3497" s="14" t="s">
        <v>9112</v>
      </c>
      <c r="E3497" s="13" t="s">
        <v>9113</v>
      </c>
      <c r="F3497" s="14" t="s">
        <v>9114</v>
      </c>
      <c r="G3497" s="14" t="s">
        <v>6772</v>
      </c>
      <c r="H3497" s="41" t="s">
        <v>6712</v>
      </c>
      <c r="I3497" s="42" t="s">
        <v>85</v>
      </c>
      <c r="J3497" s="17">
        <f t="shared" si="1"/>
        <v>44</v>
      </c>
      <c r="K3497" s="7" t="str">
        <f t="shared" si="2"/>
        <v>ENG30-00315986-ntransfer</v>
      </c>
      <c r="L3497" s="7" t="str">
        <f>ifna(VLOOKUP(K3497,'Лист1'!D:E,2,false))</f>
        <v/>
      </c>
      <c r="M3497" s="9"/>
      <c r="N3497" s="9"/>
      <c r="O3497" s="9"/>
      <c r="P3497" s="9"/>
      <c r="Q3497" s="9"/>
      <c r="R3497" s="9"/>
    </row>
    <row r="3498" ht="15.75" customHeight="1">
      <c r="A3498" s="14" t="s">
        <v>21</v>
      </c>
      <c r="B3498" s="14" t="s">
        <v>22</v>
      </c>
      <c r="C3498" s="40" t="s">
        <v>9116</v>
      </c>
      <c r="D3498" s="14" t="s">
        <v>9117</v>
      </c>
      <c r="E3498" s="13" t="s">
        <v>9118</v>
      </c>
      <c r="F3498" s="14" t="s">
        <v>9119</v>
      </c>
      <c r="G3498" s="14" t="s">
        <v>6772</v>
      </c>
      <c r="H3498" s="41" t="s">
        <v>6712</v>
      </c>
      <c r="I3498" s="42" t="s">
        <v>85</v>
      </c>
      <c r="J3498" s="70">
        <f t="shared" si="1"/>
        <v>24</v>
      </c>
      <c r="K3498" s="7" t="str">
        <f t="shared" si="2"/>
        <v>ENG30-00316494-vskratiti</v>
      </c>
      <c r="L3498" s="7" t="str">
        <f>ifna(VLOOKUP(K3498,'Лист1'!D:E,2,false))</f>
        <v/>
      </c>
      <c r="M3498" s="9"/>
      <c r="N3498" s="9"/>
      <c r="O3498" s="9"/>
      <c r="P3498" s="9"/>
      <c r="Q3498" s="9"/>
      <c r="R3498" s="9"/>
    </row>
    <row r="3499" ht="15.75" customHeight="1">
      <c r="A3499" s="14" t="s">
        <v>21</v>
      </c>
      <c r="B3499" s="14" t="s">
        <v>22</v>
      </c>
      <c r="C3499" s="40" t="s">
        <v>9116</v>
      </c>
      <c r="D3499" s="14" t="s">
        <v>9120</v>
      </c>
      <c r="E3499" s="13" t="s">
        <v>9121</v>
      </c>
      <c r="F3499" s="14" t="s">
        <v>9116</v>
      </c>
      <c r="G3499" s="14" t="s">
        <v>6772</v>
      </c>
      <c r="H3499" s="41" t="s">
        <v>6712</v>
      </c>
      <c r="I3499" s="42" t="s">
        <v>85</v>
      </c>
      <c r="J3499" s="60">
        <f t="shared" si="1"/>
        <v>75</v>
      </c>
      <c r="K3499" s="7" t="str">
        <f t="shared" si="2"/>
        <v>ENG30-00316768-vskratiti</v>
      </c>
      <c r="L3499" s="7" t="str">
        <f>ifna(VLOOKUP(K3499,'Лист1'!D:E,2,false))</f>
        <v/>
      </c>
      <c r="M3499" s="9"/>
      <c r="N3499" s="9"/>
      <c r="O3499" s="9"/>
      <c r="P3499" s="9"/>
      <c r="Q3499" s="9"/>
      <c r="R3499" s="9"/>
    </row>
    <row r="3500" ht="15.75" customHeight="1">
      <c r="A3500" s="14" t="s">
        <v>11</v>
      </c>
      <c r="B3500" s="14" t="s">
        <v>12</v>
      </c>
      <c r="C3500" s="40" t="s">
        <v>9122</v>
      </c>
      <c r="D3500" s="14" t="s">
        <v>9123</v>
      </c>
      <c r="E3500" s="13" t="s">
        <v>9124</v>
      </c>
      <c r="F3500" s="14" t="s">
        <v>9125</v>
      </c>
      <c r="G3500" s="14" t="s">
        <v>7719</v>
      </c>
      <c r="H3500" s="41" t="s">
        <v>6712</v>
      </c>
      <c r="I3500" s="42" t="s">
        <v>85</v>
      </c>
      <c r="J3500" s="44">
        <f t="shared" si="1"/>
        <v>41</v>
      </c>
      <c r="K3500" s="7" t="str">
        <f t="shared" si="2"/>
        <v>ENG30-00318391-nusluga</v>
      </c>
      <c r="L3500" s="7" t="str">
        <f>ifna(VLOOKUP(K3500,'Лист1'!D:E,2,false))</f>
        <v/>
      </c>
      <c r="M3500" s="9"/>
      <c r="N3500" s="9"/>
      <c r="O3500" s="9"/>
      <c r="P3500" s="9"/>
      <c r="Q3500" s="9"/>
      <c r="R3500" s="9"/>
    </row>
    <row r="3501" ht="15.75" customHeight="1">
      <c r="A3501" s="14" t="s">
        <v>79</v>
      </c>
      <c r="B3501" s="14" t="s">
        <v>80</v>
      </c>
      <c r="C3501" s="40" t="s">
        <v>9126</v>
      </c>
      <c r="D3501" s="14" t="s">
        <v>9127</v>
      </c>
      <c r="E3501" s="13" t="s">
        <v>9128</v>
      </c>
      <c r="F3501" s="14" t="s">
        <v>9129</v>
      </c>
      <c r="G3501" s="14" t="s">
        <v>6972</v>
      </c>
      <c r="H3501" s="41" t="s">
        <v>6712</v>
      </c>
      <c r="I3501" s="42" t="s">
        <v>85</v>
      </c>
      <c r="J3501" s="38">
        <f t="shared" si="1"/>
        <v>135</v>
      </c>
      <c r="K3501" s="7" t="str">
        <f t="shared" si="2"/>
        <v>ENG30-00318667-aradikalan</v>
      </c>
      <c r="L3501" s="7" t="str">
        <f>ifna(VLOOKUP(K3501,'Лист1'!D:E,2,false))</f>
        <v/>
      </c>
      <c r="M3501" s="9"/>
      <c r="N3501" s="9"/>
      <c r="O3501" s="9"/>
      <c r="P3501" s="9"/>
      <c r="Q3501" s="9"/>
      <c r="R3501" s="9"/>
    </row>
    <row r="3502" ht="15.75" customHeight="1">
      <c r="A3502" s="14" t="s">
        <v>11</v>
      </c>
      <c r="B3502" s="14" t="s">
        <v>12</v>
      </c>
      <c r="C3502" s="40" t="s">
        <v>9130</v>
      </c>
      <c r="D3502" s="14" t="s">
        <v>9131</v>
      </c>
      <c r="E3502" s="13" t="s">
        <v>9132</v>
      </c>
      <c r="F3502" s="14" t="s">
        <v>9133</v>
      </c>
      <c r="G3502" s="14" t="s">
        <v>6772</v>
      </c>
      <c r="H3502" s="41" t="s">
        <v>6712</v>
      </c>
      <c r="I3502" s="42" t="s">
        <v>85</v>
      </c>
      <c r="J3502" s="22">
        <f t="shared" si="1"/>
        <v>46</v>
      </c>
      <c r="K3502" s="7" t="str">
        <f t="shared" si="2"/>
        <v>ENG30-00321195-nintubacija</v>
      </c>
      <c r="L3502" s="7" t="str">
        <f>ifna(VLOOKUP(K3502,'Лист1'!D:E,2,false))</f>
        <v/>
      </c>
      <c r="M3502" s="9"/>
      <c r="N3502" s="9"/>
      <c r="O3502" s="9"/>
      <c r="P3502" s="9"/>
      <c r="Q3502" s="9"/>
      <c r="R3502" s="9"/>
    </row>
    <row r="3503" ht="15.75" customHeight="1">
      <c r="A3503" s="14" t="s">
        <v>79</v>
      </c>
      <c r="B3503" s="14" t="s">
        <v>80</v>
      </c>
      <c r="C3503" s="40" t="s">
        <v>9134</v>
      </c>
      <c r="D3503" s="14" t="s">
        <v>9135</v>
      </c>
      <c r="E3503" s="13" t="s">
        <v>9136</v>
      </c>
      <c r="F3503" s="14" t="s">
        <v>9134</v>
      </c>
      <c r="G3503" s="14" t="s">
        <v>6772</v>
      </c>
      <c r="H3503" s="41" t="s">
        <v>6712</v>
      </c>
      <c r="I3503" s="42" t="s">
        <v>85</v>
      </c>
      <c r="J3503" s="30">
        <f t="shared" si="1"/>
        <v>32</v>
      </c>
      <c r="K3503" s="7" t="str">
        <f t="shared" si="2"/>
        <v>ENG30-00322457-auzročni</v>
      </c>
      <c r="L3503" s="7" t="str">
        <f>ifna(VLOOKUP(K3503,'Лист1'!D:E,2,false))</f>
        <v/>
      </c>
      <c r="M3503" s="9"/>
      <c r="N3503" s="9"/>
      <c r="O3503" s="9"/>
      <c r="P3503" s="9"/>
      <c r="Q3503" s="9"/>
      <c r="R3503" s="9"/>
    </row>
    <row r="3504" ht="15.75" customHeight="1">
      <c r="A3504" s="14" t="s">
        <v>21</v>
      </c>
      <c r="B3504" s="14" t="s">
        <v>22</v>
      </c>
      <c r="C3504" s="40" t="s">
        <v>9137</v>
      </c>
      <c r="D3504" s="14" t="s">
        <v>9138</v>
      </c>
      <c r="E3504" s="13" t="s">
        <v>9139</v>
      </c>
      <c r="F3504" s="14" t="s">
        <v>9137</v>
      </c>
      <c r="G3504" s="14" t="s">
        <v>7914</v>
      </c>
      <c r="H3504" s="41" t="s">
        <v>6712</v>
      </c>
      <c r="I3504" s="42" t="s">
        <v>85</v>
      </c>
      <c r="J3504" s="46">
        <f t="shared" si="1"/>
        <v>62</v>
      </c>
      <c r="K3504" s="7" t="str">
        <f t="shared" si="2"/>
        <v>ENG30-00322847-vkuvati</v>
      </c>
      <c r="L3504" s="7" t="str">
        <f>ifna(VLOOKUP(K3504,'Лист1'!D:E,2,false))</f>
        <v/>
      </c>
      <c r="M3504" s="9"/>
      <c r="N3504" s="9"/>
      <c r="O3504" s="9"/>
      <c r="P3504" s="9"/>
      <c r="Q3504" s="9"/>
      <c r="R3504" s="9"/>
    </row>
    <row r="3505" ht="15.75" customHeight="1">
      <c r="A3505" s="14" t="s">
        <v>21</v>
      </c>
      <c r="B3505" s="14" t="s">
        <v>22</v>
      </c>
      <c r="C3505" s="40" t="s">
        <v>9137</v>
      </c>
      <c r="D3505" s="14" t="s">
        <v>9140</v>
      </c>
      <c r="E3505" s="13" t="s">
        <v>9141</v>
      </c>
      <c r="F3505" s="14" t="s">
        <v>9142</v>
      </c>
      <c r="G3505" s="14"/>
      <c r="H3505" s="41" t="s">
        <v>6712</v>
      </c>
      <c r="I3505" s="42" t="s">
        <v>85</v>
      </c>
      <c r="J3505" s="51">
        <f t="shared" si="1"/>
        <v>21</v>
      </c>
      <c r="K3505" s="7" t="str">
        <f t="shared" si="2"/>
        <v>ENG30-00323377-vkuvati</v>
      </c>
      <c r="L3505" s="7" t="str">
        <f>ifna(VLOOKUP(K3505,'Лист1'!D:E,2,false))</f>
        <v/>
      </c>
      <c r="M3505" s="9"/>
      <c r="N3505" s="9"/>
      <c r="O3505" s="9"/>
      <c r="P3505" s="9"/>
      <c r="Q3505" s="9"/>
      <c r="R3505" s="9"/>
    </row>
    <row r="3506" ht="15.75" customHeight="1">
      <c r="A3506" s="14" t="s">
        <v>21</v>
      </c>
      <c r="B3506" s="14" t="s">
        <v>22</v>
      </c>
      <c r="C3506" s="40" t="s">
        <v>9143</v>
      </c>
      <c r="D3506" s="14" t="s">
        <v>9140</v>
      </c>
      <c r="E3506" s="13" t="s">
        <v>9141</v>
      </c>
      <c r="F3506" s="14" t="s">
        <v>9142</v>
      </c>
      <c r="G3506" s="14"/>
      <c r="H3506" s="41" t="s">
        <v>6712</v>
      </c>
      <c r="I3506" s="42" t="s">
        <v>85</v>
      </c>
      <c r="J3506" s="53">
        <f t="shared" si="1"/>
        <v>21</v>
      </c>
      <c r="K3506" s="7" t="str">
        <f t="shared" si="2"/>
        <v>ENG30-00323377-vskuvati</v>
      </c>
      <c r="L3506" s="7" t="str">
        <f>ifna(VLOOKUP(K3506,'Лист1'!D:E,2,false))</f>
        <v/>
      </c>
      <c r="M3506" s="9"/>
      <c r="N3506" s="9"/>
      <c r="O3506" s="9"/>
      <c r="P3506" s="9"/>
      <c r="Q3506" s="9"/>
      <c r="R3506" s="9"/>
    </row>
    <row r="3507" ht="15.75" customHeight="1">
      <c r="A3507" s="14" t="s">
        <v>79</v>
      </c>
      <c r="B3507" s="14" t="s">
        <v>80</v>
      </c>
      <c r="C3507" s="40" t="s">
        <v>7124</v>
      </c>
      <c r="D3507" s="14" t="s">
        <v>9144</v>
      </c>
      <c r="E3507" s="13" t="s">
        <v>9145</v>
      </c>
      <c r="F3507" s="14" t="s">
        <v>7124</v>
      </c>
      <c r="G3507" s="14" t="s">
        <v>6800</v>
      </c>
      <c r="H3507" s="41" t="s">
        <v>6712</v>
      </c>
      <c r="I3507" s="42" t="s">
        <v>85</v>
      </c>
      <c r="J3507" s="18">
        <f t="shared" si="1"/>
        <v>83</v>
      </c>
      <c r="K3507" s="7" t="str">
        <f t="shared" si="2"/>
        <v>ENG30-00323873-abrz</v>
      </c>
      <c r="L3507" s="7" t="str">
        <f>ifna(VLOOKUP(K3507,'Лист1'!D:E,2,false))</f>
        <v/>
      </c>
      <c r="M3507" s="9"/>
      <c r="N3507" s="9"/>
      <c r="O3507" s="9"/>
      <c r="P3507" s="9"/>
      <c r="Q3507" s="9"/>
      <c r="R3507" s="9"/>
    </row>
    <row r="3508" ht="15.75" customHeight="1">
      <c r="A3508" s="14" t="s">
        <v>56</v>
      </c>
      <c r="B3508" s="14" t="s">
        <v>56</v>
      </c>
      <c r="C3508" s="40" t="s">
        <v>9146</v>
      </c>
      <c r="D3508" s="14" t="s">
        <v>9147</v>
      </c>
      <c r="E3508" s="13" t="s">
        <v>9148</v>
      </c>
      <c r="F3508" s="14" t="s">
        <v>9149</v>
      </c>
      <c r="G3508" s="14" t="s">
        <v>6772</v>
      </c>
      <c r="H3508" s="41" t="s">
        <v>6712</v>
      </c>
      <c r="I3508" s="42" t="s">
        <v>85</v>
      </c>
      <c r="J3508" s="33">
        <f t="shared" si="1"/>
        <v>23</v>
      </c>
      <c r="K3508" s="7" t="str">
        <f t="shared" si="2"/>
        <v>ENG30-00323908-bzapadno</v>
      </c>
      <c r="L3508" s="7" t="str">
        <f>ifna(VLOOKUP(K3508,'Лист1'!D:E,2,false))</f>
        <v/>
      </c>
      <c r="M3508" s="9"/>
      <c r="N3508" s="9"/>
      <c r="O3508" s="9"/>
      <c r="P3508" s="9"/>
      <c r="Q3508" s="9"/>
      <c r="R3508" s="9"/>
    </row>
    <row r="3509" ht="15.75" customHeight="1">
      <c r="A3509" s="14" t="s">
        <v>11</v>
      </c>
      <c r="B3509" s="14" t="s">
        <v>12</v>
      </c>
      <c r="C3509" s="40" t="s">
        <v>9150</v>
      </c>
      <c r="D3509" s="14" t="s">
        <v>9151</v>
      </c>
      <c r="E3509" s="13" t="s">
        <v>9152</v>
      </c>
      <c r="F3509" s="14" t="s">
        <v>9153</v>
      </c>
      <c r="G3509" s="14" t="s">
        <v>6772</v>
      </c>
      <c r="H3509" s="41" t="s">
        <v>6712</v>
      </c>
      <c r="I3509" s="42" t="s">
        <v>85</v>
      </c>
      <c r="J3509" s="39">
        <f t="shared" si="1"/>
        <v>23</v>
      </c>
      <c r="K3509" s="7" t="str">
        <f t="shared" si="2"/>
        <v>ENG30-00324384-nuspon</v>
      </c>
      <c r="L3509" s="7" t="str">
        <f>ifna(VLOOKUP(K3509,'Лист1'!D:E,2,false))</f>
        <v/>
      </c>
      <c r="M3509" s="9"/>
      <c r="N3509" s="9"/>
      <c r="O3509" s="9"/>
      <c r="P3509" s="9"/>
      <c r="Q3509" s="9"/>
      <c r="R3509" s="9"/>
    </row>
    <row r="3510" ht="15.75" customHeight="1">
      <c r="A3510" s="14" t="s">
        <v>79</v>
      </c>
      <c r="B3510" s="14" t="s">
        <v>80</v>
      </c>
      <c r="C3510" s="40" t="s">
        <v>9154</v>
      </c>
      <c r="D3510" s="14" t="s">
        <v>9155</v>
      </c>
      <c r="E3510" s="13" t="s">
        <v>9156</v>
      </c>
      <c r="F3510" s="14" t="s">
        <v>9157</v>
      </c>
      <c r="G3510" s="14" t="s">
        <v>6772</v>
      </c>
      <c r="H3510" s="41" t="s">
        <v>6712</v>
      </c>
      <c r="I3510" s="42" t="s">
        <v>85</v>
      </c>
      <c r="J3510" s="22">
        <f t="shared" si="1"/>
        <v>20</v>
      </c>
      <c r="K3510" s="7" t="str">
        <f t="shared" si="2"/>
        <v>ENG30-00324878-aodgovoran</v>
      </c>
      <c r="L3510" s="7" t="str">
        <f>ifna(VLOOKUP(K3510,'Лист1'!D:E,2,false))</f>
        <v/>
      </c>
      <c r="M3510" s="9"/>
      <c r="N3510" s="9"/>
      <c r="O3510" s="9"/>
      <c r="P3510" s="9"/>
      <c r="Q3510" s="9"/>
      <c r="R3510" s="9"/>
    </row>
    <row r="3511" ht="15.75" customHeight="1">
      <c r="A3511" s="14" t="s">
        <v>11</v>
      </c>
      <c r="B3511" s="14" t="s">
        <v>12</v>
      </c>
      <c r="C3511" s="40" t="s">
        <v>9158</v>
      </c>
      <c r="D3511" s="14" t="s">
        <v>9159</v>
      </c>
      <c r="E3511" s="13" t="s">
        <v>9160</v>
      </c>
      <c r="F3511" s="14" t="s">
        <v>9158</v>
      </c>
      <c r="G3511" s="14" t="s">
        <v>9161</v>
      </c>
      <c r="H3511" s="41" t="s">
        <v>6712</v>
      </c>
      <c r="I3511" s="42" t="s">
        <v>85</v>
      </c>
      <c r="J3511" s="31">
        <f t="shared" si="1"/>
        <v>29</v>
      </c>
      <c r="K3511" s="7" t="str">
        <f t="shared" si="2"/>
        <v>ENG30-00325785-nplaninarenje</v>
      </c>
      <c r="L3511" s="7" t="str">
        <f>ifna(VLOOKUP(K3511,'Лист1'!D:E,2,false))</f>
        <v/>
      </c>
      <c r="M3511" s="9"/>
      <c r="N3511" s="9"/>
      <c r="O3511" s="9"/>
      <c r="P3511" s="9"/>
      <c r="Q3511" s="9"/>
      <c r="R3511" s="9"/>
    </row>
    <row r="3512" ht="15.75" customHeight="1">
      <c r="A3512" s="14" t="s">
        <v>56</v>
      </c>
      <c r="B3512" s="14" t="s">
        <v>56</v>
      </c>
      <c r="C3512" s="40" t="s">
        <v>9162</v>
      </c>
      <c r="D3512" s="14" t="s">
        <v>9163</v>
      </c>
      <c r="E3512" s="13" t="s">
        <v>9164</v>
      </c>
      <c r="F3512" s="14" t="s">
        <v>9165</v>
      </c>
      <c r="G3512" s="14" t="s">
        <v>6800</v>
      </c>
      <c r="H3512" s="41" t="s">
        <v>6712</v>
      </c>
      <c r="I3512" s="42" t="s">
        <v>85</v>
      </c>
      <c r="J3512" s="30">
        <f t="shared" si="1"/>
        <v>17</v>
      </c>
      <c r="K3512" s="7" t="str">
        <f t="shared" si="2"/>
        <v>ENG30-00326324-befikasno</v>
      </c>
      <c r="L3512" s="7" t="str">
        <f>ifna(VLOOKUP(K3512,'Лист1'!D:E,2,false))</f>
        <v/>
      </c>
      <c r="M3512" s="9"/>
      <c r="N3512" s="9"/>
      <c r="O3512" s="9"/>
      <c r="P3512" s="9"/>
      <c r="Q3512" s="9"/>
      <c r="R3512" s="9"/>
    </row>
    <row r="3513" ht="15.75" customHeight="1">
      <c r="A3513" s="14" t="s">
        <v>79</v>
      </c>
      <c r="B3513" s="14" t="s">
        <v>80</v>
      </c>
      <c r="C3513" s="40" t="s">
        <v>9166</v>
      </c>
      <c r="D3513" s="14" t="s">
        <v>9167</v>
      </c>
      <c r="E3513" s="13" t="s">
        <v>9168</v>
      </c>
      <c r="F3513" s="14" t="s">
        <v>9166</v>
      </c>
      <c r="G3513" s="14" t="s">
        <v>6772</v>
      </c>
      <c r="H3513" s="41" t="s">
        <v>6712</v>
      </c>
      <c r="I3513" s="42" t="s">
        <v>85</v>
      </c>
      <c r="J3513" s="58">
        <f t="shared" si="1"/>
        <v>152</v>
      </c>
      <c r="K3513" s="7" t="str">
        <f t="shared" si="2"/>
        <v>ENG30-00327031-aćelijski</v>
      </c>
      <c r="L3513" s="7" t="str">
        <f>ifna(VLOOKUP(K3513,'Лист1'!D:E,2,false))</f>
        <v/>
      </c>
      <c r="M3513" s="9"/>
      <c r="N3513" s="9"/>
      <c r="O3513" s="9"/>
      <c r="P3513" s="9"/>
      <c r="Q3513" s="9"/>
      <c r="R3513" s="9"/>
    </row>
    <row r="3514" ht="15.75" customHeight="1">
      <c r="A3514" s="14" t="s">
        <v>11</v>
      </c>
      <c r="B3514" s="14" t="s">
        <v>12</v>
      </c>
      <c r="C3514" s="40" t="s">
        <v>7391</v>
      </c>
      <c r="D3514" s="14" t="s">
        <v>9169</v>
      </c>
      <c r="E3514" s="13" t="s">
        <v>9170</v>
      </c>
      <c r="F3514" s="14" t="s">
        <v>7391</v>
      </c>
      <c r="G3514" s="14" t="s">
        <v>6772</v>
      </c>
      <c r="H3514" s="41" t="s">
        <v>6712</v>
      </c>
      <c r="I3514" s="42" t="s">
        <v>85</v>
      </c>
      <c r="J3514" s="28">
        <f t="shared" si="1"/>
        <v>32</v>
      </c>
      <c r="K3514" s="7" t="str">
        <f t="shared" si="2"/>
        <v>ENG30-00328015-npovratak</v>
      </c>
      <c r="L3514" s="7" t="str">
        <f>ifna(VLOOKUP(K3514,'Лист1'!D:E,2,false))</f>
        <v/>
      </c>
      <c r="M3514" s="9"/>
      <c r="N3514" s="9"/>
      <c r="O3514" s="9"/>
      <c r="P3514" s="9"/>
      <c r="Q3514" s="9"/>
      <c r="R3514" s="9"/>
    </row>
    <row r="3515" ht="15.75" customHeight="1">
      <c r="A3515" s="14" t="s">
        <v>21</v>
      </c>
      <c r="B3515" s="14" t="s">
        <v>22</v>
      </c>
      <c r="C3515" s="40" t="s">
        <v>9137</v>
      </c>
      <c r="D3515" s="14" t="s">
        <v>9171</v>
      </c>
      <c r="E3515" s="13" t="s">
        <v>9172</v>
      </c>
      <c r="F3515" s="14" t="s">
        <v>9137</v>
      </c>
      <c r="G3515" s="14" t="s">
        <v>7914</v>
      </c>
      <c r="H3515" s="41" t="s">
        <v>6712</v>
      </c>
      <c r="I3515" s="42" t="s">
        <v>85</v>
      </c>
      <c r="J3515" s="80">
        <f t="shared" si="1"/>
        <v>22</v>
      </c>
      <c r="K3515" s="7" t="str">
        <f t="shared" si="2"/>
        <v>ENG30-00328128-vkuvati</v>
      </c>
      <c r="L3515" s="7" t="str">
        <f>ifna(VLOOKUP(K3515,'Лист1'!D:E,2,false))</f>
        <v/>
      </c>
      <c r="M3515" s="9"/>
      <c r="N3515" s="9"/>
      <c r="O3515" s="9"/>
      <c r="P3515" s="9"/>
      <c r="Q3515" s="9"/>
      <c r="R3515" s="9"/>
    </row>
    <row r="3516" ht="15.75" customHeight="1">
      <c r="A3516" s="14" t="s">
        <v>21</v>
      </c>
      <c r="B3516" s="14" t="s">
        <v>22</v>
      </c>
      <c r="C3516" s="40" t="s">
        <v>9173</v>
      </c>
      <c r="D3516" s="14" t="s">
        <v>9174</v>
      </c>
      <c r="E3516" s="13" t="s">
        <v>9175</v>
      </c>
      <c r="F3516" s="14" t="s">
        <v>9176</v>
      </c>
      <c r="G3516" s="14" t="s">
        <v>6772</v>
      </c>
      <c r="H3516" s="41" t="s">
        <v>6712</v>
      </c>
      <c r="I3516" s="42" t="s">
        <v>85</v>
      </c>
      <c r="J3516" s="39">
        <f t="shared" si="1"/>
        <v>58</v>
      </c>
      <c r="K3516" s="7" t="str">
        <f t="shared" si="2"/>
        <v>ENG30-00328802-vodvojiti</v>
      </c>
      <c r="L3516" s="7" t="str">
        <f>ifna(VLOOKUP(K3516,'Лист1'!D:E,2,false))</f>
        <v/>
      </c>
      <c r="M3516" s="9"/>
      <c r="N3516" s="9"/>
      <c r="O3516" s="9"/>
      <c r="P3516" s="9"/>
      <c r="Q3516" s="9"/>
      <c r="R3516" s="9"/>
    </row>
    <row r="3517" ht="15.75" customHeight="1">
      <c r="A3517" s="14" t="s">
        <v>11</v>
      </c>
      <c r="B3517" s="14" t="s">
        <v>12</v>
      </c>
      <c r="C3517" s="40" t="s">
        <v>9177</v>
      </c>
      <c r="D3517" s="14" t="s">
        <v>9178</v>
      </c>
      <c r="E3517" s="13" t="s">
        <v>9179</v>
      </c>
      <c r="F3517" s="14" t="s">
        <v>9177</v>
      </c>
      <c r="G3517" s="14" t="s">
        <v>6772</v>
      </c>
      <c r="H3517" s="41" t="s">
        <v>6712</v>
      </c>
      <c r="I3517" s="42" t="s">
        <v>85</v>
      </c>
      <c r="J3517" s="28">
        <f t="shared" si="1"/>
        <v>29</v>
      </c>
      <c r="K3517" s="7" t="str">
        <f t="shared" si="2"/>
        <v>ENG30-00329227-ntok</v>
      </c>
      <c r="L3517" s="7" t="str">
        <f>ifna(VLOOKUP(K3517,'Лист1'!D:E,2,false))</f>
        <v/>
      </c>
      <c r="M3517" s="9"/>
      <c r="N3517" s="9"/>
      <c r="O3517" s="9"/>
      <c r="P3517" s="9"/>
      <c r="Q3517" s="9"/>
      <c r="R3517" s="9"/>
    </row>
    <row r="3518" ht="15.75" customHeight="1">
      <c r="A3518" s="14" t="s">
        <v>11</v>
      </c>
      <c r="B3518" s="14" t="s">
        <v>12</v>
      </c>
      <c r="C3518" s="40" t="s">
        <v>8590</v>
      </c>
      <c r="D3518" s="14" t="s">
        <v>9180</v>
      </c>
      <c r="E3518" s="13" t="s">
        <v>9181</v>
      </c>
      <c r="F3518" s="14" t="s">
        <v>9182</v>
      </c>
      <c r="G3518" s="14" t="s">
        <v>6772</v>
      </c>
      <c r="H3518" s="41" t="s">
        <v>6712</v>
      </c>
      <c r="I3518" s="42" t="s">
        <v>85</v>
      </c>
      <c r="J3518" s="53">
        <f t="shared" si="1"/>
        <v>32</v>
      </c>
      <c r="K3518" s="7" t="str">
        <f t="shared" si="2"/>
        <v>ENG30-00329619-noslobađanje</v>
      </c>
      <c r="L3518" s="7" t="str">
        <f>ifna(VLOOKUP(K3518,'Лист1'!D:E,2,false))</f>
        <v/>
      </c>
      <c r="M3518" s="9"/>
      <c r="N3518" s="9"/>
      <c r="O3518" s="9"/>
      <c r="P3518" s="9"/>
      <c r="Q3518" s="9"/>
      <c r="R3518" s="9"/>
    </row>
    <row r="3519" ht="15.75" customHeight="1">
      <c r="A3519" s="14" t="s">
        <v>79</v>
      </c>
      <c r="B3519" s="14" t="s">
        <v>80</v>
      </c>
      <c r="C3519" s="40" t="s">
        <v>9183</v>
      </c>
      <c r="D3519" s="14" t="s">
        <v>9184</v>
      </c>
      <c r="E3519" s="13" t="s">
        <v>9185</v>
      </c>
      <c r="F3519" s="14" t="s">
        <v>9186</v>
      </c>
      <c r="G3519" s="14" t="s">
        <v>6772</v>
      </c>
      <c r="H3519" s="41" t="s">
        <v>6712</v>
      </c>
      <c r="I3519" s="42" t="s">
        <v>85</v>
      </c>
      <c r="J3519" s="58">
        <f t="shared" si="1"/>
        <v>55</v>
      </c>
      <c r="K3519" s="7" t="str">
        <f t="shared" si="2"/>
        <v>ENG30-00329831-acentralan</v>
      </c>
      <c r="L3519" s="7" t="str">
        <f>ifna(VLOOKUP(K3519,'Лист1'!D:E,2,false))</f>
        <v/>
      </c>
      <c r="M3519" s="9"/>
      <c r="N3519" s="9"/>
      <c r="O3519" s="9"/>
      <c r="P3519" s="9"/>
      <c r="Q3519" s="9"/>
      <c r="R3519" s="9"/>
    </row>
    <row r="3520" ht="15.75" customHeight="1">
      <c r="A3520" s="14" t="s">
        <v>11</v>
      </c>
      <c r="B3520" s="14" t="s">
        <v>12</v>
      </c>
      <c r="C3520" s="40" t="s">
        <v>9187</v>
      </c>
      <c r="D3520" s="14" t="s">
        <v>9188</v>
      </c>
      <c r="E3520" s="13" t="s">
        <v>9189</v>
      </c>
      <c r="F3520" s="14" t="s">
        <v>9187</v>
      </c>
      <c r="G3520" s="14" t="s">
        <v>6772</v>
      </c>
      <c r="H3520" s="41" t="s">
        <v>6712</v>
      </c>
      <c r="I3520" s="42" t="s">
        <v>85</v>
      </c>
      <c r="J3520" s="92">
        <f t="shared" si="1"/>
        <v>18</v>
      </c>
      <c r="K3520" s="7" t="str">
        <f t="shared" si="2"/>
        <v>ENG30-00330160-nbrzina</v>
      </c>
      <c r="L3520" s="7" t="str">
        <f>ifna(VLOOKUP(K3520,'Лист1'!D:E,2,false))</f>
        <v/>
      </c>
      <c r="M3520" s="9"/>
      <c r="N3520" s="9"/>
      <c r="O3520" s="9"/>
      <c r="P3520" s="9"/>
      <c r="Q3520" s="9"/>
      <c r="R3520" s="9"/>
    </row>
    <row r="3521" ht="15.75" customHeight="1">
      <c r="A3521" s="14" t="s">
        <v>11</v>
      </c>
      <c r="B3521" s="14" t="s">
        <v>12</v>
      </c>
      <c r="C3521" s="40" t="s">
        <v>9190</v>
      </c>
      <c r="D3521" s="14" t="s">
        <v>9191</v>
      </c>
      <c r="E3521" s="13" t="s">
        <v>9192</v>
      </c>
      <c r="F3521" s="14" t="s">
        <v>9193</v>
      </c>
      <c r="G3521" s="14" t="s">
        <v>6772</v>
      </c>
      <c r="H3521" s="41" t="s">
        <v>6712</v>
      </c>
      <c r="I3521" s="42" t="s">
        <v>85</v>
      </c>
      <c r="J3521" s="60">
        <f t="shared" si="1"/>
        <v>36</v>
      </c>
      <c r="K3521" s="7" t="str">
        <f t="shared" si="2"/>
        <v>ENG30-00330457-nubrzanje</v>
      </c>
      <c r="L3521" s="7" t="str">
        <f>ifna(VLOOKUP(K3521,'Лист1'!D:E,2,false))</f>
        <v/>
      </c>
      <c r="M3521" s="9"/>
      <c r="N3521" s="9"/>
      <c r="O3521" s="9"/>
      <c r="P3521" s="9"/>
      <c r="Q3521" s="9"/>
      <c r="R3521" s="9"/>
    </row>
    <row r="3522" ht="15.75" customHeight="1">
      <c r="A3522" s="14" t="s">
        <v>79</v>
      </c>
      <c r="B3522" s="14" t="s">
        <v>80</v>
      </c>
      <c r="C3522" s="40" t="s">
        <v>9194</v>
      </c>
      <c r="D3522" s="14" t="s">
        <v>9195</v>
      </c>
      <c r="E3522" s="13" t="s">
        <v>9196</v>
      </c>
      <c r="F3522" s="14" t="s">
        <v>9197</v>
      </c>
      <c r="G3522" s="14" t="s">
        <v>6772</v>
      </c>
      <c r="H3522" s="41" t="s">
        <v>6712</v>
      </c>
      <c r="I3522" s="42" t="s">
        <v>85</v>
      </c>
      <c r="J3522" s="45">
        <f t="shared" si="1"/>
        <v>28</v>
      </c>
      <c r="K3522" s="7" t="str">
        <f t="shared" si="2"/>
        <v>ENG30-00330506-asrednji</v>
      </c>
      <c r="L3522" s="7" t="str">
        <f>ifna(VLOOKUP(K3522,'Лист1'!D:E,2,false))</f>
        <v/>
      </c>
      <c r="M3522" s="9"/>
      <c r="N3522" s="9"/>
      <c r="O3522" s="9"/>
      <c r="P3522" s="9"/>
      <c r="Q3522" s="9"/>
      <c r="R3522" s="9"/>
    </row>
    <row r="3523" ht="15.75" customHeight="1">
      <c r="A3523" s="14" t="s">
        <v>11</v>
      </c>
      <c r="B3523" s="14" t="s">
        <v>12</v>
      </c>
      <c r="C3523" s="40" t="s">
        <v>9198</v>
      </c>
      <c r="D3523" s="14" t="s">
        <v>9199</v>
      </c>
      <c r="E3523" s="13" t="s">
        <v>9200</v>
      </c>
      <c r="F3523" s="14" t="s">
        <v>9201</v>
      </c>
      <c r="G3523" s="14" t="s">
        <v>6772</v>
      </c>
      <c r="H3523" s="41" t="s">
        <v>6712</v>
      </c>
      <c r="I3523" s="42" t="s">
        <v>85</v>
      </c>
      <c r="J3523" s="46">
        <f t="shared" si="1"/>
        <v>49</v>
      </c>
      <c r="K3523" s="7" t="str">
        <f t="shared" si="2"/>
        <v>ENG30-00331102-npresađivanje</v>
      </c>
      <c r="L3523" s="7" t="str">
        <f>ifna(VLOOKUP(K3523,'Лист1'!D:E,2,false))</f>
        <v/>
      </c>
      <c r="M3523" s="9"/>
      <c r="N3523" s="9"/>
      <c r="O3523" s="9"/>
      <c r="P3523" s="9"/>
      <c r="Q3523" s="9"/>
      <c r="R3523" s="9"/>
    </row>
    <row r="3524" ht="15.75" customHeight="1">
      <c r="A3524" s="14" t="s">
        <v>79</v>
      </c>
      <c r="B3524" s="14" t="s">
        <v>80</v>
      </c>
      <c r="C3524" s="40" t="s">
        <v>9202</v>
      </c>
      <c r="D3524" s="14" t="s">
        <v>9203</v>
      </c>
      <c r="E3524" s="13" t="s">
        <v>9204</v>
      </c>
      <c r="F3524" s="14" t="s">
        <v>9202</v>
      </c>
      <c r="G3524" s="14" t="s">
        <v>6772</v>
      </c>
      <c r="H3524" s="41" t="s">
        <v>6712</v>
      </c>
      <c r="I3524" s="42" t="s">
        <v>85</v>
      </c>
      <c r="J3524" s="38">
        <f t="shared" si="1"/>
        <v>20</v>
      </c>
      <c r="K3524" s="7" t="str">
        <f t="shared" si="2"/>
        <v>ENG30-00331259-anuklearni</v>
      </c>
      <c r="L3524" s="7" t="str">
        <f>ifna(VLOOKUP(K3524,'Лист1'!D:E,2,false))</f>
        <v/>
      </c>
      <c r="M3524" s="9"/>
      <c r="N3524" s="9"/>
      <c r="O3524" s="9"/>
      <c r="P3524" s="9"/>
      <c r="Q3524" s="9"/>
      <c r="R3524" s="9"/>
    </row>
    <row r="3525" ht="15.75" customHeight="1">
      <c r="A3525" s="14" t="s">
        <v>56</v>
      </c>
      <c r="B3525" s="14" t="s">
        <v>56</v>
      </c>
      <c r="C3525" s="40" t="s">
        <v>6992</v>
      </c>
      <c r="D3525" s="14" t="s">
        <v>9205</v>
      </c>
      <c r="E3525" s="13" t="s">
        <v>9206</v>
      </c>
      <c r="F3525" s="14" t="s">
        <v>9207</v>
      </c>
      <c r="G3525" s="14" t="s">
        <v>6772</v>
      </c>
      <c r="H3525" s="41" t="s">
        <v>6712</v>
      </c>
      <c r="I3525" s="42" t="s">
        <v>85</v>
      </c>
      <c r="J3525" s="39">
        <f t="shared" si="1"/>
        <v>31</v>
      </c>
      <c r="K3525" s="7" t="str">
        <f t="shared" si="2"/>
        <v>ENG30-00331461-bredovno</v>
      </c>
      <c r="L3525" s="7" t="str">
        <f>ifna(VLOOKUP(K3525,'Лист1'!D:E,2,false))</f>
        <v/>
      </c>
      <c r="M3525" s="9"/>
      <c r="N3525" s="9"/>
      <c r="O3525" s="9"/>
      <c r="P3525" s="9"/>
      <c r="Q3525" s="9"/>
      <c r="R3525" s="9"/>
    </row>
    <row r="3526" ht="15.75" customHeight="1">
      <c r="A3526" s="14" t="s">
        <v>11</v>
      </c>
      <c r="B3526" s="14" t="s">
        <v>12</v>
      </c>
      <c r="C3526" s="40" t="s">
        <v>8463</v>
      </c>
      <c r="D3526" s="14" t="s">
        <v>9208</v>
      </c>
      <c r="E3526" s="13" t="s">
        <v>9209</v>
      </c>
      <c r="F3526" s="14" t="s">
        <v>9210</v>
      </c>
      <c r="G3526" s="14" t="s">
        <v>6772</v>
      </c>
      <c r="H3526" s="41" t="s">
        <v>6712</v>
      </c>
      <c r="I3526" s="42" t="s">
        <v>85</v>
      </c>
      <c r="J3526" s="39">
        <f t="shared" si="1"/>
        <v>37</v>
      </c>
      <c r="K3526" s="7" t="str">
        <f t="shared" si="2"/>
        <v>ENG30-00331655-npromena</v>
      </c>
      <c r="L3526" s="7" t="str">
        <f>ifna(VLOOKUP(K3526,'Лист1'!D:E,2,false))</f>
        <v/>
      </c>
      <c r="M3526" s="9"/>
      <c r="N3526" s="9"/>
      <c r="O3526" s="9"/>
      <c r="P3526" s="9"/>
      <c r="Q3526" s="9"/>
      <c r="R3526" s="9"/>
    </row>
    <row r="3527" ht="15.75" customHeight="1">
      <c r="A3527" s="14" t="s">
        <v>56</v>
      </c>
      <c r="B3527" s="14" t="s">
        <v>56</v>
      </c>
      <c r="C3527" s="40" t="s">
        <v>9211</v>
      </c>
      <c r="D3527" s="14" t="s">
        <v>9212</v>
      </c>
      <c r="E3527" s="13" t="s">
        <v>9213</v>
      </c>
      <c r="F3527" s="14" t="s">
        <v>9214</v>
      </c>
      <c r="G3527" s="14" t="s">
        <v>6800</v>
      </c>
      <c r="H3527" s="41" t="s">
        <v>6712</v>
      </c>
      <c r="I3527" s="42" t="s">
        <v>85</v>
      </c>
      <c r="J3527" s="38">
        <f t="shared" si="1"/>
        <v>73</v>
      </c>
      <c r="K3527" s="7" t="str">
        <f t="shared" si="2"/>
        <v>ENG30-00332069-bjednako</v>
      </c>
      <c r="L3527" s="7" t="str">
        <f>ifna(VLOOKUP(K3527,'Лист1'!D:E,2,false))</f>
        <v/>
      </c>
      <c r="M3527" s="9"/>
      <c r="N3527" s="9"/>
      <c r="O3527" s="9"/>
      <c r="P3527" s="9"/>
      <c r="Q3527" s="9"/>
      <c r="R3527" s="9"/>
    </row>
    <row r="3528" ht="15.75" customHeight="1">
      <c r="A3528" s="14" t="s">
        <v>11</v>
      </c>
      <c r="B3528" s="14" t="s">
        <v>12</v>
      </c>
      <c r="C3528" s="40" t="s">
        <v>9215</v>
      </c>
      <c r="D3528" s="14" t="s">
        <v>9216</v>
      </c>
      <c r="E3528" s="13" t="s">
        <v>9217</v>
      </c>
      <c r="F3528" s="14" t="s">
        <v>9218</v>
      </c>
      <c r="G3528" s="14" t="s">
        <v>6772</v>
      </c>
      <c r="H3528" s="41" t="s">
        <v>6712</v>
      </c>
      <c r="I3528" s="42" t="s">
        <v>85</v>
      </c>
      <c r="J3528" s="47">
        <f t="shared" si="1"/>
        <v>69</v>
      </c>
      <c r="K3528" s="7" t="str">
        <f t="shared" si="2"/>
        <v>ENG30-00334509-npokret</v>
      </c>
      <c r="L3528" s="7" t="str">
        <f>ifna(VLOOKUP(K3528,'Лист1'!D:E,2,false))</f>
        <v/>
      </c>
      <c r="M3528" s="9"/>
      <c r="N3528" s="9"/>
      <c r="O3528" s="9"/>
      <c r="P3528" s="9"/>
      <c r="Q3528" s="9"/>
      <c r="R3528" s="9"/>
    </row>
    <row r="3529" ht="15.75" customHeight="1">
      <c r="A3529" s="14" t="s">
        <v>21</v>
      </c>
      <c r="B3529" s="14" t="s">
        <v>22</v>
      </c>
      <c r="C3529" s="40" t="s">
        <v>7099</v>
      </c>
      <c r="D3529" s="14" t="s">
        <v>9219</v>
      </c>
      <c r="E3529" s="13" t="s">
        <v>9220</v>
      </c>
      <c r="F3529" s="14" t="s">
        <v>9221</v>
      </c>
      <c r="G3529" s="14" t="s">
        <v>6772</v>
      </c>
      <c r="H3529" s="41" t="s">
        <v>6712</v>
      </c>
      <c r="I3529" s="42" t="s">
        <v>85</v>
      </c>
      <c r="J3529" s="33">
        <f t="shared" si="1"/>
        <v>76</v>
      </c>
      <c r="K3529" s="7" t="str">
        <f t="shared" si="2"/>
        <v>ENG30-00334996-vrazbiti</v>
      </c>
      <c r="L3529" s="7" t="str">
        <f>ifna(VLOOKUP(K3529,'Лист1'!D:E,2,false))</f>
        <v/>
      </c>
      <c r="M3529" s="9"/>
      <c r="N3529" s="9"/>
      <c r="O3529" s="9"/>
      <c r="P3529" s="9"/>
      <c r="Q3529" s="9"/>
      <c r="R3529" s="9"/>
    </row>
    <row r="3530" ht="15.75" customHeight="1">
      <c r="A3530" s="14" t="s">
        <v>79</v>
      </c>
      <c r="B3530" s="14" t="s">
        <v>80</v>
      </c>
      <c r="C3530" s="40" t="s">
        <v>9222</v>
      </c>
      <c r="D3530" s="14" t="s">
        <v>9223</v>
      </c>
      <c r="E3530" s="13" t="s">
        <v>9224</v>
      </c>
      <c r="F3530" s="14" t="s">
        <v>9225</v>
      </c>
      <c r="G3530" s="14" t="s">
        <v>6800</v>
      </c>
      <c r="H3530" s="41" t="s">
        <v>6712</v>
      </c>
      <c r="I3530" s="42" t="s">
        <v>85</v>
      </c>
      <c r="J3530" s="46">
        <f t="shared" si="1"/>
        <v>73</v>
      </c>
      <c r="K3530" s="7" t="str">
        <f t="shared" si="2"/>
        <v>ENG30-00335421-aizvestan</v>
      </c>
      <c r="L3530" s="7" t="str">
        <f>ifna(VLOOKUP(K3530,'Лист1'!D:E,2,false))</f>
        <v/>
      </c>
      <c r="M3530" s="9"/>
      <c r="N3530" s="9"/>
      <c r="O3530" s="9"/>
      <c r="P3530" s="9"/>
      <c r="Q3530" s="9"/>
      <c r="R3530" s="9"/>
    </row>
    <row r="3531" ht="15.75" customHeight="1">
      <c r="A3531" s="14" t="s">
        <v>79</v>
      </c>
      <c r="B3531" s="14" t="s">
        <v>80</v>
      </c>
      <c r="C3531" s="40" t="s">
        <v>9073</v>
      </c>
      <c r="D3531" s="14" t="s">
        <v>9223</v>
      </c>
      <c r="E3531" s="13" t="s">
        <v>9224</v>
      </c>
      <c r="F3531" s="14" t="s">
        <v>9225</v>
      </c>
      <c r="G3531" s="14" t="s">
        <v>6800</v>
      </c>
      <c r="H3531" s="41" t="s">
        <v>6712</v>
      </c>
      <c r="I3531" s="42" t="s">
        <v>85</v>
      </c>
      <c r="J3531" s="121">
        <f t="shared" si="1"/>
        <v>73</v>
      </c>
      <c r="K3531" s="7" t="str">
        <f t="shared" si="2"/>
        <v>ENG30-00335421-apouzdan</v>
      </c>
      <c r="L3531" s="7" t="str">
        <f>ifna(VLOOKUP(K3531,'Лист1'!D:E,2,false))</f>
        <v/>
      </c>
      <c r="M3531" s="9"/>
      <c r="N3531" s="9"/>
      <c r="O3531" s="9"/>
      <c r="P3531" s="9"/>
      <c r="Q3531" s="9"/>
      <c r="R3531" s="9"/>
    </row>
    <row r="3532" ht="15.75" customHeight="1">
      <c r="A3532" s="14" t="s">
        <v>79</v>
      </c>
      <c r="B3532" s="14" t="s">
        <v>80</v>
      </c>
      <c r="C3532" s="40" t="s">
        <v>7540</v>
      </c>
      <c r="D3532" s="14" t="s">
        <v>9223</v>
      </c>
      <c r="E3532" s="13" t="s">
        <v>9224</v>
      </c>
      <c r="F3532" s="14" t="s">
        <v>9225</v>
      </c>
      <c r="G3532" s="14" t="s">
        <v>6800</v>
      </c>
      <c r="H3532" s="41" t="s">
        <v>6712</v>
      </c>
      <c r="I3532" s="42" t="s">
        <v>85</v>
      </c>
      <c r="J3532" s="29">
        <f t="shared" si="1"/>
        <v>73</v>
      </c>
      <c r="K3532" s="7" t="str">
        <f t="shared" si="2"/>
        <v>ENG30-00335421-asiguran</v>
      </c>
      <c r="L3532" s="7" t="str">
        <f>ifna(VLOOKUP(K3532,'Лист1'!D:E,2,false))</f>
        <v/>
      </c>
      <c r="M3532" s="9"/>
      <c r="N3532" s="9"/>
      <c r="O3532" s="9"/>
      <c r="P3532" s="9"/>
      <c r="Q3532" s="9"/>
      <c r="R3532" s="9"/>
    </row>
    <row r="3533" ht="15.75" customHeight="1">
      <c r="A3533" s="14" t="s">
        <v>79</v>
      </c>
      <c r="B3533" s="14" t="s">
        <v>80</v>
      </c>
      <c r="C3533" s="40" t="s">
        <v>9226</v>
      </c>
      <c r="D3533" s="14" t="s">
        <v>9223</v>
      </c>
      <c r="E3533" s="13" t="s">
        <v>9224</v>
      </c>
      <c r="F3533" s="14" t="s">
        <v>9225</v>
      </c>
      <c r="G3533" s="14" t="s">
        <v>6800</v>
      </c>
      <c r="H3533" s="41" t="s">
        <v>6712</v>
      </c>
      <c r="I3533" s="42" t="s">
        <v>85</v>
      </c>
      <c r="J3533" s="22">
        <f t="shared" si="1"/>
        <v>73</v>
      </c>
      <c r="K3533" s="7" t="str">
        <f t="shared" si="2"/>
        <v>ENG30-00335421-autvrđen</v>
      </c>
      <c r="L3533" s="7" t="str">
        <f>ifna(VLOOKUP(K3533,'Лист1'!D:E,2,false))</f>
        <v/>
      </c>
      <c r="M3533" s="9"/>
      <c r="N3533" s="9"/>
      <c r="O3533" s="9"/>
      <c r="P3533" s="9"/>
      <c r="Q3533" s="9"/>
      <c r="R3533" s="9"/>
    </row>
    <row r="3534" ht="15.75" customHeight="1">
      <c r="A3534" s="14" t="s">
        <v>79</v>
      </c>
      <c r="B3534" s="14" t="s">
        <v>80</v>
      </c>
      <c r="C3534" s="40" t="s">
        <v>8847</v>
      </c>
      <c r="D3534" s="14" t="s">
        <v>9227</v>
      </c>
      <c r="E3534" s="13" t="s">
        <v>9228</v>
      </c>
      <c r="F3534" s="14" t="s">
        <v>9229</v>
      </c>
      <c r="G3534" s="14" t="s">
        <v>6800</v>
      </c>
      <c r="H3534" s="41" t="s">
        <v>6712</v>
      </c>
      <c r="I3534" s="42" t="s">
        <v>85</v>
      </c>
      <c r="J3534" s="26">
        <f t="shared" si="1"/>
        <v>21</v>
      </c>
      <c r="K3534" s="7" t="str">
        <f t="shared" si="2"/>
        <v>ENG30-00335768-aodređen</v>
      </c>
      <c r="L3534" s="7" t="str">
        <f>ifna(VLOOKUP(K3534,'Лист1'!D:E,2,false))</f>
        <v/>
      </c>
      <c r="M3534" s="9"/>
      <c r="N3534" s="9"/>
      <c r="O3534" s="9"/>
      <c r="P3534" s="9"/>
      <c r="Q3534" s="9"/>
      <c r="R3534" s="9"/>
    </row>
    <row r="3535" ht="15.75" customHeight="1">
      <c r="A3535" s="14" t="s">
        <v>79</v>
      </c>
      <c r="B3535" s="14" t="s">
        <v>80</v>
      </c>
      <c r="C3535" s="40" t="s">
        <v>7540</v>
      </c>
      <c r="D3535" s="14" t="s">
        <v>9230</v>
      </c>
      <c r="E3535" s="13" t="s">
        <v>9231</v>
      </c>
      <c r="F3535" s="14" t="s">
        <v>9232</v>
      </c>
      <c r="G3535" s="14" t="s">
        <v>6917</v>
      </c>
      <c r="H3535" s="41" t="s">
        <v>6712</v>
      </c>
      <c r="I3535" s="42" t="s">
        <v>85</v>
      </c>
      <c r="J3535" s="30">
        <f t="shared" si="1"/>
        <v>67</v>
      </c>
      <c r="K3535" s="7" t="str">
        <f t="shared" si="2"/>
        <v>ENG30-00336831-asiguran</v>
      </c>
      <c r="L3535" s="7" t="str">
        <f>ifna(VLOOKUP(K3535,'Лист1'!D:E,2,false))</f>
        <v/>
      </c>
      <c r="M3535" s="9"/>
      <c r="N3535" s="9"/>
      <c r="O3535" s="9"/>
      <c r="P3535" s="9"/>
      <c r="Q3535" s="9"/>
      <c r="R3535" s="9"/>
    </row>
    <row r="3536" ht="15.75" customHeight="1">
      <c r="A3536" s="14" t="s">
        <v>79</v>
      </c>
      <c r="B3536" s="14" t="s">
        <v>80</v>
      </c>
      <c r="C3536" s="40" t="s">
        <v>7540</v>
      </c>
      <c r="D3536" s="14" t="s">
        <v>9233</v>
      </c>
      <c r="E3536" s="13" t="s">
        <v>9234</v>
      </c>
      <c r="F3536" s="14" t="s">
        <v>9235</v>
      </c>
      <c r="G3536" s="14" t="s">
        <v>9236</v>
      </c>
      <c r="H3536" s="41" t="s">
        <v>6712</v>
      </c>
      <c r="I3536" s="42" t="s">
        <v>85</v>
      </c>
      <c r="J3536" s="135">
        <f t="shared" si="1"/>
        <v>46</v>
      </c>
      <c r="K3536" s="7" t="str">
        <f t="shared" si="2"/>
        <v>ENG30-00338817-asiguran</v>
      </c>
      <c r="L3536" s="7" t="str">
        <f>ifna(VLOOKUP(K3536,'Лист1'!D:E,2,false))</f>
        <v/>
      </c>
      <c r="M3536" s="9"/>
      <c r="N3536" s="9"/>
      <c r="O3536" s="9"/>
      <c r="P3536" s="9"/>
      <c r="Q3536" s="9"/>
      <c r="R3536" s="9"/>
    </row>
    <row r="3537" ht="15.75" customHeight="1">
      <c r="A3537" s="14" t="s">
        <v>21</v>
      </c>
      <c r="B3537" s="14" t="s">
        <v>22</v>
      </c>
      <c r="C3537" s="40" t="s">
        <v>9237</v>
      </c>
      <c r="D3537" s="14" t="s">
        <v>9238</v>
      </c>
      <c r="E3537" s="13" t="s">
        <v>1999</v>
      </c>
      <c r="F3537" s="14" t="s">
        <v>1999</v>
      </c>
      <c r="G3537" s="14" t="s">
        <v>6772</v>
      </c>
      <c r="H3537" s="41" t="s">
        <v>6712</v>
      </c>
      <c r="I3537" s="42" t="s">
        <v>85</v>
      </c>
      <c r="J3537" s="79">
        <f t="shared" si="1"/>
        <v>11</v>
      </c>
      <c r="K3537" s="7" t="str">
        <f t="shared" si="2"/>
        <v>ENG30-00339738-vpojaviti</v>
      </c>
      <c r="L3537" s="7" t="str">
        <f>ifna(VLOOKUP(K3537,'Лист1'!D:E,2,false))</f>
        <v>briši</v>
      </c>
      <c r="M3537" s="9"/>
      <c r="N3537" s="9"/>
      <c r="O3537" s="9"/>
      <c r="P3537" s="9"/>
      <c r="Q3537" s="9"/>
      <c r="R3537" s="9"/>
    </row>
    <row r="3538" ht="15.75" customHeight="1">
      <c r="A3538" s="14" t="s">
        <v>21</v>
      </c>
      <c r="B3538" s="14" t="s">
        <v>22</v>
      </c>
      <c r="C3538" s="40" t="s">
        <v>1999</v>
      </c>
      <c r="D3538" s="14" t="s">
        <v>9238</v>
      </c>
      <c r="E3538" s="13" t="s">
        <v>1999</v>
      </c>
      <c r="F3538" s="13" t="s">
        <v>1999</v>
      </c>
      <c r="G3538" s="14" t="s">
        <v>6772</v>
      </c>
      <c r="H3538" s="159" t="s">
        <v>6712</v>
      </c>
      <c r="I3538" s="42" t="s">
        <v>992</v>
      </c>
      <c r="J3538" s="46">
        <f t="shared" si="1"/>
        <v>11</v>
      </c>
      <c r="K3538" s="7" t="str">
        <f t="shared" si="2"/>
        <v>ENG30-00339738-vpojaviti se</v>
      </c>
      <c r="L3538" s="7" t="str">
        <f>ifna(VLOOKUP(K3538,'Лист1'!D:E,2,false))</f>
        <v/>
      </c>
      <c r="M3538" s="9"/>
      <c r="N3538" s="9"/>
      <c r="O3538" s="9"/>
      <c r="P3538" s="9"/>
      <c r="Q3538" s="9"/>
      <c r="R3538" s="9"/>
    </row>
    <row r="3539" ht="15.75" customHeight="1">
      <c r="A3539" s="14" t="s">
        <v>21</v>
      </c>
      <c r="B3539" s="14" t="s">
        <v>22</v>
      </c>
      <c r="C3539" s="40" t="s">
        <v>9239</v>
      </c>
      <c r="D3539" s="14" t="s">
        <v>9240</v>
      </c>
      <c r="E3539" s="13" t="s">
        <v>9241</v>
      </c>
      <c r="F3539" s="14" t="s">
        <v>9242</v>
      </c>
      <c r="G3539" s="14" t="s">
        <v>6772</v>
      </c>
      <c r="H3539" s="41" t="s">
        <v>6712</v>
      </c>
      <c r="I3539" s="42" t="s">
        <v>85</v>
      </c>
      <c r="J3539" s="43">
        <f t="shared" si="1"/>
        <v>9</v>
      </c>
      <c r="K3539" s="7" t="str">
        <f t="shared" si="2"/>
        <v>ENG30-00339934-vdesiti</v>
      </c>
      <c r="L3539" s="7" t="str">
        <f>ifna(VLOOKUP(K3539,'Лист1'!D:E,2,false))</f>
        <v>briši</v>
      </c>
      <c r="M3539" s="9"/>
      <c r="N3539" s="9"/>
      <c r="O3539" s="9"/>
      <c r="P3539" s="9"/>
      <c r="Q3539" s="9"/>
      <c r="R3539" s="9"/>
    </row>
    <row r="3540" ht="15.75" customHeight="1">
      <c r="A3540" s="14" t="s">
        <v>21</v>
      </c>
      <c r="B3540" s="14" t="s">
        <v>22</v>
      </c>
      <c r="C3540" s="40" t="s">
        <v>1124</v>
      </c>
      <c r="D3540" s="14" t="s">
        <v>9240</v>
      </c>
      <c r="E3540" s="13" t="s">
        <v>9241</v>
      </c>
      <c r="F3540" s="13" t="s">
        <v>9242</v>
      </c>
      <c r="G3540" s="14" t="s">
        <v>6772</v>
      </c>
      <c r="H3540" s="159" t="s">
        <v>6712</v>
      </c>
      <c r="I3540" s="42" t="s">
        <v>992</v>
      </c>
      <c r="J3540" s="60">
        <f t="shared" si="1"/>
        <v>9</v>
      </c>
      <c r="K3540" s="7" t="str">
        <f t="shared" si="2"/>
        <v>ENG30-00339934-vdesiti se</v>
      </c>
      <c r="L3540" s="7" t="str">
        <f>ifna(VLOOKUP(K3540,'Лист1'!D:E,2,false))</f>
        <v/>
      </c>
      <c r="M3540" s="9"/>
      <c r="N3540" s="9"/>
      <c r="O3540" s="9"/>
      <c r="P3540" s="9"/>
      <c r="Q3540" s="9"/>
      <c r="R3540" s="9"/>
    </row>
    <row r="3541" ht="15.75" customHeight="1">
      <c r="A3541" s="14" t="s">
        <v>21</v>
      </c>
      <c r="B3541" s="14" t="s">
        <v>22</v>
      </c>
      <c r="C3541" s="40" t="s">
        <v>9243</v>
      </c>
      <c r="D3541" s="14" t="s">
        <v>9240</v>
      </c>
      <c r="E3541" s="13" t="s">
        <v>9241</v>
      </c>
      <c r="F3541" s="14" t="s">
        <v>9242</v>
      </c>
      <c r="G3541" s="14" t="s">
        <v>6772</v>
      </c>
      <c r="H3541" s="41" t="s">
        <v>6712</v>
      </c>
      <c r="I3541" s="42" t="s">
        <v>85</v>
      </c>
      <c r="J3541" s="18">
        <f t="shared" si="1"/>
        <v>9</v>
      </c>
      <c r="K3541" s="7" t="str">
        <f t="shared" si="2"/>
        <v>ENG30-00339934-vdogoditi</v>
      </c>
      <c r="L3541" s="7" t="str">
        <f>ifna(VLOOKUP(K3541,'Лист1'!D:E,2,false))</f>
        <v>briši</v>
      </c>
      <c r="M3541" s="9"/>
      <c r="N3541" s="9"/>
      <c r="O3541" s="9"/>
      <c r="P3541" s="9"/>
      <c r="Q3541" s="9"/>
      <c r="R3541" s="9"/>
    </row>
    <row r="3542" ht="15.75" customHeight="1">
      <c r="A3542" s="14" t="s">
        <v>21</v>
      </c>
      <c r="B3542" s="14" t="s">
        <v>22</v>
      </c>
      <c r="C3542" s="40" t="s">
        <v>1189</v>
      </c>
      <c r="D3542" s="14" t="s">
        <v>9240</v>
      </c>
      <c r="E3542" s="13" t="s">
        <v>9241</v>
      </c>
      <c r="F3542" s="13" t="s">
        <v>9242</v>
      </c>
      <c r="G3542" s="14" t="s">
        <v>6772</v>
      </c>
      <c r="H3542" s="159" t="s">
        <v>6712</v>
      </c>
      <c r="I3542" s="42" t="s">
        <v>992</v>
      </c>
      <c r="J3542" s="57">
        <f t="shared" si="1"/>
        <v>9</v>
      </c>
      <c r="K3542" s="7" t="str">
        <f t="shared" si="2"/>
        <v>ENG30-00339934-vdogoditi se</v>
      </c>
      <c r="L3542" s="7" t="str">
        <f>ifna(VLOOKUP(K3542,'Лист1'!D:E,2,false))</f>
        <v/>
      </c>
      <c r="M3542" s="9"/>
      <c r="N3542" s="9"/>
      <c r="O3542" s="9"/>
      <c r="P3542" s="9"/>
      <c r="Q3542" s="9"/>
      <c r="R3542" s="9"/>
    </row>
    <row r="3543" ht="15.75" customHeight="1">
      <c r="A3543" s="14" t="s">
        <v>21</v>
      </c>
      <c r="B3543" s="14" t="s">
        <v>22</v>
      </c>
      <c r="C3543" s="40" t="s">
        <v>1821</v>
      </c>
      <c r="D3543" s="14" t="s">
        <v>9240</v>
      </c>
      <c r="E3543" s="13" t="s">
        <v>9241</v>
      </c>
      <c r="F3543" s="13" t="s">
        <v>9242</v>
      </c>
      <c r="G3543" s="14" t="s">
        <v>6772</v>
      </c>
      <c r="H3543" s="159" t="s">
        <v>6712</v>
      </c>
      <c r="I3543" s="42" t="s">
        <v>992</v>
      </c>
      <c r="J3543" s="27">
        <f t="shared" si="1"/>
        <v>9</v>
      </c>
      <c r="K3543" s="7" t="str">
        <f t="shared" si="2"/>
        <v>ENG30-00339934-vodigrati se</v>
      </c>
      <c r="L3543" s="7" t="str">
        <f>ifna(VLOOKUP(K3543,'Лист1'!D:E,2,false))</f>
        <v/>
      </c>
      <c r="M3543" s="9"/>
      <c r="N3543" s="9"/>
      <c r="O3543" s="9"/>
      <c r="P3543" s="9"/>
      <c r="Q3543" s="9"/>
      <c r="R3543" s="9"/>
    </row>
    <row r="3544" ht="15.75" customHeight="1">
      <c r="A3544" s="14" t="s">
        <v>56</v>
      </c>
      <c r="B3544" s="14" t="s">
        <v>56</v>
      </c>
      <c r="C3544" s="40" t="s">
        <v>9244</v>
      </c>
      <c r="D3544" s="14" t="s">
        <v>9245</v>
      </c>
      <c r="E3544" s="13" t="s">
        <v>9246</v>
      </c>
      <c r="F3544" s="14" t="s">
        <v>9247</v>
      </c>
      <c r="G3544" s="14" t="s">
        <v>6772</v>
      </c>
      <c r="H3544" s="41" t="s">
        <v>6712</v>
      </c>
      <c r="I3544" s="42" t="s">
        <v>85</v>
      </c>
      <c r="J3544" s="38">
        <f t="shared" si="1"/>
        <v>18</v>
      </c>
      <c r="K3544" s="7" t="str">
        <f t="shared" si="2"/>
        <v>ENG30-00340133-bdoslovno</v>
      </c>
      <c r="L3544" s="7" t="str">
        <f>ifna(VLOOKUP(K3544,'Лист1'!D:E,2,false))</f>
        <v/>
      </c>
      <c r="M3544" s="9"/>
      <c r="N3544" s="9"/>
      <c r="O3544" s="9"/>
      <c r="P3544" s="9"/>
      <c r="Q3544" s="9"/>
      <c r="R3544" s="9"/>
    </row>
    <row r="3545" ht="15.75" customHeight="1">
      <c r="A3545" s="14" t="s">
        <v>79</v>
      </c>
      <c r="B3545" s="14" t="s">
        <v>80</v>
      </c>
      <c r="C3545" s="40" t="s">
        <v>9222</v>
      </c>
      <c r="D3545" s="14" t="s">
        <v>9248</v>
      </c>
      <c r="E3545" s="13" t="s">
        <v>9249</v>
      </c>
      <c r="F3545" s="14" t="s">
        <v>9250</v>
      </c>
      <c r="G3545" s="14" t="s">
        <v>6772</v>
      </c>
      <c r="H3545" s="41" t="s">
        <v>6712</v>
      </c>
      <c r="I3545" s="42" t="s">
        <v>85</v>
      </c>
      <c r="J3545" s="50">
        <f t="shared" si="1"/>
        <v>42</v>
      </c>
      <c r="K3545" s="7" t="str">
        <f t="shared" si="2"/>
        <v>ENG30-00340239-aizvestan</v>
      </c>
      <c r="L3545" s="7" t="str">
        <f>ifna(VLOOKUP(K3545,'Лист1'!D:E,2,false))</f>
        <v/>
      </c>
      <c r="M3545" s="9"/>
      <c r="N3545" s="9"/>
      <c r="O3545" s="9"/>
      <c r="P3545" s="9"/>
      <c r="Q3545" s="9"/>
      <c r="R3545" s="9"/>
    </row>
    <row r="3546" ht="15.75" customHeight="1">
      <c r="A3546" s="14" t="s">
        <v>79</v>
      </c>
      <c r="B3546" s="14" t="s">
        <v>80</v>
      </c>
      <c r="C3546" s="40" t="s">
        <v>7540</v>
      </c>
      <c r="D3546" s="14" t="s">
        <v>9248</v>
      </c>
      <c r="E3546" s="13" t="s">
        <v>9249</v>
      </c>
      <c r="F3546" s="14" t="s">
        <v>9250</v>
      </c>
      <c r="G3546" s="14" t="s">
        <v>6772</v>
      </c>
      <c r="H3546" s="41" t="s">
        <v>6712</v>
      </c>
      <c r="I3546" s="42" t="s">
        <v>85</v>
      </c>
      <c r="J3546" s="55">
        <f t="shared" si="1"/>
        <v>42</v>
      </c>
      <c r="K3546" s="7" t="str">
        <f t="shared" si="2"/>
        <v>ENG30-00340239-asiguran</v>
      </c>
      <c r="L3546" s="7" t="str">
        <f>ifna(VLOOKUP(K3546,'Лист1'!D:E,2,false))</f>
        <v/>
      </c>
      <c r="M3546" s="9"/>
      <c r="N3546" s="9"/>
      <c r="O3546" s="9"/>
      <c r="P3546" s="9"/>
      <c r="Q3546" s="9"/>
      <c r="R3546" s="9"/>
    </row>
    <row r="3547" ht="15.75" customHeight="1">
      <c r="A3547" s="14" t="s">
        <v>79</v>
      </c>
      <c r="B3547" s="14" t="s">
        <v>80</v>
      </c>
      <c r="C3547" s="40" t="s">
        <v>8847</v>
      </c>
      <c r="D3547" s="14" t="s">
        <v>9251</v>
      </c>
      <c r="E3547" s="13" t="s">
        <v>9252</v>
      </c>
      <c r="F3547" s="14" t="s">
        <v>9253</v>
      </c>
      <c r="G3547" s="14" t="s">
        <v>6772</v>
      </c>
      <c r="H3547" s="41" t="s">
        <v>6712</v>
      </c>
      <c r="I3547" s="42" t="s">
        <v>85</v>
      </c>
      <c r="J3547" s="22">
        <f t="shared" si="1"/>
        <v>44</v>
      </c>
      <c r="K3547" s="7" t="str">
        <f t="shared" si="2"/>
        <v>ENG30-00340626-aodređen</v>
      </c>
      <c r="L3547" s="7" t="str">
        <f>ifna(VLOOKUP(K3547,'Лист1'!D:E,2,false))</f>
        <v/>
      </c>
      <c r="M3547" s="9"/>
      <c r="N3547" s="9"/>
      <c r="O3547" s="9"/>
      <c r="P3547" s="9"/>
      <c r="Q3547" s="9"/>
      <c r="R3547" s="9"/>
    </row>
    <row r="3548" ht="15.75" customHeight="1">
      <c r="A3548" s="14" t="s">
        <v>21</v>
      </c>
      <c r="B3548" s="14" t="s">
        <v>22</v>
      </c>
      <c r="C3548" s="40" t="s">
        <v>9254</v>
      </c>
      <c r="D3548" s="14" t="s">
        <v>9255</v>
      </c>
      <c r="E3548" s="13" t="s">
        <v>9256</v>
      </c>
      <c r="F3548" s="14" t="s">
        <v>9254</v>
      </c>
      <c r="G3548" s="14" t="s">
        <v>6772</v>
      </c>
      <c r="H3548" s="41" t="s">
        <v>6712</v>
      </c>
      <c r="I3548" s="42" t="s">
        <v>85</v>
      </c>
      <c r="J3548" s="78">
        <f t="shared" si="1"/>
        <v>20</v>
      </c>
      <c r="K3548" s="7" t="str">
        <f t="shared" si="2"/>
        <v>ENG30-00341560-vproći</v>
      </c>
      <c r="L3548" s="7" t="str">
        <f>ifna(VLOOKUP(K3548,'Лист1'!D:E,2,false))</f>
        <v/>
      </c>
      <c r="M3548" s="9"/>
      <c r="N3548" s="9"/>
      <c r="O3548" s="9"/>
      <c r="P3548" s="9"/>
      <c r="Q3548" s="9"/>
      <c r="R3548" s="9"/>
    </row>
    <row r="3549" ht="15.75" customHeight="1">
      <c r="A3549" s="14" t="s">
        <v>11</v>
      </c>
      <c r="B3549" s="14" t="s">
        <v>12</v>
      </c>
      <c r="C3549" s="40" t="s">
        <v>7400</v>
      </c>
      <c r="D3549" s="14" t="s">
        <v>9257</v>
      </c>
      <c r="E3549" s="13" t="s">
        <v>9258</v>
      </c>
      <c r="F3549" s="14" t="s">
        <v>9259</v>
      </c>
      <c r="G3549" s="14"/>
      <c r="H3549" s="41" t="s">
        <v>6712</v>
      </c>
      <c r="I3549" s="42" t="s">
        <v>85</v>
      </c>
      <c r="J3549" s="61">
        <f t="shared" si="1"/>
        <v>42</v>
      </c>
      <c r="K3549" s="7" t="str">
        <f t="shared" si="2"/>
        <v>ENG30-00341695-npovlačenje</v>
      </c>
      <c r="L3549" s="7" t="str">
        <f>ifna(VLOOKUP(K3549,'Лист1'!D:E,2,false))</f>
        <v/>
      </c>
      <c r="M3549" s="9"/>
      <c r="N3549" s="9"/>
      <c r="O3549" s="9"/>
      <c r="P3549" s="9"/>
      <c r="Q3549" s="9"/>
      <c r="R3549" s="9"/>
    </row>
    <row r="3550" ht="15.75" customHeight="1">
      <c r="A3550" s="14" t="s">
        <v>11</v>
      </c>
      <c r="B3550" s="14" t="s">
        <v>12</v>
      </c>
      <c r="C3550" s="40" t="s">
        <v>9260</v>
      </c>
      <c r="D3550" s="14" t="s">
        <v>9257</v>
      </c>
      <c r="E3550" s="13" t="s">
        <v>9258</v>
      </c>
      <c r="F3550" s="14" t="s">
        <v>9259</v>
      </c>
      <c r="G3550" s="14"/>
      <c r="H3550" s="41" t="s">
        <v>6712</v>
      </c>
      <c r="I3550" s="42" t="s">
        <v>85</v>
      </c>
      <c r="J3550" s="59">
        <f t="shared" si="1"/>
        <v>42</v>
      </c>
      <c r="K3550" s="7" t="str">
        <f t="shared" si="2"/>
        <v>ENG30-00341695-nretrakcija</v>
      </c>
      <c r="L3550" s="7" t="str">
        <f>ifna(VLOOKUP(K3550,'Лист1'!D:E,2,false))</f>
        <v/>
      </c>
      <c r="M3550" s="9"/>
      <c r="N3550" s="9"/>
      <c r="O3550" s="9"/>
      <c r="P3550" s="9"/>
      <c r="Q3550" s="9"/>
      <c r="R3550" s="9"/>
    </row>
    <row r="3551" ht="15.75" customHeight="1">
      <c r="A3551" s="14" t="s">
        <v>21</v>
      </c>
      <c r="B3551" s="14" t="s">
        <v>22</v>
      </c>
      <c r="C3551" s="40" t="s">
        <v>9261</v>
      </c>
      <c r="D3551" s="14" t="s">
        <v>9262</v>
      </c>
      <c r="E3551" s="13" t="s">
        <v>9263</v>
      </c>
      <c r="F3551" s="14" t="s">
        <v>9261</v>
      </c>
      <c r="G3551" s="14" t="s">
        <v>6772</v>
      </c>
      <c r="H3551" s="41" t="s">
        <v>6712</v>
      </c>
      <c r="I3551" s="42" t="s">
        <v>85</v>
      </c>
      <c r="J3551" s="46">
        <f t="shared" si="1"/>
        <v>42</v>
      </c>
      <c r="K3551" s="7" t="str">
        <f t="shared" si="2"/>
        <v>ENG30-00341917-vdoći</v>
      </c>
      <c r="L3551" s="7" t="str">
        <f>ifna(VLOOKUP(K3551,'Лист1'!D:E,2,false))</f>
        <v/>
      </c>
      <c r="M3551" s="9"/>
      <c r="N3551" s="9"/>
      <c r="O3551" s="9"/>
      <c r="P3551" s="9"/>
      <c r="Q3551" s="9"/>
      <c r="R3551" s="9"/>
    </row>
    <row r="3552" ht="15.75" customHeight="1">
      <c r="A3552" s="14" t="s">
        <v>11</v>
      </c>
      <c r="B3552" s="14" t="s">
        <v>12</v>
      </c>
      <c r="C3552" s="40" t="s">
        <v>9264</v>
      </c>
      <c r="D3552" s="14" t="s">
        <v>9265</v>
      </c>
      <c r="E3552" s="13" t="s">
        <v>9266</v>
      </c>
      <c r="F3552" s="14" t="s">
        <v>9267</v>
      </c>
      <c r="G3552" s="14" t="s">
        <v>6772</v>
      </c>
      <c r="H3552" s="41" t="s">
        <v>6712</v>
      </c>
      <c r="I3552" s="42" t="s">
        <v>85</v>
      </c>
      <c r="J3552" s="38">
        <f t="shared" si="1"/>
        <v>30</v>
      </c>
      <c r="K3552" s="7" t="str">
        <f t="shared" si="2"/>
        <v>ENG30-00342028-nrotacija</v>
      </c>
      <c r="L3552" s="7" t="str">
        <f>ifna(VLOOKUP(K3552,'Лист1'!D:E,2,false))</f>
        <v/>
      </c>
      <c r="M3552" s="9"/>
      <c r="N3552" s="9"/>
      <c r="O3552" s="9"/>
      <c r="P3552" s="9"/>
      <c r="Q3552" s="9"/>
      <c r="R3552" s="9"/>
    </row>
    <row r="3553" ht="15.75" customHeight="1">
      <c r="A3553" s="14" t="s">
        <v>21</v>
      </c>
      <c r="B3553" s="14" t="s">
        <v>22</v>
      </c>
      <c r="C3553" s="40" t="s">
        <v>9261</v>
      </c>
      <c r="D3553" s="14" t="s">
        <v>9268</v>
      </c>
      <c r="E3553" s="13" t="s">
        <v>9269</v>
      </c>
      <c r="F3553" s="14" t="s">
        <v>9270</v>
      </c>
      <c r="G3553" s="14" t="s">
        <v>6772</v>
      </c>
      <c r="H3553" s="41" t="s">
        <v>6712</v>
      </c>
      <c r="I3553" s="42" t="s">
        <v>85</v>
      </c>
      <c r="J3553" s="80">
        <f t="shared" si="1"/>
        <v>49</v>
      </c>
      <c r="K3553" s="7" t="str">
        <f t="shared" si="2"/>
        <v>ENG30-00342443-vdoći</v>
      </c>
      <c r="L3553" s="7" t="str">
        <f>ifna(VLOOKUP(K3553,'Лист1'!D:E,2,false))</f>
        <v/>
      </c>
      <c r="M3553" s="9"/>
      <c r="N3553" s="9"/>
      <c r="O3553" s="9"/>
      <c r="P3553" s="9"/>
      <c r="Q3553" s="9"/>
      <c r="R3553" s="9"/>
    </row>
    <row r="3554" ht="15.75" customHeight="1">
      <c r="A3554" s="14" t="s">
        <v>21</v>
      </c>
      <c r="B3554" s="14" t="s">
        <v>22</v>
      </c>
      <c r="C3554" s="40" t="s">
        <v>7103</v>
      </c>
      <c r="D3554" s="14" t="s">
        <v>9268</v>
      </c>
      <c r="E3554" s="13" t="s">
        <v>9269</v>
      </c>
      <c r="F3554" s="14" t="s">
        <v>9270</v>
      </c>
      <c r="G3554" s="14" t="s">
        <v>6772</v>
      </c>
      <c r="H3554" s="41" t="s">
        <v>6712</v>
      </c>
      <c r="I3554" s="42" t="s">
        <v>85</v>
      </c>
      <c r="J3554" s="51">
        <f t="shared" si="1"/>
        <v>49</v>
      </c>
      <c r="K3554" s="7" t="str">
        <f t="shared" si="2"/>
        <v>ENG30-00342443-vpasti</v>
      </c>
      <c r="L3554" s="7" t="str">
        <f>ifna(VLOOKUP(K3554,'Лист1'!D:E,2,false))</f>
        <v/>
      </c>
      <c r="M3554" s="9"/>
      <c r="N3554" s="9"/>
      <c r="O3554" s="9"/>
      <c r="P3554" s="9"/>
      <c r="Q3554" s="9"/>
      <c r="R3554" s="9"/>
    </row>
    <row r="3555" ht="15.75" customHeight="1">
      <c r="A3555" s="14" t="s">
        <v>21</v>
      </c>
      <c r="B3555" s="14" t="s">
        <v>22</v>
      </c>
      <c r="C3555" s="40" t="s">
        <v>9271</v>
      </c>
      <c r="D3555" s="14" t="s">
        <v>9272</v>
      </c>
      <c r="E3555" s="13" t="s">
        <v>9273</v>
      </c>
      <c r="F3555" s="14" t="s">
        <v>9271</v>
      </c>
      <c r="G3555" s="14" t="s">
        <v>6772</v>
      </c>
      <c r="H3555" s="41" t="s">
        <v>6712</v>
      </c>
      <c r="I3555" s="42" t="s">
        <v>85</v>
      </c>
      <c r="J3555" s="39">
        <f t="shared" si="1"/>
        <v>36</v>
      </c>
      <c r="K3555" s="7" t="str">
        <f t="shared" si="2"/>
        <v>ENG30-00342640-vprethoditi</v>
      </c>
      <c r="L3555" s="7" t="str">
        <f>ifna(VLOOKUP(K3555,'Лист1'!D:E,2,false))</f>
        <v/>
      </c>
      <c r="M3555" s="9"/>
      <c r="N3555" s="9"/>
      <c r="O3555" s="9"/>
      <c r="P3555" s="9"/>
      <c r="Q3555" s="9"/>
      <c r="R3555" s="9"/>
    </row>
    <row r="3556" ht="15.75" customHeight="1">
      <c r="A3556" s="14" t="s">
        <v>79</v>
      </c>
      <c r="B3556" s="14" t="s">
        <v>80</v>
      </c>
      <c r="C3556" s="40" t="s">
        <v>9274</v>
      </c>
      <c r="D3556" s="14" t="s">
        <v>9275</v>
      </c>
      <c r="E3556" s="13" t="s">
        <v>9276</v>
      </c>
      <c r="F3556" s="14" t="s">
        <v>9274</v>
      </c>
      <c r="G3556" s="14" t="s">
        <v>6772</v>
      </c>
      <c r="H3556" s="41" t="s">
        <v>6712</v>
      </c>
      <c r="I3556" s="42" t="s">
        <v>85</v>
      </c>
      <c r="J3556" s="39">
        <f t="shared" si="1"/>
        <v>43</v>
      </c>
      <c r="K3556" s="7" t="str">
        <f t="shared" si="2"/>
        <v>ENG30-00343552-aneophodan</v>
      </c>
      <c r="L3556" s="7" t="str">
        <f>ifna(VLOOKUP(K3556,'Лист1'!D:E,2,false))</f>
        <v/>
      </c>
      <c r="M3556" s="9"/>
      <c r="N3556" s="9"/>
      <c r="O3556" s="9"/>
      <c r="P3556" s="9"/>
      <c r="Q3556" s="9"/>
      <c r="R3556" s="9"/>
    </row>
    <row r="3557" ht="15.75" customHeight="1">
      <c r="A3557" s="14" t="s">
        <v>21</v>
      </c>
      <c r="B3557" s="14" t="s">
        <v>22</v>
      </c>
      <c r="C3557" s="40" t="s">
        <v>9277</v>
      </c>
      <c r="D3557" s="14" t="s">
        <v>9278</v>
      </c>
      <c r="E3557" s="13" t="s">
        <v>9279</v>
      </c>
      <c r="F3557" s="14" t="s">
        <v>9280</v>
      </c>
      <c r="G3557" s="14" t="s">
        <v>6772</v>
      </c>
      <c r="H3557" s="41" t="s">
        <v>6712</v>
      </c>
      <c r="I3557" s="42" t="s">
        <v>85</v>
      </c>
      <c r="J3557" s="46">
        <f t="shared" si="1"/>
        <v>33</v>
      </c>
      <c r="K3557" s="7" t="str">
        <f t="shared" si="2"/>
        <v>ENG30-00343600-vponoviti</v>
      </c>
      <c r="L3557" s="7" t="str">
        <f>ifna(VLOOKUP(K3557,'Лист1'!D:E,2,false))</f>
        <v/>
      </c>
      <c r="M3557" s="9"/>
      <c r="N3557" s="9"/>
      <c r="O3557" s="9"/>
      <c r="P3557" s="9"/>
      <c r="Q3557" s="9"/>
      <c r="R3557" s="9"/>
    </row>
    <row r="3558" ht="15.75" customHeight="1">
      <c r="A3558" s="14" t="s">
        <v>21</v>
      </c>
      <c r="B3558" s="14" t="s">
        <v>22</v>
      </c>
      <c r="C3558" s="40" t="s">
        <v>9261</v>
      </c>
      <c r="D3558" s="14" t="s">
        <v>9281</v>
      </c>
      <c r="E3558" s="13" t="s">
        <v>9282</v>
      </c>
      <c r="F3558" s="14" t="s">
        <v>9261</v>
      </c>
      <c r="G3558" s="14" t="s">
        <v>6772</v>
      </c>
      <c r="H3558" s="41" t="s">
        <v>6712</v>
      </c>
      <c r="I3558" s="42" t="s">
        <v>85</v>
      </c>
      <c r="J3558" s="25">
        <f t="shared" si="1"/>
        <v>22</v>
      </c>
      <c r="K3558" s="7" t="str">
        <f t="shared" si="2"/>
        <v>ENG30-00344886-vdoći</v>
      </c>
      <c r="L3558" s="7" t="str">
        <f>ifna(VLOOKUP(K3558,'Лист1'!D:E,2,false))</f>
        <v/>
      </c>
      <c r="M3558" s="9"/>
      <c r="N3558" s="9"/>
      <c r="O3558" s="9"/>
      <c r="P3558" s="9"/>
      <c r="Q3558" s="9"/>
      <c r="R3558" s="9"/>
    </row>
    <row r="3559" ht="15.75" customHeight="1">
      <c r="A3559" s="14" t="s">
        <v>21</v>
      </c>
      <c r="B3559" s="14" t="s">
        <v>22</v>
      </c>
      <c r="C3559" s="40" t="s">
        <v>9283</v>
      </c>
      <c r="D3559" s="14" t="s">
        <v>9284</v>
      </c>
      <c r="E3559" s="13" t="s">
        <v>9285</v>
      </c>
      <c r="F3559" s="14" t="s">
        <v>9286</v>
      </c>
      <c r="G3559" s="14" t="s">
        <v>6772</v>
      </c>
      <c r="H3559" s="41" t="s">
        <v>6712</v>
      </c>
      <c r="I3559" s="42" t="s">
        <v>85</v>
      </c>
      <c r="J3559" s="39">
        <f t="shared" si="1"/>
        <v>12</v>
      </c>
      <c r="K3559" s="7" t="str">
        <f t="shared" si="2"/>
        <v>ENG30-00345508-vizbiti</v>
      </c>
      <c r="L3559" s="7" t="str">
        <f>ifna(VLOOKUP(K3559,'Лист1'!D:E,2,false))</f>
        <v/>
      </c>
      <c r="M3559" s="9"/>
      <c r="N3559" s="9"/>
      <c r="O3559" s="9"/>
      <c r="P3559" s="9"/>
      <c r="Q3559" s="9"/>
      <c r="R3559" s="9"/>
    </row>
    <row r="3560" ht="15.75" customHeight="1">
      <c r="A3560" s="14" t="s">
        <v>21</v>
      </c>
      <c r="B3560" s="14" t="s">
        <v>22</v>
      </c>
      <c r="C3560" s="40" t="s">
        <v>9287</v>
      </c>
      <c r="D3560" s="14" t="s">
        <v>9288</v>
      </c>
      <c r="E3560" s="13" t="s">
        <v>9289</v>
      </c>
      <c r="F3560" s="14" t="s">
        <v>9287</v>
      </c>
      <c r="G3560" s="14" t="s">
        <v>6772</v>
      </c>
      <c r="H3560" s="41" t="s">
        <v>6712</v>
      </c>
      <c r="I3560" s="42" t="s">
        <v>85</v>
      </c>
      <c r="J3560" s="50">
        <f t="shared" si="1"/>
        <v>56</v>
      </c>
      <c r="K3560" s="7" t="str">
        <f t="shared" si="2"/>
        <v>ENG30-00345761-vpočeti</v>
      </c>
      <c r="L3560" s="7" t="str">
        <f>ifna(VLOOKUP(K3560,'Лист1'!D:E,2,false))</f>
        <v/>
      </c>
      <c r="M3560" s="9"/>
      <c r="N3560" s="9"/>
      <c r="O3560" s="9"/>
      <c r="P3560" s="9"/>
      <c r="Q3560" s="9"/>
      <c r="R3560" s="9"/>
    </row>
    <row r="3561" ht="15.75" customHeight="1">
      <c r="A3561" s="14" t="s">
        <v>11</v>
      </c>
      <c r="B3561" s="14" t="s">
        <v>12</v>
      </c>
      <c r="C3561" s="40" t="s">
        <v>9215</v>
      </c>
      <c r="D3561" s="14" t="s">
        <v>9290</v>
      </c>
      <c r="E3561" s="13" t="s">
        <v>9291</v>
      </c>
      <c r="F3561" s="14" t="s">
        <v>9292</v>
      </c>
      <c r="G3561" s="14" t="s">
        <v>6772</v>
      </c>
      <c r="H3561" s="41" t="s">
        <v>6712</v>
      </c>
      <c r="I3561" s="42" t="s">
        <v>85</v>
      </c>
      <c r="J3561" s="61">
        <f t="shared" si="1"/>
        <v>62</v>
      </c>
      <c r="K3561" s="7" t="str">
        <f t="shared" si="2"/>
        <v>ENG30-00347652-npokret</v>
      </c>
      <c r="L3561" s="7" t="str">
        <f>ifna(VLOOKUP(K3561,'Лист1'!D:E,2,false))</f>
        <v/>
      </c>
      <c r="M3561" s="9"/>
      <c r="N3561" s="9"/>
      <c r="O3561" s="9"/>
      <c r="P3561" s="9"/>
      <c r="Q3561" s="9"/>
      <c r="R3561" s="9"/>
    </row>
    <row r="3562" ht="15.75" customHeight="1">
      <c r="A3562" s="14" t="s">
        <v>79</v>
      </c>
      <c r="B3562" s="14" t="s">
        <v>80</v>
      </c>
      <c r="C3562" s="40" t="s">
        <v>9293</v>
      </c>
      <c r="D3562" s="14" t="s">
        <v>9294</v>
      </c>
      <c r="E3562" s="13" t="s">
        <v>9295</v>
      </c>
      <c r="F3562" s="14" t="s">
        <v>9296</v>
      </c>
      <c r="G3562" s="14" t="s">
        <v>6800</v>
      </c>
      <c r="H3562" s="41" t="s">
        <v>6712</v>
      </c>
      <c r="I3562" s="42" t="s">
        <v>85</v>
      </c>
      <c r="J3562" s="21">
        <f t="shared" si="1"/>
        <v>51</v>
      </c>
      <c r="K3562" s="7" t="str">
        <f t="shared" si="2"/>
        <v>ENG30-00347707-azamrznut</v>
      </c>
      <c r="L3562" s="7" t="str">
        <f>ifna(VLOOKUP(K3562,'Лист1'!D:E,2,false))</f>
        <v/>
      </c>
      <c r="M3562" s="9"/>
      <c r="N3562" s="9"/>
      <c r="O3562" s="9"/>
      <c r="P3562" s="9"/>
      <c r="Q3562" s="9"/>
      <c r="R3562" s="9"/>
    </row>
    <row r="3563" ht="15.75" customHeight="1">
      <c r="A3563" s="14" t="s">
        <v>21</v>
      </c>
      <c r="B3563" s="14" t="s">
        <v>22</v>
      </c>
      <c r="C3563" s="40" t="s">
        <v>7040</v>
      </c>
      <c r="D3563" s="14" t="s">
        <v>9297</v>
      </c>
      <c r="E3563" s="13" t="s">
        <v>9298</v>
      </c>
      <c r="F3563" s="14" t="s">
        <v>9299</v>
      </c>
      <c r="G3563" s="14" t="s">
        <v>6772</v>
      </c>
      <c r="H3563" s="41" t="s">
        <v>6712</v>
      </c>
      <c r="I3563" s="42" t="s">
        <v>85</v>
      </c>
      <c r="J3563" s="17">
        <f t="shared" si="1"/>
        <v>18</v>
      </c>
      <c r="K3563" s="7" t="str">
        <f t="shared" si="2"/>
        <v>ENG30-00347918-vpokrenuti</v>
      </c>
      <c r="L3563" s="7" t="str">
        <f>ifna(VLOOKUP(K3563,'Лист1'!D:E,2,false))</f>
        <v/>
      </c>
      <c r="M3563" s="9"/>
      <c r="N3563" s="9"/>
      <c r="O3563" s="9"/>
      <c r="P3563" s="9"/>
      <c r="Q3563" s="9"/>
      <c r="R3563" s="9"/>
    </row>
    <row r="3564" ht="15.75" customHeight="1">
      <c r="A3564" s="14" t="s">
        <v>79</v>
      </c>
      <c r="B3564" s="14" t="s">
        <v>80</v>
      </c>
      <c r="C3564" s="40" t="s">
        <v>9300</v>
      </c>
      <c r="D3564" s="14" t="s">
        <v>9301</v>
      </c>
      <c r="E3564" s="13" t="s">
        <v>9302</v>
      </c>
      <c r="F3564" s="14" t="s">
        <v>9303</v>
      </c>
      <c r="G3564" s="14" t="s">
        <v>6800</v>
      </c>
      <c r="H3564" s="41" t="s">
        <v>6712</v>
      </c>
      <c r="I3564" s="42" t="s">
        <v>85</v>
      </c>
      <c r="J3564" s="21">
        <f t="shared" si="1"/>
        <v>33</v>
      </c>
      <c r="K3564" s="7" t="str">
        <f t="shared" si="2"/>
        <v>ENG30-00348018-astabilan</v>
      </c>
      <c r="L3564" s="7" t="str">
        <f>ifna(VLOOKUP(K3564,'Лист1'!D:E,2,false))</f>
        <v/>
      </c>
      <c r="M3564" s="9"/>
      <c r="N3564" s="9"/>
      <c r="O3564" s="9"/>
      <c r="P3564" s="9"/>
      <c r="Q3564" s="9"/>
      <c r="R3564" s="9"/>
    </row>
    <row r="3565" ht="15.75" customHeight="1">
      <c r="A3565" s="14" t="s">
        <v>21</v>
      </c>
      <c r="B3565" s="14" t="s">
        <v>22</v>
      </c>
      <c r="C3565" s="40" t="s">
        <v>7040</v>
      </c>
      <c r="D3565" s="14" t="s">
        <v>9304</v>
      </c>
      <c r="E3565" s="13" t="s">
        <v>9305</v>
      </c>
      <c r="F3565" s="14" t="s">
        <v>9306</v>
      </c>
      <c r="G3565" s="14" t="s">
        <v>6772</v>
      </c>
      <c r="H3565" s="41" t="s">
        <v>6712</v>
      </c>
      <c r="I3565" s="42" t="s">
        <v>85</v>
      </c>
      <c r="J3565" s="78">
        <f t="shared" si="1"/>
        <v>36</v>
      </c>
      <c r="K3565" s="7" t="str">
        <f t="shared" si="2"/>
        <v>ENG30-00348746-vpokrenuti</v>
      </c>
      <c r="L3565" s="7" t="str">
        <f>ifna(VLOOKUP(K3565,'Лист1'!D:E,2,false))</f>
        <v/>
      </c>
      <c r="M3565" s="9"/>
      <c r="N3565" s="9"/>
      <c r="O3565" s="9"/>
      <c r="P3565" s="9"/>
      <c r="Q3565" s="9"/>
      <c r="R3565" s="9"/>
    </row>
    <row r="3566" ht="15.75" customHeight="1">
      <c r="A3566" s="14" t="s">
        <v>21</v>
      </c>
      <c r="B3566" s="14" t="s">
        <v>22</v>
      </c>
      <c r="C3566" s="40" t="s">
        <v>9307</v>
      </c>
      <c r="D3566" s="14" t="s">
        <v>9304</v>
      </c>
      <c r="E3566" s="13" t="s">
        <v>9305</v>
      </c>
      <c r="F3566" s="14" t="s">
        <v>9306</v>
      </c>
      <c r="G3566" s="14" t="s">
        <v>6772</v>
      </c>
      <c r="H3566" s="41" t="s">
        <v>6712</v>
      </c>
      <c r="I3566" s="42" t="s">
        <v>85</v>
      </c>
      <c r="J3566" s="38">
        <f t="shared" si="1"/>
        <v>36</v>
      </c>
      <c r="K3566" s="7" t="str">
        <f t="shared" si="2"/>
        <v>ENG30-00348746-vzapočeti</v>
      </c>
      <c r="L3566" s="7" t="str">
        <f>ifna(VLOOKUP(K3566,'Лист1'!D:E,2,false))</f>
        <v/>
      </c>
      <c r="M3566" s="9"/>
      <c r="N3566" s="9"/>
      <c r="O3566" s="9"/>
      <c r="P3566" s="9"/>
      <c r="Q3566" s="9"/>
      <c r="R3566" s="9"/>
    </row>
    <row r="3567" ht="15.75" customHeight="1">
      <c r="A3567" s="14" t="s">
        <v>11</v>
      </c>
      <c r="B3567" s="14" t="s">
        <v>12</v>
      </c>
      <c r="C3567" s="40" t="s">
        <v>9215</v>
      </c>
      <c r="D3567" s="14" t="s">
        <v>9308</v>
      </c>
      <c r="E3567" s="13" t="s">
        <v>9309</v>
      </c>
      <c r="F3567" s="14" t="s">
        <v>9310</v>
      </c>
      <c r="G3567" s="14" t="s">
        <v>6772</v>
      </c>
      <c r="H3567" s="41" t="s">
        <v>6712</v>
      </c>
      <c r="I3567" s="42" t="s">
        <v>85</v>
      </c>
      <c r="J3567" s="36">
        <f t="shared" si="1"/>
        <v>28</v>
      </c>
      <c r="K3567" s="7" t="str">
        <f t="shared" si="2"/>
        <v>ENG30-00349369-npokret</v>
      </c>
      <c r="L3567" s="7" t="str">
        <f>ifna(VLOOKUP(K3567,'Лист1'!D:E,2,false))</f>
        <v/>
      </c>
      <c r="M3567" s="9"/>
      <c r="N3567" s="9"/>
      <c r="O3567" s="9"/>
      <c r="P3567" s="9"/>
      <c r="Q3567" s="9"/>
      <c r="R3567" s="9"/>
    </row>
    <row r="3568" ht="15.75" customHeight="1">
      <c r="A3568" s="14" t="s">
        <v>21</v>
      </c>
      <c r="B3568" s="14" t="s">
        <v>22</v>
      </c>
      <c r="C3568" s="40" t="s">
        <v>7958</v>
      </c>
      <c r="D3568" s="14" t="s">
        <v>9311</v>
      </c>
      <c r="E3568" s="13" t="s">
        <v>9312</v>
      </c>
      <c r="F3568" s="14" t="s">
        <v>9313</v>
      </c>
      <c r="G3568" s="14" t="s">
        <v>6772</v>
      </c>
      <c r="H3568" s="41" t="s">
        <v>6712</v>
      </c>
      <c r="I3568" s="42" t="s">
        <v>85</v>
      </c>
      <c r="J3568" s="30">
        <f t="shared" si="1"/>
        <v>28</v>
      </c>
      <c r="K3568" s="7" t="str">
        <f t="shared" si="2"/>
        <v>ENG30-00350104-vnastaviti</v>
      </c>
      <c r="L3568" s="7" t="str">
        <f>ifna(VLOOKUP(K3568,'Лист1'!D:E,2,false))</f>
        <v/>
      </c>
      <c r="M3568" s="9"/>
      <c r="N3568" s="9"/>
      <c r="O3568" s="9"/>
      <c r="P3568" s="9"/>
      <c r="Q3568" s="9"/>
      <c r="R3568" s="9"/>
    </row>
    <row r="3569" ht="15.75" customHeight="1">
      <c r="A3569" s="14" t="s">
        <v>79</v>
      </c>
      <c r="B3569" s="14" t="s">
        <v>80</v>
      </c>
      <c r="C3569" s="40" t="s">
        <v>9314</v>
      </c>
      <c r="D3569" s="14" t="s">
        <v>9315</v>
      </c>
      <c r="E3569" s="13" t="s">
        <v>9316</v>
      </c>
      <c r="F3569" s="14" t="s">
        <v>9314</v>
      </c>
      <c r="G3569" s="14" t="s">
        <v>6772</v>
      </c>
      <c r="H3569" s="41" t="s">
        <v>6712</v>
      </c>
      <c r="I3569" s="42" t="s">
        <v>85</v>
      </c>
      <c r="J3569" s="47">
        <f t="shared" si="1"/>
        <v>41</v>
      </c>
      <c r="K3569" s="7" t="str">
        <f t="shared" si="2"/>
        <v>ENG30-00351012-atežinski</v>
      </c>
      <c r="L3569" s="7" t="str">
        <f>ifna(VLOOKUP(K3569,'Лист1'!D:E,2,false))</f>
        <v/>
      </c>
      <c r="M3569" s="9"/>
      <c r="N3569" s="9"/>
      <c r="O3569" s="9"/>
      <c r="P3569" s="9"/>
      <c r="Q3569" s="9"/>
      <c r="R3569" s="9"/>
    </row>
    <row r="3570" ht="15.75" customHeight="1">
      <c r="A3570" s="14" t="s">
        <v>21</v>
      </c>
      <c r="B3570" s="14" t="s">
        <v>22</v>
      </c>
      <c r="C3570" s="40" t="s">
        <v>7970</v>
      </c>
      <c r="D3570" s="14" t="s">
        <v>9317</v>
      </c>
      <c r="E3570" s="13" t="s">
        <v>9318</v>
      </c>
      <c r="F3570" s="14" t="s">
        <v>9319</v>
      </c>
      <c r="G3570" s="14" t="s">
        <v>6772</v>
      </c>
      <c r="H3570" s="41" t="s">
        <v>6712</v>
      </c>
      <c r="I3570" s="42" t="s">
        <v>85</v>
      </c>
      <c r="J3570" s="130">
        <f t="shared" si="1"/>
        <v>19</v>
      </c>
      <c r="K3570" s="7" t="str">
        <f t="shared" si="2"/>
        <v>ENG30-00351406-vpratiti</v>
      </c>
      <c r="L3570" s="7" t="str">
        <f>ifna(VLOOKUP(K3570,'Лист1'!D:E,2,false))</f>
        <v/>
      </c>
      <c r="M3570" s="9"/>
      <c r="N3570" s="9"/>
      <c r="O3570" s="9"/>
      <c r="P3570" s="9"/>
      <c r="Q3570" s="9"/>
      <c r="R3570" s="9"/>
    </row>
    <row r="3571" ht="15.75" customHeight="1">
      <c r="A3571" s="14" t="s">
        <v>21</v>
      </c>
      <c r="B3571" s="14" t="s">
        <v>22</v>
      </c>
      <c r="C3571" s="40" t="s">
        <v>9320</v>
      </c>
      <c r="D3571" s="14" t="s">
        <v>9317</v>
      </c>
      <c r="E3571" s="13" t="s">
        <v>9318</v>
      </c>
      <c r="F3571" s="14" t="s">
        <v>9319</v>
      </c>
      <c r="G3571" s="14" t="s">
        <v>6772</v>
      </c>
      <c r="H3571" s="41" t="s">
        <v>6712</v>
      </c>
      <c r="I3571" s="42" t="s">
        <v>85</v>
      </c>
      <c r="J3571" s="22">
        <f t="shared" si="1"/>
        <v>19</v>
      </c>
      <c r="K3571" s="7" t="str">
        <f t="shared" si="2"/>
        <v>ENG30-00351406-vslediti</v>
      </c>
      <c r="L3571" s="7" t="str">
        <f>ifna(VLOOKUP(K3571,'Лист1'!D:E,2,false))</f>
        <v/>
      </c>
      <c r="M3571" s="9"/>
      <c r="N3571" s="9"/>
      <c r="O3571" s="9"/>
      <c r="P3571" s="9"/>
      <c r="Q3571" s="9"/>
      <c r="R3571" s="9"/>
    </row>
    <row r="3572" ht="15.75" customHeight="1">
      <c r="A3572" s="14" t="s">
        <v>11</v>
      </c>
      <c r="B3572" s="14" t="s">
        <v>12</v>
      </c>
      <c r="C3572" s="40" t="s">
        <v>8467</v>
      </c>
      <c r="D3572" s="14" t="s">
        <v>9321</v>
      </c>
      <c r="E3572" s="13" t="s">
        <v>9322</v>
      </c>
      <c r="F3572" s="14" t="s">
        <v>9323</v>
      </c>
      <c r="G3572" s="14" t="s">
        <v>6772</v>
      </c>
      <c r="H3572" s="41" t="s">
        <v>6712</v>
      </c>
      <c r="I3572" s="42" t="s">
        <v>85</v>
      </c>
      <c r="J3572" s="24">
        <f t="shared" si="1"/>
        <v>39</v>
      </c>
      <c r="K3572" s="7" t="str">
        <f t="shared" si="2"/>
        <v>ENG30-00351638-nsmanjivanje</v>
      </c>
      <c r="L3572" s="7" t="str">
        <f>ifna(VLOOKUP(K3572,'Лист1'!D:E,2,false))</f>
        <v/>
      </c>
      <c r="M3572" s="9"/>
      <c r="N3572" s="9"/>
      <c r="O3572" s="9"/>
      <c r="P3572" s="9"/>
      <c r="Q3572" s="9"/>
      <c r="R3572" s="9"/>
    </row>
    <row r="3573" ht="15.75" customHeight="1">
      <c r="A3573" s="14" t="s">
        <v>21</v>
      </c>
      <c r="B3573" s="14" t="s">
        <v>22</v>
      </c>
      <c r="C3573" s="40" t="s">
        <v>9324</v>
      </c>
      <c r="D3573" s="14" t="s">
        <v>9325</v>
      </c>
      <c r="E3573" s="13" t="s">
        <v>9326</v>
      </c>
      <c r="F3573" s="14" t="s">
        <v>9327</v>
      </c>
      <c r="G3573" s="14" t="s">
        <v>6772</v>
      </c>
      <c r="H3573" s="41" t="s">
        <v>6712</v>
      </c>
      <c r="I3573" s="42" t="s">
        <v>85</v>
      </c>
      <c r="J3573" s="46">
        <f t="shared" si="1"/>
        <v>32</v>
      </c>
      <c r="K3573" s="7" t="str">
        <f t="shared" si="2"/>
        <v>ENG30-00352826-vokončati</v>
      </c>
      <c r="L3573" s="7" t="str">
        <f>ifna(VLOOKUP(K3573,'Лист1'!D:E,2,false))</f>
        <v/>
      </c>
      <c r="M3573" s="9"/>
      <c r="N3573" s="9"/>
      <c r="O3573" s="9"/>
      <c r="P3573" s="9"/>
      <c r="Q3573" s="9"/>
      <c r="R3573" s="9"/>
    </row>
    <row r="3574" ht="15.75" customHeight="1">
      <c r="A3574" s="14" t="s">
        <v>21</v>
      </c>
      <c r="B3574" s="14" t="s">
        <v>22</v>
      </c>
      <c r="C3574" s="40" t="s">
        <v>7792</v>
      </c>
      <c r="D3574" s="14" t="s">
        <v>9328</v>
      </c>
      <c r="E3574" s="13" t="s">
        <v>9329</v>
      </c>
      <c r="F3574" s="14" t="s">
        <v>9330</v>
      </c>
      <c r="G3574" s="14" t="s">
        <v>6772</v>
      </c>
      <c r="H3574" s="41" t="s">
        <v>6712</v>
      </c>
      <c r="I3574" s="42" t="s">
        <v>85</v>
      </c>
      <c r="J3574" s="35">
        <f t="shared" si="1"/>
        <v>10</v>
      </c>
      <c r="K3574" s="7" t="str">
        <f t="shared" si="2"/>
        <v>ENG30-00354195-vpodizati</v>
      </c>
      <c r="L3574" s="7" t="str">
        <f>ifna(VLOOKUP(K3574,'Лист1'!D:E,2,false))</f>
        <v/>
      </c>
      <c r="M3574" s="9"/>
      <c r="N3574" s="9"/>
      <c r="O3574" s="9"/>
      <c r="P3574" s="9"/>
      <c r="Q3574" s="9"/>
      <c r="R3574" s="9"/>
    </row>
    <row r="3575" ht="15.75" customHeight="1">
      <c r="A3575" s="14" t="s">
        <v>11</v>
      </c>
      <c r="B3575" s="14" t="s">
        <v>12</v>
      </c>
      <c r="C3575" s="40" t="s">
        <v>9331</v>
      </c>
      <c r="D3575" s="14" t="s">
        <v>9332</v>
      </c>
      <c r="E3575" s="13" t="s">
        <v>9333</v>
      </c>
      <c r="F3575" s="14" t="s">
        <v>9334</v>
      </c>
      <c r="G3575" s="14" t="s">
        <v>6772</v>
      </c>
      <c r="H3575" s="41" t="s">
        <v>6712</v>
      </c>
      <c r="I3575" s="42" t="s">
        <v>85</v>
      </c>
      <c r="J3575" s="135">
        <f t="shared" si="1"/>
        <v>64</v>
      </c>
      <c r="K3575" s="7" t="str">
        <f t="shared" si="2"/>
        <v>ENG30-00354884-nublažavanje</v>
      </c>
      <c r="L3575" s="7" t="str">
        <f>ifna(VLOOKUP(K3575,'Лист1'!D:E,2,false))</f>
        <v/>
      </c>
      <c r="M3575" s="9"/>
      <c r="N3575" s="9"/>
      <c r="O3575" s="9"/>
      <c r="P3575" s="9"/>
      <c r="Q3575" s="9"/>
      <c r="R3575" s="9"/>
    </row>
    <row r="3576" ht="15.75" customHeight="1">
      <c r="A3576" s="14" t="s">
        <v>11</v>
      </c>
      <c r="B3576" s="14" t="s">
        <v>12</v>
      </c>
      <c r="C3576" s="40" t="s">
        <v>9335</v>
      </c>
      <c r="D3576" s="14" t="s">
        <v>9336</v>
      </c>
      <c r="E3576" s="13" t="s">
        <v>9337</v>
      </c>
      <c r="F3576" s="14" t="s">
        <v>9335</v>
      </c>
      <c r="G3576" s="14" t="s">
        <v>6772</v>
      </c>
      <c r="H3576" s="41" t="s">
        <v>6712</v>
      </c>
      <c r="I3576" s="42" t="s">
        <v>85</v>
      </c>
      <c r="J3576" s="44">
        <f t="shared" si="1"/>
        <v>46</v>
      </c>
      <c r="K3576" s="7" t="str">
        <f t="shared" si="2"/>
        <v>ENG30-00355919-nminimizacija</v>
      </c>
      <c r="L3576" s="7" t="str">
        <f>ifna(VLOOKUP(K3576,'Лист1'!D:E,2,false))</f>
        <v/>
      </c>
      <c r="M3576" s="9"/>
      <c r="N3576" s="9"/>
      <c r="O3576" s="9"/>
      <c r="P3576" s="9"/>
      <c r="Q3576" s="9"/>
      <c r="R3576" s="9"/>
    </row>
    <row r="3577" ht="15.75" customHeight="1">
      <c r="A3577" s="14" t="s">
        <v>21</v>
      </c>
      <c r="B3577" s="14" t="s">
        <v>22</v>
      </c>
      <c r="C3577" s="40" t="s">
        <v>9338</v>
      </c>
      <c r="D3577" s="14" t="s">
        <v>9339</v>
      </c>
      <c r="E3577" s="13" t="s">
        <v>9340</v>
      </c>
      <c r="F3577" s="14" t="s">
        <v>9341</v>
      </c>
      <c r="G3577" s="14" t="s">
        <v>7719</v>
      </c>
      <c r="H3577" s="41" t="s">
        <v>6712</v>
      </c>
      <c r="I3577" s="42" t="s">
        <v>85</v>
      </c>
      <c r="J3577" s="61">
        <f t="shared" si="1"/>
        <v>42</v>
      </c>
      <c r="K3577" s="7" t="str">
        <f t="shared" si="2"/>
        <v>ENG30-00355955-vraspustiti</v>
      </c>
      <c r="L3577" s="7" t="str">
        <f>ifna(VLOOKUP(K3577,'Лист1'!D:E,2,false))</f>
        <v/>
      </c>
      <c r="M3577" s="9"/>
      <c r="N3577" s="9"/>
      <c r="O3577" s="9"/>
      <c r="P3577" s="9"/>
      <c r="Q3577" s="9"/>
      <c r="R3577" s="9"/>
    </row>
    <row r="3578" ht="15.75" customHeight="1">
      <c r="A3578" s="14" t="s">
        <v>11</v>
      </c>
      <c r="B3578" s="14" t="s">
        <v>12</v>
      </c>
      <c r="C3578" s="40" t="s">
        <v>9342</v>
      </c>
      <c r="D3578" s="14" t="s">
        <v>9343</v>
      </c>
      <c r="E3578" s="13" t="s">
        <v>9344</v>
      </c>
      <c r="F3578" s="14" t="s">
        <v>9345</v>
      </c>
      <c r="G3578" s="14" t="s">
        <v>6772</v>
      </c>
      <c r="H3578" s="41" t="s">
        <v>6712</v>
      </c>
      <c r="I3578" s="42" t="s">
        <v>85</v>
      </c>
      <c r="J3578" s="65">
        <f t="shared" si="1"/>
        <v>23</v>
      </c>
      <c r="K3578" s="7" t="str">
        <f t="shared" si="2"/>
        <v>ENG30-00356367-npotrošnja</v>
      </c>
      <c r="L3578" s="7" t="str">
        <f>ifna(VLOOKUP(K3578,'Лист1'!D:E,2,false))</f>
        <v/>
      </c>
      <c r="M3578" s="9"/>
      <c r="N3578" s="9"/>
      <c r="O3578" s="9"/>
      <c r="P3578" s="9"/>
      <c r="Q3578" s="9"/>
      <c r="R3578" s="9"/>
    </row>
    <row r="3579" ht="15.75" customHeight="1">
      <c r="A3579" s="14" t="s">
        <v>11</v>
      </c>
      <c r="B3579" s="14" t="s">
        <v>12</v>
      </c>
      <c r="C3579" s="40" t="s">
        <v>9346</v>
      </c>
      <c r="D3579" s="14" t="s">
        <v>9343</v>
      </c>
      <c r="E3579" s="13" t="s">
        <v>9344</v>
      </c>
      <c r="F3579" s="14" t="s">
        <v>9345</v>
      </c>
      <c r="G3579" s="14" t="s">
        <v>6772</v>
      </c>
      <c r="H3579" s="41" t="s">
        <v>6712</v>
      </c>
      <c r="I3579" s="42" t="s">
        <v>85</v>
      </c>
      <c r="J3579" s="56">
        <f t="shared" si="1"/>
        <v>23</v>
      </c>
      <c r="K3579" s="7" t="str">
        <f t="shared" si="2"/>
        <v>ENG30-00356367-ntrošak</v>
      </c>
      <c r="L3579" s="7" t="str">
        <f>ifna(VLOOKUP(K3579,'Лист1'!D:E,2,false))</f>
        <v/>
      </c>
      <c r="M3579" s="9"/>
      <c r="N3579" s="9"/>
      <c r="O3579" s="9"/>
      <c r="P3579" s="9"/>
      <c r="Q3579" s="9"/>
      <c r="R3579" s="9"/>
    </row>
    <row r="3580" ht="15.75" customHeight="1">
      <c r="A3580" s="14" t="s">
        <v>11</v>
      </c>
      <c r="B3580" s="14" t="s">
        <v>12</v>
      </c>
      <c r="C3580" s="40" t="s">
        <v>9347</v>
      </c>
      <c r="D3580" s="14" t="s">
        <v>9348</v>
      </c>
      <c r="E3580" s="13" t="s">
        <v>9349</v>
      </c>
      <c r="F3580" s="14" t="s">
        <v>9350</v>
      </c>
      <c r="G3580" s="14" t="s">
        <v>6772</v>
      </c>
      <c r="H3580" s="41" t="s">
        <v>6712</v>
      </c>
      <c r="I3580" s="42" t="s">
        <v>85</v>
      </c>
      <c r="J3580" s="38">
        <f t="shared" si="1"/>
        <v>16</v>
      </c>
      <c r="K3580" s="7" t="str">
        <f t="shared" si="2"/>
        <v>ENG30-00356790-nkompresija</v>
      </c>
      <c r="L3580" s="7" t="str">
        <f>ifna(VLOOKUP(K3580,'Лист1'!D:E,2,false))</f>
        <v/>
      </c>
      <c r="M3580" s="9"/>
      <c r="N3580" s="9"/>
      <c r="O3580" s="9"/>
      <c r="P3580" s="9"/>
      <c r="Q3580" s="9"/>
      <c r="R3580" s="9"/>
    </row>
    <row r="3581" ht="15.75" customHeight="1">
      <c r="A3581" s="14" t="s">
        <v>79</v>
      </c>
      <c r="B3581" s="14" t="s">
        <v>80</v>
      </c>
      <c r="C3581" s="40" t="s">
        <v>9351</v>
      </c>
      <c r="D3581" s="14" t="s">
        <v>9352</v>
      </c>
      <c r="E3581" s="13" t="s">
        <v>9353</v>
      </c>
      <c r="F3581" s="14" t="s">
        <v>9354</v>
      </c>
      <c r="G3581" s="14" t="s">
        <v>6772</v>
      </c>
      <c r="H3581" s="41" t="s">
        <v>6712</v>
      </c>
      <c r="I3581" s="42" t="s">
        <v>85</v>
      </c>
      <c r="J3581" s="27">
        <f t="shared" si="1"/>
        <v>43</v>
      </c>
      <c r="K3581" s="7" t="str">
        <f t="shared" si="2"/>
        <v>ENG30-00357254-adijagnostički</v>
      </c>
      <c r="L3581" s="7" t="str">
        <f>ifna(VLOOKUP(K3581,'Лист1'!D:E,2,false))</f>
        <v/>
      </c>
      <c r="M3581" s="9"/>
      <c r="N3581" s="9"/>
      <c r="O3581" s="9"/>
      <c r="P3581" s="9"/>
      <c r="Q3581" s="9"/>
      <c r="R3581" s="9"/>
    </row>
    <row r="3582" ht="15.75" customHeight="1">
      <c r="A3582" s="14" t="s">
        <v>21</v>
      </c>
      <c r="B3582" s="14" t="s">
        <v>22</v>
      </c>
      <c r="C3582" s="40" t="s">
        <v>9355</v>
      </c>
      <c r="D3582" s="14" t="s">
        <v>9356</v>
      </c>
      <c r="E3582" s="13" t="s">
        <v>9357</v>
      </c>
      <c r="F3582" s="14" t="s">
        <v>9358</v>
      </c>
      <c r="G3582" s="14" t="s">
        <v>6815</v>
      </c>
      <c r="H3582" s="41" t="s">
        <v>6712</v>
      </c>
      <c r="I3582" s="42" t="s">
        <v>85</v>
      </c>
      <c r="J3582" s="49">
        <f t="shared" si="1"/>
        <v>107</v>
      </c>
      <c r="K3582" s="7" t="str">
        <f t="shared" si="2"/>
        <v>ENG30-00358431-vnestati</v>
      </c>
      <c r="L3582" s="7" t="str">
        <f>ifna(VLOOKUP(K3582,'Лист1'!D:E,2,false))</f>
        <v/>
      </c>
      <c r="M3582" s="9"/>
      <c r="N3582" s="9"/>
      <c r="O3582" s="9"/>
      <c r="P3582" s="9"/>
      <c r="Q3582" s="9"/>
      <c r="R3582" s="9"/>
    </row>
    <row r="3583" ht="15.75" customHeight="1">
      <c r="A3583" s="14" t="s">
        <v>21</v>
      </c>
      <c r="B3583" s="14" t="s">
        <v>22</v>
      </c>
      <c r="C3583" s="40" t="s">
        <v>9359</v>
      </c>
      <c r="D3583" s="14" t="s">
        <v>9356</v>
      </c>
      <c r="E3583" s="13" t="s">
        <v>9357</v>
      </c>
      <c r="F3583" s="14" t="s">
        <v>9358</v>
      </c>
      <c r="G3583" s="14" t="s">
        <v>6815</v>
      </c>
      <c r="H3583" s="41" t="s">
        <v>6712</v>
      </c>
      <c r="I3583" s="42" t="s">
        <v>85</v>
      </c>
      <c r="J3583" s="61">
        <f t="shared" si="1"/>
        <v>107</v>
      </c>
      <c r="K3583" s="7" t="str">
        <f t="shared" si="2"/>
        <v>ENG30-00358431-vpreminuti</v>
      </c>
      <c r="L3583" s="7" t="str">
        <f>ifna(VLOOKUP(K3583,'Лист1'!D:E,2,false))</f>
        <v/>
      </c>
      <c r="M3583" s="9"/>
      <c r="N3583" s="9"/>
      <c r="O3583" s="9"/>
      <c r="P3583" s="9"/>
      <c r="Q3583" s="9"/>
      <c r="R3583" s="9"/>
    </row>
    <row r="3584" ht="15.75" customHeight="1">
      <c r="A3584" s="14" t="s">
        <v>21</v>
      </c>
      <c r="B3584" s="14" t="s">
        <v>22</v>
      </c>
      <c r="C3584" s="40" t="s">
        <v>9360</v>
      </c>
      <c r="D3584" s="14" t="s">
        <v>9356</v>
      </c>
      <c r="E3584" s="13" t="s">
        <v>9357</v>
      </c>
      <c r="F3584" s="14" t="s">
        <v>9358</v>
      </c>
      <c r="G3584" s="14" t="s">
        <v>6815</v>
      </c>
      <c r="H3584" s="41" t="s">
        <v>6712</v>
      </c>
      <c r="I3584" s="42" t="s">
        <v>85</v>
      </c>
      <c r="J3584" s="30">
        <f t="shared" si="1"/>
        <v>107</v>
      </c>
      <c r="K3584" s="7" t="str">
        <f t="shared" si="2"/>
        <v>ENG30-00358431-vumreti</v>
      </c>
      <c r="L3584" s="7" t="str">
        <f>ifna(VLOOKUP(K3584,'Лист1'!D:E,2,false))</f>
        <v/>
      </c>
      <c r="M3584" s="9"/>
      <c r="N3584" s="9"/>
      <c r="O3584" s="9"/>
      <c r="P3584" s="9"/>
      <c r="Q3584" s="9"/>
      <c r="R3584" s="9"/>
    </row>
    <row r="3585" ht="15.75" customHeight="1">
      <c r="A3585" s="14" t="s">
        <v>79</v>
      </c>
      <c r="B3585" s="14" t="s">
        <v>80</v>
      </c>
      <c r="C3585" s="40" t="s">
        <v>9361</v>
      </c>
      <c r="D3585" s="14" t="s">
        <v>9362</v>
      </c>
      <c r="E3585" s="13" t="s">
        <v>9363</v>
      </c>
      <c r="F3585" s="14" t="s">
        <v>9364</v>
      </c>
      <c r="G3585" s="14" t="s">
        <v>6772</v>
      </c>
      <c r="H3585" s="41" t="s">
        <v>6712</v>
      </c>
      <c r="I3585" s="42" t="s">
        <v>85</v>
      </c>
      <c r="J3585" s="46">
        <f t="shared" si="1"/>
        <v>35</v>
      </c>
      <c r="K3585" s="7" t="str">
        <f t="shared" si="2"/>
        <v>ENG30-00359645-ablagotvoran</v>
      </c>
      <c r="L3585" s="7" t="str">
        <f>ifna(VLOOKUP(K3585,'Лист1'!D:E,2,false))</f>
        <v/>
      </c>
      <c r="M3585" s="9"/>
      <c r="N3585" s="9"/>
      <c r="O3585" s="9"/>
      <c r="P3585" s="9"/>
      <c r="Q3585" s="9"/>
      <c r="R3585" s="9"/>
    </row>
    <row r="3586" ht="15.75" customHeight="1">
      <c r="A3586" s="14" t="s">
        <v>21</v>
      </c>
      <c r="B3586" s="14" t="s">
        <v>22</v>
      </c>
      <c r="C3586" s="40" t="s">
        <v>9365</v>
      </c>
      <c r="D3586" s="14" t="s">
        <v>9366</v>
      </c>
      <c r="E3586" s="13" t="s">
        <v>9367</v>
      </c>
      <c r="F3586" s="14" t="s">
        <v>9368</v>
      </c>
      <c r="G3586" s="14" t="s">
        <v>6772</v>
      </c>
      <c r="H3586" s="41" t="s">
        <v>6712</v>
      </c>
      <c r="I3586" s="42" t="s">
        <v>85</v>
      </c>
      <c r="J3586" s="39">
        <f t="shared" si="1"/>
        <v>43</v>
      </c>
      <c r="K3586" s="7" t="str">
        <f t="shared" si="2"/>
        <v>ENG30-00360092-vnapustiti</v>
      </c>
      <c r="L3586" s="7" t="str">
        <f>ifna(VLOOKUP(K3586,'Лист1'!D:E,2,false))</f>
        <v/>
      </c>
      <c r="M3586" s="9"/>
      <c r="N3586" s="9"/>
      <c r="O3586" s="9"/>
      <c r="P3586" s="9"/>
      <c r="Q3586" s="9"/>
      <c r="R3586" s="9"/>
    </row>
    <row r="3587" ht="15.75" customHeight="1">
      <c r="A3587" s="14" t="s">
        <v>21</v>
      </c>
      <c r="B3587" s="14" t="s">
        <v>22</v>
      </c>
      <c r="C3587" s="40" t="s">
        <v>9369</v>
      </c>
      <c r="D3587" s="14" t="s">
        <v>9370</v>
      </c>
      <c r="E3587" s="13" t="s">
        <v>9371</v>
      </c>
      <c r="F3587" s="14" t="s">
        <v>9372</v>
      </c>
      <c r="G3587" s="14" t="s">
        <v>6815</v>
      </c>
      <c r="H3587" s="41" t="s">
        <v>6712</v>
      </c>
      <c r="I3587" s="42" t="s">
        <v>85</v>
      </c>
      <c r="J3587" s="28">
        <f t="shared" si="1"/>
        <v>17</v>
      </c>
      <c r="K3587" s="7" t="str">
        <f t="shared" si="2"/>
        <v>ENG30-00360932-vnastati</v>
      </c>
      <c r="L3587" s="7" t="str">
        <f>ifna(VLOOKUP(K3587,'Лист1'!D:E,2,false))</f>
        <v/>
      </c>
      <c r="M3587" s="9"/>
      <c r="N3587" s="9"/>
      <c r="O3587" s="9"/>
      <c r="P3587" s="9"/>
      <c r="Q3587" s="9"/>
      <c r="R3587" s="9"/>
    </row>
    <row r="3588" ht="15.75" customHeight="1">
      <c r="A3588" s="14" t="s">
        <v>21</v>
      </c>
      <c r="B3588" s="14" t="s">
        <v>22</v>
      </c>
      <c r="C3588" s="40" t="s">
        <v>2327</v>
      </c>
      <c r="D3588" s="14" t="s">
        <v>9370</v>
      </c>
      <c r="E3588" s="13" t="s">
        <v>9371</v>
      </c>
      <c r="F3588" s="13" t="s">
        <v>9372</v>
      </c>
      <c r="G3588" s="14" t="s">
        <v>6815</v>
      </c>
      <c r="H3588" s="159" t="s">
        <v>6712</v>
      </c>
      <c r="I3588" s="42" t="s">
        <v>992</v>
      </c>
      <c r="J3588" s="57">
        <f t="shared" si="1"/>
        <v>17</v>
      </c>
      <c r="K3588" s="7" t="str">
        <f t="shared" si="2"/>
        <v>ENG30-00360932-vroditi se</v>
      </c>
      <c r="L3588" s="7" t="str">
        <f>ifna(VLOOKUP(K3588,'Лист1'!D:E,2,false))</f>
        <v/>
      </c>
      <c r="M3588" s="9"/>
      <c r="N3588" s="9"/>
      <c r="O3588" s="9"/>
      <c r="P3588" s="9"/>
      <c r="Q3588" s="9"/>
      <c r="R3588" s="9"/>
    </row>
    <row r="3589" ht="15.75" customHeight="1">
      <c r="A3589" s="14" t="s">
        <v>79</v>
      </c>
      <c r="B3589" s="14" t="s">
        <v>80</v>
      </c>
      <c r="C3589" s="40" t="s">
        <v>9373</v>
      </c>
      <c r="D3589" s="14" t="s">
        <v>9374</v>
      </c>
      <c r="E3589" s="13" t="s">
        <v>9375</v>
      </c>
      <c r="F3589" s="14" t="s">
        <v>9376</v>
      </c>
      <c r="G3589" s="14" t="s">
        <v>8069</v>
      </c>
      <c r="H3589" s="41" t="s">
        <v>6712</v>
      </c>
      <c r="I3589" s="42" t="s">
        <v>85</v>
      </c>
      <c r="J3589" s="29">
        <f t="shared" si="1"/>
        <v>42</v>
      </c>
      <c r="K3589" s="7" t="str">
        <f t="shared" si="2"/>
        <v>ENG30-00361837-aslobodan</v>
      </c>
      <c r="L3589" s="7" t="str">
        <f>ifna(VLOOKUP(K3589,'Лист1'!D:E,2,false))</f>
        <v/>
      </c>
      <c r="M3589" s="9"/>
      <c r="N3589" s="9"/>
      <c r="O3589" s="9"/>
      <c r="P3589" s="9"/>
      <c r="Q3589" s="9"/>
      <c r="R3589" s="9"/>
    </row>
    <row r="3590" ht="15.75" customHeight="1">
      <c r="A3590" s="14" t="s">
        <v>21</v>
      </c>
      <c r="B3590" s="14" t="s">
        <v>22</v>
      </c>
      <c r="C3590" s="40" t="s">
        <v>7449</v>
      </c>
      <c r="D3590" s="14" t="s">
        <v>9377</v>
      </c>
      <c r="E3590" s="13" t="s">
        <v>9378</v>
      </c>
      <c r="F3590" s="14" t="s">
        <v>9379</v>
      </c>
      <c r="G3590" s="14" t="s">
        <v>6772</v>
      </c>
      <c r="H3590" s="41" t="s">
        <v>6712</v>
      </c>
      <c r="I3590" s="42" t="s">
        <v>85</v>
      </c>
      <c r="J3590" s="17">
        <f t="shared" si="1"/>
        <v>28</v>
      </c>
      <c r="K3590" s="7" t="str">
        <f t="shared" si="2"/>
        <v>ENG30-00362348-vprekinuti</v>
      </c>
      <c r="L3590" s="7" t="str">
        <f>ifna(VLOOKUP(K3590,'Лист1'!D:E,2,false))</f>
        <v/>
      </c>
      <c r="M3590" s="9"/>
      <c r="N3590" s="9"/>
      <c r="O3590" s="9"/>
      <c r="P3590" s="9"/>
      <c r="Q3590" s="9"/>
      <c r="R3590" s="9"/>
    </row>
    <row r="3591" ht="15.75" customHeight="1">
      <c r="A3591" s="14" t="s">
        <v>21</v>
      </c>
      <c r="B3591" s="14" t="s">
        <v>22</v>
      </c>
      <c r="C3591" s="40" t="s">
        <v>9329</v>
      </c>
      <c r="D3591" s="14" t="s">
        <v>9377</v>
      </c>
      <c r="E3591" s="13" t="s">
        <v>9378</v>
      </c>
      <c r="F3591" s="14" t="s">
        <v>9379</v>
      </c>
      <c r="G3591" s="14" t="s">
        <v>6772</v>
      </c>
      <c r="H3591" s="41" t="s">
        <v>6712</v>
      </c>
      <c r="I3591" s="42" t="s">
        <v>85</v>
      </c>
      <c r="J3591" s="60">
        <f t="shared" si="1"/>
        <v>28</v>
      </c>
      <c r="K3591" s="7" t="str">
        <f t="shared" si="2"/>
        <v>ENG30-00362348-vzaustaviti</v>
      </c>
      <c r="L3591" s="7" t="str">
        <f>ifna(VLOOKUP(K3591,'Лист1'!D:E,2,false))</f>
        <v/>
      </c>
      <c r="M3591" s="9"/>
      <c r="N3591" s="9"/>
      <c r="O3591" s="9"/>
      <c r="P3591" s="9"/>
      <c r="Q3591" s="9"/>
      <c r="R3591" s="9"/>
    </row>
    <row r="3592" ht="15.75" customHeight="1">
      <c r="A3592" s="14" t="s">
        <v>11</v>
      </c>
      <c r="B3592" s="14" t="s">
        <v>12</v>
      </c>
      <c r="C3592" s="40" t="s">
        <v>9380</v>
      </c>
      <c r="D3592" s="14" t="s">
        <v>9381</v>
      </c>
      <c r="E3592" s="13" t="s">
        <v>9382</v>
      </c>
      <c r="F3592" s="14" t="s">
        <v>9383</v>
      </c>
      <c r="G3592" s="14" t="s">
        <v>6772</v>
      </c>
      <c r="H3592" s="41" t="s">
        <v>6712</v>
      </c>
      <c r="I3592" s="42" t="s">
        <v>85</v>
      </c>
      <c r="J3592" s="59">
        <f t="shared" si="1"/>
        <v>33</v>
      </c>
      <c r="K3592" s="7" t="str">
        <f t="shared" si="2"/>
        <v>ENG30-00363788-ndodavanje</v>
      </c>
      <c r="L3592" s="7" t="str">
        <f>ifna(VLOOKUP(K3592,'Лист1'!D:E,2,false))</f>
        <v/>
      </c>
      <c r="M3592" s="9"/>
      <c r="N3592" s="9"/>
      <c r="O3592" s="9"/>
      <c r="P3592" s="9"/>
      <c r="Q3592" s="9"/>
      <c r="R3592" s="9"/>
    </row>
    <row r="3593" ht="15.75" customHeight="1">
      <c r="A3593" s="14" t="s">
        <v>21</v>
      </c>
      <c r="B3593" s="14" t="s">
        <v>22</v>
      </c>
      <c r="C3593" s="40" t="s">
        <v>7449</v>
      </c>
      <c r="D3593" s="14" t="s">
        <v>9384</v>
      </c>
      <c r="E3593" s="13" t="s">
        <v>9385</v>
      </c>
      <c r="F3593" s="14" t="s">
        <v>7449</v>
      </c>
      <c r="G3593" s="14" t="s">
        <v>6772</v>
      </c>
      <c r="H3593" s="41" t="s">
        <v>6712</v>
      </c>
      <c r="I3593" s="42" t="s">
        <v>85</v>
      </c>
      <c r="J3593" s="93">
        <f t="shared" si="1"/>
        <v>8</v>
      </c>
      <c r="K3593" s="7" t="str">
        <f t="shared" si="2"/>
        <v>ENG30-00364064-vprekinuti</v>
      </c>
      <c r="L3593" s="7" t="str">
        <f>ifna(VLOOKUP(K3593,'Лист1'!D:E,2,false))</f>
        <v/>
      </c>
      <c r="M3593" s="9"/>
      <c r="N3593" s="9"/>
      <c r="O3593" s="9"/>
      <c r="P3593" s="9"/>
      <c r="Q3593" s="9"/>
      <c r="R3593" s="9"/>
    </row>
    <row r="3594" ht="15.75" customHeight="1">
      <c r="A3594" s="14" t="s">
        <v>11</v>
      </c>
      <c r="B3594" s="14" t="s">
        <v>12</v>
      </c>
      <c r="C3594" s="40" t="s">
        <v>9386</v>
      </c>
      <c r="D3594" s="14" t="s">
        <v>9387</v>
      </c>
      <c r="E3594" s="13" t="s">
        <v>9388</v>
      </c>
      <c r="F3594" s="14" t="s">
        <v>9389</v>
      </c>
      <c r="G3594" s="14" t="s">
        <v>6960</v>
      </c>
      <c r="H3594" s="41" t="s">
        <v>6712</v>
      </c>
      <c r="I3594" s="42" t="s">
        <v>85</v>
      </c>
      <c r="J3594" s="44">
        <f t="shared" si="1"/>
        <v>23</v>
      </c>
      <c r="K3594" s="7" t="str">
        <f t="shared" si="2"/>
        <v>ENG30-00364260-nporast</v>
      </c>
      <c r="L3594" s="7" t="str">
        <f>ifna(VLOOKUP(K3594,'Лист1'!D:E,2,false))</f>
        <v/>
      </c>
      <c r="M3594" s="9"/>
      <c r="N3594" s="9"/>
      <c r="O3594" s="9"/>
      <c r="P3594" s="9"/>
      <c r="Q3594" s="9"/>
      <c r="R3594" s="9"/>
    </row>
    <row r="3595" ht="15.75" customHeight="1">
      <c r="A3595" s="14" t="s">
        <v>11</v>
      </c>
      <c r="B3595" s="14" t="s">
        <v>12</v>
      </c>
      <c r="C3595" s="40" t="s">
        <v>9390</v>
      </c>
      <c r="D3595" s="14" t="s">
        <v>9387</v>
      </c>
      <c r="E3595" s="13" t="s">
        <v>9388</v>
      </c>
      <c r="F3595" s="14" t="s">
        <v>9389</v>
      </c>
      <c r="G3595" s="14" t="s">
        <v>6960</v>
      </c>
      <c r="H3595" s="41" t="s">
        <v>6712</v>
      </c>
      <c r="I3595" s="42" t="s">
        <v>85</v>
      </c>
      <c r="J3595" s="59">
        <f t="shared" si="1"/>
        <v>23</v>
      </c>
      <c r="K3595" s="7" t="str">
        <f t="shared" si="2"/>
        <v>ENG30-00364260-npovećanje</v>
      </c>
      <c r="L3595" s="7" t="str">
        <f>ifna(VLOOKUP(K3595,'Лист1'!D:E,2,false))</f>
        <v/>
      </c>
      <c r="M3595" s="9"/>
      <c r="N3595" s="9"/>
      <c r="O3595" s="9"/>
      <c r="P3595" s="9"/>
      <c r="Q3595" s="9"/>
      <c r="R3595" s="9"/>
    </row>
    <row r="3596" ht="15.75" customHeight="1">
      <c r="A3596" s="14" t="s">
        <v>11</v>
      </c>
      <c r="B3596" s="14" t="s">
        <v>12</v>
      </c>
      <c r="C3596" s="40" t="s">
        <v>9391</v>
      </c>
      <c r="D3596" s="14" t="s">
        <v>9392</v>
      </c>
      <c r="E3596" s="13" t="s">
        <v>9393</v>
      </c>
      <c r="F3596" s="14" t="s">
        <v>9394</v>
      </c>
      <c r="G3596" s="14"/>
      <c r="H3596" s="41" t="s">
        <v>6712</v>
      </c>
      <c r="I3596" s="42" t="s">
        <v>85</v>
      </c>
      <c r="J3596" s="25">
        <f t="shared" si="1"/>
        <v>67</v>
      </c>
      <c r="K3596" s="7" t="str">
        <f t="shared" si="2"/>
        <v>ENG30-00365471-nsakupljanje</v>
      </c>
      <c r="L3596" s="7" t="str">
        <f>ifna(VLOOKUP(K3596,'Лист1'!D:E,2,false))</f>
        <v/>
      </c>
      <c r="M3596" s="9"/>
      <c r="N3596" s="9"/>
      <c r="O3596" s="9"/>
      <c r="P3596" s="9"/>
      <c r="Q3596" s="9"/>
      <c r="R3596" s="9"/>
    </row>
    <row r="3597" ht="15.75" customHeight="1">
      <c r="A3597" s="14" t="s">
        <v>11</v>
      </c>
      <c r="B3597" s="14" t="s">
        <v>12</v>
      </c>
      <c r="C3597" s="40" t="s">
        <v>9395</v>
      </c>
      <c r="D3597" s="14" t="s">
        <v>9396</v>
      </c>
      <c r="E3597" s="13" t="s">
        <v>9397</v>
      </c>
      <c r="F3597" s="14" t="s">
        <v>9395</v>
      </c>
      <c r="G3597" s="14" t="s">
        <v>6772</v>
      </c>
      <c r="H3597" s="41" t="s">
        <v>6712</v>
      </c>
      <c r="I3597" s="42" t="s">
        <v>85</v>
      </c>
      <c r="J3597" s="87">
        <f t="shared" si="1"/>
        <v>67</v>
      </c>
      <c r="K3597" s="7" t="str">
        <f t="shared" si="2"/>
        <v>ENG30-00365709-nekspanzija</v>
      </c>
      <c r="L3597" s="7" t="str">
        <f>ifna(VLOOKUP(K3597,'Лист1'!D:E,2,false))</f>
        <v/>
      </c>
      <c r="M3597" s="9"/>
      <c r="N3597" s="9"/>
      <c r="O3597" s="9"/>
      <c r="P3597" s="9"/>
      <c r="Q3597" s="9"/>
      <c r="R3597" s="9"/>
    </row>
    <row r="3598" ht="15.75" customHeight="1">
      <c r="A3598" s="14" t="s">
        <v>56</v>
      </c>
      <c r="B3598" s="14" t="s">
        <v>56</v>
      </c>
      <c r="C3598" s="40" t="s">
        <v>8094</v>
      </c>
      <c r="D3598" s="14" t="s">
        <v>9398</v>
      </c>
      <c r="E3598" s="13" t="s">
        <v>9399</v>
      </c>
      <c r="F3598" s="14" t="s">
        <v>8094</v>
      </c>
      <c r="G3598" s="14" t="s">
        <v>6772</v>
      </c>
      <c r="H3598" s="41" t="s">
        <v>6712</v>
      </c>
      <c r="I3598" s="42" t="s">
        <v>85</v>
      </c>
      <c r="J3598" s="51">
        <f t="shared" si="1"/>
        <v>14</v>
      </c>
      <c r="K3598" s="7" t="str">
        <f t="shared" si="2"/>
        <v>ENG30-00366266-blično</v>
      </c>
      <c r="L3598" s="7" t="str">
        <f>ifna(VLOOKUP(K3598,'Лист1'!D:E,2,false))</f>
        <v/>
      </c>
      <c r="M3598" s="9"/>
      <c r="N3598" s="9"/>
      <c r="O3598" s="9"/>
      <c r="P3598" s="9"/>
      <c r="Q3598" s="9"/>
      <c r="R3598" s="9"/>
    </row>
    <row r="3599" ht="15.75" customHeight="1">
      <c r="A3599" s="14" t="s">
        <v>56</v>
      </c>
      <c r="B3599" s="14" t="s">
        <v>56</v>
      </c>
      <c r="C3599" s="40" t="s">
        <v>8094</v>
      </c>
      <c r="D3599" s="14" t="s">
        <v>9400</v>
      </c>
      <c r="E3599" s="13" t="s">
        <v>9401</v>
      </c>
      <c r="F3599" s="14" t="s">
        <v>8094</v>
      </c>
      <c r="G3599" s="14" t="s">
        <v>6772</v>
      </c>
      <c r="H3599" s="41" t="s">
        <v>6712</v>
      </c>
      <c r="I3599" s="42" t="s">
        <v>85</v>
      </c>
      <c r="J3599" s="50">
        <f t="shared" si="1"/>
        <v>8</v>
      </c>
      <c r="K3599" s="7" t="str">
        <f t="shared" si="2"/>
        <v>ENG30-00366393-blično</v>
      </c>
      <c r="L3599" s="7" t="str">
        <f>ifna(VLOOKUP(K3599,'Лист1'!D:E,2,false))</f>
        <v/>
      </c>
      <c r="M3599" s="9"/>
      <c r="N3599" s="9"/>
      <c r="O3599" s="9"/>
      <c r="P3599" s="9"/>
      <c r="Q3599" s="9"/>
      <c r="R3599" s="9"/>
    </row>
    <row r="3600" ht="15.75" customHeight="1">
      <c r="A3600" s="14" t="s">
        <v>56</v>
      </c>
      <c r="B3600" s="14" t="s">
        <v>56</v>
      </c>
      <c r="C3600" s="40" t="s">
        <v>6937</v>
      </c>
      <c r="D3600" s="14" t="s">
        <v>9402</v>
      </c>
      <c r="E3600" s="13" t="s">
        <v>9403</v>
      </c>
      <c r="F3600" s="14" t="s">
        <v>9404</v>
      </c>
      <c r="G3600" s="14" t="s">
        <v>6800</v>
      </c>
      <c r="H3600" s="41" t="s">
        <v>6712</v>
      </c>
      <c r="I3600" s="42" t="s">
        <v>85</v>
      </c>
      <c r="J3600" s="68">
        <f t="shared" si="1"/>
        <v>35</v>
      </c>
      <c r="K3600" s="7" t="str">
        <f t="shared" si="2"/>
        <v>ENG30-00367868-bznačajno</v>
      </c>
      <c r="L3600" s="7" t="str">
        <f>ifna(VLOOKUP(K3600,'Лист1'!D:E,2,false))</f>
        <v/>
      </c>
      <c r="M3600" s="9"/>
      <c r="N3600" s="9"/>
      <c r="O3600" s="9"/>
      <c r="P3600" s="9"/>
      <c r="Q3600" s="9"/>
      <c r="R3600" s="9"/>
    </row>
    <row r="3601" ht="15.75" customHeight="1">
      <c r="A3601" s="14" t="s">
        <v>11</v>
      </c>
      <c r="B3601" s="14" t="s">
        <v>12</v>
      </c>
      <c r="C3601" s="40" t="s">
        <v>9405</v>
      </c>
      <c r="D3601" s="14" t="s">
        <v>9406</v>
      </c>
      <c r="E3601" s="13" t="s">
        <v>9407</v>
      </c>
      <c r="F3601" s="14" t="s">
        <v>9405</v>
      </c>
      <c r="G3601" s="14"/>
      <c r="H3601" s="41" t="s">
        <v>6712</v>
      </c>
      <c r="I3601" s="42" t="s">
        <v>85</v>
      </c>
      <c r="J3601" s="43">
        <f t="shared" si="1"/>
        <v>75</v>
      </c>
      <c r="K3601" s="7" t="str">
        <f t="shared" si="2"/>
        <v>ENG30-00368302-ncirkulacija</v>
      </c>
      <c r="L3601" s="7" t="str">
        <f>ifna(VLOOKUP(K3601,'Лист1'!D:E,2,false))</f>
        <v/>
      </c>
      <c r="M3601" s="9"/>
      <c r="N3601" s="9"/>
      <c r="O3601" s="9"/>
      <c r="P3601" s="9"/>
      <c r="Q3601" s="9"/>
      <c r="R3601" s="9"/>
    </row>
    <row r="3602" ht="15.75" customHeight="1">
      <c r="A3602" s="14" t="s">
        <v>79</v>
      </c>
      <c r="B3602" s="14" t="s">
        <v>80</v>
      </c>
      <c r="C3602" s="40" t="s">
        <v>9408</v>
      </c>
      <c r="D3602" s="14" t="s">
        <v>9409</v>
      </c>
      <c r="E3602" s="13" t="s">
        <v>9410</v>
      </c>
      <c r="F3602" s="14" t="s">
        <v>9411</v>
      </c>
      <c r="G3602" s="14" t="s">
        <v>9412</v>
      </c>
      <c r="H3602" s="41" t="s">
        <v>6712</v>
      </c>
      <c r="I3602" s="42" t="s">
        <v>85</v>
      </c>
      <c r="J3602" s="47">
        <f t="shared" si="1"/>
        <v>46</v>
      </c>
      <c r="K3602" s="7" t="str">
        <f t="shared" si="2"/>
        <v>ENG30-00370869-aplav</v>
      </c>
      <c r="L3602" s="7" t="str">
        <f>ifna(VLOOKUP(K3602,'Лист1'!D:E,2,false))</f>
        <v/>
      </c>
      <c r="M3602" s="9"/>
      <c r="N3602" s="9"/>
      <c r="O3602" s="9"/>
      <c r="P3602" s="9"/>
      <c r="Q3602" s="9"/>
      <c r="R3602" s="9"/>
    </row>
    <row r="3603" ht="15.75" customHeight="1">
      <c r="A3603" s="14" t="s">
        <v>11</v>
      </c>
      <c r="B3603" s="14" t="s">
        <v>12</v>
      </c>
      <c r="C3603" s="40" t="s">
        <v>9413</v>
      </c>
      <c r="D3603" s="14" t="s">
        <v>9414</v>
      </c>
      <c r="E3603" s="13" t="s">
        <v>9415</v>
      </c>
      <c r="F3603" s="14" t="s">
        <v>9413</v>
      </c>
      <c r="G3603" s="14" t="s">
        <v>6772</v>
      </c>
      <c r="H3603" s="41" t="s">
        <v>6712</v>
      </c>
      <c r="I3603" s="42" t="s">
        <v>85</v>
      </c>
      <c r="J3603" s="68">
        <f t="shared" si="1"/>
        <v>26</v>
      </c>
      <c r="K3603" s="7" t="str">
        <f t="shared" si="2"/>
        <v>ENG30-00372226-nizgradnja</v>
      </c>
      <c r="L3603" s="7" t="str">
        <f>ifna(VLOOKUP(K3603,'Лист1'!D:E,2,false))</f>
        <v/>
      </c>
      <c r="M3603" s="9"/>
      <c r="N3603" s="9"/>
      <c r="O3603" s="9"/>
      <c r="P3603" s="9"/>
      <c r="Q3603" s="9"/>
      <c r="R3603" s="9"/>
    </row>
    <row r="3604" ht="15.75" customHeight="1">
      <c r="A3604" s="14" t="s">
        <v>21</v>
      </c>
      <c r="B3604" s="14" t="s">
        <v>22</v>
      </c>
      <c r="C3604" s="40" t="s">
        <v>9416</v>
      </c>
      <c r="D3604" s="14" t="s">
        <v>9417</v>
      </c>
      <c r="E3604" s="13" t="s">
        <v>9418</v>
      </c>
      <c r="F3604" s="14" t="s">
        <v>9419</v>
      </c>
      <c r="G3604" s="14" t="s">
        <v>6772</v>
      </c>
      <c r="H3604" s="41" t="s">
        <v>6712</v>
      </c>
      <c r="I3604" s="42" t="s">
        <v>85</v>
      </c>
      <c r="J3604" s="26">
        <f t="shared" si="1"/>
        <v>28</v>
      </c>
      <c r="K3604" s="7" t="str">
        <f t="shared" si="2"/>
        <v>ENG30-00372958-vzagrejati</v>
      </c>
      <c r="L3604" s="7" t="str">
        <f>ifna(VLOOKUP(K3604,'Лист1'!D:E,2,false))</f>
        <v/>
      </c>
      <c r="M3604" s="9"/>
      <c r="N3604" s="9"/>
      <c r="O3604" s="9"/>
      <c r="P3604" s="9"/>
      <c r="Q3604" s="9"/>
      <c r="R3604" s="9"/>
    </row>
    <row r="3605" ht="15.75" customHeight="1">
      <c r="A3605" s="14" t="s">
        <v>11</v>
      </c>
      <c r="B3605" s="14" t="s">
        <v>12</v>
      </c>
      <c r="C3605" s="40" t="s">
        <v>9420</v>
      </c>
      <c r="D3605" s="14" t="s">
        <v>9421</v>
      </c>
      <c r="E3605" s="13" t="s">
        <v>9422</v>
      </c>
      <c r="F3605" s="14" t="s">
        <v>9420</v>
      </c>
      <c r="G3605" s="14" t="s">
        <v>6772</v>
      </c>
      <c r="H3605" s="41" t="s">
        <v>6712</v>
      </c>
      <c r="I3605" s="42" t="s">
        <v>85</v>
      </c>
      <c r="J3605" s="18">
        <f t="shared" si="1"/>
        <v>16</v>
      </c>
      <c r="K3605" s="7" t="str">
        <f t="shared" si="2"/>
        <v>ENG30-00373130-nuključivanje</v>
      </c>
      <c r="L3605" s="7" t="str">
        <f>ifna(VLOOKUP(K3605,'Лист1'!D:E,2,false))</f>
        <v/>
      </c>
      <c r="M3605" s="9"/>
      <c r="N3605" s="9"/>
      <c r="O3605" s="9"/>
      <c r="P3605" s="9"/>
      <c r="Q3605" s="9"/>
      <c r="R3605" s="9"/>
    </row>
    <row r="3606" ht="15.75" customHeight="1">
      <c r="A3606" s="14" t="s">
        <v>11</v>
      </c>
      <c r="B3606" s="14" t="s">
        <v>12</v>
      </c>
      <c r="C3606" s="40" t="s">
        <v>7636</v>
      </c>
      <c r="D3606" s="14" t="s">
        <v>9423</v>
      </c>
      <c r="E3606" s="13" t="s">
        <v>9424</v>
      </c>
      <c r="F3606" s="14" t="s">
        <v>9425</v>
      </c>
      <c r="G3606" s="14" t="s">
        <v>6772</v>
      </c>
      <c r="H3606" s="41" t="s">
        <v>6712</v>
      </c>
      <c r="I3606" s="42" t="s">
        <v>85</v>
      </c>
      <c r="J3606" s="46">
        <f t="shared" si="1"/>
        <v>47</v>
      </c>
      <c r="K3606" s="7" t="str">
        <f t="shared" si="2"/>
        <v>ENG30-00373418-naneksija</v>
      </c>
      <c r="L3606" s="7" t="str">
        <f>ifna(VLOOKUP(K3606,'Лист1'!D:E,2,false))</f>
        <v/>
      </c>
      <c r="M3606" s="9"/>
      <c r="N3606" s="9"/>
      <c r="O3606" s="9"/>
      <c r="P3606" s="9"/>
      <c r="Q3606" s="9"/>
      <c r="R3606" s="9"/>
    </row>
    <row r="3607" ht="15.75" customHeight="1">
      <c r="A3607" s="14" t="s">
        <v>11</v>
      </c>
      <c r="B3607" s="14" t="s">
        <v>12</v>
      </c>
      <c r="C3607" s="40" t="s">
        <v>9426</v>
      </c>
      <c r="D3607" s="14" t="s">
        <v>9427</v>
      </c>
      <c r="E3607" s="13" t="s">
        <v>9428</v>
      </c>
      <c r="F3607" s="14" t="s">
        <v>9429</v>
      </c>
      <c r="G3607" s="14" t="s">
        <v>6772</v>
      </c>
      <c r="H3607" s="41" t="s">
        <v>6712</v>
      </c>
      <c r="I3607" s="42" t="s">
        <v>85</v>
      </c>
      <c r="J3607" s="38">
        <f t="shared" si="1"/>
        <v>66</v>
      </c>
      <c r="K3607" s="7" t="str">
        <f t="shared" si="2"/>
        <v>ENG30-00373544-nuzdizanje</v>
      </c>
      <c r="L3607" s="7" t="str">
        <f>ifna(VLOOKUP(K3607,'Лист1'!D:E,2,false))</f>
        <v/>
      </c>
      <c r="M3607" s="9"/>
      <c r="N3607" s="9"/>
      <c r="O3607" s="9"/>
      <c r="P3607" s="9"/>
      <c r="Q3607" s="9"/>
      <c r="R3607" s="9"/>
    </row>
    <row r="3608" ht="15.75" customHeight="1">
      <c r="A3608" s="14" t="s">
        <v>11</v>
      </c>
      <c r="B3608" s="14" t="s">
        <v>12</v>
      </c>
      <c r="C3608" s="40" t="s">
        <v>9430</v>
      </c>
      <c r="D3608" s="14" t="s">
        <v>9431</v>
      </c>
      <c r="E3608" s="13" t="s">
        <v>9432</v>
      </c>
      <c r="F3608" s="14" t="s">
        <v>9430</v>
      </c>
      <c r="G3608" s="14" t="s">
        <v>6772</v>
      </c>
      <c r="H3608" s="41" t="s">
        <v>6712</v>
      </c>
      <c r="I3608" s="42" t="s">
        <v>85</v>
      </c>
      <c r="J3608" s="50">
        <f t="shared" si="1"/>
        <v>26</v>
      </c>
      <c r="K3608" s="7" t="str">
        <f t="shared" si="2"/>
        <v>ENG30-00374063-njačanje</v>
      </c>
      <c r="L3608" s="7" t="str">
        <f>ifna(VLOOKUP(K3608,'Лист1'!D:E,2,false))</f>
        <v/>
      </c>
      <c r="M3608" s="9"/>
      <c r="N3608" s="9"/>
      <c r="O3608" s="9"/>
      <c r="P3608" s="9"/>
      <c r="Q3608" s="9"/>
      <c r="R3608" s="9"/>
    </row>
    <row r="3609" ht="15.75" customHeight="1">
      <c r="A3609" s="14" t="s">
        <v>11</v>
      </c>
      <c r="B3609" s="14" t="s">
        <v>12</v>
      </c>
      <c r="C3609" s="40" t="s">
        <v>9433</v>
      </c>
      <c r="D3609" s="14" t="s">
        <v>9434</v>
      </c>
      <c r="E3609" s="13" t="s">
        <v>9435</v>
      </c>
      <c r="F3609" s="14" t="s">
        <v>9436</v>
      </c>
      <c r="G3609" s="14" t="s">
        <v>6772</v>
      </c>
      <c r="H3609" s="41" t="s">
        <v>6712</v>
      </c>
      <c r="I3609" s="42" t="s">
        <v>85</v>
      </c>
      <c r="J3609" s="46">
        <f t="shared" si="1"/>
        <v>61</v>
      </c>
      <c r="K3609" s="7" t="str">
        <f t="shared" si="2"/>
        <v>ENG30-00374835-negzacerbacija</v>
      </c>
      <c r="L3609" s="7" t="str">
        <f>ifna(VLOOKUP(K3609,'Лист1'!D:E,2,false))</f>
        <v/>
      </c>
      <c r="M3609" s="9"/>
      <c r="N3609" s="9"/>
      <c r="O3609" s="9"/>
      <c r="P3609" s="9"/>
      <c r="Q3609" s="9"/>
      <c r="R3609" s="9"/>
    </row>
    <row r="3610" ht="15.75" customHeight="1">
      <c r="A3610" s="14" t="s">
        <v>79</v>
      </c>
      <c r="B3610" s="14" t="s">
        <v>80</v>
      </c>
      <c r="C3610" s="40" t="s">
        <v>9437</v>
      </c>
      <c r="D3610" s="14" t="s">
        <v>9438</v>
      </c>
      <c r="E3610" s="13" t="s">
        <v>9439</v>
      </c>
      <c r="F3610" s="14" t="s">
        <v>9440</v>
      </c>
      <c r="G3610" s="14"/>
      <c r="H3610" s="41" t="s">
        <v>6712</v>
      </c>
      <c r="I3610" s="42" t="s">
        <v>85</v>
      </c>
      <c r="J3610" s="39">
        <f t="shared" si="1"/>
        <v>68</v>
      </c>
      <c r="K3610" s="7" t="str">
        <f t="shared" si="2"/>
        <v>ENG30-00375969-azelen</v>
      </c>
      <c r="L3610" s="7" t="str">
        <f>ifna(VLOOKUP(K3610,'Лист1'!D:E,2,false))</f>
        <v/>
      </c>
      <c r="M3610" s="9"/>
      <c r="N3610" s="9"/>
      <c r="O3610" s="9"/>
      <c r="P3610" s="9"/>
      <c r="Q3610" s="9"/>
      <c r="R3610" s="9"/>
    </row>
    <row r="3611" ht="15.75" customHeight="1">
      <c r="A3611" s="14" t="s">
        <v>21</v>
      </c>
      <c r="B3611" s="14" t="s">
        <v>22</v>
      </c>
      <c r="C3611" s="40" t="s">
        <v>9441</v>
      </c>
      <c r="D3611" s="14" t="s">
        <v>9442</v>
      </c>
      <c r="E3611" s="13" t="s">
        <v>9443</v>
      </c>
      <c r="F3611" s="14" t="s">
        <v>9444</v>
      </c>
      <c r="G3611" s="14" t="s">
        <v>7004</v>
      </c>
      <c r="H3611" s="41" t="s">
        <v>6712</v>
      </c>
      <c r="I3611" s="42" t="s">
        <v>85</v>
      </c>
      <c r="J3611" s="99">
        <f t="shared" si="1"/>
        <v>24</v>
      </c>
      <c r="K3611" s="7" t="str">
        <f t="shared" si="2"/>
        <v>ENG30-00376106-vistopiti</v>
      </c>
      <c r="L3611" s="7" t="str">
        <f>ifna(VLOOKUP(K3611,'Лист1'!D:E,2,false))</f>
        <v>briši</v>
      </c>
      <c r="M3611" s="9"/>
      <c r="N3611" s="9"/>
      <c r="O3611" s="9"/>
      <c r="P3611" s="9"/>
      <c r="Q3611" s="9"/>
      <c r="R3611" s="9"/>
    </row>
    <row r="3612" ht="15.75" customHeight="1">
      <c r="A3612" s="14" t="s">
        <v>21</v>
      </c>
      <c r="B3612" s="14" t="s">
        <v>22</v>
      </c>
      <c r="C3612" s="40" t="s">
        <v>9445</v>
      </c>
      <c r="D3612" s="14" t="s">
        <v>9446</v>
      </c>
      <c r="E3612" s="13" t="s">
        <v>9447</v>
      </c>
      <c r="F3612" s="14" t="s">
        <v>9445</v>
      </c>
      <c r="G3612" s="14" t="s">
        <v>7004</v>
      </c>
      <c r="H3612" s="41" t="s">
        <v>6712</v>
      </c>
      <c r="I3612" s="42" t="s">
        <v>85</v>
      </c>
      <c r="J3612" s="29">
        <f t="shared" si="1"/>
        <v>27</v>
      </c>
      <c r="K3612" s="7" t="str">
        <f t="shared" si="2"/>
        <v>ENG30-00377351-vizgoreti</v>
      </c>
      <c r="L3612" s="7" t="str">
        <f>ifna(VLOOKUP(K3612,'Лист1'!D:E,2,false))</f>
        <v/>
      </c>
      <c r="M3612" s="9"/>
      <c r="N3612" s="9"/>
      <c r="O3612" s="9"/>
      <c r="P3612" s="9"/>
      <c r="Q3612" s="9"/>
      <c r="R3612" s="9"/>
    </row>
    <row r="3613" ht="15.75" customHeight="1">
      <c r="A3613" s="14" t="s">
        <v>11</v>
      </c>
      <c r="B3613" s="14" t="s">
        <v>12</v>
      </c>
      <c r="C3613" s="40" t="s">
        <v>9448</v>
      </c>
      <c r="D3613" s="14" t="s">
        <v>9449</v>
      </c>
      <c r="E3613" s="13" t="s">
        <v>9450</v>
      </c>
      <c r="F3613" s="14" t="s">
        <v>9448</v>
      </c>
      <c r="G3613" s="14" t="s">
        <v>6772</v>
      </c>
      <c r="H3613" s="41" t="s">
        <v>6712</v>
      </c>
      <c r="I3613" s="42" t="s">
        <v>85</v>
      </c>
      <c r="J3613" s="71">
        <f t="shared" si="1"/>
        <v>23</v>
      </c>
      <c r="K3613" s="7" t="str">
        <f t="shared" si="2"/>
        <v>ENG30-00378985-nkombinovanje</v>
      </c>
      <c r="L3613" s="7" t="str">
        <f>ifna(VLOOKUP(K3613,'Лист1'!D:E,2,false))</f>
        <v/>
      </c>
      <c r="M3613" s="9"/>
      <c r="N3613" s="9"/>
      <c r="O3613" s="9"/>
      <c r="P3613" s="9"/>
      <c r="Q3613" s="9"/>
      <c r="R3613" s="9"/>
    </row>
    <row r="3614" ht="15.75" customHeight="1">
      <c r="A3614" s="14" t="s">
        <v>11</v>
      </c>
      <c r="B3614" s="14" t="s">
        <v>12</v>
      </c>
      <c r="C3614" s="40" t="s">
        <v>9451</v>
      </c>
      <c r="D3614" s="14" t="s">
        <v>9452</v>
      </c>
      <c r="E3614" s="13" t="s">
        <v>9453</v>
      </c>
      <c r="F3614" s="14" t="s">
        <v>9454</v>
      </c>
      <c r="G3614" s="14" t="s">
        <v>6772</v>
      </c>
      <c r="H3614" s="41" t="s">
        <v>6712</v>
      </c>
      <c r="I3614" s="42" t="s">
        <v>85</v>
      </c>
      <c r="J3614" s="137">
        <f t="shared" si="1"/>
        <v>26</v>
      </c>
      <c r="K3614" s="7" t="str">
        <f t="shared" si="2"/>
        <v>ENG30-00380083-nmešanje</v>
      </c>
      <c r="L3614" s="7" t="str">
        <f>ifna(VLOOKUP(K3614,'Лист1'!D:E,2,false))</f>
        <v/>
      </c>
      <c r="M3614" s="9"/>
      <c r="N3614" s="9"/>
      <c r="O3614" s="9"/>
      <c r="P3614" s="9"/>
      <c r="Q3614" s="9"/>
      <c r="R3614" s="9"/>
    </row>
    <row r="3615" ht="15.75" customHeight="1">
      <c r="A3615" s="14" t="s">
        <v>11</v>
      </c>
      <c r="B3615" s="14" t="s">
        <v>12</v>
      </c>
      <c r="C3615" s="40" t="s">
        <v>9455</v>
      </c>
      <c r="D3615" s="14" t="s">
        <v>9452</v>
      </c>
      <c r="E3615" s="13" t="s">
        <v>9453</v>
      </c>
      <c r="F3615" s="14" t="s">
        <v>9454</v>
      </c>
      <c r="G3615" s="14" t="s">
        <v>6772</v>
      </c>
      <c r="H3615" s="41" t="s">
        <v>6712</v>
      </c>
      <c r="I3615" s="42" t="s">
        <v>85</v>
      </c>
      <c r="J3615" s="38">
        <f t="shared" si="1"/>
        <v>26</v>
      </c>
      <c r="K3615" s="7" t="str">
        <f t="shared" si="2"/>
        <v>ENG30-00380083-nmešavina</v>
      </c>
      <c r="L3615" s="7" t="str">
        <f>ifna(VLOOKUP(K3615,'Лист1'!D:E,2,false))</f>
        <v/>
      </c>
      <c r="M3615" s="9"/>
      <c r="N3615" s="9"/>
      <c r="O3615" s="9"/>
      <c r="P3615" s="9"/>
      <c r="Q3615" s="9"/>
      <c r="R3615" s="9"/>
    </row>
    <row r="3616" ht="15.75" customHeight="1">
      <c r="A3616" s="14" t="s">
        <v>21</v>
      </c>
      <c r="B3616" s="14" t="s">
        <v>22</v>
      </c>
      <c r="C3616" s="40" t="s">
        <v>9456</v>
      </c>
      <c r="D3616" s="14" t="s">
        <v>9457</v>
      </c>
      <c r="E3616" s="13" t="s">
        <v>9458</v>
      </c>
      <c r="F3616" s="14" t="s">
        <v>9459</v>
      </c>
      <c r="G3616" s="14" t="s">
        <v>6772</v>
      </c>
      <c r="H3616" s="41" t="s">
        <v>6712</v>
      </c>
      <c r="I3616" s="42" t="s">
        <v>85</v>
      </c>
      <c r="J3616" s="25">
        <f t="shared" si="1"/>
        <v>63</v>
      </c>
      <c r="K3616" s="7" t="str">
        <f t="shared" si="2"/>
        <v>ENG30-00381013-vkonvertovati</v>
      </c>
      <c r="L3616" s="7" t="str">
        <f>ifna(VLOOKUP(K3616,'Лист1'!D:E,2,false))</f>
        <v/>
      </c>
      <c r="M3616" s="9"/>
      <c r="N3616" s="9"/>
      <c r="O3616" s="9"/>
      <c r="P3616" s="9"/>
      <c r="Q3616" s="9"/>
      <c r="R3616" s="9"/>
    </row>
    <row r="3617" ht="15.75" customHeight="1">
      <c r="A3617" s="14" t="s">
        <v>21</v>
      </c>
      <c r="B3617" s="14" t="s">
        <v>22</v>
      </c>
      <c r="C3617" s="40" t="s">
        <v>7924</v>
      </c>
      <c r="D3617" s="14" t="s">
        <v>9457</v>
      </c>
      <c r="E3617" s="13" t="s">
        <v>9458</v>
      </c>
      <c r="F3617" s="14" t="s">
        <v>9459</v>
      </c>
      <c r="G3617" s="14" t="s">
        <v>6772</v>
      </c>
      <c r="H3617" s="41" t="s">
        <v>6712</v>
      </c>
      <c r="I3617" s="42" t="s">
        <v>85</v>
      </c>
      <c r="J3617" s="98">
        <f t="shared" si="1"/>
        <v>63</v>
      </c>
      <c r="K3617" s="7" t="str">
        <f t="shared" si="2"/>
        <v>ENG30-00381013-vpretvoriti</v>
      </c>
      <c r="L3617" s="7" t="str">
        <f>ifna(VLOOKUP(K3617,'Лист1'!D:E,2,false))</f>
        <v/>
      </c>
      <c r="M3617" s="9"/>
      <c r="N3617" s="9"/>
      <c r="O3617" s="9"/>
      <c r="P3617" s="9"/>
      <c r="Q3617" s="9"/>
      <c r="R3617" s="9"/>
    </row>
    <row r="3618" ht="15.75" customHeight="1">
      <c r="A3618" s="14" t="s">
        <v>79</v>
      </c>
      <c r="B3618" s="14" t="s">
        <v>80</v>
      </c>
      <c r="C3618" s="40" t="s">
        <v>9460</v>
      </c>
      <c r="D3618" s="14" t="s">
        <v>9461</v>
      </c>
      <c r="E3618" s="13" t="s">
        <v>9462</v>
      </c>
      <c r="F3618" s="14" t="s">
        <v>9463</v>
      </c>
      <c r="G3618" s="14" t="s">
        <v>9412</v>
      </c>
      <c r="H3618" s="41" t="s">
        <v>6712</v>
      </c>
      <c r="I3618" s="42" t="s">
        <v>85</v>
      </c>
      <c r="J3618" s="46">
        <f t="shared" si="1"/>
        <v>72</v>
      </c>
      <c r="K3618" s="7" t="str">
        <f t="shared" si="2"/>
        <v>ENG30-00381097-acrven</v>
      </c>
      <c r="L3618" s="7" t="str">
        <f>ifna(VLOOKUP(K3618,'Лист1'!D:E,2,false))</f>
        <v/>
      </c>
      <c r="M3618" s="9"/>
      <c r="N3618" s="9"/>
      <c r="O3618" s="9"/>
      <c r="P3618" s="9"/>
      <c r="Q3618" s="9"/>
      <c r="R3618" s="9"/>
    </row>
    <row r="3619" ht="15.75" customHeight="1">
      <c r="A3619" s="14" t="s">
        <v>79</v>
      </c>
      <c r="B3619" s="14" t="s">
        <v>80</v>
      </c>
      <c r="C3619" s="40" t="s">
        <v>9464</v>
      </c>
      <c r="D3619" s="14" t="s">
        <v>9461</v>
      </c>
      <c r="E3619" s="13" t="s">
        <v>9462</v>
      </c>
      <c r="F3619" s="14" t="s">
        <v>9463</v>
      </c>
      <c r="G3619" s="14" t="s">
        <v>9412</v>
      </c>
      <c r="H3619" s="41" t="s">
        <v>6712</v>
      </c>
      <c r="I3619" s="42" t="s">
        <v>85</v>
      </c>
      <c r="J3619" s="28">
        <f t="shared" si="1"/>
        <v>72</v>
      </c>
      <c r="K3619" s="7" t="str">
        <f t="shared" si="2"/>
        <v>ENG30-00381097-agrimizan</v>
      </c>
      <c r="L3619" s="7" t="str">
        <f>ifna(VLOOKUP(K3619,'Лист1'!D:E,2,false))</f>
        <v/>
      </c>
      <c r="M3619" s="9"/>
      <c r="N3619" s="9"/>
      <c r="O3619" s="9"/>
      <c r="P3619" s="9"/>
      <c r="Q3619" s="9"/>
      <c r="R3619" s="9"/>
    </row>
    <row r="3620" ht="15.75" customHeight="1">
      <c r="A3620" s="14" t="s">
        <v>56</v>
      </c>
      <c r="B3620" s="14" t="s">
        <v>56</v>
      </c>
      <c r="C3620" s="40" t="s">
        <v>9465</v>
      </c>
      <c r="D3620" s="14" t="s">
        <v>9466</v>
      </c>
      <c r="E3620" s="13" t="s">
        <v>6181</v>
      </c>
      <c r="F3620" s="14" t="s">
        <v>9467</v>
      </c>
      <c r="G3620" s="14" t="s">
        <v>7954</v>
      </c>
      <c r="H3620" s="41" t="s">
        <v>6712</v>
      </c>
      <c r="I3620" s="42" t="s">
        <v>85</v>
      </c>
      <c r="J3620" s="27">
        <f t="shared" si="1"/>
        <v>11</v>
      </c>
      <c r="K3620" s="7" t="str">
        <f t="shared" si="2"/>
        <v>ENG30-00381430-bintravenozno</v>
      </c>
      <c r="L3620" s="7" t="str">
        <f>ifna(VLOOKUP(K3620,'Лист1'!D:E,2,false))</f>
        <v/>
      </c>
      <c r="M3620" s="9"/>
      <c r="N3620" s="9"/>
      <c r="O3620" s="9"/>
      <c r="P3620" s="9"/>
      <c r="Q3620" s="9"/>
      <c r="R3620" s="9"/>
    </row>
    <row r="3621" ht="15.75" customHeight="1">
      <c r="A3621" s="14" t="s">
        <v>11</v>
      </c>
      <c r="B3621" s="14" t="s">
        <v>12</v>
      </c>
      <c r="C3621" s="40" t="s">
        <v>9468</v>
      </c>
      <c r="D3621" s="14" t="s">
        <v>9469</v>
      </c>
      <c r="E3621" s="13" t="s">
        <v>9470</v>
      </c>
      <c r="F3621" s="14" t="s">
        <v>9471</v>
      </c>
      <c r="G3621" s="14" t="s">
        <v>6772</v>
      </c>
      <c r="H3621" s="41" t="s">
        <v>6712</v>
      </c>
      <c r="I3621" s="42" t="s">
        <v>85</v>
      </c>
      <c r="J3621" s="53">
        <f t="shared" si="1"/>
        <v>49</v>
      </c>
      <c r="K3621" s="7" t="str">
        <f t="shared" si="2"/>
        <v>ENG30-00381680-nujedinjenje</v>
      </c>
      <c r="L3621" s="7" t="str">
        <f>ifna(VLOOKUP(K3621,'Лист1'!D:E,2,false))</f>
        <v/>
      </c>
      <c r="M3621" s="9"/>
      <c r="N3621" s="9"/>
      <c r="O3621" s="9"/>
      <c r="P3621" s="9"/>
      <c r="Q3621" s="9"/>
      <c r="R3621" s="9"/>
    </row>
    <row r="3622" ht="15.75" customHeight="1">
      <c r="A3622" s="14" t="s">
        <v>11</v>
      </c>
      <c r="B3622" s="14" t="s">
        <v>12</v>
      </c>
      <c r="C3622" s="40" t="s">
        <v>9472</v>
      </c>
      <c r="D3622" s="14" t="s">
        <v>9469</v>
      </c>
      <c r="E3622" s="13" t="s">
        <v>9470</v>
      </c>
      <c r="F3622" s="14" t="s">
        <v>9471</v>
      </c>
      <c r="G3622" s="14" t="s">
        <v>6772</v>
      </c>
      <c r="H3622" s="41" t="s">
        <v>6712</v>
      </c>
      <c r="I3622" s="42" t="s">
        <v>85</v>
      </c>
      <c r="J3622" s="99">
        <f t="shared" si="1"/>
        <v>49</v>
      </c>
      <c r="K3622" s="7" t="str">
        <f t="shared" si="2"/>
        <v>ENG30-00381680-nunija</v>
      </c>
      <c r="L3622" s="7" t="str">
        <f>ifna(VLOOKUP(K3622,'Лист1'!D:E,2,false))</f>
        <v/>
      </c>
      <c r="M3622" s="9"/>
      <c r="N3622" s="9"/>
      <c r="O3622" s="9"/>
      <c r="P3622" s="9"/>
      <c r="Q3622" s="9"/>
      <c r="R3622" s="9"/>
    </row>
    <row r="3623" ht="15.75" customHeight="1">
      <c r="A3623" s="14" t="s">
        <v>11</v>
      </c>
      <c r="B3623" s="14" t="s">
        <v>12</v>
      </c>
      <c r="C3623" s="40" t="s">
        <v>9473</v>
      </c>
      <c r="D3623" s="14" t="s">
        <v>9474</v>
      </c>
      <c r="E3623" s="13" t="s">
        <v>9475</v>
      </c>
      <c r="F3623" s="14" t="s">
        <v>9473</v>
      </c>
      <c r="G3623" s="14" t="s">
        <v>6772</v>
      </c>
      <c r="H3623" s="41" t="s">
        <v>6712</v>
      </c>
      <c r="I3623" s="42" t="s">
        <v>85</v>
      </c>
      <c r="J3623" s="44">
        <f t="shared" si="1"/>
        <v>46</v>
      </c>
      <c r="K3623" s="7" t="str">
        <f t="shared" si="2"/>
        <v>ENG30-00383390-notvaranje</v>
      </c>
      <c r="L3623" s="7" t="str">
        <f>ifna(VLOOKUP(K3623,'Лист1'!D:E,2,false))</f>
        <v/>
      </c>
      <c r="M3623" s="9"/>
      <c r="N3623" s="9"/>
      <c r="O3623" s="9"/>
      <c r="P3623" s="9"/>
      <c r="Q3623" s="9"/>
      <c r="R3623" s="9"/>
    </row>
    <row r="3624" ht="15.75" customHeight="1">
      <c r="A3624" s="14" t="s">
        <v>11</v>
      </c>
      <c r="B3624" s="14" t="s">
        <v>12</v>
      </c>
      <c r="C3624" s="40" t="s">
        <v>9476</v>
      </c>
      <c r="D3624" s="14" t="s">
        <v>9477</v>
      </c>
      <c r="E3624" s="13" t="s">
        <v>9478</v>
      </c>
      <c r="F3624" s="14" t="s">
        <v>9479</v>
      </c>
      <c r="G3624" s="14" t="s">
        <v>6772</v>
      </c>
      <c r="H3624" s="41" t="s">
        <v>6712</v>
      </c>
      <c r="I3624" s="42" t="s">
        <v>85</v>
      </c>
      <c r="J3624" s="38">
        <f t="shared" si="1"/>
        <v>32</v>
      </c>
      <c r="K3624" s="7" t="str">
        <f t="shared" si="2"/>
        <v>ENG30-00383606-nrazdvajanje</v>
      </c>
      <c r="L3624" s="7" t="str">
        <f>ifna(VLOOKUP(K3624,'Лист1'!D:E,2,false))</f>
        <v/>
      </c>
      <c r="M3624" s="9"/>
      <c r="N3624" s="9"/>
      <c r="O3624" s="9"/>
      <c r="P3624" s="9"/>
      <c r="Q3624" s="9"/>
      <c r="R3624" s="9"/>
    </row>
    <row r="3625" ht="15.75" customHeight="1">
      <c r="A3625" s="14" t="s">
        <v>11</v>
      </c>
      <c r="B3625" s="14" t="s">
        <v>12</v>
      </c>
      <c r="C3625" s="40" t="s">
        <v>9480</v>
      </c>
      <c r="D3625" s="14" t="s">
        <v>9481</v>
      </c>
      <c r="E3625" s="13" t="s">
        <v>9482</v>
      </c>
      <c r="F3625" s="14" t="s">
        <v>9483</v>
      </c>
      <c r="G3625" s="14" t="s">
        <v>6772</v>
      </c>
      <c r="H3625" s="41" t="s">
        <v>6712</v>
      </c>
      <c r="I3625" s="42" t="s">
        <v>85</v>
      </c>
      <c r="J3625" s="39">
        <f t="shared" si="1"/>
        <v>33</v>
      </c>
      <c r="K3625" s="7" t="str">
        <f t="shared" si="2"/>
        <v>ENG30-00383952-nprekid</v>
      </c>
      <c r="L3625" s="7" t="str">
        <f>ifna(VLOOKUP(K3625,'Лист1'!D:E,2,false))</f>
        <v/>
      </c>
      <c r="M3625" s="9"/>
      <c r="N3625" s="9"/>
      <c r="O3625" s="9"/>
      <c r="P3625" s="9"/>
      <c r="Q3625" s="9"/>
      <c r="R3625" s="9"/>
    </row>
    <row r="3626" ht="15.75" customHeight="1">
      <c r="A3626" s="14" t="s">
        <v>11</v>
      </c>
      <c r="B3626" s="14" t="s">
        <v>12</v>
      </c>
      <c r="C3626" s="40" t="s">
        <v>7400</v>
      </c>
      <c r="D3626" s="14" t="s">
        <v>9484</v>
      </c>
      <c r="E3626" s="13" t="s">
        <v>9485</v>
      </c>
      <c r="F3626" s="14" t="s">
        <v>9486</v>
      </c>
      <c r="G3626" s="14" t="s">
        <v>8285</v>
      </c>
      <c r="H3626" s="41" t="s">
        <v>6712</v>
      </c>
      <c r="I3626" s="42" t="s">
        <v>85</v>
      </c>
      <c r="J3626" s="39">
        <f t="shared" si="1"/>
        <v>50</v>
      </c>
      <c r="K3626" s="7" t="str">
        <f t="shared" si="2"/>
        <v>ENG30-00384933-npovlačenje</v>
      </c>
      <c r="L3626" s="7" t="str">
        <f>ifna(VLOOKUP(K3626,'Лист1'!D:E,2,false))</f>
        <v/>
      </c>
      <c r="M3626" s="9"/>
      <c r="N3626" s="9"/>
      <c r="O3626" s="9"/>
      <c r="P3626" s="9"/>
      <c r="Q3626" s="9"/>
      <c r="R3626" s="9"/>
    </row>
    <row r="3627" ht="15.75" customHeight="1">
      <c r="A3627" s="14" t="s">
        <v>21</v>
      </c>
      <c r="B3627" s="14" t="s">
        <v>22</v>
      </c>
      <c r="C3627" s="40" t="s">
        <v>9487</v>
      </c>
      <c r="D3627" s="14" t="s">
        <v>9488</v>
      </c>
      <c r="E3627" s="13" t="s">
        <v>9489</v>
      </c>
      <c r="F3627" s="14" t="s">
        <v>9490</v>
      </c>
      <c r="G3627" s="14" t="s">
        <v>6752</v>
      </c>
      <c r="H3627" s="41" t="s">
        <v>6712</v>
      </c>
      <c r="I3627" s="42" t="s">
        <v>85</v>
      </c>
      <c r="J3627" s="102">
        <f t="shared" si="1"/>
        <v>42</v>
      </c>
      <c r="K3627" s="7" t="str">
        <f t="shared" si="2"/>
        <v>ENG30-00385385-vobraćati</v>
      </c>
      <c r="L3627" s="7" t="str">
        <f>ifna(VLOOKUP(K3627,'Лист1'!D:E,2,false))</f>
        <v/>
      </c>
      <c r="M3627" s="9"/>
      <c r="N3627" s="9"/>
      <c r="O3627" s="9"/>
      <c r="P3627" s="9"/>
      <c r="Q3627" s="9"/>
      <c r="R3627" s="9"/>
    </row>
    <row r="3628" ht="15.75" customHeight="1">
      <c r="A3628" s="14" t="s">
        <v>79</v>
      </c>
      <c r="B3628" s="14" t="s">
        <v>80</v>
      </c>
      <c r="C3628" s="40" t="s">
        <v>9491</v>
      </c>
      <c r="D3628" s="14" t="s">
        <v>9492</v>
      </c>
      <c r="E3628" s="13" t="s">
        <v>9493</v>
      </c>
      <c r="F3628" s="14" t="s">
        <v>9491</v>
      </c>
      <c r="G3628" s="14"/>
      <c r="H3628" s="41" t="s">
        <v>6712</v>
      </c>
      <c r="I3628" s="42" t="s">
        <v>85</v>
      </c>
      <c r="J3628" s="58">
        <f t="shared" si="1"/>
        <v>88</v>
      </c>
      <c r="K3628" s="7" t="str">
        <f t="shared" si="2"/>
        <v>ENG30-00385756-ažut</v>
      </c>
      <c r="L3628" s="7" t="str">
        <f>ifna(VLOOKUP(K3628,'Лист1'!D:E,2,false))</f>
        <v/>
      </c>
      <c r="M3628" s="9"/>
      <c r="N3628" s="9"/>
      <c r="O3628" s="9"/>
      <c r="P3628" s="9"/>
      <c r="Q3628" s="9"/>
      <c r="R3628" s="9"/>
    </row>
    <row r="3629" ht="15.75" customHeight="1">
      <c r="A3629" s="14" t="s">
        <v>11</v>
      </c>
      <c r="B3629" s="14" t="s">
        <v>12</v>
      </c>
      <c r="C3629" s="40" t="s">
        <v>9494</v>
      </c>
      <c r="D3629" s="14" t="s">
        <v>9495</v>
      </c>
      <c r="E3629" s="13" t="s">
        <v>9496</v>
      </c>
      <c r="F3629" s="14" t="s">
        <v>9494</v>
      </c>
      <c r="G3629" s="14" t="s">
        <v>6772</v>
      </c>
      <c r="H3629" s="41" t="s">
        <v>6712</v>
      </c>
      <c r="I3629" s="42" t="s">
        <v>85</v>
      </c>
      <c r="J3629" s="39">
        <f t="shared" si="1"/>
        <v>27</v>
      </c>
      <c r="K3629" s="7" t="str">
        <f t="shared" si="2"/>
        <v>ENG30-00385791-ndeljenje</v>
      </c>
      <c r="L3629" s="7" t="str">
        <f>ifna(VLOOKUP(K3629,'Лист1'!D:E,2,false))</f>
        <v/>
      </c>
      <c r="M3629" s="9"/>
      <c r="N3629" s="9"/>
      <c r="O3629" s="9"/>
      <c r="P3629" s="9"/>
      <c r="Q3629" s="9"/>
      <c r="R3629" s="9"/>
    </row>
    <row r="3630" ht="15.75" customHeight="1">
      <c r="A3630" s="14" t="s">
        <v>21</v>
      </c>
      <c r="B3630" s="14" t="s">
        <v>22</v>
      </c>
      <c r="C3630" s="40" t="s">
        <v>9497</v>
      </c>
      <c r="D3630" s="14" t="s">
        <v>9498</v>
      </c>
      <c r="E3630" s="13" t="s">
        <v>9499</v>
      </c>
      <c r="F3630" s="14" t="s">
        <v>9500</v>
      </c>
      <c r="G3630" s="14" t="s">
        <v>6772</v>
      </c>
      <c r="H3630" s="41" t="s">
        <v>6712</v>
      </c>
      <c r="I3630" s="42" t="s">
        <v>85</v>
      </c>
      <c r="J3630" s="17">
        <f t="shared" si="1"/>
        <v>27</v>
      </c>
      <c r="K3630" s="7" t="str">
        <f t="shared" si="2"/>
        <v>ENG30-00387310-vpovratiti</v>
      </c>
      <c r="L3630" s="7" t="str">
        <f>ifna(VLOOKUP(K3630,'Лист1'!D:E,2,false))</f>
        <v/>
      </c>
      <c r="M3630" s="9"/>
      <c r="N3630" s="9"/>
      <c r="O3630" s="9"/>
      <c r="P3630" s="9"/>
      <c r="Q3630" s="9"/>
      <c r="R3630" s="9"/>
    </row>
    <row r="3631" ht="15.75" customHeight="1">
      <c r="A3631" s="14" t="s">
        <v>21</v>
      </c>
      <c r="B3631" s="14" t="s">
        <v>22</v>
      </c>
      <c r="C3631" s="40" t="s">
        <v>9501</v>
      </c>
      <c r="D3631" s="14" t="s">
        <v>9498</v>
      </c>
      <c r="E3631" s="13" t="s">
        <v>9499</v>
      </c>
      <c r="F3631" s="14" t="s">
        <v>9500</v>
      </c>
      <c r="G3631" s="14" t="s">
        <v>6772</v>
      </c>
      <c r="H3631" s="41" t="s">
        <v>6712</v>
      </c>
      <c r="I3631" s="42" t="s">
        <v>85</v>
      </c>
      <c r="J3631" s="66">
        <f t="shared" si="1"/>
        <v>27</v>
      </c>
      <c r="K3631" s="7" t="str">
        <f t="shared" si="2"/>
        <v>ENG30-00387310-vvratiti</v>
      </c>
      <c r="L3631" s="7" t="str">
        <f>ifna(VLOOKUP(K3631,'Лист1'!D:E,2,false))</f>
        <v/>
      </c>
      <c r="M3631" s="9"/>
      <c r="N3631" s="9"/>
      <c r="O3631" s="9"/>
      <c r="P3631" s="9"/>
      <c r="Q3631" s="9"/>
      <c r="R3631" s="9"/>
    </row>
    <row r="3632" ht="15.75" customHeight="1">
      <c r="A3632" s="14" t="s">
        <v>79</v>
      </c>
      <c r="B3632" s="14" t="s">
        <v>80</v>
      </c>
      <c r="C3632" s="40" t="s">
        <v>8975</v>
      </c>
      <c r="D3632" s="14" t="s">
        <v>9502</v>
      </c>
      <c r="E3632" s="13" t="s">
        <v>9503</v>
      </c>
      <c r="F3632" s="14" t="s">
        <v>9504</v>
      </c>
      <c r="G3632" s="14" t="s">
        <v>9412</v>
      </c>
      <c r="H3632" s="41" t="s">
        <v>6712</v>
      </c>
      <c r="I3632" s="42" t="s">
        <v>85</v>
      </c>
      <c r="J3632" s="39">
        <f t="shared" si="1"/>
        <v>47</v>
      </c>
      <c r="K3632" s="7" t="str">
        <f t="shared" si="2"/>
        <v>ENG30-00387392-asrebrn</v>
      </c>
      <c r="L3632" s="7" t="str">
        <f>ifna(VLOOKUP(K3632,'Лист1'!D:E,2,false))</f>
        <v/>
      </c>
      <c r="M3632" s="9"/>
      <c r="N3632" s="9"/>
      <c r="O3632" s="9"/>
      <c r="P3632" s="9"/>
      <c r="Q3632" s="9"/>
      <c r="R3632" s="9"/>
    </row>
    <row r="3633" ht="15.75" customHeight="1">
      <c r="A3633" s="14" t="s">
        <v>56</v>
      </c>
      <c r="B3633" s="14" t="s">
        <v>56</v>
      </c>
      <c r="C3633" s="40" t="s">
        <v>8265</v>
      </c>
      <c r="D3633" s="14" t="s">
        <v>9505</v>
      </c>
      <c r="E3633" s="13" t="s">
        <v>9506</v>
      </c>
      <c r="F3633" s="14" t="s">
        <v>9507</v>
      </c>
      <c r="G3633" s="14" t="s">
        <v>6772</v>
      </c>
      <c r="H3633" s="41" t="s">
        <v>6712</v>
      </c>
      <c r="I3633" s="42" t="s">
        <v>85</v>
      </c>
      <c r="J3633" s="39">
        <f t="shared" si="1"/>
        <v>8</v>
      </c>
      <c r="K3633" s="7" t="str">
        <f t="shared" si="2"/>
        <v>ENG30-00388494-bpolako</v>
      </c>
      <c r="L3633" s="7" t="str">
        <f>ifna(VLOOKUP(K3633,'Лист1'!D:E,2,false))</f>
        <v/>
      </c>
      <c r="M3633" s="9"/>
      <c r="N3633" s="9"/>
      <c r="O3633" s="9"/>
      <c r="P3633" s="9"/>
      <c r="Q3633" s="9"/>
      <c r="R3633" s="9"/>
    </row>
    <row r="3634" ht="15.75" customHeight="1">
      <c r="A3634" s="14" t="s">
        <v>79</v>
      </c>
      <c r="B3634" s="14" t="s">
        <v>80</v>
      </c>
      <c r="C3634" s="40" t="s">
        <v>9508</v>
      </c>
      <c r="D3634" s="14" t="s">
        <v>9509</v>
      </c>
      <c r="E3634" s="13" t="s">
        <v>9510</v>
      </c>
      <c r="F3634" s="14" t="s">
        <v>9508</v>
      </c>
      <c r="G3634" s="14" t="s">
        <v>9511</v>
      </c>
      <c r="H3634" s="41" t="s">
        <v>6712</v>
      </c>
      <c r="I3634" s="42" t="s">
        <v>85</v>
      </c>
      <c r="J3634" s="57">
        <f t="shared" si="1"/>
        <v>59</v>
      </c>
      <c r="K3634" s="7" t="str">
        <f t="shared" si="2"/>
        <v>ENG30-00389228-aklasičan</v>
      </c>
      <c r="L3634" s="7" t="str">
        <f>ifna(VLOOKUP(K3634,'Лист1'!D:E,2,false))</f>
        <v/>
      </c>
      <c r="M3634" s="9"/>
      <c r="N3634" s="9"/>
      <c r="O3634" s="9"/>
      <c r="P3634" s="9"/>
      <c r="Q3634" s="9"/>
      <c r="R3634" s="9"/>
    </row>
    <row r="3635" ht="15.75" customHeight="1">
      <c r="A3635" s="14" t="s">
        <v>56</v>
      </c>
      <c r="B3635" s="14" t="s">
        <v>56</v>
      </c>
      <c r="C3635" s="40" t="s">
        <v>9512</v>
      </c>
      <c r="D3635" s="14" t="s">
        <v>9513</v>
      </c>
      <c r="E3635" s="13" t="s">
        <v>9514</v>
      </c>
      <c r="F3635" s="14" t="s">
        <v>9515</v>
      </c>
      <c r="G3635" s="14" t="s">
        <v>7004</v>
      </c>
      <c r="H3635" s="41" t="s">
        <v>6712</v>
      </c>
      <c r="I3635" s="42" t="s">
        <v>85</v>
      </c>
      <c r="J3635" s="92">
        <f t="shared" si="1"/>
        <v>16</v>
      </c>
      <c r="K3635" s="7" t="str">
        <f t="shared" si="2"/>
        <v>ENG30-00390941-blako</v>
      </c>
      <c r="L3635" s="7" t="str">
        <f>ifna(VLOOKUP(K3635,'Лист1'!D:E,2,false))</f>
        <v/>
      </c>
      <c r="M3635" s="9"/>
      <c r="N3635" s="9"/>
      <c r="O3635" s="9"/>
      <c r="P3635" s="9"/>
      <c r="Q3635" s="9"/>
      <c r="R3635" s="9"/>
    </row>
    <row r="3636" ht="15.75" customHeight="1">
      <c r="A3636" s="14" t="s">
        <v>11</v>
      </c>
      <c r="B3636" s="14" t="s">
        <v>12</v>
      </c>
      <c r="C3636" s="40" t="s">
        <v>8607</v>
      </c>
      <c r="D3636" s="14" t="s">
        <v>9516</v>
      </c>
      <c r="E3636" s="13" t="s">
        <v>9517</v>
      </c>
      <c r="F3636" s="14" t="s">
        <v>9518</v>
      </c>
      <c r="G3636" s="14" t="s">
        <v>6772</v>
      </c>
      <c r="H3636" s="41" t="s">
        <v>6712</v>
      </c>
      <c r="I3636" s="42" t="s">
        <v>85</v>
      </c>
      <c r="J3636" s="30">
        <f t="shared" si="1"/>
        <v>21</v>
      </c>
      <c r="K3636" s="7" t="str">
        <f t="shared" si="2"/>
        <v>ENG30-00391599-nuklanjanje</v>
      </c>
      <c r="L3636" s="7" t="str">
        <f>ifna(VLOOKUP(K3636,'Лист1'!D:E,2,false))</f>
        <v/>
      </c>
      <c r="M3636" s="9"/>
      <c r="N3636" s="9"/>
      <c r="O3636" s="9"/>
      <c r="P3636" s="9"/>
      <c r="Q3636" s="9"/>
      <c r="R3636" s="9"/>
    </row>
    <row r="3637" ht="15.75" customHeight="1">
      <c r="A3637" s="14" t="s">
        <v>56</v>
      </c>
      <c r="B3637" s="14" t="s">
        <v>56</v>
      </c>
      <c r="C3637" s="40" t="s">
        <v>9519</v>
      </c>
      <c r="D3637" s="14" t="s">
        <v>9520</v>
      </c>
      <c r="E3637" s="13" t="s">
        <v>9521</v>
      </c>
      <c r="F3637" s="14" t="s">
        <v>9519</v>
      </c>
      <c r="G3637" s="14" t="s">
        <v>7073</v>
      </c>
      <c r="H3637" s="41" t="s">
        <v>6712</v>
      </c>
      <c r="I3637" s="42" t="s">
        <v>85</v>
      </c>
      <c r="J3637" s="61">
        <f t="shared" si="1"/>
        <v>10</v>
      </c>
      <c r="K3637" s="7" t="str">
        <f t="shared" si="2"/>
        <v>ENG30-00392690-bduže</v>
      </c>
      <c r="L3637" s="7" t="str">
        <f>ifna(VLOOKUP(K3637,'Лист1'!D:E,2,false))</f>
        <v/>
      </c>
      <c r="M3637" s="9"/>
      <c r="N3637" s="9"/>
      <c r="O3637" s="9"/>
      <c r="P3637" s="9"/>
      <c r="Q3637" s="9"/>
      <c r="R3637" s="9"/>
    </row>
    <row r="3638" ht="15.75" customHeight="1">
      <c r="A3638" s="14" t="s">
        <v>79</v>
      </c>
      <c r="B3638" s="14" t="s">
        <v>80</v>
      </c>
      <c r="C3638" s="40" t="s">
        <v>9522</v>
      </c>
      <c r="D3638" s="14" t="s">
        <v>9523</v>
      </c>
      <c r="E3638" s="153" t="s">
        <v>9524</v>
      </c>
      <c r="F3638" s="14" t="s">
        <v>9522</v>
      </c>
      <c r="G3638" s="14" t="s">
        <v>6800</v>
      </c>
      <c r="H3638" s="41" t="s">
        <v>6712</v>
      </c>
      <c r="I3638" s="42" t="s">
        <v>85</v>
      </c>
      <c r="J3638" s="43">
        <f t="shared" si="1"/>
        <v>158</v>
      </c>
      <c r="K3638" s="7" t="str">
        <f t="shared" si="2"/>
        <v>ENG30-00392812-acrn</v>
      </c>
      <c r="L3638" s="7" t="str">
        <f>ifna(VLOOKUP(K3638,'Лист1'!D:E,2,false))</f>
        <v/>
      </c>
      <c r="M3638" s="9"/>
      <c r="N3638" s="9"/>
      <c r="O3638" s="9"/>
      <c r="P3638" s="9"/>
      <c r="Q3638" s="9"/>
      <c r="R3638" s="9"/>
    </row>
    <row r="3639" ht="15.75" customHeight="1">
      <c r="A3639" s="14" t="s">
        <v>11</v>
      </c>
      <c r="B3639" s="14" t="s">
        <v>12</v>
      </c>
      <c r="C3639" s="40" t="s">
        <v>9525</v>
      </c>
      <c r="D3639" s="14" t="s">
        <v>9526</v>
      </c>
      <c r="E3639" s="13" t="s">
        <v>9527</v>
      </c>
      <c r="F3639" s="14" t="s">
        <v>9525</v>
      </c>
      <c r="G3639" s="14" t="s">
        <v>6772</v>
      </c>
      <c r="H3639" s="41" t="s">
        <v>6712</v>
      </c>
      <c r="I3639" s="42" t="s">
        <v>85</v>
      </c>
      <c r="J3639" s="52">
        <f t="shared" si="1"/>
        <v>22</v>
      </c>
      <c r="K3639" s="7" t="str">
        <f t="shared" si="2"/>
        <v>ENG30-00392950-nizvlačenje</v>
      </c>
      <c r="L3639" s="7" t="str">
        <f>ifna(VLOOKUP(K3639,'Лист1'!D:E,2,false))</f>
        <v/>
      </c>
      <c r="M3639" s="9"/>
      <c r="N3639" s="9"/>
      <c r="O3639" s="9"/>
      <c r="P3639" s="9"/>
      <c r="Q3639" s="9"/>
      <c r="R3639" s="9"/>
    </row>
    <row r="3640" ht="15.75" customHeight="1">
      <c r="A3640" s="14" t="s">
        <v>79</v>
      </c>
      <c r="B3640" s="14" t="s">
        <v>80</v>
      </c>
      <c r="C3640" s="40" t="s">
        <v>8940</v>
      </c>
      <c r="D3640" s="14" t="s">
        <v>9528</v>
      </c>
      <c r="E3640" s="13" t="s">
        <v>9529</v>
      </c>
      <c r="F3640" s="14" t="s">
        <v>8940</v>
      </c>
      <c r="G3640" s="14" t="s">
        <v>6800</v>
      </c>
      <c r="H3640" s="41" t="s">
        <v>6712</v>
      </c>
      <c r="I3640" s="42" t="s">
        <v>85</v>
      </c>
      <c r="J3640" s="70">
        <f t="shared" si="1"/>
        <v>143</v>
      </c>
      <c r="K3640" s="7" t="str">
        <f t="shared" si="2"/>
        <v>ENG30-00393105-abeo</v>
      </c>
      <c r="L3640" s="7" t="str">
        <f>ifna(VLOOKUP(K3640,'Лист1'!D:E,2,false))</f>
        <v/>
      </c>
      <c r="M3640" s="9"/>
      <c r="N3640" s="9"/>
      <c r="O3640" s="9"/>
      <c r="P3640" s="9"/>
      <c r="Q3640" s="9"/>
      <c r="R3640" s="9"/>
    </row>
    <row r="3641" ht="15.75" customHeight="1">
      <c r="A3641" s="14" t="s">
        <v>79</v>
      </c>
      <c r="B3641" s="14" t="s">
        <v>80</v>
      </c>
      <c r="C3641" s="40" t="s">
        <v>9530</v>
      </c>
      <c r="D3641" s="14" t="s">
        <v>9531</v>
      </c>
      <c r="E3641" s="13" t="s">
        <v>9532</v>
      </c>
      <c r="F3641" s="13" t="s">
        <v>9533</v>
      </c>
      <c r="G3641" s="14" t="s">
        <v>9534</v>
      </c>
      <c r="H3641" s="159" t="s">
        <v>6712</v>
      </c>
      <c r="I3641" s="115" t="s">
        <v>1205</v>
      </c>
      <c r="J3641" s="28">
        <f t="shared" si="1"/>
        <v>41</v>
      </c>
      <c r="K3641" s="7" t="str">
        <f t="shared" si="2"/>
        <v>ENG30-00394135-au boji</v>
      </c>
      <c r="L3641" s="7" t="str">
        <f>ifna(VLOOKUP(K3641,'Лист1'!D:E,2,false))</f>
        <v/>
      </c>
      <c r="M3641" s="9"/>
      <c r="N3641" s="9"/>
      <c r="O3641" s="9"/>
      <c r="P3641" s="9"/>
      <c r="Q3641" s="9"/>
      <c r="R3641" s="9"/>
    </row>
    <row r="3642" ht="15.75" customHeight="1">
      <c r="A3642" s="14" t="s">
        <v>21</v>
      </c>
      <c r="B3642" s="14" t="s">
        <v>22</v>
      </c>
      <c r="C3642" s="40" t="s">
        <v>8794</v>
      </c>
      <c r="D3642" s="14" t="s">
        <v>9535</v>
      </c>
      <c r="E3642" s="13" t="s">
        <v>9536</v>
      </c>
      <c r="F3642" s="14" t="s">
        <v>9537</v>
      </c>
      <c r="G3642" s="14" t="s">
        <v>6772</v>
      </c>
      <c r="H3642" s="41" t="s">
        <v>6712</v>
      </c>
      <c r="I3642" s="42" t="s">
        <v>85</v>
      </c>
      <c r="J3642" s="59">
        <f t="shared" si="1"/>
        <v>19</v>
      </c>
      <c r="K3642" s="7" t="str">
        <f t="shared" si="2"/>
        <v>ENG30-00394813-vmešati</v>
      </c>
      <c r="L3642" s="7" t="str">
        <f>ifna(VLOOKUP(K3642,'Лист1'!D:E,2,false))</f>
        <v/>
      </c>
      <c r="M3642" s="9"/>
      <c r="N3642" s="9"/>
      <c r="O3642" s="9"/>
      <c r="P3642" s="9"/>
      <c r="Q3642" s="9"/>
      <c r="R3642" s="9"/>
    </row>
    <row r="3643" ht="15.75" customHeight="1">
      <c r="A3643" s="14" t="s">
        <v>11</v>
      </c>
      <c r="B3643" s="14" t="s">
        <v>12</v>
      </c>
      <c r="C3643" s="40" t="s">
        <v>9538</v>
      </c>
      <c r="D3643" s="14" t="s">
        <v>9539</v>
      </c>
      <c r="E3643" s="13" t="s">
        <v>9540</v>
      </c>
      <c r="F3643" s="14" t="s">
        <v>9541</v>
      </c>
      <c r="G3643" s="14" t="s">
        <v>6772</v>
      </c>
      <c r="H3643" s="41" t="s">
        <v>6712</v>
      </c>
      <c r="I3643" s="42" t="s">
        <v>85</v>
      </c>
      <c r="J3643" s="48">
        <f t="shared" si="1"/>
        <v>43</v>
      </c>
      <c r="K3643" s="7" t="str">
        <f t="shared" si="2"/>
        <v>ENG30-00399393-nrevizija</v>
      </c>
      <c r="L3643" s="7" t="str">
        <f>ifna(VLOOKUP(K3643,'Лист1'!D:E,2,false))</f>
        <v/>
      </c>
      <c r="M3643" s="9"/>
      <c r="N3643" s="9"/>
      <c r="O3643" s="9"/>
      <c r="P3643" s="9"/>
      <c r="Q3643" s="9"/>
      <c r="R3643" s="9"/>
    </row>
    <row r="3644" ht="15.75" customHeight="1">
      <c r="A3644" s="14" t="s">
        <v>21</v>
      </c>
      <c r="B3644" s="14" t="s">
        <v>22</v>
      </c>
      <c r="C3644" s="40" t="s">
        <v>9542</v>
      </c>
      <c r="D3644" s="14" t="s">
        <v>9543</v>
      </c>
      <c r="E3644" s="13" t="s">
        <v>9544</v>
      </c>
      <c r="F3644" s="14" t="s">
        <v>9545</v>
      </c>
      <c r="G3644" s="14" t="s">
        <v>6772</v>
      </c>
      <c r="H3644" s="41" t="s">
        <v>6712</v>
      </c>
      <c r="I3644" s="42" t="s">
        <v>85</v>
      </c>
      <c r="J3644" s="74">
        <f t="shared" si="1"/>
        <v>73</v>
      </c>
      <c r="K3644" s="7" t="str">
        <f t="shared" si="2"/>
        <v>ENG30-00400427-vpojednostaviti</v>
      </c>
      <c r="L3644" s="7" t="str">
        <f>ifna(VLOOKUP(K3644,'Лист1'!D:E,2,false))</f>
        <v/>
      </c>
      <c r="M3644" s="9"/>
      <c r="N3644" s="9"/>
      <c r="O3644" s="9"/>
      <c r="P3644" s="9"/>
      <c r="Q3644" s="9"/>
      <c r="R3644" s="9"/>
    </row>
    <row r="3645" ht="15.75" customHeight="1">
      <c r="A3645" s="14" t="s">
        <v>21</v>
      </c>
      <c r="B3645" s="14" t="s">
        <v>22</v>
      </c>
      <c r="C3645" s="40" t="s">
        <v>9546</v>
      </c>
      <c r="D3645" s="14" t="s">
        <v>9547</v>
      </c>
      <c r="E3645" s="13" t="s">
        <v>9548</v>
      </c>
      <c r="F3645" s="14" t="s">
        <v>9549</v>
      </c>
      <c r="G3645" s="14" t="s">
        <v>6772</v>
      </c>
      <c r="H3645" s="41" t="s">
        <v>6712</v>
      </c>
      <c r="I3645" s="42" t="s">
        <v>85</v>
      </c>
      <c r="J3645" s="51">
        <f t="shared" si="1"/>
        <v>55</v>
      </c>
      <c r="K3645" s="7" t="str">
        <f t="shared" si="2"/>
        <v>ENG30-00400883-vrazraditi</v>
      </c>
      <c r="L3645" s="7" t="str">
        <f>ifna(VLOOKUP(K3645,'Лист1'!D:E,2,false))</f>
        <v/>
      </c>
      <c r="M3645" s="9"/>
      <c r="N3645" s="9"/>
      <c r="O3645" s="9"/>
      <c r="P3645" s="9"/>
      <c r="Q3645" s="9"/>
      <c r="R3645" s="9"/>
    </row>
    <row r="3646" ht="15.75" customHeight="1">
      <c r="A3646" s="14" t="s">
        <v>21</v>
      </c>
      <c r="B3646" s="14" t="s">
        <v>22</v>
      </c>
      <c r="C3646" s="40" t="s">
        <v>7759</v>
      </c>
      <c r="D3646" s="14" t="s">
        <v>9550</v>
      </c>
      <c r="E3646" s="13" t="s">
        <v>9551</v>
      </c>
      <c r="F3646" s="14" t="s">
        <v>8853</v>
      </c>
      <c r="G3646" s="14" t="s">
        <v>6772</v>
      </c>
      <c r="H3646" s="41" t="s">
        <v>6712</v>
      </c>
      <c r="I3646" s="42" t="s">
        <v>85</v>
      </c>
      <c r="J3646" s="105">
        <f t="shared" si="1"/>
        <v>91</v>
      </c>
      <c r="K3646" s="7" t="str">
        <f t="shared" si="2"/>
        <v>ENG30-00402130-vrazvijati</v>
      </c>
      <c r="L3646" s="7" t="str">
        <f>ifna(VLOOKUP(K3646,'Лист1'!D:E,2,false))</f>
        <v/>
      </c>
      <c r="M3646" s="9"/>
      <c r="N3646" s="9"/>
      <c r="O3646" s="9"/>
      <c r="P3646" s="9"/>
      <c r="Q3646" s="9"/>
      <c r="R3646" s="9"/>
    </row>
    <row r="3647" ht="15.75" customHeight="1">
      <c r="A3647" s="14" t="s">
        <v>21</v>
      </c>
      <c r="B3647" s="14" t="s">
        <v>22</v>
      </c>
      <c r="C3647" s="40" t="s">
        <v>7760</v>
      </c>
      <c r="D3647" s="14" t="s">
        <v>9550</v>
      </c>
      <c r="E3647" s="13" t="s">
        <v>9551</v>
      </c>
      <c r="F3647" s="14" t="s">
        <v>8853</v>
      </c>
      <c r="G3647" s="14" t="s">
        <v>6772</v>
      </c>
      <c r="H3647" s="41" t="s">
        <v>6712</v>
      </c>
      <c r="I3647" s="42" t="s">
        <v>85</v>
      </c>
      <c r="J3647" s="55">
        <f t="shared" si="1"/>
        <v>91</v>
      </c>
      <c r="K3647" s="7" t="str">
        <f t="shared" si="2"/>
        <v>ENG30-00402130-vrazviti</v>
      </c>
      <c r="L3647" s="7" t="str">
        <f>ifna(VLOOKUP(K3647,'Лист1'!D:E,2,false))</f>
        <v/>
      </c>
      <c r="M3647" s="9"/>
      <c r="N3647" s="9"/>
      <c r="O3647" s="9"/>
      <c r="P3647" s="9"/>
      <c r="Q3647" s="9"/>
      <c r="R3647" s="9"/>
    </row>
    <row r="3648" ht="15.75" customHeight="1">
      <c r="A3648" s="14" t="s">
        <v>21</v>
      </c>
      <c r="B3648" s="14" t="s">
        <v>22</v>
      </c>
      <c r="C3648" s="40" t="s">
        <v>9552</v>
      </c>
      <c r="D3648" s="14" t="s">
        <v>9553</v>
      </c>
      <c r="E3648" s="13" t="s">
        <v>9554</v>
      </c>
      <c r="F3648" s="14" t="s">
        <v>9555</v>
      </c>
      <c r="G3648" s="14" t="s">
        <v>8285</v>
      </c>
      <c r="H3648" s="41" t="s">
        <v>6712</v>
      </c>
      <c r="I3648" s="42" t="s">
        <v>85</v>
      </c>
      <c r="J3648" s="17">
        <f t="shared" si="1"/>
        <v>53</v>
      </c>
      <c r="K3648" s="7" t="str">
        <f t="shared" si="2"/>
        <v>ENG30-00402661-viskoreniti</v>
      </c>
      <c r="L3648" s="7" t="str">
        <f>ifna(VLOOKUP(K3648,'Лист1'!D:E,2,false))</f>
        <v/>
      </c>
      <c r="M3648" s="9"/>
      <c r="N3648" s="9"/>
      <c r="O3648" s="9"/>
      <c r="P3648" s="9"/>
      <c r="Q3648" s="9"/>
      <c r="R3648" s="9"/>
    </row>
    <row r="3649" ht="15.75" customHeight="1">
      <c r="A3649" s="14" t="s">
        <v>21</v>
      </c>
      <c r="B3649" s="14" t="s">
        <v>22</v>
      </c>
      <c r="C3649" s="40" t="s">
        <v>7841</v>
      </c>
      <c r="D3649" s="14" t="s">
        <v>9553</v>
      </c>
      <c r="E3649" s="13" t="s">
        <v>9554</v>
      </c>
      <c r="F3649" s="14" t="s">
        <v>9555</v>
      </c>
      <c r="G3649" s="14" t="s">
        <v>8285</v>
      </c>
      <c r="H3649" s="41" t="s">
        <v>6712</v>
      </c>
      <c r="I3649" s="42" t="s">
        <v>85</v>
      </c>
      <c r="J3649" s="99">
        <f t="shared" si="1"/>
        <v>53</v>
      </c>
      <c r="K3649" s="7" t="str">
        <f t="shared" si="2"/>
        <v>ENG30-00402661-vizbaciti</v>
      </c>
      <c r="L3649" s="7" t="str">
        <f>ifna(VLOOKUP(K3649,'Лист1'!D:E,2,false))</f>
        <v/>
      </c>
      <c r="M3649" s="9"/>
      <c r="N3649" s="9"/>
      <c r="O3649" s="9"/>
      <c r="P3649" s="9"/>
      <c r="Q3649" s="9"/>
      <c r="R3649" s="9"/>
    </row>
    <row r="3650" ht="15.75" customHeight="1">
      <c r="A3650" s="14" t="s">
        <v>21</v>
      </c>
      <c r="B3650" s="14" t="s">
        <v>22</v>
      </c>
      <c r="C3650" s="40" t="s">
        <v>7567</v>
      </c>
      <c r="D3650" s="14" t="s">
        <v>9553</v>
      </c>
      <c r="E3650" s="13" t="s">
        <v>9554</v>
      </c>
      <c r="F3650" s="14" t="s">
        <v>9555</v>
      </c>
      <c r="G3650" s="14" t="s">
        <v>8285</v>
      </c>
      <c r="H3650" s="41" t="s">
        <v>6712</v>
      </c>
      <c r="I3650" s="42" t="s">
        <v>85</v>
      </c>
      <c r="J3650" s="52">
        <f t="shared" si="1"/>
        <v>53</v>
      </c>
      <c r="K3650" s="7" t="str">
        <f t="shared" si="2"/>
        <v>ENG30-00402661-vizbacivati</v>
      </c>
      <c r="L3650" s="7" t="str">
        <f>ifna(VLOOKUP(K3650,'Лист1'!D:E,2,false))</f>
        <v/>
      </c>
      <c r="M3650" s="9"/>
      <c r="N3650" s="9"/>
      <c r="O3650" s="9"/>
      <c r="P3650" s="9"/>
      <c r="Q3650" s="9"/>
      <c r="R3650" s="9"/>
    </row>
    <row r="3651" ht="15.75" customHeight="1">
      <c r="A3651" s="14" t="s">
        <v>11</v>
      </c>
      <c r="B3651" s="14" t="s">
        <v>12</v>
      </c>
      <c r="C3651" s="40" t="s">
        <v>9556</v>
      </c>
      <c r="D3651" s="14" t="s">
        <v>9557</v>
      </c>
      <c r="E3651" s="13" t="s">
        <v>9558</v>
      </c>
      <c r="F3651" s="14" t="s">
        <v>9559</v>
      </c>
      <c r="G3651" s="14" t="s">
        <v>6772</v>
      </c>
      <c r="H3651" s="41" t="s">
        <v>6712</v>
      </c>
      <c r="I3651" s="42" t="s">
        <v>85</v>
      </c>
      <c r="J3651" s="99">
        <f t="shared" si="1"/>
        <v>34</v>
      </c>
      <c r="K3651" s="7" t="str">
        <f t="shared" si="2"/>
        <v>ENG30-00403092-npovreda</v>
      </c>
      <c r="L3651" s="7" t="str">
        <f>ifna(VLOOKUP(K3651,'Лист1'!D:E,2,false))</f>
        <v/>
      </c>
      <c r="M3651" s="9"/>
      <c r="N3651" s="9"/>
      <c r="O3651" s="9"/>
      <c r="P3651" s="9"/>
      <c r="Q3651" s="9"/>
      <c r="R3651" s="9"/>
    </row>
    <row r="3652" ht="15.75" customHeight="1">
      <c r="A3652" s="14" t="s">
        <v>11</v>
      </c>
      <c r="B3652" s="14" t="s">
        <v>12</v>
      </c>
      <c r="C3652" s="40" t="s">
        <v>9560</v>
      </c>
      <c r="D3652" s="14" t="s">
        <v>9557</v>
      </c>
      <c r="E3652" s="13" t="s">
        <v>9558</v>
      </c>
      <c r="F3652" s="14" t="s">
        <v>9559</v>
      </c>
      <c r="G3652" s="14" t="s">
        <v>6772</v>
      </c>
      <c r="H3652" s="41" t="s">
        <v>6712</v>
      </c>
      <c r="I3652" s="42" t="s">
        <v>85</v>
      </c>
      <c r="J3652" s="28">
        <f t="shared" si="1"/>
        <v>34</v>
      </c>
      <c r="K3652" s="7" t="str">
        <f t="shared" si="2"/>
        <v>ENG30-00403092-nšteta</v>
      </c>
      <c r="L3652" s="7" t="str">
        <f>ifna(VLOOKUP(K3652,'Лист1'!D:E,2,false))</f>
        <v/>
      </c>
      <c r="M3652" s="9"/>
      <c r="N3652" s="9"/>
      <c r="O3652" s="9"/>
      <c r="P3652" s="9"/>
      <c r="Q3652" s="9"/>
      <c r="R3652" s="9"/>
    </row>
    <row r="3653" ht="15.75" customHeight="1">
      <c r="A3653" s="14" t="s">
        <v>11</v>
      </c>
      <c r="B3653" s="14" t="s">
        <v>12</v>
      </c>
      <c r="C3653" s="40" t="s">
        <v>9561</v>
      </c>
      <c r="D3653" s="14" t="s">
        <v>9557</v>
      </c>
      <c r="E3653" s="13" t="s">
        <v>9558</v>
      </c>
      <c r="F3653" s="14" t="s">
        <v>9559</v>
      </c>
      <c r="G3653" s="14" t="s">
        <v>6772</v>
      </c>
      <c r="H3653" s="41" t="s">
        <v>6712</v>
      </c>
      <c r="I3653" s="42" t="s">
        <v>85</v>
      </c>
      <c r="J3653" s="51">
        <f t="shared" si="1"/>
        <v>34</v>
      </c>
      <c r="K3653" s="7" t="str">
        <f t="shared" si="2"/>
        <v>ENG30-00403092-nzlo</v>
      </c>
      <c r="L3653" s="7" t="str">
        <f>ifna(VLOOKUP(K3653,'Лист1'!D:E,2,false))</f>
        <v/>
      </c>
      <c r="M3653" s="9"/>
      <c r="N3653" s="9"/>
      <c r="O3653" s="9"/>
      <c r="P3653" s="9"/>
      <c r="Q3653" s="9"/>
      <c r="R3653" s="9"/>
    </row>
    <row r="3654" ht="15.75" customHeight="1">
      <c r="A3654" s="14" t="s">
        <v>56</v>
      </c>
      <c r="B3654" s="14" t="s">
        <v>56</v>
      </c>
      <c r="C3654" s="40" t="s">
        <v>6937</v>
      </c>
      <c r="D3654" s="14" t="s">
        <v>9562</v>
      </c>
      <c r="E3654" s="13" t="s">
        <v>9563</v>
      </c>
      <c r="F3654" s="14" t="s">
        <v>9564</v>
      </c>
      <c r="G3654" s="14" t="s">
        <v>6800</v>
      </c>
      <c r="H3654" s="41" t="s">
        <v>6712</v>
      </c>
      <c r="I3654" s="42" t="s">
        <v>85</v>
      </c>
      <c r="J3654" s="82">
        <f t="shared" si="1"/>
        <v>18</v>
      </c>
      <c r="K3654" s="7" t="str">
        <f t="shared" si="2"/>
        <v>ENG30-00403249-bznačajno</v>
      </c>
      <c r="L3654" s="7" t="str">
        <f>ifna(VLOOKUP(K3654,'Лист1'!D:E,2,false))</f>
        <v/>
      </c>
      <c r="M3654" s="9"/>
      <c r="N3654" s="9"/>
      <c r="O3654" s="9"/>
      <c r="P3654" s="9"/>
      <c r="Q3654" s="9"/>
      <c r="R3654" s="9"/>
    </row>
    <row r="3655" ht="15.75" customHeight="1">
      <c r="A3655" s="14" t="s">
        <v>21</v>
      </c>
      <c r="B3655" s="14" t="s">
        <v>22</v>
      </c>
      <c r="C3655" s="40" t="s">
        <v>9565</v>
      </c>
      <c r="D3655" s="14" t="s">
        <v>9566</v>
      </c>
      <c r="E3655" s="13" t="s">
        <v>9567</v>
      </c>
      <c r="F3655" s="14" t="s">
        <v>9568</v>
      </c>
      <c r="G3655" s="14" t="s">
        <v>6772</v>
      </c>
      <c r="H3655" s="41" t="s">
        <v>6712</v>
      </c>
      <c r="I3655" s="42" t="s">
        <v>85</v>
      </c>
      <c r="J3655" s="80">
        <f t="shared" si="1"/>
        <v>21</v>
      </c>
      <c r="K3655" s="7" t="str">
        <f t="shared" si="2"/>
        <v>ENG30-00404222-vstrukturirati</v>
      </c>
      <c r="L3655" s="7" t="str">
        <f>ifna(VLOOKUP(K3655,'Лист1'!D:E,2,false))</f>
        <v/>
      </c>
      <c r="M3655" s="9"/>
      <c r="N3655" s="9"/>
      <c r="O3655" s="9"/>
      <c r="P3655" s="9"/>
      <c r="Q3655" s="9"/>
      <c r="R3655" s="9"/>
    </row>
    <row r="3656" ht="15.75" customHeight="1">
      <c r="A3656" s="14" t="s">
        <v>21</v>
      </c>
      <c r="B3656" s="14" t="s">
        <v>22</v>
      </c>
      <c r="C3656" s="40" t="s">
        <v>9569</v>
      </c>
      <c r="D3656" s="14" t="s">
        <v>9570</v>
      </c>
      <c r="E3656" s="13" t="s">
        <v>9571</v>
      </c>
      <c r="F3656" s="14" t="s">
        <v>9572</v>
      </c>
      <c r="G3656" s="14" t="s">
        <v>6772</v>
      </c>
      <c r="H3656" s="41" t="s">
        <v>6712</v>
      </c>
      <c r="I3656" s="42" t="s">
        <v>85</v>
      </c>
      <c r="J3656" s="120">
        <f t="shared" si="1"/>
        <v>19</v>
      </c>
      <c r="K3656" s="7" t="str">
        <f t="shared" si="2"/>
        <v>ENG30-00404642-vorganizovati</v>
      </c>
      <c r="L3656" s="7" t="str">
        <f>ifna(VLOOKUP(K3656,'Лист1'!D:E,2,false))</f>
        <v/>
      </c>
      <c r="M3656" s="9"/>
      <c r="N3656" s="9"/>
      <c r="O3656" s="9"/>
      <c r="P3656" s="9"/>
      <c r="Q3656" s="9"/>
      <c r="R3656" s="9"/>
    </row>
    <row r="3657" ht="15.75" customHeight="1">
      <c r="A3657" s="14" t="s">
        <v>56</v>
      </c>
      <c r="B3657" s="14" t="s">
        <v>56</v>
      </c>
      <c r="C3657" s="40" t="s">
        <v>9573</v>
      </c>
      <c r="D3657" s="14" t="s">
        <v>9574</v>
      </c>
      <c r="E3657" s="13" t="s">
        <v>9575</v>
      </c>
      <c r="F3657" s="14" t="s">
        <v>9576</v>
      </c>
      <c r="G3657" s="14" t="s">
        <v>6772</v>
      </c>
      <c r="H3657" s="41" t="s">
        <v>6712</v>
      </c>
      <c r="I3657" s="42" t="s">
        <v>85</v>
      </c>
      <c r="J3657" s="105">
        <f t="shared" si="1"/>
        <v>32</v>
      </c>
      <c r="K3657" s="7" t="str">
        <f t="shared" si="2"/>
        <v>ENG30-00405645-bmeđusobno</v>
      </c>
      <c r="L3657" s="7" t="str">
        <f>ifna(VLOOKUP(K3657,'Лист1'!D:E,2,false))</f>
        <v/>
      </c>
      <c r="M3657" s="9"/>
      <c r="N3657" s="9"/>
      <c r="O3657" s="9"/>
      <c r="P3657" s="9"/>
      <c r="Q3657" s="9"/>
      <c r="R3657" s="9"/>
    </row>
    <row r="3658" ht="15.75" customHeight="1">
      <c r="A3658" s="14" t="s">
        <v>21</v>
      </c>
      <c r="B3658" s="14" t="s">
        <v>22</v>
      </c>
      <c r="C3658" s="40" t="s">
        <v>9577</v>
      </c>
      <c r="D3658" s="14" t="s">
        <v>9578</v>
      </c>
      <c r="E3658" s="13" t="s">
        <v>9579</v>
      </c>
      <c r="F3658" s="14" t="s">
        <v>9580</v>
      </c>
      <c r="G3658" s="14"/>
      <c r="H3658" s="41" t="s">
        <v>6712</v>
      </c>
      <c r="I3658" s="42" t="s">
        <v>85</v>
      </c>
      <c r="J3658" s="22">
        <f t="shared" si="1"/>
        <v>30</v>
      </c>
      <c r="K3658" s="7" t="str">
        <f t="shared" si="2"/>
        <v>ENG30-00406963-vobezbediti</v>
      </c>
      <c r="L3658" s="7" t="str">
        <f>ifna(VLOOKUP(K3658,'Лист1'!D:E,2,false))</f>
        <v/>
      </c>
      <c r="M3658" s="9"/>
      <c r="N3658" s="9"/>
      <c r="O3658" s="9"/>
      <c r="P3658" s="9"/>
      <c r="Q3658" s="9"/>
      <c r="R3658" s="9"/>
    </row>
    <row r="3659" ht="15.75" customHeight="1">
      <c r="A3659" s="14" t="s">
        <v>11</v>
      </c>
      <c r="B3659" s="14" t="s">
        <v>12</v>
      </c>
      <c r="C3659" s="40" t="s">
        <v>9581</v>
      </c>
      <c r="D3659" s="14" t="s">
        <v>9582</v>
      </c>
      <c r="E3659" s="13" t="s">
        <v>9583</v>
      </c>
      <c r="F3659" s="14" t="s">
        <v>9581</v>
      </c>
      <c r="G3659" s="14" t="s">
        <v>6772</v>
      </c>
      <c r="H3659" s="41" t="s">
        <v>6712</v>
      </c>
      <c r="I3659" s="42" t="s">
        <v>85</v>
      </c>
      <c r="J3659" s="61">
        <f t="shared" si="1"/>
        <v>22</v>
      </c>
      <c r="K3659" s="7" t="str">
        <f t="shared" si="2"/>
        <v>ENG30-00407535-naktivnost</v>
      </c>
      <c r="L3659" s="7" t="str">
        <f>ifna(VLOOKUP(K3659,'Лист1'!D:E,2,false))</f>
        <v/>
      </c>
      <c r="M3659" s="9"/>
      <c r="N3659" s="9"/>
      <c r="O3659" s="9"/>
      <c r="P3659" s="9"/>
      <c r="Q3659" s="9"/>
      <c r="R3659" s="9"/>
    </row>
    <row r="3660" ht="15.75" customHeight="1">
      <c r="A3660" s="14" t="s">
        <v>79</v>
      </c>
      <c r="B3660" s="14" t="s">
        <v>80</v>
      </c>
      <c r="C3660" s="40" t="s">
        <v>8924</v>
      </c>
      <c r="D3660" s="14" t="s">
        <v>9584</v>
      </c>
      <c r="E3660" s="13" t="s">
        <v>9585</v>
      </c>
      <c r="F3660" s="14" t="s">
        <v>9586</v>
      </c>
      <c r="G3660" s="14" t="s">
        <v>9412</v>
      </c>
      <c r="H3660" s="41" t="s">
        <v>6712</v>
      </c>
      <c r="I3660" s="42" t="s">
        <v>85</v>
      </c>
      <c r="J3660" s="38">
        <f t="shared" si="1"/>
        <v>55</v>
      </c>
      <c r="K3660" s="7" t="str">
        <f t="shared" si="2"/>
        <v>ENG30-00408660-asvetao</v>
      </c>
      <c r="L3660" s="7" t="str">
        <f>ifna(VLOOKUP(K3660,'Лист1'!D:E,2,false))</f>
        <v/>
      </c>
      <c r="M3660" s="9"/>
      <c r="N3660" s="9"/>
      <c r="O3660" s="9"/>
      <c r="P3660" s="9"/>
      <c r="Q3660" s="9"/>
      <c r="R3660" s="9"/>
    </row>
    <row r="3661" ht="15.75" customHeight="1">
      <c r="A3661" s="14" t="s">
        <v>11</v>
      </c>
      <c r="B3661" s="14" t="s">
        <v>12</v>
      </c>
      <c r="C3661" s="40" t="s">
        <v>9587</v>
      </c>
      <c r="D3661" s="14" t="s">
        <v>9588</v>
      </c>
      <c r="E3661" s="13" t="s">
        <v>9589</v>
      </c>
      <c r="F3661" s="14" t="s">
        <v>9587</v>
      </c>
      <c r="G3661" s="14" t="s">
        <v>6772</v>
      </c>
      <c r="H3661" s="41" t="s">
        <v>6712</v>
      </c>
      <c r="I3661" s="42" t="s">
        <v>85</v>
      </c>
      <c r="J3661" s="94">
        <f t="shared" si="1"/>
        <v>76</v>
      </c>
      <c r="K3661" s="7" t="str">
        <f t="shared" si="2"/>
        <v>ENG30-00409483-noperacija</v>
      </c>
      <c r="L3661" s="7" t="str">
        <f>ifna(VLOOKUP(K3661,'Лист1'!D:E,2,false))</f>
        <v/>
      </c>
      <c r="M3661" s="9"/>
      <c r="N3661" s="9"/>
      <c r="O3661" s="9"/>
      <c r="P3661" s="9"/>
      <c r="Q3661" s="9"/>
      <c r="R3661" s="9"/>
    </row>
    <row r="3662" ht="15.75" customHeight="1">
      <c r="A3662" s="14" t="s">
        <v>56</v>
      </c>
      <c r="B3662" s="14" t="s">
        <v>56</v>
      </c>
      <c r="C3662" s="40" t="s">
        <v>8250</v>
      </c>
      <c r="D3662" s="14" t="s">
        <v>9590</v>
      </c>
      <c r="E3662" s="13" t="s">
        <v>9591</v>
      </c>
      <c r="F3662" s="14" t="s">
        <v>9592</v>
      </c>
      <c r="G3662" s="14" t="s">
        <v>6772</v>
      </c>
      <c r="H3662" s="41" t="s">
        <v>6712</v>
      </c>
      <c r="I3662" s="42" t="s">
        <v>85</v>
      </c>
      <c r="J3662" s="25">
        <f t="shared" si="1"/>
        <v>38</v>
      </c>
      <c r="K3662" s="7" t="str">
        <f t="shared" si="2"/>
        <v>ENG30-00409709-bblisko</v>
      </c>
      <c r="L3662" s="7" t="str">
        <f>ifna(VLOOKUP(K3662,'Лист1'!D:E,2,false))</f>
        <v/>
      </c>
      <c r="M3662" s="9"/>
      <c r="N3662" s="9"/>
      <c r="O3662" s="9"/>
      <c r="P3662" s="9"/>
      <c r="Q3662" s="9"/>
      <c r="R3662" s="9"/>
    </row>
    <row r="3663" ht="15.75" customHeight="1">
      <c r="A3663" s="14" t="s">
        <v>56</v>
      </c>
      <c r="B3663" s="14" t="s">
        <v>56</v>
      </c>
      <c r="C3663" s="40" t="s">
        <v>6878</v>
      </c>
      <c r="D3663" s="14" t="s">
        <v>9590</v>
      </c>
      <c r="E3663" s="13" t="s">
        <v>9591</v>
      </c>
      <c r="F3663" s="14" t="s">
        <v>9592</v>
      </c>
      <c r="G3663" s="14" t="s">
        <v>6772</v>
      </c>
      <c r="H3663" s="41" t="s">
        <v>6712</v>
      </c>
      <c r="I3663" s="42" t="s">
        <v>85</v>
      </c>
      <c r="J3663" s="53">
        <f t="shared" si="1"/>
        <v>38</v>
      </c>
      <c r="K3663" s="7" t="str">
        <f t="shared" si="2"/>
        <v>ENG30-00409709-bblizu</v>
      </c>
      <c r="L3663" s="7" t="str">
        <f>ifna(VLOOKUP(K3663,'Лист1'!D:E,2,false))</f>
        <v/>
      </c>
      <c r="M3663" s="9"/>
      <c r="N3663" s="9"/>
      <c r="O3663" s="9"/>
      <c r="P3663" s="9"/>
      <c r="Q3663" s="9"/>
      <c r="R3663" s="9"/>
    </row>
    <row r="3664" ht="15.75" customHeight="1">
      <c r="A3664" s="14" t="s">
        <v>11</v>
      </c>
      <c r="B3664" s="14" t="s">
        <v>12</v>
      </c>
      <c r="C3664" s="40" t="s">
        <v>9593</v>
      </c>
      <c r="D3664" s="14" t="s">
        <v>9594</v>
      </c>
      <c r="E3664" s="13" t="s">
        <v>9595</v>
      </c>
      <c r="F3664" s="14" t="s">
        <v>9593</v>
      </c>
      <c r="G3664" s="14" t="s">
        <v>6772</v>
      </c>
      <c r="H3664" s="41" t="s">
        <v>6712</v>
      </c>
      <c r="I3664" s="42" t="s">
        <v>85</v>
      </c>
      <c r="J3664" s="21">
        <f t="shared" si="1"/>
        <v>54</v>
      </c>
      <c r="K3664" s="7" t="str">
        <f t="shared" si="2"/>
        <v>ENG30-00410247-npraksa</v>
      </c>
      <c r="L3664" s="7" t="str">
        <f>ifna(VLOOKUP(K3664,'Лист1'!D:E,2,false))</f>
        <v/>
      </c>
      <c r="M3664" s="9"/>
      <c r="N3664" s="9"/>
      <c r="O3664" s="9"/>
      <c r="P3664" s="9"/>
      <c r="Q3664" s="9"/>
      <c r="R3664" s="9"/>
    </row>
    <row r="3665" ht="15.75" customHeight="1">
      <c r="A3665" s="14" t="s">
        <v>21</v>
      </c>
      <c r="B3665" s="14" t="s">
        <v>22</v>
      </c>
      <c r="C3665" s="40" t="s">
        <v>2301</v>
      </c>
      <c r="D3665" s="14" t="s">
        <v>9596</v>
      </c>
      <c r="E3665" s="13" t="s">
        <v>9597</v>
      </c>
      <c r="F3665" s="13" t="s">
        <v>9598</v>
      </c>
      <c r="G3665" s="14"/>
      <c r="H3665" s="159" t="s">
        <v>6712</v>
      </c>
      <c r="I3665" s="42" t="s">
        <v>992</v>
      </c>
      <c r="J3665" s="39">
        <f t="shared" si="1"/>
        <v>29</v>
      </c>
      <c r="K3665" s="7" t="str">
        <f t="shared" si="2"/>
        <v>ENG30-00411020-vrazvijati se</v>
      </c>
      <c r="L3665" s="7" t="str">
        <f>ifna(VLOOKUP(K3665,'Лист1'!D:E,2,false))</f>
        <v/>
      </c>
      <c r="M3665" s="9"/>
      <c r="N3665" s="9"/>
      <c r="O3665" s="9"/>
      <c r="P3665" s="9"/>
      <c r="Q3665" s="9"/>
      <c r="R3665" s="9"/>
    </row>
    <row r="3666" ht="15.75" customHeight="1">
      <c r="A3666" s="14" t="s">
        <v>11</v>
      </c>
      <c r="B3666" s="14" t="s">
        <v>12</v>
      </c>
      <c r="C3666" s="40" t="s">
        <v>9599</v>
      </c>
      <c r="D3666" s="14" t="s">
        <v>9600</v>
      </c>
      <c r="E3666" s="13" t="s">
        <v>9601</v>
      </c>
      <c r="F3666" s="14" t="s">
        <v>9602</v>
      </c>
      <c r="G3666" s="14" t="s">
        <v>6772</v>
      </c>
      <c r="H3666" s="41" t="s">
        <v>6712</v>
      </c>
      <c r="I3666" s="42" t="s">
        <v>85</v>
      </c>
      <c r="J3666" s="39">
        <f t="shared" si="1"/>
        <v>15</v>
      </c>
      <c r="K3666" s="7" t="str">
        <f t="shared" si="2"/>
        <v>ENG30-00411384-nsaradnja</v>
      </c>
      <c r="L3666" s="7" t="str">
        <f>ifna(VLOOKUP(K3666,'Лист1'!D:E,2,false))</f>
        <v/>
      </c>
      <c r="M3666" s="9"/>
      <c r="N3666" s="9"/>
      <c r="O3666" s="9"/>
      <c r="P3666" s="9"/>
      <c r="Q3666" s="9"/>
      <c r="R3666" s="9"/>
    </row>
    <row r="3667" ht="15.75" customHeight="1">
      <c r="A3667" s="14" t="s">
        <v>21</v>
      </c>
      <c r="B3667" s="14" t="s">
        <v>22</v>
      </c>
      <c r="C3667" s="40" t="s">
        <v>9603</v>
      </c>
      <c r="D3667" s="14" t="s">
        <v>9604</v>
      </c>
      <c r="E3667" s="13" t="s">
        <v>9605</v>
      </c>
      <c r="F3667" s="14" t="s">
        <v>9603</v>
      </c>
      <c r="G3667" s="14" t="s">
        <v>6772</v>
      </c>
      <c r="H3667" s="41" t="s">
        <v>6712</v>
      </c>
      <c r="I3667" s="42" t="s">
        <v>85</v>
      </c>
      <c r="J3667" s="50">
        <f t="shared" si="1"/>
        <v>43</v>
      </c>
      <c r="K3667" s="7" t="str">
        <f t="shared" si="2"/>
        <v>ENG30-00411547-vnacionalizovati</v>
      </c>
      <c r="L3667" s="7" t="str">
        <f>ifna(VLOOKUP(K3667,'Лист1'!D:E,2,false))</f>
        <v/>
      </c>
      <c r="M3667" s="9"/>
      <c r="N3667" s="9"/>
      <c r="O3667" s="9"/>
      <c r="P3667" s="9"/>
      <c r="Q3667" s="9"/>
      <c r="R3667" s="9"/>
    </row>
    <row r="3668" ht="15.75" customHeight="1">
      <c r="A3668" s="14" t="s">
        <v>11</v>
      </c>
      <c r="B3668" s="14" t="s">
        <v>12</v>
      </c>
      <c r="C3668" s="40" t="s">
        <v>9606</v>
      </c>
      <c r="D3668" s="14" t="s">
        <v>9607</v>
      </c>
      <c r="E3668" s="13" t="s">
        <v>9608</v>
      </c>
      <c r="F3668" s="14" t="s">
        <v>9606</v>
      </c>
      <c r="G3668" s="14" t="s">
        <v>6772</v>
      </c>
      <c r="H3668" s="41" t="s">
        <v>6712</v>
      </c>
      <c r="I3668" s="42" t="s">
        <v>85</v>
      </c>
      <c r="J3668" s="22">
        <f t="shared" si="1"/>
        <v>35</v>
      </c>
      <c r="K3668" s="7" t="str">
        <f t="shared" si="2"/>
        <v>ENG30-00412839-nkanibalizam</v>
      </c>
      <c r="L3668" s="7" t="str">
        <f>ifna(VLOOKUP(K3668,'Лист1'!D:E,2,false))</f>
        <v/>
      </c>
      <c r="M3668" s="9"/>
      <c r="N3668" s="9"/>
      <c r="O3668" s="9"/>
      <c r="P3668" s="9"/>
      <c r="Q3668" s="9"/>
      <c r="R3668" s="9"/>
    </row>
    <row r="3669" ht="15.75" customHeight="1">
      <c r="A3669" s="14" t="s">
        <v>21</v>
      </c>
      <c r="B3669" s="14" t="s">
        <v>22</v>
      </c>
      <c r="C3669" s="40" t="s">
        <v>9609</v>
      </c>
      <c r="D3669" s="14" t="s">
        <v>9610</v>
      </c>
      <c r="E3669" s="13" t="s">
        <v>9611</v>
      </c>
      <c r="F3669" s="14" t="s">
        <v>9612</v>
      </c>
      <c r="G3669" s="14" t="s">
        <v>8285</v>
      </c>
      <c r="H3669" s="41" t="s">
        <v>6712</v>
      </c>
      <c r="I3669" s="42" t="s">
        <v>85</v>
      </c>
      <c r="J3669" s="21">
        <f t="shared" si="1"/>
        <v>60</v>
      </c>
      <c r="K3669" s="7" t="str">
        <f t="shared" si="2"/>
        <v>ENG30-00413704-vnaseliti</v>
      </c>
      <c r="L3669" s="7" t="str">
        <f>ifna(VLOOKUP(K3669,'Лист1'!D:E,2,false))</f>
        <v/>
      </c>
      <c r="M3669" s="9"/>
      <c r="N3669" s="9"/>
      <c r="O3669" s="9"/>
      <c r="P3669" s="9"/>
      <c r="Q3669" s="9"/>
      <c r="R3669" s="9"/>
    </row>
    <row r="3670" ht="15.75" customHeight="1">
      <c r="A3670" s="14" t="s">
        <v>21</v>
      </c>
      <c r="B3670" s="14" t="s">
        <v>22</v>
      </c>
      <c r="C3670" s="40" t="s">
        <v>1743</v>
      </c>
      <c r="D3670" s="14" t="s">
        <v>9613</v>
      </c>
      <c r="E3670" s="13" t="s">
        <v>9614</v>
      </c>
      <c r="F3670" s="13" t="s">
        <v>9615</v>
      </c>
      <c r="G3670" s="14" t="s">
        <v>8285</v>
      </c>
      <c r="H3670" s="159" t="s">
        <v>6712</v>
      </c>
      <c r="I3670" s="42" t="s">
        <v>992</v>
      </c>
      <c r="J3670" s="39">
        <f t="shared" si="1"/>
        <v>24</v>
      </c>
      <c r="K3670" s="7" t="str">
        <f t="shared" si="2"/>
        <v>ENG30-00413876-vnastaniti se</v>
      </c>
      <c r="L3670" s="7" t="str">
        <f>ifna(VLOOKUP(K3670,'Лист1'!D:E,2,false))</f>
        <v/>
      </c>
      <c r="M3670" s="9"/>
      <c r="N3670" s="9"/>
      <c r="O3670" s="9"/>
      <c r="P3670" s="9"/>
      <c r="Q3670" s="9"/>
      <c r="R3670" s="9"/>
    </row>
    <row r="3671" ht="15.75" customHeight="1">
      <c r="A3671" s="14" t="s">
        <v>21</v>
      </c>
      <c r="B3671" s="14" t="s">
        <v>22</v>
      </c>
      <c r="C3671" s="40" t="s">
        <v>2413</v>
      </c>
      <c r="D3671" s="14" t="s">
        <v>9613</v>
      </c>
      <c r="E3671" s="13" t="s">
        <v>9614</v>
      </c>
      <c r="F3671" s="13" t="s">
        <v>9615</v>
      </c>
      <c r="G3671" s="14" t="s">
        <v>8285</v>
      </c>
      <c r="H3671" s="159" t="s">
        <v>6712</v>
      </c>
      <c r="I3671" s="42" t="s">
        <v>992</v>
      </c>
      <c r="J3671" s="60">
        <f t="shared" si="1"/>
        <v>24</v>
      </c>
      <c r="K3671" s="7" t="str">
        <f t="shared" si="2"/>
        <v>ENG30-00413876-vsmestiti se</v>
      </c>
      <c r="L3671" s="7" t="str">
        <f>ifna(VLOOKUP(K3671,'Лист1'!D:E,2,false))</f>
        <v/>
      </c>
      <c r="M3671" s="9"/>
      <c r="N3671" s="9"/>
      <c r="O3671" s="9"/>
      <c r="P3671" s="9"/>
      <c r="Q3671" s="9"/>
      <c r="R3671" s="9"/>
    </row>
    <row r="3672" ht="15.75" customHeight="1">
      <c r="A3672" s="14" t="s">
        <v>11</v>
      </c>
      <c r="B3672" s="14" t="s">
        <v>12</v>
      </c>
      <c r="C3672" s="40" t="s">
        <v>9616</v>
      </c>
      <c r="D3672" s="14" t="s">
        <v>9617</v>
      </c>
      <c r="E3672" s="13" t="s">
        <v>9618</v>
      </c>
      <c r="F3672" s="14" t="s">
        <v>9616</v>
      </c>
      <c r="G3672" s="14" t="s">
        <v>6772</v>
      </c>
      <c r="H3672" s="41" t="s">
        <v>6712</v>
      </c>
      <c r="I3672" s="42" t="s">
        <v>85</v>
      </c>
      <c r="J3672" s="38">
        <f t="shared" si="1"/>
        <v>45</v>
      </c>
      <c r="K3672" s="7" t="str">
        <f t="shared" si="2"/>
        <v>ENG30-00414179-nnavika</v>
      </c>
      <c r="L3672" s="7" t="str">
        <f>ifna(VLOOKUP(K3672,'Лист1'!D:E,2,false))</f>
        <v/>
      </c>
      <c r="M3672" s="9"/>
      <c r="N3672" s="9"/>
      <c r="O3672" s="9"/>
      <c r="P3672" s="9"/>
      <c r="Q3672" s="9"/>
      <c r="R3672" s="9"/>
    </row>
    <row r="3673" ht="15.75" customHeight="1">
      <c r="A3673" s="14" t="s">
        <v>79</v>
      </c>
      <c r="B3673" s="14" t="s">
        <v>80</v>
      </c>
      <c r="C3673" s="40" t="s">
        <v>9619</v>
      </c>
      <c r="D3673" s="14" t="s">
        <v>9620</v>
      </c>
      <c r="E3673" s="13" t="s">
        <v>9621</v>
      </c>
      <c r="F3673" s="14" t="s">
        <v>9622</v>
      </c>
      <c r="G3673" s="14" t="s">
        <v>9511</v>
      </c>
      <c r="H3673" s="41" t="s">
        <v>6712</v>
      </c>
      <c r="I3673" s="42" t="s">
        <v>85</v>
      </c>
      <c r="J3673" s="92">
        <f t="shared" si="1"/>
        <v>72</v>
      </c>
      <c r="K3673" s="7" t="str">
        <f t="shared" si="2"/>
        <v>ENG30-00414354-amoderan</v>
      </c>
      <c r="L3673" s="7" t="str">
        <f>ifna(VLOOKUP(K3673,'Лист1'!D:E,2,false))</f>
        <v/>
      </c>
      <c r="M3673" s="9"/>
      <c r="N3673" s="9"/>
      <c r="O3673" s="9"/>
      <c r="P3673" s="9"/>
      <c r="Q3673" s="9"/>
      <c r="R3673" s="9"/>
    </row>
    <row r="3674" ht="15.75" customHeight="1">
      <c r="A3674" s="14" t="s">
        <v>79</v>
      </c>
      <c r="B3674" s="14" t="s">
        <v>80</v>
      </c>
      <c r="C3674" s="40" t="s">
        <v>9623</v>
      </c>
      <c r="D3674" s="14" t="s">
        <v>9620</v>
      </c>
      <c r="E3674" s="13" t="s">
        <v>9621</v>
      </c>
      <c r="F3674" s="14" t="s">
        <v>9622</v>
      </c>
      <c r="G3674" s="14" t="s">
        <v>9511</v>
      </c>
      <c r="H3674" s="41" t="s">
        <v>6712</v>
      </c>
      <c r="I3674" s="42" t="s">
        <v>85</v>
      </c>
      <c r="J3674" s="60">
        <f t="shared" si="1"/>
        <v>72</v>
      </c>
      <c r="K3674" s="7" t="str">
        <f t="shared" si="2"/>
        <v>ENG30-00414354-asavremen</v>
      </c>
      <c r="L3674" s="7" t="str">
        <f>ifna(VLOOKUP(K3674,'Лист1'!D:E,2,false))</f>
        <v/>
      </c>
      <c r="M3674" s="9"/>
      <c r="N3674" s="9"/>
      <c r="O3674" s="9"/>
      <c r="P3674" s="9"/>
      <c r="Q3674" s="9"/>
      <c r="R3674" s="9"/>
    </row>
    <row r="3675" ht="15.75" customHeight="1">
      <c r="A3675" s="14" t="s">
        <v>79</v>
      </c>
      <c r="B3675" s="14" t="s">
        <v>80</v>
      </c>
      <c r="C3675" s="40" t="s">
        <v>9624</v>
      </c>
      <c r="D3675" s="14" t="s">
        <v>9625</v>
      </c>
      <c r="E3675" s="13" t="s">
        <v>9626</v>
      </c>
      <c r="F3675" s="14" t="s">
        <v>9627</v>
      </c>
      <c r="G3675" s="14" t="s">
        <v>7810</v>
      </c>
      <c r="H3675" s="41" t="s">
        <v>6712</v>
      </c>
      <c r="I3675" s="42" t="s">
        <v>85</v>
      </c>
      <c r="J3675" s="47">
        <f t="shared" si="1"/>
        <v>80</v>
      </c>
      <c r="K3675" s="7" t="str">
        <f t="shared" si="2"/>
        <v>ENG30-00414518-apop</v>
      </c>
      <c r="L3675" s="7" t="str">
        <f>ifna(VLOOKUP(K3675,'Лист1'!D:E,2,false))</f>
        <v/>
      </c>
      <c r="M3675" s="9"/>
      <c r="N3675" s="9"/>
      <c r="O3675" s="9"/>
      <c r="P3675" s="9"/>
      <c r="Q3675" s="9"/>
      <c r="R3675" s="9"/>
    </row>
    <row r="3676" ht="15.75" customHeight="1">
      <c r="A3676" s="14" t="s">
        <v>79</v>
      </c>
      <c r="B3676" s="14" t="s">
        <v>80</v>
      </c>
      <c r="C3676" s="40" t="s">
        <v>9628</v>
      </c>
      <c r="D3676" s="14" t="s">
        <v>9625</v>
      </c>
      <c r="E3676" s="13" t="s">
        <v>9626</v>
      </c>
      <c r="F3676" s="14" t="s">
        <v>9627</v>
      </c>
      <c r="G3676" s="14" t="s">
        <v>7810</v>
      </c>
      <c r="H3676" s="41" t="s">
        <v>6712</v>
      </c>
      <c r="I3676" s="42" t="s">
        <v>85</v>
      </c>
      <c r="J3676" s="47">
        <f t="shared" si="1"/>
        <v>80</v>
      </c>
      <c r="K3676" s="7" t="str">
        <f t="shared" si="2"/>
        <v>ENG30-00414518-apopularan</v>
      </c>
      <c r="L3676" s="7" t="str">
        <f>ifna(VLOOKUP(K3676,'Лист1'!D:E,2,false))</f>
        <v/>
      </c>
      <c r="M3676" s="9"/>
      <c r="N3676" s="9"/>
      <c r="O3676" s="9"/>
      <c r="P3676" s="9"/>
      <c r="Q3676" s="9"/>
      <c r="R3676" s="9"/>
    </row>
    <row r="3677" ht="15.75" customHeight="1">
      <c r="A3677" s="14" t="s">
        <v>21</v>
      </c>
      <c r="B3677" s="14" t="s">
        <v>22</v>
      </c>
      <c r="C3677" s="40" t="s">
        <v>1740</v>
      </c>
      <c r="D3677" s="14" t="s">
        <v>9629</v>
      </c>
      <c r="E3677" s="13" t="s">
        <v>9630</v>
      </c>
      <c r="F3677" s="13" t="s">
        <v>9631</v>
      </c>
      <c r="G3677" s="14" t="s">
        <v>6772</v>
      </c>
      <c r="H3677" s="159" t="s">
        <v>6712</v>
      </c>
      <c r="I3677" s="42" t="s">
        <v>992</v>
      </c>
      <c r="J3677" s="50">
        <f t="shared" si="1"/>
        <v>20</v>
      </c>
      <c r="K3677" s="7" t="str">
        <f t="shared" si="2"/>
        <v>ENG30-00415044-vnaseliti se</v>
      </c>
      <c r="L3677" s="7" t="str">
        <f>ifna(VLOOKUP(K3677,'Лист1'!D:E,2,false))</f>
        <v/>
      </c>
      <c r="M3677" s="9"/>
      <c r="N3677" s="9"/>
      <c r="O3677" s="9"/>
      <c r="P3677" s="9"/>
      <c r="Q3677" s="9"/>
      <c r="R3677" s="9"/>
    </row>
    <row r="3678" ht="15.75" customHeight="1">
      <c r="A3678" s="14" t="s">
        <v>21</v>
      </c>
      <c r="B3678" s="14" t="s">
        <v>22</v>
      </c>
      <c r="C3678" s="40" t="s">
        <v>1743</v>
      </c>
      <c r="D3678" s="14" t="s">
        <v>9629</v>
      </c>
      <c r="E3678" s="13" t="s">
        <v>9630</v>
      </c>
      <c r="F3678" s="13" t="s">
        <v>9631</v>
      </c>
      <c r="G3678" s="14" t="s">
        <v>6772</v>
      </c>
      <c r="H3678" s="159" t="s">
        <v>6712</v>
      </c>
      <c r="I3678" s="42" t="s">
        <v>992</v>
      </c>
      <c r="J3678" s="39">
        <f t="shared" si="1"/>
        <v>20</v>
      </c>
      <c r="K3678" s="7" t="str">
        <f t="shared" si="2"/>
        <v>ENG30-00415044-vnastaniti se</v>
      </c>
      <c r="L3678" s="7" t="str">
        <f>ifna(VLOOKUP(K3678,'Лист1'!D:E,2,false))</f>
        <v/>
      </c>
      <c r="M3678" s="9"/>
      <c r="N3678" s="9"/>
      <c r="O3678" s="9"/>
      <c r="P3678" s="9"/>
      <c r="Q3678" s="9"/>
      <c r="R3678" s="9"/>
    </row>
    <row r="3679" ht="15.75" customHeight="1">
      <c r="A3679" s="14" t="s">
        <v>11</v>
      </c>
      <c r="B3679" s="14" t="s">
        <v>12</v>
      </c>
      <c r="C3679" s="40" t="s">
        <v>9632</v>
      </c>
      <c r="D3679" s="14" t="s">
        <v>9633</v>
      </c>
      <c r="E3679" s="13" t="s">
        <v>9634</v>
      </c>
      <c r="F3679" s="14" t="s">
        <v>9632</v>
      </c>
      <c r="G3679" s="14" t="s">
        <v>6772</v>
      </c>
      <c r="H3679" s="41" t="s">
        <v>6712</v>
      </c>
      <c r="I3679" s="42" t="s">
        <v>85</v>
      </c>
      <c r="J3679" s="43">
        <f t="shared" si="1"/>
        <v>22</v>
      </c>
      <c r="K3679" s="7" t="str">
        <f t="shared" si="2"/>
        <v>ENG30-00415442-nropstvo</v>
      </c>
      <c r="L3679" s="7" t="str">
        <f>ifna(VLOOKUP(K3679,'Лист1'!D:E,2,false))</f>
        <v/>
      </c>
      <c r="M3679" s="9"/>
      <c r="N3679" s="9"/>
      <c r="O3679" s="9"/>
      <c r="P3679" s="9"/>
      <c r="Q3679" s="9"/>
      <c r="R3679" s="9"/>
    </row>
    <row r="3680" ht="15.75" customHeight="1">
      <c r="A3680" s="14" t="s">
        <v>11</v>
      </c>
      <c r="B3680" s="14" t="s">
        <v>12</v>
      </c>
      <c r="C3680" s="40" t="s">
        <v>7225</v>
      </c>
      <c r="D3680" s="14" t="s">
        <v>9635</v>
      </c>
      <c r="E3680" s="13" t="s">
        <v>9636</v>
      </c>
      <c r="F3680" s="14" t="s">
        <v>9637</v>
      </c>
      <c r="G3680" s="14" t="s">
        <v>6772</v>
      </c>
      <c r="H3680" s="41" t="s">
        <v>6712</v>
      </c>
      <c r="I3680" s="42" t="s">
        <v>85</v>
      </c>
      <c r="J3680" s="46">
        <f t="shared" si="1"/>
        <v>17</v>
      </c>
      <c r="K3680" s="7" t="str">
        <f t="shared" si="2"/>
        <v>ENG30-00415676-nput</v>
      </c>
      <c r="L3680" s="7" t="str">
        <f>ifna(VLOOKUP(K3680,'Лист1'!D:E,2,false))</f>
        <v/>
      </c>
      <c r="M3680" s="9"/>
      <c r="N3680" s="9"/>
      <c r="O3680" s="9"/>
      <c r="P3680" s="9"/>
      <c r="Q3680" s="9"/>
      <c r="R3680" s="9"/>
    </row>
    <row r="3681" ht="15.75" customHeight="1">
      <c r="A3681" s="14" t="s">
        <v>21</v>
      </c>
      <c r="B3681" s="14" t="s">
        <v>22</v>
      </c>
      <c r="C3681" s="40" t="s">
        <v>9638</v>
      </c>
      <c r="D3681" s="14" t="s">
        <v>9639</v>
      </c>
      <c r="E3681" s="13" t="s">
        <v>9640</v>
      </c>
      <c r="F3681" s="14" t="s">
        <v>9641</v>
      </c>
      <c r="G3681" s="14" t="s">
        <v>8285</v>
      </c>
      <c r="H3681" s="41" t="s">
        <v>6712</v>
      </c>
      <c r="I3681" s="42" t="s">
        <v>85</v>
      </c>
      <c r="J3681" s="170">
        <f t="shared" si="1"/>
        <v>25</v>
      </c>
      <c r="K3681" s="7" t="str">
        <f t="shared" si="2"/>
        <v>ENG30-00415828-vpreseliti</v>
      </c>
      <c r="L3681" s="7" t="str">
        <f>ifna(VLOOKUP(K3681,'Лист1'!D:E,2,false))</f>
        <v>briši</v>
      </c>
      <c r="M3681" s="9"/>
      <c r="N3681" s="9"/>
      <c r="O3681" s="9"/>
      <c r="P3681" s="9"/>
      <c r="Q3681" s="9"/>
      <c r="R3681" s="9"/>
    </row>
    <row r="3682" ht="15.75" customHeight="1">
      <c r="A3682" s="14" t="s">
        <v>21</v>
      </c>
      <c r="B3682" s="14" t="s">
        <v>22</v>
      </c>
      <c r="C3682" s="40" t="s">
        <v>2135</v>
      </c>
      <c r="D3682" s="14" t="s">
        <v>9639</v>
      </c>
      <c r="E3682" s="13" t="s">
        <v>9640</v>
      </c>
      <c r="F3682" s="13" t="s">
        <v>9641</v>
      </c>
      <c r="G3682" s="14" t="s">
        <v>8285</v>
      </c>
      <c r="H3682" s="159" t="s">
        <v>6712</v>
      </c>
      <c r="I3682" s="42" t="s">
        <v>992</v>
      </c>
      <c r="J3682" s="101">
        <f t="shared" si="1"/>
        <v>25</v>
      </c>
      <c r="K3682" s="7" t="str">
        <f t="shared" si="2"/>
        <v>ENG30-00415828-vpreseliti se</v>
      </c>
      <c r="L3682" s="7" t="str">
        <f>ifna(VLOOKUP(K3682,'Лист1'!D:E,2,false))</f>
        <v/>
      </c>
      <c r="M3682" s="9"/>
      <c r="N3682" s="9"/>
      <c r="O3682" s="9"/>
      <c r="P3682" s="9"/>
      <c r="Q3682" s="9"/>
      <c r="R3682" s="9"/>
    </row>
    <row r="3683" ht="15.75" customHeight="1">
      <c r="A3683" s="14" t="s">
        <v>56</v>
      </c>
      <c r="B3683" s="14" t="s">
        <v>56</v>
      </c>
      <c r="C3683" s="40" t="s">
        <v>9642</v>
      </c>
      <c r="D3683" s="14" t="s">
        <v>9643</v>
      </c>
      <c r="E3683" s="13" t="s">
        <v>9644</v>
      </c>
      <c r="F3683" s="14" t="s">
        <v>9645</v>
      </c>
      <c r="G3683" s="14" t="s">
        <v>6772</v>
      </c>
      <c r="H3683" s="41" t="s">
        <v>6712</v>
      </c>
      <c r="I3683" s="42" t="s">
        <v>85</v>
      </c>
      <c r="J3683" s="65">
        <f t="shared" si="1"/>
        <v>25</v>
      </c>
      <c r="K3683" s="7" t="str">
        <f t="shared" si="2"/>
        <v>ENG30-00415963-bpreterano</v>
      </c>
      <c r="L3683" s="7" t="str">
        <f>ifna(VLOOKUP(K3683,'Лист1'!D:E,2,false))</f>
        <v/>
      </c>
      <c r="M3683" s="9"/>
      <c r="N3683" s="9"/>
      <c r="O3683" s="9"/>
      <c r="P3683" s="9"/>
      <c r="Q3683" s="9"/>
      <c r="R3683" s="9"/>
    </row>
    <row r="3684" ht="15.75" customHeight="1">
      <c r="A3684" s="14" t="s">
        <v>56</v>
      </c>
      <c r="B3684" s="14" t="s">
        <v>56</v>
      </c>
      <c r="C3684" s="40" t="s">
        <v>7343</v>
      </c>
      <c r="D3684" s="14" t="s">
        <v>9643</v>
      </c>
      <c r="E3684" s="13" t="s">
        <v>9644</v>
      </c>
      <c r="F3684" s="14" t="s">
        <v>9645</v>
      </c>
      <c r="G3684" s="14" t="s">
        <v>6772</v>
      </c>
      <c r="H3684" s="41" t="s">
        <v>6712</v>
      </c>
      <c r="I3684" s="42" t="s">
        <v>85</v>
      </c>
      <c r="J3684" s="43">
        <f t="shared" si="1"/>
        <v>25</v>
      </c>
      <c r="K3684" s="7" t="str">
        <f t="shared" si="2"/>
        <v>ENG30-00415963-bpreviše</v>
      </c>
      <c r="L3684" s="7" t="str">
        <f>ifna(VLOOKUP(K3684,'Лист1'!D:E,2,false))</f>
        <v/>
      </c>
      <c r="M3684" s="9"/>
      <c r="N3684" s="9"/>
      <c r="O3684" s="9"/>
      <c r="P3684" s="9"/>
      <c r="Q3684" s="9"/>
      <c r="R3684" s="9"/>
    </row>
    <row r="3685" ht="15.75" customHeight="1">
      <c r="A3685" s="14" t="s">
        <v>21</v>
      </c>
      <c r="B3685" s="14" t="s">
        <v>22</v>
      </c>
      <c r="C3685" s="40" t="s">
        <v>9646</v>
      </c>
      <c r="D3685" s="14" t="s">
        <v>9647</v>
      </c>
      <c r="E3685" s="13" t="s">
        <v>9648</v>
      </c>
      <c r="F3685" s="14" t="s">
        <v>9649</v>
      </c>
      <c r="G3685" s="14" t="s">
        <v>8285</v>
      </c>
      <c r="H3685" s="41" t="s">
        <v>6712</v>
      </c>
      <c r="I3685" s="42" t="s">
        <v>85</v>
      </c>
      <c r="J3685" s="46">
        <f t="shared" si="1"/>
        <v>46</v>
      </c>
      <c r="K3685" s="7" t="str">
        <f t="shared" si="2"/>
        <v>ENG30-00416135-vemigrirati</v>
      </c>
      <c r="L3685" s="7" t="str">
        <f>ifna(VLOOKUP(K3685,'Лист1'!D:E,2,false))</f>
        <v/>
      </c>
      <c r="M3685" s="9"/>
      <c r="N3685" s="9"/>
      <c r="O3685" s="9"/>
      <c r="P3685" s="9"/>
      <c r="Q3685" s="9"/>
      <c r="R3685" s="9"/>
    </row>
    <row r="3686" ht="15.75" customHeight="1">
      <c r="A3686" s="14" t="s">
        <v>79</v>
      </c>
      <c r="B3686" s="14" t="s">
        <v>80</v>
      </c>
      <c r="C3686" s="40" t="s">
        <v>9650</v>
      </c>
      <c r="D3686" s="14" t="s">
        <v>9651</v>
      </c>
      <c r="E3686" s="13" t="s">
        <v>9652</v>
      </c>
      <c r="F3686" s="14" t="s">
        <v>9650</v>
      </c>
      <c r="G3686" s="14" t="s">
        <v>7136</v>
      </c>
      <c r="H3686" s="41" t="s">
        <v>6712</v>
      </c>
      <c r="I3686" s="42" t="s">
        <v>85</v>
      </c>
      <c r="J3686" s="39">
        <f t="shared" si="1"/>
        <v>64</v>
      </c>
      <c r="K3686" s="7" t="str">
        <f t="shared" si="2"/>
        <v>ENG30-00417413-ačist</v>
      </c>
      <c r="L3686" s="7" t="str">
        <f>ifna(VLOOKUP(K3686,'Лист1'!D:E,2,false))</f>
        <v/>
      </c>
      <c r="M3686" s="9"/>
      <c r="N3686" s="9"/>
      <c r="O3686" s="9"/>
      <c r="P3686" s="9"/>
      <c r="Q3686" s="9"/>
      <c r="R3686" s="9"/>
    </row>
    <row r="3687" ht="15.75" customHeight="1">
      <c r="A3687" s="14" t="s">
        <v>79</v>
      </c>
      <c r="B3687" s="14" t="s">
        <v>80</v>
      </c>
      <c r="C3687" s="40" t="s">
        <v>9653</v>
      </c>
      <c r="D3687" s="14" t="s">
        <v>9654</v>
      </c>
      <c r="E3687" s="13" t="s">
        <v>9655</v>
      </c>
      <c r="F3687" s="14" t="s">
        <v>9656</v>
      </c>
      <c r="G3687" s="14" t="s">
        <v>7136</v>
      </c>
      <c r="H3687" s="41" t="s">
        <v>6712</v>
      </c>
      <c r="I3687" s="42" t="s">
        <v>85</v>
      </c>
      <c r="J3687" s="31">
        <f t="shared" si="1"/>
        <v>38</v>
      </c>
      <c r="K3687" s="7" t="str">
        <f t="shared" si="2"/>
        <v>ENG30-00418198-anov</v>
      </c>
      <c r="L3687" s="7" t="str">
        <f>ifna(VLOOKUP(K3687,'Лист1'!D:E,2,false))</f>
        <v/>
      </c>
      <c r="M3687" s="9"/>
      <c r="N3687" s="9"/>
      <c r="O3687" s="9"/>
      <c r="P3687" s="9"/>
      <c r="Q3687" s="9"/>
      <c r="R3687" s="9"/>
    </row>
    <row r="3688" ht="15.75" customHeight="1">
      <c r="A3688" s="14" t="s">
        <v>79</v>
      </c>
      <c r="B3688" s="14" t="s">
        <v>80</v>
      </c>
      <c r="C3688" s="40" t="s">
        <v>9650</v>
      </c>
      <c r="D3688" s="14" t="s">
        <v>9657</v>
      </c>
      <c r="E3688" s="13" t="s">
        <v>9658</v>
      </c>
      <c r="F3688" s="14" t="s">
        <v>9659</v>
      </c>
      <c r="G3688" s="14" t="s">
        <v>7136</v>
      </c>
      <c r="H3688" s="41" t="s">
        <v>6712</v>
      </c>
      <c r="I3688" s="42" t="s">
        <v>85</v>
      </c>
      <c r="J3688" s="60">
        <f t="shared" si="1"/>
        <v>21</v>
      </c>
      <c r="K3688" s="7" t="str">
        <f t="shared" si="2"/>
        <v>ENG30-00418364-ačist</v>
      </c>
      <c r="L3688" s="7" t="str">
        <f>ifna(VLOOKUP(K3688,'Лист1'!D:E,2,false))</f>
        <v/>
      </c>
      <c r="M3688" s="9"/>
      <c r="N3688" s="9"/>
      <c r="O3688" s="9"/>
      <c r="P3688" s="9"/>
      <c r="Q3688" s="9"/>
      <c r="R3688" s="9"/>
    </row>
    <row r="3689" ht="15.75" customHeight="1">
      <c r="A3689" s="14" t="s">
        <v>21</v>
      </c>
      <c r="B3689" s="14" t="s">
        <v>22</v>
      </c>
      <c r="C3689" s="40" t="s">
        <v>8690</v>
      </c>
      <c r="D3689" s="14" t="s">
        <v>9660</v>
      </c>
      <c r="E3689" s="13" t="s">
        <v>9661</v>
      </c>
      <c r="F3689" s="14" t="s">
        <v>9662</v>
      </c>
      <c r="G3689" s="14" t="s">
        <v>6772</v>
      </c>
      <c r="H3689" s="41" t="s">
        <v>6712</v>
      </c>
      <c r="I3689" s="42" t="s">
        <v>85</v>
      </c>
      <c r="J3689" s="39">
        <f t="shared" si="1"/>
        <v>30</v>
      </c>
      <c r="K3689" s="7" t="str">
        <f t="shared" si="2"/>
        <v>ENG30-00419375-voslabiti</v>
      </c>
      <c r="L3689" s="7" t="str">
        <f>ifna(VLOOKUP(K3689,'Лист1'!D:E,2,false))</f>
        <v/>
      </c>
      <c r="M3689" s="9"/>
      <c r="N3689" s="9"/>
      <c r="O3689" s="9"/>
      <c r="P3689" s="9"/>
      <c r="Q3689" s="9"/>
      <c r="R3689" s="9"/>
    </row>
    <row r="3690" ht="15.75" customHeight="1">
      <c r="A3690" s="14" t="s">
        <v>11</v>
      </c>
      <c r="B3690" s="14" t="s">
        <v>12</v>
      </c>
      <c r="C3690" s="40" t="s">
        <v>9663</v>
      </c>
      <c r="D3690" s="14" t="s">
        <v>9664</v>
      </c>
      <c r="E3690" s="13" t="s">
        <v>9665</v>
      </c>
      <c r="F3690" s="14" t="s">
        <v>9666</v>
      </c>
      <c r="G3690" s="14" t="s">
        <v>6772</v>
      </c>
      <c r="H3690" s="41" t="s">
        <v>6712</v>
      </c>
      <c r="I3690" s="42" t="s">
        <v>85</v>
      </c>
      <c r="J3690" s="27">
        <f t="shared" si="1"/>
        <v>54</v>
      </c>
      <c r="K3690" s="7" t="str">
        <f t="shared" si="2"/>
        <v>ENG30-00420477-nprogon</v>
      </c>
      <c r="L3690" s="7" t="str">
        <f>ifna(VLOOKUP(K3690,'Лист1'!D:E,2,false))</f>
        <v/>
      </c>
      <c r="M3690" s="9"/>
      <c r="N3690" s="9"/>
      <c r="O3690" s="9"/>
      <c r="P3690" s="9"/>
      <c r="Q3690" s="9"/>
      <c r="R3690" s="9"/>
    </row>
    <row r="3691" ht="15.75" customHeight="1">
      <c r="A3691" s="14" t="s">
        <v>79</v>
      </c>
      <c r="B3691" s="14" t="s">
        <v>80</v>
      </c>
      <c r="C3691" s="40" t="s">
        <v>9522</v>
      </c>
      <c r="D3691" s="14" t="s">
        <v>9667</v>
      </c>
      <c r="E3691" s="13" t="s">
        <v>9668</v>
      </c>
      <c r="F3691" s="14" t="s">
        <v>9669</v>
      </c>
      <c r="G3691" s="14" t="s">
        <v>7136</v>
      </c>
      <c r="H3691" s="41" t="s">
        <v>6712</v>
      </c>
      <c r="I3691" s="42" t="s">
        <v>85</v>
      </c>
      <c r="J3691" s="53">
        <f t="shared" si="1"/>
        <v>28</v>
      </c>
      <c r="K3691" s="7" t="str">
        <f t="shared" si="2"/>
        <v>ENG30-00421002-acrn</v>
      </c>
      <c r="L3691" s="7" t="str">
        <f>ifna(VLOOKUP(K3691,'Лист1'!D:E,2,false))</f>
        <v/>
      </c>
      <c r="M3691" s="9"/>
      <c r="N3691" s="9"/>
      <c r="O3691" s="9"/>
      <c r="P3691" s="9"/>
      <c r="Q3691" s="9"/>
      <c r="R3691" s="9"/>
    </row>
    <row r="3692" ht="15.75" customHeight="1">
      <c r="A3692" s="14" t="s">
        <v>21</v>
      </c>
      <c r="B3692" s="14" t="s">
        <v>22</v>
      </c>
      <c r="C3692" s="40" t="s">
        <v>9254</v>
      </c>
      <c r="D3692" s="14" t="s">
        <v>9670</v>
      </c>
      <c r="E3692" s="13" t="s">
        <v>9671</v>
      </c>
      <c r="F3692" s="14" t="s">
        <v>9672</v>
      </c>
      <c r="G3692" s="14" t="s">
        <v>6772</v>
      </c>
      <c r="H3692" s="41" t="s">
        <v>6712</v>
      </c>
      <c r="I3692" s="42" t="s">
        <v>85</v>
      </c>
      <c r="J3692" s="80">
        <f t="shared" si="1"/>
        <v>17</v>
      </c>
      <c r="K3692" s="7" t="str">
        <f t="shared" si="2"/>
        <v>ENG30-00421691-vproći</v>
      </c>
      <c r="L3692" s="7" t="str">
        <f>ifna(VLOOKUP(K3692,'Лист1'!D:E,2,false))</f>
        <v/>
      </c>
      <c r="M3692" s="9"/>
      <c r="N3692" s="9"/>
      <c r="O3692" s="9"/>
      <c r="P3692" s="9"/>
      <c r="Q3692" s="9"/>
      <c r="R3692" s="9"/>
    </row>
    <row r="3693" ht="15.75" customHeight="1">
      <c r="A3693" s="14" t="s">
        <v>21</v>
      </c>
      <c r="B3693" s="14" t="s">
        <v>22</v>
      </c>
      <c r="C3693" s="40" t="s">
        <v>9237</v>
      </c>
      <c r="D3693" s="14" t="s">
        <v>9673</v>
      </c>
      <c r="E3693" s="13" t="s">
        <v>9674</v>
      </c>
      <c r="F3693" s="14" t="s">
        <v>1999</v>
      </c>
      <c r="G3693" s="14" t="s">
        <v>6772</v>
      </c>
      <c r="H3693" s="41" t="s">
        <v>6712</v>
      </c>
      <c r="I3693" s="42" t="s">
        <v>85</v>
      </c>
      <c r="J3693" s="70">
        <f t="shared" si="1"/>
        <v>16</v>
      </c>
      <c r="K3693" s="7" t="str">
        <f t="shared" si="2"/>
        <v>ENG30-00422090-vpojaviti</v>
      </c>
      <c r="L3693" s="7" t="str">
        <f>ifna(VLOOKUP(K3693,'Лист1'!D:E,2,false))</f>
        <v>briši</v>
      </c>
      <c r="M3693" s="9"/>
      <c r="N3693" s="9"/>
      <c r="O3693" s="9"/>
      <c r="P3693" s="9"/>
      <c r="Q3693" s="9"/>
      <c r="R3693" s="9"/>
    </row>
    <row r="3694" ht="15.75" customHeight="1">
      <c r="A3694" s="14" t="s">
        <v>21</v>
      </c>
      <c r="B3694" s="14" t="s">
        <v>22</v>
      </c>
      <c r="C3694" s="40" t="s">
        <v>1999</v>
      </c>
      <c r="D3694" s="14" t="s">
        <v>9673</v>
      </c>
      <c r="E3694" s="13" t="s">
        <v>9674</v>
      </c>
      <c r="F3694" s="13" t="s">
        <v>1999</v>
      </c>
      <c r="G3694" s="14" t="s">
        <v>6772</v>
      </c>
      <c r="H3694" s="159" t="s">
        <v>6712</v>
      </c>
      <c r="I3694" s="42" t="s">
        <v>992</v>
      </c>
      <c r="J3694" s="43">
        <f t="shared" si="1"/>
        <v>16</v>
      </c>
      <c r="K3694" s="7" t="str">
        <f t="shared" si="2"/>
        <v>ENG30-00422090-vpojaviti se</v>
      </c>
      <c r="L3694" s="7" t="str">
        <f>ifna(VLOOKUP(K3694,'Лист1'!D:E,2,false))</f>
        <v/>
      </c>
      <c r="M3694" s="9"/>
      <c r="N3694" s="9"/>
      <c r="O3694" s="9"/>
      <c r="P3694" s="9"/>
      <c r="Q3694" s="9"/>
      <c r="R3694" s="9"/>
    </row>
    <row r="3695" ht="15.75" customHeight="1">
      <c r="A3695" s="14" t="s">
        <v>21</v>
      </c>
      <c r="B3695" s="14" t="s">
        <v>22</v>
      </c>
      <c r="C3695" s="40" t="s">
        <v>9675</v>
      </c>
      <c r="D3695" s="14" t="s">
        <v>9676</v>
      </c>
      <c r="E3695" s="13" t="s">
        <v>9677</v>
      </c>
      <c r="F3695" s="14" t="s">
        <v>9678</v>
      </c>
      <c r="G3695" s="14"/>
      <c r="H3695" s="41" t="s">
        <v>6712</v>
      </c>
      <c r="I3695" s="42" t="s">
        <v>85</v>
      </c>
      <c r="J3695" s="31">
        <f t="shared" si="1"/>
        <v>39</v>
      </c>
      <c r="K3695" s="7" t="str">
        <f t="shared" si="2"/>
        <v>ENG30-00423075-vispoljiti</v>
      </c>
      <c r="L3695" s="7" t="str">
        <f>ifna(VLOOKUP(K3695,'Лист1'!D:E,2,false))</f>
        <v/>
      </c>
      <c r="M3695" s="9"/>
      <c r="N3695" s="9"/>
      <c r="O3695" s="9"/>
      <c r="P3695" s="9"/>
      <c r="Q3695" s="9"/>
      <c r="R3695" s="9"/>
    </row>
    <row r="3696" ht="15.75" customHeight="1">
      <c r="A3696" s="14" t="s">
        <v>21</v>
      </c>
      <c r="B3696" s="14" t="s">
        <v>22</v>
      </c>
      <c r="C3696" s="40" t="s">
        <v>9679</v>
      </c>
      <c r="D3696" s="14" t="s">
        <v>9676</v>
      </c>
      <c r="E3696" s="13" t="s">
        <v>9677</v>
      </c>
      <c r="F3696" s="14" t="s">
        <v>9678</v>
      </c>
      <c r="G3696" s="14"/>
      <c r="H3696" s="41" t="s">
        <v>6712</v>
      </c>
      <c r="I3696" s="42" t="s">
        <v>85</v>
      </c>
      <c r="J3696" s="22">
        <f t="shared" si="1"/>
        <v>39</v>
      </c>
      <c r="K3696" s="7" t="str">
        <f t="shared" si="2"/>
        <v>ENG30-00423075-vmanifestovati</v>
      </c>
      <c r="L3696" s="7" t="str">
        <f>ifna(VLOOKUP(K3696,'Лист1'!D:E,2,false))</f>
        <v/>
      </c>
      <c r="M3696" s="9"/>
      <c r="N3696" s="9"/>
      <c r="O3696" s="9"/>
      <c r="P3696" s="9"/>
      <c r="Q3696" s="9"/>
      <c r="R3696" s="9"/>
    </row>
    <row r="3697" ht="15.75" customHeight="1">
      <c r="A3697" s="14" t="s">
        <v>21</v>
      </c>
      <c r="B3697" s="14" t="s">
        <v>22</v>
      </c>
      <c r="C3697" s="40" t="s">
        <v>9261</v>
      </c>
      <c r="D3697" s="14" t="s">
        <v>9680</v>
      </c>
      <c r="E3697" s="13" t="s">
        <v>9681</v>
      </c>
      <c r="F3697" s="14" t="s">
        <v>9682</v>
      </c>
      <c r="G3697" s="14" t="s">
        <v>6772</v>
      </c>
      <c r="H3697" s="41" t="s">
        <v>6712</v>
      </c>
      <c r="I3697" s="42" t="s">
        <v>85</v>
      </c>
      <c r="J3697" s="27">
        <f t="shared" si="1"/>
        <v>32</v>
      </c>
      <c r="K3697" s="7" t="str">
        <f t="shared" si="2"/>
        <v>ENG30-00425071-vdoći</v>
      </c>
      <c r="L3697" s="7" t="str">
        <f>ifna(VLOOKUP(K3697,'Лист1'!D:E,2,false))</f>
        <v/>
      </c>
      <c r="M3697" s="9"/>
      <c r="N3697" s="9"/>
      <c r="O3697" s="9"/>
      <c r="P3697" s="9"/>
      <c r="Q3697" s="9"/>
      <c r="R3697" s="9"/>
    </row>
    <row r="3698" ht="15.75" customHeight="1">
      <c r="A3698" s="14" t="s">
        <v>21</v>
      </c>
      <c r="B3698" s="14" t="s">
        <v>22</v>
      </c>
      <c r="C3698" s="40" t="s">
        <v>9237</v>
      </c>
      <c r="D3698" s="14" t="s">
        <v>9680</v>
      </c>
      <c r="E3698" s="13" t="s">
        <v>9681</v>
      </c>
      <c r="F3698" s="14" t="s">
        <v>9682</v>
      </c>
      <c r="G3698" s="14" t="s">
        <v>6772</v>
      </c>
      <c r="H3698" s="41" t="s">
        <v>6712</v>
      </c>
      <c r="I3698" s="42" t="s">
        <v>85</v>
      </c>
      <c r="J3698" s="51">
        <f t="shared" si="1"/>
        <v>32</v>
      </c>
      <c r="K3698" s="7" t="str">
        <f t="shared" si="2"/>
        <v>ENG30-00425071-vpojaviti</v>
      </c>
      <c r="L3698" s="7" t="str">
        <f>ifna(VLOOKUP(K3698,'Лист1'!D:E,2,false))</f>
        <v>briši</v>
      </c>
      <c r="M3698" s="9"/>
      <c r="N3698" s="9"/>
      <c r="O3698" s="9"/>
      <c r="P3698" s="9"/>
      <c r="Q3698" s="9"/>
      <c r="R3698" s="9"/>
    </row>
    <row r="3699" ht="15.75" customHeight="1">
      <c r="A3699" s="14" t="s">
        <v>21</v>
      </c>
      <c r="B3699" s="14" t="s">
        <v>22</v>
      </c>
      <c r="C3699" s="40" t="s">
        <v>9683</v>
      </c>
      <c r="D3699" s="14" t="s">
        <v>9680</v>
      </c>
      <c r="E3699" s="13" t="s">
        <v>9681</v>
      </c>
      <c r="F3699" s="14" t="s">
        <v>9682</v>
      </c>
      <c r="G3699" s="14" t="s">
        <v>6772</v>
      </c>
      <c r="H3699" s="41" t="s">
        <v>6712</v>
      </c>
      <c r="I3699" s="42" t="s">
        <v>85</v>
      </c>
      <c r="J3699" s="38">
        <f t="shared" si="1"/>
        <v>32</v>
      </c>
      <c r="K3699" s="7" t="str">
        <f t="shared" si="2"/>
        <v>ENG30-00425071-vstići</v>
      </c>
      <c r="L3699" s="7" t="str">
        <f>ifna(VLOOKUP(K3699,'Лист1'!D:E,2,false))</f>
        <v/>
      </c>
      <c r="M3699" s="9"/>
      <c r="N3699" s="9"/>
      <c r="O3699" s="9"/>
      <c r="P3699" s="9"/>
      <c r="Q3699" s="9"/>
      <c r="R3699" s="9"/>
    </row>
    <row r="3700" ht="15.75" customHeight="1">
      <c r="A3700" s="14" t="s">
        <v>21</v>
      </c>
      <c r="B3700" s="14" t="s">
        <v>22</v>
      </c>
      <c r="C3700" s="40" t="s">
        <v>9237</v>
      </c>
      <c r="D3700" s="14" t="s">
        <v>9684</v>
      </c>
      <c r="E3700" s="13" t="s">
        <v>9685</v>
      </c>
      <c r="F3700" s="14" t="s">
        <v>9686</v>
      </c>
      <c r="G3700" s="14" t="s">
        <v>8042</v>
      </c>
      <c r="H3700" s="41" t="s">
        <v>6712</v>
      </c>
      <c r="I3700" s="42" t="s">
        <v>85</v>
      </c>
      <c r="J3700" s="21">
        <f t="shared" si="1"/>
        <v>21</v>
      </c>
      <c r="K3700" s="7" t="str">
        <f t="shared" si="2"/>
        <v>ENG30-00425967-vpojaviti</v>
      </c>
      <c r="L3700" s="7" t="str">
        <f>ifna(VLOOKUP(K3700,'Лист1'!D:E,2,false))</f>
        <v>briši</v>
      </c>
      <c r="M3700" s="9"/>
      <c r="N3700" s="9"/>
      <c r="O3700" s="9"/>
      <c r="P3700" s="9"/>
      <c r="Q3700" s="9"/>
      <c r="R3700" s="9"/>
    </row>
    <row r="3701" ht="15.75" customHeight="1">
      <c r="A3701" s="14" t="s">
        <v>21</v>
      </c>
      <c r="B3701" s="14" t="s">
        <v>22</v>
      </c>
      <c r="C3701" s="40" t="s">
        <v>1999</v>
      </c>
      <c r="D3701" s="14" t="s">
        <v>9684</v>
      </c>
      <c r="E3701" s="13" t="s">
        <v>9685</v>
      </c>
      <c r="F3701" s="13" t="s">
        <v>9686</v>
      </c>
      <c r="G3701" s="14" t="s">
        <v>8042</v>
      </c>
      <c r="H3701" s="159" t="s">
        <v>6712</v>
      </c>
      <c r="I3701" s="42" t="s">
        <v>992</v>
      </c>
      <c r="J3701" s="68">
        <f t="shared" si="1"/>
        <v>21</v>
      </c>
      <c r="K3701" s="7" t="str">
        <f t="shared" si="2"/>
        <v>ENG30-00425967-vpojaviti se</v>
      </c>
      <c r="L3701" s="7" t="str">
        <f>ifna(VLOOKUP(K3701,'Лист1'!D:E,2,false))</f>
        <v/>
      </c>
      <c r="M3701" s="9"/>
      <c r="N3701" s="9"/>
      <c r="O3701" s="9"/>
      <c r="P3701" s="9"/>
      <c r="Q3701" s="9"/>
      <c r="R3701" s="9"/>
    </row>
    <row r="3702" ht="15.75" customHeight="1">
      <c r="A3702" s="14" t="s">
        <v>79</v>
      </c>
      <c r="B3702" s="14" t="s">
        <v>80</v>
      </c>
      <c r="C3702" s="40" t="s">
        <v>9650</v>
      </c>
      <c r="D3702" s="14" t="s">
        <v>9687</v>
      </c>
      <c r="E3702" s="13" t="s">
        <v>9688</v>
      </c>
      <c r="F3702" s="14" t="s">
        <v>9689</v>
      </c>
      <c r="G3702" s="14" t="s">
        <v>6772</v>
      </c>
      <c r="H3702" s="41" t="s">
        <v>6712</v>
      </c>
      <c r="I3702" s="42" t="s">
        <v>85</v>
      </c>
      <c r="J3702" s="38">
        <f t="shared" si="1"/>
        <v>71</v>
      </c>
      <c r="K3702" s="7" t="str">
        <f t="shared" si="2"/>
        <v>ENG30-00426347-ačist</v>
      </c>
      <c r="L3702" s="7" t="str">
        <f>ifna(VLOOKUP(K3702,'Лист1'!D:E,2,false))</f>
        <v/>
      </c>
      <c r="M3702" s="9"/>
      <c r="N3702" s="9"/>
      <c r="O3702" s="9"/>
      <c r="P3702" s="9"/>
      <c r="Q3702" s="9"/>
      <c r="R3702" s="9"/>
    </row>
    <row r="3703" ht="15.75" customHeight="1">
      <c r="A3703" s="14" t="s">
        <v>79</v>
      </c>
      <c r="B3703" s="14" t="s">
        <v>80</v>
      </c>
      <c r="C3703" s="40" t="s">
        <v>9690</v>
      </c>
      <c r="D3703" s="14" t="s">
        <v>9691</v>
      </c>
      <c r="E3703" s="13" t="s">
        <v>9692</v>
      </c>
      <c r="F3703" s="14" t="s">
        <v>9693</v>
      </c>
      <c r="G3703" s="14" t="s">
        <v>6772</v>
      </c>
      <c r="H3703" s="41" t="s">
        <v>6712</v>
      </c>
      <c r="I3703" s="42" t="s">
        <v>85</v>
      </c>
      <c r="J3703" s="43">
        <f t="shared" si="1"/>
        <v>41</v>
      </c>
      <c r="K3703" s="7" t="str">
        <f t="shared" si="2"/>
        <v>ENG30-00426907-aradioaktivan</v>
      </c>
      <c r="L3703" s="7" t="str">
        <f>ifna(VLOOKUP(K3703,'Лист1'!D:E,2,false))</f>
        <v/>
      </c>
      <c r="M3703" s="9"/>
      <c r="N3703" s="9"/>
      <c r="O3703" s="9"/>
      <c r="P3703" s="9"/>
      <c r="Q3703" s="9"/>
      <c r="R3703" s="9"/>
    </row>
    <row r="3704" ht="15.75" customHeight="1">
      <c r="A3704" s="14" t="s">
        <v>21</v>
      </c>
      <c r="B3704" s="14" t="s">
        <v>22</v>
      </c>
      <c r="C3704" s="40" t="s">
        <v>9355</v>
      </c>
      <c r="D3704" s="14" t="s">
        <v>9694</v>
      </c>
      <c r="E3704" s="13" t="s">
        <v>9695</v>
      </c>
      <c r="F3704" s="14" t="s">
        <v>9696</v>
      </c>
      <c r="G3704" s="14" t="s">
        <v>6772</v>
      </c>
      <c r="H3704" s="41" t="s">
        <v>6712</v>
      </c>
      <c r="I3704" s="42" t="s">
        <v>85</v>
      </c>
      <c r="J3704" s="31">
        <f t="shared" si="1"/>
        <v>52</v>
      </c>
      <c r="K3704" s="7" t="str">
        <f t="shared" si="2"/>
        <v>ENG30-00426958-vnestati</v>
      </c>
      <c r="L3704" s="7" t="str">
        <f>ifna(VLOOKUP(K3704,'Лист1'!D:E,2,false))</f>
        <v/>
      </c>
      <c r="M3704" s="9"/>
      <c r="N3704" s="9"/>
      <c r="O3704" s="9"/>
      <c r="P3704" s="9"/>
      <c r="Q3704" s="9"/>
      <c r="R3704" s="9"/>
    </row>
    <row r="3705" ht="15.75" customHeight="1">
      <c r="A3705" s="14" t="s">
        <v>21</v>
      </c>
      <c r="B3705" s="14" t="s">
        <v>22</v>
      </c>
      <c r="C3705" s="40" t="s">
        <v>9360</v>
      </c>
      <c r="D3705" s="14" t="s">
        <v>9697</v>
      </c>
      <c r="E3705" s="13" t="s">
        <v>9698</v>
      </c>
      <c r="F3705" s="14" t="s">
        <v>9699</v>
      </c>
      <c r="G3705" s="14" t="s">
        <v>6772</v>
      </c>
      <c r="H3705" s="41" t="s">
        <v>6712</v>
      </c>
      <c r="I3705" s="42" t="s">
        <v>85</v>
      </c>
      <c r="J3705" s="28">
        <f t="shared" si="1"/>
        <v>9</v>
      </c>
      <c r="K3705" s="7" t="str">
        <f t="shared" si="2"/>
        <v>ENG30-00427683-vumreti</v>
      </c>
      <c r="L3705" s="7" t="str">
        <f>ifna(VLOOKUP(K3705,'Лист1'!D:E,2,false))</f>
        <v/>
      </c>
      <c r="M3705" s="9"/>
      <c r="N3705" s="9"/>
      <c r="O3705" s="9"/>
      <c r="P3705" s="9"/>
      <c r="Q3705" s="9"/>
      <c r="R3705" s="9"/>
    </row>
    <row r="3706" ht="15.75" customHeight="1">
      <c r="A3706" s="14" t="s">
        <v>11</v>
      </c>
      <c r="B3706" s="14" t="s">
        <v>12</v>
      </c>
      <c r="C3706" s="40" t="s">
        <v>9700</v>
      </c>
      <c r="D3706" s="14" t="s">
        <v>9701</v>
      </c>
      <c r="E3706" s="13" t="s">
        <v>9702</v>
      </c>
      <c r="F3706" s="14" t="s">
        <v>9703</v>
      </c>
      <c r="G3706" s="14" t="s">
        <v>9704</v>
      </c>
      <c r="H3706" s="41" t="s">
        <v>6712</v>
      </c>
      <c r="I3706" s="42" t="s">
        <v>85</v>
      </c>
      <c r="J3706" s="30">
        <f t="shared" si="1"/>
        <v>62</v>
      </c>
      <c r="K3706" s="7" t="str">
        <f t="shared" si="2"/>
        <v>ENG30-00428270-nigra</v>
      </c>
      <c r="L3706" s="7" t="str">
        <f>ifna(VLOOKUP(K3706,'Лист1'!D:E,2,false))</f>
        <v/>
      </c>
      <c r="M3706" s="9"/>
      <c r="N3706" s="9"/>
      <c r="O3706" s="9"/>
      <c r="P3706" s="9"/>
      <c r="Q3706" s="9"/>
      <c r="R3706" s="9"/>
    </row>
    <row r="3707" ht="15.75" customHeight="1">
      <c r="A3707" s="14" t="s">
        <v>11</v>
      </c>
      <c r="B3707" s="14" t="s">
        <v>12</v>
      </c>
      <c r="C3707" s="40" t="s">
        <v>9705</v>
      </c>
      <c r="D3707" s="14" t="s">
        <v>9701</v>
      </c>
      <c r="E3707" s="13" t="s">
        <v>9702</v>
      </c>
      <c r="F3707" s="14" t="s">
        <v>9703</v>
      </c>
      <c r="G3707" s="14" t="s">
        <v>9704</v>
      </c>
      <c r="H3707" s="41" t="s">
        <v>6712</v>
      </c>
      <c r="I3707" s="42" t="s">
        <v>85</v>
      </c>
      <c r="J3707" s="43">
        <f t="shared" si="1"/>
        <v>62</v>
      </c>
      <c r="K3707" s="7" t="str">
        <f t="shared" si="2"/>
        <v>ENG30-00428270-nples</v>
      </c>
      <c r="L3707" s="7" t="str">
        <f>ifna(VLOOKUP(K3707,'Лист1'!D:E,2,false))</f>
        <v/>
      </c>
      <c r="M3707" s="9"/>
      <c r="N3707" s="9"/>
      <c r="O3707" s="9"/>
      <c r="P3707" s="9"/>
      <c r="Q3707" s="9"/>
      <c r="R3707" s="9"/>
    </row>
    <row r="3708" ht="15.75" customHeight="1">
      <c r="A3708" s="14" t="s">
        <v>21</v>
      </c>
      <c r="B3708" s="14" t="s">
        <v>22</v>
      </c>
      <c r="C3708" s="40" t="s">
        <v>8740</v>
      </c>
      <c r="D3708" s="14" t="s">
        <v>9706</v>
      </c>
      <c r="E3708" s="13" t="s">
        <v>9707</v>
      </c>
      <c r="F3708" s="14" t="s">
        <v>9708</v>
      </c>
      <c r="G3708" s="14" t="s">
        <v>6772</v>
      </c>
      <c r="H3708" s="41" t="s">
        <v>6712</v>
      </c>
      <c r="I3708" s="42" t="s">
        <v>85</v>
      </c>
      <c r="J3708" s="54">
        <f t="shared" si="1"/>
        <v>31</v>
      </c>
      <c r="K3708" s="7" t="str">
        <f t="shared" si="2"/>
        <v>ENG30-00429060-vsmanjiti</v>
      </c>
      <c r="L3708" s="7" t="str">
        <f>ifna(VLOOKUP(K3708,'Лист1'!D:E,2,false))</f>
        <v/>
      </c>
      <c r="M3708" s="9"/>
      <c r="N3708" s="9"/>
      <c r="O3708" s="9"/>
      <c r="P3708" s="9"/>
      <c r="Q3708" s="9"/>
      <c r="R3708" s="9"/>
    </row>
    <row r="3709" ht="15.75" customHeight="1">
      <c r="A3709" s="14" t="s">
        <v>11</v>
      </c>
      <c r="B3709" s="14" t="s">
        <v>12</v>
      </c>
      <c r="C3709" s="40" t="s">
        <v>7323</v>
      </c>
      <c r="D3709" s="14" t="s">
        <v>9709</v>
      </c>
      <c r="E3709" s="13" t="s">
        <v>9710</v>
      </c>
      <c r="F3709" s="14" t="s">
        <v>9711</v>
      </c>
      <c r="G3709" s="14" t="s">
        <v>9712</v>
      </c>
      <c r="H3709" s="41" t="s">
        <v>6712</v>
      </c>
      <c r="I3709" s="42" t="s">
        <v>85</v>
      </c>
      <c r="J3709" s="22">
        <f t="shared" si="1"/>
        <v>65</v>
      </c>
      <c r="K3709" s="7" t="str">
        <f t="shared" si="2"/>
        <v>ENG30-00429440-nbekstvo</v>
      </c>
      <c r="L3709" s="7" t="str">
        <f>ifna(VLOOKUP(K3709,'Лист1'!D:E,2,false))</f>
        <v/>
      </c>
      <c r="M3709" s="9"/>
      <c r="N3709" s="9"/>
      <c r="O3709" s="9"/>
      <c r="P3709" s="9"/>
      <c r="Q3709" s="9"/>
      <c r="R3709" s="9"/>
    </row>
    <row r="3710" ht="15.75" customHeight="1">
      <c r="A3710" s="14" t="s">
        <v>11</v>
      </c>
      <c r="B3710" s="14" t="s">
        <v>12</v>
      </c>
      <c r="C3710" s="40" t="s">
        <v>9700</v>
      </c>
      <c r="D3710" s="14" t="s">
        <v>9713</v>
      </c>
      <c r="E3710" s="13" t="s">
        <v>9714</v>
      </c>
      <c r="F3710" s="14" t="s">
        <v>9715</v>
      </c>
      <c r="G3710" s="14" t="s">
        <v>9716</v>
      </c>
      <c r="H3710" s="41" t="s">
        <v>6712</v>
      </c>
      <c r="I3710" s="42" t="s">
        <v>85</v>
      </c>
      <c r="J3710" s="60">
        <f t="shared" si="1"/>
        <v>101</v>
      </c>
      <c r="K3710" s="7" t="str">
        <f t="shared" si="2"/>
        <v>ENG30-00430140-nigra</v>
      </c>
      <c r="L3710" s="7" t="str">
        <f>ifna(VLOOKUP(K3710,'Лист1'!D:E,2,false))</f>
        <v/>
      </c>
      <c r="M3710" s="9"/>
      <c r="N3710" s="9"/>
      <c r="O3710" s="9"/>
      <c r="P3710" s="9"/>
      <c r="Q3710" s="9"/>
      <c r="R3710" s="9"/>
    </row>
    <row r="3711" ht="15.75" customHeight="1">
      <c r="A3711" s="14" t="s">
        <v>11</v>
      </c>
      <c r="B3711" s="14" t="s">
        <v>12</v>
      </c>
      <c r="C3711" s="40" t="s">
        <v>9717</v>
      </c>
      <c r="D3711" s="14" t="s">
        <v>9713</v>
      </c>
      <c r="E3711" s="13" t="s">
        <v>9714</v>
      </c>
      <c r="F3711" s="14" t="s">
        <v>9715</v>
      </c>
      <c r="G3711" s="14" t="s">
        <v>9716</v>
      </c>
      <c r="H3711" s="41" t="s">
        <v>6712</v>
      </c>
      <c r="I3711" s="42" t="s">
        <v>85</v>
      </c>
      <c r="J3711" s="51">
        <f t="shared" si="1"/>
        <v>101</v>
      </c>
      <c r="K3711" s="7" t="str">
        <f t="shared" si="2"/>
        <v>ENG30-00430140-nkocka</v>
      </c>
      <c r="L3711" s="7" t="str">
        <f>ifna(VLOOKUP(K3711,'Лист1'!D:E,2,false))</f>
        <v/>
      </c>
      <c r="M3711" s="9"/>
      <c r="N3711" s="9"/>
      <c r="O3711" s="9"/>
      <c r="P3711" s="9"/>
      <c r="Q3711" s="9"/>
      <c r="R3711" s="9"/>
    </row>
    <row r="3712" ht="15.75" customHeight="1">
      <c r="A3712" s="14" t="s">
        <v>11</v>
      </c>
      <c r="B3712" s="14" t="s">
        <v>12</v>
      </c>
      <c r="C3712" s="40" t="s">
        <v>9700</v>
      </c>
      <c r="D3712" s="14" t="s">
        <v>9718</v>
      </c>
      <c r="E3712" s="13" t="s">
        <v>9719</v>
      </c>
      <c r="F3712" s="14" t="s">
        <v>9700</v>
      </c>
      <c r="G3712" s="14" t="s">
        <v>8436</v>
      </c>
      <c r="H3712" s="41" t="s">
        <v>6712</v>
      </c>
      <c r="I3712" s="42" t="s">
        <v>85</v>
      </c>
      <c r="J3712" s="21">
        <f t="shared" si="1"/>
        <v>20</v>
      </c>
      <c r="K3712" s="7" t="str">
        <f t="shared" si="2"/>
        <v>ENG30-00430606-nigra</v>
      </c>
      <c r="L3712" s="7" t="str">
        <f>ifna(VLOOKUP(K3712,'Лист1'!D:E,2,false))</f>
        <v/>
      </c>
      <c r="M3712" s="9"/>
      <c r="N3712" s="9"/>
      <c r="O3712" s="9"/>
      <c r="P3712" s="9"/>
      <c r="Q3712" s="9"/>
      <c r="R3712" s="9"/>
    </row>
    <row r="3713" ht="15.75" customHeight="1">
      <c r="A3713" s="14" t="s">
        <v>79</v>
      </c>
      <c r="B3713" s="14" t="s">
        <v>80</v>
      </c>
      <c r="C3713" s="40" t="s">
        <v>9720</v>
      </c>
      <c r="D3713" s="14" t="s">
        <v>9721</v>
      </c>
      <c r="E3713" s="13" t="s">
        <v>9722</v>
      </c>
      <c r="F3713" s="14" t="s">
        <v>9720</v>
      </c>
      <c r="G3713" s="14" t="s">
        <v>6800</v>
      </c>
      <c r="H3713" s="41" t="s">
        <v>6712</v>
      </c>
      <c r="I3713" s="42" t="s">
        <v>85</v>
      </c>
      <c r="J3713" s="99">
        <f t="shared" si="1"/>
        <v>55</v>
      </c>
      <c r="K3713" s="7" t="str">
        <f t="shared" si="2"/>
        <v>ENG30-00431774-atransparentan</v>
      </c>
      <c r="L3713" s="7" t="str">
        <f>ifna(VLOOKUP(K3713,'Лист1'!D:E,2,false))</f>
        <v/>
      </c>
      <c r="M3713" s="9"/>
      <c r="N3713" s="9"/>
      <c r="O3713" s="9"/>
      <c r="P3713" s="9"/>
      <c r="Q3713" s="9"/>
      <c r="R3713" s="9"/>
    </row>
    <row r="3714" ht="15.75" customHeight="1">
      <c r="A3714" s="14" t="s">
        <v>21</v>
      </c>
      <c r="B3714" s="14" t="s">
        <v>22</v>
      </c>
      <c r="C3714" s="40" t="s">
        <v>9723</v>
      </c>
      <c r="D3714" s="14" t="s">
        <v>9724</v>
      </c>
      <c r="E3714" s="13" t="s">
        <v>9725</v>
      </c>
      <c r="F3714" s="14" t="s">
        <v>9726</v>
      </c>
      <c r="G3714" s="14" t="s">
        <v>6772</v>
      </c>
      <c r="H3714" s="41" t="s">
        <v>6712</v>
      </c>
      <c r="I3714" s="42" t="s">
        <v>85</v>
      </c>
      <c r="J3714" s="60">
        <f t="shared" si="1"/>
        <v>13</v>
      </c>
      <c r="K3714" s="7" t="str">
        <f t="shared" si="2"/>
        <v>ENG30-00431826-vopadati</v>
      </c>
      <c r="L3714" s="7" t="str">
        <f>ifna(VLOOKUP(K3714,'Лист1'!D:E,2,false))</f>
        <v/>
      </c>
      <c r="M3714" s="9"/>
      <c r="N3714" s="9"/>
      <c r="O3714" s="9"/>
      <c r="P3714" s="9"/>
      <c r="Q3714" s="9"/>
      <c r="R3714" s="9"/>
    </row>
    <row r="3715" ht="15.75" customHeight="1">
      <c r="A3715" s="14" t="s">
        <v>21</v>
      </c>
      <c r="B3715" s="14" t="s">
        <v>22</v>
      </c>
      <c r="C3715" s="40" t="s">
        <v>1984</v>
      </c>
      <c r="D3715" s="14" t="s">
        <v>9724</v>
      </c>
      <c r="E3715" s="13" t="s">
        <v>9725</v>
      </c>
      <c r="F3715" s="13" t="s">
        <v>9726</v>
      </c>
      <c r="G3715" s="14" t="s">
        <v>6772</v>
      </c>
      <c r="H3715" s="159" t="s">
        <v>6712</v>
      </c>
      <c r="I3715" s="42" t="s">
        <v>992</v>
      </c>
      <c r="J3715" s="18">
        <f t="shared" si="1"/>
        <v>13</v>
      </c>
      <c r="K3715" s="7" t="str">
        <f t="shared" si="2"/>
        <v>ENG30-00431826-vpogoršati se</v>
      </c>
      <c r="L3715" s="7" t="str">
        <f>ifna(VLOOKUP(K3715,'Лист1'!D:E,2,false))</f>
        <v/>
      </c>
      <c r="M3715" s="9"/>
      <c r="N3715" s="9"/>
      <c r="O3715" s="9"/>
      <c r="P3715" s="9"/>
      <c r="Q3715" s="9"/>
      <c r="R3715" s="9"/>
    </row>
    <row r="3716" ht="15.75" customHeight="1">
      <c r="A3716" s="14" t="s">
        <v>21</v>
      </c>
      <c r="B3716" s="14" t="s">
        <v>22</v>
      </c>
      <c r="C3716" s="40" t="s">
        <v>2397</v>
      </c>
      <c r="D3716" s="14" t="s">
        <v>9724</v>
      </c>
      <c r="E3716" s="13" t="s">
        <v>9725</v>
      </c>
      <c r="F3716" s="13" t="s">
        <v>9726</v>
      </c>
      <c r="G3716" s="14" t="s">
        <v>6772</v>
      </c>
      <c r="H3716" s="159" t="s">
        <v>6712</v>
      </c>
      <c r="I3716" s="42" t="s">
        <v>992</v>
      </c>
      <c r="J3716" s="45">
        <f t="shared" si="1"/>
        <v>13</v>
      </c>
      <c r="K3716" s="7" t="str">
        <f t="shared" si="2"/>
        <v>ENG30-00431826-vsmanjiti se</v>
      </c>
      <c r="L3716" s="7" t="str">
        <f>ifna(VLOOKUP(K3716,'Лист1'!D:E,2,false))</f>
        <v/>
      </c>
      <c r="M3716" s="9"/>
      <c r="N3716" s="9"/>
      <c r="O3716" s="9"/>
      <c r="P3716" s="9"/>
      <c r="Q3716" s="9"/>
      <c r="R3716" s="9"/>
    </row>
    <row r="3717" ht="15.75" customHeight="1">
      <c r="A3717" s="14" t="s">
        <v>21</v>
      </c>
      <c r="B3717" s="14" t="s">
        <v>22</v>
      </c>
      <c r="C3717" s="40" t="s">
        <v>2401</v>
      </c>
      <c r="D3717" s="14" t="s">
        <v>9724</v>
      </c>
      <c r="E3717" s="13" t="s">
        <v>9725</v>
      </c>
      <c r="F3717" s="13" t="s">
        <v>9726</v>
      </c>
      <c r="G3717" s="14" t="s">
        <v>6772</v>
      </c>
      <c r="H3717" s="159" t="s">
        <v>6712</v>
      </c>
      <c r="I3717" s="42" t="s">
        <v>992</v>
      </c>
      <c r="J3717" s="28">
        <f t="shared" si="1"/>
        <v>13</v>
      </c>
      <c r="K3717" s="7" t="str">
        <f t="shared" si="2"/>
        <v>ENG30-00431826-vsmanjivati se</v>
      </c>
      <c r="L3717" s="7" t="str">
        <f>ifna(VLOOKUP(K3717,'Лист1'!D:E,2,false))</f>
        <v/>
      </c>
      <c r="M3717" s="9"/>
      <c r="N3717" s="9"/>
      <c r="O3717" s="9"/>
      <c r="P3717" s="9"/>
      <c r="Q3717" s="9"/>
      <c r="R3717" s="9"/>
    </row>
    <row r="3718" ht="15.75" customHeight="1">
      <c r="A3718" s="14" t="s">
        <v>21</v>
      </c>
      <c r="B3718" s="14" t="s">
        <v>22</v>
      </c>
      <c r="C3718" s="40" t="s">
        <v>9727</v>
      </c>
      <c r="D3718" s="14" t="s">
        <v>9728</v>
      </c>
      <c r="E3718" s="13" t="s">
        <v>9729</v>
      </c>
      <c r="F3718" s="14" t="s">
        <v>9730</v>
      </c>
      <c r="G3718" s="14" t="s">
        <v>6960</v>
      </c>
      <c r="H3718" s="41" t="s">
        <v>6712</v>
      </c>
      <c r="I3718" s="42" t="s">
        <v>85</v>
      </c>
      <c r="J3718" s="33">
        <f t="shared" si="1"/>
        <v>38</v>
      </c>
      <c r="K3718" s="7" t="str">
        <f t="shared" si="2"/>
        <v>ENG30-00432839-vpadati</v>
      </c>
      <c r="L3718" s="7" t="str">
        <f>ifna(VLOOKUP(K3718,'Лист1'!D:E,2,false))</f>
        <v/>
      </c>
      <c r="M3718" s="9"/>
      <c r="N3718" s="9"/>
      <c r="O3718" s="9"/>
      <c r="P3718" s="9"/>
      <c r="Q3718" s="9"/>
      <c r="R3718" s="9"/>
    </row>
    <row r="3719" ht="15.75" customHeight="1">
      <c r="A3719" s="14" t="s">
        <v>21</v>
      </c>
      <c r="B3719" s="14" t="s">
        <v>22</v>
      </c>
      <c r="C3719" s="40" t="s">
        <v>7103</v>
      </c>
      <c r="D3719" s="14" t="s">
        <v>9728</v>
      </c>
      <c r="E3719" s="13" t="s">
        <v>9729</v>
      </c>
      <c r="F3719" s="14" t="s">
        <v>9730</v>
      </c>
      <c r="G3719" s="14" t="s">
        <v>6960</v>
      </c>
      <c r="H3719" s="41" t="s">
        <v>6712</v>
      </c>
      <c r="I3719" s="42" t="s">
        <v>85</v>
      </c>
      <c r="J3719" s="39">
        <f t="shared" si="1"/>
        <v>38</v>
      </c>
      <c r="K3719" s="7" t="str">
        <f t="shared" si="2"/>
        <v>ENG30-00432839-vpasti</v>
      </c>
      <c r="L3719" s="7" t="str">
        <f>ifna(VLOOKUP(K3719,'Лист1'!D:E,2,false))</f>
        <v/>
      </c>
      <c r="M3719" s="9"/>
      <c r="N3719" s="9"/>
      <c r="O3719" s="9"/>
      <c r="P3719" s="9"/>
      <c r="Q3719" s="9"/>
      <c r="R3719" s="9"/>
    </row>
    <row r="3720" ht="15.75" customHeight="1">
      <c r="A3720" s="14" t="s">
        <v>21</v>
      </c>
      <c r="B3720" s="14" t="s">
        <v>22</v>
      </c>
      <c r="C3720" s="40" t="s">
        <v>9731</v>
      </c>
      <c r="D3720" s="14" t="s">
        <v>9728</v>
      </c>
      <c r="E3720" s="13" t="s">
        <v>9729</v>
      </c>
      <c r="F3720" s="14" t="s">
        <v>9730</v>
      </c>
      <c r="G3720" s="14" t="s">
        <v>6960</v>
      </c>
      <c r="H3720" s="41" t="s">
        <v>6712</v>
      </c>
      <c r="I3720" s="42" t="s">
        <v>85</v>
      </c>
      <c r="J3720" s="39">
        <f t="shared" si="1"/>
        <v>38</v>
      </c>
      <c r="K3720" s="7" t="str">
        <f t="shared" si="2"/>
        <v>ENG30-00432839-vpotonuti</v>
      </c>
      <c r="L3720" s="7" t="str">
        <f>ifna(VLOOKUP(K3720,'Лист1'!D:E,2,false))</f>
        <v/>
      </c>
      <c r="M3720" s="9"/>
      <c r="N3720" s="9"/>
      <c r="O3720" s="9"/>
      <c r="P3720" s="9"/>
      <c r="Q3720" s="9"/>
      <c r="R3720" s="9"/>
    </row>
    <row r="3721" ht="15.75" customHeight="1">
      <c r="A3721" s="14" t="s">
        <v>21</v>
      </c>
      <c r="B3721" s="14" t="s">
        <v>22</v>
      </c>
      <c r="C3721" s="40" t="s">
        <v>2401</v>
      </c>
      <c r="D3721" s="14" t="s">
        <v>9732</v>
      </c>
      <c r="E3721" s="13" t="s">
        <v>9733</v>
      </c>
      <c r="F3721" s="13" t="s">
        <v>9734</v>
      </c>
      <c r="G3721" s="14" t="s">
        <v>6772</v>
      </c>
      <c r="H3721" s="159" t="s">
        <v>6712</v>
      </c>
      <c r="I3721" s="42" t="s">
        <v>992</v>
      </c>
      <c r="J3721" s="53">
        <f t="shared" si="1"/>
        <v>49</v>
      </c>
      <c r="K3721" s="7" t="str">
        <f t="shared" si="2"/>
        <v>ENG30-00433933-vsmanjivati se</v>
      </c>
      <c r="L3721" s="7" t="str">
        <f>ifna(VLOOKUP(K3721,'Лист1'!D:E,2,false))</f>
        <v/>
      </c>
      <c r="M3721" s="9"/>
      <c r="N3721" s="9"/>
      <c r="O3721" s="9"/>
      <c r="P3721" s="9"/>
      <c r="Q3721" s="9"/>
      <c r="R3721" s="9"/>
    </row>
    <row r="3722" ht="15.75" customHeight="1">
      <c r="A3722" s="14" t="s">
        <v>79</v>
      </c>
      <c r="B3722" s="14" t="s">
        <v>80</v>
      </c>
      <c r="C3722" s="40" t="s">
        <v>9735</v>
      </c>
      <c r="D3722" s="14" t="s">
        <v>9736</v>
      </c>
      <c r="E3722" s="13" t="s">
        <v>9737</v>
      </c>
      <c r="F3722" s="14" t="s">
        <v>9738</v>
      </c>
      <c r="G3722" s="14" t="s">
        <v>6772</v>
      </c>
      <c r="H3722" s="41" t="s">
        <v>6712</v>
      </c>
      <c r="I3722" s="42" t="s">
        <v>85</v>
      </c>
      <c r="J3722" s="46">
        <f t="shared" si="1"/>
        <v>21</v>
      </c>
      <c r="K3722" s="7" t="str">
        <f t="shared" si="2"/>
        <v>ENG30-00435190-ajasan</v>
      </c>
      <c r="L3722" s="7" t="str">
        <f>ifna(VLOOKUP(K3722,'Лист1'!D:E,2,false))</f>
        <v/>
      </c>
      <c r="M3722" s="9"/>
      <c r="N3722" s="9"/>
      <c r="O3722" s="9"/>
      <c r="P3722" s="9"/>
      <c r="Q3722" s="9"/>
      <c r="R3722" s="9"/>
    </row>
    <row r="3723" ht="15.75" customHeight="1">
      <c r="A3723" s="14" t="s">
        <v>21</v>
      </c>
      <c r="B3723" s="14" t="s">
        <v>22</v>
      </c>
      <c r="C3723" s="40" t="s">
        <v>9739</v>
      </c>
      <c r="D3723" s="14" t="s">
        <v>9740</v>
      </c>
      <c r="E3723" s="13" t="s">
        <v>9741</v>
      </c>
      <c r="F3723" s="14" t="s">
        <v>9742</v>
      </c>
      <c r="G3723" s="14" t="s">
        <v>6772</v>
      </c>
      <c r="H3723" s="41" t="s">
        <v>6712</v>
      </c>
      <c r="I3723" s="42" t="s">
        <v>85</v>
      </c>
      <c r="J3723" s="60">
        <f t="shared" si="1"/>
        <v>16</v>
      </c>
      <c r="K3723" s="7" t="str">
        <f t="shared" si="2"/>
        <v>ENG30-00438178-vubrzati</v>
      </c>
      <c r="L3723" s="7" t="str">
        <f>ifna(VLOOKUP(K3723,'Лист1'!D:E,2,false))</f>
        <v/>
      </c>
      <c r="M3723" s="9"/>
      <c r="N3723" s="9"/>
      <c r="O3723" s="9"/>
      <c r="P3723" s="9"/>
      <c r="Q3723" s="9"/>
      <c r="R3723" s="9"/>
    </row>
    <row r="3724" ht="15.75" customHeight="1">
      <c r="A3724" s="14" t="s">
        <v>79</v>
      </c>
      <c r="B3724" s="14" t="s">
        <v>80</v>
      </c>
      <c r="C3724" s="40" t="s">
        <v>9743</v>
      </c>
      <c r="D3724" s="14" t="s">
        <v>9744</v>
      </c>
      <c r="E3724" s="13" t="s">
        <v>9745</v>
      </c>
      <c r="F3724" s="14" t="s">
        <v>9746</v>
      </c>
      <c r="G3724" s="14" t="s">
        <v>9747</v>
      </c>
      <c r="H3724" s="41" t="s">
        <v>6712</v>
      </c>
      <c r="I3724" s="42" t="s">
        <v>85</v>
      </c>
      <c r="J3724" s="70">
        <f t="shared" si="1"/>
        <v>15</v>
      </c>
      <c r="K3724" s="7" t="str">
        <f t="shared" si="2"/>
        <v>ENG30-00438332-ablag</v>
      </c>
      <c r="L3724" s="7" t="str">
        <f>ifna(VLOOKUP(K3724,'Лист1'!D:E,2,false))</f>
        <v/>
      </c>
      <c r="M3724" s="9"/>
      <c r="N3724" s="9"/>
      <c r="O3724" s="9"/>
      <c r="P3724" s="9"/>
      <c r="Q3724" s="9"/>
      <c r="R3724" s="9"/>
    </row>
    <row r="3725" ht="15.75" customHeight="1">
      <c r="A3725" s="14" t="s">
        <v>79</v>
      </c>
      <c r="B3725" s="14" t="s">
        <v>80</v>
      </c>
      <c r="C3725" s="40" t="s">
        <v>9748</v>
      </c>
      <c r="D3725" s="14" t="s">
        <v>9744</v>
      </c>
      <c r="E3725" s="13" t="s">
        <v>9745</v>
      </c>
      <c r="F3725" s="14" t="s">
        <v>9746</v>
      </c>
      <c r="G3725" s="14" t="s">
        <v>9747</v>
      </c>
      <c r="H3725" s="41" t="s">
        <v>6712</v>
      </c>
      <c r="I3725" s="42" t="s">
        <v>85</v>
      </c>
      <c r="J3725" s="47">
        <f t="shared" si="1"/>
        <v>15</v>
      </c>
      <c r="K3725" s="7" t="str">
        <f t="shared" si="2"/>
        <v>ENG30-00438332-aumeren</v>
      </c>
      <c r="L3725" s="7" t="str">
        <f>ifna(VLOOKUP(K3725,'Лист1'!D:E,2,false))</f>
        <v/>
      </c>
      <c r="M3725" s="9"/>
      <c r="N3725" s="9"/>
      <c r="O3725" s="9"/>
      <c r="P3725" s="9"/>
      <c r="Q3725" s="9"/>
      <c r="R3725" s="9"/>
    </row>
    <row r="3726" ht="15.75" customHeight="1">
      <c r="A3726" s="14" t="s">
        <v>79</v>
      </c>
      <c r="B3726" s="14" t="s">
        <v>80</v>
      </c>
      <c r="C3726" s="40" t="s">
        <v>9749</v>
      </c>
      <c r="D3726" s="14" t="s">
        <v>9750</v>
      </c>
      <c r="E3726" s="13" t="s">
        <v>9751</v>
      </c>
      <c r="F3726" s="14" t="s">
        <v>9752</v>
      </c>
      <c r="G3726" s="14" t="s">
        <v>6772</v>
      </c>
      <c r="H3726" s="41" t="s">
        <v>6712</v>
      </c>
      <c r="I3726" s="42" t="s">
        <v>85</v>
      </c>
      <c r="J3726" s="98">
        <f t="shared" si="1"/>
        <v>60</v>
      </c>
      <c r="K3726" s="7" t="str">
        <f t="shared" si="2"/>
        <v>ENG30-00438394-aosmišljen</v>
      </c>
      <c r="L3726" s="7" t="str">
        <f>ifna(VLOOKUP(K3726,'Лист1'!D:E,2,false))</f>
        <v/>
      </c>
      <c r="M3726" s="9"/>
      <c r="N3726" s="9"/>
      <c r="O3726" s="9"/>
      <c r="P3726" s="9"/>
      <c r="Q3726" s="9"/>
      <c r="R3726" s="9"/>
    </row>
    <row r="3727" ht="15.75" customHeight="1">
      <c r="A3727" s="14" t="s">
        <v>21</v>
      </c>
      <c r="B3727" s="14" t="s">
        <v>22</v>
      </c>
      <c r="C3727" s="40" t="s">
        <v>9739</v>
      </c>
      <c r="D3727" s="14" t="s">
        <v>9753</v>
      </c>
      <c r="E3727" s="13" t="s">
        <v>9754</v>
      </c>
      <c r="F3727" s="14" t="s">
        <v>9755</v>
      </c>
      <c r="G3727" s="14" t="s">
        <v>7357</v>
      </c>
      <c r="H3727" s="41" t="s">
        <v>6712</v>
      </c>
      <c r="I3727" s="42" t="s">
        <v>85</v>
      </c>
      <c r="J3727" s="77">
        <f t="shared" si="1"/>
        <v>24</v>
      </c>
      <c r="K3727" s="7" t="str">
        <f t="shared" si="2"/>
        <v>ENG30-00439343-vubrzati</v>
      </c>
      <c r="L3727" s="7" t="str">
        <f>ifna(VLOOKUP(K3727,'Лист1'!D:E,2,false))</f>
        <v/>
      </c>
      <c r="M3727" s="9"/>
      <c r="N3727" s="9"/>
      <c r="O3727" s="9"/>
      <c r="P3727" s="9"/>
      <c r="Q3727" s="9"/>
      <c r="R3727" s="9"/>
    </row>
    <row r="3728" ht="15.75" customHeight="1">
      <c r="A3728" s="14" t="s">
        <v>21</v>
      </c>
      <c r="B3728" s="14" t="s">
        <v>22</v>
      </c>
      <c r="C3728" s="40" t="s">
        <v>9756</v>
      </c>
      <c r="D3728" s="14" t="s">
        <v>9757</v>
      </c>
      <c r="E3728" s="13" t="s">
        <v>9758</v>
      </c>
      <c r="F3728" s="14" t="s">
        <v>9756</v>
      </c>
      <c r="G3728" s="14" t="s">
        <v>6772</v>
      </c>
      <c r="H3728" s="41" t="s">
        <v>6712</v>
      </c>
      <c r="I3728" s="42" t="s">
        <v>85</v>
      </c>
      <c r="J3728" s="22">
        <f t="shared" si="1"/>
        <v>35</v>
      </c>
      <c r="K3728" s="7" t="str">
        <f t="shared" si="2"/>
        <v>ENG30-00439958-vusporiti</v>
      </c>
      <c r="L3728" s="7" t="str">
        <f>ifna(VLOOKUP(K3728,'Лист1'!D:E,2,false))</f>
        <v/>
      </c>
      <c r="M3728" s="9"/>
      <c r="N3728" s="9"/>
      <c r="O3728" s="9"/>
      <c r="P3728" s="9"/>
      <c r="Q3728" s="9"/>
      <c r="R3728" s="9"/>
    </row>
    <row r="3729" ht="15.75" customHeight="1">
      <c r="A3729" s="14" t="s">
        <v>11</v>
      </c>
      <c r="B3729" s="14" t="s">
        <v>12</v>
      </c>
      <c r="C3729" s="40" t="s">
        <v>9004</v>
      </c>
      <c r="D3729" s="14" t="s">
        <v>9759</v>
      </c>
      <c r="E3729" s="13" t="s">
        <v>9760</v>
      </c>
      <c r="F3729" s="14" t="s">
        <v>9007</v>
      </c>
      <c r="G3729" s="14" t="s">
        <v>7496</v>
      </c>
      <c r="H3729" s="41" t="s">
        <v>6712</v>
      </c>
      <c r="I3729" s="42" t="s">
        <v>85</v>
      </c>
      <c r="J3729" s="69">
        <f t="shared" si="1"/>
        <v>68</v>
      </c>
      <c r="K3729" s="7" t="str">
        <f t="shared" si="2"/>
        <v>ENG30-00440039-ntrka</v>
      </c>
      <c r="L3729" s="7" t="str">
        <f>ifna(VLOOKUP(K3729,'Лист1'!D:E,2,false))</f>
        <v/>
      </c>
      <c r="M3729" s="9"/>
      <c r="N3729" s="9"/>
      <c r="O3729" s="9"/>
      <c r="P3729" s="9"/>
      <c r="Q3729" s="9"/>
      <c r="R3729" s="9"/>
    </row>
    <row r="3730" ht="15.75" customHeight="1">
      <c r="A3730" s="14" t="s">
        <v>79</v>
      </c>
      <c r="B3730" s="14" t="s">
        <v>80</v>
      </c>
      <c r="C3730" s="40" t="s">
        <v>9761</v>
      </c>
      <c r="D3730" s="14" t="s">
        <v>9762</v>
      </c>
      <c r="E3730" s="13" t="s">
        <v>9763</v>
      </c>
      <c r="F3730" s="14" t="s">
        <v>9764</v>
      </c>
      <c r="G3730" s="14" t="s">
        <v>6772</v>
      </c>
      <c r="H3730" s="41" t="s">
        <v>6712</v>
      </c>
      <c r="I3730" s="42" t="s">
        <v>85</v>
      </c>
      <c r="J3730" s="64">
        <f t="shared" si="1"/>
        <v>54</v>
      </c>
      <c r="K3730" s="7" t="str">
        <f t="shared" si="2"/>
        <v>ENG30-00440579-aograničen</v>
      </c>
      <c r="L3730" s="7" t="str">
        <f>ifna(VLOOKUP(K3730,'Лист1'!D:E,2,false))</f>
        <v/>
      </c>
      <c r="M3730" s="9"/>
      <c r="N3730" s="9"/>
      <c r="O3730" s="9"/>
      <c r="P3730" s="9"/>
      <c r="Q3730" s="9"/>
      <c r="R3730" s="9"/>
    </row>
    <row r="3731" ht="15.75" customHeight="1">
      <c r="A3731" s="14" t="s">
        <v>21</v>
      </c>
      <c r="B3731" s="14" t="s">
        <v>22</v>
      </c>
      <c r="C3731" s="40" t="s">
        <v>9756</v>
      </c>
      <c r="D3731" s="14" t="s">
        <v>9765</v>
      </c>
      <c r="E3731" s="13" t="s">
        <v>9766</v>
      </c>
      <c r="F3731" s="14" t="s">
        <v>9767</v>
      </c>
      <c r="G3731" s="14" t="s">
        <v>6772</v>
      </c>
      <c r="H3731" s="41" t="s">
        <v>6712</v>
      </c>
      <c r="I3731" s="42" t="s">
        <v>85</v>
      </c>
      <c r="J3731" s="51">
        <f t="shared" si="1"/>
        <v>27</v>
      </c>
      <c r="K3731" s="7" t="str">
        <f t="shared" si="2"/>
        <v>ENG30-00440580-vusporiti</v>
      </c>
      <c r="L3731" s="7" t="str">
        <f>ifna(VLOOKUP(K3731,'Лист1'!D:E,2,false))</f>
        <v/>
      </c>
      <c r="M3731" s="9"/>
      <c r="N3731" s="9"/>
      <c r="O3731" s="9"/>
      <c r="P3731" s="9"/>
      <c r="Q3731" s="9"/>
      <c r="R3731" s="9"/>
    </row>
    <row r="3732" ht="15.75" customHeight="1">
      <c r="A3732" s="14" t="s">
        <v>21</v>
      </c>
      <c r="B3732" s="14" t="s">
        <v>22</v>
      </c>
      <c r="C3732" s="40" t="s">
        <v>9756</v>
      </c>
      <c r="D3732" s="14" t="s">
        <v>9768</v>
      </c>
      <c r="E3732" s="13" t="s">
        <v>9756</v>
      </c>
      <c r="F3732" s="14" t="s">
        <v>9756</v>
      </c>
      <c r="G3732" s="14" t="s">
        <v>6772</v>
      </c>
      <c r="H3732" s="41" t="s">
        <v>6712</v>
      </c>
      <c r="I3732" s="42" t="s">
        <v>85</v>
      </c>
      <c r="J3732" s="18">
        <f t="shared" si="1"/>
        <v>8</v>
      </c>
      <c r="K3732" s="7" t="str">
        <f t="shared" si="2"/>
        <v>ENG30-00440786-vusporiti</v>
      </c>
      <c r="L3732" s="7" t="str">
        <f>ifna(VLOOKUP(K3732,'Лист1'!D:E,2,false))</f>
        <v/>
      </c>
      <c r="M3732" s="9"/>
      <c r="N3732" s="9"/>
      <c r="O3732" s="9"/>
      <c r="P3732" s="9"/>
      <c r="Q3732" s="9"/>
      <c r="R3732" s="9"/>
    </row>
    <row r="3733" ht="15.75" customHeight="1">
      <c r="A3733" s="14" t="s">
        <v>21</v>
      </c>
      <c r="B3733" s="14" t="s">
        <v>22</v>
      </c>
      <c r="C3733" s="40" t="s">
        <v>8740</v>
      </c>
      <c r="D3733" s="14" t="s">
        <v>9769</v>
      </c>
      <c r="E3733" s="13" t="s">
        <v>9770</v>
      </c>
      <c r="F3733" s="14" t="s">
        <v>8740</v>
      </c>
      <c r="G3733" s="14" t="s">
        <v>6772</v>
      </c>
      <c r="H3733" s="41" t="s">
        <v>6712</v>
      </c>
      <c r="I3733" s="42" t="s">
        <v>85</v>
      </c>
      <c r="J3733" s="45">
        <f t="shared" si="1"/>
        <v>15</v>
      </c>
      <c r="K3733" s="7" t="str">
        <f t="shared" si="2"/>
        <v>ENG30-00441445-vsmanjiti</v>
      </c>
      <c r="L3733" s="7" t="str">
        <f>ifna(VLOOKUP(K3733,'Лист1'!D:E,2,false))</f>
        <v/>
      </c>
      <c r="M3733" s="9"/>
      <c r="N3733" s="9"/>
      <c r="O3733" s="9"/>
      <c r="P3733" s="9"/>
      <c r="Q3733" s="9"/>
      <c r="R3733" s="9"/>
    </row>
    <row r="3734" ht="15.75" customHeight="1">
      <c r="A3734" s="14" t="s">
        <v>11</v>
      </c>
      <c r="B3734" s="14" t="s">
        <v>12</v>
      </c>
      <c r="C3734" s="40" t="s">
        <v>9771</v>
      </c>
      <c r="D3734" s="14" t="s">
        <v>9772</v>
      </c>
      <c r="E3734" s="13" t="s">
        <v>9773</v>
      </c>
      <c r="F3734" s="14" t="s">
        <v>9771</v>
      </c>
      <c r="G3734" s="14" t="s">
        <v>9774</v>
      </c>
      <c r="H3734" s="41" t="s">
        <v>6712</v>
      </c>
      <c r="I3734" s="42" t="s">
        <v>85</v>
      </c>
      <c r="J3734" s="132">
        <f t="shared" si="1"/>
        <v>12</v>
      </c>
      <c r="K3734" s="7" t="str">
        <f t="shared" si="2"/>
        <v>ENG30-00442115-nplivanje</v>
      </c>
      <c r="L3734" s="7" t="str">
        <f>ifna(VLOOKUP(K3734,'Лист1'!D:E,2,false))</f>
        <v/>
      </c>
      <c r="M3734" s="9"/>
      <c r="N3734" s="9"/>
      <c r="O3734" s="9"/>
      <c r="P3734" s="9"/>
      <c r="Q3734" s="9"/>
      <c r="R3734" s="9"/>
    </row>
    <row r="3735" ht="15.75" customHeight="1">
      <c r="A3735" s="14" t="s">
        <v>79</v>
      </c>
      <c r="B3735" s="14" t="s">
        <v>80</v>
      </c>
      <c r="C3735" s="40" t="s">
        <v>9775</v>
      </c>
      <c r="D3735" s="14" t="s">
        <v>9776</v>
      </c>
      <c r="E3735" s="13" t="s">
        <v>9777</v>
      </c>
      <c r="F3735" s="14" t="s">
        <v>9775</v>
      </c>
      <c r="G3735" s="14" t="s">
        <v>6772</v>
      </c>
      <c r="H3735" s="41" t="s">
        <v>6712</v>
      </c>
      <c r="I3735" s="42" t="s">
        <v>85</v>
      </c>
      <c r="J3735" s="99">
        <f t="shared" si="1"/>
        <v>48</v>
      </c>
      <c r="K3735" s="7" t="str">
        <f t="shared" si="2"/>
        <v>ENG30-00442361-adalek</v>
      </c>
      <c r="L3735" s="7" t="str">
        <f>ifna(VLOOKUP(K3735,'Лист1'!D:E,2,false))</f>
        <v/>
      </c>
      <c r="M3735" s="9"/>
      <c r="N3735" s="9"/>
      <c r="O3735" s="9"/>
      <c r="P3735" s="9"/>
      <c r="Q3735" s="9"/>
      <c r="R3735" s="9"/>
    </row>
    <row r="3736" ht="15.75" customHeight="1">
      <c r="A3736" s="14" t="s">
        <v>79</v>
      </c>
      <c r="B3736" s="14" t="s">
        <v>80</v>
      </c>
      <c r="C3736" s="40" t="s">
        <v>9778</v>
      </c>
      <c r="D3736" s="14" t="s">
        <v>9779</v>
      </c>
      <c r="E3736" s="13" t="s">
        <v>9780</v>
      </c>
      <c r="F3736" s="14" t="s">
        <v>9781</v>
      </c>
      <c r="G3736" s="14" t="s">
        <v>6772</v>
      </c>
      <c r="H3736" s="41" t="s">
        <v>6712</v>
      </c>
      <c r="I3736" s="42" t="s">
        <v>85</v>
      </c>
      <c r="J3736" s="46">
        <f t="shared" si="1"/>
        <v>40</v>
      </c>
      <c r="K3736" s="7" t="str">
        <f t="shared" si="2"/>
        <v>ENG30-00442827-audaljen</v>
      </c>
      <c r="L3736" s="7" t="str">
        <f>ifna(VLOOKUP(K3736,'Лист1'!D:E,2,false))</f>
        <v/>
      </c>
      <c r="M3736" s="9"/>
      <c r="N3736" s="9"/>
      <c r="O3736" s="9"/>
      <c r="P3736" s="9"/>
      <c r="Q3736" s="9"/>
      <c r="R3736" s="9"/>
    </row>
    <row r="3737" ht="15.75" customHeight="1">
      <c r="A3737" s="14" t="s">
        <v>79</v>
      </c>
      <c r="B3737" s="14" t="s">
        <v>80</v>
      </c>
      <c r="C3737" s="40" t="s">
        <v>9782</v>
      </c>
      <c r="D3737" s="14" t="s">
        <v>9783</v>
      </c>
      <c r="E3737" s="13" t="s">
        <v>9784</v>
      </c>
      <c r="F3737" s="14" t="s">
        <v>9782</v>
      </c>
      <c r="G3737" s="14" t="s">
        <v>6772</v>
      </c>
      <c r="H3737" s="41" t="s">
        <v>6712</v>
      </c>
      <c r="I3737" s="42" t="s">
        <v>85</v>
      </c>
      <c r="J3737" s="36">
        <f t="shared" si="1"/>
        <v>30</v>
      </c>
      <c r="K3737" s="7" t="str">
        <f t="shared" si="2"/>
        <v>ENG30-00443988-adalji</v>
      </c>
      <c r="L3737" s="7" t="str">
        <f>ifna(VLOOKUP(K3737,'Лист1'!D:E,2,false))</f>
        <v/>
      </c>
      <c r="M3737" s="9"/>
      <c r="N3737" s="9"/>
      <c r="O3737" s="9"/>
      <c r="P3737" s="9"/>
      <c r="Q3737" s="9"/>
      <c r="R3737" s="9"/>
    </row>
    <row r="3738" ht="15.75" customHeight="1">
      <c r="A3738" s="14" t="s">
        <v>79</v>
      </c>
      <c r="B3738" s="14" t="s">
        <v>80</v>
      </c>
      <c r="C3738" s="40" t="s">
        <v>9785</v>
      </c>
      <c r="D3738" s="14" t="s">
        <v>9786</v>
      </c>
      <c r="E3738" s="13" t="s">
        <v>9787</v>
      </c>
      <c r="F3738" s="14" t="s">
        <v>9785</v>
      </c>
      <c r="G3738" s="14" t="s">
        <v>6772</v>
      </c>
      <c r="H3738" s="41" t="s">
        <v>6712</v>
      </c>
      <c r="I3738" s="42" t="s">
        <v>85</v>
      </c>
      <c r="J3738" s="25">
        <f t="shared" si="1"/>
        <v>58</v>
      </c>
      <c r="K3738" s="7" t="str">
        <f t="shared" si="2"/>
        <v>ENG30-00444519-ablizak</v>
      </c>
      <c r="L3738" s="7" t="str">
        <f>ifna(VLOOKUP(K3738,'Лист1'!D:E,2,false))</f>
        <v/>
      </c>
      <c r="M3738" s="9"/>
      <c r="N3738" s="9"/>
      <c r="O3738" s="9"/>
      <c r="P3738" s="9"/>
      <c r="Q3738" s="9"/>
      <c r="R3738" s="9"/>
    </row>
    <row r="3739" ht="15.75" customHeight="1">
      <c r="A3739" s="14" t="s">
        <v>79</v>
      </c>
      <c r="B3739" s="14" t="s">
        <v>80</v>
      </c>
      <c r="C3739" s="40" t="s">
        <v>9785</v>
      </c>
      <c r="D3739" s="14" t="s">
        <v>9788</v>
      </c>
      <c r="E3739" s="13" t="s">
        <v>9789</v>
      </c>
      <c r="F3739" s="14" t="s">
        <v>9790</v>
      </c>
      <c r="G3739" s="14" t="s">
        <v>6772</v>
      </c>
      <c r="H3739" s="41" t="s">
        <v>6712</v>
      </c>
      <c r="I3739" s="42" t="s">
        <v>85</v>
      </c>
      <c r="J3739" s="45">
        <f t="shared" si="1"/>
        <v>14</v>
      </c>
      <c r="K3739" s="7" t="str">
        <f t="shared" si="2"/>
        <v>ENG30-00445169-ablizak</v>
      </c>
      <c r="L3739" s="7" t="str">
        <f>ifna(VLOOKUP(K3739,'Лист1'!D:E,2,false))</f>
        <v/>
      </c>
      <c r="M3739" s="9"/>
      <c r="N3739" s="9"/>
      <c r="O3739" s="9"/>
      <c r="P3739" s="9"/>
      <c r="Q3739" s="9"/>
      <c r="R3739" s="9"/>
    </row>
    <row r="3740" ht="15.75" customHeight="1">
      <c r="A3740" s="14" t="s">
        <v>79</v>
      </c>
      <c r="B3740" s="14" t="s">
        <v>80</v>
      </c>
      <c r="C3740" s="40" t="s">
        <v>9785</v>
      </c>
      <c r="D3740" s="14" t="s">
        <v>9791</v>
      </c>
      <c r="E3740" s="13" t="s">
        <v>9792</v>
      </c>
      <c r="F3740" s="14" t="s">
        <v>9793</v>
      </c>
      <c r="G3740" s="14" t="s">
        <v>6772</v>
      </c>
      <c r="H3740" s="41" t="s">
        <v>6712</v>
      </c>
      <c r="I3740" s="42" t="s">
        <v>85</v>
      </c>
      <c r="J3740" s="36">
        <f t="shared" si="1"/>
        <v>50</v>
      </c>
      <c r="K3740" s="7" t="str">
        <f t="shared" si="2"/>
        <v>ENG30-00445308-ablizak</v>
      </c>
      <c r="L3740" s="7" t="str">
        <f>ifna(VLOOKUP(K3740,'Лист1'!D:E,2,false))</f>
        <v/>
      </c>
      <c r="M3740" s="9"/>
      <c r="N3740" s="9"/>
      <c r="O3740" s="9"/>
      <c r="P3740" s="9"/>
      <c r="Q3740" s="9"/>
      <c r="R3740" s="9"/>
    </row>
    <row r="3741" ht="15.75" customHeight="1">
      <c r="A3741" s="14" t="s">
        <v>79</v>
      </c>
      <c r="B3741" s="14" t="s">
        <v>80</v>
      </c>
      <c r="C3741" s="40" t="s">
        <v>9794</v>
      </c>
      <c r="D3741" s="14" t="s">
        <v>9791</v>
      </c>
      <c r="E3741" s="13" t="s">
        <v>9792</v>
      </c>
      <c r="F3741" s="14" t="s">
        <v>9793</v>
      </c>
      <c r="G3741" s="14" t="s">
        <v>6772</v>
      </c>
      <c r="H3741" s="41" t="s">
        <v>6712</v>
      </c>
      <c r="I3741" s="42" t="s">
        <v>85</v>
      </c>
      <c r="J3741" s="37">
        <f t="shared" si="1"/>
        <v>50</v>
      </c>
      <c r="K3741" s="7" t="str">
        <f t="shared" si="2"/>
        <v>ENG30-00445308-atopao</v>
      </c>
      <c r="L3741" s="7" t="str">
        <f>ifna(VLOOKUP(K3741,'Лист1'!D:E,2,false))</f>
        <v/>
      </c>
      <c r="M3741" s="9"/>
      <c r="N3741" s="9"/>
      <c r="O3741" s="9"/>
      <c r="P3741" s="9"/>
      <c r="Q3741" s="9"/>
      <c r="R3741" s="9"/>
    </row>
    <row r="3742" ht="15.75" customHeight="1">
      <c r="A3742" s="14" t="s">
        <v>79</v>
      </c>
      <c r="B3742" s="14" t="s">
        <v>80</v>
      </c>
      <c r="C3742" s="40" t="s">
        <v>9778</v>
      </c>
      <c r="D3742" s="14" t="s">
        <v>9795</v>
      </c>
      <c r="E3742" s="13" t="s">
        <v>9796</v>
      </c>
      <c r="F3742" s="14" t="s">
        <v>9778</v>
      </c>
      <c r="G3742" s="14" t="s">
        <v>6772</v>
      </c>
      <c r="H3742" s="41" t="s">
        <v>6712</v>
      </c>
      <c r="I3742" s="42" t="s">
        <v>85</v>
      </c>
      <c r="J3742" s="28">
        <f t="shared" si="1"/>
        <v>61</v>
      </c>
      <c r="K3742" s="7" t="str">
        <f t="shared" si="2"/>
        <v>ENG30-00445548-audaljen</v>
      </c>
      <c r="L3742" s="7" t="str">
        <f>ifna(VLOOKUP(K3742,'Лист1'!D:E,2,false))</f>
        <v/>
      </c>
      <c r="M3742" s="9"/>
      <c r="N3742" s="9"/>
      <c r="O3742" s="9"/>
      <c r="P3742" s="9"/>
      <c r="Q3742" s="9"/>
      <c r="R3742" s="9"/>
    </row>
    <row r="3743" ht="15.75" customHeight="1">
      <c r="A3743" s="14" t="s">
        <v>21</v>
      </c>
      <c r="B3743" s="14" t="s">
        <v>22</v>
      </c>
      <c r="C3743" s="40" t="s">
        <v>9441</v>
      </c>
      <c r="D3743" s="14" t="s">
        <v>9797</v>
      </c>
      <c r="E3743" s="13" t="s">
        <v>9798</v>
      </c>
      <c r="F3743" s="14" t="s">
        <v>9799</v>
      </c>
      <c r="G3743" s="14" t="s">
        <v>7053</v>
      </c>
      <c r="H3743" s="41" t="s">
        <v>6712</v>
      </c>
      <c r="I3743" s="42" t="s">
        <v>85</v>
      </c>
      <c r="J3743" s="33">
        <f t="shared" si="1"/>
        <v>23</v>
      </c>
      <c r="K3743" s="7" t="str">
        <f t="shared" si="2"/>
        <v>ENG30-00446329-vistopiti</v>
      </c>
      <c r="L3743" s="7" t="str">
        <f>ifna(VLOOKUP(K3743,'Лист1'!D:E,2,false))</f>
        <v>briši</v>
      </c>
      <c r="M3743" s="9"/>
      <c r="N3743" s="9"/>
      <c r="O3743" s="9"/>
      <c r="P3743" s="9"/>
      <c r="Q3743" s="9"/>
      <c r="R3743" s="9"/>
    </row>
    <row r="3744" ht="15.75" customHeight="1">
      <c r="A3744" s="14" t="s">
        <v>21</v>
      </c>
      <c r="B3744" s="14" t="s">
        <v>22</v>
      </c>
      <c r="C3744" s="40" t="s">
        <v>2277</v>
      </c>
      <c r="D3744" s="14" t="s">
        <v>9797</v>
      </c>
      <c r="E3744" s="13" t="s">
        <v>9798</v>
      </c>
      <c r="F3744" s="13" t="s">
        <v>9799</v>
      </c>
      <c r="G3744" s="14" t="s">
        <v>7053</v>
      </c>
      <c r="H3744" s="159" t="s">
        <v>6712</v>
      </c>
      <c r="I3744" s="42" t="s">
        <v>992</v>
      </c>
      <c r="J3744" s="47">
        <f t="shared" si="1"/>
        <v>23</v>
      </c>
      <c r="K3744" s="7" t="str">
        <f t="shared" si="2"/>
        <v>ENG30-00446329-vrastvarati se</v>
      </c>
      <c r="L3744" s="7" t="str">
        <f>ifna(VLOOKUP(K3744,'Лист1'!D:E,2,false))</f>
        <v/>
      </c>
      <c r="M3744" s="9"/>
      <c r="N3744" s="9"/>
      <c r="O3744" s="9"/>
      <c r="P3744" s="9"/>
      <c r="Q3744" s="9"/>
      <c r="R3744" s="9"/>
    </row>
    <row r="3745" ht="15.75" customHeight="1">
      <c r="A3745" s="14" t="s">
        <v>11</v>
      </c>
      <c r="B3745" s="14" t="s">
        <v>12</v>
      </c>
      <c r="C3745" s="40" t="s">
        <v>9800</v>
      </c>
      <c r="D3745" s="14" t="s">
        <v>9801</v>
      </c>
      <c r="E3745" s="13" t="s">
        <v>9802</v>
      </c>
      <c r="F3745" s="14" t="s">
        <v>9803</v>
      </c>
      <c r="G3745" s="14" t="s">
        <v>8114</v>
      </c>
      <c r="H3745" s="41" t="s">
        <v>6712</v>
      </c>
      <c r="I3745" s="42" t="s">
        <v>85</v>
      </c>
      <c r="J3745" s="17">
        <f t="shared" si="1"/>
        <v>21</v>
      </c>
      <c r="K3745" s="7" t="str">
        <f t="shared" si="2"/>
        <v>ENG30-00446493-nborba</v>
      </c>
      <c r="L3745" s="7" t="str">
        <f>ifna(VLOOKUP(K3745,'Лист1'!D:E,2,false))</f>
        <v/>
      </c>
      <c r="M3745" s="9"/>
      <c r="N3745" s="9"/>
      <c r="O3745" s="9"/>
      <c r="P3745" s="9"/>
      <c r="Q3745" s="9"/>
      <c r="R3745" s="9"/>
    </row>
    <row r="3746" ht="15.75" customHeight="1">
      <c r="A3746" s="14" t="s">
        <v>21</v>
      </c>
      <c r="B3746" s="14" t="s">
        <v>22</v>
      </c>
      <c r="C3746" s="40" t="s">
        <v>9804</v>
      </c>
      <c r="D3746" s="14" t="s">
        <v>9805</v>
      </c>
      <c r="E3746" s="13" t="s">
        <v>9806</v>
      </c>
      <c r="F3746" s="14" t="s">
        <v>9804</v>
      </c>
      <c r="G3746" s="14" t="s">
        <v>7053</v>
      </c>
      <c r="H3746" s="41" t="s">
        <v>6712</v>
      </c>
      <c r="I3746" s="42" t="s">
        <v>85</v>
      </c>
      <c r="J3746" s="171">
        <f t="shared" si="1"/>
        <v>78</v>
      </c>
      <c r="K3746" s="7" t="str">
        <f t="shared" si="2"/>
        <v>ENG30-00446885-vreagovati</v>
      </c>
      <c r="L3746" s="7" t="str">
        <f>ifna(VLOOKUP(K3746,'Лист1'!D:E,2,false))</f>
        <v/>
      </c>
      <c r="M3746" s="9"/>
      <c r="N3746" s="9"/>
      <c r="O3746" s="9"/>
      <c r="P3746" s="9"/>
      <c r="Q3746" s="9"/>
      <c r="R3746" s="9"/>
    </row>
    <row r="3747" ht="15.75" customHeight="1">
      <c r="A3747" s="14" t="s">
        <v>79</v>
      </c>
      <c r="B3747" s="14" t="s">
        <v>80</v>
      </c>
      <c r="C3747" s="40" t="s">
        <v>9807</v>
      </c>
      <c r="D3747" s="14" t="s">
        <v>9808</v>
      </c>
      <c r="E3747" s="13" t="s">
        <v>9809</v>
      </c>
      <c r="F3747" s="14" t="s">
        <v>9807</v>
      </c>
      <c r="G3747" s="14" t="s">
        <v>6772</v>
      </c>
      <c r="H3747" s="41" t="s">
        <v>6712</v>
      </c>
      <c r="I3747" s="42" t="s">
        <v>85</v>
      </c>
      <c r="J3747" s="45">
        <f t="shared" si="1"/>
        <v>93</v>
      </c>
      <c r="K3747" s="7" t="str">
        <f t="shared" si="2"/>
        <v>ENG30-00446921-abliz</v>
      </c>
      <c r="L3747" s="7" t="str">
        <f>ifna(VLOOKUP(K3747,'Лист1'!D:E,2,false))</f>
        <v/>
      </c>
      <c r="M3747" s="9"/>
      <c r="N3747" s="9"/>
      <c r="O3747" s="9"/>
      <c r="P3747" s="9"/>
      <c r="Q3747" s="9"/>
      <c r="R3747" s="9"/>
    </row>
    <row r="3748" ht="15.75" customHeight="1">
      <c r="A3748" s="14" t="s">
        <v>79</v>
      </c>
      <c r="B3748" s="14" t="s">
        <v>80</v>
      </c>
      <c r="C3748" s="40" t="s">
        <v>8032</v>
      </c>
      <c r="D3748" s="14" t="s">
        <v>9810</v>
      </c>
      <c r="E3748" s="13" t="s">
        <v>9811</v>
      </c>
      <c r="F3748" s="14" t="s">
        <v>9812</v>
      </c>
      <c r="G3748" s="14" t="s">
        <v>6772</v>
      </c>
      <c r="H3748" s="41" t="s">
        <v>6712</v>
      </c>
      <c r="I3748" s="42" t="s">
        <v>85</v>
      </c>
      <c r="J3748" s="60">
        <f t="shared" si="1"/>
        <v>67</v>
      </c>
      <c r="K3748" s="7" t="str">
        <f t="shared" si="2"/>
        <v>ENG30-00447472-asledeći</v>
      </c>
      <c r="L3748" s="7" t="str">
        <f>ifna(VLOOKUP(K3748,'Лист1'!D:E,2,false))</f>
        <v/>
      </c>
      <c r="M3748" s="9"/>
      <c r="N3748" s="9"/>
      <c r="O3748" s="9"/>
      <c r="P3748" s="9"/>
      <c r="Q3748" s="9"/>
      <c r="R3748" s="9"/>
    </row>
    <row r="3749" ht="15.75" customHeight="1">
      <c r="A3749" s="14" t="s">
        <v>21</v>
      </c>
      <c r="B3749" s="14" t="s">
        <v>22</v>
      </c>
      <c r="C3749" s="40" t="s">
        <v>9813</v>
      </c>
      <c r="D3749" s="14" t="s">
        <v>9814</v>
      </c>
      <c r="E3749" s="13" t="s">
        <v>9815</v>
      </c>
      <c r="F3749" s="14" t="s">
        <v>9816</v>
      </c>
      <c r="G3749" s="14" t="s">
        <v>6772</v>
      </c>
      <c r="H3749" s="41" t="s">
        <v>6712</v>
      </c>
      <c r="I3749" s="42" t="s">
        <v>85</v>
      </c>
      <c r="J3749" s="21">
        <f t="shared" si="1"/>
        <v>26</v>
      </c>
      <c r="K3749" s="7" t="str">
        <f t="shared" si="2"/>
        <v>ENG30-00449011-visticati</v>
      </c>
      <c r="L3749" s="7" t="str">
        <f>ifna(VLOOKUP(K3749,'Лист1'!D:E,2,false))</f>
        <v/>
      </c>
      <c r="M3749" s="9"/>
      <c r="N3749" s="9"/>
      <c r="O3749" s="9"/>
      <c r="P3749" s="9"/>
      <c r="Q3749" s="9"/>
      <c r="R3749" s="9"/>
    </row>
    <row r="3750" ht="15.75" customHeight="1">
      <c r="A3750" s="14" t="s">
        <v>79</v>
      </c>
      <c r="B3750" s="14" t="s">
        <v>80</v>
      </c>
      <c r="C3750" s="40" t="s">
        <v>9817</v>
      </c>
      <c r="D3750" s="14" t="s">
        <v>9818</v>
      </c>
      <c r="E3750" s="13" t="s">
        <v>9819</v>
      </c>
      <c r="F3750" s="14" t="s">
        <v>9820</v>
      </c>
      <c r="G3750" s="14" t="s">
        <v>6772</v>
      </c>
      <c r="H3750" s="41" t="s">
        <v>6712</v>
      </c>
      <c r="I3750" s="42" t="s">
        <v>85</v>
      </c>
      <c r="J3750" s="36">
        <f t="shared" si="1"/>
        <v>14</v>
      </c>
      <c r="K3750" s="7" t="str">
        <f t="shared" si="2"/>
        <v>ENG30-00449332-aokolni</v>
      </c>
      <c r="L3750" s="7" t="str">
        <f>ifna(VLOOKUP(K3750,'Лист1'!D:E,2,false))</f>
        <v/>
      </c>
      <c r="M3750" s="9"/>
      <c r="N3750" s="9"/>
      <c r="O3750" s="9"/>
      <c r="P3750" s="9"/>
      <c r="Q3750" s="9"/>
      <c r="R3750" s="9"/>
    </row>
    <row r="3751" ht="15.75" customHeight="1">
      <c r="A3751" s="14" t="s">
        <v>56</v>
      </c>
      <c r="B3751" s="14" t="s">
        <v>56</v>
      </c>
      <c r="C3751" s="40" t="s">
        <v>9821</v>
      </c>
      <c r="D3751" s="14" t="s">
        <v>9822</v>
      </c>
      <c r="E3751" s="13" t="s">
        <v>8592</v>
      </c>
      <c r="F3751" s="14" t="s">
        <v>9823</v>
      </c>
      <c r="G3751" s="14" t="s">
        <v>6772</v>
      </c>
      <c r="H3751" s="41" t="s">
        <v>6712</v>
      </c>
      <c r="I3751" s="42" t="s">
        <v>85</v>
      </c>
      <c r="J3751" s="43">
        <f t="shared" si="1"/>
        <v>25</v>
      </c>
      <c r="K3751" s="7" t="str">
        <f t="shared" si="2"/>
        <v>ENG30-00450647-bnezavisno</v>
      </c>
      <c r="L3751" s="7" t="str">
        <f>ifna(VLOOKUP(K3751,'Лист1'!D:E,2,false))</f>
        <v/>
      </c>
      <c r="M3751" s="9"/>
      <c r="N3751" s="9"/>
      <c r="O3751" s="9"/>
      <c r="P3751" s="9"/>
      <c r="Q3751" s="9"/>
      <c r="R3751" s="9"/>
    </row>
    <row r="3752" ht="15.75" customHeight="1">
      <c r="A3752" s="14" t="s">
        <v>56</v>
      </c>
      <c r="B3752" s="14" t="s">
        <v>56</v>
      </c>
      <c r="C3752" s="40" t="s">
        <v>8124</v>
      </c>
      <c r="D3752" s="14" t="s">
        <v>9822</v>
      </c>
      <c r="E3752" s="13" t="s">
        <v>8592</v>
      </c>
      <c r="F3752" s="14" t="s">
        <v>9823</v>
      </c>
      <c r="G3752" s="14" t="s">
        <v>6772</v>
      </c>
      <c r="H3752" s="41" t="s">
        <v>6712</v>
      </c>
      <c r="I3752" s="42" t="s">
        <v>85</v>
      </c>
      <c r="J3752" s="101">
        <f t="shared" si="1"/>
        <v>25</v>
      </c>
      <c r="K3752" s="7" t="str">
        <f t="shared" si="2"/>
        <v>ENG30-00450647-bpojedinačno</v>
      </c>
      <c r="L3752" s="7" t="str">
        <f>ifna(VLOOKUP(K3752,'Лист1'!D:E,2,false))</f>
        <v/>
      </c>
      <c r="M3752" s="9"/>
      <c r="N3752" s="9"/>
      <c r="O3752" s="9"/>
      <c r="P3752" s="9"/>
      <c r="Q3752" s="9"/>
      <c r="R3752" s="9"/>
    </row>
    <row r="3753" ht="15.75" customHeight="1">
      <c r="A3753" s="14" t="s">
        <v>79</v>
      </c>
      <c r="B3753" s="14" t="s">
        <v>80</v>
      </c>
      <c r="C3753" s="40" t="s">
        <v>9785</v>
      </c>
      <c r="D3753" s="14" t="s">
        <v>9824</v>
      </c>
      <c r="E3753" s="13" t="s">
        <v>9825</v>
      </c>
      <c r="F3753" s="14" t="s">
        <v>9785</v>
      </c>
      <c r="G3753" s="14" t="s">
        <v>6772</v>
      </c>
      <c r="H3753" s="41" t="s">
        <v>6712</v>
      </c>
      <c r="I3753" s="42" t="s">
        <v>85</v>
      </c>
      <c r="J3753" s="38">
        <f t="shared" si="1"/>
        <v>19</v>
      </c>
      <c r="K3753" s="7" t="str">
        <f t="shared" si="2"/>
        <v>ENG30-00451510-ablizak</v>
      </c>
      <c r="L3753" s="7" t="str">
        <f>ifna(VLOOKUP(K3753,'Лист1'!D:E,2,false))</f>
        <v/>
      </c>
      <c r="M3753" s="9"/>
      <c r="N3753" s="9"/>
      <c r="O3753" s="9"/>
      <c r="P3753" s="9"/>
      <c r="Q3753" s="9"/>
      <c r="R3753" s="9"/>
    </row>
    <row r="3754" ht="15.75" customHeight="1">
      <c r="A3754" s="14" t="s">
        <v>21</v>
      </c>
      <c r="B3754" s="14" t="s">
        <v>22</v>
      </c>
      <c r="C3754" s="40" t="s">
        <v>9826</v>
      </c>
      <c r="D3754" s="14" t="s">
        <v>9827</v>
      </c>
      <c r="E3754" s="13" t="s">
        <v>9828</v>
      </c>
      <c r="F3754" s="14" t="s">
        <v>9829</v>
      </c>
      <c r="G3754" s="14" t="s">
        <v>6772</v>
      </c>
      <c r="H3754" s="41" t="s">
        <v>6712</v>
      </c>
      <c r="I3754" s="42" t="s">
        <v>85</v>
      </c>
      <c r="J3754" s="36">
        <f t="shared" si="1"/>
        <v>28</v>
      </c>
      <c r="K3754" s="7" t="str">
        <f t="shared" si="2"/>
        <v>ENG30-00451648-vdrenirati</v>
      </c>
      <c r="L3754" s="7" t="str">
        <f>ifna(VLOOKUP(K3754,'Лист1'!D:E,2,false))</f>
        <v/>
      </c>
      <c r="M3754" s="9"/>
      <c r="N3754" s="9"/>
      <c r="O3754" s="9"/>
      <c r="P3754" s="9"/>
      <c r="Q3754" s="9"/>
      <c r="R3754" s="9"/>
    </row>
    <row r="3755" ht="15.75" customHeight="1">
      <c r="A3755" s="14" t="s">
        <v>21</v>
      </c>
      <c r="B3755" s="14" t="s">
        <v>22</v>
      </c>
      <c r="C3755" s="40" t="s">
        <v>2262</v>
      </c>
      <c r="D3755" s="14" t="s">
        <v>9830</v>
      </c>
      <c r="E3755" s="13" t="s">
        <v>9831</v>
      </c>
      <c r="F3755" s="13" t="s">
        <v>2262</v>
      </c>
      <c r="G3755" s="14" t="s">
        <v>6772</v>
      </c>
      <c r="H3755" s="159" t="s">
        <v>6712</v>
      </c>
      <c r="I3755" s="42" t="s">
        <v>992</v>
      </c>
      <c r="J3755" s="43">
        <f t="shared" si="1"/>
        <v>23</v>
      </c>
      <c r="K3755" s="7" t="str">
        <f t="shared" si="2"/>
        <v>ENG30-00451838-vpuniti se</v>
      </c>
      <c r="L3755" s="7" t="str">
        <f>ifna(VLOOKUP(K3755,'Лист1'!D:E,2,false))</f>
        <v/>
      </c>
      <c r="M3755" s="9"/>
      <c r="N3755" s="9"/>
      <c r="O3755" s="9"/>
      <c r="P3755" s="9"/>
      <c r="Q3755" s="9"/>
      <c r="R3755" s="9"/>
    </row>
    <row r="3756" ht="15.75" customHeight="1">
      <c r="A3756" s="14" t="s">
        <v>21</v>
      </c>
      <c r="B3756" s="14" t="s">
        <v>22</v>
      </c>
      <c r="C3756" s="40" t="s">
        <v>8897</v>
      </c>
      <c r="D3756" s="14" t="s">
        <v>9832</v>
      </c>
      <c r="E3756" s="13" t="s">
        <v>9833</v>
      </c>
      <c r="F3756" s="14" t="s">
        <v>9834</v>
      </c>
      <c r="G3756" s="14" t="s">
        <v>6772</v>
      </c>
      <c r="H3756" s="41" t="s">
        <v>6712</v>
      </c>
      <c r="I3756" s="42" t="s">
        <v>85</v>
      </c>
      <c r="J3756" s="39">
        <f t="shared" si="1"/>
        <v>59</v>
      </c>
      <c r="K3756" s="7" t="str">
        <f t="shared" si="2"/>
        <v>ENG30-00452512-vispuniti</v>
      </c>
      <c r="L3756" s="7" t="str">
        <f>ifna(VLOOKUP(K3756,'Лист1'!D:E,2,false))</f>
        <v/>
      </c>
      <c r="M3756" s="9"/>
      <c r="N3756" s="9"/>
      <c r="O3756" s="9"/>
      <c r="P3756" s="9"/>
      <c r="Q3756" s="9"/>
      <c r="R3756" s="9"/>
    </row>
    <row r="3757" ht="15.75" customHeight="1">
      <c r="A3757" s="14" t="s">
        <v>11</v>
      </c>
      <c r="B3757" s="14" t="s">
        <v>12</v>
      </c>
      <c r="C3757" s="40" t="s">
        <v>9835</v>
      </c>
      <c r="D3757" s="14" t="s">
        <v>9836</v>
      </c>
      <c r="E3757" s="13" t="s">
        <v>9837</v>
      </c>
      <c r="F3757" s="14" t="s">
        <v>9838</v>
      </c>
      <c r="G3757" s="14" t="s">
        <v>9839</v>
      </c>
      <c r="H3757" s="41" t="s">
        <v>6712</v>
      </c>
      <c r="I3757" s="42" t="s">
        <v>85</v>
      </c>
      <c r="J3757" s="30">
        <f t="shared" si="1"/>
        <v>63</v>
      </c>
      <c r="K3757" s="7" t="str">
        <f t="shared" si="2"/>
        <v>ENG30-00453935-npecanje</v>
      </c>
      <c r="L3757" s="7" t="str">
        <f>ifna(VLOOKUP(K3757,'Лист1'!D:E,2,false))</f>
        <v/>
      </c>
      <c r="M3757" s="9"/>
      <c r="N3757" s="9"/>
      <c r="O3757" s="9"/>
      <c r="P3757" s="9"/>
      <c r="Q3757" s="9"/>
      <c r="R3757" s="9"/>
    </row>
    <row r="3758" ht="15.75" customHeight="1">
      <c r="A3758" s="14" t="s">
        <v>11</v>
      </c>
      <c r="B3758" s="14" t="s">
        <v>12</v>
      </c>
      <c r="C3758" s="40" t="s">
        <v>9835</v>
      </c>
      <c r="D3758" s="14" t="s">
        <v>9840</v>
      </c>
      <c r="E3758" s="13" t="s">
        <v>9841</v>
      </c>
      <c r="F3758" s="14" t="s">
        <v>9842</v>
      </c>
      <c r="G3758" s="14" t="s">
        <v>9839</v>
      </c>
      <c r="H3758" s="41" t="s">
        <v>6712</v>
      </c>
      <c r="I3758" s="42" t="s">
        <v>85</v>
      </c>
      <c r="J3758" s="17">
        <f t="shared" si="1"/>
        <v>43</v>
      </c>
      <c r="K3758" s="7" t="str">
        <f t="shared" si="2"/>
        <v>ENG30-00454237-npecanje</v>
      </c>
      <c r="L3758" s="7" t="str">
        <f>ifna(VLOOKUP(K3758,'Лист1'!D:E,2,false))</f>
        <v/>
      </c>
      <c r="M3758" s="9"/>
      <c r="N3758" s="9"/>
      <c r="O3758" s="9"/>
      <c r="P3758" s="9"/>
      <c r="Q3758" s="9"/>
      <c r="R3758" s="9"/>
    </row>
    <row r="3759" ht="15.75" customHeight="1">
      <c r="A3759" s="14" t="s">
        <v>21</v>
      </c>
      <c r="B3759" s="14" t="s">
        <v>22</v>
      </c>
      <c r="C3759" s="40" t="s">
        <v>7197</v>
      </c>
      <c r="D3759" s="14" t="s">
        <v>9843</v>
      </c>
      <c r="E3759" s="13" t="s">
        <v>9844</v>
      </c>
      <c r="F3759" s="14" t="s">
        <v>9845</v>
      </c>
      <c r="G3759" s="14" t="s">
        <v>6772</v>
      </c>
      <c r="H3759" s="41" t="s">
        <v>6712</v>
      </c>
      <c r="I3759" s="42" t="s">
        <v>85</v>
      </c>
      <c r="J3759" s="53">
        <f t="shared" si="1"/>
        <v>41</v>
      </c>
      <c r="K3759" s="7" t="str">
        <f t="shared" si="2"/>
        <v>ENG30-00455529-visprati</v>
      </c>
      <c r="L3759" s="7" t="str">
        <f>ifna(VLOOKUP(K3759,'Лист1'!D:E,2,false))</f>
        <v/>
      </c>
      <c r="M3759" s="9"/>
      <c r="N3759" s="9"/>
      <c r="O3759" s="9"/>
      <c r="P3759" s="9"/>
      <c r="Q3759" s="9"/>
      <c r="R3759" s="9"/>
    </row>
    <row r="3760" ht="15.75" customHeight="1">
      <c r="A3760" s="14" t="s">
        <v>21</v>
      </c>
      <c r="B3760" s="14" t="s">
        <v>22</v>
      </c>
      <c r="C3760" s="40" t="s">
        <v>7183</v>
      </c>
      <c r="D3760" s="14" t="s">
        <v>9843</v>
      </c>
      <c r="E3760" s="13" t="s">
        <v>9844</v>
      </c>
      <c r="F3760" s="14" t="s">
        <v>9845</v>
      </c>
      <c r="G3760" s="14" t="s">
        <v>6772</v>
      </c>
      <c r="H3760" s="41" t="s">
        <v>6712</v>
      </c>
      <c r="I3760" s="42" t="s">
        <v>85</v>
      </c>
      <c r="J3760" s="58">
        <f t="shared" si="1"/>
        <v>41</v>
      </c>
      <c r="K3760" s="7" t="str">
        <f t="shared" si="2"/>
        <v>ENG30-00455529-vočistiti</v>
      </c>
      <c r="L3760" s="7" t="str">
        <f>ifna(VLOOKUP(K3760,'Лист1'!D:E,2,false))</f>
        <v/>
      </c>
      <c r="M3760" s="9"/>
      <c r="N3760" s="9"/>
      <c r="O3760" s="9"/>
      <c r="P3760" s="9"/>
      <c r="Q3760" s="9"/>
      <c r="R3760" s="9"/>
    </row>
    <row r="3761" ht="15.75" customHeight="1">
      <c r="A3761" s="14" t="s">
        <v>11</v>
      </c>
      <c r="B3761" s="14" t="s">
        <v>12</v>
      </c>
      <c r="C3761" s="40" t="s">
        <v>9700</v>
      </c>
      <c r="D3761" s="14" t="s">
        <v>9846</v>
      </c>
      <c r="E3761" s="13" t="s">
        <v>9847</v>
      </c>
      <c r="F3761" s="14" t="s">
        <v>9700</v>
      </c>
      <c r="G3761" s="14" t="s">
        <v>8436</v>
      </c>
      <c r="H3761" s="41" t="s">
        <v>6712</v>
      </c>
      <c r="I3761" s="42" t="s">
        <v>85</v>
      </c>
      <c r="J3761" s="45">
        <f t="shared" si="1"/>
        <v>49</v>
      </c>
      <c r="K3761" s="7" t="str">
        <f t="shared" si="2"/>
        <v>ENG30-00455599-nigra</v>
      </c>
      <c r="L3761" s="7" t="str">
        <f>ifna(VLOOKUP(K3761,'Лист1'!D:E,2,false))</f>
        <v/>
      </c>
      <c r="M3761" s="9"/>
      <c r="N3761" s="9"/>
      <c r="O3761" s="9"/>
      <c r="P3761" s="9"/>
      <c r="Q3761" s="9"/>
      <c r="R3761" s="9"/>
    </row>
    <row r="3762" ht="15.75" customHeight="1">
      <c r="A3762" s="14" t="s">
        <v>21</v>
      </c>
      <c r="B3762" s="14" t="s">
        <v>22</v>
      </c>
      <c r="C3762" s="40" t="s">
        <v>9848</v>
      </c>
      <c r="D3762" s="14" t="s">
        <v>9849</v>
      </c>
      <c r="E3762" s="13" t="s">
        <v>9850</v>
      </c>
      <c r="F3762" s="14" t="s">
        <v>9851</v>
      </c>
      <c r="G3762" s="14" t="s">
        <v>6772</v>
      </c>
      <c r="H3762" s="41" t="s">
        <v>6712</v>
      </c>
      <c r="I3762" s="42" t="s">
        <v>85</v>
      </c>
      <c r="J3762" s="39">
        <f t="shared" si="1"/>
        <v>71</v>
      </c>
      <c r="K3762" s="7" t="str">
        <f t="shared" si="2"/>
        <v>ENG30-00455750-vdovršiti</v>
      </c>
      <c r="L3762" s="7" t="str">
        <f>ifna(VLOOKUP(K3762,'Лист1'!D:E,2,false))</f>
        <v/>
      </c>
      <c r="M3762" s="9"/>
      <c r="N3762" s="9"/>
      <c r="O3762" s="9"/>
      <c r="P3762" s="9"/>
      <c r="Q3762" s="9"/>
      <c r="R3762" s="9"/>
    </row>
    <row r="3763" ht="15.75" customHeight="1">
      <c r="A3763" s="14" t="s">
        <v>21</v>
      </c>
      <c r="B3763" s="14" t="s">
        <v>22</v>
      </c>
      <c r="C3763" s="40" t="s">
        <v>9385</v>
      </c>
      <c r="D3763" s="14" t="s">
        <v>9849</v>
      </c>
      <c r="E3763" s="13" t="s">
        <v>9850</v>
      </c>
      <c r="F3763" s="14" t="s">
        <v>9851</v>
      </c>
      <c r="G3763" s="14" t="s">
        <v>6772</v>
      </c>
      <c r="H3763" s="41" t="s">
        <v>6712</v>
      </c>
      <c r="I3763" s="42" t="s">
        <v>85</v>
      </c>
      <c r="J3763" s="55">
        <f t="shared" si="1"/>
        <v>71</v>
      </c>
      <c r="K3763" s="7" t="str">
        <f t="shared" si="2"/>
        <v>ENG30-00455750-vzavršiti</v>
      </c>
      <c r="L3763" s="7" t="str">
        <f>ifna(VLOOKUP(K3763,'Лист1'!D:E,2,false))</f>
        <v/>
      </c>
      <c r="M3763" s="9"/>
      <c r="N3763" s="9"/>
      <c r="O3763" s="9"/>
      <c r="P3763" s="9"/>
      <c r="Q3763" s="9"/>
      <c r="R3763" s="9"/>
    </row>
    <row r="3764" ht="15.75" customHeight="1">
      <c r="A3764" s="14" t="s">
        <v>21</v>
      </c>
      <c r="B3764" s="14" t="s">
        <v>22</v>
      </c>
      <c r="C3764" s="40" t="s">
        <v>9852</v>
      </c>
      <c r="D3764" s="14" t="s">
        <v>9853</v>
      </c>
      <c r="E3764" s="13" t="s">
        <v>9854</v>
      </c>
      <c r="F3764" s="14" t="s">
        <v>9855</v>
      </c>
      <c r="G3764" s="14" t="s">
        <v>6772</v>
      </c>
      <c r="H3764" s="41" t="s">
        <v>6712</v>
      </c>
      <c r="I3764" s="42" t="s">
        <v>85</v>
      </c>
      <c r="J3764" s="82">
        <f t="shared" si="1"/>
        <v>24</v>
      </c>
      <c r="K3764" s="7" t="str">
        <f t="shared" si="2"/>
        <v>ENG30-00456596-vodgovarati</v>
      </c>
      <c r="L3764" s="7" t="str">
        <f>ifna(VLOOKUP(K3764,'Лист1'!D:E,2,false))</f>
        <v/>
      </c>
      <c r="M3764" s="9"/>
      <c r="N3764" s="9"/>
      <c r="O3764" s="9"/>
      <c r="P3764" s="9"/>
      <c r="Q3764" s="9"/>
      <c r="R3764" s="9"/>
    </row>
    <row r="3765" ht="15.75" customHeight="1">
      <c r="A3765" s="14" t="s">
        <v>21</v>
      </c>
      <c r="B3765" s="14" t="s">
        <v>22</v>
      </c>
      <c r="C3765" s="40" t="s">
        <v>7966</v>
      </c>
      <c r="D3765" s="14" t="s">
        <v>9856</v>
      </c>
      <c r="E3765" s="13" t="s">
        <v>9857</v>
      </c>
      <c r="F3765" s="14" t="s">
        <v>9858</v>
      </c>
      <c r="G3765" s="14" t="s">
        <v>6772</v>
      </c>
      <c r="H3765" s="41" t="s">
        <v>6712</v>
      </c>
      <c r="I3765" s="42" t="s">
        <v>85</v>
      </c>
      <c r="J3765" s="39">
        <f t="shared" si="1"/>
        <v>22</v>
      </c>
      <c r="K3765" s="7" t="str">
        <f t="shared" si="2"/>
        <v>ENG30-00456937-vodržavati</v>
      </c>
      <c r="L3765" s="7" t="str">
        <f>ifna(VLOOKUP(K3765,'Лист1'!D:E,2,false))</f>
        <v/>
      </c>
      <c r="M3765" s="9"/>
      <c r="N3765" s="9"/>
      <c r="O3765" s="9"/>
      <c r="P3765" s="9"/>
      <c r="Q3765" s="9"/>
      <c r="R3765" s="9"/>
    </row>
    <row r="3766" ht="15.75" customHeight="1">
      <c r="A3766" s="14" t="s">
        <v>11</v>
      </c>
      <c r="B3766" s="14" t="s">
        <v>12</v>
      </c>
      <c r="C3766" s="40" t="s">
        <v>9859</v>
      </c>
      <c r="D3766" s="14" t="s">
        <v>9860</v>
      </c>
      <c r="E3766" s="13" t="s">
        <v>9861</v>
      </c>
      <c r="F3766" s="14" t="s">
        <v>9862</v>
      </c>
      <c r="G3766" s="14" t="s">
        <v>7496</v>
      </c>
      <c r="H3766" s="41" t="s">
        <v>6712</v>
      </c>
      <c r="I3766" s="42" t="s">
        <v>85</v>
      </c>
      <c r="J3766" s="99">
        <f t="shared" si="1"/>
        <v>41</v>
      </c>
      <c r="K3766" s="7" t="str">
        <f t="shared" si="2"/>
        <v>ENG30-00457382-nred</v>
      </c>
      <c r="L3766" s="7" t="str">
        <f>ifna(VLOOKUP(K3766,'Лист1'!D:E,2,false))</f>
        <v/>
      </c>
      <c r="M3766" s="9"/>
      <c r="N3766" s="9"/>
      <c r="O3766" s="9"/>
      <c r="P3766" s="9"/>
      <c r="Q3766" s="9"/>
      <c r="R3766" s="9"/>
    </row>
    <row r="3767" ht="15.75" customHeight="1">
      <c r="A3767" s="14" t="s">
        <v>11</v>
      </c>
      <c r="B3767" s="14" t="s">
        <v>12</v>
      </c>
      <c r="C3767" s="40" t="s">
        <v>9863</v>
      </c>
      <c r="D3767" s="14" t="s">
        <v>9860</v>
      </c>
      <c r="E3767" s="13" t="s">
        <v>9861</v>
      </c>
      <c r="F3767" s="14" t="s">
        <v>9862</v>
      </c>
      <c r="G3767" s="14" t="s">
        <v>7496</v>
      </c>
      <c r="H3767" s="41" t="s">
        <v>6712</v>
      </c>
      <c r="I3767" s="42" t="s">
        <v>85</v>
      </c>
      <c r="J3767" s="68">
        <f t="shared" si="1"/>
        <v>41</v>
      </c>
      <c r="K3767" s="7" t="str">
        <f t="shared" si="2"/>
        <v>ENG30-00457382-nruka</v>
      </c>
      <c r="L3767" s="7" t="str">
        <f>ifna(VLOOKUP(K3767,'Лист1'!D:E,2,false))</f>
        <v/>
      </c>
      <c r="M3767" s="9"/>
      <c r="N3767" s="9"/>
      <c r="O3767" s="9"/>
      <c r="P3767" s="9"/>
      <c r="Q3767" s="9"/>
      <c r="R3767" s="9"/>
    </row>
    <row r="3768" ht="15.75" customHeight="1">
      <c r="A3768" s="14" t="s">
        <v>79</v>
      </c>
      <c r="B3768" s="14" t="s">
        <v>80</v>
      </c>
      <c r="C3768" s="40" t="s">
        <v>9864</v>
      </c>
      <c r="D3768" s="14" t="s">
        <v>9865</v>
      </c>
      <c r="E3768" s="13" t="s">
        <v>9866</v>
      </c>
      <c r="F3768" s="14" t="s">
        <v>9867</v>
      </c>
      <c r="G3768" s="14" t="s">
        <v>6772</v>
      </c>
      <c r="H3768" s="41" t="s">
        <v>6712</v>
      </c>
      <c r="I3768" s="42" t="s">
        <v>85</v>
      </c>
      <c r="J3768" s="51">
        <f t="shared" si="1"/>
        <v>20</v>
      </c>
      <c r="K3768" s="7" t="str">
        <f t="shared" si="2"/>
        <v>ENG30-00459330-ago</v>
      </c>
      <c r="L3768" s="7" t="str">
        <f>ifna(VLOOKUP(K3768,'Лист1'!D:E,2,false))</f>
        <v/>
      </c>
      <c r="M3768" s="9"/>
      <c r="N3768" s="9"/>
      <c r="O3768" s="9"/>
      <c r="P3768" s="9"/>
      <c r="Q3768" s="9"/>
      <c r="R3768" s="9"/>
    </row>
    <row r="3769" ht="15.75" customHeight="1">
      <c r="A3769" s="14" t="s">
        <v>21</v>
      </c>
      <c r="B3769" s="14" t="s">
        <v>22</v>
      </c>
      <c r="C3769" s="40" t="s">
        <v>9868</v>
      </c>
      <c r="D3769" s="14" t="s">
        <v>9869</v>
      </c>
      <c r="E3769" s="13" t="s">
        <v>9870</v>
      </c>
      <c r="F3769" s="14" t="s">
        <v>9871</v>
      </c>
      <c r="G3769" s="14" t="s">
        <v>6772</v>
      </c>
      <c r="H3769" s="41" t="s">
        <v>6712</v>
      </c>
      <c r="I3769" s="42" t="s">
        <v>85</v>
      </c>
      <c r="J3769" s="53">
        <f t="shared" si="1"/>
        <v>82</v>
      </c>
      <c r="K3769" s="7" t="str">
        <f t="shared" si="2"/>
        <v>ENG30-00460357-vhvatati</v>
      </c>
      <c r="L3769" s="7" t="str">
        <f>ifna(VLOOKUP(K3769,'Лист1'!D:E,2,false))</f>
        <v/>
      </c>
      <c r="M3769" s="9"/>
      <c r="N3769" s="9"/>
      <c r="O3769" s="9"/>
      <c r="P3769" s="9"/>
      <c r="Q3769" s="9"/>
      <c r="R3769" s="9"/>
    </row>
    <row r="3770" ht="15.75" customHeight="1">
      <c r="A3770" s="14" t="s">
        <v>21</v>
      </c>
      <c r="B3770" s="14" t="s">
        <v>22</v>
      </c>
      <c r="C3770" s="40" t="s">
        <v>9872</v>
      </c>
      <c r="D3770" s="14" t="s">
        <v>9869</v>
      </c>
      <c r="E3770" s="13" t="s">
        <v>9870</v>
      </c>
      <c r="F3770" s="14" t="s">
        <v>9871</v>
      </c>
      <c r="G3770" s="14" t="s">
        <v>6772</v>
      </c>
      <c r="H3770" s="41" t="s">
        <v>6712</v>
      </c>
      <c r="I3770" s="42" t="s">
        <v>85</v>
      </c>
      <c r="J3770" s="45">
        <f t="shared" si="1"/>
        <v>82</v>
      </c>
      <c r="K3770" s="7" t="str">
        <f t="shared" si="2"/>
        <v>ENG30-00460357-vuhvatiti</v>
      </c>
      <c r="L3770" s="7" t="str">
        <f>ifna(VLOOKUP(K3770,'Лист1'!D:E,2,false))</f>
        <v/>
      </c>
      <c r="M3770" s="9"/>
      <c r="N3770" s="9"/>
      <c r="O3770" s="9"/>
      <c r="P3770" s="9"/>
      <c r="Q3770" s="9"/>
      <c r="R3770" s="9"/>
    </row>
    <row r="3771" ht="15.75" customHeight="1">
      <c r="A3771" s="14" t="s">
        <v>21</v>
      </c>
      <c r="B3771" s="14" t="s">
        <v>22</v>
      </c>
      <c r="C3771" s="40" t="s">
        <v>9873</v>
      </c>
      <c r="D3771" s="14" t="s">
        <v>9869</v>
      </c>
      <c r="E3771" s="13" t="s">
        <v>9870</v>
      </c>
      <c r="F3771" s="14" t="s">
        <v>9871</v>
      </c>
      <c r="G3771" s="14" t="s">
        <v>6772</v>
      </c>
      <c r="H3771" s="41" t="s">
        <v>6712</v>
      </c>
      <c r="I3771" s="42" t="s">
        <v>85</v>
      </c>
      <c r="J3771" s="18">
        <f t="shared" si="1"/>
        <v>82</v>
      </c>
      <c r="K3771" s="7" t="str">
        <f t="shared" si="2"/>
        <v>ENG30-00460357-vzadržati</v>
      </c>
      <c r="L3771" s="7" t="str">
        <f>ifna(VLOOKUP(K3771,'Лист1'!D:E,2,false))</f>
        <v/>
      </c>
      <c r="M3771" s="9"/>
      <c r="N3771" s="9"/>
      <c r="O3771" s="9"/>
      <c r="P3771" s="9"/>
      <c r="Q3771" s="9"/>
      <c r="R3771" s="9"/>
    </row>
    <row r="3772" ht="15.75" customHeight="1">
      <c r="A3772" s="14" t="s">
        <v>21</v>
      </c>
      <c r="B3772" s="14" t="s">
        <v>22</v>
      </c>
      <c r="C3772" s="40" t="s">
        <v>9874</v>
      </c>
      <c r="D3772" s="14" t="s">
        <v>9869</v>
      </c>
      <c r="E3772" s="13" t="s">
        <v>9870</v>
      </c>
      <c r="F3772" s="14" t="s">
        <v>9871</v>
      </c>
      <c r="G3772" s="14" t="s">
        <v>6772</v>
      </c>
      <c r="H3772" s="41" t="s">
        <v>6712</v>
      </c>
      <c r="I3772" s="42" t="s">
        <v>85</v>
      </c>
      <c r="J3772" s="79">
        <f t="shared" si="1"/>
        <v>82</v>
      </c>
      <c r="K3772" s="7" t="str">
        <f t="shared" si="2"/>
        <v>ENG30-00460357-vzadržavati</v>
      </c>
      <c r="L3772" s="7" t="str">
        <f>ifna(VLOOKUP(K3772,'Лист1'!D:E,2,false))</f>
        <v/>
      </c>
      <c r="M3772" s="9"/>
      <c r="N3772" s="9"/>
      <c r="O3772" s="9"/>
      <c r="P3772" s="9"/>
      <c r="Q3772" s="9"/>
      <c r="R3772" s="9"/>
    </row>
    <row r="3773" ht="15.75" customHeight="1">
      <c r="A3773" s="14" t="s">
        <v>56</v>
      </c>
      <c r="B3773" s="14" t="s">
        <v>56</v>
      </c>
      <c r="C3773" s="40" t="s">
        <v>9875</v>
      </c>
      <c r="D3773" s="14" t="s">
        <v>9876</v>
      </c>
      <c r="E3773" s="13" t="s">
        <v>9877</v>
      </c>
      <c r="F3773" s="14" t="s">
        <v>9875</v>
      </c>
      <c r="G3773" s="14" t="s">
        <v>6772</v>
      </c>
      <c r="H3773" s="41" t="s">
        <v>6712</v>
      </c>
      <c r="I3773" s="42" t="s">
        <v>85</v>
      </c>
      <c r="J3773" s="39">
        <f t="shared" si="1"/>
        <v>27</v>
      </c>
      <c r="K3773" s="7" t="str">
        <f t="shared" si="2"/>
        <v>ENG30-00462016-bjugoistočno</v>
      </c>
      <c r="L3773" s="7" t="str">
        <f>ifna(VLOOKUP(K3773,'Лист1'!D:E,2,false))</f>
        <v/>
      </c>
      <c r="M3773" s="9"/>
      <c r="N3773" s="9"/>
      <c r="O3773" s="9"/>
      <c r="P3773" s="9"/>
      <c r="Q3773" s="9"/>
      <c r="R3773" s="9"/>
    </row>
    <row r="3774" ht="15.75" customHeight="1">
      <c r="A3774" s="14" t="s">
        <v>21</v>
      </c>
      <c r="B3774" s="14" t="s">
        <v>22</v>
      </c>
      <c r="C3774" s="40" t="s">
        <v>9552</v>
      </c>
      <c r="D3774" s="14" t="s">
        <v>9878</v>
      </c>
      <c r="E3774" s="13" t="s">
        <v>9879</v>
      </c>
      <c r="F3774" s="14" t="s">
        <v>9880</v>
      </c>
      <c r="G3774" s="14" t="s">
        <v>6772</v>
      </c>
      <c r="H3774" s="41" t="s">
        <v>6712</v>
      </c>
      <c r="I3774" s="42" t="s">
        <v>85</v>
      </c>
      <c r="J3774" s="85">
        <f t="shared" si="1"/>
        <v>24</v>
      </c>
      <c r="K3774" s="7" t="str">
        <f t="shared" si="2"/>
        <v>ENG30-00462092-viskoreniti</v>
      </c>
      <c r="L3774" s="7" t="str">
        <f>ifna(VLOOKUP(K3774,'Лист1'!D:E,2,false))</f>
        <v/>
      </c>
      <c r="M3774" s="9"/>
      <c r="N3774" s="9"/>
      <c r="O3774" s="9"/>
      <c r="P3774" s="9"/>
      <c r="Q3774" s="9"/>
      <c r="R3774" s="9"/>
    </row>
    <row r="3775" ht="15.75" customHeight="1">
      <c r="A3775" s="14" t="s">
        <v>21</v>
      </c>
      <c r="B3775" s="14" t="s">
        <v>22</v>
      </c>
      <c r="C3775" s="40" t="s">
        <v>9881</v>
      </c>
      <c r="D3775" s="14" t="s">
        <v>9878</v>
      </c>
      <c r="E3775" s="13" t="s">
        <v>9879</v>
      </c>
      <c r="F3775" s="14" t="s">
        <v>9880</v>
      </c>
      <c r="G3775" s="14" t="s">
        <v>6772</v>
      </c>
      <c r="H3775" s="41" t="s">
        <v>6712</v>
      </c>
      <c r="I3775" s="42" t="s">
        <v>85</v>
      </c>
      <c r="J3775" s="28">
        <f t="shared" si="1"/>
        <v>24</v>
      </c>
      <c r="K3775" s="7" t="str">
        <f t="shared" si="2"/>
        <v>ENG30-00462092-vporaziti</v>
      </c>
      <c r="L3775" s="7" t="str">
        <f>ifna(VLOOKUP(K3775,'Лист1'!D:E,2,false))</f>
        <v/>
      </c>
      <c r="M3775" s="9"/>
      <c r="N3775" s="9"/>
      <c r="O3775" s="9"/>
      <c r="P3775" s="9"/>
      <c r="Q3775" s="9"/>
      <c r="R3775" s="9"/>
    </row>
    <row r="3776" ht="15.75" customHeight="1">
      <c r="A3776" s="14" t="s">
        <v>21</v>
      </c>
      <c r="B3776" s="14" t="s">
        <v>22</v>
      </c>
      <c r="C3776" s="40" t="s">
        <v>9882</v>
      </c>
      <c r="D3776" s="14" t="s">
        <v>9878</v>
      </c>
      <c r="E3776" s="13" t="s">
        <v>9879</v>
      </c>
      <c r="F3776" s="14" t="s">
        <v>9880</v>
      </c>
      <c r="G3776" s="14" t="s">
        <v>6772</v>
      </c>
      <c r="H3776" s="41" t="s">
        <v>6712</v>
      </c>
      <c r="I3776" s="42" t="s">
        <v>85</v>
      </c>
      <c r="J3776" s="53">
        <f t="shared" si="1"/>
        <v>24</v>
      </c>
      <c r="K3776" s="7" t="str">
        <f t="shared" si="2"/>
        <v>ENG30-00462092-vsprečavati</v>
      </c>
      <c r="L3776" s="7" t="str">
        <f>ifna(VLOOKUP(K3776,'Лист1'!D:E,2,false))</f>
        <v/>
      </c>
      <c r="M3776" s="9"/>
      <c r="N3776" s="9"/>
      <c r="O3776" s="9"/>
      <c r="P3776" s="9"/>
      <c r="Q3776" s="9"/>
      <c r="R3776" s="9"/>
    </row>
    <row r="3777" ht="15.75" customHeight="1">
      <c r="A3777" s="14" t="s">
        <v>21</v>
      </c>
      <c r="B3777" s="14" t="s">
        <v>22</v>
      </c>
      <c r="C3777" s="40" t="s">
        <v>9883</v>
      </c>
      <c r="D3777" s="14" t="s">
        <v>9878</v>
      </c>
      <c r="E3777" s="13" t="s">
        <v>9879</v>
      </c>
      <c r="F3777" s="14" t="s">
        <v>9880</v>
      </c>
      <c r="G3777" s="14" t="s">
        <v>6772</v>
      </c>
      <c r="H3777" s="41" t="s">
        <v>6712</v>
      </c>
      <c r="I3777" s="42" t="s">
        <v>85</v>
      </c>
      <c r="J3777" s="38">
        <f t="shared" si="1"/>
        <v>24</v>
      </c>
      <c r="K3777" s="7" t="str">
        <f t="shared" si="2"/>
        <v>ENG30-00462092-vugušiti</v>
      </c>
      <c r="L3777" s="7" t="str">
        <f>ifna(VLOOKUP(K3777,'Лист1'!D:E,2,false))</f>
        <v/>
      </c>
      <c r="M3777" s="9"/>
      <c r="N3777" s="9"/>
      <c r="O3777" s="9"/>
      <c r="P3777" s="9"/>
      <c r="Q3777" s="9"/>
      <c r="R3777" s="9"/>
    </row>
    <row r="3778" ht="15.75" customHeight="1">
      <c r="A3778" s="14" t="s">
        <v>11</v>
      </c>
      <c r="B3778" s="14" t="s">
        <v>12</v>
      </c>
      <c r="C3778" s="40" t="s">
        <v>9884</v>
      </c>
      <c r="D3778" s="14" t="s">
        <v>9885</v>
      </c>
      <c r="E3778" s="13" t="s">
        <v>9886</v>
      </c>
      <c r="F3778" s="14" t="s">
        <v>9887</v>
      </c>
      <c r="G3778" s="14"/>
      <c r="H3778" s="41" t="s">
        <v>6712</v>
      </c>
      <c r="I3778" s="42" t="s">
        <v>85</v>
      </c>
      <c r="J3778" s="79">
        <f t="shared" si="1"/>
        <v>139</v>
      </c>
      <c r="K3778" s="7" t="str">
        <f t="shared" si="2"/>
        <v>ENG30-00464037-ngolman</v>
      </c>
      <c r="L3778" s="7" t="str">
        <f>ifna(VLOOKUP(K3778,'Лист1'!D:E,2,false))</f>
        <v/>
      </c>
      <c r="M3778" s="9"/>
      <c r="N3778" s="9"/>
      <c r="O3778" s="9"/>
      <c r="P3778" s="9"/>
      <c r="Q3778" s="9"/>
      <c r="R3778" s="9"/>
    </row>
    <row r="3779" ht="15.75" customHeight="1">
      <c r="A3779" s="14" t="s">
        <v>79</v>
      </c>
      <c r="B3779" s="14" t="s">
        <v>80</v>
      </c>
      <c r="C3779" s="40" t="s">
        <v>9888</v>
      </c>
      <c r="D3779" s="14" t="s">
        <v>9889</v>
      </c>
      <c r="E3779" s="13" t="s">
        <v>9890</v>
      </c>
      <c r="F3779" s="14" t="s">
        <v>9891</v>
      </c>
      <c r="G3779" s="14" t="s">
        <v>6800</v>
      </c>
      <c r="H3779" s="41" t="s">
        <v>6712</v>
      </c>
      <c r="I3779" s="42" t="s">
        <v>85</v>
      </c>
      <c r="J3779" s="22">
        <f t="shared" si="1"/>
        <v>22</v>
      </c>
      <c r="K3779" s="7" t="str">
        <f t="shared" si="2"/>
        <v>ENG30-00467250-ajedini</v>
      </c>
      <c r="L3779" s="7" t="str">
        <f>ifna(VLOOKUP(K3779,'Лист1'!D:E,2,false))</f>
        <v/>
      </c>
      <c r="M3779" s="9"/>
      <c r="N3779" s="9"/>
      <c r="O3779" s="9"/>
      <c r="P3779" s="9"/>
      <c r="Q3779" s="9"/>
      <c r="R3779" s="9"/>
    </row>
    <row r="3780" ht="15.75" customHeight="1">
      <c r="A3780" s="14" t="s">
        <v>79</v>
      </c>
      <c r="B3780" s="14" t="s">
        <v>80</v>
      </c>
      <c r="C3780" s="40" t="s">
        <v>9892</v>
      </c>
      <c r="D3780" s="14" t="s">
        <v>9889</v>
      </c>
      <c r="E3780" s="13" t="s">
        <v>9890</v>
      </c>
      <c r="F3780" s="14" t="s">
        <v>9891</v>
      </c>
      <c r="G3780" s="14" t="s">
        <v>6800</v>
      </c>
      <c r="H3780" s="41" t="s">
        <v>6712</v>
      </c>
      <c r="I3780" s="42" t="s">
        <v>85</v>
      </c>
      <c r="J3780" s="25">
        <f t="shared" si="1"/>
        <v>22</v>
      </c>
      <c r="K3780" s="7" t="str">
        <f t="shared" si="2"/>
        <v>ENG30-00467250-ausamljen</v>
      </c>
      <c r="L3780" s="7" t="str">
        <f>ifna(VLOOKUP(K3780,'Лист1'!D:E,2,false))</f>
        <v/>
      </c>
      <c r="M3780" s="9"/>
      <c r="N3780" s="9"/>
      <c r="O3780" s="9"/>
      <c r="P3780" s="9"/>
      <c r="Q3780" s="9"/>
      <c r="R3780" s="9"/>
    </row>
    <row r="3781" ht="15.75" customHeight="1">
      <c r="A3781" s="14" t="s">
        <v>79</v>
      </c>
      <c r="B3781" s="14" t="s">
        <v>80</v>
      </c>
      <c r="C3781" s="40" t="s">
        <v>9893</v>
      </c>
      <c r="D3781" s="14" t="s">
        <v>9894</v>
      </c>
      <c r="E3781" s="13" t="s">
        <v>9895</v>
      </c>
      <c r="F3781" s="14" t="s">
        <v>9893</v>
      </c>
      <c r="G3781" s="14" t="s">
        <v>6800</v>
      </c>
      <c r="H3781" s="41" t="s">
        <v>6712</v>
      </c>
      <c r="I3781" s="42" t="s">
        <v>85</v>
      </c>
      <c r="J3781" s="39">
        <f t="shared" si="1"/>
        <v>23</v>
      </c>
      <c r="K3781" s="7" t="str">
        <f t="shared" si="2"/>
        <v>ENG30-00467422-apojedinačan</v>
      </c>
      <c r="L3781" s="7" t="str">
        <f>ifna(VLOOKUP(K3781,'Лист1'!D:E,2,false))</f>
        <v/>
      </c>
      <c r="M3781" s="9"/>
      <c r="N3781" s="9"/>
      <c r="O3781" s="9"/>
      <c r="P3781" s="9"/>
      <c r="Q3781" s="9"/>
      <c r="R3781" s="9"/>
    </row>
    <row r="3782" ht="15.75" customHeight="1">
      <c r="A3782" s="14" t="s">
        <v>21</v>
      </c>
      <c r="B3782" s="14" t="s">
        <v>22</v>
      </c>
      <c r="C3782" s="40" t="s">
        <v>9896</v>
      </c>
      <c r="D3782" s="14" t="s">
        <v>9897</v>
      </c>
      <c r="E3782" s="13" t="s">
        <v>9898</v>
      </c>
      <c r="F3782" s="14" t="s">
        <v>9899</v>
      </c>
      <c r="G3782" s="14" t="s">
        <v>6772</v>
      </c>
      <c r="H3782" s="41" t="s">
        <v>6712</v>
      </c>
      <c r="I3782" s="42" t="s">
        <v>85</v>
      </c>
      <c r="J3782" s="58">
        <f t="shared" si="1"/>
        <v>72</v>
      </c>
      <c r="K3782" s="7" t="str">
        <f t="shared" si="2"/>
        <v>ENG30-00468236-vnormalizovati</v>
      </c>
      <c r="L3782" s="7" t="str">
        <f>ifna(VLOOKUP(K3782,'Лист1'!D:E,2,false))</f>
        <v/>
      </c>
      <c r="M3782" s="9"/>
      <c r="N3782" s="9"/>
      <c r="O3782" s="9"/>
      <c r="P3782" s="9"/>
      <c r="Q3782" s="9"/>
      <c r="R3782" s="9"/>
    </row>
    <row r="3783" ht="15.75" customHeight="1">
      <c r="A3783" s="14" t="s">
        <v>11</v>
      </c>
      <c r="B3783" s="14" t="s">
        <v>12</v>
      </c>
      <c r="C3783" s="40" t="s">
        <v>9900</v>
      </c>
      <c r="D3783" s="14" t="s">
        <v>9901</v>
      </c>
      <c r="E3783" s="13" t="s">
        <v>9902</v>
      </c>
      <c r="F3783" s="14" t="s">
        <v>9900</v>
      </c>
      <c r="G3783" s="14" t="s">
        <v>8436</v>
      </c>
      <c r="H3783" s="41" t="s">
        <v>6712</v>
      </c>
      <c r="I3783" s="42" t="s">
        <v>85</v>
      </c>
      <c r="J3783" s="17">
        <f t="shared" si="1"/>
        <v>147</v>
      </c>
      <c r="K3783" s="7" t="str">
        <f t="shared" si="2"/>
        <v>ENG30-00468480-nfudbal</v>
      </c>
      <c r="L3783" s="7" t="str">
        <f>ifna(VLOOKUP(K3783,'Лист1'!D:E,2,false))</f>
        <v/>
      </c>
      <c r="M3783" s="9"/>
      <c r="N3783" s="9"/>
      <c r="O3783" s="9"/>
      <c r="P3783" s="9"/>
      <c r="Q3783" s="9"/>
      <c r="R3783" s="9"/>
    </row>
    <row r="3784" ht="15.75" customHeight="1">
      <c r="A3784" s="14" t="s">
        <v>56</v>
      </c>
      <c r="B3784" s="14" t="s">
        <v>56</v>
      </c>
      <c r="C3784" s="40" t="s">
        <v>6907</v>
      </c>
      <c r="D3784" s="14" t="s">
        <v>9903</v>
      </c>
      <c r="E3784" s="13" t="s">
        <v>9904</v>
      </c>
      <c r="F3784" s="14" t="s">
        <v>9905</v>
      </c>
      <c r="G3784" s="14" t="s">
        <v>6772</v>
      </c>
      <c r="H3784" s="41" t="s">
        <v>6712</v>
      </c>
      <c r="I3784" s="42" t="s">
        <v>85</v>
      </c>
      <c r="J3784" s="61">
        <f t="shared" si="1"/>
        <v>14</v>
      </c>
      <c r="K3784" s="7" t="str">
        <f t="shared" si="2"/>
        <v>ENG30-00469302-bstrogo</v>
      </c>
      <c r="L3784" s="7" t="str">
        <f>ifna(VLOOKUP(K3784,'Лист1'!D:E,2,false))</f>
        <v/>
      </c>
      <c r="M3784" s="9"/>
      <c r="N3784" s="9"/>
      <c r="O3784" s="9"/>
      <c r="P3784" s="9"/>
      <c r="Q3784" s="9"/>
      <c r="R3784" s="9"/>
    </row>
    <row r="3785" ht="15.75" customHeight="1">
      <c r="A3785" s="14" t="s">
        <v>79</v>
      </c>
      <c r="B3785" s="14" t="s">
        <v>80</v>
      </c>
      <c r="C3785" s="40" t="s">
        <v>9906</v>
      </c>
      <c r="D3785" s="14" t="s">
        <v>9907</v>
      </c>
      <c r="E3785" s="13" t="s">
        <v>9908</v>
      </c>
      <c r="F3785" s="14" t="s">
        <v>9909</v>
      </c>
      <c r="G3785" s="14" t="s">
        <v>6772</v>
      </c>
      <c r="H3785" s="41" t="s">
        <v>6712</v>
      </c>
      <c r="I3785" s="42" t="s">
        <v>85</v>
      </c>
      <c r="J3785" s="51">
        <f t="shared" si="1"/>
        <v>18</v>
      </c>
      <c r="K3785" s="7" t="str">
        <f t="shared" si="2"/>
        <v>ENG30-00469999-aobjavljen</v>
      </c>
      <c r="L3785" s="7" t="str">
        <f>ifna(VLOOKUP(K3785,'Лист1'!D:E,2,false))</f>
        <v/>
      </c>
      <c r="M3785" s="9"/>
      <c r="N3785" s="9"/>
      <c r="O3785" s="9"/>
      <c r="P3785" s="9"/>
      <c r="Q3785" s="9"/>
      <c r="R3785" s="9"/>
    </row>
    <row r="3786" ht="15.75" customHeight="1">
      <c r="A3786" s="14" t="s">
        <v>21</v>
      </c>
      <c r="B3786" s="14" t="s">
        <v>22</v>
      </c>
      <c r="C3786" s="40" t="s">
        <v>9552</v>
      </c>
      <c r="D3786" s="14" t="s">
        <v>9910</v>
      </c>
      <c r="E3786" s="13" t="s">
        <v>9911</v>
      </c>
      <c r="F3786" s="14" t="s">
        <v>9912</v>
      </c>
      <c r="G3786" s="14" t="s">
        <v>9062</v>
      </c>
      <c r="H3786" s="41" t="s">
        <v>6712</v>
      </c>
      <c r="I3786" s="42" t="s">
        <v>85</v>
      </c>
      <c r="J3786" s="61">
        <f t="shared" si="1"/>
        <v>25</v>
      </c>
      <c r="K3786" s="7" t="str">
        <f t="shared" si="2"/>
        <v>ENG30-00470701-viskoreniti</v>
      </c>
      <c r="L3786" s="7" t="str">
        <f>ifna(VLOOKUP(K3786,'Лист1'!D:E,2,false))</f>
        <v/>
      </c>
      <c r="M3786" s="9"/>
      <c r="N3786" s="9"/>
      <c r="O3786" s="9"/>
      <c r="P3786" s="9"/>
      <c r="Q3786" s="9"/>
      <c r="R3786" s="9"/>
    </row>
    <row r="3787" ht="15.75" customHeight="1">
      <c r="A3787" s="14" t="s">
        <v>21</v>
      </c>
      <c r="B3787" s="14" t="s">
        <v>22</v>
      </c>
      <c r="C3787" s="40" t="s">
        <v>9913</v>
      </c>
      <c r="D3787" s="14" t="s">
        <v>9910</v>
      </c>
      <c r="E3787" s="13" t="s">
        <v>9911</v>
      </c>
      <c r="F3787" s="14" t="s">
        <v>9912</v>
      </c>
      <c r="G3787" s="14" t="s">
        <v>9062</v>
      </c>
      <c r="H3787" s="41" t="s">
        <v>6712</v>
      </c>
      <c r="I3787" s="42" t="s">
        <v>85</v>
      </c>
      <c r="J3787" s="36">
        <f t="shared" si="1"/>
        <v>25</v>
      </c>
      <c r="K3787" s="7" t="str">
        <f t="shared" si="2"/>
        <v>ENG30-00470701-vuništiti</v>
      </c>
      <c r="L3787" s="7" t="str">
        <f>ifna(VLOOKUP(K3787,'Лист1'!D:E,2,false))</f>
        <v/>
      </c>
      <c r="M3787" s="9"/>
      <c r="N3787" s="9"/>
      <c r="O3787" s="9"/>
      <c r="P3787" s="9"/>
      <c r="Q3787" s="9"/>
      <c r="R3787" s="9"/>
    </row>
    <row r="3788" ht="15.75" customHeight="1">
      <c r="A3788" s="14" t="s">
        <v>21</v>
      </c>
      <c r="B3788" s="14" t="s">
        <v>22</v>
      </c>
      <c r="C3788" s="40" t="s">
        <v>7585</v>
      </c>
      <c r="D3788" s="14" t="s">
        <v>9914</v>
      </c>
      <c r="E3788" s="13" t="s">
        <v>9915</v>
      </c>
      <c r="F3788" s="14" t="s">
        <v>9916</v>
      </c>
      <c r="G3788" s="14" t="s">
        <v>9107</v>
      </c>
      <c r="H3788" s="41" t="s">
        <v>6712</v>
      </c>
      <c r="I3788" s="42" t="s">
        <v>85</v>
      </c>
      <c r="J3788" s="44">
        <f t="shared" si="1"/>
        <v>22</v>
      </c>
      <c r="K3788" s="7" t="str">
        <f t="shared" si="2"/>
        <v>ENG30-00471711-vukloniti</v>
      </c>
      <c r="L3788" s="7" t="str">
        <f>ifna(VLOOKUP(K3788,'Лист1'!D:E,2,false))</f>
        <v/>
      </c>
      <c r="M3788" s="9"/>
      <c r="N3788" s="9"/>
      <c r="O3788" s="9"/>
      <c r="P3788" s="9"/>
      <c r="Q3788" s="9"/>
      <c r="R3788" s="9"/>
    </row>
    <row r="3789" ht="15.75" customHeight="1">
      <c r="A3789" s="14" t="s">
        <v>21</v>
      </c>
      <c r="B3789" s="14" t="s">
        <v>22</v>
      </c>
      <c r="C3789" s="40" t="s">
        <v>9913</v>
      </c>
      <c r="D3789" s="14" t="s">
        <v>9914</v>
      </c>
      <c r="E3789" s="13" t="s">
        <v>9915</v>
      </c>
      <c r="F3789" s="14" t="s">
        <v>9916</v>
      </c>
      <c r="G3789" s="14" t="s">
        <v>9107</v>
      </c>
      <c r="H3789" s="41" t="s">
        <v>6712</v>
      </c>
      <c r="I3789" s="42" t="s">
        <v>85</v>
      </c>
      <c r="J3789" s="77">
        <f t="shared" si="1"/>
        <v>22</v>
      </c>
      <c r="K3789" s="7" t="str">
        <f t="shared" si="2"/>
        <v>ENG30-00471711-vuništiti</v>
      </c>
      <c r="L3789" s="7" t="str">
        <f>ifna(VLOOKUP(K3789,'Лист1'!D:E,2,false))</f>
        <v/>
      </c>
      <c r="M3789" s="9"/>
      <c r="N3789" s="9"/>
      <c r="O3789" s="9"/>
      <c r="P3789" s="9"/>
      <c r="Q3789" s="9"/>
      <c r="R3789" s="9"/>
    </row>
    <row r="3790" ht="15.75" customHeight="1">
      <c r="A3790" s="14" t="s">
        <v>79</v>
      </c>
      <c r="B3790" s="14" t="s">
        <v>80</v>
      </c>
      <c r="C3790" s="40" t="s">
        <v>9917</v>
      </c>
      <c r="D3790" s="14" t="s">
        <v>9918</v>
      </c>
      <c r="E3790" s="13" t="s">
        <v>9919</v>
      </c>
      <c r="F3790" s="14" t="s">
        <v>9917</v>
      </c>
      <c r="G3790" s="14" t="s">
        <v>6772</v>
      </c>
      <c r="H3790" s="41" t="s">
        <v>6712</v>
      </c>
      <c r="I3790" s="42" t="s">
        <v>85</v>
      </c>
      <c r="J3790" s="46">
        <f t="shared" si="1"/>
        <v>28</v>
      </c>
      <c r="K3790" s="7" t="str">
        <f t="shared" si="2"/>
        <v>ENG30-00472992-azapaljiv</v>
      </c>
      <c r="L3790" s="7" t="str">
        <f>ifna(VLOOKUP(K3790,'Лист1'!D:E,2,false))</f>
        <v/>
      </c>
      <c r="M3790" s="9"/>
      <c r="N3790" s="9"/>
      <c r="O3790" s="9"/>
      <c r="P3790" s="9"/>
      <c r="Q3790" s="9"/>
      <c r="R3790" s="9"/>
    </row>
    <row r="3791" ht="15.75" customHeight="1">
      <c r="A3791" s="14" t="s">
        <v>21</v>
      </c>
      <c r="B3791" s="14" t="s">
        <v>22</v>
      </c>
      <c r="C3791" s="40" t="s">
        <v>8329</v>
      </c>
      <c r="D3791" s="14" t="s">
        <v>9920</v>
      </c>
      <c r="E3791" s="13" t="s">
        <v>9921</v>
      </c>
      <c r="F3791" s="14" t="s">
        <v>9922</v>
      </c>
      <c r="G3791" s="14" t="s">
        <v>6772</v>
      </c>
      <c r="H3791" s="41" t="s">
        <v>6712</v>
      </c>
      <c r="I3791" s="42" t="s">
        <v>85</v>
      </c>
      <c r="J3791" s="53">
        <f t="shared" si="1"/>
        <v>60</v>
      </c>
      <c r="K3791" s="7" t="str">
        <f t="shared" si="2"/>
        <v>ENG30-00473799-vobnoviti</v>
      </c>
      <c r="L3791" s="7" t="str">
        <f>ifna(VLOOKUP(K3791,'Лист1'!D:E,2,false))</f>
        <v/>
      </c>
      <c r="M3791" s="9"/>
      <c r="N3791" s="9"/>
      <c r="O3791" s="9"/>
      <c r="P3791" s="9"/>
      <c r="Q3791" s="9"/>
      <c r="R3791" s="9"/>
    </row>
    <row r="3792" ht="15.75" customHeight="1">
      <c r="A3792" s="14" t="s">
        <v>79</v>
      </c>
      <c r="B3792" s="14" t="s">
        <v>80</v>
      </c>
      <c r="C3792" s="40" t="s">
        <v>9923</v>
      </c>
      <c r="D3792" s="14" t="s">
        <v>9924</v>
      </c>
      <c r="E3792" s="13" t="s">
        <v>9925</v>
      </c>
      <c r="F3792" s="14" t="s">
        <v>9923</v>
      </c>
      <c r="G3792" s="14" t="s">
        <v>6772</v>
      </c>
      <c r="H3792" s="41" t="s">
        <v>6712</v>
      </c>
      <c r="I3792" s="42" t="s">
        <v>85</v>
      </c>
      <c r="J3792" s="92">
        <f t="shared" si="1"/>
        <v>33</v>
      </c>
      <c r="K3792" s="7" t="str">
        <f t="shared" si="2"/>
        <v>ENG30-00474620-aeksplozivan</v>
      </c>
      <c r="L3792" s="7" t="str">
        <f>ifna(VLOOKUP(K3792,'Лист1'!D:E,2,false))</f>
        <v/>
      </c>
      <c r="M3792" s="9"/>
      <c r="N3792" s="9"/>
      <c r="O3792" s="9"/>
      <c r="P3792" s="9"/>
      <c r="Q3792" s="9"/>
      <c r="R3792" s="9"/>
    </row>
    <row r="3793" ht="15.75" customHeight="1">
      <c r="A3793" s="14" t="s">
        <v>21</v>
      </c>
      <c r="B3793" s="14" t="s">
        <v>22</v>
      </c>
      <c r="C3793" s="40" t="s">
        <v>7183</v>
      </c>
      <c r="D3793" s="14" t="s">
        <v>9926</v>
      </c>
      <c r="E3793" s="13" t="s">
        <v>9927</v>
      </c>
      <c r="F3793" s="14" t="s">
        <v>9928</v>
      </c>
      <c r="G3793" s="14" t="s">
        <v>7053</v>
      </c>
      <c r="H3793" s="41" t="s">
        <v>6712</v>
      </c>
      <c r="I3793" s="42" t="s">
        <v>85</v>
      </c>
      <c r="J3793" s="61">
        <f t="shared" si="1"/>
        <v>95</v>
      </c>
      <c r="K3793" s="7" t="str">
        <f t="shared" si="2"/>
        <v>ENG30-00475183-vočistiti</v>
      </c>
      <c r="L3793" s="7" t="str">
        <f>ifna(VLOOKUP(K3793,'Лист1'!D:E,2,false))</f>
        <v/>
      </c>
      <c r="M3793" s="9"/>
      <c r="N3793" s="9"/>
      <c r="O3793" s="9"/>
      <c r="P3793" s="9"/>
      <c r="Q3793" s="9"/>
      <c r="R3793" s="9"/>
    </row>
    <row r="3794" ht="15.75" customHeight="1">
      <c r="A3794" s="14" t="s">
        <v>79</v>
      </c>
      <c r="B3794" s="14" t="s">
        <v>80</v>
      </c>
      <c r="C3794" s="40" t="s">
        <v>9929</v>
      </c>
      <c r="D3794" s="14" t="s">
        <v>9930</v>
      </c>
      <c r="E3794" s="13" t="s">
        <v>9931</v>
      </c>
      <c r="F3794" s="14" t="s">
        <v>9932</v>
      </c>
      <c r="G3794" s="14" t="s">
        <v>6772</v>
      </c>
      <c r="H3794" s="41" t="s">
        <v>6712</v>
      </c>
      <c r="I3794" s="42" t="s">
        <v>85</v>
      </c>
      <c r="J3794" s="39">
        <f t="shared" si="1"/>
        <v>27</v>
      </c>
      <c r="K3794" s="7" t="str">
        <f t="shared" si="2"/>
        <v>ENG30-00475308-avatren</v>
      </c>
      <c r="L3794" s="7" t="str">
        <f>ifna(VLOOKUP(K3794,'Лист1'!D:E,2,false))</f>
        <v/>
      </c>
      <c r="M3794" s="9"/>
      <c r="N3794" s="9"/>
      <c r="O3794" s="9"/>
      <c r="P3794" s="9"/>
      <c r="Q3794" s="9"/>
      <c r="R3794" s="9"/>
    </row>
    <row r="3795" ht="15.75" customHeight="1">
      <c r="A3795" s="14" t="s">
        <v>79</v>
      </c>
      <c r="B3795" s="14" t="s">
        <v>80</v>
      </c>
      <c r="C3795" s="40" t="s">
        <v>9933</v>
      </c>
      <c r="D3795" s="14" t="s">
        <v>9930</v>
      </c>
      <c r="E3795" s="13" t="s">
        <v>9931</v>
      </c>
      <c r="F3795" s="14" t="s">
        <v>9932</v>
      </c>
      <c r="G3795" s="14" t="s">
        <v>6772</v>
      </c>
      <c r="H3795" s="41" t="s">
        <v>6712</v>
      </c>
      <c r="I3795" s="42" t="s">
        <v>85</v>
      </c>
      <c r="J3795" s="77">
        <f t="shared" si="1"/>
        <v>27</v>
      </c>
      <c r="K3795" s="7" t="str">
        <f t="shared" si="2"/>
        <v>ENG30-00475308-azapaljen</v>
      </c>
      <c r="L3795" s="7" t="str">
        <f>ifna(VLOOKUP(K3795,'Лист1'!D:E,2,false))</f>
        <v/>
      </c>
      <c r="M3795" s="9"/>
      <c r="N3795" s="9"/>
      <c r="O3795" s="9"/>
      <c r="P3795" s="9"/>
      <c r="Q3795" s="9"/>
      <c r="R3795" s="9"/>
    </row>
    <row r="3796" ht="15.75" customHeight="1">
      <c r="A3796" s="14" t="s">
        <v>21</v>
      </c>
      <c r="B3796" s="14" t="s">
        <v>22</v>
      </c>
      <c r="C3796" s="40" t="s">
        <v>7183</v>
      </c>
      <c r="D3796" s="14" t="s">
        <v>9934</v>
      </c>
      <c r="E3796" s="13" t="s">
        <v>9935</v>
      </c>
      <c r="F3796" s="14" t="s">
        <v>9936</v>
      </c>
      <c r="G3796" s="14" t="s">
        <v>6752</v>
      </c>
      <c r="H3796" s="41" t="s">
        <v>6712</v>
      </c>
      <c r="I3796" s="42" t="s">
        <v>85</v>
      </c>
      <c r="J3796" s="48">
        <f t="shared" si="1"/>
        <v>49</v>
      </c>
      <c r="K3796" s="7" t="str">
        <f t="shared" si="2"/>
        <v>ENG30-00475819-vočistiti</v>
      </c>
      <c r="L3796" s="7" t="str">
        <f>ifna(VLOOKUP(K3796,'Лист1'!D:E,2,false))</f>
        <v/>
      </c>
      <c r="M3796" s="9"/>
      <c r="N3796" s="9"/>
      <c r="O3796" s="9"/>
      <c r="P3796" s="9"/>
      <c r="Q3796" s="9"/>
      <c r="R3796" s="9"/>
    </row>
    <row r="3797" ht="15.75" customHeight="1">
      <c r="A3797" s="14" t="s">
        <v>21</v>
      </c>
      <c r="B3797" s="14" t="s">
        <v>22</v>
      </c>
      <c r="C3797" s="40" t="s">
        <v>9937</v>
      </c>
      <c r="D3797" s="14" t="s">
        <v>9938</v>
      </c>
      <c r="E3797" s="13" t="s">
        <v>9939</v>
      </c>
      <c r="F3797" s="14" t="s">
        <v>9940</v>
      </c>
      <c r="G3797" s="14" t="s">
        <v>6772</v>
      </c>
      <c r="H3797" s="41" t="s">
        <v>6712</v>
      </c>
      <c r="I3797" s="42" t="s">
        <v>85</v>
      </c>
      <c r="J3797" s="46">
        <f t="shared" si="1"/>
        <v>6</v>
      </c>
      <c r="K3797" s="7" t="str">
        <f t="shared" si="2"/>
        <v>ENG30-00476965-vsklopiti</v>
      </c>
      <c r="L3797" s="7" t="str">
        <f>ifna(VLOOKUP(K3797,'Лист1'!D:E,2,false))</f>
        <v/>
      </c>
      <c r="M3797" s="9"/>
      <c r="N3797" s="9"/>
      <c r="O3797" s="9"/>
      <c r="P3797" s="9"/>
      <c r="Q3797" s="9"/>
      <c r="R3797" s="9"/>
    </row>
    <row r="3798" ht="15.75" customHeight="1">
      <c r="A3798" s="14" t="s">
        <v>21</v>
      </c>
      <c r="B3798" s="14" t="s">
        <v>22</v>
      </c>
      <c r="C3798" s="40" t="s">
        <v>9941</v>
      </c>
      <c r="D3798" s="14" t="s">
        <v>9938</v>
      </c>
      <c r="E3798" s="13" t="s">
        <v>9939</v>
      </c>
      <c r="F3798" s="14" t="s">
        <v>9940</v>
      </c>
      <c r="G3798" s="14" t="s">
        <v>6772</v>
      </c>
      <c r="H3798" s="41" t="s">
        <v>6712</v>
      </c>
      <c r="I3798" s="42" t="s">
        <v>85</v>
      </c>
      <c r="J3798" s="77">
        <f t="shared" si="1"/>
        <v>6</v>
      </c>
      <c r="K3798" s="7" t="str">
        <f t="shared" si="2"/>
        <v>ENG30-00476965-vzaključiti</v>
      </c>
      <c r="L3798" s="7" t="str">
        <f>ifna(VLOOKUP(K3798,'Лист1'!D:E,2,false))</f>
        <v/>
      </c>
      <c r="M3798" s="9"/>
      <c r="N3798" s="9"/>
      <c r="O3798" s="9"/>
      <c r="P3798" s="9"/>
      <c r="Q3798" s="9"/>
      <c r="R3798" s="9"/>
    </row>
    <row r="3799" ht="15.75" customHeight="1">
      <c r="A3799" s="14" t="s">
        <v>21</v>
      </c>
      <c r="B3799" s="14" t="s">
        <v>22</v>
      </c>
      <c r="C3799" s="40" t="s">
        <v>9942</v>
      </c>
      <c r="D3799" s="14" t="s">
        <v>9943</v>
      </c>
      <c r="E3799" s="13" t="s">
        <v>9944</v>
      </c>
      <c r="F3799" s="14" t="s">
        <v>9945</v>
      </c>
      <c r="G3799" s="14" t="s">
        <v>6772</v>
      </c>
      <c r="H3799" s="41" t="s">
        <v>6712</v>
      </c>
      <c r="I3799" s="42" t="s">
        <v>85</v>
      </c>
      <c r="J3799" s="38">
        <f t="shared" si="1"/>
        <v>86</v>
      </c>
      <c r="K3799" s="7" t="str">
        <f t="shared" si="2"/>
        <v>ENG30-00477639-vkoordinirati</v>
      </c>
      <c r="L3799" s="7" t="str">
        <f>ifna(VLOOKUP(K3799,'Лист1'!D:E,2,false))</f>
        <v/>
      </c>
      <c r="M3799" s="9"/>
      <c r="N3799" s="9"/>
      <c r="O3799" s="9"/>
      <c r="P3799" s="9"/>
      <c r="Q3799" s="9"/>
      <c r="R3799" s="9"/>
    </row>
    <row r="3800" ht="15.75" customHeight="1">
      <c r="A3800" s="14" t="s">
        <v>21</v>
      </c>
      <c r="B3800" s="14" t="s">
        <v>22</v>
      </c>
      <c r="C3800" s="40" t="s">
        <v>8526</v>
      </c>
      <c r="D3800" s="14" t="s">
        <v>9943</v>
      </c>
      <c r="E3800" s="13" t="s">
        <v>9944</v>
      </c>
      <c r="F3800" s="14" t="s">
        <v>9945</v>
      </c>
      <c r="G3800" s="14" t="s">
        <v>6772</v>
      </c>
      <c r="H3800" s="41" t="s">
        <v>6712</v>
      </c>
      <c r="I3800" s="42" t="s">
        <v>85</v>
      </c>
      <c r="J3800" s="82">
        <f t="shared" si="1"/>
        <v>86</v>
      </c>
      <c r="K3800" s="7" t="str">
        <f t="shared" si="2"/>
        <v>ENG30-00477639-vurediti</v>
      </c>
      <c r="L3800" s="7" t="str">
        <f>ifna(VLOOKUP(K3800,'Лист1'!D:E,2,false))</f>
        <v/>
      </c>
      <c r="M3800" s="9"/>
      <c r="N3800" s="9"/>
      <c r="O3800" s="9"/>
      <c r="P3800" s="9"/>
      <c r="Q3800" s="9"/>
      <c r="R3800" s="9"/>
    </row>
    <row r="3801" ht="15.75" customHeight="1">
      <c r="A3801" s="14" t="s">
        <v>21</v>
      </c>
      <c r="B3801" s="14" t="s">
        <v>22</v>
      </c>
      <c r="C3801" s="40" t="s">
        <v>9946</v>
      </c>
      <c r="D3801" s="14" t="s">
        <v>9943</v>
      </c>
      <c r="E3801" s="13" t="s">
        <v>9944</v>
      </c>
      <c r="F3801" s="14" t="s">
        <v>9945</v>
      </c>
      <c r="G3801" s="14" t="s">
        <v>6772</v>
      </c>
      <c r="H3801" s="41" t="s">
        <v>6712</v>
      </c>
      <c r="I3801" s="42" t="s">
        <v>85</v>
      </c>
      <c r="J3801" s="68">
        <f t="shared" si="1"/>
        <v>86</v>
      </c>
      <c r="K3801" s="7" t="str">
        <f t="shared" si="2"/>
        <v>ENG30-00477639-vusaglasiti</v>
      </c>
      <c r="L3801" s="7" t="str">
        <f>ifna(VLOOKUP(K3801,'Лист1'!D:E,2,false))</f>
        <v/>
      </c>
      <c r="M3801" s="9"/>
      <c r="N3801" s="9"/>
      <c r="O3801" s="9"/>
      <c r="P3801" s="9"/>
      <c r="Q3801" s="9"/>
      <c r="R3801" s="9"/>
    </row>
    <row r="3802" ht="15.75" customHeight="1">
      <c r="A3802" s="14" t="s">
        <v>21</v>
      </c>
      <c r="B3802" s="14" t="s">
        <v>22</v>
      </c>
      <c r="C3802" s="40" t="s">
        <v>8555</v>
      </c>
      <c r="D3802" s="14" t="s">
        <v>9947</v>
      </c>
      <c r="E3802" s="13" t="s">
        <v>9948</v>
      </c>
      <c r="F3802" s="14" t="s">
        <v>9949</v>
      </c>
      <c r="G3802" s="14" t="s">
        <v>6772</v>
      </c>
      <c r="H3802" s="41" t="s">
        <v>6712</v>
      </c>
      <c r="I3802" s="42" t="s">
        <v>85</v>
      </c>
      <c r="J3802" s="22">
        <f t="shared" si="1"/>
        <v>26</v>
      </c>
      <c r="K3802" s="7" t="str">
        <f t="shared" si="2"/>
        <v>ENG30-00477941-vkvariti</v>
      </c>
      <c r="L3802" s="7" t="str">
        <f>ifna(VLOOKUP(K3802,'Лист1'!D:E,2,false))</f>
        <v/>
      </c>
      <c r="M3802" s="9"/>
      <c r="N3802" s="9"/>
      <c r="O3802" s="9"/>
      <c r="P3802" s="9"/>
      <c r="Q3802" s="9"/>
      <c r="R3802" s="9"/>
    </row>
    <row r="3803" ht="15.75" customHeight="1">
      <c r="A3803" s="14" t="s">
        <v>11</v>
      </c>
      <c r="B3803" s="14" t="s">
        <v>12</v>
      </c>
      <c r="C3803" s="40" t="s">
        <v>9900</v>
      </c>
      <c r="D3803" s="14" t="s">
        <v>9950</v>
      </c>
      <c r="E3803" s="13" t="s">
        <v>9951</v>
      </c>
      <c r="F3803" s="14" t="s">
        <v>9900</v>
      </c>
      <c r="G3803" s="14" t="s">
        <v>8436</v>
      </c>
      <c r="H3803" s="41" t="s">
        <v>6712</v>
      </c>
      <c r="I3803" s="42" t="s">
        <v>85</v>
      </c>
      <c r="J3803" s="105">
        <f t="shared" si="1"/>
        <v>112</v>
      </c>
      <c r="K3803" s="7" t="str">
        <f t="shared" si="2"/>
        <v>ENG30-00478262-nfudbal</v>
      </c>
      <c r="L3803" s="7" t="str">
        <f>ifna(VLOOKUP(K3803,'Лист1'!D:E,2,false))</f>
        <v/>
      </c>
      <c r="M3803" s="9"/>
      <c r="N3803" s="9"/>
      <c r="O3803" s="9"/>
      <c r="P3803" s="9"/>
      <c r="Q3803" s="9"/>
      <c r="R3803" s="9"/>
    </row>
    <row r="3804" ht="15.75" customHeight="1">
      <c r="A3804" s="14" t="s">
        <v>79</v>
      </c>
      <c r="B3804" s="14" t="s">
        <v>80</v>
      </c>
      <c r="C3804" s="40" t="s">
        <v>9952</v>
      </c>
      <c r="D3804" s="14" t="s">
        <v>9953</v>
      </c>
      <c r="E3804" s="13" t="s">
        <v>9954</v>
      </c>
      <c r="F3804" s="14" t="s">
        <v>9955</v>
      </c>
      <c r="G3804" s="14" t="s">
        <v>6772</v>
      </c>
      <c r="H3804" s="41" t="s">
        <v>6712</v>
      </c>
      <c r="I3804" s="42" t="s">
        <v>85</v>
      </c>
      <c r="J3804" s="61">
        <f t="shared" si="1"/>
        <v>25</v>
      </c>
      <c r="K3804" s="7" t="str">
        <f t="shared" si="2"/>
        <v>ENG30-00478685-abolan</v>
      </c>
      <c r="L3804" s="7" t="str">
        <f>ifna(VLOOKUP(K3804,'Лист1'!D:E,2,false))</f>
        <v/>
      </c>
      <c r="M3804" s="9"/>
      <c r="N3804" s="9"/>
      <c r="O3804" s="9"/>
      <c r="P3804" s="9"/>
      <c r="Q3804" s="9"/>
      <c r="R3804" s="9"/>
    </row>
    <row r="3805" ht="15.75" customHeight="1">
      <c r="A3805" s="14" t="s">
        <v>21</v>
      </c>
      <c r="B3805" s="14" t="s">
        <v>22</v>
      </c>
      <c r="C3805" s="40" t="s">
        <v>9956</v>
      </c>
      <c r="D3805" s="14" t="s">
        <v>9957</v>
      </c>
      <c r="E3805" s="13" t="s">
        <v>9958</v>
      </c>
      <c r="F3805" s="14" t="s">
        <v>9959</v>
      </c>
      <c r="G3805" s="14" t="s">
        <v>9062</v>
      </c>
      <c r="H3805" s="41" t="s">
        <v>6712</v>
      </c>
      <c r="I3805" s="42" t="s">
        <v>85</v>
      </c>
      <c r="J3805" s="51">
        <f t="shared" si="1"/>
        <v>35</v>
      </c>
      <c r="K3805" s="7" t="str">
        <f t="shared" si="2"/>
        <v>ENG30-00479176-vmasakrirati</v>
      </c>
      <c r="L3805" s="7" t="str">
        <f>ifna(VLOOKUP(K3805,'Лист1'!D:E,2,false))</f>
        <v/>
      </c>
      <c r="M3805" s="9"/>
      <c r="N3805" s="9"/>
      <c r="O3805" s="9"/>
      <c r="P3805" s="9"/>
      <c r="Q3805" s="9"/>
      <c r="R3805" s="9"/>
    </row>
    <row r="3806" ht="15.75" customHeight="1">
      <c r="A3806" s="14" t="s">
        <v>11</v>
      </c>
      <c r="B3806" s="14" t="s">
        <v>12</v>
      </c>
      <c r="C3806" s="40" t="s">
        <v>9960</v>
      </c>
      <c r="D3806" s="14" t="s">
        <v>9961</v>
      </c>
      <c r="E3806" s="13" t="s">
        <v>9962</v>
      </c>
      <c r="F3806" s="14" t="s">
        <v>9960</v>
      </c>
      <c r="G3806" s="14" t="s">
        <v>9963</v>
      </c>
      <c r="H3806" s="41" t="s">
        <v>6712</v>
      </c>
      <c r="I3806" s="42" t="s">
        <v>85</v>
      </c>
      <c r="J3806" s="28">
        <f t="shared" si="1"/>
        <v>147</v>
      </c>
      <c r="K3806" s="7" t="str">
        <f t="shared" si="2"/>
        <v>ENG30-00480993-nkošarka</v>
      </c>
      <c r="L3806" s="7" t="str">
        <f>ifna(VLOOKUP(K3806,'Лист1'!D:E,2,false))</f>
        <v/>
      </c>
      <c r="M3806" s="9"/>
      <c r="N3806" s="9"/>
      <c r="O3806" s="9"/>
      <c r="P3806" s="9"/>
      <c r="Q3806" s="9"/>
      <c r="R3806" s="9"/>
    </row>
    <row r="3807" ht="15.75" customHeight="1">
      <c r="A3807" s="14" t="s">
        <v>21</v>
      </c>
      <c r="B3807" s="14" t="s">
        <v>22</v>
      </c>
      <c r="C3807" s="40" t="s">
        <v>9848</v>
      </c>
      <c r="D3807" s="14" t="s">
        <v>9964</v>
      </c>
      <c r="E3807" s="13" t="s">
        <v>9965</v>
      </c>
      <c r="F3807" s="14" t="s">
        <v>9966</v>
      </c>
      <c r="G3807" s="14" t="s">
        <v>6772</v>
      </c>
      <c r="H3807" s="41" t="s">
        <v>6712</v>
      </c>
      <c r="I3807" s="42" t="s">
        <v>85</v>
      </c>
      <c r="J3807" s="29">
        <f t="shared" si="1"/>
        <v>51</v>
      </c>
      <c r="K3807" s="7" t="str">
        <f t="shared" si="2"/>
        <v>ENG30-00481941-vdovršiti</v>
      </c>
      <c r="L3807" s="7" t="str">
        <f>ifna(VLOOKUP(K3807,'Лист1'!D:E,2,false))</f>
        <v/>
      </c>
      <c r="M3807" s="9"/>
      <c r="N3807" s="9"/>
      <c r="O3807" s="9"/>
      <c r="P3807" s="9"/>
      <c r="Q3807" s="9"/>
      <c r="R3807" s="9"/>
    </row>
    <row r="3808" ht="15.75" customHeight="1">
      <c r="A3808" s="14" t="s">
        <v>21</v>
      </c>
      <c r="B3808" s="14" t="s">
        <v>22</v>
      </c>
      <c r="C3808" s="40" t="s">
        <v>8799</v>
      </c>
      <c r="D3808" s="14" t="s">
        <v>9967</v>
      </c>
      <c r="E3808" s="13" t="s">
        <v>9968</v>
      </c>
      <c r="F3808" s="14" t="s">
        <v>9969</v>
      </c>
      <c r="G3808" s="14" t="s">
        <v>6772</v>
      </c>
      <c r="H3808" s="41" t="s">
        <v>6712</v>
      </c>
      <c r="I3808" s="42" t="s">
        <v>85</v>
      </c>
      <c r="J3808" s="22">
        <f t="shared" si="1"/>
        <v>28</v>
      </c>
      <c r="K3808" s="7" t="str">
        <f t="shared" si="2"/>
        <v>ENG30-00482749-vspojiti</v>
      </c>
      <c r="L3808" s="7" t="str">
        <f>ifna(VLOOKUP(K3808,'Лист1'!D:E,2,false))</f>
        <v/>
      </c>
      <c r="M3808" s="9"/>
      <c r="N3808" s="9"/>
      <c r="O3808" s="9"/>
      <c r="P3808" s="9"/>
      <c r="Q3808" s="9"/>
      <c r="R3808" s="9"/>
    </row>
    <row r="3809" ht="15.75" customHeight="1">
      <c r="A3809" s="14" t="s">
        <v>79</v>
      </c>
      <c r="B3809" s="14" t="s">
        <v>80</v>
      </c>
      <c r="C3809" s="40" t="s">
        <v>9970</v>
      </c>
      <c r="D3809" s="14" t="s">
        <v>9971</v>
      </c>
      <c r="E3809" s="13" t="s">
        <v>9972</v>
      </c>
      <c r="F3809" s="14" t="s">
        <v>9973</v>
      </c>
      <c r="G3809" s="14" t="s">
        <v>7632</v>
      </c>
      <c r="H3809" s="41" t="s">
        <v>6712</v>
      </c>
      <c r="I3809" s="42" t="s">
        <v>85</v>
      </c>
      <c r="J3809" s="36">
        <f t="shared" si="1"/>
        <v>85</v>
      </c>
      <c r="K3809" s="7" t="str">
        <f t="shared" si="2"/>
        <v>ENG30-00483146-akomercijalan</v>
      </c>
      <c r="L3809" s="7" t="str">
        <f>ifna(VLOOKUP(K3809,'Лист1'!D:E,2,false))</f>
        <v/>
      </c>
      <c r="M3809" s="9"/>
      <c r="N3809" s="9"/>
      <c r="O3809" s="9"/>
      <c r="P3809" s="9"/>
      <c r="Q3809" s="9"/>
      <c r="R3809" s="9"/>
    </row>
    <row r="3810" ht="15.75" customHeight="1">
      <c r="A3810" s="14" t="s">
        <v>79</v>
      </c>
      <c r="B3810" s="14" t="s">
        <v>80</v>
      </c>
      <c r="C3810" s="40" t="s">
        <v>9974</v>
      </c>
      <c r="D3810" s="14" t="s">
        <v>9971</v>
      </c>
      <c r="E3810" s="13" t="s">
        <v>9972</v>
      </c>
      <c r="F3810" s="14" t="s">
        <v>9973</v>
      </c>
      <c r="G3810" s="14" t="s">
        <v>7632</v>
      </c>
      <c r="H3810" s="41" t="s">
        <v>6712</v>
      </c>
      <c r="I3810" s="42" t="s">
        <v>85</v>
      </c>
      <c r="J3810" s="36">
        <f t="shared" si="1"/>
        <v>85</v>
      </c>
      <c r="K3810" s="7" t="str">
        <f t="shared" si="2"/>
        <v>ENG30-00483146-atrgovinski</v>
      </c>
      <c r="L3810" s="7" t="str">
        <f>ifna(VLOOKUP(K3810,'Лист1'!D:E,2,false))</f>
        <v/>
      </c>
      <c r="M3810" s="9"/>
      <c r="N3810" s="9"/>
      <c r="O3810" s="9"/>
      <c r="P3810" s="9"/>
      <c r="Q3810" s="9"/>
      <c r="R3810" s="9"/>
    </row>
    <row r="3811" ht="15.75" customHeight="1">
      <c r="A3811" s="14" t="s">
        <v>79</v>
      </c>
      <c r="B3811" s="14" t="s">
        <v>80</v>
      </c>
      <c r="C3811" s="40" t="s">
        <v>9975</v>
      </c>
      <c r="D3811" s="14" t="s">
        <v>9976</v>
      </c>
      <c r="E3811" s="13" t="s">
        <v>9977</v>
      </c>
      <c r="F3811" s="14" t="s">
        <v>9978</v>
      </c>
      <c r="G3811" s="14" t="s">
        <v>7632</v>
      </c>
      <c r="H3811" s="41" t="s">
        <v>6712</v>
      </c>
      <c r="I3811" s="42" t="s">
        <v>85</v>
      </c>
      <c r="J3811" s="43">
        <f t="shared" si="1"/>
        <v>17</v>
      </c>
      <c r="K3811" s="7" t="str">
        <f t="shared" si="2"/>
        <v>ENG30-00483816-atrgovački</v>
      </c>
      <c r="L3811" s="7" t="str">
        <f>ifna(VLOOKUP(K3811,'Лист1'!D:E,2,false))</f>
        <v/>
      </c>
      <c r="M3811" s="9"/>
      <c r="N3811" s="9"/>
      <c r="O3811" s="9"/>
      <c r="P3811" s="9"/>
      <c r="Q3811" s="9"/>
      <c r="R3811" s="9"/>
    </row>
    <row r="3812" ht="15.75" customHeight="1">
      <c r="A3812" s="14" t="s">
        <v>79</v>
      </c>
      <c r="B3812" s="14" t="s">
        <v>80</v>
      </c>
      <c r="C3812" s="40" t="s">
        <v>9974</v>
      </c>
      <c r="D3812" s="14" t="s">
        <v>9976</v>
      </c>
      <c r="E3812" s="13" t="s">
        <v>9977</v>
      </c>
      <c r="F3812" s="14" t="s">
        <v>9978</v>
      </c>
      <c r="G3812" s="14" t="s">
        <v>7632</v>
      </c>
      <c r="H3812" s="41" t="s">
        <v>6712</v>
      </c>
      <c r="I3812" s="42" t="s">
        <v>85</v>
      </c>
      <c r="J3812" s="35">
        <f t="shared" si="1"/>
        <v>17</v>
      </c>
      <c r="K3812" s="7" t="str">
        <f t="shared" si="2"/>
        <v>ENG30-00483816-atrgovinski</v>
      </c>
      <c r="L3812" s="7" t="str">
        <f>ifna(VLOOKUP(K3812,'Лист1'!D:E,2,false))</f>
        <v/>
      </c>
      <c r="M3812" s="9"/>
      <c r="N3812" s="9"/>
      <c r="O3812" s="9"/>
      <c r="P3812" s="9"/>
      <c r="Q3812" s="9"/>
      <c r="R3812" s="9"/>
    </row>
    <row r="3813" ht="15.75" customHeight="1">
      <c r="A3813" s="14" t="s">
        <v>21</v>
      </c>
      <c r="B3813" s="14" t="s">
        <v>22</v>
      </c>
      <c r="C3813" s="40" t="s">
        <v>9385</v>
      </c>
      <c r="D3813" s="14" t="s">
        <v>9979</v>
      </c>
      <c r="E3813" s="13" t="s">
        <v>9980</v>
      </c>
      <c r="F3813" s="14" t="s">
        <v>9385</v>
      </c>
      <c r="G3813" s="14" t="s">
        <v>6772</v>
      </c>
      <c r="H3813" s="41" t="s">
        <v>6712</v>
      </c>
      <c r="I3813" s="42" t="s">
        <v>85</v>
      </c>
      <c r="J3813" s="22">
        <f t="shared" si="1"/>
        <v>31</v>
      </c>
      <c r="K3813" s="7" t="str">
        <f t="shared" si="2"/>
        <v>ENG30-00484166-vzavršiti</v>
      </c>
      <c r="L3813" s="7" t="str">
        <f>ifna(VLOOKUP(K3813,'Лист1'!D:E,2,false))</f>
        <v/>
      </c>
      <c r="M3813" s="9"/>
      <c r="N3813" s="9"/>
      <c r="O3813" s="9"/>
      <c r="P3813" s="9"/>
      <c r="Q3813" s="9"/>
      <c r="R3813" s="9"/>
    </row>
    <row r="3814" ht="15.75" customHeight="1">
      <c r="A3814" s="14" t="s">
        <v>79</v>
      </c>
      <c r="B3814" s="14" t="s">
        <v>80</v>
      </c>
      <c r="C3814" s="40" t="s">
        <v>9981</v>
      </c>
      <c r="D3814" s="14" t="s">
        <v>9982</v>
      </c>
      <c r="E3814" s="13" t="s">
        <v>9983</v>
      </c>
      <c r="F3814" s="14" t="s">
        <v>9981</v>
      </c>
      <c r="G3814" s="14" t="s">
        <v>7632</v>
      </c>
      <c r="H3814" s="41" t="s">
        <v>6712</v>
      </c>
      <c r="I3814" s="42" t="s">
        <v>85</v>
      </c>
      <c r="J3814" s="52">
        <f t="shared" si="1"/>
        <v>59</v>
      </c>
      <c r="K3814" s="7" t="str">
        <f t="shared" si="2"/>
        <v>ENG30-00484333-anekomercijalan</v>
      </c>
      <c r="L3814" s="7" t="str">
        <f>ifna(VLOOKUP(K3814,'Лист1'!D:E,2,false))</f>
        <v/>
      </c>
      <c r="M3814" s="9"/>
      <c r="N3814" s="9"/>
      <c r="O3814" s="9"/>
      <c r="P3814" s="9"/>
      <c r="Q3814" s="9"/>
      <c r="R3814" s="9"/>
    </row>
    <row r="3815" ht="15.75" customHeight="1">
      <c r="A3815" s="14" t="s">
        <v>79</v>
      </c>
      <c r="B3815" s="14" t="s">
        <v>80</v>
      </c>
      <c r="C3815" s="40" t="s">
        <v>9984</v>
      </c>
      <c r="D3815" s="14" t="s">
        <v>9985</v>
      </c>
      <c r="E3815" s="13" t="s">
        <v>9986</v>
      </c>
      <c r="F3815" s="14" t="s">
        <v>9987</v>
      </c>
      <c r="G3815" s="14" t="s">
        <v>6800</v>
      </c>
      <c r="H3815" s="41" t="s">
        <v>6712</v>
      </c>
      <c r="I3815" s="42" t="s">
        <v>85</v>
      </c>
      <c r="J3815" s="38">
        <f t="shared" si="1"/>
        <v>99</v>
      </c>
      <c r="K3815" s="7" t="str">
        <f t="shared" si="2"/>
        <v>ENG30-00485711-aobičan</v>
      </c>
      <c r="L3815" s="7" t="str">
        <f>ifna(VLOOKUP(K3815,'Лист1'!D:E,2,false))</f>
        <v/>
      </c>
      <c r="M3815" s="9"/>
      <c r="N3815" s="9"/>
      <c r="O3815" s="9"/>
      <c r="P3815" s="9"/>
      <c r="Q3815" s="9"/>
      <c r="R3815" s="9"/>
    </row>
    <row r="3816" ht="15.75" customHeight="1">
      <c r="A3816" s="14" t="s">
        <v>79</v>
      </c>
      <c r="B3816" s="14" t="s">
        <v>80</v>
      </c>
      <c r="C3816" s="40" t="s">
        <v>9988</v>
      </c>
      <c r="D3816" s="14" t="s">
        <v>9985</v>
      </c>
      <c r="E3816" s="13" t="s">
        <v>9986</v>
      </c>
      <c r="F3816" s="14" t="s">
        <v>9987</v>
      </c>
      <c r="G3816" s="14" t="s">
        <v>6800</v>
      </c>
      <c r="H3816" s="41" t="s">
        <v>6712</v>
      </c>
      <c r="I3816" s="42" t="s">
        <v>85</v>
      </c>
      <c r="J3816" s="22">
        <f t="shared" si="1"/>
        <v>99</v>
      </c>
      <c r="K3816" s="7" t="str">
        <f t="shared" si="2"/>
        <v>ENG30-00485711-aopšti</v>
      </c>
      <c r="L3816" s="7" t="str">
        <f>ifna(VLOOKUP(K3816,'Лист1'!D:E,2,false))</f>
        <v/>
      </c>
      <c r="M3816" s="9"/>
      <c r="N3816" s="9"/>
      <c r="O3816" s="9"/>
      <c r="P3816" s="9"/>
      <c r="Q3816" s="9"/>
      <c r="R3816" s="9"/>
    </row>
    <row r="3817" ht="15.75" customHeight="1">
      <c r="A3817" s="14" t="s">
        <v>79</v>
      </c>
      <c r="B3817" s="14" t="s">
        <v>80</v>
      </c>
      <c r="C3817" s="40" t="s">
        <v>9989</v>
      </c>
      <c r="D3817" s="14" t="s">
        <v>9985</v>
      </c>
      <c r="E3817" s="13" t="s">
        <v>9986</v>
      </c>
      <c r="F3817" s="14" t="s">
        <v>9987</v>
      </c>
      <c r="G3817" s="14" t="s">
        <v>6800</v>
      </c>
      <c r="H3817" s="41" t="s">
        <v>6712</v>
      </c>
      <c r="I3817" s="42" t="s">
        <v>85</v>
      </c>
      <c r="J3817" s="33">
        <f t="shared" si="1"/>
        <v>99</v>
      </c>
      <c r="K3817" s="7" t="str">
        <f t="shared" si="2"/>
        <v>ENG30-00485711-auobičajen</v>
      </c>
      <c r="L3817" s="7" t="str">
        <f>ifna(VLOOKUP(K3817,'Лист1'!D:E,2,false))</f>
        <v/>
      </c>
      <c r="M3817" s="9"/>
      <c r="N3817" s="9"/>
      <c r="O3817" s="9"/>
      <c r="P3817" s="9"/>
      <c r="Q3817" s="9"/>
      <c r="R3817" s="9"/>
    </row>
    <row r="3818" ht="15.75" customHeight="1">
      <c r="A3818" s="14" t="s">
        <v>21</v>
      </c>
      <c r="B3818" s="14" t="s">
        <v>22</v>
      </c>
      <c r="C3818" s="40" t="s">
        <v>8897</v>
      </c>
      <c r="D3818" s="14" t="s">
        <v>9990</v>
      </c>
      <c r="E3818" s="13" t="s">
        <v>9991</v>
      </c>
      <c r="F3818" s="14" t="s">
        <v>9992</v>
      </c>
      <c r="G3818" s="14" t="s">
        <v>6772</v>
      </c>
      <c r="H3818" s="41" t="s">
        <v>6712</v>
      </c>
      <c r="I3818" s="42" t="s">
        <v>85</v>
      </c>
      <c r="J3818" s="112">
        <f t="shared" si="1"/>
        <v>55</v>
      </c>
      <c r="K3818" s="7" t="str">
        <f t="shared" si="2"/>
        <v>ENG30-00486018-vispuniti</v>
      </c>
      <c r="L3818" s="7" t="str">
        <f>ifna(VLOOKUP(K3818,'Лист1'!D:E,2,false))</f>
        <v/>
      </c>
      <c r="M3818" s="9"/>
      <c r="N3818" s="9"/>
      <c r="O3818" s="9"/>
      <c r="P3818" s="9"/>
      <c r="Q3818" s="9"/>
      <c r="R3818" s="9"/>
    </row>
    <row r="3819" ht="15.75" customHeight="1">
      <c r="A3819" s="14" t="s">
        <v>21</v>
      </c>
      <c r="B3819" s="14" t="s">
        <v>22</v>
      </c>
      <c r="C3819" s="40" t="s">
        <v>9993</v>
      </c>
      <c r="D3819" s="14" t="s">
        <v>9990</v>
      </c>
      <c r="E3819" s="13" t="s">
        <v>9991</v>
      </c>
      <c r="F3819" s="14" t="s">
        <v>9992</v>
      </c>
      <c r="G3819" s="14" t="s">
        <v>6772</v>
      </c>
      <c r="H3819" s="41" t="s">
        <v>6712</v>
      </c>
      <c r="I3819" s="42" t="s">
        <v>85</v>
      </c>
      <c r="J3819" s="51">
        <f t="shared" si="1"/>
        <v>55</v>
      </c>
      <c r="K3819" s="7" t="str">
        <f t="shared" si="2"/>
        <v>ENG30-00486018-vizvesti</v>
      </c>
      <c r="L3819" s="7" t="str">
        <f>ifna(VLOOKUP(K3819,'Лист1'!D:E,2,false))</f>
        <v/>
      </c>
      <c r="M3819" s="9"/>
      <c r="N3819" s="9"/>
      <c r="O3819" s="9"/>
      <c r="P3819" s="9"/>
      <c r="Q3819" s="9"/>
      <c r="R3819" s="9"/>
    </row>
    <row r="3820" ht="15.75" customHeight="1">
      <c r="A3820" s="14" t="s">
        <v>21</v>
      </c>
      <c r="B3820" s="14" t="s">
        <v>22</v>
      </c>
      <c r="C3820" s="40" t="s">
        <v>7865</v>
      </c>
      <c r="D3820" s="14" t="s">
        <v>9990</v>
      </c>
      <c r="E3820" s="13" t="s">
        <v>9991</v>
      </c>
      <c r="F3820" s="14" t="s">
        <v>9992</v>
      </c>
      <c r="G3820" s="14" t="s">
        <v>6772</v>
      </c>
      <c r="H3820" s="41" t="s">
        <v>6712</v>
      </c>
      <c r="I3820" s="42" t="s">
        <v>85</v>
      </c>
      <c r="J3820" s="21">
        <f t="shared" si="1"/>
        <v>55</v>
      </c>
      <c r="K3820" s="7" t="str">
        <f t="shared" si="2"/>
        <v>ENG30-00486018-vizvršiti</v>
      </c>
      <c r="L3820" s="7" t="str">
        <f>ifna(VLOOKUP(K3820,'Лист1'!D:E,2,false))</f>
        <v/>
      </c>
      <c r="M3820" s="9"/>
      <c r="N3820" s="9"/>
      <c r="O3820" s="9"/>
      <c r="P3820" s="9"/>
      <c r="Q3820" s="9"/>
      <c r="R3820" s="9"/>
    </row>
    <row r="3821" ht="15.75" customHeight="1">
      <c r="A3821" s="14" t="s">
        <v>21</v>
      </c>
      <c r="B3821" s="14" t="s">
        <v>22</v>
      </c>
      <c r="C3821" s="40" t="s">
        <v>8153</v>
      </c>
      <c r="D3821" s="14" t="s">
        <v>9990</v>
      </c>
      <c r="E3821" s="13" t="s">
        <v>9991</v>
      </c>
      <c r="F3821" s="14" t="s">
        <v>9992</v>
      </c>
      <c r="G3821" s="14" t="s">
        <v>6772</v>
      </c>
      <c r="H3821" s="41" t="s">
        <v>6712</v>
      </c>
      <c r="I3821" s="42" t="s">
        <v>85</v>
      </c>
      <c r="J3821" s="77">
        <f t="shared" si="1"/>
        <v>55</v>
      </c>
      <c r="K3821" s="7" t="str">
        <f t="shared" si="2"/>
        <v>ENG30-00486018-vobaviti</v>
      </c>
      <c r="L3821" s="7" t="str">
        <f>ifna(VLOOKUP(K3821,'Лист1'!D:E,2,false))</f>
        <v/>
      </c>
      <c r="M3821" s="9"/>
      <c r="N3821" s="9"/>
      <c r="O3821" s="9"/>
      <c r="P3821" s="9"/>
      <c r="Q3821" s="9"/>
      <c r="R3821" s="9"/>
    </row>
    <row r="3822" ht="15.75" customHeight="1">
      <c r="A3822" s="14" t="s">
        <v>21</v>
      </c>
      <c r="B3822" s="14" t="s">
        <v>22</v>
      </c>
      <c r="C3822" s="40" t="s">
        <v>9994</v>
      </c>
      <c r="D3822" s="14" t="s">
        <v>9990</v>
      </c>
      <c r="E3822" s="13" t="s">
        <v>9991</v>
      </c>
      <c r="F3822" s="14" t="s">
        <v>9992</v>
      </c>
      <c r="G3822" s="14" t="s">
        <v>6772</v>
      </c>
      <c r="H3822" s="41" t="s">
        <v>6712</v>
      </c>
      <c r="I3822" s="42" t="s">
        <v>85</v>
      </c>
      <c r="J3822" s="80">
        <f t="shared" si="1"/>
        <v>55</v>
      </c>
      <c r="K3822" s="7" t="str">
        <f t="shared" si="2"/>
        <v>ENG30-00486018-vostvariti</v>
      </c>
      <c r="L3822" s="7" t="str">
        <f>ifna(VLOOKUP(K3822,'Лист1'!D:E,2,false))</f>
        <v/>
      </c>
      <c r="M3822" s="9"/>
      <c r="N3822" s="9"/>
      <c r="O3822" s="9"/>
      <c r="P3822" s="9"/>
      <c r="Q3822" s="9"/>
      <c r="R3822" s="9"/>
    </row>
    <row r="3823" ht="15.75" customHeight="1">
      <c r="A3823" s="14" t="s">
        <v>21</v>
      </c>
      <c r="B3823" s="14" t="s">
        <v>22</v>
      </c>
      <c r="C3823" s="40" t="s">
        <v>9995</v>
      </c>
      <c r="D3823" s="14" t="s">
        <v>9990</v>
      </c>
      <c r="E3823" s="13" t="s">
        <v>9991</v>
      </c>
      <c r="F3823" s="14" t="s">
        <v>9992</v>
      </c>
      <c r="G3823" s="14" t="s">
        <v>6772</v>
      </c>
      <c r="H3823" s="41" t="s">
        <v>6712</v>
      </c>
      <c r="I3823" s="42" t="s">
        <v>85</v>
      </c>
      <c r="J3823" s="22">
        <f t="shared" si="1"/>
        <v>55</v>
      </c>
      <c r="K3823" s="7" t="str">
        <f t="shared" si="2"/>
        <v>ENG30-00486018-vsprovesti</v>
      </c>
      <c r="L3823" s="7" t="str">
        <f>ifna(VLOOKUP(K3823,'Лист1'!D:E,2,false))</f>
        <v/>
      </c>
      <c r="M3823" s="9"/>
      <c r="N3823" s="9"/>
      <c r="O3823" s="9"/>
      <c r="P3823" s="9"/>
      <c r="Q3823" s="9"/>
      <c r="R3823" s="9"/>
    </row>
    <row r="3824" ht="15.75" customHeight="1">
      <c r="A3824" s="14" t="s">
        <v>79</v>
      </c>
      <c r="B3824" s="14" t="s">
        <v>80</v>
      </c>
      <c r="C3824" s="40" t="s">
        <v>9984</v>
      </c>
      <c r="D3824" s="14" t="s">
        <v>9996</v>
      </c>
      <c r="E3824" s="13" t="s">
        <v>9997</v>
      </c>
      <c r="F3824" s="14" t="s">
        <v>9998</v>
      </c>
      <c r="G3824" s="14" t="s">
        <v>6800</v>
      </c>
      <c r="H3824" s="41" t="s">
        <v>6712</v>
      </c>
      <c r="I3824" s="42" t="s">
        <v>85</v>
      </c>
      <c r="J3824" s="50">
        <f t="shared" si="1"/>
        <v>63</v>
      </c>
      <c r="K3824" s="7" t="str">
        <f t="shared" si="2"/>
        <v>ENG30-00486290-aobičan</v>
      </c>
      <c r="L3824" s="7" t="str">
        <f>ifna(VLOOKUP(K3824,'Лист1'!D:E,2,false))</f>
        <v/>
      </c>
      <c r="M3824" s="9"/>
      <c r="N3824" s="9"/>
      <c r="O3824" s="9"/>
      <c r="P3824" s="9"/>
      <c r="Q3824" s="9"/>
      <c r="R3824" s="9"/>
    </row>
    <row r="3825" ht="15.75" customHeight="1">
      <c r="A3825" s="14" t="s">
        <v>79</v>
      </c>
      <c r="B3825" s="14" t="s">
        <v>80</v>
      </c>
      <c r="C3825" s="40" t="s">
        <v>9194</v>
      </c>
      <c r="D3825" s="14" t="s">
        <v>9996</v>
      </c>
      <c r="E3825" s="13" t="s">
        <v>9997</v>
      </c>
      <c r="F3825" s="14" t="s">
        <v>9998</v>
      </c>
      <c r="G3825" s="14" t="s">
        <v>6800</v>
      </c>
      <c r="H3825" s="41" t="s">
        <v>6712</v>
      </c>
      <c r="I3825" s="42" t="s">
        <v>85</v>
      </c>
      <c r="J3825" s="47">
        <f t="shared" si="1"/>
        <v>63</v>
      </c>
      <c r="K3825" s="7" t="str">
        <f t="shared" si="2"/>
        <v>ENG30-00486290-asrednji</v>
      </c>
      <c r="L3825" s="7" t="str">
        <f>ifna(VLOOKUP(K3825,'Лист1'!D:E,2,false))</f>
        <v/>
      </c>
      <c r="M3825" s="9"/>
      <c r="N3825" s="9"/>
      <c r="O3825" s="9"/>
      <c r="P3825" s="9"/>
      <c r="Q3825" s="9"/>
      <c r="R3825" s="9"/>
    </row>
    <row r="3826" ht="15.75" customHeight="1">
      <c r="A3826" s="14" t="s">
        <v>79</v>
      </c>
      <c r="B3826" s="14" t="s">
        <v>80</v>
      </c>
      <c r="C3826" s="40" t="s">
        <v>9999</v>
      </c>
      <c r="D3826" s="14" t="s">
        <v>10000</v>
      </c>
      <c r="E3826" s="13" t="s">
        <v>10001</v>
      </c>
      <c r="F3826" s="14" t="s">
        <v>10002</v>
      </c>
      <c r="G3826" s="14" t="s">
        <v>6800</v>
      </c>
      <c r="H3826" s="41" t="s">
        <v>6712</v>
      </c>
      <c r="I3826" s="42" t="s">
        <v>85</v>
      </c>
      <c r="J3826" s="36">
        <f t="shared" si="1"/>
        <v>16</v>
      </c>
      <c r="K3826" s="7" t="str">
        <f t="shared" si="2"/>
        <v>ENG30-00486990-ačest</v>
      </c>
      <c r="L3826" s="7" t="str">
        <f>ifna(VLOOKUP(K3826,'Лист1'!D:E,2,false))</f>
        <v/>
      </c>
      <c r="M3826" s="9"/>
      <c r="N3826" s="9"/>
      <c r="O3826" s="9"/>
      <c r="P3826" s="9"/>
      <c r="Q3826" s="9"/>
      <c r="R3826" s="9"/>
    </row>
    <row r="3827" ht="15.75" customHeight="1">
      <c r="A3827" s="14" t="s">
        <v>79</v>
      </c>
      <c r="B3827" s="14" t="s">
        <v>80</v>
      </c>
      <c r="C3827" s="40" t="s">
        <v>10003</v>
      </c>
      <c r="D3827" s="14" t="s">
        <v>10000</v>
      </c>
      <c r="E3827" s="13" t="s">
        <v>10001</v>
      </c>
      <c r="F3827" s="14" t="s">
        <v>10002</v>
      </c>
      <c r="G3827" s="14" t="s">
        <v>6800</v>
      </c>
      <c r="H3827" s="41" t="s">
        <v>6712</v>
      </c>
      <c r="I3827" s="42" t="s">
        <v>85</v>
      </c>
      <c r="J3827" s="57">
        <f t="shared" si="1"/>
        <v>16</v>
      </c>
      <c r="K3827" s="7" t="str">
        <f t="shared" si="2"/>
        <v>ENG30-00486990-aučestao</v>
      </c>
      <c r="L3827" s="7" t="str">
        <f>ifna(VLOOKUP(K3827,'Лист1'!D:E,2,false))</f>
        <v/>
      </c>
      <c r="M3827" s="9"/>
      <c r="N3827" s="9"/>
      <c r="O3827" s="9"/>
      <c r="P3827" s="9"/>
      <c r="Q3827" s="9"/>
      <c r="R3827" s="9"/>
    </row>
    <row r="3828" ht="15.75" customHeight="1">
      <c r="A3828" s="14" t="s">
        <v>79</v>
      </c>
      <c r="B3828" s="14" t="s">
        <v>80</v>
      </c>
      <c r="C3828" s="40" t="s">
        <v>10004</v>
      </c>
      <c r="D3828" s="14" t="s">
        <v>10005</v>
      </c>
      <c r="E3828" s="13" t="s">
        <v>10006</v>
      </c>
      <c r="F3828" s="14" t="s">
        <v>10007</v>
      </c>
      <c r="G3828" s="14" t="s">
        <v>6800</v>
      </c>
      <c r="H3828" s="41" t="s">
        <v>6712</v>
      </c>
      <c r="I3828" s="42" t="s">
        <v>85</v>
      </c>
      <c r="J3828" s="46">
        <f t="shared" si="1"/>
        <v>45</v>
      </c>
      <c r="K3828" s="7" t="str">
        <f t="shared" si="2"/>
        <v>ENG30-00487198-ageneralan</v>
      </c>
      <c r="L3828" s="7" t="str">
        <f>ifna(VLOOKUP(K3828,'Лист1'!D:E,2,false))</f>
        <v/>
      </c>
      <c r="M3828" s="9"/>
      <c r="N3828" s="9"/>
      <c r="O3828" s="9"/>
      <c r="P3828" s="9"/>
      <c r="Q3828" s="9"/>
      <c r="R3828" s="9"/>
    </row>
    <row r="3829" ht="15.75" customHeight="1">
      <c r="A3829" s="14" t="s">
        <v>79</v>
      </c>
      <c r="B3829" s="14" t="s">
        <v>80</v>
      </c>
      <c r="C3829" s="40" t="s">
        <v>10008</v>
      </c>
      <c r="D3829" s="14" t="s">
        <v>10005</v>
      </c>
      <c r="E3829" s="13" t="s">
        <v>10006</v>
      </c>
      <c r="F3829" s="14" t="s">
        <v>10007</v>
      </c>
      <c r="G3829" s="14" t="s">
        <v>6800</v>
      </c>
      <c r="H3829" s="41" t="s">
        <v>6712</v>
      </c>
      <c r="I3829" s="42" t="s">
        <v>85</v>
      </c>
      <c r="J3829" s="77">
        <f t="shared" si="1"/>
        <v>45</v>
      </c>
      <c r="K3829" s="7" t="str">
        <f t="shared" si="2"/>
        <v>ENG30-00487198-amasovan</v>
      </c>
      <c r="L3829" s="7" t="str">
        <f>ifna(VLOOKUP(K3829,'Лист1'!D:E,2,false))</f>
        <v/>
      </c>
      <c r="M3829" s="9"/>
      <c r="N3829" s="9"/>
      <c r="O3829" s="9"/>
      <c r="P3829" s="9"/>
      <c r="Q3829" s="9"/>
      <c r="R3829" s="9"/>
    </row>
    <row r="3830" ht="15.75" customHeight="1">
      <c r="A3830" s="14" t="s">
        <v>79</v>
      </c>
      <c r="B3830" s="14" t="s">
        <v>80</v>
      </c>
      <c r="C3830" s="40" t="s">
        <v>10009</v>
      </c>
      <c r="D3830" s="14" t="s">
        <v>10010</v>
      </c>
      <c r="E3830" s="13" t="s">
        <v>10011</v>
      </c>
      <c r="F3830" s="14" t="s">
        <v>10009</v>
      </c>
      <c r="G3830" s="14" t="s">
        <v>6800</v>
      </c>
      <c r="H3830" s="41" t="s">
        <v>6712</v>
      </c>
      <c r="I3830" s="42" t="s">
        <v>85</v>
      </c>
      <c r="J3830" s="48">
        <f t="shared" si="1"/>
        <v>31</v>
      </c>
      <c r="K3830" s="7" t="str">
        <f t="shared" si="2"/>
        <v>ENG30-00487525-astandardan</v>
      </c>
      <c r="L3830" s="7" t="str">
        <f>ifna(VLOOKUP(K3830,'Лист1'!D:E,2,false))</f>
        <v/>
      </c>
      <c r="M3830" s="9"/>
      <c r="N3830" s="9"/>
      <c r="O3830" s="9"/>
      <c r="P3830" s="9"/>
      <c r="Q3830" s="9"/>
      <c r="R3830" s="9"/>
    </row>
    <row r="3831" ht="15.75" customHeight="1">
      <c r="A3831" s="14" t="s">
        <v>79</v>
      </c>
      <c r="B3831" s="14" t="s">
        <v>80</v>
      </c>
      <c r="C3831" s="40" t="s">
        <v>10012</v>
      </c>
      <c r="D3831" s="14" t="s">
        <v>10013</v>
      </c>
      <c r="E3831" s="13" t="s">
        <v>10014</v>
      </c>
      <c r="F3831" s="14" t="s">
        <v>10015</v>
      </c>
      <c r="G3831" s="14" t="s">
        <v>6800</v>
      </c>
      <c r="H3831" s="41" t="s">
        <v>6712</v>
      </c>
      <c r="I3831" s="42" t="s">
        <v>85</v>
      </c>
      <c r="J3831" s="43">
        <f t="shared" si="1"/>
        <v>47</v>
      </c>
      <c r="K3831" s="7" t="str">
        <f t="shared" si="2"/>
        <v>ENG30-00488187-aizuzetan</v>
      </c>
      <c r="L3831" s="7" t="str">
        <f>ifna(VLOOKUP(K3831,'Лист1'!D:E,2,false))</f>
        <v/>
      </c>
      <c r="M3831" s="9"/>
      <c r="N3831" s="9"/>
      <c r="O3831" s="9"/>
      <c r="P3831" s="9"/>
      <c r="Q3831" s="9"/>
      <c r="R3831" s="9"/>
    </row>
    <row r="3832" ht="15.75" customHeight="1">
      <c r="A3832" s="14" t="s">
        <v>79</v>
      </c>
      <c r="B3832" s="14" t="s">
        <v>80</v>
      </c>
      <c r="C3832" s="40" t="s">
        <v>9091</v>
      </c>
      <c r="D3832" s="14" t="s">
        <v>10013</v>
      </c>
      <c r="E3832" s="13" t="s">
        <v>10014</v>
      </c>
      <c r="F3832" s="14" t="s">
        <v>10015</v>
      </c>
      <c r="G3832" s="14" t="s">
        <v>6800</v>
      </c>
      <c r="H3832" s="41" t="s">
        <v>6712</v>
      </c>
      <c r="I3832" s="42" t="s">
        <v>85</v>
      </c>
      <c r="J3832" s="64">
        <f t="shared" si="1"/>
        <v>47</v>
      </c>
      <c r="K3832" s="7" t="str">
        <f t="shared" si="2"/>
        <v>ENG30-00488187-aposeban</v>
      </c>
      <c r="L3832" s="7" t="str">
        <f>ifna(VLOOKUP(K3832,'Лист1'!D:E,2,false))</f>
        <v/>
      </c>
      <c r="M3832" s="9"/>
      <c r="N3832" s="9"/>
      <c r="O3832" s="9"/>
      <c r="P3832" s="9"/>
      <c r="Q3832" s="9"/>
      <c r="R3832" s="9"/>
    </row>
    <row r="3833" ht="15.75" customHeight="1">
      <c r="A3833" s="14" t="s">
        <v>79</v>
      </c>
      <c r="B3833" s="14" t="s">
        <v>80</v>
      </c>
      <c r="C3833" s="40" t="s">
        <v>10016</v>
      </c>
      <c r="D3833" s="14" t="s">
        <v>10013</v>
      </c>
      <c r="E3833" s="13" t="s">
        <v>10014</v>
      </c>
      <c r="F3833" s="14" t="s">
        <v>10015</v>
      </c>
      <c r="G3833" s="14" t="s">
        <v>6800</v>
      </c>
      <c r="H3833" s="41" t="s">
        <v>6712</v>
      </c>
      <c r="I3833" s="42" t="s">
        <v>85</v>
      </c>
      <c r="J3833" s="45">
        <f t="shared" si="1"/>
        <v>47</v>
      </c>
      <c r="K3833" s="7" t="str">
        <f t="shared" si="2"/>
        <v>ENG30-00488187-aspecijalan</v>
      </c>
      <c r="L3833" s="7" t="str">
        <f>ifna(VLOOKUP(K3833,'Лист1'!D:E,2,false))</f>
        <v/>
      </c>
      <c r="M3833" s="9"/>
      <c r="N3833" s="9"/>
      <c r="O3833" s="9"/>
      <c r="P3833" s="9"/>
      <c r="Q3833" s="9"/>
      <c r="R3833" s="9"/>
    </row>
    <row r="3834" ht="15.75" customHeight="1">
      <c r="A3834" s="14" t="s">
        <v>79</v>
      </c>
      <c r="B3834" s="14" t="s">
        <v>80</v>
      </c>
      <c r="C3834" s="40" t="s">
        <v>10017</v>
      </c>
      <c r="D3834" s="14" t="s">
        <v>10018</v>
      </c>
      <c r="E3834" s="13" t="s">
        <v>10019</v>
      </c>
      <c r="F3834" s="14" t="s">
        <v>10020</v>
      </c>
      <c r="G3834" s="14" t="s">
        <v>6800</v>
      </c>
      <c r="H3834" s="41" t="s">
        <v>6712</v>
      </c>
      <c r="I3834" s="42" t="s">
        <v>85</v>
      </c>
      <c r="J3834" s="45">
        <f t="shared" si="1"/>
        <v>46</v>
      </c>
      <c r="K3834" s="7" t="str">
        <f t="shared" si="2"/>
        <v>ENG30-00489491-astalan</v>
      </c>
      <c r="L3834" s="7" t="str">
        <f>ifna(VLOOKUP(K3834,'Лист1'!D:E,2,false))</f>
        <v/>
      </c>
      <c r="M3834" s="9"/>
      <c r="N3834" s="9"/>
      <c r="O3834" s="9"/>
      <c r="P3834" s="9"/>
      <c r="Q3834" s="9"/>
      <c r="R3834" s="9"/>
    </row>
    <row r="3835" ht="15.75" customHeight="1">
      <c r="A3835" s="14" t="s">
        <v>79</v>
      </c>
      <c r="B3835" s="14" t="s">
        <v>80</v>
      </c>
      <c r="C3835" s="40" t="s">
        <v>9989</v>
      </c>
      <c r="D3835" s="14" t="s">
        <v>10018</v>
      </c>
      <c r="E3835" s="13" t="s">
        <v>10019</v>
      </c>
      <c r="F3835" s="14" t="s">
        <v>10020</v>
      </c>
      <c r="G3835" s="14" t="s">
        <v>6800</v>
      </c>
      <c r="H3835" s="41" t="s">
        <v>6712</v>
      </c>
      <c r="I3835" s="42" t="s">
        <v>85</v>
      </c>
      <c r="J3835" s="94">
        <f t="shared" si="1"/>
        <v>46</v>
      </c>
      <c r="K3835" s="7" t="str">
        <f t="shared" si="2"/>
        <v>ENG30-00489491-auobičajen</v>
      </c>
      <c r="L3835" s="7" t="str">
        <f>ifna(VLOOKUP(K3835,'Лист1'!D:E,2,false))</f>
        <v/>
      </c>
      <c r="M3835" s="9"/>
      <c r="N3835" s="9"/>
      <c r="O3835" s="9"/>
      <c r="P3835" s="9"/>
      <c r="Q3835" s="9"/>
      <c r="R3835" s="9"/>
    </row>
    <row r="3836" ht="15.75" customHeight="1">
      <c r="A3836" s="14" t="s">
        <v>79</v>
      </c>
      <c r="B3836" s="14" t="s">
        <v>80</v>
      </c>
      <c r="C3836" s="40" t="s">
        <v>10021</v>
      </c>
      <c r="D3836" s="14" t="s">
        <v>10022</v>
      </c>
      <c r="E3836" s="13" t="s">
        <v>10023</v>
      </c>
      <c r="F3836" s="14" t="s">
        <v>10024</v>
      </c>
      <c r="G3836" s="14" t="s">
        <v>6800</v>
      </c>
      <c r="H3836" s="41" t="s">
        <v>6712</v>
      </c>
      <c r="I3836" s="42" t="s">
        <v>85</v>
      </c>
      <c r="J3836" s="82">
        <f t="shared" si="1"/>
        <v>60</v>
      </c>
      <c r="K3836" s="7" t="str">
        <f t="shared" si="2"/>
        <v>ENG30-00492677-azajednički</v>
      </c>
      <c r="L3836" s="7" t="str">
        <f>ifna(VLOOKUP(K3836,'Лист1'!D:E,2,false))</f>
        <v/>
      </c>
      <c r="M3836" s="9"/>
      <c r="N3836" s="9"/>
      <c r="O3836" s="9"/>
      <c r="P3836" s="9"/>
      <c r="Q3836" s="9"/>
      <c r="R3836" s="9"/>
    </row>
    <row r="3837" ht="15.75" customHeight="1">
      <c r="A3837" s="14" t="s">
        <v>21</v>
      </c>
      <c r="B3837" s="14" t="s">
        <v>22</v>
      </c>
      <c r="C3837" s="40" t="s">
        <v>10025</v>
      </c>
      <c r="D3837" s="14" t="s">
        <v>10026</v>
      </c>
      <c r="E3837" s="13" t="s">
        <v>10027</v>
      </c>
      <c r="F3837" s="14" t="s">
        <v>10028</v>
      </c>
      <c r="G3837" s="14" t="s">
        <v>8448</v>
      </c>
      <c r="H3837" s="41" t="s">
        <v>6712</v>
      </c>
      <c r="I3837" s="42" t="s">
        <v>85</v>
      </c>
      <c r="J3837" s="49">
        <f t="shared" si="1"/>
        <v>17</v>
      </c>
      <c r="K3837" s="7" t="str">
        <f t="shared" si="2"/>
        <v>ENG30-00492706-vzaraziti</v>
      </c>
      <c r="L3837" s="7" t="str">
        <f>ifna(VLOOKUP(K3837,'Лист1'!D:E,2,false))</f>
        <v/>
      </c>
      <c r="M3837" s="9"/>
      <c r="N3837" s="9"/>
      <c r="O3837" s="9"/>
      <c r="P3837" s="9"/>
      <c r="Q3837" s="9"/>
      <c r="R3837" s="9"/>
    </row>
    <row r="3838" ht="15.75" customHeight="1">
      <c r="A3838" s="14" t="s">
        <v>79</v>
      </c>
      <c r="B3838" s="14" t="s">
        <v>80</v>
      </c>
      <c r="C3838" s="40" t="s">
        <v>10021</v>
      </c>
      <c r="D3838" s="14" t="s">
        <v>10029</v>
      </c>
      <c r="E3838" s="13" t="s">
        <v>10030</v>
      </c>
      <c r="F3838" s="14" t="s">
        <v>10031</v>
      </c>
      <c r="G3838" s="14" t="s">
        <v>6800</v>
      </c>
      <c r="H3838" s="41" t="s">
        <v>6712</v>
      </c>
      <c r="I3838" s="42" t="s">
        <v>85</v>
      </c>
      <c r="J3838" s="79">
        <f t="shared" si="1"/>
        <v>27</v>
      </c>
      <c r="K3838" s="7" t="str">
        <f t="shared" si="2"/>
        <v>ENG30-00493012-azajednički</v>
      </c>
      <c r="L3838" s="7" t="str">
        <f>ifna(VLOOKUP(K3838,'Лист1'!D:E,2,false))</f>
        <v/>
      </c>
      <c r="M3838" s="9"/>
      <c r="N3838" s="9"/>
      <c r="O3838" s="9"/>
      <c r="P3838" s="9"/>
      <c r="Q3838" s="9"/>
      <c r="R3838" s="9"/>
    </row>
    <row r="3839" ht="15.75" customHeight="1">
      <c r="A3839" s="14" t="s">
        <v>79</v>
      </c>
      <c r="B3839" s="14" t="s">
        <v>80</v>
      </c>
      <c r="C3839" s="40" t="s">
        <v>10032</v>
      </c>
      <c r="D3839" s="14" t="s">
        <v>10033</v>
      </c>
      <c r="E3839" s="13" t="s">
        <v>10034</v>
      </c>
      <c r="F3839" s="14" t="s">
        <v>10032</v>
      </c>
      <c r="G3839" s="14" t="s">
        <v>6800</v>
      </c>
      <c r="H3839" s="41" t="s">
        <v>6712</v>
      </c>
      <c r="I3839" s="42" t="s">
        <v>85</v>
      </c>
      <c r="J3839" s="46">
        <f t="shared" si="1"/>
        <v>37</v>
      </c>
      <c r="K3839" s="7" t="str">
        <f t="shared" si="2"/>
        <v>ENG30-00493297-ajavan</v>
      </c>
      <c r="L3839" s="7" t="str">
        <f>ifna(VLOOKUP(K3839,'Лист1'!D:E,2,false))</f>
        <v/>
      </c>
      <c r="M3839" s="9"/>
      <c r="N3839" s="9"/>
      <c r="O3839" s="9"/>
      <c r="P3839" s="9"/>
      <c r="Q3839" s="9"/>
      <c r="R3839" s="9"/>
    </row>
    <row r="3840" ht="15.75" customHeight="1">
      <c r="A3840" s="14" t="s">
        <v>79</v>
      </c>
      <c r="B3840" s="14" t="s">
        <v>80</v>
      </c>
      <c r="C3840" s="40" t="s">
        <v>9893</v>
      </c>
      <c r="D3840" s="14" t="s">
        <v>10035</v>
      </c>
      <c r="E3840" s="13" t="s">
        <v>10036</v>
      </c>
      <c r="F3840" s="14" t="s">
        <v>9893</v>
      </c>
      <c r="G3840" s="14" t="s">
        <v>6800</v>
      </c>
      <c r="H3840" s="41" t="s">
        <v>6712</v>
      </c>
      <c r="I3840" s="42" t="s">
        <v>85</v>
      </c>
      <c r="J3840" s="61">
        <f t="shared" si="1"/>
        <v>49</v>
      </c>
      <c r="K3840" s="7" t="str">
        <f t="shared" si="2"/>
        <v>ENG30-00493460-apojedinačan</v>
      </c>
      <c r="L3840" s="7" t="str">
        <f>ifna(VLOOKUP(K3840,'Лист1'!D:E,2,false))</f>
        <v/>
      </c>
      <c r="M3840" s="9"/>
      <c r="N3840" s="9"/>
      <c r="O3840" s="9"/>
      <c r="P3840" s="9"/>
      <c r="Q3840" s="9"/>
      <c r="R3840" s="9"/>
    </row>
    <row r="3841" ht="15.75" customHeight="1">
      <c r="A3841" s="14" t="s">
        <v>21</v>
      </c>
      <c r="B3841" s="14" t="s">
        <v>22</v>
      </c>
      <c r="C3841" s="40" t="s">
        <v>10037</v>
      </c>
      <c r="D3841" s="14" t="s">
        <v>10038</v>
      </c>
      <c r="E3841" s="13" t="s">
        <v>10039</v>
      </c>
      <c r="F3841" s="14" t="s">
        <v>10037</v>
      </c>
      <c r="G3841" s="14" t="s">
        <v>10040</v>
      </c>
      <c r="H3841" s="41" t="s">
        <v>6712</v>
      </c>
      <c r="I3841" s="42" t="s">
        <v>85</v>
      </c>
      <c r="J3841" s="53">
        <f t="shared" si="1"/>
        <v>20</v>
      </c>
      <c r="K3841" s="7" t="str">
        <f t="shared" si="2"/>
        <v>ENG30-00494269-vizolovati</v>
      </c>
      <c r="L3841" s="7" t="str">
        <f>ifna(VLOOKUP(K3841,'Лист1'!D:E,2,false))</f>
        <v/>
      </c>
      <c r="M3841" s="9"/>
      <c r="N3841" s="9"/>
      <c r="O3841" s="9"/>
      <c r="P3841" s="9"/>
      <c r="Q3841" s="9"/>
      <c r="R3841" s="9"/>
    </row>
    <row r="3842" ht="15.75" customHeight="1">
      <c r="A3842" s="14" t="s">
        <v>79</v>
      </c>
      <c r="B3842" s="14" t="s">
        <v>80</v>
      </c>
      <c r="C3842" s="40" t="s">
        <v>10041</v>
      </c>
      <c r="D3842" s="14" t="s">
        <v>10042</v>
      </c>
      <c r="E3842" s="13" t="s">
        <v>10043</v>
      </c>
      <c r="F3842" s="14" t="s">
        <v>10044</v>
      </c>
      <c r="G3842" s="14" t="s">
        <v>6800</v>
      </c>
      <c r="H3842" s="41" t="s">
        <v>6712</v>
      </c>
      <c r="I3842" s="42" t="s">
        <v>85</v>
      </c>
      <c r="J3842" s="68">
        <f t="shared" si="1"/>
        <v>22</v>
      </c>
      <c r="K3842" s="7" t="str">
        <f t="shared" si="2"/>
        <v>ENG30-00494409-aodgovarajući</v>
      </c>
      <c r="L3842" s="7" t="str">
        <f>ifna(VLOOKUP(K3842,'Лист1'!D:E,2,false))</f>
        <v/>
      </c>
      <c r="M3842" s="9"/>
      <c r="N3842" s="9"/>
      <c r="O3842" s="9"/>
      <c r="P3842" s="9"/>
      <c r="Q3842" s="9"/>
      <c r="R3842" s="9"/>
    </row>
    <row r="3843" ht="15.75" customHeight="1">
      <c r="A3843" s="14" t="s">
        <v>79</v>
      </c>
      <c r="B3843" s="14" t="s">
        <v>80</v>
      </c>
      <c r="C3843" s="40" t="s">
        <v>10045</v>
      </c>
      <c r="D3843" s="14" t="s">
        <v>10042</v>
      </c>
      <c r="E3843" s="13" t="s">
        <v>10043</v>
      </c>
      <c r="F3843" s="14" t="s">
        <v>10044</v>
      </c>
      <c r="G3843" s="14" t="s">
        <v>6800</v>
      </c>
      <c r="H3843" s="41" t="s">
        <v>6712</v>
      </c>
      <c r="I3843" s="42" t="s">
        <v>85</v>
      </c>
      <c r="J3843" s="43">
        <f t="shared" si="1"/>
        <v>22</v>
      </c>
      <c r="K3843" s="7" t="str">
        <f t="shared" si="2"/>
        <v>ENG30-00494409-arazličit</v>
      </c>
      <c r="L3843" s="7" t="str">
        <f>ifna(VLOOKUP(K3843,'Лист1'!D:E,2,false))</f>
        <v/>
      </c>
      <c r="M3843" s="9"/>
      <c r="N3843" s="9"/>
      <c r="O3843" s="9"/>
      <c r="P3843" s="9"/>
      <c r="Q3843" s="9"/>
      <c r="R3843" s="9"/>
    </row>
    <row r="3844" ht="15.75" customHeight="1">
      <c r="A3844" s="14" t="s">
        <v>56</v>
      </c>
      <c r="B3844" s="14" t="s">
        <v>56</v>
      </c>
      <c r="C3844" s="40" t="s">
        <v>8674</v>
      </c>
      <c r="D3844" s="14" t="s">
        <v>10046</v>
      </c>
      <c r="E3844" s="13" t="s">
        <v>10047</v>
      </c>
      <c r="F3844" s="14" t="s">
        <v>10048</v>
      </c>
      <c r="G3844" s="14" t="s">
        <v>6772</v>
      </c>
      <c r="H3844" s="41" t="s">
        <v>6712</v>
      </c>
      <c r="I3844" s="42" t="s">
        <v>85</v>
      </c>
      <c r="J3844" s="43">
        <f t="shared" si="1"/>
        <v>36</v>
      </c>
      <c r="K3844" s="7" t="str">
        <f t="shared" si="2"/>
        <v>ENG30-00495524-bširoko</v>
      </c>
      <c r="L3844" s="7" t="str">
        <f>ifna(VLOOKUP(K3844,'Лист1'!D:E,2,false))</f>
        <v/>
      </c>
      <c r="M3844" s="9"/>
      <c r="N3844" s="9"/>
      <c r="O3844" s="9"/>
      <c r="P3844" s="9"/>
      <c r="Q3844" s="9"/>
      <c r="R3844" s="9"/>
    </row>
    <row r="3845" ht="15.75" customHeight="1">
      <c r="A3845" s="14" t="s">
        <v>21</v>
      </c>
      <c r="B3845" s="14" t="s">
        <v>22</v>
      </c>
      <c r="C3845" s="40" t="s">
        <v>10049</v>
      </c>
      <c r="D3845" s="14" t="s">
        <v>10050</v>
      </c>
      <c r="E3845" s="13" t="s">
        <v>10051</v>
      </c>
      <c r="F3845" s="14" t="s">
        <v>10052</v>
      </c>
      <c r="G3845" s="14" t="s">
        <v>6772</v>
      </c>
      <c r="H3845" s="41" t="s">
        <v>6712</v>
      </c>
      <c r="I3845" s="42" t="s">
        <v>85</v>
      </c>
      <c r="J3845" s="83">
        <f t="shared" si="1"/>
        <v>18</v>
      </c>
      <c r="K3845" s="7" t="str">
        <f t="shared" si="2"/>
        <v>ENG30-00495808-vizdvajati</v>
      </c>
      <c r="L3845" s="7" t="str">
        <f>ifna(VLOOKUP(K3845,'Лист1'!D:E,2,false))</f>
        <v/>
      </c>
      <c r="M3845" s="9"/>
      <c r="N3845" s="9"/>
      <c r="O3845" s="9"/>
      <c r="P3845" s="9"/>
      <c r="Q3845" s="9"/>
      <c r="R3845" s="9"/>
    </row>
    <row r="3846" ht="15.75" customHeight="1">
      <c r="A3846" s="14" t="s">
        <v>21</v>
      </c>
      <c r="B3846" s="14" t="s">
        <v>22</v>
      </c>
      <c r="C3846" s="40" t="s">
        <v>10053</v>
      </c>
      <c r="D3846" s="14" t="s">
        <v>10050</v>
      </c>
      <c r="E3846" s="13" t="s">
        <v>10051</v>
      </c>
      <c r="F3846" s="14" t="s">
        <v>10052</v>
      </c>
      <c r="G3846" s="14" t="s">
        <v>6772</v>
      </c>
      <c r="H3846" s="41" t="s">
        <v>6712</v>
      </c>
      <c r="I3846" s="42" t="s">
        <v>85</v>
      </c>
      <c r="J3846" s="49">
        <f t="shared" si="1"/>
        <v>18</v>
      </c>
      <c r="K3846" s="7" t="str">
        <f t="shared" si="2"/>
        <v>ENG30-00495808-vizdvojiti</v>
      </c>
      <c r="L3846" s="7" t="str">
        <f>ifna(VLOOKUP(K3846,'Лист1'!D:E,2,false))</f>
        <v/>
      </c>
      <c r="M3846" s="9"/>
      <c r="N3846" s="9"/>
      <c r="O3846" s="9"/>
      <c r="P3846" s="9"/>
      <c r="Q3846" s="9"/>
      <c r="R3846" s="9"/>
    </row>
    <row r="3847" ht="15.75" customHeight="1">
      <c r="A3847" s="14" t="s">
        <v>21</v>
      </c>
      <c r="B3847" s="14" t="s">
        <v>22</v>
      </c>
      <c r="C3847" s="40" t="s">
        <v>10037</v>
      </c>
      <c r="D3847" s="14" t="s">
        <v>10050</v>
      </c>
      <c r="E3847" s="13" t="s">
        <v>10051</v>
      </c>
      <c r="F3847" s="14" t="s">
        <v>10052</v>
      </c>
      <c r="G3847" s="14" t="s">
        <v>6772</v>
      </c>
      <c r="H3847" s="41" t="s">
        <v>6712</v>
      </c>
      <c r="I3847" s="42" t="s">
        <v>85</v>
      </c>
      <c r="J3847" s="26">
        <f t="shared" si="1"/>
        <v>18</v>
      </c>
      <c r="K3847" s="7" t="str">
        <f t="shared" si="2"/>
        <v>ENG30-00495808-vizolovati</v>
      </c>
      <c r="L3847" s="7" t="str">
        <f>ifna(VLOOKUP(K3847,'Лист1'!D:E,2,false))</f>
        <v/>
      </c>
      <c r="M3847" s="9"/>
      <c r="N3847" s="9"/>
      <c r="O3847" s="9"/>
      <c r="P3847" s="9"/>
      <c r="Q3847" s="9"/>
      <c r="R3847" s="9"/>
    </row>
    <row r="3848" ht="15.75" customHeight="1">
      <c r="A3848" s="14" t="s">
        <v>21</v>
      </c>
      <c r="B3848" s="14" t="s">
        <v>22</v>
      </c>
      <c r="C3848" s="40" t="s">
        <v>10054</v>
      </c>
      <c r="D3848" s="14" t="s">
        <v>10050</v>
      </c>
      <c r="E3848" s="13" t="s">
        <v>10051</v>
      </c>
      <c r="F3848" s="14" t="s">
        <v>10052</v>
      </c>
      <c r="G3848" s="14" t="s">
        <v>6772</v>
      </c>
      <c r="H3848" s="41" t="s">
        <v>6712</v>
      </c>
      <c r="I3848" s="42" t="s">
        <v>85</v>
      </c>
      <c r="J3848" s="31">
        <f t="shared" si="1"/>
        <v>18</v>
      </c>
      <c r="K3848" s="7" t="str">
        <f t="shared" si="2"/>
        <v>ENG30-00495808-vodvajati</v>
      </c>
      <c r="L3848" s="7" t="str">
        <f>ifna(VLOOKUP(K3848,'Лист1'!D:E,2,false))</f>
        <v/>
      </c>
      <c r="M3848" s="9"/>
      <c r="N3848" s="9"/>
      <c r="O3848" s="9"/>
      <c r="P3848" s="9"/>
      <c r="Q3848" s="9"/>
      <c r="R3848" s="9"/>
    </row>
    <row r="3849" ht="15.75" customHeight="1">
      <c r="A3849" s="14" t="s">
        <v>21</v>
      </c>
      <c r="B3849" s="14" t="s">
        <v>22</v>
      </c>
      <c r="C3849" s="40" t="s">
        <v>9173</v>
      </c>
      <c r="D3849" s="14" t="s">
        <v>10050</v>
      </c>
      <c r="E3849" s="13" t="s">
        <v>10051</v>
      </c>
      <c r="F3849" s="14" t="s">
        <v>10052</v>
      </c>
      <c r="G3849" s="14" t="s">
        <v>6772</v>
      </c>
      <c r="H3849" s="41" t="s">
        <v>6712</v>
      </c>
      <c r="I3849" s="42" t="s">
        <v>85</v>
      </c>
      <c r="J3849" s="69">
        <f t="shared" si="1"/>
        <v>18</v>
      </c>
      <c r="K3849" s="7" t="str">
        <f t="shared" si="2"/>
        <v>ENG30-00495808-vodvojiti</v>
      </c>
      <c r="L3849" s="7" t="str">
        <f>ifna(VLOOKUP(K3849,'Лист1'!D:E,2,false))</f>
        <v/>
      </c>
      <c r="M3849" s="9"/>
      <c r="N3849" s="9"/>
      <c r="O3849" s="9"/>
      <c r="P3849" s="9"/>
      <c r="Q3849" s="9"/>
      <c r="R3849" s="9"/>
    </row>
    <row r="3850" ht="15.75" customHeight="1">
      <c r="A3850" s="14" t="s">
        <v>21</v>
      </c>
      <c r="B3850" s="14" t="s">
        <v>22</v>
      </c>
      <c r="C3850" s="40" t="s">
        <v>10049</v>
      </c>
      <c r="D3850" s="14" t="s">
        <v>10055</v>
      </c>
      <c r="E3850" s="13" t="s">
        <v>10056</v>
      </c>
      <c r="F3850" s="14" t="s">
        <v>10057</v>
      </c>
      <c r="G3850" s="14" t="s">
        <v>7053</v>
      </c>
      <c r="H3850" s="41" t="s">
        <v>6712</v>
      </c>
      <c r="I3850" s="42" t="s">
        <v>85</v>
      </c>
      <c r="J3850" s="44">
        <f t="shared" si="1"/>
        <v>22</v>
      </c>
      <c r="K3850" s="7" t="str">
        <f t="shared" si="2"/>
        <v>ENG30-00496770-vizdvajati</v>
      </c>
      <c r="L3850" s="7" t="str">
        <f>ifna(VLOOKUP(K3850,'Лист1'!D:E,2,false))</f>
        <v/>
      </c>
      <c r="M3850" s="9"/>
      <c r="N3850" s="9"/>
      <c r="O3850" s="9"/>
      <c r="P3850" s="9"/>
      <c r="Q3850" s="9"/>
      <c r="R3850" s="9"/>
    </row>
    <row r="3851" ht="15.75" customHeight="1">
      <c r="A3851" s="14" t="s">
        <v>21</v>
      </c>
      <c r="B3851" s="14" t="s">
        <v>22</v>
      </c>
      <c r="C3851" s="40" t="s">
        <v>10053</v>
      </c>
      <c r="D3851" s="14" t="s">
        <v>10055</v>
      </c>
      <c r="E3851" s="13" t="s">
        <v>10056</v>
      </c>
      <c r="F3851" s="14" t="s">
        <v>10057</v>
      </c>
      <c r="G3851" s="14" t="s">
        <v>7053</v>
      </c>
      <c r="H3851" s="41" t="s">
        <v>6712</v>
      </c>
      <c r="I3851" s="42" t="s">
        <v>85</v>
      </c>
      <c r="J3851" s="77">
        <f t="shared" si="1"/>
        <v>22</v>
      </c>
      <c r="K3851" s="7" t="str">
        <f t="shared" si="2"/>
        <v>ENG30-00496770-vizdvojiti</v>
      </c>
      <c r="L3851" s="7" t="str">
        <f>ifna(VLOOKUP(K3851,'Лист1'!D:E,2,false))</f>
        <v/>
      </c>
      <c r="M3851" s="9"/>
      <c r="N3851" s="9"/>
      <c r="O3851" s="9"/>
      <c r="P3851" s="9"/>
      <c r="Q3851" s="9"/>
      <c r="R3851" s="9"/>
    </row>
    <row r="3852" ht="15.75" customHeight="1">
      <c r="A3852" s="14" t="s">
        <v>21</v>
      </c>
      <c r="B3852" s="14" t="s">
        <v>22</v>
      </c>
      <c r="C3852" s="40" t="s">
        <v>10037</v>
      </c>
      <c r="D3852" s="14" t="s">
        <v>10055</v>
      </c>
      <c r="E3852" s="13" t="s">
        <v>10056</v>
      </c>
      <c r="F3852" s="14" t="s">
        <v>10057</v>
      </c>
      <c r="G3852" s="14" t="s">
        <v>7053</v>
      </c>
      <c r="H3852" s="41" t="s">
        <v>6712</v>
      </c>
      <c r="I3852" s="42" t="s">
        <v>85</v>
      </c>
      <c r="J3852" s="68">
        <f t="shared" si="1"/>
        <v>22</v>
      </c>
      <c r="K3852" s="7" t="str">
        <f t="shared" si="2"/>
        <v>ENG30-00496770-vizolovati</v>
      </c>
      <c r="L3852" s="7" t="str">
        <f>ifna(VLOOKUP(K3852,'Лист1'!D:E,2,false))</f>
        <v/>
      </c>
      <c r="M3852" s="9"/>
      <c r="N3852" s="9"/>
      <c r="O3852" s="9"/>
      <c r="P3852" s="9"/>
      <c r="Q3852" s="9"/>
      <c r="R3852" s="9"/>
    </row>
    <row r="3853" ht="15.75" customHeight="1">
      <c r="A3853" s="14" t="s">
        <v>21</v>
      </c>
      <c r="B3853" s="14" t="s">
        <v>22</v>
      </c>
      <c r="C3853" s="40" t="s">
        <v>7034</v>
      </c>
      <c r="D3853" s="14" t="s">
        <v>10058</v>
      </c>
      <c r="E3853" s="13" t="s">
        <v>10059</v>
      </c>
      <c r="F3853" s="14" t="s">
        <v>10060</v>
      </c>
      <c r="G3853" s="14" t="s">
        <v>6772</v>
      </c>
      <c r="H3853" s="41" t="s">
        <v>6712</v>
      </c>
      <c r="I3853" s="42" t="s">
        <v>85</v>
      </c>
      <c r="J3853" s="51">
        <f t="shared" si="1"/>
        <v>20</v>
      </c>
      <c r="K3853" s="7" t="str">
        <f t="shared" si="2"/>
        <v>ENG30-00497061-vpodignuti</v>
      </c>
      <c r="L3853" s="7" t="str">
        <f>ifna(VLOOKUP(K3853,'Лист1'!D:E,2,false))</f>
        <v/>
      </c>
      <c r="M3853" s="9"/>
      <c r="N3853" s="9"/>
      <c r="O3853" s="9"/>
      <c r="P3853" s="9"/>
      <c r="Q3853" s="9"/>
      <c r="R3853" s="9"/>
    </row>
    <row r="3854" ht="15.75" customHeight="1">
      <c r="A3854" s="14" t="s">
        <v>11</v>
      </c>
      <c r="B3854" s="14" t="s">
        <v>12</v>
      </c>
      <c r="C3854" s="40" t="s">
        <v>7279</v>
      </c>
      <c r="D3854" s="14" t="s">
        <v>10061</v>
      </c>
      <c r="E3854" s="13" t="s">
        <v>10062</v>
      </c>
      <c r="F3854" s="14" t="s">
        <v>10063</v>
      </c>
      <c r="G3854" s="14" t="s">
        <v>10064</v>
      </c>
      <c r="H3854" s="41" t="s">
        <v>6712</v>
      </c>
      <c r="I3854" s="42" t="s">
        <v>85</v>
      </c>
      <c r="J3854" s="92">
        <f t="shared" si="1"/>
        <v>61</v>
      </c>
      <c r="K3854" s="7" t="str">
        <f t="shared" si="2"/>
        <v>ENG30-00497536-ndobijanje</v>
      </c>
      <c r="L3854" s="7" t="str">
        <f>ifna(VLOOKUP(K3854,'Лист1'!D:E,2,false))</f>
        <v/>
      </c>
      <c r="M3854" s="9"/>
      <c r="N3854" s="9"/>
      <c r="O3854" s="9"/>
      <c r="P3854" s="9"/>
      <c r="Q3854" s="9"/>
      <c r="R3854" s="9"/>
    </row>
    <row r="3855" ht="15.75" customHeight="1">
      <c r="A3855" s="14" t="s">
        <v>11</v>
      </c>
      <c r="B3855" s="14" t="s">
        <v>12</v>
      </c>
      <c r="C3855" s="40" t="s">
        <v>9525</v>
      </c>
      <c r="D3855" s="14" t="s">
        <v>10061</v>
      </c>
      <c r="E3855" s="13" t="s">
        <v>10062</v>
      </c>
      <c r="F3855" s="14" t="s">
        <v>10063</v>
      </c>
      <c r="G3855" s="14" t="s">
        <v>10064</v>
      </c>
      <c r="H3855" s="41" t="s">
        <v>6712</v>
      </c>
      <c r="I3855" s="42" t="s">
        <v>85</v>
      </c>
      <c r="J3855" s="55">
        <f t="shared" si="1"/>
        <v>61</v>
      </c>
      <c r="K3855" s="7" t="str">
        <f t="shared" si="2"/>
        <v>ENG30-00497536-nizvlačenje</v>
      </c>
      <c r="L3855" s="7" t="str">
        <f>ifna(VLOOKUP(K3855,'Лист1'!D:E,2,false))</f>
        <v/>
      </c>
      <c r="M3855" s="9"/>
      <c r="N3855" s="9"/>
      <c r="O3855" s="9"/>
      <c r="P3855" s="9"/>
      <c r="Q3855" s="9"/>
      <c r="R3855" s="9"/>
    </row>
    <row r="3856" ht="15.75" customHeight="1">
      <c r="A3856" s="14" t="s">
        <v>79</v>
      </c>
      <c r="B3856" s="14" t="s">
        <v>80</v>
      </c>
      <c r="C3856" s="40" t="s">
        <v>10065</v>
      </c>
      <c r="D3856" s="14" t="s">
        <v>10066</v>
      </c>
      <c r="E3856" s="13" t="s">
        <v>10067</v>
      </c>
      <c r="F3856" s="14" t="s">
        <v>10068</v>
      </c>
      <c r="G3856" s="14" t="s">
        <v>6772</v>
      </c>
      <c r="H3856" s="41" t="s">
        <v>6712</v>
      </c>
      <c r="I3856" s="42" t="s">
        <v>85</v>
      </c>
      <c r="J3856" s="26">
        <f t="shared" si="1"/>
        <v>28</v>
      </c>
      <c r="K3856" s="7" t="str">
        <f t="shared" si="2"/>
        <v>ENG30-00499746-adalekosežan</v>
      </c>
      <c r="L3856" s="7" t="str">
        <f>ifna(VLOOKUP(K3856,'Лист1'!D:E,2,false))</f>
        <v/>
      </c>
      <c r="M3856" s="9"/>
      <c r="N3856" s="9"/>
      <c r="O3856" s="9"/>
      <c r="P3856" s="9"/>
      <c r="Q3856" s="9"/>
      <c r="R3856" s="9"/>
    </row>
    <row r="3857" ht="15.75" customHeight="1">
      <c r="A3857" s="14" t="s">
        <v>79</v>
      </c>
      <c r="B3857" s="14" t="s">
        <v>80</v>
      </c>
      <c r="C3857" s="40" t="s">
        <v>6947</v>
      </c>
      <c r="D3857" s="14" t="s">
        <v>10066</v>
      </c>
      <c r="E3857" s="13" t="s">
        <v>10067</v>
      </c>
      <c r="F3857" s="14" t="s">
        <v>10068</v>
      </c>
      <c r="G3857" s="14" t="s">
        <v>6772</v>
      </c>
      <c r="H3857" s="41" t="s">
        <v>6712</v>
      </c>
      <c r="I3857" s="42" t="s">
        <v>85</v>
      </c>
      <c r="J3857" s="43">
        <f t="shared" si="1"/>
        <v>28</v>
      </c>
      <c r="K3857" s="7" t="str">
        <f t="shared" si="2"/>
        <v>ENG30-00499746-aobiman</v>
      </c>
      <c r="L3857" s="7" t="str">
        <f>ifna(VLOOKUP(K3857,'Лист1'!D:E,2,false))</f>
        <v/>
      </c>
      <c r="M3857" s="9"/>
      <c r="N3857" s="9"/>
      <c r="O3857" s="9"/>
      <c r="P3857" s="9"/>
      <c r="Q3857" s="9"/>
      <c r="R3857" s="9"/>
    </row>
    <row r="3858" ht="15.75" customHeight="1">
      <c r="A3858" s="14" t="s">
        <v>79</v>
      </c>
      <c r="B3858" s="14" t="s">
        <v>80</v>
      </c>
      <c r="C3858" s="40" t="s">
        <v>10069</v>
      </c>
      <c r="D3858" s="14" t="s">
        <v>10070</v>
      </c>
      <c r="E3858" s="13" t="s">
        <v>10071</v>
      </c>
      <c r="F3858" s="14" t="s">
        <v>10072</v>
      </c>
      <c r="G3858" s="14"/>
      <c r="H3858" s="41" t="s">
        <v>6712</v>
      </c>
      <c r="I3858" s="42" t="s">
        <v>85</v>
      </c>
      <c r="J3858" s="22">
        <f t="shared" si="1"/>
        <v>62</v>
      </c>
      <c r="K3858" s="7" t="str">
        <f t="shared" si="2"/>
        <v>ENG30-00501004-arezervisan</v>
      </c>
      <c r="L3858" s="7" t="str">
        <f>ifna(VLOOKUP(K3858,'Лист1'!D:E,2,false))</f>
        <v/>
      </c>
      <c r="M3858" s="9"/>
      <c r="N3858" s="9"/>
      <c r="O3858" s="9"/>
      <c r="P3858" s="9"/>
      <c r="Q3858" s="9"/>
      <c r="R3858" s="9"/>
    </row>
    <row r="3859" ht="15.75" customHeight="1">
      <c r="A3859" s="14" t="s">
        <v>79</v>
      </c>
      <c r="B3859" s="14" t="s">
        <v>80</v>
      </c>
      <c r="C3859" s="40" t="s">
        <v>10073</v>
      </c>
      <c r="D3859" s="14" t="s">
        <v>10070</v>
      </c>
      <c r="E3859" s="13" t="s">
        <v>10071</v>
      </c>
      <c r="F3859" s="14" t="s">
        <v>10072</v>
      </c>
      <c r="G3859" s="14"/>
      <c r="H3859" s="41" t="s">
        <v>6712</v>
      </c>
      <c r="I3859" s="42" t="s">
        <v>85</v>
      </c>
      <c r="J3859" s="46">
        <f t="shared" si="1"/>
        <v>62</v>
      </c>
      <c r="K3859" s="7" t="str">
        <f t="shared" si="2"/>
        <v>ENG30-00501004-azatvoren</v>
      </c>
      <c r="L3859" s="7" t="str">
        <f>ifna(VLOOKUP(K3859,'Лист1'!D:E,2,false))</f>
        <v/>
      </c>
      <c r="M3859" s="9"/>
      <c r="N3859" s="9"/>
      <c r="O3859" s="9"/>
      <c r="P3859" s="9"/>
      <c r="Q3859" s="9"/>
      <c r="R3859" s="9"/>
    </row>
    <row r="3860" ht="15.75" customHeight="1">
      <c r="A3860" s="14" t="s">
        <v>56</v>
      </c>
      <c r="B3860" s="14" t="s">
        <v>56</v>
      </c>
      <c r="C3860" s="40" t="s">
        <v>10074</v>
      </c>
      <c r="D3860" s="14" t="s">
        <v>10075</v>
      </c>
      <c r="E3860" s="13" t="s">
        <v>10076</v>
      </c>
      <c r="F3860" s="14" t="s">
        <v>10077</v>
      </c>
      <c r="G3860" s="14" t="s">
        <v>6772</v>
      </c>
      <c r="H3860" s="41" t="s">
        <v>6712</v>
      </c>
      <c r="I3860" s="42" t="s">
        <v>85</v>
      </c>
      <c r="J3860" s="60">
        <f t="shared" si="1"/>
        <v>37</v>
      </c>
      <c r="K3860" s="7" t="str">
        <f t="shared" si="2"/>
        <v>ENG30-00501140-bnačelno</v>
      </c>
      <c r="L3860" s="7" t="str">
        <f>ifna(VLOOKUP(K3860,'Лист1'!D:E,2,false))</f>
        <v/>
      </c>
      <c r="M3860" s="9"/>
      <c r="N3860" s="9"/>
      <c r="O3860" s="9"/>
      <c r="P3860" s="9"/>
      <c r="Q3860" s="9"/>
      <c r="R3860" s="9"/>
    </row>
    <row r="3861" ht="15.75" customHeight="1">
      <c r="A3861" s="14" t="s">
        <v>56</v>
      </c>
      <c r="B3861" s="14" t="s">
        <v>56</v>
      </c>
      <c r="C3861" s="40" t="s">
        <v>7270</v>
      </c>
      <c r="D3861" s="14" t="s">
        <v>10078</v>
      </c>
      <c r="E3861" s="13" t="s">
        <v>10079</v>
      </c>
      <c r="F3861" s="14" t="s">
        <v>10080</v>
      </c>
      <c r="G3861" s="14" t="s">
        <v>6800</v>
      </c>
      <c r="H3861" s="41" t="s">
        <v>6712</v>
      </c>
      <c r="I3861" s="42" t="s">
        <v>85</v>
      </c>
      <c r="J3861" s="43">
        <f t="shared" si="1"/>
        <v>16</v>
      </c>
      <c r="K3861" s="7" t="str">
        <f t="shared" si="2"/>
        <v>ENG30-00502710-bnaročito</v>
      </c>
      <c r="L3861" s="7" t="str">
        <f>ifna(VLOOKUP(K3861,'Лист1'!D:E,2,false))</f>
        <v/>
      </c>
      <c r="M3861" s="9"/>
      <c r="N3861" s="9"/>
      <c r="O3861" s="9"/>
      <c r="P3861" s="9"/>
      <c r="Q3861" s="9"/>
      <c r="R3861" s="9"/>
    </row>
    <row r="3862" ht="15.75" customHeight="1">
      <c r="A3862" s="14" t="s">
        <v>21</v>
      </c>
      <c r="B3862" s="14" t="s">
        <v>22</v>
      </c>
      <c r="C3862" s="40" t="s">
        <v>10081</v>
      </c>
      <c r="D3862" s="14" t="s">
        <v>10082</v>
      </c>
      <c r="E3862" s="13" t="s">
        <v>10083</v>
      </c>
      <c r="F3862" s="14" t="s">
        <v>10084</v>
      </c>
      <c r="G3862" s="14" t="s">
        <v>6772</v>
      </c>
      <c r="H3862" s="41" t="s">
        <v>6712</v>
      </c>
      <c r="I3862" s="42" t="s">
        <v>85</v>
      </c>
      <c r="J3862" s="43">
        <f t="shared" si="1"/>
        <v>22</v>
      </c>
      <c r="K3862" s="7" t="str">
        <f t="shared" si="2"/>
        <v>ENG30-00503164-vizazivati</v>
      </c>
      <c r="L3862" s="7" t="str">
        <f>ifna(VLOOKUP(K3862,'Лист1'!D:E,2,false))</f>
        <v/>
      </c>
      <c r="M3862" s="9"/>
      <c r="N3862" s="9"/>
      <c r="O3862" s="9"/>
      <c r="P3862" s="9"/>
      <c r="Q3862" s="9"/>
      <c r="R3862" s="9"/>
    </row>
    <row r="3863" ht="15.75" customHeight="1">
      <c r="A3863" s="14" t="s">
        <v>21</v>
      </c>
      <c r="B3863" s="14" t="s">
        <v>22</v>
      </c>
      <c r="C3863" s="40" t="s">
        <v>10085</v>
      </c>
      <c r="D3863" s="14" t="s">
        <v>10082</v>
      </c>
      <c r="E3863" s="13" t="s">
        <v>10083</v>
      </c>
      <c r="F3863" s="14" t="s">
        <v>10084</v>
      </c>
      <c r="G3863" s="14" t="s">
        <v>6772</v>
      </c>
      <c r="H3863" s="41" t="s">
        <v>6712</v>
      </c>
      <c r="I3863" s="42" t="s">
        <v>85</v>
      </c>
      <c r="J3863" s="65">
        <f t="shared" si="1"/>
        <v>22</v>
      </c>
      <c r="K3863" s="7" t="str">
        <f t="shared" si="2"/>
        <v>ENG30-00503164-vizazvati</v>
      </c>
      <c r="L3863" s="7" t="str">
        <f>ifna(VLOOKUP(K3863,'Лист1'!D:E,2,false))</f>
        <v/>
      </c>
      <c r="M3863" s="9"/>
      <c r="N3863" s="9"/>
      <c r="O3863" s="9"/>
      <c r="P3863" s="9"/>
      <c r="Q3863" s="9"/>
      <c r="R3863" s="9"/>
    </row>
    <row r="3864" ht="15.75" customHeight="1">
      <c r="A3864" s="14" t="s">
        <v>21</v>
      </c>
      <c r="B3864" s="14" t="s">
        <v>22</v>
      </c>
      <c r="C3864" s="40" t="s">
        <v>7041</v>
      </c>
      <c r="D3864" s="14" t="s">
        <v>10082</v>
      </c>
      <c r="E3864" s="13" t="s">
        <v>10083</v>
      </c>
      <c r="F3864" s="14" t="s">
        <v>10084</v>
      </c>
      <c r="G3864" s="14" t="s">
        <v>6772</v>
      </c>
      <c r="H3864" s="41" t="s">
        <v>6712</v>
      </c>
      <c r="I3864" s="42" t="s">
        <v>85</v>
      </c>
      <c r="J3864" s="98">
        <f t="shared" si="1"/>
        <v>22</v>
      </c>
      <c r="K3864" s="7" t="str">
        <f t="shared" si="2"/>
        <v>ENG30-00503164-vstimulisati</v>
      </c>
      <c r="L3864" s="7" t="str">
        <f>ifna(VLOOKUP(K3864,'Лист1'!D:E,2,false))</f>
        <v/>
      </c>
      <c r="M3864" s="9"/>
      <c r="N3864" s="9"/>
      <c r="O3864" s="9"/>
      <c r="P3864" s="9"/>
      <c r="Q3864" s="9"/>
      <c r="R3864" s="9"/>
    </row>
    <row r="3865" ht="15.75" customHeight="1">
      <c r="A3865" s="14" t="s">
        <v>79</v>
      </c>
      <c r="B3865" s="14" t="s">
        <v>80</v>
      </c>
      <c r="C3865" s="40" t="s">
        <v>10086</v>
      </c>
      <c r="D3865" s="14" t="s">
        <v>10087</v>
      </c>
      <c r="E3865" s="13" t="s">
        <v>10088</v>
      </c>
      <c r="F3865" s="14" t="s">
        <v>10089</v>
      </c>
      <c r="G3865" s="14" t="s">
        <v>10090</v>
      </c>
      <c r="H3865" s="41" t="s">
        <v>6712</v>
      </c>
      <c r="I3865" s="42" t="s">
        <v>85</v>
      </c>
      <c r="J3865" s="59">
        <f t="shared" si="1"/>
        <v>66</v>
      </c>
      <c r="K3865" s="7" t="str">
        <f t="shared" si="2"/>
        <v>ENG30-00503527-apeščan</v>
      </c>
      <c r="L3865" s="7" t="str">
        <f>ifna(VLOOKUP(K3865,'Лист1'!D:E,2,false))</f>
        <v/>
      </c>
      <c r="M3865" s="9"/>
      <c r="N3865" s="9"/>
      <c r="O3865" s="9"/>
      <c r="P3865" s="9"/>
      <c r="Q3865" s="9"/>
      <c r="R3865" s="9"/>
    </row>
    <row r="3866" ht="15.75" customHeight="1">
      <c r="A3866" s="14" t="s">
        <v>56</v>
      </c>
      <c r="B3866" s="14" t="s">
        <v>56</v>
      </c>
      <c r="C3866" s="40" t="s">
        <v>7368</v>
      </c>
      <c r="D3866" s="14" t="s">
        <v>10091</v>
      </c>
      <c r="E3866" s="13" t="s">
        <v>10092</v>
      </c>
      <c r="F3866" s="14" t="s">
        <v>10093</v>
      </c>
      <c r="G3866" s="14" t="s">
        <v>6800</v>
      </c>
      <c r="H3866" s="41" t="s">
        <v>6712</v>
      </c>
      <c r="I3866" s="42" t="s">
        <v>85</v>
      </c>
      <c r="J3866" s="38">
        <f t="shared" si="1"/>
        <v>34</v>
      </c>
      <c r="K3866" s="7" t="str">
        <f t="shared" si="2"/>
        <v>ENG30-00504281-bdirektno</v>
      </c>
      <c r="L3866" s="7" t="str">
        <f>ifna(VLOOKUP(K3866,'Лист1'!D:E,2,false))</f>
        <v/>
      </c>
      <c r="M3866" s="9"/>
      <c r="N3866" s="9"/>
      <c r="O3866" s="9"/>
      <c r="P3866" s="9"/>
      <c r="Q3866" s="9"/>
      <c r="R3866" s="9"/>
    </row>
    <row r="3867" ht="15.75" customHeight="1">
      <c r="A3867" s="14" t="s">
        <v>56</v>
      </c>
      <c r="B3867" s="14" t="s">
        <v>56</v>
      </c>
      <c r="C3867" s="40" t="s">
        <v>6903</v>
      </c>
      <c r="D3867" s="14" t="s">
        <v>10094</v>
      </c>
      <c r="E3867" s="13" t="s">
        <v>10095</v>
      </c>
      <c r="F3867" s="14" t="s">
        <v>10096</v>
      </c>
      <c r="G3867" s="14" t="s">
        <v>6772</v>
      </c>
      <c r="H3867" s="41" t="s">
        <v>6712</v>
      </c>
      <c r="I3867" s="42" t="s">
        <v>85</v>
      </c>
      <c r="J3867" s="51">
        <f t="shared" si="1"/>
        <v>16</v>
      </c>
      <c r="K3867" s="7" t="str">
        <f t="shared" si="2"/>
        <v>ENG30-00505114-bisključivo</v>
      </c>
      <c r="L3867" s="7" t="str">
        <f>ifna(VLOOKUP(K3867,'Лист1'!D:E,2,false))</f>
        <v/>
      </c>
      <c r="M3867" s="9"/>
      <c r="N3867" s="9"/>
      <c r="O3867" s="9"/>
      <c r="P3867" s="9"/>
      <c r="Q3867" s="9"/>
      <c r="R3867" s="9"/>
    </row>
    <row r="3868" ht="15.75" customHeight="1">
      <c r="A3868" s="14" t="s">
        <v>56</v>
      </c>
      <c r="B3868" s="14" t="s">
        <v>56</v>
      </c>
      <c r="C3868" s="40" t="s">
        <v>6821</v>
      </c>
      <c r="D3868" s="14" t="s">
        <v>10094</v>
      </c>
      <c r="E3868" s="13" t="s">
        <v>10095</v>
      </c>
      <c r="F3868" s="14" t="s">
        <v>10096</v>
      </c>
      <c r="G3868" s="14" t="s">
        <v>6772</v>
      </c>
      <c r="H3868" s="41" t="s">
        <v>6712</v>
      </c>
      <c r="I3868" s="42" t="s">
        <v>85</v>
      </c>
      <c r="J3868" s="70">
        <f t="shared" si="1"/>
        <v>16</v>
      </c>
      <c r="K3868" s="7" t="str">
        <f t="shared" si="2"/>
        <v>ENG30-00505114-bsamo</v>
      </c>
      <c r="L3868" s="7" t="str">
        <f>ifna(VLOOKUP(K3868,'Лист1'!D:E,2,false))</f>
        <v/>
      </c>
      <c r="M3868" s="9"/>
      <c r="N3868" s="9"/>
      <c r="O3868" s="9"/>
      <c r="P3868" s="9"/>
      <c r="Q3868" s="9"/>
      <c r="R3868" s="9"/>
    </row>
    <row r="3869" ht="15.75" customHeight="1">
      <c r="A3869" s="14" t="s">
        <v>79</v>
      </c>
      <c r="B3869" s="14" t="s">
        <v>80</v>
      </c>
      <c r="C3869" s="40" t="s">
        <v>10097</v>
      </c>
      <c r="D3869" s="14" t="s">
        <v>10098</v>
      </c>
      <c r="E3869" s="13" t="s">
        <v>10099</v>
      </c>
      <c r="F3869" s="14" t="s">
        <v>10100</v>
      </c>
      <c r="G3869" s="14" t="s">
        <v>10101</v>
      </c>
      <c r="H3869" s="41" t="s">
        <v>6712</v>
      </c>
      <c r="I3869" s="42" t="s">
        <v>85</v>
      </c>
      <c r="J3869" s="141">
        <f t="shared" si="1"/>
        <v>45</v>
      </c>
      <c r="K3869" s="7" t="str">
        <f t="shared" si="2"/>
        <v>ENG30-00505410-ajedinstven</v>
      </c>
      <c r="L3869" s="7" t="str">
        <f>ifna(VLOOKUP(K3869,'Лист1'!D:E,2,false))</f>
        <v/>
      </c>
      <c r="M3869" s="9"/>
      <c r="N3869" s="9"/>
      <c r="O3869" s="9"/>
      <c r="P3869" s="9"/>
      <c r="Q3869" s="9"/>
      <c r="R3869" s="9"/>
    </row>
    <row r="3870" ht="15.75" customHeight="1">
      <c r="A3870" s="14" t="s">
        <v>79</v>
      </c>
      <c r="B3870" s="14" t="s">
        <v>80</v>
      </c>
      <c r="C3870" s="40" t="s">
        <v>9888</v>
      </c>
      <c r="D3870" s="14" t="s">
        <v>10102</v>
      </c>
      <c r="E3870" s="13" t="s">
        <v>10103</v>
      </c>
      <c r="F3870" s="14" t="s">
        <v>10104</v>
      </c>
      <c r="G3870" s="14" t="s">
        <v>6772</v>
      </c>
      <c r="H3870" s="41" t="s">
        <v>6712</v>
      </c>
      <c r="I3870" s="42" t="s">
        <v>85</v>
      </c>
      <c r="J3870" s="70">
        <f t="shared" si="1"/>
        <v>31</v>
      </c>
      <c r="K3870" s="7" t="str">
        <f t="shared" si="2"/>
        <v>ENG30-00505853-ajedini</v>
      </c>
      <c r="L3870" s="7" t="str">
        <f>ifna(VLOOKUP(K3870,'Лист1'!D:E,2,false))</f>
        <v/>
      </c>
      <c r="M3870" s="9"/>
      <c r="N3870" s="9"/>
      <c r="O3870" s="9"/>
      <c r="P3870" s="9"/>
      <c r="Q3870" s="9"/>
      <c r="R3870" s="9"/>
    </row>
    <row r="3871" ht="15.75" customHeight="1">
      <c r="A3871" s="14" t="s">
        <v>79</v>
      </c>
      <c r="B3871" s="14" t="s">
        <v>80</v>
      </c>
      <c r="C3871" s="40" t="s">
        <v>10097</v>
      </c>
      <c r="D3871" s="14" t="s">
        <v>10102</v>
      </c>
      <c r="E3871" s="13" t="s">
        <v>10103</v>
      </c>
      <c r="F3871" s="14" t="s">
        <v>10104</v>
      </c>
      <c r="G3871" s="14" t="s">
        <v>6772</v>
      </c>
      <c r="H3871" s="41" t="s">
        <v>6712</v>
      </c>
      <c r="I3871" s="42" t="s">
        <v>85</v>
      </c>
      <c r="J3871" s="135">
        <f t="shared" si="1"/>
        <v>31</v>
      </c>
      <c r="K3871" s="7" t="str">
        <f t="shared" si="2"/>
        <v>ENG30-00505853-ajedinstven</v>
      </c>
      <c r="L3871" s="7" t="str">
        <f>ifna(VLOOKUP(K3871,'Лист1'!D:E,2,false))</f>
        <v/>
      </c>
      <c r="M3871" s="9"/>
      <c r="N3871" s="9"/>
      <c r="O3871" s="9"/>
      <c r="P3871" s="9"/>
      <c r="Q3871" s="9"/>
      <c r="R3871" s="9"/>
    </row>
    <row r="3872" ht="15.75" customHeight="1">
      <c r="A3872" s="14" t="s">
        <v>21</v>
      </c>
      <c r="B3872" s="14" t="s">
        <v>22</v>
      </c>
      <c r="C3872" s="40" t="s">
        <v>10105</v>
      </c>
      <c r="D3872" s="14" t="s">
        <v>10106</v>
      </c>
      <c r="E3872" s="13" t="s">
        <v>10107</v>
      </c>
      <c r="F3872" s="14" t="s">
        <v>10108</v>
      </c>
      <c r="G3872" s="14" t="s">
        <v>8042</v>
      </c>
      <c r="H3872" s="41" t="s">
        <v>6712</v>
      </c>
      <c r="I3872" s="42" t="s">
        <v>85</v>
      </c>
      <c r="J3872" s="39">
        <f t="shared" si="1"/>
        <v>36</v>
      </c>
      <c r="K3872" s="7" t="str">
        <f t="shared" si="2"/>
        <v>ENG30-00508032-vobeležiti</v>
      </c>
      <c r="L3872" s="7" t="str">
        <f>ifna(VLOOKUP(K3872,'Лист1'!D:E,2,false))</f>
        <v/>
      </c>
      <c r="M3872" s="9"/>
      <c r="N3872" s="9"/>
      <c r="O3872" s="9"/>
      <c r="P3872" s="9"/>
      <c r="Q3872" s="9"/>
      <c r="R3872" s="9"/>
    </row>
    <row r="3873" ht="15.75" customHeight="1">
      <c r="A3873" s="14" t="s">
        <v>21</v>
      </c>
      <c r="B3873" s="14" t="s">
        <v>22</v>
      </c>
      <c r="C3873" s="40" t="s">
        <v>8748</v>
      </c>
      <c r="D3873" s="14" t="s">
        <v>10106</v>
      </c>
      <c r="E3873" s="13" t="s">
        <v>10107</v>
      </c>
      <c r="F3873" s="14" t="s">
        <v>10108</v>
      </c>
      <c r="G3873" s="14" t="s">
        <v>8042</v>
      </c>
      <c r="H3873" s="41" t="s">
        <v>6712</v>
      </c>
      <c r="I3873" s="42" t="s">
        <v>85</v>
      </c>
      <c r="J3873" s="22">
        <f t="shared" si="1"/>
        <v>36</v>
      </c>
      <c r="K3873" s="7" t="str">
        <f t="shared" si="2"/>
        <v>ENG30-00508032-voznačiti</v>
      </c>
      <c r="L3873" s="7" t="str">
        <f>ifna(VLOOKUP(K3873,'Лист1'!D:E,2,false))</f>
        <v/>
      </c>
      <c r="M3873" s="9"/>
      <c r="N3873" s="9"/>
      <c r="O3873" s="9"/>
      <c r="P3873" s="9"/>
      <c r="Q3873" s="9"/>
      <c r="R3873" s="9"/>
    </row>
    <row r="3874" ht="15.75" customHeight="1">
      <c r="A3874" s="14" t="s">
        <v>56</v>
      </c>
      <c r="B3874" s="14" t="s">
        <v>56</v>
      </c>
      <c r="C3874" s="40" t="s">
        <v>10109</v>
      </c>
      <c r="D3874" s="14" t="s">
        <v>10110</v>
      </c>
      <c r="E3874" s="13" t="s">
        <v>10111</v>
      </c>
      <c r="F3874" s="14" t="s">
        <v>10112</v>
      </c>
      <c r="G3874" s="14" t="s">
        <v>6772</v>
      </c>
      <c r="H3874" s="41" t="s">
        <v>6712</v>
      </c>
      <c r="I3874" s="42" t="s">
        <v>85</v>
      </c>
      <c r="J3874" s="28">
        <f t="shared" si="1"/>
        <v>40</v>
      </c>
      <c r="K3874" s="7" t="str">
        <f t="shared" si="2"/>
        <v>ENG30-00509846-bbolje</v>
      </c>
      <c r="L3874" s="7" t="str">
        <f>ifna(VLOOKUP(K3874,'Лист1'!D:E,2,false))</f>
        <v/>
      </c>
      <c r="M3874" s="9"/>
      <c r="N3874" s="9"/>
      <c r="O3874" s="9"/>
      <c r="P3874" s="9"/>
      <c r="Q3874" s="9"/>
      <c r="R3874" s="9"/>
    </row>
    <row r="3875" ht="15.75" customHeight="1">
      <c r="A3875" s="14" t="s">
        <v>56</v>
      </c>
      <c r="B3875" s="14" t="s">
        <v>56</v>
      </c>
      <c r="C3875" s="40" t="s">
        <v>10113</v>
      </c>
      <c r="D3875" s="14" t="s">
        <v>10110</v>
      </c>
      <c r="E3875" s="13" t="s">
        <v>10111</v>
      </c>
      <c r="F3875" s="14" t="s">
        <v>10112</v>
      </c>
      <c r="G3875" s="14" t="s">
        <v>6772</v>
      </c>
      <c r="H3875" s="41" t="s">
        <v>6712</v>
      </c>
      <c r="I3875" s="42" t="s">
        <v>85</v>
      </c>
      <c r="J3875" s="51">
        <f t="shared" si="1"/>
        <v>40</v>
      </c>
      <c r="K3875" s="7" t="str">
        <f t="shared" si="2"/>
        <v>ENG30-00509846-bnajbolje</v>
      </c>
      <c r="L3875" s="7" t="str">
        <f>ifna(VLOOKUP(K3875,'Лист1'!D:E,2,false))</f>
        <v/>
      </c>
      <c r="M3875" s="9"/>
      <c r="N3875" s="9"/>
      <c r="O3875" s="9"/>
      <c r="P3875" s="9"/>
      <c r="Q3875" s="9"/>
      <c r="R3875" s="9"/>
    </row>
    <row r="3876" ht="15.75" customHeight="1">
      <c r="A3876" s="14" t="s">
        <v>79</v>
      </c>
      <c r="B3876" s="14" t="s">
        <v>80</v>
      </c>
      <c r="C3876" s="40" t="s">
        <v>10114</v>
      </c>
      <c r="D3876" s="14" t="s">
        <v>10115</v>
      </c>
      <c r="E3876" s="13" t="s">
        <v>10116</v>
      </c>
      <c r="F3876" s="14" t="s">
        <v>10117</v>
      </c>
      <c r="G3876" s="14" t="s">
        <v>6772</v>
      </c>
      <c r="H3876" s="41" t="s">
        <v>6712</v>
      </c>
      <c r="I3876" s="42" t="s">
        <v>85</v>
      </c>
      <c r="J3876" s="60">
        <f t="shared" si="1"/>
        <v>55</v>
      </c>
      <c r="K3876" s="7" t="str">
        <f t="shared" si="2"/>
        <v>ENG30-00509915-acentralni</v>
      </c>
      <c r="L3876" s="7" t="str">
        <f>ifna(VLOOKUP(K3876,'Лист1'!D:E,2,false))</f>
        <v/>
      </c>
      <c r="M3876" s="9"/>
      <c r="N3876" s="9"/>
      <c r="O3876" s="9"/>
      <c r="P3876" s="9"/>
      <c r="Q3876" s="9"/>
      <c r="R3876" s="9"/>
    </row>
    <row r="3877" ht="15.75" customHeight="1">
      <c r="A3877" s="14" t="s">
        <v>56</v>
      </c>
      <c r="B3877" s="14" t="s">
        <v>56</v>
      </c>
      <c r="C3877" s="40" t="s">
        <v>6937</v>
      </c>
      <c r="D3877" s="14" t="s">
        <v>10118</v>
      </c>
      <c r="E3877" s="13" t="s">
        <v>10119</v>
      </c>
      <c r="F3877" s="14" t="s">
        <v>6937</v>
      </c>
      <c r="G3877" s="14" t="s">
        <v>10120</v>
      </c>
      <c r="H3877" s="41" t="s">
        <v>6712</v>
      </c>
      <c r="I3877" s="42" t="s">
        <v>85</v>
      </c>
      <c r="J3877" s="39">
        <f t="shared" si="1"/>
        <v>21</v>
      </c>
      <c r="K3877" s="7" t="str">
        <f t="shared" si="2"/>
        <v>ENG30-00509970-bznačajno</v>
      </c>
      <c r="L3877" s="7" t="str">
        <f>ifna(VLOOKUP(K3877,'Лист1'!D:E,2,false))</f>
        <v/>
      </c>
      <c r="M3877" s="9"/>
      <c r="N3877" s="9"/>
      <c r="O3877" s="9"/>
      <c r="P3877" s="9"/>
      <c r="Q3877" s="9"/>
      <c r="R3877" s="9"/>
    </row>
    <row r="3878" ht="15.75" customHeight="1">
      <c r="A3878" s="14" t="s">
        <v>56</v>
      </c>
      <c r="B3878" s="14" t="s">
        <v>56</v>
      </c>
      <c r="C3878" s="40" t="s">
        <v>2602</v>
      </c>
      <c r="D3878" s="14" t="s">
        <v>10121</v>
      </c>
      <c r="E3878" s="13" t="s">
        <v>10122</v>
      </c>
      <c r="F3878" s="14" t="s">
        <v>10123</v>
      </c>
      <c r="G3878" s="14" t="s">
        <v>6772</v>
      </c>
      <c r="H3878" s="41" t="s">
        <v>6712</v>
      </c>
      <c r="I3878" s="42" t="s">
        <v>85</v>
      </c>
      <c r="J3878" s="25">
        <f t="shared" si="1"/>
        <v>22</v>
      </c>
      <c r="K3878" s="7" t="str">
        <f t="shared" si="2"/>
        <v>ENG30-00510629-bistovremeno</v>
      </c>
      <c r="L3878" s="7" t="str">
        <f>ifna(VLOOKUP(K3878,'Лист1'!D:E,2,false))</f>
        <v/>
      </c>
      <c r="M3878" s="9"/>
      <c r="N3878" s="9"/>
      <c r="O3878" s="9"/>
      <c r="P3878" s="9"/>
      <c r="Q3878" s="9"/>
      <c r="R3878" s="9"/>
    </row>
    <row r="3879" ht="15.75" customHeight="1">
      <c r="A3879" s="14" t="s">
        <v>79</v>
      </c>
      <c r="B3879" s="14" t="s">
        <v>80</v>
      </c>
      <c r="C3879" s="40" t="s">
        <v>7117</v>
      </c>
      <c r="D3879" s="14" t="s">
        <v>10124</v>
      </c>
      <c r="E3879" s="13" t="s">
        <v>10125</v>
      </c>
      <c r="F3879" s="14" t="s">
        <v>10126</v>
      </c>
      <c r="G3879" s="14" t="s">
        <v>6772</v>
      </c>
      <c r="H3879" s="41" t="s">
        <v>6712</v>
      </c>
      <c r="I3879" s="42" t="s">
        <v>85</v>
      </c>
      <c r="J3879" s="99">
        <f t="shared" si="1"/>
        <v>41</v>
      </c>
      <c r="K3879" s="7" t="str">
        <f t="shared" si="2"/>
        <v>ENG30-00510644-aaktivan</v>
      </c>
      <c r="L3879" s="7" t="str">
        <f>ifna(VLOOKUP(K3879,'Лист1'!D:E,2,false))</f>
        <v/>
      </c>
      <c r="M3879" s="9"/>
      <c r="N3879" s="9"/>
      <c r="O3879" s="9"/>
      <c r="P3879" s="9"/>
      <c r="Q3879" s="9"/>
      <c r="R3879" s="9"/>
    </row>
    <row r="3880" ht="15.75" customHeight="1">
      <c r="A3880" s="14" t="s">
        <v>79</v>
      </c>
      <c r="B3880" s="14" t="s">
        <v>80</v>
      </c>
      <c r="C3880" s="40" t="s">
        <v>10127</v>
      </c>
      <c r="D3880" s="14" t="s">
        <v>10124</v>
      </c>
      <c r="E3880" s="13" t="s">
        <v>10125</v>
      </c>
      <c r="F3880" s="14" t="s">
        <v>10126</v>
      </c>
      <c r="G3880" s="14" t="s">
        <v>6772</v>
      </c>
      <c r="H3880" s="41" t="s">
        <v>6712</v>
      </c>
      <c r="I3880" s="42" t="s">
        <v>85</v>
      </c>
      <c r="J3880" s="21">
        <f t="shared" si="1"/>
        <v>41</v>
      </c>
      <c r="K3880" s="7" t="str">
        <f t="shared" si="2"/>
        <v>ENG30-00510644-aefikasan</v>
      </c>
      <c r="L3880" s="7" t="str">
        <f>ifna(VLOOKUP(K3880,'Лист1'!D:E,2,false))</f>
        <v/>
      </c>
      <c r="M3880" s="9"/>
      <c r="N3880" s="9"/>
      <c r="O3880" s="9"/>
      <c r="P3880" s="9"/>
      <c r="Q3880" s="9"/>
      <c r="R3880" s="9"/>
    </row>
    <row r="3881" ht="15.75" customHeight="1">
      <c r="A3881" s="14" t="s">
        <v>79</v>
      </c>
      <c r="B3881" s="14" t="s">
        <v>80</v>
      </c>
      <c r="C3881" s="40" t="s">
        <v>6796</v>
      </c>
      <c r="D3881" s="14" t="s">
        <v>10124</v>
      </c>
      <c r="E3881" s="13" t="s">
        <v>10125</v>
      </c>
      <c r="F3881" s="14" t="s">
        <v>10126</v>
      </c>
      <c r="G3881" s="14" t="s">
        <v>6772</v>
      </c>
      <c r="H3881" s="41" t="s">
        <v>6712</v>
      </c>
      <c r="I3881" s="42" t="s">
        <v>85</v>
      </c>
      <c r="J3881" s="38">
        <f t="shared" si="1"/>
        <v>41</v>
      </c>
      <c r="K3881" s="7" t="str">
        <f t="shared" si="2"/>
        <v>ENG30-00510644-asposoban</v>
      </c>
      <c r="L3881" s="7" t="str">
        <f>ifna(VLOOKUP(K3881,'Лист1'!D:E,2,false))</f>
        <v/>
      </c>
      <c r="M3881" s="9"/>
      <c r="N3881" s="9"/>
      <c r="O3881" s="9"/>
      <c r="P3881" s="9"/>
      <c r="Q3881" s="9"/>
      <c r="R3881" s="9"/>
    </row>
    <row r="3882" ht="15.75" customHeight="1">
      <c r="A3882" s="14" t="s">
        <v>56</v>
      </c>
      <c r="B3882" s="14" t="s">
        <v>56</v>
      </c>
      <c r="C3882" s="40" t="s">
        <v>7524</v>
      </c>
      <c r="D3882" s="14" t="s">
        <v>10128</v>
      </c>
      <c r="E3882" s="13" t="s">
        <v>10129</v>
      </c>
      <c r="F3882" s="14" t="s">
        <v>10130</v>
      </c>
      <c r="G3882" s="14" t="s">
        <v>6772</v>
      </c>
      <c r="H3882" s="41" t="s">
        <v>6712</v>
      </c>
      <c r="I3882" s="42" t="s">
        <v>85</v>
      </c>
      <c r="J3882" s="51">
        <f t="shared" si="1"/>
        <v>12</v>
      </c>
      <c r="K3882" s="7" t="str">
        <f t="shared" si="2"/>
        <v>ENG30-00510749-btačno</v>
      </c>
      <c r="L3882" s="7" t="str">
        <f>ifna(VLOOKUP(K3882,'Лист1'!D:E,2,false))</f>
        <v/>
      </c>
      <c r="M3882" s="9"/>
      <c r="N3882" s="9"/>
      <c r="O3882" s="9"/>
      <c r="P3882" s="9"/>
      <c r="Q3882" s="9"/>
      <c r="R3882" s="9"/>
    </row>
    <row r="3883" ht="15.75" customHeight="1">
      <c r="A3883" s="14" t="s">
        <v>56</v>
      </c>
      <c r="B3883" s="14" t="s">
        <v>56</v>
      </c>
      <c r="C3883" s="40" t="s">
        <v>8246</v>
      </c>
      <c r="D3883" s="14" t="s">
        <v>10128</v>
      </c>
      <c r="E3883" s="13" t="s">
        <v>10129</v>
      </c>
      <c r="F3883" s="14" t="s">
        <v>10130</v>
      </c>
      <c r="G3883" s="14" t="s">
        <v>6772</v>
      </c>
      <c r="H3883" s="41" t="s">
        <v>6712</v>
      </c>
      <c r="I3883" s="42" t="s">
        <v>85</v>
      </c>
      <c r="J3883" s="46">
        <f t="shared" si="1"/>
        <v>12</v>
      </c>
      <c r="K3883" s="7" t="str">
        <f t="shared" si="2"/>
        <v>ENG30-00510749-bupravo</v>
      </c>
      <c r="L3883" s="7" t="str">
        <f>ifna(VLOOKUP(K3883,'Лист1'!D:E,2,false))</f>
        <v/>
      </c>
      <c r="M3883" s="9"/>
      <c r="N3883" s="9"/>
      <c r="O3883" s="9"/>
      <c r="P3883" s="9"/>
      <c r="Q3883" s="9"/>
      <c r="R3883" s="9"/>
    </row>
    <row r="3884" ht="15.75" customHeight="1">
      <c r="A3884" s="14" t="s">
        <v>21</v>
      </c>
      <c r="B3884" s="14" t="s">
        <v>22</v>
      </c>
      <c r="C3884" s="40" t="s">
        <v>10105</v>
      </c>
      <c r="D3884" s="14" t="s">
        <v>10131</v>
      </c>
      <c r="E3884" s="13" t="s">
        <v>10132</v>
      </c>
      <c r="F3884" s="14" t="s">
        <v>10133</v>
      </c>
      <c r="G3884" s="14" t="s">
        <v>7136</v>
      </c>
      <c r="H3884" s="41" t="s">
        <v>6712</v>
      </c>
      <c r="I3884" s="42" t="s">
        <v>85</v>
      </c>
      <c r="J3884" s="51">
        <f t="shared" si="1"/>
        <v>18</v>
      </c>
      <c r="K3884" s="7" t="str">
        <f t="shared" si="2"/>
        <v>ENG30-00510869-vobeležiti</v>
      </c>
      <c r="L3884" s="7" t="str">
        <f>ifna(VLOOKUP(K3884,'Лист1'!D:E,2,false))</f>
        <v/>
      </c>
      <c r="M3884" s="9"/>
      <c r="N3884" s="9"/>
      <c r="O3884" s="9"/>
      <c r="P3884" s="9"/>
      <c r="Q3884" s="9"/>
      <c r="R3884" s="9"/>
    </row>
    <row r="3885" ht="15.75" customHeight="1">
      <c r="A3885" s="14" t="s">
        <v>21</v>
      </c>
      <c r="B3885" s="14" t="s">
        <v>22</v>
      </c>
      <c r="C3885" s="40" t="s">
        <v>8748</v>
      </c>
      <c r="D3885" s="14" t="s">
        <v>10131</v>
      </c>
      <c r="E3885" s="13" t="s">
        <v>10132</v>
      </c>
      <c r="F3885" s="14" t="s">
        <v>10133</v>
      </c>
      <c r="G3885" s="14" t="s">
        <v>7136</v>
      </c>
      <c r="H3885" s="41" t="s">
        <v>6712</v>
      </c>
      <c r="I3885" s="42" t="s">
        <v>85</v>
      </c>
      <c r="J3885" s="39">
        <f t="shared" si="1"/>
        <v>18</v>
      </c>
      <c r="K3885" s="7" t="str">
        <f t="shared" si="2"/>
        <v>ENG30-00510869-voznačiti</v>
      </c>
      <c r="L3885" s="7" t="str">
        <f>ifna(VLOOKUP(K3885,'Лист1'!D:E,2,false))</f>
        <v/>
      </c>
      <c r="M3885" s="9"/>
      <c r="N3885" s="9"/>
      <c r="O3885" s="9"/>
      <c r="P3885" s="9"/>
      <c r="Q3885" s="9"/>
      <c r="R3885" s="9"/>
    </row>
    <row r="3886" ht="15.75" customHeight="1">
      <c r="A3886" s="14" t="s">
        <v>21</v>
      </c>
      <c r="B3886" s="14" t="s">
        <v>22</v>
      </c>
      <c r="C3886" s="40" t="s">
        <v>10105</v>
      </c>
      <c r="D3886" s="14" t="s">
        <v>10134</v>
      </c>
      <c r="E3886" s="13" t="s">
        <v>10135</v>
      </c>
      <c r="F3886" s="14" t="s">
        <v>10136</v>
      </c>
      <c r="G3886" s="14" t="s">
        <v>8042</v>
      </c>
      <c r="H3886" s="41" t="s">
        <v>6712</v>
      </c>
      <c r="I3886" s="42" t="s">
        <v>85</v>
      </c>
      <c r="J3886" s="91">
        <f t="shared" si="1"/>
        <v>24</v>
      </c>
      <c r="K3886" s="7" t="str">
        <f t="shared" si="2"/>
        <v>ENG30-00511040-vobeležiti</v>
      </c>
      <c r="L3886" s="7" t="str">
        <f>ifna(VLOOKUP(K3886,'Лист1'!D:E,2,false))</f>
        <v/>
      </c>
      <c r="M3886" s="9"/>
      <c r="N3886" s="9"/>
      <c r="O3886" s="9"/>
      <c r="P3886" s="9"/>
      <c r="Q3886" s="9"/>
      <c r="R3886" s="9"/>
    </row>
    <row r="3887" ht="15.75" customHeight="1">
      <c r="A3887" s="14" t="s">
        <v>21</v>
      </c>
      <c r="B3887" s="14" t="s">
        <v>22</v>
      </c>
      <c r="C3887" s="40" t="s">
        <v>8748</v>
      </c>
      <c r="D3887" s="14" t="s">
        <v>10134</v>
      </c>
      <c r="E3887" s="13" t="s">
        <v>10135</v>
      </c>
      <c r="F3887" s="14" t="s">
        <v>10136</v>
      </c>
      <c r="G3887" s="14" t="s">
        <v>8042</v>
      </c>
      <c r="H3887" s="41" t="s">
        <v>6712</v>
      </c>
      <c r="I3887" s="42" t="s">
        <v>85</v>
      </c>
      <c r="J3887" s="38">
        <f t="shared" si="1"/>
        <v>24</v>
      </c>
      <c r="K3887" s="7" t="str">
        <f t="shared" si="2"/>
        <v>ENG30-00511040-voznačiti</v>
      </c>
      <c r="L3887" s="7" t="str">
        <f>ifna(VLOOKUP(K3887,'Лист1'!D:E,2,false))</f>
        <v/>
      </c>
      <c r="M3887" s="9"/>
      <c r="N3887" s="9"/>
      <c r="O3887" s="9"/>
      <c r="P3887" s="9"/>
      <c r="Q3887" s="9"/>
      <c r="R3887" s="9"/>
    </row>
    <row r="3888" ht="15.75" customHeight="1">
      <c r="A3888" s="14" t="s">
        <v>21</v>
      </c>
      <c r="B3888" s="14" t="s">
        <v>22</v>
      </c>
      <c r="C3888" s="40" t="s">
        <v>10137</v>
      </c>
      <c r="D3888" s="14" t="s">
        <v>10138</v>
      </c>
      <c r="E3888" s="13" t="s">
        <v>10139</v>
      </c>
      <c r="F3888" s="14" t="s">
        <v>10140</v>
      </c>
      <c r="G3888" s="14" t="s">
        <v>6772</v>
      </c>
      <c r="H3888" s="41" t="s">
        <v>6712</v>
      </c>
      <c r="I3888" s="42" t="s">
        <v>85</v>
      </c>
      <c r="J3888" s="46">
        <f t="shared" si="1"/>
        <v>33</v>
      </c>
      <c r="K3888" s="7" t="str">
        <f t="shared" si="2"/>
        <v>ENG30-00512877-vomogućiti</v>
      </c>
      <c r="L3888" s="7" t="str">
        <f>ifna(VLOOKUP(K3888,'Лист1'!D:E,2,false))</f>
        <v/>
      </c>
      <c r="M3888" s="9"/>
      <c r="N3888" s="9"/>
      <c r="O3888" s="9"/>
      <c r="P3888" s="9"/>
      <c r="Q3888" s="9"/>
      <c r="R3888" s="9"/>
    </row>
    <row r="3889" ht="15.75" customHeight="1">
      <c r="A3889" s="14" t="s">
        <v>79</v>
      </c>
      <c r="B3889" s="14" t="s">
        <v>80</v>
      </c>
      <c r="C3889" s="40" t="s">
        <v>10141</v>
      </c>
      <c r="D3889" s="14" t="s">
        <v>10142</v>
      </c>
      <c r="E3889" s="13" t="s">
        <v>10143</v>
      </c>
      <c r="F3889" s="14" t="s">
        <v>10144</v>
      </c>
      <c r="G3889" s="14" t="s">
        <v>6772</v>
      </c>
      <c r="H3889" s="41" t="s">
        <v>6712</v>
      </c>
      <c r="I3889" s="42" t="s">
        <v>85</v>
      </c>
      <c r="J3889" s="38">
        <f t="shared" si="1"/>
        <v>38</v>
      </c>
      <c r="K3889" s="7" t="str">
        <f t="shared" si="2"/>
        <v>ENG30-00514884-aceo</v>
      </c>
      <c r="L3889" s="7" t="str">
        <f>ifna(VLOOKUP(K3889,'Лист1'!D:E,2,false))</f>
        <v/>
      </c>
      <c r="M3889" s="9"/>
      <c r="N3889" s="9"/>
      <c r="O3889" s="9"/>
      <c r="P3889" s="9"/>
      <c r="Q3889" s="9"/>
      <c r="R3889" s="9"/>
    </row>
    <row r="3890" ht="15.75" customHeight="1">
      <c r="A3890" s="14" t="s">
        <v>79</v>
      </c>
      <c r="B3890" s="14" t="s">
        <v>80</v>
      </c>
      <c r="C3890" s="40" t="s">
        <v>10145</v>
      </c>
      <c r="D3890" s="14" t="s">
        <v>10142</v>
      </c>
      <c r="E3890" s="13" t="s">
        <v>10143</v>
      </c>
      <c r="F3890" s="14" t="s">
        <v>10144</v>
      </c>
      <c r="G3890" s="14" t="s">
        <v>6772</v>
      </c>
      <c r="H3890" s="41" t="s">
        <v>6712</v>
      </c>
      <c r="I3890" s="42" t="s">
        <v>85</v>
      </c>
      <c r="J3890" s="98">
        <f t="shared" si="1"/>
        <v>38</v>
      </c>
      <c r="K3890" s="7" t="str">
        <f t="shared" si="2"/>
        <v>ENG30-00514884-akompletan</v>
      </c>
      <c r="L3890" s="7" t="str">
        <f>ifna(VLOOKUP(K3890,'Лист1'!D:E,2,false))</f>
        <v/>
      </c>
      <c r="M3890" s="9"/>
      <c r="N3890" s="9"/>
      <c r="O3890" s="9"/>
      <c r="P3890" s="9"/>
      <c r="Q3890" s="9"/>
      <c r="R3890" s="9"/>
    </row>
    <row r="3891" ht="15.75" customHeight="1">
      <c r="A3891" s="14" t="s">
        <v>79</v>
      </c>
      <c r="B3891" s="14" t="s">
        <v>80</v>
      </c>
      <c r="C3891" s="40" t="s">
        <v>6822</v>
      </c>
      <c r="D3891" s="14" t="s">
        <v>10146</v>
      </c>
      <c r="E3891" s="13" t="s">
        <v>10147</v>
      </c>
      <c r="F3891" s="14" t="s">
        <v>10148</v>
      </c>
      <c r="G3891" s="14" t="s">
        <v>6772</v>
      </c>
      <c r="H3891" s="41" t="s">
        <v>6712</v>
      </c>
      <c r="I3891" s="42" t="s">
        <v>85</v>
      </c>
      <c r="J3891" s="67">
        <f t="shared" si="1"/>
        <v>34</v>
      </c>
      <c r="K3891" s="7" t="str">
        <f t="shared" si="2"/>
        <v>ENG30-00515380-apotpun</v>
      </c>
      <c r="L3891" s="7" t="str">
        <f>ifna(VLOOKUP(K3891,'Лист1'!D:E,2,false))</f>
        <v/>
      </c>
      <c r="M3891" s="9"/>
      <c r="N3891" s="9"/>
      <c r="O3891" s="9"/>
      <c r="P3891" s="9"/>
      <c r="Q3891" s="9"/>
      <c r="R3891" s="9"/>
    </row>
    <row r="3892" ht="15.75" customHeight="1">
      <c r="A3892" s="14" t="s">
        <v>79</v>
      </c>
      <c r="B3892" s="14" t="s">
        <v>80</v>
      </c>
      <c r="C3892" s="40" t="s">
        <v>10149</v>
      </c>
      <c r="D3892" s="14" t="s">
        <v>10146</v>
      </c>
      <c r="E3892" s="13" t="s">
        <v>10147</v>
      </c>
      <c r="F3892" s="14" t="s">
        <v>10148</v>
      </c>
      <c r="G3892" s="14" t="s">
        <v>6772</v>
      </c>
      <c r="H3892" s="41" t="s">
        <v>6712</v>
      </c>
      <c r="I3892" s="42" t="s">
        <v>85</v>
      </c>
      <c r="J3892" s="69">
        <f t="shared" si="1"/>
        <v>34</v>
      </c>
      <c r="K3892" s="7" t="str">
        <f t="shared" si="2"/>
        <v>ENG30-00515380-atotalan</v>
      </c>
      <c r="L3892" s="7" t="str">
        <f>ifna(VLOOKUP(K3892,'Лист1'!D:E,2,false))</f>
        <v/>
      </c>
      <c r="M3892" s="9"/>
      <c r="N3892" s="9"/>
      <c r="O3892" s="9"/>
      <c r="P3892" s="9"/>
      <c r="Q3892" s="9"/>
      <c r="R3892" s="9"/>
    </row>
    <row r="3893" ht="15.75" customHeight="1">
      <c r="A3893" s="14" t="s">
        <v>79</v>
      </c>
      <c r="B3893" s="14" t="s">
        <v>80</v>
      </c>
      <c r="C3893" s="40" t="s">
        <v>10150</v>
      </c>
      <c r="D3893" s="14" t="s">
        <v>10151</v>
      </c>
      <c r="E3893" s="13" t="s">
        <v>10152</v>
      </c>
      <c r="F3893" s="14" t="s">
        <v>10153</v>
      </c>
      <c r="G3893" s="14" t="s">
        <v>6772</v>
      </c>
      <c r="H3893" s="41" t="s">
        <v>6712</v>
      </c>
      <c r="I3893" s="42" t="s">
        <v>85</v>
      </c>
      <c r="J3893" s="132">
        <f t="shared" si="1"/>
        <v>58</v>
      </c>
      <c r="K3893" s="7" t="str">
        <f t="shared" si="2"/>
        <v>ENG30-00516360-aneprekidan</v>
      </c>
      <c r="L3893" s="7" t="str">
        <f>ifna(VLOOKUP(K3893,'Лист1'!D:E,2,false))</f>
        <v/>
      </c>
      <c r="M3893" s="9"/>
      <c r="N3893" s="9"/>
      <c r="O3893" s="9"/>
      <c r="P3893" s="9"/>
      <c r="Q3893" s="9"/>
      <c r="R3893" s="9"/>
    </row>
    <row r="3894" ht="15.75" customHeight="1">
      <c r="A3894" s="14" t="s">
        <v>79</v>
      </c>
      <c r="B3894" s="14" t="s">
        <v>80</v>
      </c>
      <c r="C3894" s="40" t="s">
        <v>6822</v>
      </c>
      <c r="D3894" s="14" t="s">
        <v>10151</v>
      </c>
      <c r="E3894" s="13" t="s">
        <v>10152</v>
      </c>
      <c r="F3894" s="14" t="s">
        <v>10153</v>
      </c>
      <c r="G3894" s="14" t="s">
        <v>6772</v>
      </c>
      <c r="H3894" s="41" t="s">
        <v>6712</v>
      </c>
      <c r="I3894" s="42" t="s">
        <v>85</v>
      </c>
      <c r="J3894" s="33">
        <f t="shared" si="1"/>
        <v>58</v>
      </c>
      <c r="K3894" s="7" t="str">
        <f t="shared" si="2"/>
        <v>ENG30-00516360-apotpun</v>
      </c>
      <c r="L3894" s="7" t="str">
        <f>ifna(VLOOKUP(K3894,'Лист1'!D:E,2,false))</f>
        <v/>
      </c>
      <c r="M3894" s="9"/>
      <c r="N3894" s="9"/>
      <c r="O3894" s="9"/>
      <c r="P3894" s="9"/>
      <c r="Q3894" s="9"/>
      <c r="R3894" s="9"/>
    </row>
    <row r="3895" ht="15.75" customHeight="1">
      <c r="A3895" s="14" t="s">
        <v>11</v>
      </c>
      <c r="B3895" s="14" t="s">
        <v>12</v>
      </c>
      <c r="C3895" s="40" t="s">
        <v>10154</v>
      </c>
      <c r="D3895" s="14" t="s">
        <v>10155</v>
      </c>
      <c r="E3895" s="13" t="s">
        <v>10156</v>
      </c>
      <c r="F3895" s="14" t="s">
        <v>10157</v>
      </c>
      <c r="G3895" s="14" t="s">
        <v>9712</v>
      </c>
      <c r="H3895" s="41" t="s">
        <v>6712</v>
      </c>
      <c r="I3895" s="42" t="s">
        <v>85</v>
      </c>
      <c r="J3895" s="101">
        <f t="shared" si="1"/>
        <v>34</v>
      </c>
      <c r="K3895" s="7" t="str">
        <f t="shared" si="2"/>
        <v>ENG30-00517728-nfestival</v>
      </c>
      <c r="L3895" s="7" t="str">
        <f>ifna(VLOOKUP(K3895,'Лист1'!D:E,2,false))</f>
        <v/>
      </c>
      <c r="M3895" s="9"/>
      <c r="N3895" s="9"/>
      <c r="O3895" s="9"/>
      <c r="P3895" s="9"/>
      <c r="Q3895" s="9"/>
      <c r="R3895" s="9"/>
    </row>
    <row r="3896" ht="15.75" customHeight="1">
      <c r="A3896" s="14" t="s">
        <v>79</v>
      </c>
      <c r="B3896" s="14" t="s">
        <v>80</v>
      </c>
      <c r="C3896" s="40" t="s">
        <v>6822</v>
      </c>
      <c r="D3896" s="14" t="s">
        <v>10158</v>
      </c>
      <c r="E3896" s="13" t="s">
        <v>10159</v>
      </c>
      <c r="F3896" s="14" t="s">
        <v>6822</v>
      </c>
      <c r="G3896" s="14" t="s">
        <v>6772</v>
      </c>
      <c r="H3896" s="41" t="s">
        <v>6712</v>
      </c>
      <c r="I3896" s="42" t="s">
        <v>85</v>
      </c>
      <c r="J3896" s="38">
        <f t="shared" si="1"/>
        <v>41</v>
      </c>
      <c r="K3896" s="7" t="str">
        <f t="shared" si="2"/>
        <v>ENG30-00517916-apotpun</v>
      </c>
      <c r="L3896" s="7" t="str">
        <f>ifna(VLOOKUP(K3896,'Лист1'!D:E,2,false))</f>
        <v/>
      </c>
      <c r="M3896" s="9"/>
      <c r="N3896" s="9"/>
      <c r="O3896" s="9"/>
      <c r="P3896" s="9"/>
      <c r="Q3896" s="9"/>
      <c r="R3896" s="9"/>
    </row>
    <row r="3897" ht="15.75" customHeight="1">
      <c r="A3897" s="14" t="s">
        <v>21</v>
      </c>
      <c r="B3897" s="14" t="s">
        <v>22</v>
      </c>
      <c r="C3897" s="40" t="s">
        <v>7500</v>
      </c>
      <c r="D3897" s="14" t="s">
        <v>10160</v>
      </c>
      <c r="E3897" s="13" t="s">
        <v>10161</v>
      </c>
      <c r="F3897" s="14" t="s">
        <v>10162</v>
      </c>
      <c r="G3897" s="14" t="s">
        <v>6772</v>
      </c>
      <c r="H3897" s="41" t="s">
        <v>6712</v>
      </c>
      <c r="I3897" s="42" t="s">
        <v>85</v>
      </c>
      <c r="J3897" s="61">
        <f t="shared" si="1"/>
        <v>15</v>
      </c>
      <c r="K3897" s="7" t="str">
        <f t="shared" si="2"/>
        <v>ENG30-00518395-volakšati</v>
      </c>
      <c r="L3897" s="7" t="str">
        <f>ifna(VLOOKUP(K3897,'Лист1'!D:E,2,false))</f>
        <v/>
      </c>
      <c r="M3897" s="9"/>
      <c r="N3897" s="9"/>
      <c r="O3897" s="9"/>
      <c r="P3897" s="9"/>
      <c r="Q3897" s="9"/>
      <c r="R3897" s="9"/>
    </row>
    <row r="3898" ht="15.75" customHeight="1">
      <c r="A3898" s="14" t="s">
        <v>79</v>
      </c>
      <c r="B3898" s="14" t="s">
        <v>80</v>
      </c>
      <c r="C3898" s="40" t="s">
        <v>10163</v>
      </c>
      <c r="D3898" s="14" t="s">
        <v>10164</v>
      </c>
      <c r="E3898" s="13" t="s">
        <v>10165</v>
      </c>
      <c r="F3898" s="14" t="s">
        <v>10166</v>
      </c>
      <c r="G3898" s="14" t="s">
        <v>6772</v>
      </c>
      <c r="H3898" s="41" t="s">
        <v>6712</v>
      </c>
      <c r="I3898" s="42" t="s">
        <v>85</v>
      </c>
      <c r="J3898" s="83">
        <f t="shared" si="1"/>
        <v>38</v>
      </c>
      <c r="K3898" s="7" t="str">
        <f t="shared" si="2"/>
        <v>ENG30-00519211-aposvećen</v>
      </c>
      <c r="L3898" s="7" t="str">
        <f>ifna(VLOOKUP(K3898,'Лист1'!D:E,2,false))</f>
        <v/>
      </c>
      <c r="M3898" s="9"/>
      <c r="N3898" s="9"/>
      <c r="O3898" s="9"/>
      <c r="P3898" s="9"/>
      <c r="Q3898" s="9"/>
      <c r="R3898" s="9"/>
    </row>
    <row r="3899" ht="15.75" customHeight="1">
      <c r="A3899" s="14" t="s">
        <v>79</v>
      </c>
      <c r="B3899" s="14" t="s">
        <v>80</v>
      </c>
      <c r="C3899" s="40" t="s">
        <v>10163</v>
      </c>
      <c r="D3899" s="14" t="s">
        <v>10167</v>
      </c>
      <c r="E3899" s="13" t="s">
        <v>10168</v>
      </c>
      <c r="F3899" s="14" t="s">
        <v>10163</v>
      </c>
      <c r="G3899" s="14" t="s">
        <v>6772</v>
      </c>
      <c r="H3899" s="41" t="s">
        <v>6712</v>
      </c>
      <c r="I3899" s="42" t="s">
        <v>85</v>
      </c>
      <c r="J3899" s="36">
        <f t="shared" si="1"/>
        <v>39</v>
      </c>
      <c r="K3899" s="7" t="str">
        <f t="shared" si="2"/>
        <v>ENG30-00519668-aposvećen</v>
      </c>
      <c r="L3899" s="7" t="str">
        <f>ifna(VLOOKUP(K3899,'Лист1'!D:E,2,false))</f>
        <v/>
      </c>
      <c r="M3899" s="9"/>
      <c r="N3899" s="9"/>
      <c r="O3899" s="9"/>
      <c r="P3899" s="9"/>
      <c r="Q3899" s="9"/>
      <c r="R3899" s="9"/>
    </row>
    <row r="3900" ht="15.75" customHeight="1">
      <c r="A3900" s="14" t="s">
        <v>21</v>
      </c>
      <c r="B3900" s="14" t="s">
        <v>22</v>
      </c>
      <c r="C3900" s="40" t="s">
        <v>7449</v>
      </c>
      <c r="D3900" s="14" t="s">
        <v>10169</v>
      </c>
      <c r="E3900" s="13" t="s">
        <v>10170</v>
      </c>
      <c r="F3900" s="14" t="s">
        <v>10171</v>
      </c>
      <c r="G3900" s="14" t="s">
        <v>6772</v>
      </c>
      <c r="H3900" s="41" t="s">
        <v>6712</v>
      </c>
      <c r="I3900" s="42" t="s">
        <v>85</v>
      </c>
      <c r="J3900" s="38">
        <f t="shared" si="1"/>
        <v>28</v>
      </c>
      <c r="K3900" s="7" t="str">
        <f t="shared" si="2"/>
        <v>ENG30-00520019-vprekinuti</v>
      </c>
      <c r="L3900" s="7" t="str">
        <f>ifna(VLOOKUP(K3900,'Лист1'!D:E,2,false))</f>
        <v/>
      </c>
      <c r="M3900" s="9"/>
      <c r="N3900" s="9"/>
      <c r="O3900" s="9"/>
      <c r="P3900" s="9"/>
      <c r="Q3900" s="9"/>
      <c r="R3900" s="9"/>
    </row>
    <row r="3901" ht="15.75" customHeight="1">
      <c r="A3901" s="14" t="s">
        <v>79</v>
      </c>
      <c r="B3901" s="14" t="s">
        <v>80</v>
      </c>
      <c r="C3901" s="40" t="s">
        <v>10141</v>
      </c>
      <c r="D3901" s="14" t="s">
        <v>10172</v>
      </c>
      <c r="E3901" s="13" t="s">
        <v>10173</v>
      </c>
      <c r="F3901" s="14" t="s">
        <v>10174</v>
      </c>
      <c r="G3901" s="14" t="s">
        <v>6772</v>
      </c>
      <c r="H3901" s="41" t="s">
        <v>6712</v>
      </c>
      <c r="I3901" s="42" t="s">
        <v>85</v>
      </c>
      <c r="J3901" s="25">
        <f t="shared" si="1"/>
        <v>67</v>
      </c>
      <c r="K3901" s="7" t="str">
        <f t="shared" si="2"/>
        <v>ENG30-00520214-aceo</v>
      </c>
      <c r="L3901" s="7" t="str">
        <f>ifna(VLOOKUP(K3901,'Лист1'!D:E,2,false))</f>
        <v/>
      </c>
      <c r="M3901" s="9"/>
      <c r="N3901" s="9"/>
      <c r="O3901" s="9"/>
      <c r="P3901" s="9"/>
      <c r="Q3901" s="9"/>
      <c r="R3901" s="9"/>
    </row>
    <row r="3902" ht="15.75" customHeight="1">
      <c r="A3902" s="14" t="s">
        <v>79</v>
      </c>
      <c r="B3902" s="14" t="s">
        <v>80</v>
      </c>
      <c r="C3902" s="40" t="s">
        <v>10145</v>
      </c>
      <c r="D3902" s="14" t="s">
        <v>10172</v>
      </c>
      <c r="E3902" s="13" t="s">
        <v>10173</v>
      </c>
      <c r="F3902" s="14" t="s">
        <v>10174</v>
      </c>
      <c r="G3902" s="14" t="s">
        <v>6772</v>
      </c>
      <c r="H3902" s="41" t="s">
        <v>6712</v>
      </c>
      <c r="I3902" s="42" t="s">
        <v>85</v>
      </c>
      <c r="J3902" s="53">
        <f t="shared" si="1"/>
        <v>67</v>
      </c>
      <c r="K3902" s="7" t="str">
        <f t="shared" si="2"/>
        <v>ENG30-00520214-akompletan</v>
      </c>
      <c r="L3902" s="7" t="str">
        <f>ifna(VLOOKUP(K3902,'Лист1'!D:E,2,false))</f>
        <v/>
      </c>
      <c r="M3902" s="9"/>
      <c r="N3902" s="9"/>
      <c r="O3902" s="9"/>
      <c r="P3902" s="9"/>
      <c r="Q3902" s="9"/>
      <c r="R3902" s="9"/>
    </row>
    <row r="3903" ht="15.75" customHeight="1">
      <c r="A3903" s="14" t="s">
        <v>79</v>
      </c>
      <c r="B3903" s="14" t="s">
        <v>80</v>
      </c>
      <c r="C3903" s="40" t="s">
        <v>6822</v>
      </c>
      <c r="D3903" s="14" t="s">
        <v>10172</v>
      </c>
      <c r="E3903" s="13" t="s">
        <v>10173</v>
      </c>
      <c r="F3903" s="14" t="s">
        <v>10174</v>
      </c>
      <c r="G3903" s="14" t="s">
        <v>6772</v>
      </c>
      <c r="H3903" s="41" t="s">
        <v>6712</v>
      </c>
      <c r="I3903" s="42" t="s">
        <v>85</v>
      </c>
      <c r="J3903" s="37">
        <f t="shared" si="1"/>
        <v>67</v>
      </c>
      <c r="K3903" s="7" t="str">
        <f t="shared" si="2"/>
        <v>ENG30-00520214-apotpun</v>
      </c>
      <c r="L3903" s="7" t="str">
        <f>ifna(VLOOKUP(K3903,'Лист1'!D:E,2,false))</f>
        <v/>
      </c>
      <c r="M3903" s="9"/>
      <c r="N3903" s="9"/>
      <c r="O3903" s="9"/>
      <c r="P3903" s="9"/>
      <c r="Q3903" s="9"/>
      <c r="R3903" s="9"/>
    </row>
    <row r="3904" ht="15.75" customHeight="1">
      <c r="A3904" s="14" t="s">
        <v>11</v>
      </c>
      <c r="B3904" s="14" t="s">
        <v>12</v>
      </c>
      <c r="C3904" s="40" t="s">
        <v>10175</v>
      </c>
      <c r="D3904" s="14" t="s">
        <v>10176</v>
      </c>
      <c r="E3904" s="13" t="s">
        <v>10177</v>
      </c>
      <c r="F3904" s="14" t="s">
        <v>10175</v>
      </c>
      <c r="G3904" s="14" t="s">
        <v>9712</v>
      </c>
      <c r="H3904" s="41" t="s">
        <v>6712</v>
      </c>
      <c r="I3904" s="42" t="s">
        <v>85</v>
      </c>
      <c r="J3904" s="60">
        <f t="shared" si="1"/>
        <v>31</v>
      </c>
      <c r="K3904" s="7" t="str">
        <f t="shared" si="2"/>
        <v>ENG30-00520257-nprezentacija</v>
      </c>
      <c r="L3904" s="7" t="str">
        <f>ifna(VLOOKUP(K3904,'Лист1'!D:E,2,false))</f>
        <v/>
      </c>
      <c r="M3904" s="9"/>
      <c r="N3904" s="9"/>
      <c r="O3904" s="9"/>
      <c r="P3904" s="9"/>
      <c r="Q3904" s="9"/>
      <c r="R3904" s="9"/>
    </row>
    <row r="3905" ht="15.75" customHeight="1">
      <c r="A3905" s="14" t="s">
        <v>11</v>
      </c>
      <c r="B3905" s="14" t="s">
        <v>12</v>
      </c>
      <c r="C3905" s="40" t="s">
        <v>10178</v>
      </c>
      <c r="D3905" s="14" t="s">
        <v>10179</v>
      </c>
      <c r="E3905" s="13" t="s">
        <v>10180</v>
      </c>
      <c r="F3905" s="14" t="s">
        <v>10181</v>
      </c>
      <c r="G3905" s="14" t="s">
        <v>9712</v>
      </c>
      <c r="H3905" s="41" t="s">
        <v>6712</v>
      </c>
      <c r="I3905" s="42" t="s">
        <v>85</v>
      </c>
      <c r="J3905" s="29">
        <f t="shared" si="1"/>
        <v>29</v>
      </c>
      <c r="K3905" s="7" t="str">
        <f t="shared" si="2"/>
        <v>ENG30-00520672-nnastup</v>
      </c>
      <c r="L3905" s="7" t="str">
        <f>ifna(VLOOKUP(K3905,'Лист1'!D:E,2,false))</f>
        <v/>
      </c>
      <c r="M3905" s="9"/>
      <c r="N3905" s="9"/>
      <c r="O3905" s="9"/>
      <c r="P3905" s="9"/>
      <c r="Q3905" s="9"/>
      <c r="R3905" s="9"/>
    </row>
    <row r="3906" ht="15.75" customHeight="1">
      <c r="A3906" s="14" t="s">
        <v>11</v>
      </c>
      <c r="B3906" s="14" t="s">
        <v>12</v>
      </c>
      <c r="C3906" s="40" t="s">
        <v>10182</v>
      </c>
      <c r="D3906" s="14" t="s">
        <v>10183</v>
      </c>
      <c r="E3906" s="13" t="s">
        <v>10184</v>
      </c>
      <c r="F3906" s="14" t="s">
        <v>10182</v>
      </c>
      <c r="G3906" s="14" t="s">
        <v>9712</v>
      </c>
      <c r="H3906" s="41" t="s">
        <v>6712</v>
      </c>
      <c r="I3906" s="42" t="s">
        <v>85</v>
      </c>
      <c r="J3906" s="68">
        <f t="shared" si="1"/>
        <v>30</v>
      </c>
      <c r="K3906" s="7" t="str">
        <f t="shared" si="2"/>
        <v>ENG30-00521209-npostavka</v>
      </c>
      <c r="L3906" s="7" t="str">
        <f>ifna(VLOOKUP(K3906,'Лист1'!D:E,2,false))</f>
        <v/>
      </c>
      <c r="M3906" s="9"/>
      <c r="N3906" s="9"/>
      <c r="O3906" s="9"/>
      <c r="P3906" s="9"/>
      <c r="Q3906" s="9"/>
      <c r="R3906" s="9"/>
    </row>
    <row r="3907" ht="15.75" customHeight="1">
      <c r="A3907" s="14" t="s">
        <v>11</v>
      </c>
      <c r="B3907" s="14" t="s">
        <v>12</v>
      </c>
      <c r="C3907" s="40" t="s">
        <v>10185</v>
      </c>
      <c r="D3907" s="14" t="s">
        <v>10186</v>
      </c>
      <c r="E3907" s="13" t="s">
        <v>10187</v>
      </c>
      <c r="F3907" s="14" t="s">
        <v>10185</v>
      </c>
      <c r="G3907" s="14" t="s">
        <v>9712</v>
      </c>
      <c r="H3907" s="41" t="s">
        <v>6712</v>
      </c>
      <c r="I3907" s="42" t="s">
        <v>85</v>
      </c>
      <c r="J3907" s="21">
        <f t="shared" si="1"/>
        <v>38</v>
      </c>
      <c r="K3907" s="7" t="str">
        <f t="shared" si="2"/>
        <v>ENG30-00521562-npredstavljanje</v>
      </c>
      <c r="L3907" s="7" t="str">
        <f>ifna(VLOOKUP(K3907,'Лист1'!D:E,2,false))</f>
        <v/>
      </c>
      <c r="M3907" s="9"/>
      <c r="N3907" s="9"/>
      <c r="O3907" s="9"/>
      <c r="P3907" s="9"/>
      <c r="Q3907" s="9"/>
      <c r="R3907" s="9"/>
    </row>
    <row r="3908" ht="15.75" customHeight="1">
      <c r="A3908" s="14" t="s">
        <v>79</v>
      </c>
      <c r="B3908" s="14" t="s">
        <v>80</v>
      </c>
      <c r="C3908" s="40" t="s">
        <v>10141</v>
      </c>
      <c r="D3908" s="14" t="s">
        <v>10188</v>
      </c>
      <c r="E3908" s="13" t="s">
        <v>10189</v>
      </c>
      <c r="F3908" s="14" t="s">
        <v>10190</v>
      </c>
      <c r="G3908" s="14" t="s">
        <v>6772</v>
      </c>
      <c r="H3908" s="41" t="s">
        <v>6712</v>
      </c>
      <c r="I3908" s="42" t="s">
        <v>85</v>
      </c>
      <c r="J3908" s="27">
        <f t="shared" si="1"/>
        <v>32</v>
      </c>
      <c r="K3908" s="7" t="str">
        <f t="shared" si="2"/>
        <v>ENG30-00521584-aceo</v>
      </c>
      <c r="L3908" s="7" t="str">
        <f>ifna(VLOOKUP(K3908,'Лист1'!D:E,2,false))</f>
        <v/>
      </c>
      <c r="M3908" s="9"/>
      <c r="N3908" s="9"/>
      <c r="O3908" s="9"/>
      <c r="P3908" s="9"/>
      <c r="Q3908" s="9"/>
      <c r="R3908" s="9"/>
    </row>
    <row r="3909" ht="15.75" customHeight="1">
      <c r="A3909" s="14" t="s">
        <v>21</v>
      </c>
      <c r="B3909" s="14" t="s">
        <v>22</v>
      </c>
      <c r="C3909" s="40" t="s">
        <v>7416</v>
      </c>
      <c r="D3909" s="14" t="s">
        <v>10191</v>
      </c>
      <c r="E3909" s="13" t="s">
        <v>10192</v>
      </c>
      <c r="F3909" s="14" t="s">
        <v>7416</v>
      </c>
      <c r="G3909" s="14" t="s">
        <v>6772</v>
      </c>
      <c r="H3909" s="41" t="s">
        <v>6712</v>
      </c>
      <c r="I3909" s="42" t="s">
        <v>85</v>
      </c>
      <c r="J3909" s="43">
        <f t="shared" si="1"/>
        <v>50</v>
      </c>
      <c r="K3909" s="7" t="str">
        <f t="shared" si="2"/>
        <v>ENG30-00522751-vdobiti</v>
      </c>
      <c r="L3909" s="7" t="str">
        <f>ifna(VLOOKUP(K3909,'Лист1'!D:E,2,false))</f>
        <v/>
      </c>
      <c r="M3909" s="9"/>
      <c r="N3909" s="9"/>
      <c r="O3909" s="9"/>
      <c r="P3909" s="9"/>
      <c r="Q3909" s="9"/>
      <c r="R3909" s="9"/>
    </row>
    <row r="3910" ht="15.75" customHeight="1">
      <c r="A3910" s="14" t="s">
        <v>79</v>
      </c>
      <c r="B3910" s="14" t="s">
        <v>80</v>
      </c>
      <c r="C3910" s="40" t="s">
        <v>10193</v>
      </c>
      <c r="D3910" s="14" t="s">
        <v>10194</v>
      </c>
      <c r="E3910" s="13" t="s">
        <v>10195</v>
      </c>
      <c r="F3910" s="14" t="s">
        <v>10196</v>
      </c>
      <c r="G3910" s="14" t="s">
        <v>6772</v>
      </c>
      <c r="H3910" s="41" t="s">
        <v>6712</v>
      </c>
      <c r="I3910" s="42" t="s">
        <v>85</v>
      </c>
      <c r="J3910" s="51">
        <f t="shared" si="1"/>
        <v>45</v>
      </c>
      <c r="K3910" s="7" t="str">
        <f t="shared" si="2"/>
        <v>ENG30-00522885-acelovit</v>
      </c>
      <c r="L3910" s="7" t="str">
        <f>ifna(VLOOKUP(K3910,'Лист1'!D:E,2,false))</f>
        <v/>
      </c>
      <c r="M3910" s="9"/>
      <c r="N3910" s="9"/>
      <c r="O3910" s="9"/>
      <c r="P3910" s="9"/>
      <c r="Q3910" s="9"/>
      <c r="R3910" s="9"/>
    </row>
    <row r="3911" ht="15.75" customHeight="1">
      <c r="A3911" s="14" t="s">
        <v>79</v>
      </c>
      <c r="B3911" s="14" t="s">
        <v>80</v>
      </c>
      <c r="C3911" s="40" t="s">
        <v>10141</v>
      </c>
      <c r="D3911" s="14" t="s">
        <v>10194</v>
      </c>
      <c r="E3911" s="13" t="s">
        <v>10195</v>
      </c>
      <c r="F3911" s="14" t="s">
        <v>10196</v>
      </c>
      <c r="G3911" s="14" t="s">
        <v>6772</v>
      </c>
      <c r="H3911" s="41" t="s">
        <v>6712</v>
      </c>
      <c r="I3911" s="42" t="s">
        <v>85</v>
      </c>
      <c r="J3911" s="39">
        <f t="shared" si="1"/>
        <v>45</v>
      </c>
      <c r="K3911" s="7" t="str">
        <f t="shared" si="2"/>
        <v>ENG30-00522885-aceo</v>
      </c>
      <c r="L3911" s="7" t="str">
        <f>ifna(VLOOKUP(K3911,'Лист1'!D:E,2,false))</f>
        <v/>
      </c>
      <c r="M3911" s="9"/>
      <c r="N3911" s="9"/>
      <c r="O3911" s="9"/>
      <c r="P3911" s="9"/>
      <c r="Q3911" s="9"/>
      <c r="R3911" s="9"/>
    </row>
    <row r="3912" ht="15.75" customHeight="1">
      <c r="A3912" s="14" t="s">
        <v>79</v>
      </c>
      <c r="B3912" s="14" t="s">
        <v>80</v>
      </c>
      <c r="C3912" s="40" t="s">
        <v>6822</v>
      </c>
      <c r="D3912" s="14" t="s">
        <v>10194</v>
      </c>
      <c r="E3912" s="13" t="s">
        <v>10195</v>
      </c>
      <c r="F3912" s="14" t="s">
        <v>10196</v>
      </c>
      <c r="G3912" s="14" t="s">
        <v>6772</v>
      </c>
      <c r="H3912" s="41" t="s">
        <v>6712</v>
      </c>
      <c r="I3912" s="42" t="s">
        <v>85</v>
      </c>
      <c r="J3912" s="61">
        <f t="shared" si="1"/>
        <v>45</v>
      </c>
      <c r="K3912" s="7" t="str">
        <f t="shared" si="2"/>
        <v>ENG30-00522885-apotpun</v>
      </c>
      <c r="L3912" s="7" t="str">
        <f>ifna(VLOOKUP(K3912,'Лист1'!D:E,2,false))</f>
        <v/>
      </c>
      <c r="M3912" s="9"/>
      <c r="N3912" s="9"/>
      <c r="O3912" s="9"/>
      <c r="P3912" s="9"/>
      <c r="Q3912" s="9"/>
      <c r="R3912" s="9"/>
    </row>
    <row r="3913" ht="15.75" customHeight="1">
      <c r="A3913" s="14" t="s">
        <v>79</v>
      </c>
      <c r="B3913" s="14" t="s">
        <v>80</v>
      </c>
      <c r="C3913" s="40" t="s">
        <v>7858</v>
      </c>
      <c r="D3913" s="14" t="s">
        <v>10194</v>
      </c>
      <c r="E3913" s="13" t="s">
        <v>10195</v>
      </c>
      <c r="F3913" s="14" t="s">
        <v>10196</v>
      </c>
      <c r="G3913" s="14" t="s">
        <v>6772</v>
      </c>
      <c r="H3913" s="41" t="s">
        <v>6712</v>
      </c>
      <c r="I3913" s="42" t="s">
        <v>85</v>
      </c>
      <c r="J3913" s="50">
        <f t="shared" si="1"/>
        <v>45</v>
      </c>
      <c r="K3913" s="7" t="str">
        <f t="shared" si="2"/>
        <v>ENG30-00522885-apun</v>
      </c>
      <c r="L3913" s="7" t="str">
        <f>ifna(VLOOKUP(K3913,'Лист1'!D:E,2,false))</f>
        <v/>
      </c>
      <c r="M3913" s="9"/>
      <c r="N3913" s="9"/>
      <c r="O3913" s="9"/>
      <c r="P3913" s="9"/>
      <c r="Q3913" s="9"/>
      <c r="R3913" s="9"/>
    </row>
    <row r="3914" ht="15.75" customHeight="1">
      <c r="A3914" s="14" t="s">
        <v>79</v>
      </c>
      <c r="B3914" s="14" t="s">
        <v>80</v>
      </c>
      <c r="C3914" s="40" t="s">
        <v>10197</v>
      </c>
      <c r="D3914" s="14" t="s">
        <v>10198</v>
      </c>
      <c r="E3914" s="13" t="s">
        <v>10199</v>
      </c>
      <c r="F3914" s="14" t="s">
        <v>10200</v>
      </c>
      <c r="G3914" s="14" t="s">
        <v>6772</v>
      </c>
      <c r="H3914" s="41" t="s">
        <v>6712</v>
      </c>
      <c r="I3914" s="42" t="s">
        <v>85</v>
      </c>
      <c r="J3914" s="127">
        <f t="shared" si="1"/>
        <v>11</v>
      </c>
      <c r="K3914" s="7" t="str">
        <f t="shared" si="2"/>
        <v>ENG30-00523479-aotvoren</v>
      </c>
      <c r="L3914" s="7" t="str">
        <f>ifna(VLOOKUP(K3914,'Лист1'!D:E,2,false))</f>
        <v/>
      </c>
      <c r="M3914" s="9"/>
      <c r="N3914" s="9"/>
      <c r="O3914" s="9"/>
      <c r="P3914" s="9"/>
      <c r="Q3914" s="9"/>
      <c r="R3914" s="9"/>
    </row>
    <row r="3915" ht="15.75" customHeight="1">
      <c r="A3915" s="14" t="s">
        <v>79</v>
      </c>
      <c r="B3915" s="14" t="s">
        <v>80</v>
      </c>
      <c r="C3915" s="40" t="s">
        <v>10201</v>
      </c>
      <c r="D3915" s="14" t="s">
        <v>10198</v>
      </c>
      <c r="E3915" s="13" t="s">
        <v>10199</v>
      </c>
      <c r="F3915" s="14" t="s">
        <v>10200</v>
      </c>
      <c r="G3915" s="14" t="s">
        <v>6772</v>
      </c>
      <c r="H3915" s="41" t="s">
        <v>6712</v>
      </c>
      <c r="I3915" s="42" t="s">
        <v>85</v>
      </c>
      <c r="J3915" s="54">
        <f t="shared" si="1"/>
        <v>11</v>
      </c>
      <c r="K3915" s="7" t="str">
        <f t="shared" si="2"/>
        <v>ENG30-00523479-asrdačan</v>
      </c>
      <c r="L3915" s="7" t="str">
        <f>ifna(VLOOKUP(K3915,'Лист1'!D:E,2,false))</f>
        <v/>
      </c>
      <c r="M3915" s="9"/>
      <c r="N3915" s="9"/>
      <c r="O3915" s="9"/>
      <c r="P3915" s="9"/>
      <c r="Q3915" s="9"/>
      <c r="R3915" s="9"/>
    </row>
    <row r="3916" ht="15.75" customHeight="1">
      <c r="A3916" s="14" t="s">
        <v>79</v>
      </c>
      <c r="B3916" s="14" t="s">
        <v>80</v>
      </c>
      <c r="C3916" s="40" t="s">
        <v>10202</v>
      </c>
      <c r="D3916" s="14" t="s">
        <v>10203</v>
      </c>
      <c r="E3916" s="13" t="s">
        <v>10204</v>
      </c>
      <c r="F3916" s="14" t="s">
        <v>10205</v>
      </c>
      <c r="G3916" s="14" t="s">
        <v>6772</v>
      </c>
      <c r="H3916" s="41" t="s">
        <v>6712</v>
      </c>
      <c r="I3916" s="42" t="s">
        <v>85</v>
      </c>
      <c r="J3916" s="104">
        <f t="shared" si="1"/>
        <v>9</v>
      </c>
      <c r="K3916" s="7" t="str">
        <f t="shared" si="2"/>
        <v>ENG30-00524496-apojedini</v>
      </c>
      <c r="L3916" s="7" t="str">
        <f>ifna(VLOOKUP(K3916,'Лист1'!D:E,2,false))</f>
        <v/>
      </c>
      <c r="M3916" s="9"/>
      <c r="N3916" s="9"/>
      <c r="O3916" s="9"/>
      <c r="P3916" s="9"/>
      <c r="Q3916" s="9"/>
      <c r="R3916" s="9"/>
    </row>
    <row r="3917" ht="15.75" customHeight="1">
      <c r="A3917" s="14" t="s">
        <v>21</v>
      </c>
      <c r="B3917" s="14" t="s">
        <v>22</v>
      </c>
      <c r="C3917" s="40" t="s">
        <v>10206</v>
      </c>
      <c r="D3917" s="14" t="s">
        <v>10207</v>
      </c>
      <c r="E3917" s="13" t="s">
        <v>10208</v>
      </c>
      <c r="F3917" s="14" t="s">
        <v>10209</v>
      </c>
      <c r="G3917" s="14" t="s">
        <v>6772</v>
      </c>
      <c r="H3917" s="41" t="s">
        <v>6712</v>
      </c>
      <c r="I3917" s="42" t="s">
        <v>85</v>
      </c>
      <c r="J3917" s="96">
        <f t="shared" si="1"/>
        <v>43</v>
      </c>
      <c r="K3917" s="7" t="str">
        <f t="shared" si="2"/>
        <v>ENG30-00524682-vdobijati</v>
      </c>
      <c r="L3917" s="7" t="str">
        <f>ifna(VLOOKUP(K3917,'Лист1'!D:E,2,false))</f>
        <v/>
      </c>
      <c r="M3917" s="9"/>
      <c r="N3917" s="9"/>
      <c r="O3917" s="9"/>
      <c r="P3917" s="9"/>
      <c r="Q3917" s="9"/>
      <c r="R3917" s="9"/>
    </row>
    <row r="3918" ht="15.75" customHeight="1">
      <c r="A3918" s="14" t="s">
        <v>21</v>
      </c>
      <c r="B3918" s="14" t="s">
        <v>22</v>
      </c>
      <c r="C3918" s="40" t="s">
        <v>7416</v>
      </c>
      <c r="D3918" s="14" t="s">
        <v>10207</v>
      </c>
      <c r="E3918" s="13" t="s">
        <v>10208</v>
      </c>
      <c r="F3918" s="14" t="s">
        <v>10209</v>
      </c>
      <c r="G3918" s="14" t="s">
        <v>6772</v>
      </c>
      <c r="H3918" s="41" t="s">
        <v>6712</v>
      </c>
      <c r="I3918" s="42" t="s">
        <v>85</v>
      </c>
      <c r="J3918" s="28">
        <f t="shared" si="1"/>
        <v>43</v>
      </c>
      <c r="K3918" s="7" t="str">
        <f t="shared" si="2"/>
        <v>ENG30-00524682-vdobiti</v>
      </c>
      <c r="L3918" s="7" t="str">
        <f>ifna(VLOOKUP(K3918,'Лист1'!D:E,2,false))</f>
        <v/>
      </c>
      <c r="M3918" s="9"/>
      <c r="N3918" s="9"/>
      <c r="O3918" s="9"/>
      <c r="P3918" s="9"/>
      <c r="Q3918" s="9"/>
      <c r="R3918" s="9"/>
    </row>
    <row r="3919" ht="15.75" customHeight="1">
      <c r="A3919" s="14" t="s">
        <v>21</v>
      </c>
      <c r="B3919" s="14" t="s">
        <v>22</v>
      </c>
      <c r="C3919" s="40" t="s">
        <v>10210</v>
      </c>
      <c r="D3919" s="14" t="s">
        <v>10207</v>
      </c>
      <c r="E3919" s="13" t="s">
        <v>10208</v>
      </c>
      <c r="F3919" s="14" t="s">
        <v>10209</v>
      </c>
      <c r="G3919" s="14" t="s">
        <v>6772</v>
      </c>
      <c r="H3919" s="41" t="s">
        <v>6712</v>
      </c>
      <c r="I3919" s="42" t="s">
        <v>85</v>
      </c>
      <c r="J3919" s="33">
        <f t="shared" si="1"/>
        <v>43</v>
      </c>
      <c r="K3919" s="7" t="str">
        <f t="shared" si="2"/>
        <v>ENG30-00524682-vpreuzeti</v>
      </c>
      <c r="L3919" s="7" t="str">
        <f>ifna(VLOOKUP(K3919,'Лист1'!D:E,2,false))</f>
        <v/>
      </c>
      <c r="M3919" s="9"/>
      <c r="N3919" s="9"/>
      <c r="O3919" s="9"/>
      <c r="P3919" s="9"/>
      <c r="Q3919" s="9"/>
      <c r="R3919" s="9"/>
    </row>
    <row r="3920" ht="15.75" customHeight="1">
      <c r="A3920" s="14" t="s">
        <v>21</v>
      </c>
      <c r="B3920" s="14" t="s">
        <v>22</v>
      </c>
      <c r="C3920" s="40" t="s">
        <v>10211</v>
      </c>
      <c r="D3920" s="14" t="s">
        <v>10207</v>
      </c>
      <c r="E3920" s="13" t="s">
        <v>10208</v>
      </c>
      <c r="F3920" s="14" t="s">
        <v>10209</v>
      </c>
      <c r="G3920" s="14" t="s">
        <v>6772</v>
      </c>
      <c r="H3920" s="41" t="s">
        <v>6712</v>
      </c>
      <c r="I3920" s="42" t="s">
        <v>85</v>
      </c>
      <c r="J3920" s="31">
        <f t="shared" si="1"/>
        <v>43</v>
      </c>
      <c r="K3920" s="7" t="str">
        <f t="shared" si="2"/>
        <v>ENG30-00524682-vprimiti</v>
      </c>
      <c r="L3920" s="7" t="str">
        <f>ifna(VLOOKUP(K3920,'Лист1'!D:E,2,false))</f>
        <v/>
      </c>
      <c r="M3920" s="9"/>
      <c r="N3920" s="9"/>
      <c r="O3920" s="9"/>
      <c r="P3920" s="9"/>
      <c r="Q3920" s="9"/>
      <c r="R3920" s="9"/>
    </row>
    <row r="3921" ht="15.75" customHeight="1">
      <c r="A3921" s="14" t="s">
        <v>21</v>
      </c>
      <c r="B3921" s="14" t="s">
        <v>22</v>
      </c>
      <c r="C3921" s="40" t="s">
        <v>7761</v>
      </c>
      <c r="D3921" s="14" t="s">
        <v>10207</v>
      </c>
      <c r="E3921" s="13" t="s">
        <v>10208</v>
      </c>
      <c r="F3921" s="14" t="s">
        <v>10209</v>
      </c>
      <c r="G3921" s="14" t="s">
        <v>6772</v>
      </c>
      <c r="H3921" s="41" t="s">
        <v>6712</v>
      </c>
      <c r="I3921" s="42" t="s">
        <v>85</v>
      </c>
      <c r="J3921" s="30">
        <f t="shared" si="1"/>
        <v>43</v>
      </c>
      <c r="K3921" s="7" t="str">
        <f t="shared" si="2"/>
        <v>ENG30-00524682-vsteći</v>
      </c>
      <c r="L3921" s="7" t="str">
        <f>ifna(VLOOKUP(K3921,'Лист1'!D:E,2,false))</f>
        <v/>
      </c>
      <c r="M3921" s="9"/>
      <c r="N3921" s="9"/>
      <c r="O3921" s="9"/>
      <c r="P3921" s="9"/>
      <c r="Q3921" s="9"/>
      <c r="R3921" s="9"/>
    </row>
    <row r="3922" ht="15.75" customHeight="1">
      <c r="A3922" s="14" t="s">
        <v>21</v>
      </c>
      <c r="B3922" s="14" t="s">
        <v>22</v>
      </c>
      <c r="C3922" s="40" t="s">
        <v>7762</v>
      </c>
      <c r="D3922" s="14" t="s">
        <v>10207</v>
      </c>
      <c r="E3922" s="13" t="s">
        <v>10208</v>
      </c>
      <c r="F3922" s="14" t="s">
        <v>10209</v>
      </c>
      <c r="G3922" s="14" t="s">
        <v>6772</v>
      </c>
      <c r="H3922" s="41" t="s">
        <v>6712</v>
      </c>
      <c r="I3922" s="42" t="s">
        <v>85</v>
      </c>
      <c r="J3922" s="28">
        <f t="shared" si="1"/>
        <v>43</v>
      </c>
      <c r="K3922" s="7" t="str">
        <f t="shared" si="2"/>
        <v>ENG30-00524682-vusvojiti</v>
      </c>
      <c r="L3922" s="7" t="str">
        <f>ifna(VLOOKUP(K3922,'Лист1'!D:E,2,false))</f>
        <v/>
      </c>
      <c r="M3922" s="9"/>
      <c r="N3922" s="9"/>
      <c r="O3922" s="9"/>
      <c r="P3922" s="9"/>
      <c r="Q3922" s="9"/>
      <c r="R3922" s="9"/>
    </row>
    <row r="3923" ht="15.75" customHeight="1">
      <c r="A3923" s="14" t="s">
        <v>21</v>
      </c>
      <c r="B3923" s="14" t="s">
        <v>22</v>
      </c>
      <c r="C3923" s="40" t="s">
        <v>10212</v>
      </c>
      <c r="D3923" s="14" t="s">
        <v>10207</v>
      </c>
      <c r="E3923" s="13" t="s">
        <v>10208</v>
      </c>
      <c r="F3923" s="14" t="s">
        <v>10209</v>
      </c>
      <c r="G3923" s="14" t="s">
        <v>6772</v>
      </c>
      <c r="H3923" s="41" t="s">
        <v>6712</v>
      </c>
      <c r="I3923" s="42" t="s">
        <v>85</v>
      </c>
      <c r="J3923" s="99">
        <f t="shared" si="1"/>
        <v>43</v>
      </c>
      <c r="K3923" s="7" t="str">
        <f t="shared" si="2"/>
        <v>ENG30-00524682-vuzeti</v>
      </c>
      <c r="L3923" s="7" t="str">
        <f>ifna(VLOOKUP(K3923,'Лист1'!D:E,2,false))</f>
        <v/>
      </c>
      <c r="M3923" s="9"/>
      <c r="N3923" s="9"/>
      <c r="O3923" s="9"/>
      <c r="P3923" s="9"/>
      <c r="Q3923" s="9"/>
      <c r="R3923" s="9"/>
    </row>
    <row r="3924" ht="15.75" customHeight="1">
      <c r="A3924" s="14" t="s">
        <v>21</v>
      </c>
      <c r="B3924" s="14" t="s">
        <v>22</v>
      </c>
      <c r="C3924" s="40" t="s">
        <v>10213</v>
      </c>
      <c r="D3924" s="14" t="s">
        <v>10207</v>
      </c>
      <c r="E3924" s="13" t="s">
        <v>10208</v>
      </c>
      <c r="F3924" s="14" t="s">
        <v>10209</v>
      </c>
      <c r="G3924" s="14" t="s">
        <v>6772</v>
      </c>
      <c r="H3924" s="41" t="s">
        <v>6712</v>
      </c>
      <c r="I3924" s="42" t="s">
        <v>85</v>
      </c>
      <c r="J3924" s="33">
        <f t="shared" si="1"/>
        <v>43</v>
      </c>
      <c r="K3924" s="7" t="str">
        <f t="shared" si="2"/>
        <v>ENG30-00524682-vuzimati</v>
      </c>
      <c r="L3924" s="7" t="str">
        <f>ifna(VLOOKUP(K3924,'Лист1'!D:E,2,false))</f>
        <v/>
      </c>
      <c r="M3924" s="9"/>
      <c r="N3924" s="9"/>
      <c r="O3924" s="9"/>
      <c r="P3924" s="9"/>
      <c r="Q3924" s="9"/>
      <c r="R3924" s="9"/>
    </row>
    <row r="3925" ht="15.75" customHeight="1">
      <c r="A3925" s="14" t="s">
        <v>21</v>
      </c>
      <c r="B3925" s="14" t="s">
        <v>22</v>
      </c>
      <c r="C3925" s="40" t="s">
        <v>7536</v>
      </c>
      <c r="D3925" s="14" t="s">
        <v>10207</v>
      </c>
      <c r="E3925" s="13" t="s">
        <v>10208</v>
      </c>
      <c r="F3925" s="14" t="s">
        <v>10209</v>
      </c>
      <c r="G3925" s="14" t="s">
        <v>6772</v>
      </c>
      <c r="H3925" s="41" t="s">
        <v>6712</v>
      </c>
      <c r="I3925" s="42" t="s">
        <v>85</v>
      </c>
      <c r="J3925" s="61">
        <f t="shared" si="1"/>
        <v>43</v>
      </c>
      <c r="K3925" s="7" t="str">
        <f t="shared" si="2"/>
        <v>ENG30-00524682-vzadobiti</v>
      </c>
      <c r="L3925" s="7" t="str">
        <f>ifna(VLOOKUP(K3925,'Лист1'!D:E,2,false))</f>
        <v/>
      </c>
      <c r="M3925" s="9"/>
      <c r="N3925" s="9"/>
      <c r="O3925" s="9"/>
      <c r="P3925" s="9"/>
      <c r="Q3925" s="9"/>
      <c r="R3925" s="9"/>
    </row>
    <row r="3926" ht="15.75" customHeight="1">
      <c r="A3926" s="14" t="s">
        <v>79</v>
      </c>
      <c r="B3926" s="14" t="s">
        <v>80</v>
      </c>
      <c r="C3926" s="40" t="s">
        <v>10214</v>
      </c>
      <c r="D3926" s="14" t="s">
        <v>10215</v>
      </c>
      <c r="E3926" s="13" t="s">
        <v>10216</v>
      </c>
      <c r="F3926" s="14" t="s">
        <v>10217</v>
      </c>
      <c r="G3926" s="14" t="s">
        <v>6772</v>
      </c>
      <c r="H3926" s="41" t="s">
        <v>6712</v>
      </c>
      <c r="I3926" s="42" t="s">
        <v>85</v>
      </c>
      <c r="J3926" s="74">
        <f t="shared" si="1"/>
        <v>26</v>
      </c>
      <c r="K3926" s="7" t="str">
        <f t="shared" si="2"/>
        <v>ENG30-00526062-aširok</v>
      </c>
      <c r="L3926" s="7" t="str">
        <f>ifna(VLOOKUP(K3926,'Лист1'!D:E,2,false))</f>
        <v/>
      </c>
      <c r="M3926" s="9"/>
      <c r="N3926" s="9"/>
      <c r="O3926" s="9"/>
      <c r="P3926" s="9"/>
      <c r="Q3926" s="9"/>
      <c r="R3926" s="9"/>
    </row>
    <row r="3927" ht="15.75" customHeight="1">
      <c r="A3927" s="14" t="s">
        <v>79</v>
      </c>
      <c r="B3927" s="14" t="s">
        <v>80</v>
      </c>
      <c r="C3927" s="40" t="s">
        <v>10218</v>
      </c>
      <c r="D3927" s="14" t="s">
        <v>10215</v>
      </c>
      <c r="E3927" s="13" t="s">
        <v>10216</v>
      </c>
      <c r="F3927" s="14" t="s">
        <v>10217</v>
      </c>
      <c r="G3927" s="14" t="s">
        <v>6772</v>
      </c>
      <c r="H3927" s="41" t="s">
        <v>6712</v>
      </c>
      <c r="I3927" s="42" t="s">
        <v>85</v>
      </c>
      <c r="J3927" s="46">
        <f t="shared" si="1"/>
        <v>26</v>
      </c>
      <c r="K3927" s="7" t="str">
        <f t="shared" si="2"/>
        <v>ENG30-00526062-aukupan</v>
      </c>
      <c r="L3927" s="7" t="str">
        <f>ifna(VLOOKUP(K3927,'Лист1'!D:E,2,false))</f>
        <v/>
      </c>
      <c r="M3927" s="9"/>
      <c r="N3927" s="9"/>
      <c r="O3927" s="9"/>
      <c r="P3927" s="9"/>
      <c r="Q3927" s="9"/>
      <c r="R3927" s="9"/>
    </row>
    <row r="3928" ht="15.75" customHeight="1">
      <c r="A3928" s="14" t="s">
        <v>79</v>
      </c>
      <c r="B3928" s="14" t="s">
        <v>80</v>
      </c>
      <c r="C3928" s="40" t="s">
        <v>10219</v>
      </c>
      <c r="D3928" s="14" t="s">
        <v>10220</v>
      </c>
      <c r="E3928" s="13" t="s">
        <v>10221</v>
      </c>
      <c r="F3928" s="14" t="s">
        <v>10222</v>
      </c>
      <c r="G3928" s="14" t="s">
        <v>6772</v>
      </c>
      <c r="H3928" s="41" t="s">
        <v>6712</v>
      </c>
      <c r="I3928" s="42" t="s">
        <v>85</v>
      </c>
      <c r="J3928" s="81">
        <f t="shared" si="1"/>
        <v>86</v>
      </c>
      <c r="K3928" s="7" t="str">
        <f t="shared" si="2"/>
        <v>ENG30-00526635-aotečen</v>
      </c>
      <c r="L3928" s="7" t="str">
        <f>ifna(VLOOKUP(K3928,'Лист1'!D:E,2,false))</f>
        <v/>
      </c>
      <c r="M3928" s="9"/>
      <c r="N3928" s="9"/>
      <c r="O3928" s="9"/>
      <c r="P3928" s="9"/>
      <c r="Q3928" s="9"/>
      <c r="R3928" s="9"/>
    </row>
    <row r="3929" ht="15.75" customHeight="1">
      <c r="A3929" s="14" t="s">
        <v>79</v>
      </c>
      <c r="B3929" s="14" t="s">
        <v>80</v>
      </c>
      <c r="C3929" s="40" t="s">
        <v>10223</v>
      </c>
      <c r="D3929" s="14" t="s">
        <v>10224</v>
      </c>
      <c r="E3929" s="13" t="s">
        <v>10225</v>
      </c>
      <c r="F3929" s="14" t="s">
        <v>10226</v>
      </c>
      <c r="G3929" s="14" t="s">
        <v>6800</v>
      </c>
      <c r="H3929" s="41" t="s">
        <v>6712</v>
      </c>
      <c r="I3929" s="42" t="s">
        <v>85</v>
      </c>
      <c r="J3929" s="30">
        <f t="shared" si="1"/>
        <v>48</v>
      </c>
      <c r="K3929" s="7" t="str">
        <f t="shared" si="2"/>
        <v>ENG30-00526984-adržavni</v>
      </c>
      <c r="L3929" s="7" t="str">
        <f>ifna(VLOOKUP(K3929,'Лист1'!D:E,2,false))</f>
        <v/>
      </c>
      <c r="M3929" s="9"/>
      <c r="N3929" s="9"/>
      <c r="O3929" s="9"/>
      <c r="P3929" s="9"/>
      <c r="Q3929" s="9"/>
      <c r="R3929" s="9"/>
    </row>
    <row r="3930" ht="15.75" customHeight="1">
      <c r="A3930" s="14" t="s">
        <v>79</v>
      </c>
      <c r="B3930" s="14" t="s">
        <v>80</v>
      </c>
      <c r="C3930" s="40" t="s">
        <v>10227</v>
      </c>
      <c r="D3930" s="14" t="s">
        <v>10224</v>
      </c>
      <c r="E3930" s="13" t="s">
        <v>10225</v>
      </c>
      <c r="F3930" s="14" t="s">
        <v>10226</v>
      </c>
      <c r="G3930" s="14" t="s">
        <v>6800</v>
      </c>
      <c r="H3930" s="41" t="s">
        <v>6712</v>
      </c>
      <c r="I3930" s="42" t="s">
        <v>85</v>
      </c>
      <c r="J3930" s="29">
        <f t="shared" si="1"/>
        <v>48</v>
      </c>
      <c r="K3930" s="7" t="str">
        <f t="shared" si="2"/>
        <v>ENG30-00526984-anacionalan</v>
      </c>
      <c r="L3930" s="7" t="str">
        <f>ifna(VLOOKUP(K3930,'Лист1'!D:E,2,false))</f>
        <v>dodati</v>
      </c>
      <c r="M3930" s="9"/>
      <c r="N3930" s="9"/>
      <c r="O3930" s="9"/>
      <c r="P3930" s="9"/>
      <c r="Q3930" s="9"/>
      <c r="R3930" s="9"/>
    </row>
    <row r="3931" ht="15.75" customHeight="1">
      <c r="A3931" s="14" t="s">
        <v>79</v>
      </c>
      <c r="B3931" s="14" t="s">
        <v>80</v>
      </c>
      <c r="C3931" s="40" t="s">
        <v>10228</v>
      </c>
      <c r="D3931" s="14" t="s">
        <v>10224</v>
      </c>
      <c r="E3931" s="13" t="s">
        <v>10225</v>
      </c>
      <c r="F3931" s="14" t="s">
        <v>10226</v>
      </c>
      <c r="G3931" s="14" t="s">
        <v>6800</v>
      </c>
      <c r="H3931" s="41" t="s">
        <v>6712</v>
      </c>
      <c r="I3931" s="42" t="s">
        <v>85</v>
      </c>
      <c r="J3931" s="84">
        <f t="shared" si="1"/>
        <v>48</v>
      </c>
      <c r="K3931" s="7" t="str">
        <f t="shared" si="2"/>
        <v>ENG30-00526984-anarodni</v>
      </c>
      <c r="L3931" s="7" t="str">
        <f>ifna(VLOOKUP(K3931,'Лист1'!D:E,2,false))</f>
        <v/>
      </c>
      <c r="M3931" s="9"/>
      <c r="N3931" s="9"/>
      <c r="O3931" s="9"/>
      <c r="P3931" s="9"/>
      <c r="Q3931" s="9"/>
      <c r="R3931" s="9"/>
    </row>
    <row r="3932" ht="15.75" customHeight="1">
      <c r="A3932" s="14" t="s">
        <v>79</v>
      </c>
      <c r="B3932" s="14" t="s">
        <v>80</v>
      </c>
      <c r="C3932" s="40" t="s">
        <v>9988</v>
      </c>
      <c r="D3932" s="14" t="s">
        <v>10229</v>
      </c>
      <c r="E3932" s="13" t="s">
        <v>10230</v>
      </c>
      <c r="F3932" s="14" t="s">
        <v>10231</v>
      </c>
      <c r="G3932" s="14" t="s">
        <v>6772</v>
      </c>
      <c r="H3932" s="41" t="s">
        <v>6712</v>
      </c>
      <c r="I3932" s="42" t="s">
        <v>85</v>
      </c>
      <c r="J3932" s="84">
        <f t="shared" si="1"/>
        <v>33</v>
      </c>
      <c r="K3932" s="7" t="str">
        <f t="shared" si="2"/>
        <v>ENG30-00527188-aopšti</v>
      </c>
      <c r="L3932" s="7" t="str">
        <f>ifna(VLOOKUP(K3932,'Лист1'!D:E,2,false))</f>
        <v/>
      </c>
      <c r="M3932" s="9"/>
      <c r="N3932" s="9"/>
      <c r="O3932" s="9"/>
      <c r="P3932" s="9"/>
      <c r="Q3932" s="9"/>
      <c r="R3932" s="9"/>
    </row>
    <row r="3933" ht="15.75" customHeight="1">
      <c r="A3933" s="14" t="s">
        <v>79</v>
      </c>
      <c r="B3933" s="14" t="s">
        <v>80</v>
      </c>
      <c r="C3933" s="40" t="s">
        <v>10232</v>
      </c>
      <c r="D3933" s="14" t="s">
        <v>10229</v>
      </c>
      <c r="E3933" s="13" t="s">
        <v>10230</v>
      </c>
      <c r="F3933" s="14" t="s">
        <v>10231</v>
      </c>
      <c r="G3933" s="14" t="s">
        <v>6772</v>
      </c>
      <c r="H3933" s="41" t="s">
        <v>6712</v>
      </c>
      <c r="I3933" s="42" t="s">
        <v>85</v>
      </c>
      <c r="J3933" s="51">
        <f t="shared" si="1"/>
        <v>33</v>
      </c>
      <c r="K3933" s="7" t="str">
        <f t="shared" si="2"/>
        <v>ENG30-00527188-asvetski</v>
      </c>
      <c r="L3933" s="7" t="str">
        <f>ifna(VLOOKUP(K3933,'Лист1'!D:E,2,false))</f>
        <v/>
      </c>
      <c r="M3933" s="9"/>
      <c r="N3933" s="9"/>
      <c r="O3933" s="9"/>
      <c r="P3933" s="9"/>
      <c r="Q3933" s="9"/>
      <c r="R3933" s="9"/>
    </row>
    <row r="3934" ht="15.75" customHeight="1">
      <c r="A3934" s="14" t="s">
        <v>79</v>
      </c>
      <c r="B3934" s="14" t="s">
        <v>80</v>
      </c>
      <c r="C3934" s="40" t="s">
        <v>10233</v>
      </c>
      <c r="D3934" s="14" t="s">
        <v>10229</v>
      </c>
      <c r="E3934" s="13" t="s">
        <v>10230</v>
      </c>
      <c r="F3934" s="14" t="s">
        <v>10231</v>
      </c>
      <c r="G3934" s="14" t="s">
        <v>6772</v>
      </c>
      <c r="H3934" s="41" t="s">
        <v>6712</v>
      </c>
      <c r="I3934" s="42" t="s">
        <v>85</v>
      </c>
      <c r="J3934" s="68">
        <f t="shared" si="1"/>
        <v>33</v>
      </c>
      <c r="K3934" s="7" t="str">
        <f t="shared" si="2"/>
        <v>ENG30-00527188-auniverzalan</v>
      </c>
      <c r="L3934" s="7" t="str">
        <f>ifna(VLOOKUP(K3934,'Лист1'!D:E,2,false))</f>
        <v/>
      </c>
      <c r="M3934" s="9"/>
      <c r="N3934" s="9"/>
      <c r="O3934" s="9"/>
      <c r="P3934" s="9"/>
      <c r="Q3934" s="9"/>
      <c r="R3934" s="9"/>
    </row>
    <row r="3935" ht="15.75" customHeight="1">
      <c r="A3935" s="14" t="s">
        <v>79</v>
      </c>
      <c r="B3935" s="14" t="s">
        <v>80</v>
      </c>
      <c r="C3935" s="40" t="s">
        <v>10234</v>
      </c>
      <c r="D3935" s="14" t="s">
        <v>10235</v>
      </c>
      <c r="E3935" s="13" t="s">
        <v>10236</v>
      </c>
      <c r="F3935" s="14" t="s">
        <v>10237</v>
      </c>
      <c r="G3935" s="14" t="s">
        <v>6772</v>
      </c>
      <c r="H3935" s="41" t="s">
        <v>6712</v>
      </c>
      <c r="I3935" s="42" t="s">
        <v>85</v>
      </c>
      <c r="J3935" s="35">
        <f t="shared" si="1"/>
        <v>23</v>
      </c>
      <c r="K3935" s="7" t="str">
        <f t="shared" si="2"/>
        <v>ENG30-00528167-aplenaran</v>
      </c>
      <c r="L3935" s="7" t="str">
        <f>ifna(VLOOKUP(K3935,'Лист1'!D:E,2,false))</f>
        <v/>
      </c>
      <c r="M3935" s="9"/>
      <c r="N3935" s="9"/>
      <c r="O3935" s="9"/>
      <c r="P3935" s="9"/>
      <c r="Q3935" s="9"/>
      <c r="R3935" s="9"/>
    </row>
    <row r="3936" ht="15.75" customHeight="1">
      <c r="A3936" s="14" t="s">
        <v>79</v>
      </c>
      <c r="B3936" s="14" t="s">
        <v>80</v>
      </c>
      <c r="C3936" s="40" t="s">
        <v>6822</v>
      </c>
      <c r="D3936" s="14" t="s">
        <v>10235</v>
      </c>
      <c r="E3936" s="13" t="s">
        <v>10236</v>
      </c>
      <c r="F3936" s="14" t="s">
        <v>10237</v>
      </c>
      <c r="G3936" s="14" t="s">
        <v>6772</v>
      </c>
      <c r="H3936" s="41" t="s">
        <v>6712</v>
      </c>
      <c r="I3936" s="42" t="s">
        <v>85</v>
      </c>
      <c r="J3936" s="98">
        <f t="shared" si="1"/>
        <v>23</v>
      </c>
      <c r="K3936" s="7" t="str">
        <f t="shared" si="2"/>
        <v>ENG30-00528167-apotpun</v>
      </c>
      <c r="L3936" s="7" t="str">
        <f>ifna(VLOOKUP(K3936,'Лист1'!D:E,2,false))</f>
        <v/>
      </c>
      <c r="M3936" s="9"/>
      <c r="N3936" s="9"/>
      <c r="O3936" s="9"/>
      <c r="P3936" s="9"/>
      <c r="Q3936" s="9"/>
      <c r="R3936" s="9"/>
    </row>
    <row r="3937" ht="15.75" customHeight="1">
      <c r="A3937" s="14" t="s">
        <v>79</v>
      </c>
      <c r="B3937" s="14" t="s">
        <v>80</v>
      </c>
      <c r="C3937" s="40" t="s">
        <v>7858</v>
      </c>
      <c r="D3937" s="14" t="s">
        <v>10235</v>
      </c>
      <c r="E3937" s="13" t="s">
        <v>10236</v>
      </c>
      <c r="F3937" s="14" t="s">
        <v>10237</v>
      </c>
      <c r="G3937" s="14" t="s">
        <v>6772</v>
      </c>
      <c r="H3937" s="41" t="s">
        <v>6712</v>
      </c>
      <c r="I3937" s="42" t="s">
        <v>85</v>
      </c>
      <c r="J3937" s="39">
        <f t="shared" si="1"/>
        <v>23</v>
      </c>
      <c r="K3937" s="7" t="str">
        <f t="shared" si="2"/>
        <v>ENG30-00528167-apun</v>
      </c>
      <c r="L3937" s="7" t="str">
        <f>ifna(VLOOKUP(K3937,'Лист1'!D:E,2,false))</f>
        <v/>
      </c>
      <c r="M3937" s="9"/>
      <c r="N3937" s="9"/>
      <c r="O3937" s="9"/>
      <c r="P3937" s="9"/>
      <c r="Q3937" s="9"/>
      <c r="R3937" s="9"/>
    </row>
    <row r="3938" ht="15.75" customHeight="1">
      <c r="A3938" s="14" t="s">
        <v>79</v>
      </c>
      <c r="B3938" s="14" t="s">
        <v>80</v>
      </c>
      <c r="C3938" s="40" t="s">
        <v>9761</v>
      </c>
      <c r="D3938" s="14" t="s">
        <v>10238</v>
      </c>
      <c r="E3938" s="13" t="s">
        <v>10239</v>
      </c>
      <c r="F3938" s="14" t="s">
        <v>9761</v>
      </c>
      <c r="G3938" s="14" t="s">
        <v>6772</v>
      </c>
      <c r="H3938" s="41" t="s">
        <v>6712</v>
      </c>
      <c r="I3938" s="42" t="s">
        <v>85</v>
      </c>
      <c r="J3938" s="27">
        <f t="shared" si="1"/>
        <v>18</v>
      </c>
      <c r="K3938" s="7" t="str">
        <f t="shared" si="2"/>
        <v>ENG30-00529191-aograničen</v>
      </c>
      <c r="L3938" s="7" t="str">
        <f>ifna(VLOOKUP(K3938,'Лист1'!D:E,2,false))</f>
        <v/>
      </c>
      <c r="M3938" s="9"/>
      <c r="N3938" s="9"/>
      <c r="O3938" s="9"/>
      <c r="P3938" s="9"/>
      <c r="Q3938" s="9"/>
      <c r="R3938" s="9"/>
    </row>
    <row r="3939" ht="15.75" customHeight="1">
      <c r="A3939" s="14" t="s">
        <v>79</v>
      </c>
      <c r="B3939" s="14" t="s">
        <v>80</v>
      </c>
      <c r="C3939" s="40" t="s">
        <v>6834</v>
      </c>
      <c r="D3939" s="14" t="s">
        <v>10240</v>
      </c>
      <c r="E3939" s="13" t="s">
        <v>10241</v>
      </c>
      <c r="F3939" s="14" t="s">
        <v>10242</v>
      </c>
      <c r="G3939" s="14" t="s">
        <v>10101</v>
      </c>
      <c r="H3939" s="41" t="s">
        <v>6712</v>
      </c>
      <c r="I3939" s="42" t="s">
        <v>85</v>
      </c>
      <c r="J3939" s="79">
        <f t="shared" si="1"/>
        <v>26</v>
      </c>
      <c r="K3939" s="7" t="str">
        <f t="shared" si="2"/>
        <v>ENG30-00529347-aapsolutan</v>
      </c>
      <c r="L3939" s="7" t="str">
        <f>ifna(VLOOKUP(K3939,'Лист1'!D:E,2,false))</f>
        <v/>
      </c>
      <c r="M3939" s="9"/>
      <c r="N3939" s="9"/>
      <c r="O3939" s="9"/>
      <c r="P3939" s="9"/>
      <c r="Q3939" s="9"/>
      <c r="R3939" s="9"/>
    </row>
    <row r="3940" ht="15.75" customHeight="1">
      <c r="A3940" s="14" t="s">
        <v>79</v>
      </c>
      <c r="B3940" s="14" t="s">
        <v>80</v>
      </c>
      <c r="C3940" s="40" t="s">
        <v>6822</v>
      </c>
      <c r="D3940" s="14" t="s">
        <v>10240</v>
      </c>
      <c r="E3940" s="13" t="s">
        <v>10241</v>
      </c>
      <c r="F3940" s="14" t="s">
        <v>10242</v>
      </c>
      <c r="G3940" s="14" t="s">
        <v>10101</v>
      </c>
      <c r="H3940" s="41" t="s">
        <v>6712</v>
      </c>
      <c r="I3940" s="42" t="s">
        <v>85</v>
      </c>
      <c r="J3940" s="39">
        <f t="shared" si="1"/>
        <v>26</v>
      </c>
      <c r="K3940" s="7" t="str">
        <f t="shared" si="2"/>
        <v>ENG30-00529347-apotpun</v>
      </c>
      <c r="L3940" s="7" t="str">
        <f>ifna(VLOOKUP(K3940,'Лист1'!D:E,2,false))</f>
        <v/>
      </c>
      <c r="M3940" s="9"/>
      <c r="N3940" s="9"/>
      <c r="O3940" s="9"/>
      <c r="P3940" s="9"/>
      <c r="Q3940" s="9"/>
      <c r="R3940" s="9"/>
    </row>
    <row r="3941" ht="15.75" customHeight="1">
      <c r="A3941" s="14" t="s">
        <v>79</v>
      </c>
      <c r="B3941" s="14" t="s">
        <v>80</v>
      </c>
      <c r="C3941" s="40" t="s">
        <v>10149</v>
      </c>
      <c r="D3941" s="14" t="s">
        <v>10240</v>
      </c>
      <c r="E3941" s="13" t="s">
        <v>10241</v>
      </c>
      <c r="F3941" s="14" t="s">
        <v>10242</v>
      </c>
      <c r="G3941" s="14" t="s">
        <v>10101</v>
      </c>
      <c r="H3941" s="41" t="s">
        <v>6712</v>
      </c>
      <c r="I3941" s="42" t="s">
        <v>85</v>
      </c>
      <c r="J3941" s="25">
        <f t="shared" si="1"/>
        <v>26</v>
      </c>
      <c r="K3941" s="7" t="str">
        <f t="shared" si="2"/>
        <v>ENG30-00529347-atotalan</v>
      </c>
      <c r="L3941" s="7" t="str">
        <f>ifna(VLOOKUP(K3941,'Лист1'!D:E,2,false))</f>
        <v/>
      </c>
      <c r="M3941" s="9"/>
      <c r="N3941" s="9"/>
      <c r="O3941" s="9"/>
      <c r="P3941" s="9"/>
      <c r="Q3941" s="9"/>
      <c r="R3941" s="9"/>
    </row>
    <row r="3942" ht="15.75" customHeight="1">
      <c r="A3942" s="14" t="s">
        <v>79</v>
      </c>
      <c r="B3942" s="14" t="s">
        <v>80</v>
      </c>
      <c r="C3942" s="40" t="s">
        <v>7767</v>
      </c>
      <c r="D3942" s="14" t="s">
        <v>10243</v>
      </c>
      <c r="E3942" s="13" t="s">
        <v>10244</v>
      </c>
      <c r="F3942" s="14" t="s">
        <v>10245</v>
      </c>
      <c r="G3942" s="14" t="s">
        <v>6772</v>
      </c>
      <c r="H3942" s="41" t="s">
        <v>6712</v>
      </c>
      <c r="I3942" s="42" t="s">
        <v>85</v>
      </c>
      <c r="J3942" s="30">
        <f t="shared" si="1"/>
        <v>39</v>
      </c>
      <c r="K3942" s="7" t="str">
        <f t="shared" si="2"/>
        <v>ENG30-00529657-amiran</v>
      </c>
      <c r="L3942" s="7" t="str">
        <f>ifna(VLOOKUP(K3942,'Лист1'!D:E,2,false))</f>
        <v/>
      </c>
      <c r="M3942" s="9"/>
      <c r="N3942" s="9"/>
      <c r="O3942" s="9"/>
      <c r="P3942" s="9"/>
      <c r="Q3942" s="9"/>
      <c r="R3942" s="9"/>
    </row>
    <row r="3943" ht="15.75" customHeight="1">
      <c r="A3943" s="14" t="s">
        <v>79</v>
      </c>
      <c r="B3943" s="14" t="s">
        <v>80</v>
      </c>
      <c r="C3943" s="40" t="s">
        <v>6989</v>
      </c>
      <c r="D3943" s="14" t="s">
        <v>10246</v>
      </c>
      <c r="E3943" s="13" t="s">
        <v>10247</v>
      </c>
      <c r="F3943" s="14" t="s">
        <v>10248</v>
      </c>
      <c r="G3943" s="14" t="s">
        <v>6772</v>
      </c>
      <c r="H3943" s="41" t="s">
        <v>6712</v>
      </c>
      <c r="I3943" s="42" t="s">
        <v>85</v>
      </c>
      <c r="J3943" s="51">
        <f t="shared" si="1"/>
        <v>31</v>
      </c>
      <c r="K3943" s="7" t="str">
        <f t="shared" si="2"/>
        <v>ENG30-00533221-adostupan</v>
      </c>
      <c r="L3943" s="7" t="str">
        <f>ifna(VLOOKUP(K3943,'Лист1'!D:E,2,false))</f>
        <v/>
      </c>
      <c r="M3943" s="9"/>
      <c r="N3943" s="9"/>
      <c r="O3943" s="9"/>
      <c r="P3943" s="9"/>
      <c r="Q3943" s="9"/>
      <c r="R3943" s="9"/>
    </row>
    <row r="3944" ht="15.75" customHeight="1">
      <c r="A3944" s="14" t="s">
        <v>79</v>
      </c>
      <c r="B3944" s="14" t="s">
        <v>80</v>
      </c>
      <c r="C3944" s="40" t="s">
        <v>10249</v>
      </c>
      <c r="D3944" s="14" t="s">
        <v>10250</v>
      </c>
      <c r="E3944" s="13" t="s">
        <v>10251</v>
      </c>
      <c r="F3944" s="14" t="s">
        <v>10252</v>
      </c>
      <c r="G3944" s="14" t="s">
        <v>6772</v>
      </c>
      <c r="H3944" s="41" t="s">
        <v>6712</v>
      </c>
      <c r="I3944" s="42" t="s">
        <v>85</v>
      </c>
      <c r="J3944" s="66">
        <f t="shared" si="1"/>
        <v>23</v>
      </c>
      <c r="K3944" s="7" t="str">
        <f t="shared" si="2"/>
        <v>ENG30-00535170-aizgubljen</v>
      </c>
      <c r="L3944" s="7" t="str">
        <f>ifna(VLOOKUP(K3944,'Лист1'!D:E,2,false))</f>
        <v/>
      </c>
      <c r="M3944" s="9"/>
      <c r="N3944" s="9"/>
      <c r="O3944" s="9"/>
      <c r="P3944" s="9"/>
      <c r="Q3944" s="9"/>
      <c r="R3944" s="9"/>
    </row>
    <row r="3945" ht="15.75" customHeight="1">
      <c r="A3945" s="14" t="s">
        <v>79</v>
      </c>
      <c r="B3945" s="14" t="s">
        <v>80</v>
      </c>
      <c r="C3945" s="40" t="s">
        <v>9893</v>
      </c>
      <c r="D3945" s="14" t="s">
        <v>10253</v>
      </c>
      <c r="E3945" s="13" t="s">
        <v>10254</v>
      </c>
      <c r="F3945" s="14" t="s">
        <v>10255</v>
      </c>
      <c r="G3945" s="14" t="s">
        <v>6772</v>
      </c>
      <c r="H3945" s="41" t="s">
        <v>6712</v>
      </c>
      <c r="I3945" s="42" t="s">
        <v>85</v>
      </c>
      <c r="J3945" s="39">
        <f t="shared" si="1"/>
        <v>61</v>
      </c>
      <c r="K3945" s="7" t="str">
        <f t="shared" si="2"/>
        <v>ENG30-00539389-apojedinačan</v>
      </c>
      <c r="L3945" s="7" t="str">
        <f>ifna(VLOOKUP(K3945,'Лист1'!D:E,2,false))</f>
        <v/>
      </c>
      <c r="M3945" s="9"/>
      <c r="N3945" s="9"/>
      <c r="O3945" s="9"/>
      <c r="P3945" s="9"/>
      <c r="Q3945" s="9"/>
      <c r="R3945" s="9"/>
    </row>
    <row r="3946" ht="15.75" customHeight="1">
      <c r="A3946" s="14" t="s">
        <v>21</v>
      </c>
      <c r="B3946" s="14" t="s">
        <v>22</v>
      </c>
      <c r="C3946" s="40" t="s">
        <v>8752</v>
      </c>
      <c r="D3946" s="14" t="s">
        <v>10256</v>
      </c>
      <c r="E3946" s="13" t="s">
        <v>10257</v>
      </c>
      <c r="F3946" s="14" t="s">
        <v>10258</v>
      </c>
      <c r="G3946" s="14" t="s">
        <v>6772</v>
      </c>
      <c r="H3946" s="41" t="s">
        <v>6712</v>
      </c>
      <c r="I3946" s="42" t="s">
        <v>85</v>
      </c>
      <c r="J3946" s="44">
        <f t="shared" si="1"/>
        <v>35</v>
      </c>
      <c r="K3946" s="7" t="str">
        <f t="shared" si="2"/>
        <v>ENG30-00540235-vproširiti</v>
      </c>
      <c r="L3946" s="7" t="str">
        <f>ifna(VLOOKUP(K3946,'Лист1'!D:E,2,false))</f>
        <v/>
      </c>
      <c r="M3946" s="9"/>
      <c r="N3946" s="9"/>
      <c r="O3946" s="9"/>
      <c r="P3946" s="9"/>
      <c r="Q3946" s="9"/>
      <c r="R3946" s="9"/>
    </row>
    <row r="3947" ht="15.75" customHeight="1">
      <c r="A3947" s="14" t="s">
        <v>21</v>
      </c>
      <c r="B3947" s="14" t="s">
        <v>22</v>
      </c>
      <c r="C3947" s="40" t="s">
        <v>8752</v>
      </c>
      <c r="D3947" s="14" t="s">
        <v>10259</v>
      </c>
      <c r="E3947" s="13" t="s">
        <v>10260</v>
      </c>
      <c r="F3947" s="14" t="s">
        <v>10261</v>
      </c>
      <c r="G3947" s="14" t="s">
        <v>6772</v>
      </c>
      <c r="H3947" s="41" t="s">
        <v>6712</v>
      </c>
      <c r="I3947" s="42" t="s">
        <v>85</v>
      </c>
      <c r="J3947" s="27">
        <f t="shared" si="1"/>
        <v>16</v>
      </c>
      <c r="K3947" s="7" t="str">
        <f t="shared" si="2"/>
        <v>ENG30-00540946-vproširiti</v>
      </c>
      <c r="L3947" s="7" t="str">
        <f>ifna(VLOOKUP(K3947,'Лист1'!D:E,2,false))</f>
        <v/>
      </c>
      <c r="M3947" s="9"/>
      <c r="N3947" s="9"/>
      <c r="O3947" s="9"/>
      <c r="P3947" s="9"/>
      <c r="Q3947" s="9"/>
      <c r="R3947" s="9"/>
    </row>
    <row r="3948" ht="15.75" customHeight="1">
      <c r="A3948" s="14" t="s">
        <v>21</v>
      </c>
      <c r="B3948" s="14" t="s">
        <v>22</v>
      </c>
      <c r="C3948" s="40" t="s">
        <v>8752</v>
      </c>
      <c r="D3948" s="14" t="s">
        <v>10262</v>
      </c>
      <c r="E3948" s="13" t="s">
        <v>10263</v>
      </c>
      <c r="F3948" s="14" t="s">
        <v>8752</v>
      </c>
      <c r="G3948" s="14" t="s">
        <v>6772</v>
      </c>
      <c r="H3948" s="41" t="s">
        <v>6712</v>
      </c>
      <c r="I3948" s="42" t="s">
        <v>85</v>
      </c>
      <c r="J3948" s="33">
        <f t="shared" si="1"/>
        <v>55</v>
      </c>
      <c r="K3948" s="7" t="str">
        <f t="shared" si="2"/>
        <v>ENG30-00541163-vproširiti</v>
      </c>
      <c r="L3948" s="7" t="str">
        <f>ifna(VLOOKUP(K3948,'Лист1'!D:E,2,false))</f>
        <v/>
      </c>
      <c r="M3948" s="9"/>
      <c r="N3948" s="9"/>
      <c r="O3948" s="9"/>
      <c r="P3948" s="9"/>
      <c r="Q3948" s="9"/>
      <c r="R3948" s="9"/>
    </row>
    <row r="3949" ht="15.75" customHeight="1">
      <c r="A3949" s="14" t="s">
        <v>21</v>
      </c>
      <c r="B3949" s="14" t="s">
        <v>22</v>
      </c>
      <c r="C3949" s="40" t="s">
        <v>9872</v>
      </c>
      <c r="D3949" s="14" t="s">
        <v>10264</v>
      </c>
      <c r="E3949" s="13" t="s">
        <v>10265</v>
      </c>
      <c r="F3949" s="14" t="s">
        <v>9872</v>
      </c>
      <c r="G3949" s="14" t="s">
        <v>6772</v>
      </c>
      <c r="H3949" s="41" t="s">
        <v>6712</v>
      </c>
      <c r="I3949" s="42" t="s">
        <v>85</v>
      </c>
      <c r="J3949" s="95">
        <f t="shared" si="1"/>
        <v>32</v>
      </c>
      <c r="K3949" s="7" t="str">
        <f t="shared" si="2"/>
        <v>ENG30-00543016-vuhvatiti</v>
      </c>
      <c r="L3949" s="7" t="str">
        <f>ifna(VLOOKUP(K3949,'Лист1'!D:E,2,false))</f>
        <v/>
      </c>
      <c r="M3949" s="9"/>
      <c r="N3949" s="9"/>
      <c r="O3949" s="9"/>
      <c r="P3949" s="9"/>
      <c r="Q3949" s="9"/>
      <c r="R3949" s="9"/>
    </row>
    <row r="3950" ht="15.75" customHeight="1">
      <c r="A3950" s="14" t="s">
        <v>21</v>
      </c>
      <c r="B3950" s="14" t="s">
        <v>22</v>
      </c>
      <c r="C3950" s="40" t="s">
        <v>7792</v>
      </c>
      <c r="D3950" s="14" t="s">
        <v>10266</v>
      </c>
      <c r="E3950" s="13" t="s">
        <v>10267</v>
      </c>
      <c r="F3950" s="14" t="s">
        <v>10268</v>
      </c>
      <c r="G3950" s="14" t="s">
        <v>6772</v>
      </c>
      <c r="H3950" s="41" t="s">
        <v>6712</v>
      </c>
      <c r="I3950" s="42" t="s">
        <v>85</v>
      </c>
      <c r="J3950" s="22">
        <f t="shared" si="1"/>
        <v>23</v>
      </c>
      <c r="K3950" s="7" t="str">
        <f t="shared" si="2"/>
        <v>ENG30-00544549-vpodizati</v>
      </c>
      <c r="L3950" s="7" t="str">
        <f>ifna(VLOOKUP(K3950,'Лист1'!D:E,2,false))</f>
        <v/>
      </c>
      <c r="M3950" s="9"/>
      <c r="N3950" s="9"/>
      <c r="O3950" s="9"/>
      <c r="P3950" s="9"/>
      <c r="Q3950" s="9"/>
      <c r="R3950" s="9"/>
    </row>
    <row r="3951" ht="15.75" customHeight="1">
      <c r="A3951" s="14" t="s">
        <v>21</v>
      </c>
      <c r="B3951" s="14" t="s">
        <v>22</v>
      </c>
      <c r="C3951" s="40" t="s">
        <v>8189</v>
      </c>
      <c r="D3951" s="14" t="s">
        <v>10266</v>
      </c>
      <c r="E3951" s="13" t="s">
        <v>10267</v>
      </c>
      <c r="F3951" s="14" t="s">
        <v>10268</v>
      </c>
      <c r="G3951" s="14" t="s">
        <v>6772</v>
      </c>
      <c r="H3951" s="41" t="s">
        <v>6712</v>
      </c>
      <c r="I3951" s="42" t="s">
        <v>85</v>
      </c>
      <c r="J3951" s="43">
        <f t="shared" si="1"/>
        <v>23</v>
      </c>
      <c r="K3951" s="7" t="str">
        <f t="shared" si="2"/>
        <v>ENG30-00544549-vpovećati</v>
      </c>
      <c r="L3951" s="7" t="str">
        <f>ifna(VLOOKUP(K3951,'Лист1'!D:E,2,false))</f>
        <v/>
      </c>
      <c r="M3951" s="9"/>
      <c r="N3951" s="9"/>
      <c r="O3951" s="9"/>
      <c r="P3951" s="9"/>
      <c r="Q3951" s="9"/>
      <c r="R3951" s="9"/>
    </row>
    <row r="3952" ht="15.75" customHeight="1">
      <c r="A3952" s="14" t="s">
        <v>21</v>
      </c>
      <c r="B3952" s="14" t="s">
        <v>22</v>
      </c>
      <c r="C3952" s="40" t="s">
        <v>7869</v>
      </c>
      <c r="D3952" s="14" t="s">
        <v>10269</v>
      </c>
      <c r="E3952" s="13" t="s">
        <v>10270</v>
      </c>
      <c r="F3952" s="14" t="s">
        <v>10271</v>
      </c>
      <c r="G3952" s="14" t="s">
        <v>6772</v>
      </c>
      <c r="H3952" s="41" t="s">
        <v>6712</v>
      </c>
      <c r="I3952" s="42" t="s">
        <v>85</v>
      </c>
      <c r="J3952" s="87">
        <f t="shared" si="1"/>
        <v>12</v>
      </c>
      <c r="K3952" s="7" t="str">
        <f t="shared" si="2"/>
        <v>ENG30-00545953-vnapraviti</v>
      </c>
      <c r="L3952" s="7" t="str">
        <f>ifna(VLOOKUP(K3952,'Лист1'!D:E,2,false))</f>
        <v/>
      </c>
      <c r="M3952" s="9"/>
      <c r="N3952" s="9"/>
      <c r="O3952" s="9"/>
      <c r="P3952" s="9"/>
      <c r="Q3952" s="9"/>
      <c r="R3952" s="9"/>
    </row>
    <row r="3953" ht="15.75" customHeight="1">
      <c r="A3953" s="14" t="s">
        <v>79</v>
      </c>
      <c r="B3953" s="14" t="s">
        <v>80</v>
      </c>
      <c r="C3953" s="40" t="s">
        <v>10272</v>
      </c>
      <c r="D3953" s="14" t="s">
        <v>10273</v>
      </c>
      <c r="E3953" s="13" t="s">
        <v>10274</v>
      </c>
      <c r="F3953" s="14" t="s">
        <v>10275</v>
      </c>
      <c r="G3953" s="14" t="s">
        <v>7136</v>
      </c>
      <c r="H3953" s="41" t="s">
        <v>6712</v>
      </c>
      <c r="I3953" s="42" t="s">
        <v>85</v>
      </c>
      <c r="J3953" s="33">
        <f t="shared" si="1"/>
        <v>28</v>
      </c>
      <c r="K3953" s="7" t="str">
        <f t="shared" si="2"/>
        <v>ENG30-00546299-akratak</v>
      </c>
      <c r="L3953" s="7" t="str">
        <f>ifna(VLOOKUP(K3953,'Лист1'!D:E,2,false))</f>
        <v/>
      </c>
      <c r="M3953" s="9"/>
      <c r="N3953" s="9"/>
      <c r="O3953" s="9"/>
      <c r="P3953" s="9"/>
      <c r="Q3953" s="9"/>
      <c r="R3953" s="9"/>
    </row>
    <row r="3954" ht="15.75" customHeight="1">
      <c r="A3954" s="14" t="s">
        <v>79</v>
      </c>
      <c r="B3954" s="14" t="s">
        <v>80</v>
      </c>
      <c r="C3954" s="40" t="s">
        <v>10272</v>
      </c>
      <c r="D3954" s="14" t="s">
        <v>10276</v>
      </c>
      <c r="E3954" s="13" t="s">
        <v>10277</v>
      </c>
      <c r="F3954" s="14" t="s">
        <v>10278</v>
      </c>
      <c r="G3954" s="14" t="s">
        <v>7136</v>
      </c>
      <c r="H3954" s="41" t="s">
        <v>6712</v>
      </c>
      <c r="I3954" s="42" t="s">
        <v>85</v>
      </c>
      <c r="J3954" s="69">
        <f t="shared" si="1"/>
        <v>16</v>
      </c>
      <c r="K3954" s="7" t="str">
        <f t="shared" si="2"/>
        <v>ENG30-00547166-akratak</v>
      </c>
      <c r="L3954" s="7" t="str">
        <f>ifna(VLOOKUP(K3954,'Лист1'!D:E,2,false))</f>
        <v/>
      </c>
      <c r="M3954" s="9"/>
      <c r="N3954" s="9"/>
      <c r="O3954" s="9"/>
      <c r="P3954" s="9"/>
      <c r="Q3954" s="9"/>
      <c r="R3954" s="9"/>
    </row>
    <row r="3955" ht="15.75" customHeight="1">
      <c r="A3955" s="14" t="s">
        <v>79</v>
      </c>
      <c r="B3955" s="14" t="s">
        <v>80</v>
      </c>
      <c r="C3955" s="40" t="s">
        <v>10272</v>
      </c>
      <c r="D3955" s="14" t="s">
        <v>10279</v>
      </c>
      <c r="E3955" s="13" t="s">
        <v>10280</v>
      </c>
      <c r="F3955" s="14" t="s">
        <v>10281</v>
      </c>
      <c r="G3955" s="14" t="s">
        <v>7136</v>
      </c>
      <c r="H3955" s="41" t="s">
        <v>6712</v>
      </c>
      <c r="I3955" s="42" t="s">
        <v>85</v>
      </c>
      <c r="J3955" s="17">
        <f t="shared" si="1"/>
        <v>40</v>
      </c>
      <c r="K3955" s="7" t="str">
        <f t="shared" si="2"/>
        <v>ENG30-00547641-akratak</v>
      </c>
      <c r="L3955" s="7" t="str">
        <f>ifna(VLOOKUP(K3955,'Лист1'!D:E,2,false))</f>
        <v/>
      </c>
      <c r="M3955" s="9"/>
      <c r="N3955" s="9"/>
      <c r="O3955" s="9"/>
      <c r="P3955" s="9"/>
      <c r="Q3955" s="9"/>
      <c r="R3955" s="9"/>
    </row>
    <row r="3956" ht="15.75" customHeight="1">
      <c r="A3956" s="14" t="s">
        <v>21</v>
      </c>
      <c r="B3956" s="14" t="s">
        <v>22</v>
      </c>
      <c r="C3956" s="40" t="s">
        <v>10282</v>
      </c>
      <c r="D3956" s="14" t="s">
        <v>10283</v>
      </c>
      <c r="E3956" s="13" t="s">
        <v>10284</v>
      </c>
      <c r="F3956" s="14" t="s">
        <v>10285</v>
      </c>
      <c r="G3956" s="14" t="s">
        <v>6772</v>
      </c>
      <c r="H3956" s="41" t="s">
        <v>6712</v>
      </c>
      <c r="I3956" s="42" t="s">
        <v>85</v>
      </c>
      <c r="J3956" s="39">
        <f t="shared" si="1"/>
        <v>37</v>
      </c>
      <c r="K3956" s="7" t="str">
        <f t="shared" si="2"/>
        <v>ENG30-00548616-vpreći</v>
      </c>
      <c r="L3956" s="7" t="str">
        <f>ifna(VLOOKUP(K3956,'Лист1'!D:E,2,false))</f>
        <v/>
      </c>
      <c r="M3956" s="9"/>
      <c r="N3956" s="9"/>
      <c r="O3956" s="9"/>
      <c r="P3956" s="9"/>
      <c r="Q3956" s="9"/>
      <c r="R3956" s="9"/>
    </row>
    <row r="3957" ht="15.75" customHeight="1">
      <c r="A3957" s="14" t="s">
        <v>11</v>
      </c>
      <c r="B3957" s="14" t="s">
        <v>12</v>
      </c>
      <c r="C3957" s="40" t="s">
        <v>9700</v>
      </c>
      <c r="D3957" s="14" t="s">
        <v>10286</v>
      </c>
      <c r="E3957" s="13" t="s">
        <v>10287</v>
      </c>
      <c r="F3957" s="14" t="s">
        <v>10288</v>
      </c>
      <c r="G3957" s="14" t="s">
        <v>10289</v>
      </c>
      <c r="H3957" s="41" t="s">
        <v>6712</v>
      </c>
      <c r="I3957" s="42" t="s">
        <v>85</v>
      </c>
      <c r="J3957" s="27">
        <f t="shared" si="1"/>
        <v>24</v>
      </c>
      <c r="K3957" s="7" t="str">
        <f t="shared" si="2"/>
        <v>ENG30-00548802-nigra</v>
      </c>
      <c r="L3957" s="7" t="str">
        <f>ifna(VLOOKUP(K3957,'Лист1'!D:E,2,false))</f>
        <v/>
      </c>
      <c r="M3957" s="9"/>
      <c r="N3957" s="9"/>
      <c r="O3957" s="9"/>
      <c r="P3957" s="9"/>
      <c r="Q3957" s="9"/>
      <c r="R3957" s="9"/>
    </row>
    <row r="3958" ht="15.75" customHeight="1">
      <c r="A3958" s="14" t="s">
        <v>11</v>
      </c>
      <c r="B3958" s="14" t="s">
        <v>12</v>
      </c>
      <c r="C3958" s="40" t="s">
        <v>10290</v>
      </c>
      <c r="D3958" s="14" t="s">
        <v>10291</v>
      </c>
      <c r="E3958" s="13" t="s">
        <v>10292</v>
      </c>
      <c r="F3958" s="14" t="s">
        <v>10293</v>
      </c>
      <c r="G3958" s="14" t="s">
        <v>6772</v>
      </c>
      <c r="H3958" s="41" t="s">
        <v>6712</v>
      </c>
      <c r="I3958" s="42" t="s">
        <v>85</v>
      </c>
      <c r="J3958" s="28">
        <f t="shared" si="1"/>
        <v>107</v>
      </c>
      <c r="K3958" s="7" t="str">
        <f t="shared" si="2"/>
        <v>ENG30-00549766-nmetod</v>
      </c>
      <c r="L3958" s="7" t="str">
        <f>ifna(VLOOKUP(K3958,'Лист1'!D:E,2,false))</f>
        <v/>
      </c>
      <c r="M3958" s="9"/>
      <c r="N3958" s="9"/>
      <c r="O3958" s="9"/>
      <c r="P3958" s="9"/>
      <c r="Q3958" s="9"/>
      <c r="R3958" s="9"/>
    </row>
    <row r="3959" ht="15.75" customHeight="1">
      <c r="A3959" s="14" t="s">
        <v>11</v>
      </c>
      <c r="B3959" s="14" t="s">
        <v>12</v>
      </c>
      <c r="C3959" s="40" t="s">
        <v>10294</v>
      </c>
      <c r="D3959" s="14" t="s">
        <v>10291</v>
      </c>
      <c r="E3959" s="13" t="s">
        <v>10292</v>
      </c>
      <c r="F3959" s="14" t="s">
        <v>10293</v>
      </c>
      <c r="G3959" s="14" t="s">
        <v>6772</v>
      </c>
      <c r="H3959" s="41" t="s">
        <v>6712</v>
      </c>
      <c r="I3959" s="42" t="s">
        <v>85</v>
      </c>
      <c r="J3959" s="39">
        <f t="shared" si="1"/>
        <v>107</v>
      </c>
      <c r="K3959" s="7" t="str">
        <f t="shared" si="2"/>
        <v>ENG30-00549766-nmetoda</v>
      </c>
      <c r="L3959" s="7" t="str">
        <f>ifna(VLOOKUP(K3959,'Лист1'!D:E,2,false))</f>
        <v/>
      </c>
      <c r="M3959" s="9"/>
      <c r="N3959" s="9"/>
      <c r="O3959" s="9"/>
      <c r="P3959" s="9"/>
      <c r="Q3959" s="9"/>
      <c r="R3959" s="9"/>
    </row>
    <row r="3960" ht="15.75" customHeight="1">
      <c r="A3960" s="14" t="s">
        <v>21</v>
      </c>
      <c r="B3960" s="14" t="s">
        <v>22</v>
      </c>
      <c r="C3960" s="40" t="s">
        <v>8575</v>
      </c>
      <c r="D3960" s="14" t="s">
        <v>10295</v>
      </c>
      <c r="E3960" s="13" t="s">
        <v>10296</v>
      </c>
      <c r="F3960" s="14" t="s">
        <v>10297</v>
      </c>
      <c r="G3960" s="14" t="s">
        <v>6772</v>
      </c>
      <c r="H3960" s="41" t="s">
        <v>6712</v>
      </c>
      <c r="I3960" s="42" t="s">
        <v>85</v>
      </c>
      <c r="J3960" s="77">
        <f t="shared" si="1"/>
        <v>20</v>
      </c>
      <c r="K3960" s="7" t="str">
        <f t="shared" si="2"/>
        <v>ENG30-00549982-vpoboljšati</v>
      </c>
      <c r="L3960" s="7" t="str">
        <f>ifna(VLOOKUP(K3960,'Лист1'!D:E,2,false))</f>
        <v/>
      </c>
      <c r="M3960" s="9"/>
      <c r="N3960" s="9"/>
      <c r="O3960" s="9"/>
      <c r="P3960" s="9"/>
      <c r="Q3960" s="9"/>
      <c r="R3960" s="9"/>
    </row>
    <row r="3961" ht="15.75" customHeight="1">
      <c r="A3961" s="14" t="s">
        <v>21</v>
      </c>
      <c r="B3961" s="14" t="s">
        <v>22</v>
      </c>
      <c r="C3961" s="40" t="s">
        <v>10282</v>
      </c>
      <c r="D3961" s="14" t="s">
        <v>10298</v>
      </c>
      <c r="E3961" s="13" t="s">
        <v>10299</v>
      </c>
      <c r="F3961" s="14" t="s">
        <v>10285</v>
      </c>
      <c r="G3961" s="14" t="s">
        <v>6772</v>
      </c>
      <c r="H3961" s="41" t="s">
        <v>6712</v>
      </c>
      <c r="I3961" s="42" t="s">
        <v>85</v>
      </c>
      <c r="J3961" s="38">
        <f t="shared" si="1"/>
        <v>35</v>
      </c>
      <c r="K3961" s="7" t="str">
        <f t="shared" si="2"/>
        <v>ENG30-00550117-vpreći</v>
      </c>
      <c r="L3961" s="7" t="str">
        <f>ifna(VLOOKUP(K3961,'Лист1'!D:E,2,false))</f>
        <v/>
      </c>
      <c r="M3961" s="9"/>
      <c r="N3961" s="9"/>
      <c r="O3961" s="9"/>
      <c r="P3961" s="9"/>
      <c r="Q3961" s="9"/>
      <c r="R3961" s="9"/>
    </row>
    <row r="3962" ht="15.75" customHeight="1">
      <c r="A3962" s="14" t="s">
        <v>79</v>
      </c>
      <c r="B3962" s="14" t="s">
        <v>80</v>
      </c>
      <c r="C3962" s="40" t="s">
        <v>8847</v>
      </c>
      <c r="D3962" s="14" t="s">
        <v>10300</v>
      </c>
      <c r="E3962" s="13" t="s">
        <v>10301</v>
      </c>
      <c r="F3962" s="14" t="s">
        <v>10302</v>
      </c>
      <c r="G3962" s="14" t="s">
        <v>6800</v>
      </c>
      <c r="H3962" s="41" t="s">
        <v>6712</v>
      </c>
      <c r="I3962" s="42" t="s">
        <v>85</v>
      </c>
      <c r="J3962" s="27">
        <f t="shared" si="1"/>
        <v>32</v>
      </c>
      <c r="K3962" s="7" t="str">
        <f t="shared" si="2"/>
        <v>ENG30-00550574-aodređen</v>
      </c>
      <c r="L3962" s="7" t="str">
        <f>ifna(VLOOKUP(K3962,'Лист1'!D:E,2,false))</f>
        <v/>
      </c>
      <c r="M3962" s="9"/>
      <c r="N3962" s="9"/>
      <c r="O3962" s="9"/>
      <c r="P3962" s="9"/>
      <c r="Q3962" s="9"/>
      <c r="R3962" s="9"/>
    </row>
    <row r="3963" ht="15.75" customHeight="1">
      <c r="A3963" s="14" t="s">
        <v>21</v>
      </c>
      <c r="B3963" s="14" t="s">
        <v>22</v>
      </c>
      <c r="C3963" s="40" t="s">
        <v>10303</v>
      </c>
      <c r="D3963" s="14" t="s">
        <v>10304</v>
      </c>
      <c r="E3963" s="13" t="s">
        <v>10305</v>
      </c>
      <c r="F3963" s="14" t="s">
        <v>10306</v>
      </c>
      <c r="G3963" s="14" t="s">
        <v>6772</v>
      </c>
      <c r="H3963" s="41" t="s">
        <v>6712</v>
      </c>
      <c r="I3963" s="42" t="s">
        <v>85</v>
      </c>
      <c r="J3963" s="47">
        <f t="shared" si="1"/>
        <v>26</v>
      </c>
      <c r="K3963" s="7" t="str">
        <f t="shared" si="2"/>
        <v>ENG30-00552815-vpropadati</v>
      </c>
      <c r="L3963" s="7" t="str">
        <f>ifna(VLOOKUP(K3963,'Лист1'!D:E,2,false))</f>
        <v/>
      </c>
      <c r="M3963" s="9"/>
      <c r="N3963" s="9"/>
      <c r="O3963" s="9"/>
      <c r="P3963" s="9"/>
      <c r="Q3963" s="9"/>
      <c r="R3963" s="9"/>
    </row>
    <row r="3964" ht="15.75" customHeight="1">
      <c r="A3964" s="14" t="s">
        <v>11</v>
      </c>
      <c r="B3964" s="14" t="s">
        <v>12</v>
      </c>
      <c r="C3964" s="40" t="s">
        <v>10307</v>
      </c>
      <c r="D3964" s="14" t="s">
        <v>10308</v>
      </c>
      <c r="E3964" s="13" t="s">
        <v>10309</v>
      </c>
      <c r="F3964" s="14" t="s">
        <v>10310</v>
      </c>
      <c r="G3964" s="14" t="s">
        <v>6772</v>
      </c>
      <c r="H3964" s="41" t="s">
        <v>6712</v>
      </c>
      <c r="I3964" s="42" t="s">
        <v>85</v>
      </c>
      <c r="J3964" s="43">
        <f t="shared" si="1"/>
        <v>21</v>
      </c>
      <c r="K3964" s="7" t="str">
        <f t="shared" si="2"/>
        <v>ENG30-00553173-nporemećaj</v>
      </c>
      <c r="L3964" s="7" t="str">
        <f>ifna(VLOOKUP(K3964,'Лист1'!D:E,2,false))</f>
        <v/>
      </c>
      <c r="M3964" s="9"/>
      <c r="N3964" s="9"/>
      <c r="O3964" s="9"/>
      <c r="P3964" s="9"/>
      <c r="Q3964" s="9"/>
      <c r="R3964" s="9"/>
    </row>
    <row r="3965" ht="15.75" customHeight="1">
      <c r="A3965" s="14" t="s">
        <v>11</v>
      </c>
      <c r="B3965" s="14" t="s">
        <v>12</v>
      </c>
      <c r="C3965" s="40" t="s">
        <v>9480</v>
      </c>
      <c r="D3965" s="14" t="s">
        <v>10308</v>
      </c>
      <c r="E3965" s="13" t="s">
        <v>10309</v>
      </c>
      <c r="F3965" s="14" t="s">
        <v>10310</v>
      </c>
      <c r="G3965" s="14" t="s">
        <v>6772</v>
      </c>
      <c r="H3965" s="41" t="s">
        <v>6712</v>
      </c>
      <c r="I3965" s="42" t="s">
        <v>85</v>
      </c>
      <c r="J3965" s="82">
        <f t="shared" si="1"/>
        <v>21</v>
      </c>
      <c r="K3965" s="7" t="str">
        <f t="shared" si="2"/>
        <v>ENG30-00553173-nprekid</v>
      </c>
      <c r="L3965" s="7" t="str">
        <f>ifna(VLOOKUP(K3965,'Лист1'!D:E,2,false))</f>
        <v/>
      </c>
      <c r="M3965" s="9"/>
      <c r="N3965" s="9"/>
      <c r="O3965" s="9"/>
      <c r="P3965" s="9"/>
      <c r="Q3965" s="9"/>
      <c r="R3965" s="9"/>
    </row>
    <row r="3966" ht="15.75" customHeight="1">
      <c r="A3966" s="14" t="s">
        <v>21</v>
      </c>
      <c r="B3966" s="14" t="s">
        <v>22</v>
      </c>
      <c r="C3966" s="40" t="s">
        <v>10311</v>
      </c>
      <c r="D3966" s="14" t="s">
        <v>10312</v>
      </c>
      <c r="E3966" s="13" t="s">
        <v>10313</v>
      </c>
      <c r="F3966" s="14" t="s">
        <v>10311</v>
      </c>
      <c r="G3966" s="14" t="s">
        <v>6772</v>
      </c>
      <c r="H3966" s="41" t="s">
        <v>6712</v>
      </c>
      <c r="I3966" s="42" t="s">
        <v>85</v>
      </c>
      <c r="J3966" s="99">
        <f t="shared" si="1"/>
        <v>14</v>
      </c>
      <c r="K3966" s="7" t="str">
        <f t="shared" si="2"/>
        <v>ENG30-00554298-vporemetiti</v>
      </c>
      <c r="L3966" s="7" t="str">
        <f>ifna(VLOOKUP(K3966,'Лист1'!D:E,2,false))</f>
        <v/>
      </c>
      <c r="M3966" s="9"/>
      <c r="N3966" s="9"/>
      <c r="O3966" s="9"/>
      <c r="P3966" s="9"/>
      <c r="Q3966" s="9"/>
      <c r="R3966" s="9"/>
    </row>
    <row r="3967" ht="15.75" customHeight="1">
      <c r="A3967" s="14" t="s">
        <v>11</v>
      </c>
      <c r="B3967" s="14" t="s">
        <v>12</v>
      </c>
      <c r="C3967" s="40" t="s">
        <v>10314</v>
      </c>
      <c r="D3967" s="14" t="s">
        <v>10315</v>
      </c>
      <c r="E3967" s="13" t="s">
        <v>10316</v>
      </c>
      <c r="F3967" s="14" t="s">
        <v>10317</v>
      </c>
      <c r="G3967" s="14" t="s">
        <v>6772</v>
      </c>
      <c r="H3967" s="41" t="s">
        <v>6712</v>
      </c>
      <c r="I3967" s="42" t="s">
        <v>85</v>
      </c>
      <c r="J3967" s="39">
        <f t="shared" si="1"/>
        <v>42</v>
      </c>
      <c r="K3967" s="7" t="str">
        <f t="shared" si="2"/>
        <v>ENG30-00555648-nžurba</v>
      </c>
      <c r="L3967" s="7" t="str">
        <f>ifna(VLOOKUP(K3967,'Лист1'!D:E,2,false))</f>
        <v/>
      </c>
      <c r="M3967" s="9"/>
      <c r="N3967" s="9"/>
      <c r="O3967" s="9"/>
      <c r="P3967" s="9"/>
      <c r="Q3967" s="9"/>
      <c r="R3967" s="9"/>
    </row>
    <row r="3968" ht="15.75" customHeight="1">
      <c r="A3968" s="14" t="s">
        <v>21</v>
      </c>
      <c r="B3968" s="14" t="s">
        <v>22</v>
      </c>
      <c r="C3968" s="40" t="s">
        <v>10318</v>
      </c>
      <c r="D3968" s="14" t="s">
        <v>10319</v>
      </c>
      <c r="E3968" s="13" t="s">
        <v>10320</v>
      </c>
      <c r="F3968" s="14" t="s">
        <v>10321</v>
      </c>
      <c r="G3968" s="14" t="s">
        <v>6772</v>
      </c>
      <c r="H3968" s="41" t="s">
        <v>6712</v>
      </c>
      <c r="I3968" s="42" t="s">
        <v>85</v>
      </c>
      <c r="J3968" s="33">
        <f t="shared" si="1"/>
        <v>31</v>
      </c>
      <c r="K3968" s="7" t="str">
        <f t="shared" si="2"/>
        <v>ENG30-00555780-vodbaciti</v>
      </c>
      <c r="L3968" s="7" t="str">
        <f>ifna(VLOOKUP(K3968,'Лист1'!D:E,2,false))</f>
        <v/>
      </c>
      <c r="M3968" s="9"/>
      <c r="N3968" s="9"/>
      <c r="O3968" s="9"/>
      <c r="P3968" s="9"/>
      <c r="Q3968" s="9"/>
      <c r="R3968" s="9"/>
    </row>
    <row r="3969" ht="15.75" customHeight="1">
      <c r="A3969" s="14" t="s">
        <v>21</v>
      </c>
      <c r="B3969" s="14" t="s">
        <v>22</v>
      </c>
      <c r="C3969" s="40" t="s">
        <v>10322</v>
      </c>
      <c r="D3969" s="14" t="s">
        <v>10323</v>
      </c>
      <c r="E3969" s="13" t="s">
        <v>10324</v>
      </c>
      <c r="F3969" s="14" t="s">
        <v>10325</v>
      </c>
      <c r="G3969" s="14" t="s">
        <v>6772</v>
      </c>
      <c r="H3969" s="41" t="s">
        <v>6712</v>
      </c>
      <c r="I3969" s="42" t="s">
        <v>85</v>
      </c>
      <c r="J3969" s="67">
        <f t="shared" si="1"/>
        <v>48</v>
      </c>
      <c r="K3969" s="7" t="str">
        <f t="shared" si="2"/>
        <v>ENG30-00556593-vdovesti</v>
      </c>
      <c r="L3969" s="7" t="str">
        <f>ifna(VLOOKUP(K3969,'Лист1'!D:E,2,false))</f>
        <v/>
      </c>
      <c r="M3969" s="9"/>
      <c r="N3969" s="9"/>
      <c r="O3969" s="9"/>
      <c r="P3969" s="9"/>
      <c r="Q3969" s="9"/>
      <c r="R3969" s="9"/>
    </row>
    <row r="3970" ht="15.75" customHeight="1">
      <c r="A3970" s="14" t="s">
        <v>21</v>
      </c>
      <c r="B3970" s="14" t="s">
        <v>22</v>
      </c>
      <c r="C3970" s="40" t="s">
        <v>10326</v>
      </c>
      <c r="D3970" s="14" t="s">
        <v>10327</v>
      </c>
      <c r="E3970" s="13" t="s">
        <v>10328</v>
      </c>
      <c r="F3970" s="14" t="s">
        <v>10329</v>
      </c>
      <c r="G3970" s="14" t="s">
        <v>6772</v>
      </c>
      <c r="H3970" s="41" t="s">
        <v>6712</v>
      </c>
      <c r="I3970" s="42" t="s">
        <v>85</v>
      </c>
      <c r="J3970" s="33">
        <f t="shared" si="1"/>
        <v>66</v>
      </c>
      <c r="K3970" s="7" t="str">
        <f t="shared" si="2"/>
        <v>ENG30-00557537-vpostaviti</v>
      </c>
      <c r="L3970" s="7" t="str">
        <f>ifna(VLOOKUP(K3970,'Лист1'!D:E,2,false))</f>
        <v/>
      </c>
      <c r="M3970" s="9"/>
      <c r="N3970" s="9"/>
      <c r="O3970" s="9"/>
      <c r="P3970" s="9"/>
      <c r="Q3970" s="9"/>
      <c r="R3970" s="9"/>
    </row>
    <row r="3971" ht="15.75" customHeight="1">
      <c r="A3971" s="14" t="s">
        <v>11</v>
      </c>
      <c r="B3971" s="14" t="s">
        <v>12</v>
      </c>
      <c r="C3971" s="40" t="s">
        <v>9700</v>
      </c>
      <c r="D3971" s="14" t="s">
        <v>10330</v>
      </c>
      <c r="E3971" s="13" t="s">
        <v>10331</v>
      </c>
      <c r="F3971" s="14" t="s">
        <v>9700</v>
      </c>
      <c r="G3971" s="14" t="s">
        <v>7496</v>
      </c>
      <c r="H3971" s="41" t="s">
        <v>6712</v>
      </c>
      <c r="I3971" s="42" t="s">
        <v>85</v>
      </c>
      <c r="J3971" s="22">
        <f t="shared" si="1"/>
        <v>40</v>
      </c>
      <c r="K3971" s="7" t="str">
        <f t="shared" si="2"/>
        <v>ENG30-00557588-nigra</v>
      </c>
      <c r="L3971" s="7" t="str">
        <f>ifna(VLOOKUP(K3971,'Лист1'!D:E,2,false))</f>
        <v/>
      </c>
      <c r="M3971" s="9"/>
      <c r="N3971" s="9"/>
      <c r="O3971" s="9"/>
      <c r="P3971" s="9"/>
      <c r="Q3971" s="9"/>
      <c r="R3971" s="9"/>
    </row>
    <row r="3972" ht="15.75" customHeight="1">
      <c r="A3972" s="14" t="s">
        <v>21</v>
      </c>
      <c r="B3972" s="14" t="s">
        <v>22</v>
      </c>
      <c r="C3972" s="40" t="s">
        <v>7197</v>
      </c>
      <c r="D3972" s="14" t="s">
        <v>10332</v>
      </c>
      <c r="E3972" s="13" t="s">
        <v>10333</v>
      </c>
      <c r="F3972" s="14" t="s">
        <v>10334</v>
      </c>
      <c r="G3972" s="14" t="s">
        <v>6772</v>
      </c>
      <c r="H3972" s="41" t="s">
        <v>6712</v>
      </c>
      <c r="I3972" s="42" t="s">
        <v>85</v>
      </c>
      <c r="J3972" s="50">
        <f t="shared" si="1"/>
        <v>88</v>
      </c>
      <c r="K3972" s="7" t="str">
        <f t="shared" si="2"/>
        <v>ENG30-00557686-visprati</v>
      </c>
      <c r="L3972" s="7" t="str">
        <f>ifna(VLOOKUP(K3972,'Лист1'!D:E,2,false))</f>
        <v/>
      </c>
      <c r="M3972" s="9"/>
      <c r="N3972" s="9"/>
      <c r="O3972" s="9"/>
      <c r="P3972" s="9"/>
      <c r="Q3972" s="9"/>
      <c r="R3972" s="9"/>
    </row>
    <row r="3973" ht="15.75" customHeight="1">
      <c r="A3973" s="14" t="s">
        <v>21</v>
      </c>
      <c r="B3973" s="14" t="s">
        <v>22</v>
      </c>
      <c r="C3973" s="40" t="s">
        <v>10335</v>
      </c>
      <c r="D3973" s="14" t="s">
        <v>10332</v>
      </c>
      <c r="E3973" s="13" t="s">
        <v>10333</v>
      </c>
      <c r="F3973" s="14" t="s">
        <v>10334</v>
      </c>
      <c r="G3973" s="14" t="s">
        <v>6772</v>
      </c>
      <c r="H3973" s="41" t="s">
        <v>6712</v>
      </c>
      <c r="I3973" s="42" t="s">
        <v>85</v>
      </c>
      <c r="J3973" s="79">
        <f t="shared" si="1"/>
        <v>88</v>
      </c>
      <c r="K3973" s="7" t="str">
        <f t="shared" si="2"/>
        <v>ENG30-00557686-voprati</v>
      </c>
      <c r="L3973" s="7" t="str">
        <f>ifna(VLOOKUP(K3973,'Лист1'!D:E,2,false))</f>
        <v/>
      </c>
      <c r="M3973" s="9"/>
      <c r="N3973" s="9"/>
      <c r="O3973" s="9"/>
      <c r="P3973" s="9"/>
      <c r="Q3973" s="9"/>
      <c r="R3973" s="9"/>
    </row>
    <row r="3974" ht="15.75" customHeight="1">
      <c r="A3974" s="14" t="s">
        <v>79</v>
      </c>
      <c r="B3974" s="14" t="s">
        <v>80</v>
      </c>
      <c r="C3974" s="40" t="s">
        <v>10073</v>
      </c>
      <c r="D3974" s="14" t="s">
        <v>10336</v>
      </c>
      <c r="E3974" s="13" t="s">
        <v>10337</v>
      </c>
      <c r="F3974" s="14" t="s">
        <v>10338</v>
      </c>
      <c r="G3974" s="14" t="s">
        <v>6772</v>
      </c>
      <c r="H3974" s="41" t="s">
        <v>6712</v>
      </c>
      <c r="I3974" s="42" t="s">
        <v>85</v>
      </c>
      <c r="J3974" s="24">
        <f t="shared" si="1"/>
        <v>14</v>
      </c>
      <c r="K3974" s="7" t="str">
        <f t="shared" si="2"/>
        <v>ENG30-00558951-azatvoren</v>
      </c>
      <c r="L3974" s="7" t="str">
        <f>ifna(VLOOKUP(K3974,'Лист1'!D:E,2,false))</f>
        <v/>
      </c>
      <c r="M3974" s="9"/>
      <c r="N3974" s="9"/>
      <c r="O3974" s="9"/>
      <c r="P3974" s="9"/>
      <c r="Q3974" s="9"/>
      <c r="R3974" s="9"/>
    </row>
    <row r="3975" ht="15.75" customHeight="1">
      <c r="A3975" s="14" t="s">
        <v>21</v>
      </c>
      <c r="B3975" s="14" t="s">
        <v>22</v>
      </c>
      <c r="C3975" s="40" t="s">
        <v>9116</v>
      </c>
      <c r="D3975" s="14" t="s">
        <v>10339</v>
      </c>
      <c r="E3975" s="13" t="s">
        <v>10340</v>
      </c>
      <c r="F3975" s="14" t="s">
        <v>10341</v>
      </c>
      <c r="G3975" s="14" t="s">
        <v>6772</v>
      </c>
      <c r="H3975" s="41" t="s">
        <v>6712</v>
      </c>
      <c r="I3975" s="42" t="s">
        <v>85</v>
      </c>
      <c r="J3975" s="43">
        <f t="shared" si="1"/>
        <v>27</v>
      </c>
      <c r="K3975" s="7" t="str">
        <f t="shared" si="2"/>
        <v>ENG30-00560893-vskratiti</v>
      </c>
      <c r="L3975" s="7" t="str">
        <f>ifna(VLOOKUP(K3975,'Лист1'!D:E,2,false))</f>
        <v/>
      </c>
      <c r="M3975" s="9"/>
      <c r="N3975" s="9"/>
      <c r="O3975" s="9"/>
      <c r="P3975" s="9"/>
      <c r="Q3975" s="9"/>
      <c r="R3975" s="9"/>
    </row>
    <row r="3976" ht="15.75" customHeight="1">
      <c r="A3976" s="14" t="s">
        <v>79</v>
      </c>
      <c r="B3976" s="14" t="s">
        <v>80</v>
      </c>
      <c r="C3976" s="40" t="s">
        <v>10342</v>
      </c>
      <c r="D3976" s="14" t="s">
        <v>10343</v>
      </c>
      <c r="E3976" s="13" t="s">
        <v>10344</v>
      </c>
      <c r="F3976" s="14" t="s">
        <v>10342</v>
      </c>
      <c r="G3976" s="14" t="s">
        <v>6772</v>
      </c>
      <c r="H3976" s="41" t="s">
        <v>6712</v>
      </c>
      <c r="I3976" s="42" t="s">
        <v>85</v>
      </c>
      <c r="J3976" s="99">
        <f t="shared" si="1"/>
        <v>51</v>
      </c>
      <c r="K3976" s="7" t="str">
        <f t="shared" si="2"/>
        <v>ENG30-00561664-asrećan</v>
      </c>
      <c r="L3976" s="7" t="str">
        <f>ifna(VLOOKUP(K3976,'Лист1'!D:E,2,false))</f>
        <v/>
      </c>
      <c r="M3976" s="9"/>
      <c r="N3976" s="9"/>
      <c r="O3976" s="9"/>
      <c r="P3976" s="9"/>
      <c r="Q3976" s="9"/>
      <c r="R3976" s="9"/>
    </row>
    <row r="3977" ht="15.75" customHeight="1">
      <c r="A3977" s="14" t="s">
        <v>21</v>
      </c>
      <c r="B3977" s="14" t="s">
        <v>22</v>
      </c>
      <c r="C3977" s="40" t="s">
        <v>7869</v>
      </c>
      <c r="D3977" s="14" t="s">
        <v>10345</v>
      </c>
      <c r="E3977" s="13" t="s">
        <v>10346</v>
      </c>
      <c r="F3977" s="14" t="s">
        <v>7869</v>
      </c>
      <c r="G3977" s="14" t="s">
        <v>6772</v>
      </c>
      <c r="H3977" s="41" t="s">
        <v>6712</v>
      </c>
      <c r="I3977" s="42" t="s">
        <v>85</v>
      </c>
      <c r="J3977" s="22">
        <f t="shared" si="1"/>
        <v>16</v>
      </c>
      <c r="K3977" s="7" t="str">
        <f t="shared" si="2"/>
        <v>ENG30-00562067-vnapraviti</v>
      </c>
      <c r="L3977" s="7" t="str">
        <f>ifna(VLOOKUP(K3977,'Лист1'!D:E,2,false))</f>
        <v/>
      </c>
      <c r="M3977" s="9"/>
      <c r="N3977" s="9"/>
      <c r="O3977" s="9"/>
      <c r="P3977" s="9"/>
      <c r="Q3977" s="9"/>
      <c r="R3977" s="9"/>
    </row>
    <row r="3978" ht="15.75" customHeight="1">
      <c r="A3978" s="14" t="s">
        <v>11</v>
      </c>
      <c r="B3978" s="14" t="s">
        <v>12</v>
      </c>
      <c r="C3978" s="40" t="s">
        <v>8111</v>
      </c>
      <c r="D3978" s="14" t="s">
        <v>10347</v>
      </c>
      <c r="E3978" s="13" t="s">
        <v>10348</v>
      </c>
      <c r="F3978" s="14" t="s">
        <v>8111</v>
      </c>
      <c r="G3978" s="14" t="s">
        <v>7496</v>
      </c>
      <c r="H3978" s="41" t="s">
        <v>6712</v>
      </c>
      <c r="I3978" s="42" t="s">
        <v>85</v>
      </c>
      <c r="J3978" s="83">
        <f t="shared" si="1"/>
        <v>54</v>
      </c>
      <c r="K3978" s="7" t="str">
        <f t="shared" si="2"/>
        <v>ENG30-00565302-nudarac</v>
      </c>
      <c r="L3978" s="7" t="str">
        <f>ifna(VLOOKUP(K3978,'Лист1'!D:E,2,false))</f>
        <v/>
      </c>
      <c r="M3978" s="9"/>
      <c r="N3978" s="9"/>
      <c r="O3978" s="9"/>
      <c r="P3978" s="9"/>
      <c r="Q3978" s="9"/>
      <c r="R3978" s="9"/>
    </row>
    <row r="3979" ht="15.75" customHeight="1">
      <c r="A3979" s="14" t="s">
        <v>79</v>
      </c>
      <c r="B3979" s="14" t="s">
        <v>80</v>
      </c>
      <c r="C3979" s="40" t="s">
        <v>10349</v>
      </c>
      <c r="D3979" s="14" t="s">
        <v>10350</v>
      </c>
      <c r="E3979" s="13" t="s">
        <v>10351</v>
      </c>
      <c r="F3979" s="14" t="s">
        <v>10349</v>
      </c>
      <c r="G3979" s="14" t="s">
        <v>6772</v>
      </c>
      <c r="H3979" s="41" t="s">
        <v>6712</v>
      </c>
      <c r="I3979" s="42" t="s">
        <v>85</v>
      </c>
      <c r="J3979" s="54">
        <f t="shared" si="1"/>
        <v>17</v>
      </c>
      <c r="K3979" s="7" t="str">
        <f t="shared" si="2"/>
        <v>ENG30-00566099-apovezan</v>
      </c>
      <c r="L3979" s="7" t="str">
        <f>ifna(VLOOKUP(K3979,'Лист1'!D:E,2,false))</f>
        <v/>
      </c>
      <c r="M3979" s="9"/>
      <c r="N3979" s="9"/>
      <c r="O3979" s="9"/>
      <c r="P3979" s="9"/>
      <c r="Q3979" s="9"/>
      <c r="R3979" s="9"/>
    </row>
    <row r="3980" ht="15.75" customHeight="1">
      <c r="A3980" s="14" t="s">
        <v>79</v>
      </c>
      <c r="B3980" s="14" t="s">
        <v>80</v>
      </c>
      <c r="C3980" s="40" t="s">
        <v>10352</v>
      </c>
      <c r="D3980" s="14" t="s">
        <v>10353</v>
      </c>
      <c r="E3980" s="13" t="s">
        <v>10354</v>
      </c>
      <c r="F3980" s="14" t="s">
        <v>10355</v>
      </c>
      <c r="G3980" s="14" t="s">
        <v>6772</v>
      </c>
      <c r="H3980" s="41" t="s">
        <v>6712</v>
      </c>
      <c r="I3980" s="42" t="s">
        <v>85</v>
      </c>
      <c r="J3980" s="25">
        <f t="shared" si="1"/>
        <v>39</v>
      </c>
      <c r="K3980" s="7" t="str">
        <f t="shared" si="2"/>
        <v>ENG30-00567860-aizolovan</v>
      </c>
      <c r="L3980" s="7" t="str">
        <f>ifna(VLOOKUP(K3980,'Лист1'!D:E,2,false))</f>
        <v/>
      </c>
      <c r="M3980" s="9"/>
      <c r="N3980" s="9"/>
      <c r="O3980" s="9"/>
      <c r="P3980" s="9"/>
      <c r="Q3980" s="9"/>
      <c r="R3980" s="9"/>
    </row>
    <row r="3981" ht="15.75" customHeight="1">
      <c r="A3981" s="14" t="s">
        <v>79</v>
      </c>
      <c r="B3981" s="14" t="s">
        <v>80</v>
      </c>
      <c r="C3981" s="40" t="s">
        <v>7993</v>
      </c>
      <c r="D3981" s="14" t="s">
        <v>10353</v>
      </c>
      <c r="E3981" s="13" t="s">
        <v>10354</v>
      </c>
      <c r="F3981" s="14" t="s">
        <v>10355</v>
      </c>
      <c r="G3981" s="14" t="s">
        <v>6772</v>
      </c>
      <c r="H3981" s="41" t="s">
        <v>6712</v>
      </c>
      <c r="I3981" s="42" t="s">
        <v>85</v>
      </c>
      <c r="J3981" s="35">
        <f t="shared" si="1"/>
        <v>39</v>
      </c>
      <c r="K3981" s="7" t="str">
        <f t="shared" si="2"/>
        <v>ENG30-00567860-anepoznat</v>
      </c>
      <c r="L3981" s="7" t="str">
        <f>ifna(VLOOKUP(K3981,'Лист1'!D:E,2,false))</f>
        <v/>
      </c>
      <c r="M3981" s="9"/>
      <c r="N3981" s="9"/>
      <c r="O3981" s="9"/>
      <c r="P3981" s="9"/>
      <c r="Q3981" s="9"/>
      <c r="R3981" s="9"/>
    </row>
    <row r="3982" ht="15.75" customHeight="1">
      <c r="A3982" s="14" t="s">
        <v>11</v>
      </c>
      <c r="B3982" s="14" t="s">
        <v>12</v>
      </c>
      <c r="C3982" s="40" t="s">
        <v>9215</v>
      </c>
      <c r="D3982" s="14" t="s">
        <v>10356</v>
      </c>
      <c r="E3982" s="13" t="s">
        <v>10357</v>
      </c>
      <c r="F3982" s="14" t="s">
        <v>9215</v>
      </c>
      <c r="G3982" s="14" t="s">
        <v>9774</v>
      </c>
      <c r="H3982" s="41" t="s">
        <v>6712</v>
      </c>
      <c r="I3982" s="42" t="s">
        <v>85</v>
      </c>
      <c r="J3982" s="38">
        <f t="shared" si="1"/>
        <v>61</v>
      </c>
      <c r="K3982" s="7" t="str">
        <f t="shared" si="2"/>
        <v>ENG30-00569898-npokret</v>
      </c>
      <c r="L3982" s="7" t="str">
        <f>ifna(VLOOKUP(K3982,'Лист1'!D:E,2,false))</f>
        <v/>
      </c>
      <c r="M3982" s="9"/>
      <c r="N3982" s="9"/>
      <c r="O3982" s="9"/>
      <c r="P3982" s="9"/>
      <c r="Q3982" s="9"/>
      <c r="R3982" s="9"/>
    </row>
    <row r="3983" ht="15.75" customHeight="1">
      <c r="A3983" s="14" t="s">
        <v>79</v>
      </c>
      <c r="B3983" s="14" t="s">
        <v>80</v>
      </c>
      <c r="C3983" s="40" t="s">
        <v>10358</v>
      </c>
      <c r="D3983" s="14" t="s">
        <v>10359</v>
      </c>
      <c r="E3983" s="13" t="s">
        <v>10360</v>
      </c>
      <c r="F3983" s="14" t="s">
        <v>10361</v>
      </c>
      <c r="G3983" s="14" t="s">
        <v>6772</v>
      </c>
      <c r="H3983" s="41" t="s">
        <v>6712</v>
      </c>
      <c r="I3983" s="42" t="s">
        <v>85</v>
      </c>
      <c r="J3983" s="28">
        <f t="shared" si="1"/>
        <v>24</v>
      </c>
      <c r="K3983" s="7" t="str">
        <f t="shared" si="2"/>
        <v>ENG30-00569918-aneosvojiv</v>
      </c>
      <c r="L3983" s="7" t="str">
        <f>ifna(VLOOKUP(K3983,'Лист1'!D:E,2,false))</f>
        <v/>
      </c>
      <c r="M3983" s="9"/>
      <c r="N3983" s="9"/>
      <c r="O3983" s="9"/>
      <c r="P3983" s="9"/>
      <c r="Q3983" s="9"/>
      <c r="R3983" s="9"/>
    </row>
    <row r="3984" ht="15.75" customHeight="1">
      <c r="A3984" s="14" t="s">
        <v>21</v>
      </c>
      <c r="B3984" s="14" t="s">
        <v>22</v>
      </c>
      <c r="C3984" s="40" t="s">
        <v>10362</v>
      </c>
      <c r="D3984" s="14" t="s">
        <v>10363</v>
      </c>
      <c r="E3984" s="13" t="s">
        <v>10364</v>
      </c>
      <c r="F3984" s="14" t="s">
        <v>10365</v>
      </c>
      <c r="G3984" s="14"/>
      <c r="H3984" s="41" t="s">
        <v>6712</v>
      </c>
      <c r="I3984" s="42" t="s">
        <v>85</v>
      </c>
      <c r="J3984" s="165">
        <f t="shared" si="1"/>
        <v>7</v>
      </c>
      <c r="K3984" s="7" t="str">
        <f t="shared" si="2"/>
        <v>ENG30-00571596-vizvući</v>
      </c>
      <c r="L3984" s="7" t="str">
        <f>ifna(VLOOKUP(K3984,'Лист1'!D:E,2,false))</f>
        <v/>
      </c>
      <c r="M3984" s="9"/>
      <c r="N3984" s="9"/>
      <c r="O3984" s="9"/>
      <c r="P3984" s="9"/>
      <c r="Q3984" s="9"/>
      <c r="R3984" s="9"/>
    </row>
    <row r="3985" ht="15.75" customHeight="1">
      <c r="A3985" s="14" t="s">
        <v>21</v>
      </c>
      <c r="B3985" s="14" t="s">
        <v>22</v>
      </c>
      <c r="C3985" s="40" t="s">
        <v>8013</v>
      </c>
      <c r="D3985" s="14" t="s">
        <v>10363</v>
      </c>
      <c r="E3985" s="13" t="s">
        <v>10364</v>
      </c>
      <c r="F3985" s="14" t="s">
        <v>10365</v>
      </c>
      <c r="G3985" s="14"/>
      <c r="H3985" s="41" t="s">
        <v>6712</v>
      </c>
      <c r="I3985" s="42" t="s">
        <v>85</v>
      </c>
      <c r="J3985" s="21">
        <f t="shared" si="1"/>
        <v>7</v>
      </c>
      <c r="K3985" s="7" t="str">
        <f t="shared" si="2"/>
        <v>ENG30-00571596-vpovući</v>
      </c>
      <c r="L3985" s="7" t="str">
        <f>ifna(VLOOKUP(K3985,'Лист1'!D:E,2,false))</f>
        <v/>
      </c>
      <c r="M3985" s="9"/>
      <c r="N3985" s="9"/>
      <c r="O3985" s="9"/>
      <c r="P3985" s="9"/>
      <c r="Q3985" s="9"/>
      <c r="R3985" s="9"/>
    </row>
    <row r="3986" ht="15.75" customHeight="1">
      <c r="A3986" s="14" t="s">
        <v>79</v>
      </c>
      <c r="B3986" s="14" t="s">
        <v>80</v>
      </c>
      <c r="C3986" s="40" t="s">
        <v>10163</v>
      </c>
      <c r="D3986" s="14" t="s">
        <v>10366</v>
      </c>
      <c r="E3986" s="13" t="s">
        <v>10367</v>
      </c>
      <c r="F3986" s="14" t="s">
        <v>10368</v>
      </c>
      <c r="G3986" s="14" t="s">
        <v>6772</v>
      </c>
      <c r="H3986" s="41" t="s">
        <v>6712</v>
      </c>
      <c r="I3986" s="42" t="s">
        <v>85</v>
      </c>
      <c r="J3986" s="87">
        <f t="shared" si="1"/>
        <v>45</v>
      </c>
      <c r="K3986" s="7" t="str">
        <f t="shared" si="2"/>
        <v>ENG30-00573225-aposvećen</v>
      </c>
      <c r="L3986" s="7" t="str">
        <f>ifna(VLOOKUP(K3986,'Лист1'!D:E,2,false))</f>
        <v/>
      </c>
      <c r="M3986" s="9"/>
      <c r="N3986" s="9"/>
      <c r="O3986" s="9"/>
      <c r="P3986" s="9"/>
      <c r="Q3986" s="9"/>
      <c r="R3986" s="9"/>
    </row>
    <row r="3987" ht="15.75" customHeight="1">
      <c r="A3987" s="14" t="s">
        <v>79</v>
      </c>
      <c r="B3987" s="14" t="s">
        <v>80</v>
      </c>
      <c r="C3987" s="40" t="s">
        <v>10369</v>
      </c>
      <c r="D3987" s="14" t="s">
        <v>10370</v>
      </c>
      <c r="E3987" s="13" t="s">
        <v>10371</v>
      </c>
      <c r="F3987" s="14" t="s">
        <v>10369</v>
      </c>
      <c r="G3987" s="14" t="s">
        <v>8285</v>
      </c>
      <c r="H3987" s="41" t="s">
        <v>6712</v>
      </c>
      <c r="I3987" s="42" t="s">
        <v>85</v>
      </c>
      <c r="J3987" s="25">
        <f t="shared" si="1"/>
        <v>26</v>
      </c>
      <c r="K3987" s="7" t="str">
        <f t="shared" si="2"/>
        <v>ENG30-00574422-akonzervativan</v>
      </c>
      <c r="L3987" s="7" t="str">
        <f>ifna(VLOOKUP(K3987,'Лист1'!D:E,2,false))</f>
        <v/>
      </c>
      <c r="M3987" s="9"/>
      <c r="N3987" s="9"/>
      <c r="O3987" s="9"/>
      <c r="P3987" s="9"/>
      <c r="Q3987" s="9"/>
      <c r="R3987" s="9"/>
    </row>
    <row r="3988" ht="15.75" customHeight="1">
      <c r="A3988" s="14" t="s">
        <v>79</v>
      </c>
      <c r="B3988" s="14" t="s">
        <v>80</v>
      </c>
      <c r="C3988" s="40" t="s">
        <v>10372</v>
      </c>
      <c r="D3988" s="14" t="s">
        <v>10373</v>
      </c>
      <c r="E3988" s="13" t="s">
        <v>10374</v>
      </c>
      <c r="F3988" s="14" t="s">
        <v>10375</v>
      </c>
      <c r="G3988" s="14" t="s">
        <v>8285</v>
      </c>
      <c r="H3988" s="41" t="s">
        <v>6712</v>
      </c>
      <c r="I3988" s="42" t="s">
        <v>85</v>
      </c>
      <c r="J3988" s="172">
        <f t="shared" si="1"/>
        <v>88</v>
      </c>
      <c r="K3988" s="7" t="str">
        <f t="shared" si="2"/>
        <v>ENG30-00575230-aliberalan</v>
      </c>
      <c r="L3988" s="7" t="str">
        <f>ifna(VLOOKUP(K3988,'Лист1'!D:E,2,false))</f>
        <v/>
      </c>
      <c r="M3988" s="9"/>
      <c r="N3988" s="9"/>
      <c r="O3988" s="9"/>
      <c r="P3988" s="9"/>
      <c r="Q3988" s="9"/>
      <c r="R3988" s="9"/>
    </row>
    <row r="3989" ht="15.75" customHeight="1">
      <c r="A3989" s="14" t="s">
        <v>11</v>
      </c>
      <c r="B3989" s="14" t="s">
        <v>12</v>
      </c>
      <c r="C3989" s="40" t="s">
        <v>7255</v>
      </c>
      <c r="D3989" s="14" t="s">
        <v>10376</v>
      </c>
      <c r="E3989" s="13" t="s">
        <v>10377</v>
      </c>
      <c r="F3989" s="14" t="s">
        <v>10378</v>
      </c>
      <c r="G3989" s="14" t="s">
        <v>6772</v>
      </c>
      <c r="H3989" s="41" t="s">
        <v>6712</v>
      </c>
      <c r="I3989" s="42" t="s">
        <v>85</v>
      </c>
      <c r="J3989" s="30">
        <f t="shared" si="1"/>
        <v>54</v>
      </c>
      <c r="K3989" s="7" t="str">
        <f t="shared" si="2"/>
        <v>ENG30-00575741-nposao</v>
      </c>
      <c r="L3989" s="7" t="str">
        <f>ifna(VLOOKUP(K3989,'Лист1'!D:E,2,false))</f>
        <v/>
      </c>
      <c r="M3989" s="9"/>
      <c r="N3989" s="9"/>
      <c r="O3989" s="9"/>
      <c r="P3989" s="9"/>
      <c r="Q3989" s="9"/>
      <c r="R3989" s="9"/>
    </row>
    <row r="3990" ht="15.75" customHeight="1">
      <c r="A3990" s="14" t="s">
        <v>11</v>
      </c>
      <c r="B3990" s="14" t="s">
        <v>12</v>
      </c>
      <c r="C3990" s="40" t="s">
        <v>10379</v>
      </c>
      <c r="D3990" s="14" t="s">
        <v>10376</v>
      </c>
      <c r="E3990" s="13" t="s">
        <v>10377</v>
      </c>
      <c r="F3990" s="14" t="s">
        <v>10378</v>
      </c>
      <c r="G3990" s="14" t="s">
        <v>6772</v>
      </c>
      <c r="H3990" s="41" t="s">
        <v>6712</v>
      </c>
      <c r="I3990" s="42" t="s">
        <v>85</v>
      </c>
      <c r="J3990" s="63">
        <f t="shared" si="1"/>
        <v>54</v>
      </c>
      <c r="K3990" s="7" t="str">
        <f t="shared" si="2"/>
        <v>ENG30-00575741-nrad</v>
      </c>
      <c r="L3990" s="7" t="str">
        <f>ifna(VLOOKUP(K3990,'Лист1'!D:E,2,false))</f>
        <v/>
      </c>
      <c r="M3990" s="9"/>
      <c r="N3990" s="9"/>
      <c r="O3990" s="9"/>
      <c r="P3990" s="9"/>
      <c r="Q3990" s="9"/>
      <c r="R3990" s="9"/>
    </row>
    <row r="3991" ht="15.75" customHeight="1">
      <c r="A3991" s="14" t="s">
        <v>11</v>
      </c>
      <c r="B3991" s="14" t="s">
        <v>12</v>
      </c>
      <c r="C3991" s="40" t="s">
        <v>9587</v>
      </c>
      <c r="D3991" s="14" t="s">
        <v>10380</v>
      </c>
      <c r="E3991" s="13" t="s">
        <v>10381</v>
      </c>
      <c r="F3991" s="14" t="s">
        <v>10382</v>
      </c>
      <c r="G3991" s="14" t="s">
        <v>6772</v>
      </c>
      <c r="H3991" s="41" t="s">
        <v>6712</v>
      </c>
      <c r="I3991" s="42" t="s">
        <v>85</v>
      </c>
      <c r="J3991" s="45">
        <f t="shared" si="1"/>
        <v>108</v>
      </c>
      <c r="K3991" s="7" t="str">
        <f t="shared" si="2"/>
        <v>ENG30-00577068-noperacija</v>
      </c>
      <c r="L3991" s="7" t="str">
        <f>ifna(VLOOKUP(K3991,'Лист1'!D:E,2,false))</f>
        <v/>
      </c>
      <c r="M3991" s="9"/>
      <c r="N3991" s="9"/>
      <c r="O3991" s="9"/>
      <c r="P3991" s="9"/>
      <c r="Q3991" s="9"/>
      <c r="R3991" s="9"/>
    </row>
    <row r="3992" ht="15.75" customHeight="1">
      <c r="A3992" s="14" t="s">
        <v>11</v>
      </c>
      <c r="B3992" s="14" t="s">
        <v>12</v>
      </c>
      <c r="C3992" s="40" t="s">
        <v>10383</v>
      </c>
      <c r="D3992" s="14" t="s">
        <v>10384</v>
      </c>
      <c r="E3992" s="13" t="s">
        <v>10385</v>
      </c>
      <c r="F3992" s="14" t="s">
        <v>10386</v>
      </c>
      <c r="G3992" s="14" t="s">
        <v>6772</v>
      </c>
      <c r="H3992" s="41" t="s">
        <v>6712</v>
      </c>
      <c r="I3992" s="42" t="s">
        <v>85</v>
      </c>
      <c r="J3992" s="18">
        <f t="shared" si="1"/>
        <v>74</v>
      </c>
      <c r="K3992" s="7" t="str">
        <f t="shared" si="2"/>
        <v>ENG30-00577525-npomoć</v>
      </c>
      <c r="L3992" s="7" t="str">
        <f>ifna(VLOOKUP(K3992,'Лист1'!D:E,2,false))</f>
        <v/>
      </c>
      <c r="M3992" s="9"/>
      <c r="N3992" s="9"/>
      <c r="O3992" s="9"/>
      <c r="P3992" s="9"/>
      <c r="Q3992" s="9"/>
      <c r="R3992" s="9"/>
    </row>
    <row r="3993" ht="15.75" customHeight="1">
      <c r="A3993" s="14" t="s">
        <v>11</v>
      </c>
      <c r="B3993" s="14" t="s">
        <v>12</v>
      </c>
      <c r="C3993" s="40" t="s">
        <v>9122</v>
      </c>
      <c r="D3993" s="14" t="s">
        <v>10384</v>
      </c>
      <c r="E3993" s="13" t="s">
        <v>10385</v>
      </c>
      <c r="F3993" s="14" t="s">
        <v>10386</v>
      </c>
      <c r="G3993" s="14" t="s">
        <v>6772</v>
      </c>
      <c r="H3993" s="41" t="s">
        <v>6712</v>
      </c>
      <c r="I3993" s="42" t="s">
        <v>85</v>
      </c>
      <c r="J3993" s="65">
        <f t="shared" si="1"/>
        <v>74</v>
      </c>
      <c r="K3993" s="7" t="str">
        <f t="shared" si="2"/>
        <v>ENG30-00577525-nusluga</v>
      </c>
      <c r="L3993" s="7" t="str">
        <f>ifna(VLOOKUP(K3993,'Лист1'!D:E,2,false))</f>
        <v/>
      </c>
      <c r="M3993" s="9"/>
      <c r="N3993" s="9"/>
      <c r="O3993" s="9"/>
      <c r="P3993" s="9"/>
      <c r="Q3993" s="9"/>
      <c r="R3993" s="9"/>
    </row>
    <row r="3994" ht="15.75" customHeight="1">
      <c r="A3994" s="14" t="s">
        <v>79</v>
      </c>
      <c r="B3994" s="14" t="s">
        <v>80</v>
      </c>
      <c r="C3994" s="40" t="s">
        <v>10387</v>
      </c>
      <c r="D3994" s="14" t="s">
        <v>10388</v>
      </c>
      <c r="E3994" s="13" t="s">
        <v>10389</v>
      </c>
      <c r="F3994" s="14" t="s">
        <v>10390</v>
      </c>
      <c r="G3994" s="14" t="s">
        <v>6772</v>
      </c>
      <c r="H3994" s="41" t="s">
        <v>6712</v>
      </c>
      <c r="I3994" s="42" t="s">
        <v>85</v>
      </c>
      <c r="J3994" s="43">
        <f t="shared" si="1"/>
        <v>12</v>
      </c>
      <c r="K3994" s="7" t="str">
        <f t="shared" si="2"/>
        <v>ENG30-00578234-akontradiktoran</v>
      </c>
      <c r="L3994" s="7" t="str">
        <f>ifna(VLOOKUP(K3994,'Лист1'!D:E,2,false))</f>
        <v/>
      </c>
      <c r="M3994" s="9"/>
      <c r="N3994" s="9"/>
      <c r="O3994" s="9"/>
      <c r="P3994" s="9"/>
      <c r="Q3994" s="9"/>
      <c r="R3994" s="9"/>
    </row>
    <row r="3995" ht="15.75" customHeight="1">
      <c r="A3995" s="14" t="s">
        <v>79</v>
      </c>
      <c r="B3995" s="14" t="s">
        <v>80</v>
      </c>
      <c r="C3995" s="40" t="s">
        <v>9735</v>
      </c>
      <c r="D3995" s="14" t="s">
        <v>10391</v>
      </c>
      <c r="E3995" s="13" t="s">
        <v>10392</v>
      </c>
      <c r="F3995" s="14" t="s">
        <v>10393</v>
      </c>
      <c r="G3995" s="14" t="s">
        <v>7004</v>
      </c>
      <c r="H3995" s="41" t="s">
        <v>6712</v>
      </c>
      <c r="I3995" s="42" t="s">
        <v>85</v>
      </c>
      <c r="J3995" s="68">
        <f t="shared" si="1"/>
        <v>21</v>
      </c>
      <c r="K3995" s="7" t="str">
        <f t="shared" si="2"/>
        <v>ENG30-00579084-ajasan</v>
      </c>
      <c r="L3995" s="7" t="str">
        <f>ifna(VLOOKUP(K3995,'Лист1'!D:E,2,false))</f>
        <v/>
      </c>
      <c r="M3995" s="9"/>
      <c r="N3995" s="9"/>
      <c r="O3995" s="9"/>
      <c r="P3995" s="9"/>
      <c r="Q3995" s="9"/>
      <c r="R3995" s="9"/>
    </row>
    <row r="3996" ht="15.75" customHeight="1">
      <c r="A3996" s="14" t="s">
        <v>79</v>
      </c>
      <c r="B3996" s="14" t="s">
        <v>80</v>
      </c>
      <c r="C3996" s="40" t="s">
        <v>8424</v>
      </c>
      <c r="D3996" s="14" t="s">
        <v>10391</v>
      </c>
      <c r="E3996" s="13" t="s">
        <v>10392</v>
      </c>
      <c r="F3996" s="14" t="s">
        <v>10393</v>
      </c>
      <c r="G3996" s="14" t="s">
        <v>7004</v>
      </c>
      <c r="H3996" s="41" t="s">
        <v>6712</v>
      </c>
      <c r="I3996" s="42" t="s">
        <v>85</v>
      </c>
      <c r="J3996" s="22">
        <f t="shared" si="1"/>
        <v>21</v>
      </c>
      <c r="K3996" s="7" t="str">
        <f t="shared" si="2"/>
        <v>ENG30-00579084-avidljiv</v>
      </c>
      <c r="L3996" s="7" t="str">
        <f>ifna(VLOOKUP(K3996,'Лист1'!D:E,2,false))</f>
        <v/>
      </c>
      <c r="M3996" s="9"/>
      <c r="N3996" s="9"/>
      <c r="O3996" s="9"/>
      <c r="P3996" s="9"/>
      <c r="Q3996" s="9"/>
      <c r="R3996" s="9"/>
    </row>
    <row r="3997" ht="15.75" customHeight="1">
      <c r="A3997" s="14" t="s">
        <v>79</v>
      </c>
      <c r="B3997" s="14" t="s">
        <v>80</v>
      </c>
      <c r="C3997" s="40" t="s">
        <v>10394</v>
      </c>
      <c r="D3997" s="14" t="s">
        <v>10395</v>
      </c>
      <c r="E3997" s="13" t="s">
        <v>10396</v>
      </c>
      <c r="F3997" s="14" t="s">
        <v>10394</v>
      </c>
      <c r="G3997" s="14" t="s">
        <v>6772</v>
      </c>
      <c r="H3997" s="41" t="s">
        <v>6712</v>
      </c>
      <c r="I3997" s="42" t="s">
        <v>85</v>
      </c>
      <c r="J3997" s="46">
        <f t="shared" si="1"/>
        <v>32</v>
      </c>
      <c r="K3997" s="7" t="str">
        <f t="shared" si="2"/>
        <v>ENG30-00579622-avelik</v>
      </c>
      <c r="L3997" s="7" t="str">
        <f>ifna(VLOOKUP(K3997,'Лист1'!D:E,2,false))</f>
        <v/>
      </c>
      <c r="M3997" s="9"/>
      <c r="N3997" s="9"/>
      <c r="O3997" s="9"/>
      <c r="P3997" s="9"/>
      <c r="Q3997" s="9"/>
      <c r="R3997" s="9"/>
    </row>
    <row r="3998" ht="15.75" customHeight="1">
      <c r="A3998" s="14" t="s">
        <v>21</v>
      </c>
      <c r="B3998" s="14" t="s">
        <v>22</v>
      </c>
      <c r="C3998" s="40" t="s">
        <v>8544</v>
      </c>
      <c r="D3998" s="14" t="s">
        <v>10397</v>
      </c>
      <c r="E3998" s="13" t="s">
        <v>10398</v>
      </c>
      <c r="F3998" s="14" t="s">
        <v>10399</v>
      </c>
      <c r="G3998" s="14"/>
      <c r="H3998" s="41" t="s">
        <v>6712</v>
      </c>
      <c r="I3998" s="42" t="s">
        <v>85</v>
      </c>
      <c r="J3998" s="85">
        <f t="shared" si="1"/>
        <v>44</v>
      </c>
      <c r="K3998" s="7" t="str">
        <f t="shared" si="2"/>
        <v>ENG30-00579712-vpotčiniti</v>
      </c>
      <c r="L3998" s="7" t="str">
        <f>ifna(VLOOKUP(K3998,'Лист1'!D:E,2,false))</f>
        <v/>
      </c>
      <c r="M3998" s="9"/>
      <c r="N3998" s="9"/>
      <c r="O3998" s="9"/>
      <c r="P3998" s="9"/>
      <c r="Q3998" s="9"/>
      <c r="R3998" s="9"/>
    </row>
    <row r="3999" ht="15.75" customHeight="1">
      <c r="A3999" s="14" t="s">
        <v>79</v>
      </c>
      <c r="B3999" s="14" t="s">
        <v>80</v>
      </c>
      <c r="C3999" s="40" t="s">
        <v>10400</v>
      </c>
      <c r="D3999" s="14" t="s">
        <v>10401</v>
      </c>
      <c r="E3999" s="13" t="s">
        <v>10402</v>
      </c>
      <c r="F3999" s="14" t="s">
        <v>10403</v>
      </c>
      <c r="G3999" s="14" t="s">
        <v>7004</v>
      </c>
      <c r="H3999" s="41" t="s">
        <v>6712</v>
      </c>
      <c r="I3999" s="42" t="s">
        <v>85</v>
      </c>
      <c r="J3999" s="44">
        <f t="shared" si="1"/>
        <v>36</v>
      </c>
      <c r="K3999" s="7" t="str">
        <f t="shared" si="2"/>
        <v>ENG30-00580039-aprekomeran</v>
      </c>
      <c r="L3999" s="7" t="str">
        <f>ifna(VLOOKUP(K3999,'Лист1'!D:E,2,false))</f>
        <v/>
      </c>
      <c r="M3999" s="9"/>
      <c r="N3999" s="9"/>
      <c r="O3999" s="9"/>
      <c r="P3999" s="9"/>
      <c r="Q3999" s="9"/>
      <c r="R3999" s="9"/>
    </row>
    <row r="4000" ht="15.75" customHeight="1">
      <c r="A4000" s="14" t="s">
        <v>79</v>
      </c>
      <c r="B4000" s="14" t="s">
        <v>80</v>
      </c>
      <c r="C4000" s="40" t="s">
        <v>10404</v>
      </c>
      <c r="D4000" s="14" t="s">
        <v>10405</v>
      </c>
      <c r="E4000" s="13" t="s">
        <v>10406</v>
      </c>
      <c r="F4000" s="14" t="s">
        <v>10407</v>
      </c>
      <c r="G4000" s="14" t="s">
        <v>7004</v>
      </c>
      <c r="H4000" s="41" t="s">
        <v>6712</v>
      </c>
      <c r="I4000" s="42" t="s">
        <v>85</v>
      </c>
      <c r="J4000" s="61">
        <f t="shared" si="1"/>
        <v>53</v>
      </c>
      <c r="K4000" s="7" t="str">
        <f t="shared" si="2"/>
        <v>ENG30-00580684-aizražen</v>
      </c>
      <c r="L4000" s="7" t="str">
        <f>ifna(VLOOKUP(K4000,'Лист1'!D:E,2,false))</f>
        <v/>
      </c>
      <c r="M4000" s="9"/>
      <c r="N4000" s="9"/>
      <c r="O4000" s="9"/>
      <c r="P4000" s="9"/>
      <c r="Q4000" s="9"/>
      <c r="R4000" s="9"/>
    </row>
    <row r="4001" ht="15.75" customHeight="1">
      <c r="A4001" s="14" t="s">
        <v>79</v>
      </c>
      <c r="B4001" s="14" t="s">
        <v>80</v>
      </c>
      <c r="C4001" s="40" t="s">
        <v>10408</v>
      </c>
      <c r="D4001" s="14" t="s">
        <v>10405</v>
      </c>
      <c r="E4001" s="13" t="s">
        <v>10406</v>
      </c>
      <c r="F4001" s="14" t="s">
        <v>10407</v>
      </c>
      <c r="G4001" s="14" t="s">
        <v>7004</v>
      </c>
      <c r="H4001" s="41" t="s">
        <v>6712</v>
      </c>
      <c r="I4001" s="42" t="s">
        <v>85</v>
      </c>
      <c r="J4001" s="60">
        <f t="shared" si="1"/>
        <v>53</v>
      </c>
      <c r="K4001" s="7" t="str">
        <f t="shared" si="2"/>
        <v>ENG30-00580684-aoznačen</v>
      </c>
      <c r="L4001" s="7" t="str">
        <f>ifna(VLOOKUP(K4001,'Лист1'!D:E,2,false))</f>
        <v/>
      </c>
      <c r="M4001" s="9"/>
      <c r="N4001" s="9"/>
      <c r="O4001" s="9"/>
      <c r="P4001" s="9"/>
      <c r="Q4001" s="9"/>
      <c r="R4001" s="9"/>
    </row>
    <row r="4002" ht="15.75" customHeight="1">
      <c r="A4002" s="14" t="s">
        <v>79</v>
      </c>
      <c r="B4002" s="14" t="s">
        <v>80</v>
      </c>
      <c r="C4002" s="40" t="s">
        <v>8510</v>
      </c>
      <c r="D4002" s="14" t="s">
        <v>10409</v>
      </c>
      <c r="E4002" s="13" t="s">
        <v>10410</v>
      </c>
      <c r="F4002" s="14" t="s">
        <v>10411</v>
      </c>
      <c r="G4002" s="14" t="s">
        <v>7004</v>
      </c>
      <c r="H4002" s="41" t="s">
        <v>6712</v>
      </c>
      <c r="I4002" s="42" t="s">
        <v>85</v>
      </c>
      <c r="J4002" s="45">
        <f t="shared" si="1"/>
        <v>35</v>
      </c>
      <c r="K4002" s="7" t="str">
        <f t="shared" si="2"/>
        <v>ENG30-00580805-aistaknut</v>
      </c>
      <c r="L4002" s="7" t="str">
        <f>ifna(VLOOKUP(K4002,'Лист1'!D:E,2,false))</f>
        <v/>
      </c>
      <c r="M4002" s="9"/>
      <c r="N4002" s="9"/>
      <c r="O4002" s="9"/>
      <c r="P4002" s="9"/>
      <c r="Q4002" s="9"/>
      <c r="R4002" s="9"/>
    </row>
    <row r="4003" ht="15.75" customHeight="1">
      <c r="A4003" s="14" t="s">
        <v>79</v>
      </c>
      <c r="B4003" s="14" t="s">
        <v>80</v>
      </c>
      <c r="C4003" s="40" t="s">
        <v>10412</v>
      </c>
      <c r="D4003" s="14" t="s">
        <v>10409</v>
      </c>
      <c r="E4003" s="13" t="s">
        <v>10410</v>
      </c>
      <c r="F4003" s="14" t="s">
        <v>10411</v>
      </c>
      <c r="G4003" s="14" t="s">
        <v>7004</v>
      </c>
      <c r="H4003" s="41" t="s">
        <v>6712</v>
      </c>
      <c r="I4003" s="42" t="s">
        <v>85</v>
      </c>
      <c r="J4003" s="18">
        <f t="shared" si="1"/>
        <v>35</v>
      </c>
      <c r="K4003" s="7" t="str">
        <f t="shared" si="2"/>
        <v>ENG30-00580805-aspektakularan</v>
      </c>
      <c r="L4003" s="7" t="str">
        <f>ifna(VLOOKUP(K4003,'Лист1'!D:E,2,false))</f>
        <v/>
      </c>
      <c r="M4003" s="9"/>
      <c r="N4003" s="9"/>
      <c r="O4003" s="9"/>
      <c r="P4003" s="9"/>
      <c r="Q4003" s="9"/>
      <c r="R4003" s="9"/>
    </row>
    <row r="4004" ht="15.75" customHeight="1">
      <c r="A4004" s="14" t="s">
        <v>11</v>
      </c>
      <c r="B4004" s="14" t="s">
        <v>12</v>
      </c>
      <c r="C4004" s="40" t="s">
        <v>10413</v>
      </c>
      <c r="D4004" s="14" t="s">
        <v>10414</v>
      </c>
      <c r="E4004" s="13" t="s">
        <v>10415</v>
      </c>
      <c r="F4004" s="13" t="s">
        <v>10416</v>
      </c>
      <c r="G4004" s="14" t="s">
        <v>6772</v>
      </c>
      <c r="H4004" s="159" t="s">
        <v>6712</v>
      </c>
      <c r="I4004" s="116" t="s">
        <v>17</v>
      </c>
      <c r="J4004" s="44">
        <f t="shared" si="1"/>
        <v>38</v>
      </c>
      <c r="K4004" s="7" t="str">
        <f t="shared" si="2"/>
        <v>ENG30-00580961-nkućni poslovi</v>
      </c>
      <c r="L4004" s="7" t="str">
        <f>ifna(VLOOKUP(K4004,'Лист1'!D:E,2,false))</f>
        <v/>
      </c>
      <c r="M4004" s="9"/>
      <c r="N4004" s="9"/>
      <c r="O4004" s="9"/>
      <c r="P4004" s="9"/>
      <c r="Q4004" s="9"/>
      <c r="R4004" s="9"/>
    </row>
    <row r="4005" ht="15.75" customHeight="1">
      <c r="A4005" s="14" t="s">
        <v>11</v>
      </c>
      <c r="B4005" s="14" t="s">
        <v>12</v>
      </c>
      <c r="C4005" s="40" t="s">
        <v>7255</v>
      </c>
      <c r="D4005" s="14" t="s">
        <v>10417</v>
      </c>
      <c r="E4005" s="13" t="s">
        <v>10418</v>
      </c>
      <c r="F4005" s="14" t="s">
        <v>10419</v>
      </c>
      <c r="G4005" s="14" t="s">
        <v>6772</v>
      </c>
      <c r="H4005" s="41" t="s">
        <v>6712</v>
      </c>
      <c r="I4005" s="42" t="s">
        <v>85</v>
      </c>
      <c r="J4005" s="17">
        <f t="shared" si="1"/>
        <v>51</v>
      </c>
      <c r="K4005" s="7" t="str">
        <f t="shared" si="2"/>
        <v>ENG30-00582388-nposao</v>
      </c>
      <c r="L4005" s="7" t="str">
        <f>ifna(VLOOKUP(K4005,'Лист1'!D:E,2,false))</f>
        <v/>
      </c>
      <c r="M4005" s="9"/>
      <c r="N4005" s="9"/>
      <c r="O4005" s="9"/>
      <c r="P4005" s="9"/>
      <c r="Q4005" s="9"/>
      <c r="R4005" s="9"/>
    </row>
    <row r="4006" ht="15.75" customHeight="1">
      <c r="A4006" s="14" t="s">
        <v>11</v>
      </c>
      <c r="B4006" s="14" t="s">
        <v>12</v>
      </c>
      <c r="C4006" s="40" t="s">
        <v>8974</v>
      </c>
      <c r="D4006" s="14" t="s">
        <v>10417</v>
      </c>
      <c r="E4006" s="13" t="s">
        <v>10418</v>
      </c>
      <c r="F4006" s="14" t="s">
        <v>10419</v>
      </c>
      <c r="G4006" s="14" t="s">
        <v>6772</v>
      </c>
      <c r="H4006" s="41" t="s">
        <v>6712</v>
      </c>
      <c r="I4006" s="42" t="s">
        <v>85</v>
      </c>
      <c r="J4006" s="39">
        <f t="shared" si="1"/>
        <v>51</v>
      </c>
      <c r="K4006" s="7" t="str">
        <f t="shared" si="2"/>
        <v>ENG30-00582388-npoziv</v>
      </c>
      <c r="L4006" s="7" t="str">
        <f>ifna(VLOOKUP(K4006,'Лист1'!D:E,2,false))</f>
        <v/>
      </c>
      <c r="M4006" s="9"/>
      <c r="N4006" s="9"/>
      <c r="O4006" s="9"/>
      <c r="P4006" s="9"/>
      <c r="Q4006" s="9"/>
      <c r="R4006" s="9"/>
    </row>
    <row r="4007" ht="15.75" customHeight="1">
      <c r="A4007" s="14" t="s">
        <v>79</v>
      </c>
      <c r="B4007" s="14" t="s">
        <v>80</v>
      </c>
      <c r="C4007" s="40" t="s">
        <v>10017</v>
      </c>
      <c r="D4007" s="14" t="s">
        <v>10420</v>
      </c>
      <c r="E4007" s="13" t="s">
        <v>10421</v>
      </c>
      <c r="F4007" s="14" t="s">
        <v>10422</v>
      </c>
      <c r="G4007" s="14" t="s">
        <v>6800</v>
      </c>
      <c r="H4007" s="41" t="s">
        <v>6712</v>
      </c>
      <c r="I4007" s="42" t="s">
        <v>85</v>
      </c>
      <c r="J4007" s="50">
        <f t="shared" si="1"/>
        <v>66</v>
      </c>
      <c r="K4007" s="7" t="str">
        <f t="shared" si="2"/>
        <v>ENG30-00583239-astalan</v>
      </c>
      <c r="L4007" s="7" t="str">
        <f>ifna(VLOOKUP(K4007,'Лист1'!D:E,2,false))</f>
        <v/>
      </c>
      <c r="M4007" s="9"/>
      <c r="N4007" s="9"/>
      <c r="O4007" s="9"/>
      <c r="P4007" s="9"/>
      <c r="Q4007" s="9"/>
      <c r="R4007" s="9"/>
    </row>
    <row r="4008" ht="15.75" customHeight="1">
      <c r="A4008" s="14" t="s">
        <v>11</v>
      </c>
      <c r="B4008" s="14" t="s">
        <v>12</v>
      </c>
      <c r="C4008" s="40" t="s">
        <v>8970</v>
      </c>
      <c r="D4008" s="14" t="s">
        <v>10423</v>
      </c>
      <c r="E4008" s="13" t="s">
        <v>10424</v>
      </c>
      <c r="F4008" s="14" t="s">
        <v>10425</v>
      </c>
      <c r="G4008" s="14" t="s">
        <v>6772</v>
      </c>
      <c r="H4008" s="41" t="s">
        <v>6712</v>
      </c>
      <c r="I4008" s="42" t="s">
        <v>85</v>
      </c>
      <c r="J4008" s="66">
        <f t="shared" si="1"/>
        <v>37</v>
      </c>
      <c r="K4008" s="7" t="str">
        <f t="shared" si="2"/>
        <v>ENG30-00583246-nkarijera</v>
      </c>
      <c r="L4008" s="7" t="str">
        <f>ifna(VLOOKUP(K4008,'Лист1'!D:E,2,false))</f>
        <v/>
      </c>
      <c r="M4008" s="9"/>
      <c r="N4008" s="9"/>
      <c r="O4008" s="9"/>
      <c r="P4008" s="9"/>
      <c r="Q4008" s="9"/>
      <c r="R4008" s="9"/>
    </row>
    <row r="4009" ht="15.75" customHeight="1">
      <c r="A4009" s="14" t="s">
        <v>11</v>
      </c>
      <c r="B4009" s="14" t="s">
        <v>12</v>
      </c>
      <c r="C4009" s="40" t="s">
        <v>8974</v>
      </c>
      <c r="D4009" s="14" t="s">
        <v>10423</v>
      </c>
      <c r="E4009" s="13" t="s">
        <v>10424</v>
      </c>
      <c r="F4009" s="14" t="s">
        <v>10425</v>
      </c>
      <c r="G4009" s="14" t="s">
        <v>6772</v>
      </c>
      <c r="H4009" s="41" t="s">
        <v>6712</v>
      </c>
      <c r="I4009" s="42" t="s">
        <v>85</v>
      </c>
      <c r="J4009" s="61">
        <f t="shared" si="1"/>
        <v>37</v>
      </c>
      <c r="K4009" s="7" t="str">
        <f t="shared" si="2"/>
        <v>ENG30-00583246-npoziv</v>
      </c>
      <c r="L4009" s="7" t="str">
        <f>ifna(VLOOKUP(K4009,'Лист1'!D:E,2,false))</f>
        <v/>
      </c>
      <c r="M4009" s="9"/>
      <c r="N4009" s="9"/>
      <c r="O4009" s="9"/>
      <c r="P4009" s="9"/>
      <c r="Q4009" s="9"/>
      <c r="R4009" s="9"/>
    </row>
    <row r="4010" ht="15.75" customHeight="1">
      <c r="A4010" s="14" t="s">
        <v>11</v>
      </c>
      <c r="B4010" s="14" t="s">
        <v>12</v>
      </c>
      <c r="C4010" s="40" t="s">
        <v>10426</v>
      </c>
      <c r="D4010" s="14" t="s">
        <v>10427</v>
      </c>
      <c r="E4010" s="13" t="s">
        <v>10428</v>
      </c>
      <c r="F4010" s="14" t="s">
        <v>10429</v>
      </c>
      <c r="G4010" s="14" t="s">
        <v>6772</v>
      </c>
      <c r="H4010" s="41" t="s">
        <v>6712</v>
      </c>
      <c r="I4010" s="42" t="s">
        <v>85</v>
      </c>
      <c r="J4010" s="27">
        <f t="shared" si="1"/>
        <v>56</v>
      </c>
      <c r="K4010" s="7" t="str">
        <f t="shared" si="2"/>
        <v>ENG30-00583461-nspecijalnost</v>
      </c>
      <c r="L4010" s="7" t="str">
        <f>ifna(VLOOKUP(K4010,'Лист1'!D:E,2,false))</f>
        <v/>
      </c>
      <c r="M4010" s="9"/>
      <c r="N4010" s="9"/>
      <c r="O4010" s="9"/>
      <c r="P4010" s="9"/>
      <c r="Q4010" s="9"/>
      <c r="R4010" s="9"/>
    </row>
    <row r="4011" ht="15.75" customHeight="1">
      <c r="A4011" s="14" t="s">
        <v>79</v>
      </c>
      <c r="B4011" s="14" t="s">
        <v>80</v>
      </c>
      <c r="C4011" s="40" t="s">
        <v>10430</v>
      </c>
      <c r="D4011" s="14" t="s">
        <v>10431</v>
      </c>
      <c r="E4011" s="13" t="s">
        <v>10432</v>
      </c>
      <c r="F4011" s="14" t="s">
        <v>10433</v>
      </c>
      <c r="G4011" s="14" t="s">
        <v>6800</v>
      </c>
      <c r="H4011" s="41" t="s">
        <v>6712</v>
      </c>
      <c r="I4011" s="42" t="s">
        <v>85</v>
      </c>
      <c r="J4011" s="25">
        <f t="shared" si="1"/>
        <v>34</v>
      </c>
      <c r="K4011" s="7" t="str">
        <f t="shared" si="2"/>
        <v>ENG30-00583990-apromenljiv</v>
      </c>
      <c r="L4011" s="7" t="str">
        <f>ifna(VLOOKUP(K4011,'Лист1'!D:E,2,false))</f>
        <v/>
      </c>
      <c r="M4011" s="9"/>
      <c r="N4011" s="9"/>
      <c r="O4011" s="9"/>
      <c r="P4011" s="9"/>
      <c r="Q4011" s="9"/>
      <c r="R4011" s="9"/>
    </row>
    <row r="4012" ht="15.75" customHeight="1">
      <c r="A4012" s="14" t="s">
        <v>11</v>
      </c>
      <c r="B4012" s="14" t="s">
        <v>12</v>
      </c>
      <c r="C4012" s="40" t="s">
        <v>7255</v>
      </c>
      <c r="D4012" s="14" t="s">
        <v>10434</v>
      </c>
      <c r="E4012" s="13" t="s">
        <v>10435</v>
      </c>
      <c r="F4012" s="14" t="s">
        <v>10436</v>
      </c>
      <c r="G4012" s="14" t="s">
        <v>6772</v>
      </c>
      <c r="H4012" s="41" t="s">
        <v>6712</v>
      </c>
      <c r="I4012" s="42" t="s">
        <v>85</v>
      </c>
      <c r="J4012" s="80">
        <f t="shared" si="1"/>
        <v>33</v>
      </c>
      <c r="K4012" s="7" t="str">
        <f t="shared" si="2"/>
        <v>ENG30-00584367-nposao</v>
      </c>
      <c r="L4012" s="7" t="str">
        <f>ifna(VLOOKUP(K4012,'Лист1'!D:E,2,false))</f>
        <v/>
      </c>
      <c r="M4012" s="9"/>
      <c r="N4012" s="9"/>
      <c r="O4012" s="9"/>
      <c r="P4012" s="9"/>
      <c r="Q4012" s="9"/>
      <c r="R4012" s="9"/>
    </row>
    <row r="4013" ht="15.75" customHeight="1">
      <c r="A4013" s="14" t="s">
        <v>11</v>
      </c>
      <c r="B4013" s="14" t="s">
        <v>12</v>
      </c>
      <c r="C4013" s="40" t="s">
        <v>10437</v>
      </c>
      <c r="D4013" s="14" t="s">
        <v>10438</v>
      </c>
      <c r="E4013" s="13" t="s">
        <v>10439</v>
      </c>
      <c r="F4013" s="14" t="s">
        <v>10440</v>
      </c>
      <c r="G4013" s="14" t="s">
        <v>6772</v>
      </c>
      <c r="H4013" s="41" t="s">
        <v>6712</v>
      </c>
      <c r="I4013" s="42" t="s">
        <v>85</v>
      </c>
      <c r="J4013" s="77">
        <f t="shared" si="1"/>
        <v>32</v>
      </c>
      <c r="K4013" s="7" t="str">
        <f t="shared" si="2"/>
        <v>ENG30-00584891-nslužba</v>
      </c>
      <c r="L4013" s="7" t="str">
        <f>ifna(VLOOKUP(K4013,'Лист1'!D:E,2,false))</f>
        <v/>
      </c>
      <c r="M4013" s="9"/>
      <c r="N4013" s="9"/>
      <c r="O4013" s="9"/>
      <c r="P4013" s="9"/>
      <c r="Q4013" s="9"/>
      <c r="R4013" s="9"/>
    </row>
    <row r="4014" ht="15.75" customHeight="1">
      <c r="A4014" s="14" t="s">
        <v>11</v>
      </c>
      <c r="B4014" s="14" t="s">
        <v>12</v>
      </c>
      <c r="C4014" s="40" t="s">
        <v>9122</v>
      </c>
      <c r="D4014" s="14" t="s">
        <v>10438</v>
      </c>
      <c r="E4014" s="13" t="s">
        <v>10439</v>
      </c>
      <c r="F4014" s="14" t="s">
        <v>10440</v>
      </c>
      <c r="G4014" s="14" t="s">
        <v>6772</v>
      </c>
      <c r="H4014" s="41" t="s">
        <v>6712</v>
      </c>
      <c r="I4014" s="42" t="s">
        <v>85</v>
      </c>
      <c r="J4014" s="140">
        <f t="shared" si="1"/>
        <v>32</v>
      </c>
      <c r="K4014" s="7" t="str">
        <f t="shared" si="2"/>
        <v>ENG30-00584891-nusluga</v>
      </c>
      <c r="L4014" s="7" t="str">
        <f>ifna(VLOOKUP(K4014,'Лист1'!D:E,2,false))</f>
        <v/>
      </c>
      <c r="M4014" s="9"/>
      <c r="N4014" s="9"/>
      <c r="O4014" s="9"/>
      <c r="P4014" s="9"/>
      <c r="Q4014" s="9"/>
      <c r="R4014" s="9"/>
    </row>
    <row r="4015" ht="15.75" customHeight="1">
      <c r="A4015" s="14" t="s">
        <v>11</v>
      </c>
      <c r="B4015" s="14" t="s">
        <v>12</v>
      </c>
      <c r="C4015" s="40" t="s">
        <v>10441</v>
      </c>
      <c r="D4015" s="14" t="s">
        <v>10442</v>
      </c>
      <c r="E4015" s="13" t="s">
        <v>10443</v>
      </c>
      <c r="F4015" s="14" t="s">
        <v>10444</v>
      </c>
      <c r="G4015" s="14" t="s">
        <v>10445</v>
      </c>
      <c r="H4015" s="41" t="s">
        <v>6712</v>
      </c>
      <c r="I4015" s="42" t="s">
        <v>85</v>
      </c>
      <c r="J4015" s="38">
        <f t="shared" si="1"/>
        <v>23</v>
      </c>
      <c r="K4015" s="7" t="str">
        <f t="shared" si="2"/>
        <v>ENG30-00585810-nministar</v>
      </c>
      <c r="L4015" s="7" t="str">
        <f>ifna(VLOOKUP(K4015,'Лист1'!D:E,2,false))</f>
        <v/>
      </c>
      <c r="M4015" s="9"/>
      <c r="N4015" s="9"/>
      <c r="O4015" s="9"/>
      <c r="P4015" s="9"/>
      <c r="Q4015" s="9"/>
      <c r="R4015" s="9"/>
    </row>
    <row r="4016" ht="15.75" customHeight="1">
      <c r="A4016" s="14" t="s">
        <v>11</v>
      </c>
      <c r="B4016" s="14" t="s">
        <v>12</v>
      </c>
      <c r="C4016" s="40" t="s">
        <v>7054</v>
      </c>
      <c r="D4016" s="14" t="s">
        <v>10446</v>
      </c>
      <c r="E4016" s="13" t="s">
        <v>10447</v>
      </c>
      <c r="F4016" s="14" t="s">
        <v>10448</v>
      </c>
      <c r="G4016" s="14" t="s">
        <v>6772</v>
      </c>
      <c r="H4016" s="41" t="s">
        <v>6712</v>
      </c>
      <c r="I4016" s="42" t="s">
        <v>85</v>
      </c>
      <c r="J4016" s="99">
        <f t="shared" si="1"/>
        <v>27</v>
      </c>
      <c r="K4016" s="7" t="str">
        <f t="shared" si="2"/>
        <v>ENG30-00586262-nmesto</v>
      </c>
      <c r="L4016" s="7" t="str">
        <f>ifna(VLOOKUP(K4016,'Лист1'!D:E,2,false))</f>
        <v/>
      </c>
      <c r="M4016" s="9"/>
      <c r="N4016" s="9"/>
      <c r="O4016" s="9"/>
      <c r="P4016" s="9"/>
      <c r="Q4016" s="9"/>
      <c r="R4016" s="9"/>
    </row>
    <row r="4017" ht="15.75" customHeight="1">
      <c r="A4017" s="14" t="s">
        <v>11</v>
      </c>
      <c r="B4017" s="14" t="s">
        <v>12</v>
      </c>
      <c r="C4017" s="40" t="s">
        <v>10437</v>
      </c>
      <c r="D4017" s="14" t="s">
        <v>10446</v>
      </c>
      <c r="E4017" s="13" t="s">
        <v>10447</v>
      </c>
      <c r="F4017" s="14" t="s">
        <v>10448</v>
      </c>
      <c r="G4017" s="14" t="s">
        <v>6772</v>
      </c>
      <c r="H4017" s="41" t="s">
        <v>6712</v>
      </c>
      <c r="I4017" s="42" t="s">
        <v>85</v>
      </c>
      <c r="J4017" s="21">
        <f t="shared" si="1"/>
        <v>27</v>
      </c>
      <c r="K4017" s="7" t="str">
        <f t="shared" si="2"/>
        <v>ENG30-00586262-nslužba</v>
      </c>
      <c r="L4017" s="7" t="str">
        <f>ifna(VLOOKUP(K4017,'Лист1'!D:E,2,false))</f>
        <v/>
      </c>
      <c r="M4017" s="9"/>
      <c r="N4017" s="9"/>
      <c r="O4017" s="9"/>
      <c r="P4017" s="9"/>
      <c r="Q4017" s="9"/>
      <c r="R4017" s="9"/>
    </row>
    <row r="4018" ht="15.75" customHeight="1">
      <c r="A4018" s="14" t="s">
        <v>21</v>
      </c>
      <c r="B4018" s="14" t="s">
        <v>22</v>
      </c>
      <c r="C4018" s="40" t="s">
        <v>10449</v>
      </c>
      <c r="D4018" s="14" t="s">
        <v>10450</v>
      </c>
      <c r="E4018" s="13" t="s">
        <v>10451</v>
      </c>
      <c r="F4018" s="14" t="s">
        <v>10449</v>
      </c>
      <c r="G4018" s="14" t="s">
        <v>6917</v>
      </c>
      <c r="H4018" s="41" t="s">
        <v>6712</v>
      </c>
      <c r="I4018" s="42" t="s">
        <v>85</v>
      </c>
      <c r="J4018" s="33">
        <f t="shared" si="1"/>
        <v>56</v>
      </c>
      <c r="K4018" s="7" t="str">
        <f t="shared" si="2"/>
        <v>ENG30-00588888-vrazumeti</v>
      </c>
      <c r="L4018" s="7" t="str">
        <f>ifna(VLOOKUP(K4018,'Лист1'!D:E,2,false))</f>
        <v/>
      </c>
      <c r="M4018" s="9"/>
      <c r="N4018" s="9"/>
      <c r="O4018" s="9"/>
      <c r="P4018" s="9"/>
      <c r="Q4018" s="9"/>
      <c r="R4018" s="9"/>
    </row>
    <row r="4019" ht="15.75" customHeight="1">
      <c r="A4019" s="14" t="s">
        <v>21</v>
      </c>
      <c r="B4019" s="14" t="s">
        <v>22</v>
      </c>
      <c r="C4019" s="40" t="s">
        <v>9872</v>
      </c>
      <c r="D4019" s="14" t="s">
        <v>10452</v>
      </c>
      <c r="E4019" s="13" t="s">
        <v>10453</v>
      </c>
      <c r="F4019" s="14" t="s">
        <v>10454</v>
      </c>
      <c r="G4019" s="14" t="s">
        <v>6917</v>
      </c>
      <c r="H4019" s="41" t="s">
        <v>6712</v>
      </c>
      <c r="I4019" s="42" t="s">
        <v>85</v>
      </c>
      <c r="J4019" s="22">
        <f t="shared" si="1"/>
        <v>48</v>
      </c>
      <c r="K4019" s="7" t="str">
        <f t="shared" si="2"/>
        <v>ENG30-00589904-vuhvatiti</v>
      </c>
      <c r="L4019" s="7" t="str">
        <f>ifna(VLOOKUP(K4019,'Лист1'!D:E,2,false))</f>
        <v/>
      </c>
      <c r="M4019" s="9"/>
      <c r="N4019" s="9"/>
      <c r="O4019" s="9"/>
      <c r="P4019" s="9"/>
      <c r="Q4019" s="9"/>
      <c r="R4019" s="9"/>
    </row>
    <row r="4020" ht="15.75" customHeight="1">
      <c r="A4020" s="14" t="s">
        <v>21</v>
      </c>
      <c r="B4020" s="14" t="s">
        <v>22</v>
      </c>
      <c r="C4020" s="40" t="s">
        <v>10455</v>
      </c>
      <c r="D4020" s="14" t="s">
        <v>10456</v>
      </c>
      <c r="E4020" s="13" t="s">
        <v>10457</v>
      </c>
      <c r="F4020" s="14" t="s">
        <v>10458</v>
      </c>
      <c r="G4020" s="14" t="s">
        <v>6917</v>
      </c>
      <c r="H4020" s="41" t="s">
        <v>6712</v>
      </c>
      <c r="I4020" s="42" t="s">
        <v>85</v>
      </c>
      <c r="J4020" s="61">
        <f t="shared" si="1"/>
        <v>28</v>
      </c>
      <c r="K4020" s="7" t="str">
        <f t="shared" si="2"/>
        <v>ENG30-00591115-vvideti</v>
      </c>
      <c r="L4020" s="7" t="str">
        <f>ifna(VLOOKUP(K4020,'Лист1'!D:E,2,false))</f>
        <v/>
      </c>
      <c r="M4020" s="9"/>
      <c r="N4020" s="9"/>
      <c r="O4020" s="9"/>
      <c r="P4020" s="9"/>
      <c r="Q4020" s="9"/>
      <c r="R4020" s="9"/>
    </row>
    <row r="4021" ht="15.75" customHeight="1">
      <c r="A4021" s="14" t="s">
        <v>11</v>
      </c>
      <c r="B4021" s="14" t="s">
        <v>12</v>
      </c>
      <c r="C4021" s="40" t="s">
        <v>10459</v>
      </c>
      <c r="D4021" s="14" t="s">
        <v>10460</v>
      </c>
      <c r="E4021" s="13" t="s">
        <v>10461</v>
      </c>
      <c r="F4021" s="14" t="s">
        <v>10459</v>
      </c>
      <c r="G4021" s="14" t="s">
        <v>8285</v>
      </c>
      <c r="H4021" s="41" t="s">
        <v>6712</v>
      </c>
      <c r="I4021" s="42" t="s">
        <v>85</v>
      </c>
      <c r="J4021" s="60">
        <f t="shared" si="1"/>
        <v>19</v>
      </c>
      <c r="K4021" s="7" t="str">
        <f t="shared" si="2"/>
        <v>ENG30-00591236-nsavetnik</v>
      </c>
      <c r="L4021" s="7" t="str">
        <f>ifna(VLOOKUP(K4021,'Лист1'!D:E,2,false))</f>
        <v/>
      </c>
      <c r="M4021" s="9"/>
      <c r="N4021" s="9"/>
      <c r="O4021" s="9"/>
      <c r="P4021" s="9"/>
      <c r="Q4021" s="9"/>
      <c r="R4021" s="9"/>
    </row>
    <row r="4022" ht="15.75" customHeight="1">
      <c r="A4022" s="14" t="s">
        <v>79</v>
      </c>
      <c r="B4022" s="14" t="s">
        <v>80</v>
      </c>
      <c r="C4022" s="40" t="s">
        <v>10462</v>
      </c>
      <c r="D4022" s="14" t="s">
        <v>10463</v>
      </c>
      <c r="E4022" s="13" t="s">
        <v>10464</v>
      </c>
      <c r="F4022" s="14" t="s">
        <v>10465</v>
      </c>
      <c r="G4022" s="14" t="s">
        <v>6772</v>
      </c>
      <c r="H4022" s="41" t="s">
        <v>6712</v>
      </c>
      <c r="I4022" s="42" t="s">
        <v>85</v>
      </c>
      <c r="J4022" s="46">
        <f t="shared" si="1"/>
        <v>27</v>
      </c>
      <c r="K4022" s="7" t="str">
        <f t="shared" si="2"/>
        <v>ENG30-00592880-aponovan</v>
      </c>
      <c r="L4022" s="7" t="str">
        <f>ifna(VLOOKUP(K4022,'Лист1'!D:E,2,false))</f>
        <v/>
      </c>
      <c r="M4022" s="9"/>
      <c r="N4022" s="9"/>
      <c r="O4022" s="9"/>
      <c r="P4022" s="9"/>
      <c r="Q4022" s="9"/>
      <c r="R4022" s="9"/>
    </row>
    <row r="4023" ht="15.75" customHeight="1">
      <c r="A4023" s="14" t="s">
        <v>79</v>
      </c>
      <c r="B4023" s="14" t="s">
        <v>80</v>
      </c>
      <c r="C4023" s="40" t="s">
        <v>10466</v>
      </c>
      <c r="D4023" s="14" t="s">
        <v>10463</v>
      </c>
      <c r="E4023" s="13" t="s">
        <v>10464</v>
      </c>
      <c r="F4023" s="14" t="s">
        <v>10465</v>
      </c>
      <c r="G4023" s="14" t="s">
        <v>6772</v>
      </c>
      <c r="H4023" s="41" t="s">
        <v>6712</v>
      </c>
      <c r="I4023" s="42" t="s">
        <v>85</v>
      </c>
      <c r="J4023" s="36">
        <f t="shared" si="1"/>
        <v>27</v>
      </c>
      <c r="K4023" s="7" t="str">
        <f t="shared" si="2"/>
        <v>ENG30-00592880-avečan</v>
      </c>
      <c r="L4023" s="7" t="str">
        <f>ifna(VLOOKUP(K4023,'Лист1'!D:E,2,false))</f>
        <v/>
      </c>
      <c r="M4023" s="9"/>
      <c r="N4023" s="9"/>
      <c r="O4023" s="9"/>
      <c r="P4023" s="9"/>
      <c r="Q4023" s="9"/>
      <c r="R4023" s="9"/>
    </row>
    <row r="4024" ht="15.75" customHeight="1">
      <c r="A4024" s="14" t="s">
        <v>21</v>
      </c>
      <c r="B4024" s="14" t="s">
        <v>22</v>
      </c>
      <c r="C4024" s="40" t="s">
        <v>10467</v>
      </c>
      <c r="D4024" s="14" t="s">
        <v>10468</v>
      </c>
      <c r="E4024" s="13" t="s">
        <v>10469</v>
      </c>
      <c r="F4024" s="14" t="s">
        <v>10470</v>
      </c>
      <c r="G4024" s="14" t="s">
        <v>6772</v>
      </c>
      <c r="H4024" s="41" t="s">
        <v>6712</v>
      </c>
      <c r="I4024" s="42" t="s">
        <v>85</v>
      </c>
      <c r="J4024" s="36">
        <f t="shared" si="1"/>
        <v>74</v>
      </c>
      <c r="K4024" s="7" t="str">
        <f t="shared" si="2"/>
        <v>ENG30-00592883-vprepoznati</v>
      </c>
      <c r="L4024" s="7" t="str">
        <f>ifna(VLOOKUP(K4024,'Лист1'!D:E,2,false))</f>
        <v/>
      </c>
      <c r="M4024" s="9"/>
      <c r="N4024" s="9"/>
      <c r="O4024" s="9"/>
      <c r="P4024" s="9"/>
      <c r="Q4024" s="9"/>
      <c r="R4024" s="9"/>
    </row>
    <row r="4025" ht="15.75" customHeight="1">
      <c r="A4025" s="14" t="s">
        <v>21</v>
      </c>
      <c r="B4025" s="14" t="s">
        <v>22</v>
      </c>
      <c r="C4025" s="40" t="s">
        <v>10471</v>
      </c>
      <c r="D4025" s="14" t="s">
        <v>10468</v>
      </c>
      <c r="E4025" s="13" t="s">
        <v>10469</v>
      </c>
      <c r="F4025" s="14" t="s">
        <v>10470</v>
      </c>
      <c r="G4025" s="14" t="s">
        <v>6772</v>
      </c>
      <c r="H4025" s="41" t="s">
        <v>6712</v>
      </c>
      <c r="I4025" s="42" t="s">
        <v>85</v>
      </c>
      <c r="J4025" s="65">
        <f t="shared" si="1"/>
        <v>74</v>
      </c>
      <c r="K4025" s="7" t="str">
        <f t="shared" si="2"/>
        <v>ENG30-00592883-vpriznati</v>
      </c>
      <c r="L4025" s="7" t="str">
        <f>ifna(VLOOKUP(K4025,'Лист1'!D:E,2,false))</f>
        <v/>
      </c>
      <c r="M4025" s="9"/>
      <c r="N4025" s="9"/>
      <c r="O4025" s="9"/>
      <c r="P4025" s="9"/>
      <c r="Q4025" s="9"/>
      <c r="R4025" s="9"/>
    </row>
    <row r="4026" ht="15.75" customHeight="1">
      <c r="A4026" s="14" t="s">
        <v>21</v>
      </c>
      <c r="B4026" s="14" t="s">
        <v>22</v>
      </c>
      <c r="C4026" s="40" t="s">
        <v>10472</v>
      </c>
      <c r="D4026" s="14" t="s">
        <v>10468</v>
      </c>
      <c r="E4026" s="13" t="s">
        <v>10469</v>
      </c>
      <c r="F4026" s="14" t="s">
        <v>10470</v>
      </c>
      <c r="G4026" s="14" t="s">
        <v>6772</v>
      </c>
      <c r="H4026" s="41" t="s">
        <v>6712</v>
      </c>
      <c r="I4026" s="42" t="s">
        <v>85</v>
      </c>
      <c r="J4026" s="46">
        <f t="shared" si="1"/>
        <v>74</v>
      </c>
      <c r="K4026" s="7" t="str">
        <f t="shared" si="2"/>
        <v>ENG30-00592883-vznati</v>
      </c>
      <c r="L4026" s="7" t="str">
        <f>ifna(VLOOKUP(K4026,'Лист1'!D:E,2,false))</f>
        <v/>
      </c>
      <c r="M4026" s="9"/>
      <c r="N4026" s="9"/>
      <c r="O4026" s="9"/>
      <c r="P4026" s="9"/>
      <c r="Q4026" s="9"/>
      <c r="R4026" s="9"/>
    </row>
    <row r="4027" ht="15.75" customHeight="1">
      <c r="A4027" s="14" t="s">
        <v>21</v>
      </c>
      <c r="B4027" s="14" t="s">
        <v>22</v>
      </c>
      <c r="C4027" s="40" t="s">
        <v>9941</v>
      </c>
      <c r="D4027" s="14" t="s">
        <v>10473</v>
      </c>
      <c r="E4027" s="13" t="s">
        <v>10474</v>
      </c>
      <c r="F4027" s="14" t="s">
        <v>10475</v>
      </c>
      <c r="G4027" s="14" t="s">
        <v>10101</v>
      </c>
      <c r="H4027" s="41" t="s">
        <v>6712</v>
      </c>
      <c r="I4027" s="42" t="s">
        <v>85</v>
      </c>
      <c r="J4027" s="35">
        <f t="shared" si="1"/>
        <v>97</v>
      </c>
      <c r="K4027" s="7" t="str">
        <f t="shared" si="2"/>
        <v>ENG30-00593669-vzaključiti</v>
      </c>
      <c r="L4027" s="7" t="str">
        <f>ifna(VLOOKUP(K4027,'Лист1'!D:E,2,false))</f>
        <v/>
      </c>
      <c r="M4027" s="9"/>
      <c r="N4027" s="9"/>
      <c r="O4027" s="9"/>
      <c r="P4027" s="9"/>
      <c r="Q4027" s="9"/>
      <c r="R4027" s="9"/>
    </row>
    <row r="4028" ht="15.75" customHeight="1">
      <c r="A4028" s="14" t="s">
        <v>21</v>
      </c>
      <c r="B4028" s="14" t="s">
        <v>22</v>
      </c>
      <c r="C4028" s="40" t="s">
        <v>10476</v>
      </c>
      <c r="D4028" s="14" t="s">
        <v>10477</v>
      </c>
      <c r="E4028" s="13" t="s">
        <v>10478</v>
      </c>
      <c r="F4028" s="14" t="s">
        <v>10479</v>
      </c>
      <c r="G4028" s="14" t="s">
        <v>7136</v>
      </c>
      <c r="H4028" s="41" t="s">
        <v>6712</v>
      </c>
      <c r="I4028" s="42" t="s">
        <v>85</v>
      </c>
      <c r="J4028" s="71">
        <f t="shared" si="1"/>
        <v>20</v>
      </c>
      <c r="K4028" s="7" t="str">
        <f t="shared" si="2"/>
        <v>ENG30-00593852-vgovoriti</v>
      </c>
      <c r="L4028" s="7" t="str">
        <f>ifna(VLOOKUP(K4028,'Лист1'!D:E,2,false))</f>
        <v/>
      </c>
      <c r="M4028" s="9"/>
      <c r="N4028" s="9"/>
      <c r="O4028" s="9"/>
      <c r="P4028" s="9"/>
      <c r="Q4028" s="9"/>
      <c r="R4028" s="9"/>
    </row>
    <row r="4029" ht="15.75" customHeight="1">
      <c r="A4029" s="14" t="s">
        <v>21</v>
      </c>
      <c r="B4029" s="14" t="s">
        <v>22</v>
      </c>
      <c r="C4029" s="40" t="s">
        <v>10449</v>
      </c>
      <c r="D4029" s="14" t="s">
        <v>10477</v>
      </c>
      <c r="E4029" s="13" t="s">
        <v>10478</v>
      </c>
      <c r="F4029" s="14" t="s">
        <v>10479</v>
      </c>
      <c r="G4029" s="14" t="s">
        <v>7136</v>
      </c>
      <c r="H4029" s="41" t="s">
        <v>6712</v>
      </c>
      <c r="I4029" s="42" t="s">
        <v>85</v>
      </c>
      <c r="J4029" s="58">
        <f t="shared" si="1"/>
        <v>20</v>
      </c>
      <c r="K4029" s="7" t="str">
        <f t="shared" si="2"/>
        <v>ENG30-00593852-vrazumeti</v>
      </c>
      <c r="L4029" s="7" t="str">
        <f>ifna(VLOOKUP(K4029,'Лист1'!D:E,2,false))</f>
        <v/>
      </c>
      <c r="M4029" s="9"/>
      <c r="N4029" s="9"/>
      <c r="O4029" s="9"/>
      <c r="P4029" s="9"/>
      <c r="Q4029" s="9"/>
      <c r="R4029" s="9"/>
    </row>
    <row r="4030" ht="15.75" customHeight="1">
      <c r="A4030" s="14" t="s">
        <v>21</v>
      </c>
      <c r="B4030" s="14" t="s">
        <v>22</v>
      </c>
      <c r="C4030" s="40" t="s">
        <v>10480</v>
      </c>
      <c r="D4030" s="14" t="s">
        <v>10477</v>
      </c>
      <c r="E4030" s="13" t="s">
        <v>10478</v>
      </c>
      <c r="F4030" s="14" t="s">
        <v>10479</v>
      </c>
      <c r="G4030" s="14" t="s">
        <v>7136</v>
      </c>
      <c r="H4030" s="41" t="s">
        <v>6712</v>
      </c>
      <c r="I4030" s="42" t="s">
        <v>85</v>
      </c>
      <c r="J4030" s="45">
        <f t="shared" si="1"/>
        <v>20</v>
      </c>
      <c r="K4030" s="7" t="str">
        <f t="shared" si="2"/>
        <v>ENG30-00593852-vvladati</v>
      </c>
      <c r="L4030" s="7" t="str">
        <f>ifna(VLOOKUP(K4030,'Лист1'!D:E,2,false))</f>
        <v/>
      </c>
      <c r="M4030" s="9"/>
      <c r="N4030" s="9"/>
      <c r="O4030" s="9"/>
      <c r="P4030" s="9"/>
      <c r="Q4030" s="9"/>
      <c r="R4030" s="9"/>
    </row>
    <row r="4031" ht="15.75" customHeight="1">
      <c r="A4031" s="14" t="s">
        <v>79</v>
      </c>
      <c r="B4031" s="14" t="s">
        <v>80</v>
      </c>
      <c r="C4031" s="40" t="s">
        <v>9892</v>
      </c>
      <c r="D4031" s="14" t="s">
        <v>10481</v>
      </c>
      <c r="E4031" s="13" t="s">
        <v>10482</v>
      </c>
      <c r="F4031" s="14" t="s">
        <v>10483</v>
      </c>
      <c r="G4031" s="14" t="s">
        <v>6772</v>
      </c>
      <c r="H4031" s="41" t="s">
        <v>6712</v>
      </c>
      <c r="I4031" s="42" t="s">
        <v>85</v>
      </c>
      <c r="J4031" s="68">
        <f t="shared" si="1"/>
        <v>31</v>
      </c>
      <c r="K4031" s="7" t="str">
        <f t="shared" si="2"/>
        <v>ENG30-00594267-ausamljen</v>
      </c>
      <c r="L4031" s="7" t="str">
        <f>ifna(VLOOKUP(K4031,'Лист1'!D:E,2,false))</f>
        <v/>
      </c>
      <c r="M4031" s="9"/>
      <c r="N4031" s="9"/>
      <c r="O4031" s="9"/>
      <c r="P4031" s="9"/>
      <c r="Q4031" s="9"/>
      <c r="R4031" s="9"/>
    </row>
    <row r="4032" ht="15.75" customHeight="1">
      <c r="A4032" s="14" t="s">
        <v>21</v>
      </c>
      <c r="B4032" s="14" t="s">
        <v>22</v>
      </c>
      <c r="C4032" s="40" t="s">
        <v>10472</v>
      </c>
      <c r="D4032" s="14" t="s">
        <v>10484</v>
      </c>
      <c r="E4032" s="13" t="s">
        <v>10485</v>
      </c>
      <c r="F4032" s="14" t="s">
        <v>10472</v>
      </c>
      <c r="G4032" s="14" t="s">
        <v>6772</v>
      </c>
      <c r="H4032" s="41" t="s">
        <v>6712</v>
      </c>
      <c r="I4032" s="42" t="s">
        <v>85</v>
      </c>
      <c r="J4032" s="79">
        <f t="shared" si="1"/>
        <v>47</v>
      </c>
      <c r="K4032" s="7" t="str">
        <f t="shared" si="2"/>
        <v>ENG30-00594337-vznati</v>
      </c>
      <c r="L4032" s="7" t="str">
        <f>ifna(VLOOKUP(K4032,'Лист1'!D:E,2,false))</f>
        <v/>
      </c>
      <c r="M4032" s="9"/>
      <c r="N4032" s="9"/>
      <c r="O4032" s="9"/>
      <c r="P4032" s="9"/>
      <c r="Q4032" s="9"/>
      <c r="R4032" s="9"/>
    </row>
    <row r="4033" ht="15.75" customHeight="1">
      <c r="A4033" s="14" t="s">
        <v>79</v>
      </c>
      <c r="B4033" s="14" t="s">
        <v>80</v>
      </c>
      <c r="C4033" s="40" t="s">
        <v>10150</v>
      </c>
      <c r="D4033" s="14" t="s">
        <v>10486</v>
      </c>
      <c r="E4033" s="13" t="s">
        <v>10487</v>
      </c>
      <c r="F4033" s="14" t="s">
        <v>10488</v>
      </c>
      <c r="G4033" s="14" t="s">
        <v>7073</v>
      </c>
      <c r="H4033" s="41" t="s">
        <v>6712</v>
      </c>
      <c r="I4033" s="42" t="s">
        <v>85</v>
      </c>
      <c r="J4033" s="99">
        <f t="shared" si="1"/>
        <v>43</v>
      </c>
      <c r="K4033" s="7" t="str">
        <f t="shared" si="2"/>
        <v>ENG30-00594413-aneprekidan</v>
      </c>
      <c r="L4033" s="7" t="str">
        <f>ifna(VLOOKUP(K4033,'Лист1'!D:E,2,false))</f>
        <v/>
      </c>
      <c r="M4033" s="9"/>
      <c r="N4033" s="9"/>
      <c r="O4033" s="9"/>
      <c r="P4033" s="9"/>
      <c r="Q4033" s="9"/>
      <c r="R4033" s="9"/>
    </row>
    <row r="4034" ht="15.75" customHeight="1">
      <c r="A4034" s="14" t="s">
        <v>21</v>
      </c>
      <c r="B4034" s="14" t="s">
        <v>22</v>
      </c>
      <c r="C4034" s="40" t="s">
        <v>10472</v>
      </c>
      <c r="D4034" s="14" t="s">
        <v>10489</v>
      </c>
      <c r="E4034" s="13" t="s">
        <v>10490</v>
      </c>
      <c r="F4034" s="14" t="s">
        <v>10472</v>
      </c>
      <c r="G4034" s="14" t="s">
        <v>6917</v>
      </c>
      <c r="H4034" s="41" t="s">
        <v>6712</v>
      </c>
      <c r="I4034" s="42" t="s">
        <v>85</v>
      </c>
      <c r="J4034" s="103">
        <f t="shared" si="1"/>
        <v>92</v>
      </c>
      <c r="K4034" s="7" t="str">
        <f t="shared" si="2"/>
        <v>ENG30-00594621-vznati</v>
      </c>
      <c r="L4034" s="7" t="str">
        <f>ifna(VLOOKUP(K4034,'Лист1'!D:E,2,false))</f>
        <v/>
      </c>
      <c r="M4034" s="9"/>
      <c r="N4034" s="9"/>
      <c r="O4034" s="9"/>
      <c r="P4034" s="9"/>
      <c r="Q4034" s="9"/>
      <c r="R4034" s="9"/>
    </row>
    <row r="4035" ht="15.75" customHeight="1">
      <c r="A4035" s="14" t="s">
        <v>79</v>
      </c>
      <c r="B4035" s="14" t="s">
        <v>80</v>
      </c>
      <c r="C4035" s="40" t="s">
        <v>10150</v>
      </c>
      <c r="D4035" s="14" t="s">
        <v>10491</v>
      </c>
      <c r="E4035" s="13" t="s">
        <v>10492</v>
      </c>
      <c r="F4035" s="14" t="s">
        <v>10493</v>
      </c>
      <c r="G4035" s="14" t="s">
        <v>7073</v>
      </c>
      <c r="H4035" s="41" t="s">
        <v>6712</v>
      </c>
      <c r="I4035" s="42" t="s">
        <v>85</v>
      </c>
      <c r="J4035" s="134">
        <f t="shared" si="1"/>
        <v>47</v>
      </c>
      <c r="K4035" s="7" t="str">
        <f t="shared" si="2"/>
        <v>ENG30-00595299-aneprekidan</v>
      </c>
      <c r="L4035" s="7" t="str">
        <f>ifna(VLOOKUP(K4035,'Лист1'!D:E,2,false))</f>
        <v/>
      </c>
      <c r="M4035" s="9"/>
      <c r="N4035" s="9"/>
      <c r="O4035" s="9"/>
      <c r="P4035" s="9"/>
      <c r="Q4035" s="9"/>
      <c r="R4035" s="9"/>
    </row>
    <row r="4036" ht="15.75" customHeight="1">
      <c r="A4036" s="14" t="s">
        <v>79</v>
      </c>
      <c r="B4036" s="14" t="s">
        <v>80</v>
      </c>
      <c r="C4036" s="40" t="s">
        <v>10466</v>
      </c>
      <c r="D4036" s="14" t="s">
        <v>10491</v>
      </c>
      <c r="E4036" s="13" t="s">
        <v>10492</v>
      </c>
      <c r="F4036" s="14" t="s">
        <v>10493</v>
      </c>
      <c r="G4036" s="14" t="s">
        <v>7073</v>
      </c>
      <c r="H4036" s="41" t="s">
        <v>6712</v>
      </c>
      <c r="I4036" s="42" t="s">
        <v>85</v>
      </c>
      <c r="J4036" s="38">
        <f t="shared" si="1"/>
        <v>47</v>
      </c>
      <c r="K4036" s="7" t="str">
        <f t="shared" si="2"/>
        <v>ENG30-00595299-avečan</v>
      </c>
      <c r="L4036" s="7" t="str">
        <f>ifna(VLOOKUP(K4036,'Лист1'!D:E,2,false))</f>
        <v/>
      </c>
      <c r="M4036" s="9"/>
      <c r="N4036" s="9"/>
      <c r="O4036" s="9"/>
      <c r="P4036" s="9"/>
      <c r="Q4036" s="9"/>
      <c r="R4036" s="9"/>
    </row>
    <row r="4037" ht="15.75" customHeight="1">
      <c r="A4037" s="14" t="s">
        <v>21</v>
      </c>
      <c r="B4037" s="14" t="s">
        <v>22</v>
      </c>
      <c r="C4037" s="40" t="s">
        <v>10472</v>
      </c>
      <c r="D4037" s="14" t="s">
        <v>10494</v>
      </c>
      <c r="E4037" s="13" t="s">
        <v>10495</v>
      </c>
      <c r="F4037" s="14" t="s">
        <v>10472</v>
      </c>
      <c r="G4037" s="14" t="s">
        <v>6917</v>
      </c>
      <c r="H4037" s="41" t="s">
        <v>6712</v>
      </c>
      <c r="I4037" s="42" t="s">
        <v>85</v>
      </c>
      <c r="J4037" s="38">
        <f t="shared" si="1"/>
        <v>102</v>
      </c>
      <c r="K4037" s="7" t="str">
        <f t="shared" si="2"/>
        <v>ENG30-00595630-vznati</v>
      </c>
      <c r="L4037" s="7" t="str">
        <f>ifna(VLOOKUP(K4037,'Лист1'!D:E,2,false))</f>
        <v/>
      </c>
      <c r="M4037" s="9"/>
      <c r="N4037" s="9"/>
      <c r="O4037" s="9"/>
      <c r="P4037" s="9"/>
      <c r="Q4037" s="9"/>
      <c r="R4037" s="9"/>
    </row>
    <row r="4038" ht="15.75" customHeight="1">
      <c r="A4038" s="14" t="s">
        <v>21</v>
      </c>
      <c r="B4038" s="14" t="s">
        <v>22</v>
      </c>
      <c r="C4038" s="40" t="s">
        <v>10472</v>
      </c>
      <c r="D4038" s="14" t="s">
        <v>10496</v>
      </c>
      <c r="E4038" s="13" t="s">
        <v>10497</v>
      </c>
      <c r="F4038" s="14" t="s">
        <v>10472</v>
      </c>
      <c r="G4038" s="14" t="s">
        <v>6917</v>
      </c>
      <c r="H4038" s="41" t="s">
        <v>6712</v>
      </c>
      <c r="I4038" s="42" t="s">
        <v>85</v>
      </c>
      <c r="J4038" s="79">
        <f t="shared" si="1"/>
        <v>46</v>
      </c>
      <c r="K4038" s="7" t="str">
        <f t="shared" si="2"/>
        <v>ENG30-00595935-vznati</v>
      </c>
      <c r="L4038" s="7" t="str">
        <f>ifna(VLOOKUP(K4038,'Лист1'!D:E,2,false))</f>
        <v/>
      </c>
      <c r="M4038" s="9"/>
      <c r="N4038" s="9"/>
      <c r="O4038" s="9"/>
      <c r="P4038" s="9"/>
      <c r="Q4038" s="9"/>
      <c r="R4038" s="9"/>
    </row>
    <row r="4039" ht="15.75" customHeight="1">
      <c r="A4039" s="14" t="s">
        <v>79</v>
      </c>
      <c r="B4039" s="14" t="s">
        <v>80</v>
      </c>
      <c r="C4039" s="40" t="s">
        <v>10498</v>
      </c>
      <c r="D4039" s="14" t="s">
        <v>10499</v>
      </c>
      <c r="E4039" s="13" t="s">
        <v>10500</v>
      </c>
      <c r="F4039" s="14" t="s">
        <v>10501</v>
      </c>
      <c r="G4039" s="14" t="s">
        <v>7073</v>
      </c>
      <c r="H4039" s="41" t="s">
        <v>6712</v>
      </c>
      <c r="I4039" s="42" t="s">
        <v>85</v>
      </c>
      <c r="J4039" s="31">
        <f t="shared" si="1"/>
        <v>42</v>
      </c>
      <c r="K4039" s="7" t="str">
        <f t="shared" si="2"/>
        <v>ENG30-00596639-aodržan</v>
      </c>
      <c r="L4039" s="7" t="str">
        <f>ifna(VLOOKUP(K4039,'Лист1'!D:E,2,false))</f>
        <v/>
      </c>
      <c r="M4039" s="9"/>
      <c r="N4039" s="9"/>
      <c r="O4039" s="9"/>
      <c r="P4039" s="9"/>
      <c r="Q4039" s="9"/>
      <c r="R4039" s="9"/>
    </row>
    <row r="4040" ht="15.75" customHeight="1">
      <c r="A4040" s="14" t="s">
        <v>21</v>
      </c>
      <c r="B4040" s="14" t="s">
        <v>22</v>
      </c>
      <c r="C4040" s="40" t="s">
        <v>8001</v>
      </c>
      <c r="D4040" s="14" t="s">
        <v>10502</v>
      </c>
      <c r="E4040" s="13" t="s">
        <v>10503</v>
      </c>
      <c r="F4040" s="14" t="s">
        <v>10504</v>
      </c>
      <c r="G4040" s="14" t="s">
        <v>6917</v>
      </c>
      <c r="H4040" s="41" t="s">
        <v>6712</v>
      </c>
      <c r="I4040" s="42" t="s">
        <v>85</v>
      </c>
      <c r="J4040" s="38">
        <f t="shared" si="1"/>
        <v>76</v>
      </c>
      <c r="K4040" s="7" t="str">
        <f t="shared" si="2"/>
        <v>ENG30-00596644-vdoživeti</v>
      </c>
      <c r="L4040" s="7" t="str">
        <f>ifna(VLOOKUP(K4040,'Лист1'!D:E,2,false))</f>
        <v/>
      </c>
      <c r="M4040" s="9"/>
      <c r="N4040" s="9"/>
      <c r="O4040" s="9"/>
      <c r="P4040" s="9"/>
      <c r="Q4040" s="9"/>
      <c r="R4040" s="9"/>
    </row>
    <row r="4041" ht="15.75" customHeight="1">
      <c r="A4041" s="14" t="s">
        <v>21</v>
      </c>
      <c r="B4041" s="14" t="s">
        <v>22</v>
      </c>
      <c r="C4041" s="40" t="s">
        <v>10472</v>
      </c>
      <c r="D4041" s="14" t="s">
        <v>10502</v>
      </c>
      <c r="E4041" s="13" t="s">
        <v>10503</v>
      </c>
      <c r="F4041" s="14" t="s">
        <v>10504</v>
      </c>
      <c r="G4041" s="14" t="s">
        <v>6917</v>
      </c>
      <c r="H4041" s="41" t="s">
        <v>6712</v>
      </c>
      <c r="I4041" s="42" t="s">
        <v>85</v>
      </c>
      <c r="J4041" s="46">
        <f t="shared" si="1"/>
        <v>76</v>
      </c>
      <c r="K4041" s="7" t="str">
        <f t="shared" si="2"/>
        <v>ENG30-00596644-vznati</v>
      </c>
      <c r="L4041" s="7" t="str">
        <f>ifna(VLOOKUP(K4041,'Лист1'!D:E,2,false))</f>
        <v/>
      </c>
      <c r="M4041" s="9"/>
      <c r="N4041" s="9"/>
      <c r="O4041" s="9"/>
      <c r="P4041" s="9"/>
      <c r="Q4041" s="9"/>
      <c r="R4041" s="9"/>
    </row>
    <row r="4042" ht="15.75" customHeight="1">
      <c r="A4042" s="14" t="s">
        <v>11</v>
      </c>
      <c r="B4042" s="14" t="s">
        <v>12</v>
      </c>
      <c r="C4042" s="40" t="s">
        <v>10505</v>
      </c>
      <c r="D4042" s="14" t="s">
        <v>10506</v>
      </c>
      <c r="E4042" s="13" t="s">
        <v>10507</v>
      </c>
      <c r="F4042" s="14" t="s">
        <v>10508</v>
      </c>
      <c r="G4042" s="14" t="s">
        <v>8285</v>
      </c>
      <c r="H4042" s="41" t="s">
        <v>6712</v>
      </c>
      <c r="I4042" s="42" t="s">
        <v>85</v>
      </c>
      <c r="J4042" s="66">
        <f t="shared" si="1"/>
        <v>49</v>
      </c>
      <c r="K4042" s="7" t="str">
        <f t="shared" si="2"/>
        <v>ENG30-00597265-npredsednik</v>
      </c>
      <c r="L4042" s="7" t="str">
        <f>ifna(VLOOKUP(K4042,'Лист1'!D:E,2,false))</f>
        <v>briši</v>
      </c>
      <c r="M4042" s="9"/>
      <c r="N4042" s="9"/>
      <c r="O4042" s="9"/>
      <c r="P4042" s="9"/>
      <c r="Q4042" s="9"/>
      <c r="R4042" s="9"/>
    </row>
    <row r="4043" ht="15.75" customHeight="1">
      <c r="A4043" s="14" t="s">
        <v>21</v>
      </c>
      <c r="B4043" s="14" t="s">
        <v>22</v>
      </c>
      <c r="C4043" s="40" t="s">
        <v>10480</v>
      </c>
      <c r="D4043" s="14" t="s">
        <v>10509</v>
      </c>
      <c r="E4043" s="13" t="s">
        <v>10510</v>
      </c>
      <c r="F4043" s="14" t="s">
        <v>10480</v>
      </c>
      <c r="G4043" s="14" t="s">
        <v>6772</v>
      </c>
      <c r="H4043" s="41" t="s">
        <v>6712</v>
      </c>
      <c r="I4043" s="42" t="s">
        <v>85</v>
      </c>
      <c r="J4043" s="60">
        <f t="shared" si="1"/>
        <v>69</v>
      </c>
      <c r="K4043" s="7" t="str">
        <f t="shared" si="2"/>
        <v>ENG30-00597385-vvladati</v>
      </c>
      <c r="L4043" s="7" t="str">
        <f>ifna(VLOOKUP(K4043,'Лист1'!D:E,2,false))</f>
        <v/>
      </c>
      <c r="M4043" s="9"/>
      <c r="N4043" s="9"/>
      <c r="O4043" s="9"/>
      <c r="P4043" s="9"/>
      <c r="Q4043" s="9"/>
      <c r="R4043" s="9"/>
    </row>
    <row r="4044" ht="15.75" customHeight="1">
      <c r="A4044" s="14" t="s">
        <v>79</v>
      </c>
      <c r="B4044" s="14" t="s">
        <v>80</v>
      </c>
      <c r="C4044" s="40" t="s">
        <v>10150</v>
      </c>
      <c r="D4044" s="14" t="s">
        <v>10511</v>
      </c>
      <c r="E4044" s="13" t="s">
        <v>10512</v>
      </c>
      <c r="F4044" s="14" t="s">
        <v>10150</v>
      </c>
      <c r="G4044" s="14" t="s">
        <v>7523</v>
      </c>
      <c r="H4044" s="41" t="s">
        <v>6712</v>
      </c>
      <c r="I4044" s="42" t="s">
        <v>85</v>
      </c>
      <c r="J4044" s="51">
        <f t="shared" si="1"/>
        <v>52</v>
      </c>
      <c r="K4044" s="7" t="str">
        <f t="shared" si="2"/>
        <v>ENG30-00597424-aneprekidan</v>
      </c>
      <c r="L4044" s="7" t="str">
        <f>ifna(VLOOKUP(K4044,'Лист1'!D:E,2,false))</f>
        <v/>
      </c>
      <c r="M4044" s="9"/>
      <c r="N4044" s="9"/>
      <c r="O4044" s="9"/>
      <c r="P4044" s="9"/>
      <c r="Q4044" s="9"/>
      <c r="R4044" s="9"/>
    </row>
    <row r="4045" ht="15.75" customHeight="1">
      <c r="A4045" s="14" t="s">
        <v>21</v>
      </c>
      <c r="B4045" s="14" t="s">
        <v>22</v>
      </c>
      <c r="C4045" s="40" t="s">
        <v>10513</v>
      </c>
      <c r="D4045" s="14" t="s">
        <v>10514</v>
      </c>
      <c r="E4045" s="13" t="s">
        <v>10515</v>
      </c>
      <c r="F4045" s="14" t="s">
        <v>10516</v>
      </c>
      <c r="G4045" s="14" t="s">
        <v>6772</v>
      </c>
      <c r="H4045" s="41" t="s">
        <v>6712</v>
      </c>
      <c r="I4045" s="42" t="s">
        <v>85</v>
      </c>
      <c r="J4045" s="51">
        <f t="shared" si="1"/>
        <v>26</v>
      </c>
      <c r="K4045" s="7" t="str">
        <f t="shared" si="2"/>
        <v>ENG30-00597915-vnaučiti</v>
      </c>
      <c r="L4045" s="7" t="str">
        <f>ifna(VLOOKUP(K4045,'Лист1'!D:E,2,false))</f>
        <v/>
      </c>
      <c r="M4045" s="9"/>
      <c r="N4045" s="9"/>
      <c r="O4045" s="9"/>
      <c r="P4045" s="9"/>
      <c r="Q4045" s="9"/>
      <c r="R4045" s="9"/>
    </row>
    <row r="4046" ht="15.75" customHeight="1">
      <c r="A4046" s="14" t="s">
        <v>21</v>
      </c>
      <c r="B4046" s="14" t="s">
        <v>22</v>
      </c>
      <c r="C4046" s="40" t="s">
        <v>10517</v>
      </c>
      <c r="D4046" s="14" t="s">
        <v>10514</v>
      </c>
      <c r="E4046" s="13" t="s">
        <v>10515</v>
      </c>
      <c r="F4046" s="14" t="s">
        <v>10516</v>
      </c>
      <c r="G4046" s="14" t="s">
        <v>6772</v>
      </c>
      <c r="H4046" s="41" t="s">
        <v>6712</v>
      </c>
      <c r="I4046" s="42" t="s">
        <v>85</v>
      </c>
      <c r="J4046" s="68">
        <f t="shared" si="1"/>
        <v>26</v>
      </c>
      <c r="K4046" s="7" t="str">
        <f t="shared" si="2"/>
        <v>ENG30-00597915-vsaznati</v>
      </c>
      <c r="L4046" s="7" t="str">
        <f>ifna(VLOOKUP(K4046,'Лист1'!D:E,2,false))</f>
        <v/>
      </c>
      <c r="M4046" s="9"/>
      <c r="N4046" s="9"/>
      <c r="O4046" s="9"/>
      <c r="P4046" s="9"/>
      <c r="Q4046" s="9"/>
      <c r="R4046" s="9"/>
    </row>
    <row r="4047" ht="15.75" customHeight="1">
      <c r="A4047" s="14" t="s">
        <v>21</v>
      </c>
      <c r="B4047" s="14" t="s">
        <v>22</v>
      </c>
      <c r="C4047" s="40" t="s">
        <v>10518</v>
      </c>
      <c r="D4047" s="14" t="s">
        <v>10514</v>
      </c>
      <c r="E4047" s="13" t="s">
        <v>10515</v>
      </c>
      <c r="F4047" s="14" t="s">
        <v>10516</v>
      </c>
      <c r="G4047" s="14" t="s">
        <v>6772</v>
      </c>
      <c r="H4047" s="41" t="s">
        <v>6712</v>
      </c>
      <c r="I4047" s="42" t="s">
        <v>85</v>
      </c>
      <c r="J4047" s="63">
        <f t="shared" si="1"/>
        <v>26</v>
      </c>
      <c r="K4047" s="7" t="str">
        <f t="shared" si="2"/>
        <v>ENG30-00597915-vučiti</v>
      </c>
      <c r="L4047" s="7" t="str">
        <f>ifna(VLOOKUP(K4047,'Лист1'!D:E,2,false))</f>
        <v/>
      </c>
      <c r="M4047" s="9"/>
      <c r="N4047" s="9"/>
      <c r="O4047" s="9"/>
      <c r="P4047" s="9"/>
      <c r="Q4047" s="9"/>
      <c r="R4047" s="9"/>
    </row>
    <row r="4048" ht="15.75" customHeight="1">
      <c r="A4048" s="14" t="s">
        <v>21</v>
      </c>
      <c r="B4048" s="14" t="s">
        <v>22</v>
      </c>
      <c r="C4048" s="40" t="s">
        <v>10519</v>
      </c>
      <c r="D4048" s="14" t="s">
        <v>10520</v>
      </c>
      <c r="E4048" s="13" t="s">
        <v>10521</v>
      </c>
      <c r="F4048" s="14" t="s">
        <v>10522</v>
      </c>
      <c r="G4048" s="14" t="s">
        <v>6772</v>
      </c>
      <c r="H4048" s="41" t="s">
        <v>6712</v>
      </c>
      <c r="I4048" s="42" t="s">
        <v>85</v>
      </c>
      <c r="J4048" s="134">
        <f t="shared" si="1"/>
        <v>58</v>
      </c>
      <c r="K4048" s="7" t="str">
        <f t="shared" si="2"/>
        <v>ENG30-00598954-včuti</v>
      </c>
      <c r="L4048" s="7" t="str">
        <f>ifna(VLOOKUP(K4048,'Лист1'!D:E,2,false))</f>
        <v/>
      </c>
      <c r="M4048" s="9"/>
      <c r="N4048" s="9"/>
      <c r="O4048" s="9"/>
      <c r="P4048" s="9"/>
      <c r="Q4048" s="9"/>
      <c r="R4048" s="9"/>
    </row>
    <row r="4049" ht="15.75" customHeight="1">
      <c r="A4049" s="14" t="s">
        <v>21</v>
      </c>
      <c r="B4049" s="14" t="s">
        <v>22</v>
      </c>
      <c r="C4049" s="40" t="s">
        <v>10523</v>
      </c>
      <c r="D4049" s="14" t="s">
        <v>10520</v>
      </c>
      <c r="E4049" s="13" t="s">
        <v>10521</v>
      </c>
      <c r="F4049" s="14" t="s">
        <v>10522</v>
      </c>
      <c r="G4049" s="14" t="s">
        <v>6772</v>
      </c>
      <c r="H4049" s="41" t="s">
        <v>6712</v>
      </c>
      <c r="I4049" s="42" t="s">
        <v>85</v>
      </c>
      <c r="J4049" s="21">
        <f t="shared" si="1"/>
        <v>58</v>
      </c>
      <c r="K4049" s="7" t="str">
        <f t="shared" si="2"/>
        <v>ENG30-00598954-vnaći</v>
      </c>
      <c r="L4049" s="7" t="str">
        <f>ifna(VLOOKUP(K4049,'Лист1'!D:E,2,false))</f>
        <v/>
      </c>
      <c r="M4049" s="9"/>
      <c r="N4049" s="9"/>
      <c r="O4049" s="9"/>
      <c r="P4049" s="9"/>
      <c r="Q4049" s="9"/>
      <c r="R4049" s="9"/>
    </row>
    <row r="4050" ht="15.75" customHeight="1">
      <c r="A4050" s="14" t="s">
        <v>21</v>
      </c>
      <c r="B4050" s="14" t="s">
        <v>22</v>
      </c>
      <c r="C4050" s="40" t="s">
        <v>10513</v>
      </c>
      <c r="D4050" s="14" t="s">
        <v>10520</v>
      </c>
      <c r="E4050" s="13" t="s">
        <v>10521</v>
      </c>
      <c r="F4050" s="14" t="s">
        <v>10522</v>
      </c>
      <c r="G4050" s="14" t="s">
        <v>6772</v>
      </c>
      <c r="H4050" s="41" t="s">
        <v>6712</v>
      </c>
      <c r="I4050" s="42" t="s">
        <v>85</v>
      </c>
      <c r="J4050" s="79">
        <f t="shared" si="1"/>
        <v>58</v>
      </c>
      <c r="K4050" s="7" t="str">
        <f t="shared" si="2"/>
        <v>ENG30-00598954-vnaučiti</v>
      </c>
      <c r="L4050" s="7" t="str">
        <f>ifna(VLOOKUP(K4050,'Лист1'!D:E,2,false))</f>
        <v/>
      </c>
      <c r="M4050" s="9"/>
      <c r="N4050" s="9"/>
      <c r="O4050" s="9"/>
      <c r="P4050" s="9"/>
      <c r="Q4050" s="9"/>
      <c r="R4050" s="9"/>
    </row>
    <row r="4051" ht="15.75" customHeight="1">
      <c r="A4051" s="14" t="s">
        <v>21</v>
      </c>
      <c r="B4051" s="14" t="s">
        <v>22</v>
      </c>
      <c r="C4051" s="40" t="s">
        <v>10524</v>
      </c>
      <c r="D4051" s="14" t="s">
        <v>10520</v>
      </c>
      <c r="E4051" s="13" t="s">
        <v>10521</v>
      </c>
      <c r="F4051" s="14" t="s">
        <v>10522</v>
      </c>
      <c r="G4051" s="14" t="s">
        <v>6772</v>
      </c>
      <c r="H4051" s="41" t="s">
        <v>6712</v>
      </c>
      <c r="I4051" s="42" t="s">
        <v>85</v>
      </c>
      <c r="J4051" s="46">
        <f t="shared" si="1"/>
        <v>58</v>
      </c>
      <c r="K4051" s="7" t="str">
        <f t="shared" si="2"/>
        <v>ENG30-00598954-vopaziti</v>
      </c>
      <c r="L4051" s="7" t="str">
        <f>ifna(VLOOKUP(K4051,'Лист1'!D:E,2,false))</f>
        <v/>
      </c>
      <c r="M4051" s="9"/>
      <c r="N4051" s="9"/>
      <c r="O4051" s="9"/>
      <c r="P4051" s="9"/>
      <c r="Q4051" s="9"/>
      <c r="R4051" s="9"/>
    </row>
    <row r="4052" ht="15.75" customHeight="1">
      <c r="A4052" s="14" t="s">
        <v>21</v>
      </c>
      <c r="B4052" s="14" t="s">
        <v>22</v>
      </c>
      <c r="C4052" s="40" t="s">
        <v>10525</v>
      </c>
      <c r="D4052" s="14" t="s">
        <v>10520</v>
      </c>
      <c r="E4052" s="13" t="s">
        <v>10521</v>
      </c>
      <c r="F4052" s="14" t="s">
        <v>10522</v>
      </c>
      <c r="G4052" s="14" t="s">
        <v>6772</v>
      </c>
      <c r="H4052" s="41" t="s">
        <v>6712</v>
      </c>
      <c r="I4052" s="42" t="s">
        <v>85</v>
      </c>
      <c r="J4052" s="43">
        <f t="shared" si="1"/>
        <v>58</v>
      </c>
      <c r="K4052" s="7" t="str">
        <f t="shared" si="2"/>
        <v>ENG30-00598954-votkriti</v>
      </c>
      <c r="L4052" s="7" t="str">
        <f>ifna(VLOOKUP(K4052,'Лист1'!D:E,2,false))</f>
        <v/>
      </c>
      <c r="M4052" s="9"/>
      <c r="N4052" s="9"/>
      <c r="O4052" s="9"/>
      <c r="P4052" s="9"/>
      <c r="Q4052" s="9"/>
      <c r="R4052" s="9"/>
    </row>
    <row r="4053" ht="15.75" customHeight="1">
      <c r="A4053" s="14" t="s">
        <v>21</v>
      </c>
      <c r="B4053" s="14" t="s">
        <v>22</v>
      </c>
      <c r="C4053" s="40" t="s">
        <v>10517</v>
      </c>
      <c r="D4053" s="14" t="s">
        <v>10520</v>
      </c>
      <c r="E4053" s="13" t="s">
        <v>10521</v>
      </c>
      <c r="F4053" s="14" t="s">
        <v>10522</v>
      </c>
      <c r="G4053" s="14" t="s">
        <v>6772</v>
      </c>
      <c r="H4053" s="41" t="s">
        <v>6712</v>
      </c>
      <c r="I4053" s="42" t="s">
        <v>85</v>
      </c>
      <c r="J4053" s="30">
        <f t="shared" si="1"/>
        <v>58</v>
      </c>
      <c r="K4053" s="7" t="str">
        <f t="shared" si="2"/>
        <v>ENG30-00598954-vsaznati</v>
      </c>
      <c r="L4053" s="7" t="str">
        <f>ifna(VLOOKUP(K4053,'Лист1'!D:E,2,false))</f>
        <v/>
      </c>
      <c r="M4053" s="9"/>
      <c r="N4053" s="9"/>
      <c r="O4053" s="9"/>
      <c r="P4053" s="9"/>
      <c r="Q4053" s="9"/>
      <c r="R4053" s="9"/>
    </row>
    <row r="4054" ht="15.75" customHeight="1">
      <c r="A4054" s="14" t="s">
        <v>21</v>
      </c>
      <c r="B4054" s="14" t="s">
        <v>22</v>
      </c>
      <c r="C4054" s="40" t="s">
        <v>10518</v>
      </c>
      <c r="D4054" s="14" t="s">
        <v>10520</v>
      </c>
      <c r="E4054" s="13" t="s">
        <v>10521</v>
      </c>
      <c r="F4054" s="14" t="s">
        <v>10522</v>
      </c>
      <c r="G4054" s="14" t="s">
        <v>6772</v>
      </c>
      <c r="H4054" s="41" t="s">
        <v>6712</v>
      </c>
      <c r="I4054" s="42" t="s">
        <v>85</v>
      </c>
      <c r="J4054" s="25">
        <f t="shared" si="1"/>
        <v>58</v>
      </c>
      <c r="K4054" s="7" t="str">
        <f t="shared" si="2"/>
        <v>ENG30-00598954-vučiti</v>
      </c>
      <c r="L4054" s="7" t="str">
        <f>ifna(VLOOKUP(K4054,'Лист1'!D:E,2,false))</f>
        <v/>
      </c>
      <c r="M4054" s="9"/>
      <c r="N4054" s="9"/>
      <c r="O4054" s="9"/>
      <c r="P4054" s="9"/>
      <c r="Q4054" s="9"/>
      <c r="R4054" s="9"/>
    </row>
    <row r="4055" ht="15.75" customHeight="1">
      <c r="A4055" s="14" t="s">
        <v>21</v>
      </c>
      <c r="B4055" s="14" t="s">
        <v>22</v>
      </c>
      <c r="C4055" s="40" t="s">
        <v>10526</v>
      </c>
      <c r="D4055" s="14" t="s">
        <v>10520</v>
      </c>
      <c r="E4055" s="13" t="s">
        <v>10521</v>
      </c>
      <c r="F4055" s="14" t="s">
        <v>10522</v>
      </c>
      <c r="G4055" s="14" t="s">
        <v>6772</v>
      </c>
      <c r="H4055" s="41" t="s">
        <v>6712</v>
      </c>
      <c r="I4055" s="42" t="s">
        <v>85</v>
      </c>
      <c r="J4055" s="38">
        <f t="shared" si="1"/>
        <v>58</v>
      </c>
      <c r="K4055" s="7" t="str">
        <f t="shared" si="2"/>
        <v>ENG30-00598954-vuočiti</v>
      </c>
      <c r="L4055" s="7" t="str">
        <f>ifna(VLOOKUP(K4055,'Лист1'!D:E,2,false))</f>
        <v/>
      </c>
      <c r="M4055" s="9"/>
      <c r="N4055" s="9"/>
      <c r="O4055" s="9"/>
      <c r="P4055" s="9"/>
      <c r="Q4055" s="9"/>
      <c r="R4055" s="9"/>
    </row>
    <row r="4056" ht="15.75" customHeight="1">
      <c r="A4056" s="14" t="s">
        <v>21</v>
      </c>
      <c r="B4056" s="14" t="s">
        <v>22</v>
      </c>
      <c r="C4056" s="40" t="s">
        <v>10527</v>
      </c>
      <c r="D4056" s="14" t="s">
        <v>10520</v>
      </c>
      <c r="E4056" s="13" t="s">
        <v>10521</v>
      </c>
      <c r="F4056" s="14" t="s">
        <v>10522</v>
      </c>
      <c r="G4056" s="14" t="s">
        <v>6772</v>
      </c>
      <c r="H4056" s="41" t="s">
        <v>6712</v>
      </c>
      <c r="I4056" s="42" t="s">
        <v>85</v>
      </c>
      <c r="J4056" s="91">
        <f t="shared" si="1"/>
        <v>58</v>
      </c>
      <c r="K4056" s="7" t="str">
        <f t="shared" si="2"/>
        <v>ENG30-00598954-vutvrditi</v>
      </c>
      <c r="L4056" s="7" t="str">
        <f>ifna(VLOOKUP(K4056,'Лист1'!D:E,2,false))</f>
        <v/>
      </c>
      <c r="M4056" s="9"/>
      <c r="N4056" s="9"/>
      <c r="O4056" s="9"/>
      <c r="P4056" s="9"/>
      <c r="Q4056" s="9"/>
      <c r="R4056" s="9"/>
    </row>
    <row r="4057" ht="15.75" customHeight="1">
      <c r="A4057" s="14" t="s">
        <v>21</v>
      </c>
      <c r="B4057" s="14" t="s">
        <v>22</v>
      </c>
      <c r="C4057" s="40" t="s">
        <v>10455</v>
      </c>
      <c r="D4057" s="14" t="s">
        <v>10520</v>
      </c>
      <c r="E4057" s="13" t="s">
        <v>10521</v>
      </c>
      <c r="F4057" s="14" t="s">
        <v>10522</v>
      </c>
      <c r="G4057" s="14" t="s">
        <v>6772</v>
      </c>
      <c r="H4057" s="41" t="s">
        <v>6712</v>
      </c>
      <c r="I4057" s="42" t="s">
        <v>85</v>
      </c>
      <c r="J4057" s="102">
        <f t="shared" si="1"/>
        <v>58</v>
      </c>
      <c r="K4057" s="7" t="str">
        <f t="shared" si="2"/>
        <v>ENG30-00598954-vvideti</v>
      </c>
      <c r="L4057" s="7" t="str">
        <f>ifna(VLOOKUP(K4057,'Лист1'!D:E,2,false))</f>
        <v/>
      </c>
      <c r="M4057" s="9"/>
      <c r="N4057" s="9"/>
      <c r="O4057" s="9"/>
      <c r="P4057" s="9"/>
      <c r="Q4057" s="9"/>
      <c r="R4057" s="9"/>
    </row>
    <row r="4058" ht="15.75" customHeight="1">
      <c r="A4058" s="14" t="s">
        <v>21</v>
      </c>
      <c r="B4058" s="14" t="s">
        <v>22</v>
      </c>
      <c r="C4058" s="40" t="s">
        <v>10519</v>
      </c>
      <c r="D4058" s="14" t="s">
        <v>10528</v>
      </c>
      <c r="E4058" s="13" t="s">
        <v>10529</v>
      </c>
      <c r="F4058" s="14" t="s">
        <v>10530</v>
      </c>
      <c r="G4058" s="14" t="s">
        <v>10531</v>
      </c>
      <c r="H4058" s="41" t="s">
        <v>6712</v>
      </c>
      <c r="I4058" s="42" t="s">
        <v>85</v>
      </c>
      <c r="J4058" s="134">
        <f t="shared" si="1"/>
        <v>30</v>
      </c>
      <c r="K4058" s="7" t="str">
        <f t="shared" si="2"/>
        <v>ENG30-00599992-včuti</v>
      </c>
      <c r="L4058" s="7" t="str">
        <f>ifna(VLOOKUP(K4058,'Лист1'!D:E,2,false))</f>
        <v/>
      </c>
      <c r="M4058" s="9"/>
      <c r="N4058" s="9"/>
      <c r="O4058" s="9"/>
      <c r="P4058" s="9"/>
      <c r="Q4058" s="9"/>
      <c r="R4058" s="9"/>
    </row>
    <row r="4059" ht="15.75" customHeight="1">
      <c r="A4059" s="14" t="s">
        <v>21</v>
      </c>
      <c r="B4059" s="14" t="s">
        <v>22</v>
      </c>
      <c r="C4059" s="40" t="s">
        <v>10513</v>
      </c>
      <c r="D4059" s="14" t="s">
        <v>10528</v>
      </c>
      <c r="E4059" s="13" t="s">
        <v>10529</v>
      </c>
      <c r="F4059" s="14" t="s">
        <v>10530</v>
      </c>
      <c r="G4059" s="14" t="s">
        <v>10531</v>
      </c>
      <c r="H4059" s="41" t="s">
        <v>6712</v>
      </c>
      <c r="I4059" s="42" t="s">
        <v>85</v>
      </c>
      <c r="J4059" s="135">
        <f t="shared" si="1"/>
        <v>30</v>
      </c>
      <c r="K4059" s="7" t="str">
        <f t="shared" si="2"/>
        <v>ENG30-00599992-vnaučiti</v>
      </c>
      <c r="L4059" s="7" t="str">
        <f>ifna(VLOOKUP(K4059,'Лист1'!D:E,2,false))</f>
        <v/>
      </c>
      <c r="M4059" s="9"/>
      <c r="N4059" s="9"/>
      <c r="O4059" s="9"/>
      <c r="P4059" s="9"/>
      <c r="Q4059" s="9"/>
      <c r="R4059" s="9"/>
    </row>
    <row r="4060" ht="15.75" customHeight="1">
      <c r="A4060" s="14" t="s">
        <v>21</v>
      </c>
      <c r="B4060" s="14" t="s">
        <v>22</v>
      </c>
      <c r="C4060" s="40" t="s">
        <v>10525</v>
      </c>
      <c r="D4060" s="14" t="s">
        <v>10528</v>
      </c>
      <c r="E4060" s="13" t="s">
        <v>10529</v>
      </c>
      <c r="F4060" s="14" t="s">
        <v>10530</v>
      </c>
      <c r="G4060" s="14" t="s">
        <v>10531</v>
      </c>
      <c r="H4060" s="41" t="s">
        <v>6712</v>
      </c>
      <c r="I4060" s="42" t="s">
        <v>85</v>
      </c>
      <c r="J4060" s="57">
        <f t="shared" si="1"/>
        <v>30</v>
      </c>
      <c r="K4060" s="7" t="str">
        <f t="shared" si="2"/>
        <v>ENG30-00599992-votkriti</v>
      </c>
      <c r="L4060" s="7" t="str">
        <f>ifna(VLOOKUP(K4060,'Лист1'!D:E,2,false))</f>
        <v/>
      </c>
      <c r="M4060" s="9"/>
      <c r="N4060" s="9"/>
      <c r="O4060" s="9"/>
      <c r="P4060" s="9"/>
      <c r="Q4060" s="9"/>
      <c r="R4060" s="9"/>
    </row>
    <row r="4061" ht="15.75" customHeight="1">
      <c r="A4061" s="14" t="s">
        <v>21</v>
      </c>
      <c r="B4061" s="14" t="s">
        <v>22</v>
      </c>
      <c r="C4061" s="40" t="s">
        <v>10532</v>
      </c>
      <c r="D4061" s="14" t="s">
        <v>10528</v>
      </c>
      <c r="E4061" s="13" t="s">
        <v>10529</v>
      </c>
      <c r="F4061" s="14" t="s">
        <v>10530</v>
      </c>
      <c r="G4061" s="14" t="s">
        <v>10531</v>
      </c>
      <c r="H4061" s="41" t="s">
        <v>6712</v>
      </c>
      <c r="I4061" s="42" t="s">
        <v>85</v>
      </c>
      <c r="J4061" s="50">
        <f t="shared" si="1"/>
        <v>30</v>
      </c>
      <c r="K4061" s="7" t="str">
        <f t="shared" si="2"/>
        <v>ENG30-00599992-vproučavati</v>
      </c>
      <c r="L4061" s="7" t="str">
        <f>ifna(VLOOKUP(K4061,'Лист1'!D:E,2,false))</f>
        <v/>
      </c>
      <c r="M4061" s="9"/>
      <c r="N4061" s="9"/>
      <c r="O4061" s="9"/>
      <c r="P4061" s="9"/>
      <c r="Q4061" s="9"/>
      <c r="R4061" s="9"/>
    </row>
    <row r="4062" ht="15.75" customHeight="1">
      <c r="A4062" s="14" t="s">
        <v>21</v>
      </c>
      <c r="B4062" s="14" t="s">
        <v>22</v>
      </c>
      <c r="C4062" s="40" t="s">
        <v>10517</v>
      </c>
      <c r="D4062" s="14" t="s">
        <v>10528</v>
      </c>
      <c r="E4062" s="13" t="s">
        <v>10529</v>
      </c>
      <c r="F4062" s="14" t="s">
        <v>10530</v>
      </c>
      <c r="G4062" s="14" t="s">
        <v>10531</v>
      </c>
      <c r="H4062" s="41" t="s">
        <v>6712</v>
      </c>
      <c r="I4062" s="42" t="s">
        <v>85</v>
      </c>
      <c r="J4062" s="18">
        <f t="shared" si="1"/>
        <v>30</v>
      </c>
      <c r="K4062" s="7" t="str">
        <f t="shared" si="2"/>
        <v>ENG30-00599992-vsaznati</v>
      </c>
      <c r="L4062" s="7" t="str">
        <f>ifna(VLOOKUP(K4062,'Лист1'!D:E,2,false))</f>
        <v/>
      </c>
      <c r="M4062" s="9"/>
      <c r="N4062" s="9"/>
      <c r="O4062" s="9"/>
      <c r="P4062" s="9"/>
      <c r="Q4062" s="9"/>
      <c r="R4062" s="9"/>
    </row>
    <row r="4063" ht="15.75" customHeight="1">
      <c r="A4063" s="14" t="s">
        <v>21</v>
      </c>
      <c r="B4063" s="14" t="s">
        <v>22</v>
      </c>
      <c r="C4063" s="40" t="s">
        <v>10518</v>
      </c>
      <c r="D4063" s="14" t="s">
        <v>10528</v>
      </c>
      <c r="E4063" s="13" t="s">
        <v>10529</v>
      </c>
      <c r="F4063" s="14" t="s">
        <v>10530</v>
      </c>
      <c r="G4063" s="14" t="s">
        <v>10531</v>
      </c>
      <c r="H4063" s="41" t="s">
        <v>6712</v>
      </c>
      <c r="I4063" s="42" t="s">
        <v>85</v>
      </c>
      <c r="J4063" s="59">
        <f t="shared" si="1"/>
        <v>30</v>
      </c>
      <c r="K4063" s="7" t="str">
        <f t="shared" si="2"/>
        <v>ENG30-00599992-vučiti</v>
      </c>
      <c r="L4063" s="7" t="str">
        <f>ifna(VLOOKUP(K4063,'Лист1'!D:E,2,false))</f>
        <v/>
      </c>
      <c r="M4063" s="9"/>
      <c r="N4063" s="9"/>
      <c r="O4063" s="9"/>
      <c r="P4063" s="9"/>
      <c r="Q4063" s="9"/>
      <c r="R4063" s="9"/>
    </row>
    <row r="4064" ht="15.75" customHeight="1">
      <c r="A4064" s="14" t="s">
        <v>21</v>
      </c>
      <c r="B4064" s="14" t="s">
        <v>22</v>
      </c>
      <c r="C4064" s="40" t="s">
        <v>7970</v>
      </c>
      <c r="D4064" s="14" t="s">
        <v>10533</v>
      </c>
      <c r="E4064" s="13" t="s">
        <v>10534</v>
      </c>
      <c r="F4064" s="14" t="s">
        <v>10535</v>
      </c>
      <c r="G4064" s="14" t="s">
        <v>10531</v>
      </c>
      <c r="H4064" s="41" t="s">
        <v>6712</v>
      </c>
      <c r="I4064" s="42" t="s">
        <v>85</v>
      </c>
      <c r="J4064" s="60">
        <f t="shared" si="1"/>
        <v>49</v>
      </c>
      <c r="K4064" s="7" t="str">
        <f t="shared" si="2"/>
        <v>ENG30-00600235-vpratiti</v>
      </c>
      <c r="L4064" s="7" t="str">
        <f>ifna(VLOOKUP(K4064,'Лист1'!D:E,2,false))</f>
        <v/>
      </c>
      <c r="M4064" s="9"/>
      <c r="N4064" s="9"/>
      <c r="O4064" s="9"/>
      <c r="P4064" s="9"/>
      <c r="Q4064" s="9"/>
      <c r="R4064" s="9"/>
    </row>
    <row r="4065" ht="15.75" customHeight="1">
      <c r="A4065" s="14" t="s">
        <v>21</v>
      </c>
      <c r="B4065" s="14" t="s">
        <v>22</v>
      </c>
      <c r="C4065" s="40" t="s">
        <v>10536</v>
      </c>
      <c r="D4065" s="14" t="s">
        <v>10533</v>
      </c>
      <c r="E4065" s="13" t="s">
        <v>10534</v>
      </c>
      <c r="F4065" s="14" t="s">
        <v>10535</v>
      </c>
      <c r="G4065" s="14" t="s">
        <v>10531</v>
      </c>
      <c r="H4065" s="41" t="s">
        <v>6712</v>
      </c>
      <c r="I4065" s="42" t="s">
        <v>85</v>
      </c>
      <c r="J4065" s="43">
        <f t="shared" si="1"/>
        <v>49</v>
      </c>
      <c r="K4065" s="7" t="str">
        <f t="shared" si="2"/>
        <v>ENG30-00600235-vslušati</v>
      </c>
      <c r="L4065" s="7" t="str">
        <f>ifna(VLOOKUP(K4065,'Лист1'!D:E,2,false))</f>
        <v/>
      </c>
      <c r="M4065" s="9"/>
      <c r="N4065" s="9"/>
      <c r="O4065" s="9"/>
      <c r="P4065" s="9"/>
      <c r="Q4065" s="9"/>
      <c r="R4065" s="9"/>
    </row>
    <row r="4066" ht="15.75" customHeight="1">
      <c r="A4066" s="14" t="s">
        <v>21</v>
      </c>
      <c r="B4066" s="14" t="s">
        <v>22</v>
      </c>
      <c r="C4066" s="40" t="s">
        <v>10537</v>
      </c>
      <c r="D4066" s="14" t="s">
        <v>10538</v>
      </c>
      <c r="E4066" s="13" t="s">
        <v>10539</v>
      </c>
      <c r="F4066" s="14" t="s">
        <v>10540</v>
      </c>
      <c r="G4066" s="14" t="s">
        <v>6917</v>
      </c>
      <c r="H4066" s="41" t="s">
        <v>6712</v>
      </c>
      <c r="I4066" s="42" t="s">
        <v>85</v>
      </c>
      <c r="J4066" s="31">
        <f t="shared" si="1"/>
        <v>28</v>
      </c>
      <c r="K4066" s="7" t="str">
        <f t="shared" si="2"/>
        <v>ENG30-00600370-vzaokupiti</v>
      </c>
      <c r="L4066" s="7" t="str">
        <f>ifna(VLOOKUP(K4066,'Лист1'!D:E,2,false))</f>
        <v/>
      </c>
      <c r="M4066" s="9"/>
      <c r="N4066" s="9"/>
      <c r="O4066" s="9"/>
      <c r="P4066" s="9"/>
      <c r="Q4066" s="9"/>
      <c r="R4066" s="9"/>
    </row>
    <row r="4067" ht="15.75" customHeight="1">
      <c r="A4067" s="14" t="s">
        <v>21</v>
      </c>
      <c r="B4067" s="14" t="s">
        <v>22</v>
      </c>
      <c r="C4067" s="40" t="s">
        <v>10541</v>
      </c>
      <c r="D4067" s="14" t="s">
        <v>10538</v>
      </c>
      <c r="E4067" s="13" t="s">
        <v>10539</v>
      </c>
      <c r="F4067" s="14" t="s">
        <v>10540</v>
      </c>
      <c r="G4067" s="14" t="s">
        <v>6917</v>
      </c>
      <c r="H4067" s="41" t="s">
        <v>6712</v>
      </c>
      <c r="I4067" s="42" t="s">
        <v>85</v>
      </c>
      <c r="J4067" s="43">
        <f t="shared" si="1"/>
        <v>28</v>
      </c>
      <c r="K4067" s="7" t="str">
        <f t="shared" si="2"/>
        <v>ENG30-00600370-vzauzeti</v>
      </c>
      <c r="L4067" s="7" t="str">
        <f>ifna(VLOOKUP(K4067,'Лист1'!D:E,2,false))</f>
        <v/>
      </c>
      <c r="M4067" s="9"/>
      <c r="N4067" s="9"/>
      <c r="O4067" s="9"/>
      <c r="P4067" s="9"/>
      <c r="Q4067" s="9"/>
      <c r="R4067" s="9"/>
    </row>
    <row r="4068" ht="15.75" customHeight="1">
      <c r="A4068" s="14" t="s">
        <v>21</v>
      </c>
      <c r="B4068" s="14" t="s">
        <v>22</v>
      </c>
      <c r="C4068" s="40" t="s">
        <v>7762</v>
      </c>
      <c r="D4068" s="14" t="s">
        <v>10542</v>
      </c>
      <c r="E4068" s="13" t="s">
        <v>10543</v>
      </c>
      <c r="F4068" s="14" t="s">
        <v>10544</v>
      </c>
      <c r="G4068" s="14" t="s">
        <v>8285</v>
      </c>
      <c r="H4068" s="41" t="s">
        <v>6712</v>
      </c>
      <c r="I4068" s="42" t="s">
        <v>85</v>
      </c>
      <c r="J4068" s="48">
        <f t="shared" si="1"/>
        <v>81</v>
      </c>
      <c r="K4068" s="7" t="str">
        <f t="shared" si="2"/>
        <v>ENG30-00601822-vusvojiti</v>
      </c>
      <c r="L4068" s="7" t="str">
        <f>ifna(VLOOKUP(K4068,'Лист1'!D:E,2,false))</f>
        <v/>
      </c>
      <c r="M4068" s="9"/>
      <c r="N4068" s="9"/>
      <c r="O4068" s="9"/>
      <c r="P4068" s="9"/>
      <c r="Q4068" s="9"/>
      <c r="R4068" s="9"/>
    </row>
    <row r="4069" ht="15.75" customHeight="1">
      <c r="A4069" s="14" t="s">
        <v>21</v>
      </c>
      <c r="B4069" s="14" t="s">
        <v>22</v>
      </c>
      <c r="C4069" s="40" t="s">
        <v>10545</v>
      </c>
      <c r="D4069" s="14" t="s">
        <v>10546</v>
      </c>
      <c r="E4069" s="13" t="s">
        <v>7762</v>
      </c>
      <c r="F4069" s="14" t="s">
        <v>10547</v>
      </c>
      <c r="G4069" s="14" t="s">
        <v>8285</v>
      </c>
      <c r="H4069" s="41" t="s">
        <v>6712</v>
      </c>
      <c r="I4069" s="42" t="s">
        <v>85</v>
      </c>
      <c r="J4069" s="25">
        <f t="shared" si="1"/>
        <v>8</v>
      </c>
      <c r="K4069" s="7" t="str">
        <f t="shared" si="2"/>
        <v>ENG30-00602112-vprihvatiti</v>
      </c>
      <c r="L4069" s="7" t="str">
        <f>ifna(VLOOKUP(K4069,'Лист1'!D:E,2,false))</f>
        <v/>
      </c>
      <c r="M4069" s="9"/>
      <c r="N4069" s="9"/>
      <c r="O4069" s="9"/>
      <c r="P4069" s="9"/>
      <c r="Q4069" s="9"/>
      <c r="R4069" s="9"/>
    </row>
    <row r="4070" ht="15.75" customHeight="1">
      <c r="A4070" s="14" t="s">
        <v>21</v>
      </c>
      <c r="B4070" s="14" t="s">
        <v>22</v>
      </c>
      <c r="C4070" s="40" t="s">
        <v>10548</v>
      </c>
      <c r="D4070" s="14" t="s">
        <v>10546</v>
      </c>
      <c r="E4070" s="13" t="s">
        <v>7762</v>
      </c>
      <c r="F4070" s="14" t="s">
        <v>10547</v>
      </c>
      <c r="G4070" s="14" t="s">
        <v>8285</v>
      </c>
      <c r="H4070" s="41" t="s">
        <v>6712</v>
      </c>
      <c r="I4070" s="42" t="s">
        <v>85</v>
      </c>
      <c r="J4070" s="44">
        <f t="shared" si="1"/>
        <v>8</v>
      </c>
      <c r="K4070" s="7" t="str">
        <f t="shared" si="2"/>
        <v>ENG30-00602112-vusvajati</v>
      </c>
      <c r="L4070" s="7" t="str">
        <f>ifna(VLOOKUP(K4070,'Лист1'!D:E,2,false))</f>
        <v/>
      </c>
      <c r="M4070" s="9"/>
      <c r="N4070" s="9"/>
      <c r="O4070" s="9"/>
      <c r="P4070" s="9"/>
      <c r="Q4070" s="9"/>
      <c r="R4070" s="9"/>
    </row>
    <row r="4071" ht="15.75" customHeight="1">
      <c r="A4071" s="14" t="s">
        <v>21</v>
      </c>
      <c r="B4071" s="14" t="s">
        <v>22</v>
      </c>
      <c r="C4071" s="40" t="s">
        <v>7762</v>
      </c>
      <c r="D4071" s="14" t="s">
        <v>10546</v>
      </c>
      <c r="E4071" s="13" t="s">
        <v>7762</v>
      </c>
      <c r="F4071" s="14" t="s">
        <v>10547</v>
      </c>
      <c r="G4071" s="14" t="s">
        <v>8285</v>
      </c>
      <c r="H4071" s="41" t="s">
        <v>6712</v>
      </c>
      <c r="I4071" s="42" t="s">
        <v>85</v>
      </c>
      <c r="J4071" s="60">
        <f t="shared" si="1"/>
        <v>8</v>
      </c>
      <c r="K4071" s="7" t="str">
        <f t="shared" si="2"/>
        <v>ENG30-00602112-vusvojiti</v>
      </c>
      <c r="L4071" s="7" t="str">
        <f>ifna(VLOOKUP(K4071,'Лист1'!D:E,2,false))</f>
        <v/>
      </c>
      <c r="M4071" s="9"/>
      <c r="N4071" s="9"/>
      <c r="O4071" s="9"/>
      <c r="P4071" s="9"/>
      <c r="Q4071" s="9"/>
      <c r="R4071" s="9"/>
    </row>
    <row r="4072" ht="15.75" customHeight="1">
      <c r="A4072" s="14" t="s">
        <v>79</v>
      </c>
      <c r="B4072" s="14" t="s">
        <v>80</v>
      </c>
      <c r="C4072" s="40" t="s">
        <v>10549</v>
      </c>
      <c r="D4072" s="14" t="s">
        <v>10550</v>
      </c>
      <c r="E4072" s="13" t="s">
        <v>10551</v>
      </c>
      <c r="F4072" s="14" t="s">
        <v>10552</v>
      </c>
      <c r="G4072" s="14" t="s">
        <v>6772</v>
      </c>
      <c r="H4072" s="41" t="s">
        <v>6712</v>
      </c>
      <c r="I4072" s="42" t="s">
        <v>85</v>
      </c>
      <c r="J4072" s="60">
        <f t="shared" si="1"/>
        <v>29</v>
      </c>
      <c r="K4072" s="7" t="str">
        <f t="shared" si="2"/>
        <v>ENG30-00602474-asporan</v>
      </c>
      <c r="L4072" s="7" t="str">
        <f>ifna(VLOOKUP(K4072,'Лист1'!D:E,2,false))</f>
        <v/>
      </c>
      <c r="M4072" s="9"/>
      <c r="N4072" s="9"/>
      <c r="O4072" s="9"/>
      <c r="P4072" s="9"/>
      <c r="Q4072" s="9"/>
      <c r="R4072" s="9"/>
    </row>
    <row r="4073" ht="15.75" customHeight="1">
      <c r="A4073" s="14" t="s">
        <v>21</v>
      </c>
      <c r="B4073" s="14" t="s">
        <v>22</v>
      </c>
      <c r="C4073" s="40" t="s">
        <v>10553</v>
      </c>
      <c r="D4073" s="14" t="s">
        <v>10554</v>
      </c>
      <c r="E4073" s="13" t="s">
        <v>10555</v>
      </c>
      <c r="F4073" s="14" t="s">
        <v>10556</v>
      </c>
      <c r="G4073" s="14" t="s">
        <v>10531</v>
      </c>
      <c r="H4073" s="41" t="s">
        <v>6712</v>
      </c>
      <c r="I4073" s="42" t="s">
        <v>85</v>
      </c>
      <c r="J4073" s="98">
        <f t="shared" si="1"/>
        <v>79</v>
      </c>
      <c r="K4073" s="7" t="str">
        <f t="shared" si="2"/>
        <v>ENG30-00602805-vobrazovati</v>
      </c>
      <c r="L4073" s="7" t="str">
        <f>ifna(VLOOKUP(K4073,'Лист1'!D:E,2,false))</f>
        <v/>
      </c>
      <c r="M4073" s="9"/>
      <c r="N4073" s="9"/>
      <c r="O4073" s="9"/>
      <c r="P4073" s="9"/>
      <c r="Q4073" s="9"/>
      <c r="R4073" s="9"/>
    </row>
    <row r="4074" ht="15.75" customHeight="1">
      <c r="A4074" s="14" t="s">
        <v>21</v>
      </c>
      <c r="B4074" s="14" t="s">
        <v>22</v>
      </c>
      <c r="C4074" s="40" t="s">
        <v>10557</v>
      </c>
      <c r="D4074" s="14" t="s">
        <v>10554</v>
      </c>
      <c r="E4074" s="13" t="s">
        <v>10555</v>
      </c>
      <c r="F4074" s="14" t="s">
        <v>10556</v>
      </c>
      <c r="G4074" s="14" t="s">
        <v>10531</v>
      </c>
      <c r="H4074" s="41" t="s">
        <v>6712</v>
      </c>
      <c r="I4074" s="42" t="s">
        <v>85</v>
      </c>
      <c r="J4074" s="132">
        <f t="shared" si="1"/>
        <v>79</v>
      </c>
      <c r="K4074" s="7" t="str">
        <f t="shared" si="2"/>
        <v>ENG30-00602805-vobučavati</v>
      </c>
      <c r="L4074" s="7" t="str">
        <f>ifna(VLOOKUP(K4074,'Лист1'!D:E,2,false))</f>
        <v/>
      </c>
      <c r="M4074" s="9"/>
      <c r="N4074" s="9"/>
      <c r="O4074" s="9"/>
      <c r="P4074" s="9"/>
      <c r="Q4074" s="9"/>
      <c r="R4074" s="9"/>
    </row>
    <row r="4075" ht="15.75" customHeight="1">
      <c r="A4075" s="14" t="s">
        <v>21</v>
      </c>
      <c r="B4075" s="14" t="s">
        <v>22</v>
      </c>
      <c r="C4075" s="40" t="s">
        <v>10558</v>
      </c>
      <c r="D4075" s="14" t="s">
        <v>10554</v>
      </c>
      <c r="E4075" s="13" t="s">
        <v>10555</v>
      </c>
      <c r="F4075" s="14" t="s">
        <v>10556</v>
      </c>
      <c r="G4075" s="14" t="s">
        <v>10531</v>
      </c>
      <c r="H4075" s="41" t="s">
        <v>6712</v>
      </c>
      <c r="I4075" s="42" t="s">
        <v>85</v>
      </c>
      <c r="J4075" s="36">
        <f t="shared" si="1"/>
        <v>79</v>
      </c>
      <c r="K4075" s="7" t="str">
        <f t="shared" si="2"/>
        <v>ENG30-00602805-vobučiti</v>
      </c>
      <c r="L4075" s="7" t="str">
        <f>ifna(VLOOKUP(K4075,'Лист1'!D:E,2,false))</f>
        <v/>
      </c>
      <c r="M4075" s="9"/>
      <c r="N4075" s="9"/>
      <c r="O4075" s="9"/>
      <c r="P4075" s="9"/>
      <c r="Q4075" s="9"/>
      <c r="R4075" s="9"/>
    </row>
    <row r="4076" ht="15.75" customHeight="1">
      <c r="A4076" s="14" t="s">
        <v>21</v>
      </c>
      <c r="B4076" s="14" t="s">
        <v>22</v>
      </c>
      <c r="C4076" s="40" t="s">
        <v>10559</v>
      </c>
      <c r="D4076" s="14" t="s">
        <v>10554</v>
      </c>
      <c r="E4076" s="13" t="s">
        <v>10555</v>
      </c>
      <c r="F4076" s="14" t="s">
        <v>10556</v>
      </c>
      <c r="G4076" s="14" t="s">
        <v>10531</v>
      </c>
      <c r="H4076" s="41" t="s">
        <v>6712</v>
      </c>
      <c r="I4076" s="42" t="s">
        <v>85</v>
      </c>
      <c r="J4076" s="39">
        <f t="shared" si="1"/>
        <v>79</v>
      </c>
      <c r="K4076" s="7" t="str">
        <f t="shared" si="2"/>
        <v>ENG30-00602805-vpripremiti</v>
      </c>
      <c r="L4076" s="7" t="str">
        <f>ifna(VLOOKUP(K4076,'Лист1'!D:E,2,false))</f>
        <v/>
      </c>
      <c r="M4076" s="9"/>
      <c r="N4076" s="9"/>
      <c r="O4076" s="9"/>
      <c r="P4076" s="9"/>
      <c r="Q4076" s="9"/>
      <c r="R4076" s="9"/>
    </row>
    <row r="4077" ht="15.75" customHeight="1">
      <c r="A4077" s="14" t="s">
        <v>21</v>
      </c>
      <c r="B4077" s="14" t="s">
        <v>22</v>
      </c>
      <c r="C4077" s="40" t="s">
        <v>7760</v>
      </c>
      <c r="D4077" s="14" t="s">
        <v>10554</v>
      </c>
      <c r="E4077" s="13" t="s">
        <v>10555</v>
      </c>
      <c r="F4077" s="14" t="s">
        <v>10556</v>
      </c>
      <c r="G4077" s="14" t="s">
        <v>10531</v>
      </c>
      <c r="H4077" s="41" t="s">
        <v>6712</v>
      </c>
      <c r="I4077" s="42" t="s">
        <v>85</v>
      </c>
      <c r="J4077" s="39">
        <f t="shared" si="1"/>
        <v>79</v>
      </c>
      <c r="K4077" s="7" t="str">
        <f t="shared" si="2"/>
        <v>ENG30-00602805-vrazviti</v>
      </c>
      <c r="L4077" s="7" t="str">
        <f>ifna(VLOOKUP(K4077,'Лист1'!D:E,2,false))</f>
        <v/>
      </c>
      <c r="M4077" s="9"/>
      <c r="N4077" s="9"/>
      <c r="O4077" s="9"/>
      <c r="P4077" s="9"/>
      <c r="Q4077" s="9"/>
      <c r="R4077" s="9"/>
    </row>
    <row r="4078" ht="15.75" customHeight="1">
      <c r="A4078" s="14" t="s">
        <v>21</v>
      </c>
      <c r="B4078" s="14" t="s">
        <v>22</v>
      </c>
      <c r="C4078" s="40" t="s">
        <v>10553</v>
      </c>
      <c r="D4078" s="14" t="s">
        <v>10560</v>
      </c>
      <c r="E4078" s="13" t="s">
        <v>10561</v>
      </c>
      <c r="F4078" s="14" t="s">
        <v>10562</v>
      </c>
      <c r="G4078" s="14" t="s">
        <v>10563</v>
      </c>
      <c r="H4078" s="41" t="s">
        <v>6712</v>
      </c>
      <c r="I4078" s="42" t="s">
        <v>85</v>
      </c>
      <c r="J4078" s="60">
        <f t="shared" si="1"/>
        <v>42</v>
      </c>
      <c r="K4078" s="7" t="str">
        <f t="shared" si="2"/>
        <v>ENG30-00603298-vobrazovati</v>
      </c>
      <c r="L4078" s="7" t="str">
        <f>ifna(VLOOKUP(K4078,'Лист1'!D:E,2,false))</f>
        <v/>
      </c>
      <c r="M4078" s="9"/>
      <c r="N4078" s="9"/>
      <c r="O4078" s="9"/>
      <c r="P4078" s="9"/>
      <c r="Q4078" s="9"/>
      <c r="R4078" s="9"/>
    </row>
    <row r="4079" ht="15.75" customHeight="1">
      <c r="A4079" s="14" t="s">
        <v>21</v>
      </c>
      <c r="B4079" s="14" t="s">
        <v>22</v>
      </c>
      <c r="C4079" s="40" t="s">
        <v>10558</v>
      </c>
      <c r="D4079" s="14" t="s">
        <v>10560</v>
      </c>
      <c r="E4079" s="13" t="s">
        <v>10561</v>
      </c>
      <c r="F4079" s="14" t="s">
        <v>10562</v>
      </c>
      <c r="G4079" s="14" t="s">
        <v>10563</v>
      </c>
      <c r="H4079" s="41" t="s">
        <v>6712</v>
      </c>
      <c r="I4079" s="42" t="s">
        <v>85</v>
      </c>
      <c r="J4079" s="43">
        <f t="shared" si="1"/>
        <v>42</v>
      </c>
      <c r="K4079" s="7" t="str">
        <f t="shared" si="2"/>
        <v>ENG30-00603298-vobučiti</v>
      </c>
      <c r="L4079" s="7" t="str">
        <f>ifna(VLOOKUP(K4079,'Лист1'!D:E,2,false))</f>
        <v/>
      </c>
      <c r="M4079" s="9"/>
      <c r="N4079" s="9"/>
      <c r="O4079" s="9"/>
      <c r="P4079" s="9"/>
      <c r="Q4079" s="9"/>
      <c r="R4079" s="9"/>
    </row>
    <row r="4080" ht="15.75" customHeight="1">
      <c r="A4080" s="14" t="s">
        <v>21</v>
      </c>
      <c r="B4080" s="14" t="s">
        <v>22</v>
      </c>
      <c r="C4080" s="40" t="s">
        <v>7760</v>
      </c>
      <c r="D4080" s="14" t="s">
        <v>10560</v>
      </c>
      <c r="E4080" s="13" t="s">
        <v>10561</v>
      </c>
      <c r="F4080" s="14" t="s">
        <v>10562</v>
      </c>
      <c r="G4080" s="14" t="s">
        <v>10563</v>
      </c>
      <c r="H4080" s="41" t="s">
        <v>6712</v>
      </c>
      <c r="I4080" s="42" t="s">
        <v>85</v>
      </c>
      <c r="J4080" s="58">
        <f t="shared" si="1"/>
        <v>42</v>
      </c>
      <c r="K4080" s="7" t="str">
        <f t="shared" si="2"/>
        <v>ENG30-00603298-vrazviti</v>
      </c>
      <c r="L4080" s="7" t="str">
        <f>ifna(VLOOKUP(K4080,'Лист1'!D:E,2,false))</f>
        <v/>
      </c>
      <c r="M4080" s="9"/>
      <c r="N4080" s="9"/>
      <c r="O4080" s="9"/>
      <c r="P4080" s="9"/>
      <c r="Q4080" s="9"/>
      <c r="R4080" s="9"/>
    </row>
    <row r="4081" ht="15.75" customHeight="1">
      <c r="A4081" s="14" t="s">
        <v>21</v>
      </c>
      <c r="B4081" s="14" t="s">
        <v>22</v>
      </c>
      <c r="C4081" s="40" t="s">
        <v>10513</v>
      </c>
      <c r="D4081" s="14" t="s">
        <v>10564</v>
      </c>
      <c r="E4081" s="13" t="s">
        <v>10565</v>
      </c>
      <c r="F4081" s="14" t="s">
        <v>10566</v>
      </c>
      <c r="G4081" s="14" t="s">
        <v>10531</v>
      </c>
      <c r="H4081" s="41" t="s">
        <v>6712</v>
      </c>
      <c r="I4081" s="42" t="s">
        <v>85</v>
      </c>
      <c r="J4081" s="30">
        <f t="shared" si="1"/>
        <v>28</v>
      </c>
      <c r="K4081" s="7" t="str">
        <f t="shared" si="2"/>
        <v>ENG30-00604576-vnaučiti</v>
      </c>
      <c r="L4081" s="7" t="str">
        <f>ifna(VLOOKUP(K4081,'Лист1'!D:E,2,false))</f>
        <v/>
      </c>
      <c r="M4081" s="9"/>
      <c r="N4081" s="9"/>
      <c r="O4081" s="9"/>
      <c r="P4081" s="9"/>
      <c r="Q4081" s="9"/>
      <c r="R4081" s="9"/>
    </row>
    <row r="4082" ht="15.75" customHeight="1">
      <c r="A4082" s="14" t="s">
        <v>21</v>
      </c>
      <c r="B4082" s="14" t="s">
        <v>22</v>
      </c>
      <c r="C4082" s="40" t="s">
        <v>10518</v>
      </c>
      <c r="D4082" s="14" t="s">
        <v>10564</v>
      </c>
      <c r="E4082" s="13" t="s">
        <v>10565</v>
      </c>
      <c r="F4082" s="14" t="s">
        <v>10566</v>
      </c>
      <c r="G4082" s="14" t="s">
        <v>10531</v>
      </c>
      <c r="H4082" s="41" t="s">
        <v>6712</v>
      </c>
      <c r="I4082" s="42" t="s">
        <v>85</v>
      </c>
      <c r="J4082" s="39">
        <f t="shared" si="1"/>
        <v>28</v>
      </c>
      <c r="K4082" s="7" t="str">
        <f t="shared" si="2"/>
        <v>ENG30-00604576-vučiti</v>
      </c>
      <c r="L4082" s="7" t="str">
        <f>ifna(VLOOKUP(K4082,'Лист1'!D:E,2,false))</f>
        <v/>
      </c>
      <c r="M4082" s="9"/>
      <c r="N4082" s="9"/>
      <c r="O4082" s="9"/>
      <c r="P4082" s="9"/>
      <c r="Q4082" s="9"/>
      <c r="R4082" s="9"/>
    </row>
    <row r="4083" ht="15.75" customHeight="1">
      <c r="A4083" s="14" t="s">
        <v>11</v>
      </c>
      <c r="B4083" s="14" t="s">
        <v>12</v>
      </c>
      <c r="C4083" s="40" t="s">
        <v>10567</v>
      </c>
      <c r="D4083" s="14" t="s">
        <v>10568</v>
      </c>
      <c r="E4083" s="13" t="s">
        <v>10569</v>
      </c>
      <c r="F4083" s="14" t="s">
        <v>10570</v>
      </c>
      <c r="G4083" s="14" t="s">
        <v>6772</v>
      </c>
      <c r="H4083" s="41" t="s">
        <v>6712</v>
      </c>
      <c r="I4083" s="42" t="s">
        <v>85</v>
      </c>
      <c r="J4083" s="71">
        <f t="shared" si="1"/>
        <v>39</v>
      </c>
      <c r="K4083" s="7" t="str">
        <f t="shared" si="2"/>
        <v>ENG30-00605023-npresto</v>
      </c>
      <c r="L4083" s="7" t="str">
        <f>ifna(VLOOKUP(K4083,'Лист1'!D:E,2,false))</f>
        <v/>
      </c>
      <c r="M4083" s="9"/>
      <c r="N4083" s="9"/>
      <c r="O4083" s="9"/>
      <c r="P4083" s="9"/>
      <c r="Q4083" s="9"/>
      <c r="R4083" s="9"/>
    </row>
    <row r="4084" ht="15.75" customHeight="1">
      <c r="A4084" s="14" t="s">
        <v>11</v>
      </c>
      <c r="B4084" s="14" t="s">
        <v>12</v>
      </c>
      <c r="C4084" s="40" t="s">
        <v>10571</v>
      </c>
      <c r="D4084" s="14" t="s">
        <v>10568</v>
      </c>
      <c r="E4084" s="13" t="s">
        <v>10569</v>
      </c>
      <c r="F4084" s="14" t="s">
        <v>10570</v>
      </c>
      <c r="G4084" s="14" t="s">
        <v>6772</v>
      </c>
      <c r="H4084" s="41" t="s">
        <v>6712</v>
      </c>
      <c r="I4084" s="42" t="s">
        <v>85</v>
      </c>
      <c r="J4084" s="17">
        <f t="shared" si="1"/>
        <v>39</v>
      </c>
      <c r="K4084" s="7" t="str">
        <f t="shared" si="2"/>
        <v>ENG30-00605023-ntron</v>
      </c>
      <c r="L4084" s="7" t="str">
        <f>ifna(VLOOKUP(K4084,'Лист1'!D:E,2,false))</f>
        <v/>
      </c>
      <c r="M4084" s="9"/>
      <c r="N4084" s="9"/>
      <c r="O4084" s="9"/>
      <c r="P4084" s="9"/>
      <c r="Q4084" s="9"/>
      <c r="R4084" s="9"/>
    </row>
    <row r="4085" ht="15.75" customHeight="1">
      <c r="A4085" s="14" t="s">
        <v>21</v>
      </c>
      <c r="B4085" s="14" t="s">
        <v>22</v>
      </c>
      <c r="C4085" s="40" t="s">
        <v>9277</v>
      </c>
      <c r="D4085" s="14" t="s">
        <v>10572</v>
      </c>
      <c r="E4085" s="13" t="s">
        <v>10573</v>
      </c>
      <c r="F4085" s="14" t="s">
        <v>10574</v>
      </c>
      <c r="G4085" s="14" t="s">
        <v>10531</v>
      </c>
      <c r="H4085" s="41" t="s">
        <v>6712</v>
      </c>
      <c r="I4085" s="42" t="s">
        <v>85</v>
      </c>
      <c r="J4085" s="68">
        <f t="shared" si="1"/>
        <v>18</v>
      </c>
      <c r="K4085" s="7" t="str">
        <f t="shared" si="2"/>
        <v>ENG30-00606093-vponoviti</v>
      </c>
      <c r="L4085" s="7" t="str">
        <f>ifna(VLOOKUP(K4085,'Лист1'!D:E,2,false))</f>
        <v/>
      </c>
      <c r="M4085" s="9"/>
      <c r="N4085" s="9"/>
      <c r="O4085" s="9"/>
      <c r="P4085" s="9"/>
      <c r="Q4085" s="9"/>
      <c r="R4085" s="9"/>
    </row>
    <row r="4086" ht="15.75" customHeight="1">
      <c r="A4086" s="14" t="s">
        <v>21</v>
      </c>
      <c r="B4086" s="14" t="s">
        <v>22</v>
      </c>
      <c r="C4086" s="40" t="s">
        <v>10513</v>
      </c>
      <c r="D4086" s="14" t="s">
        <v>10575</v>
      </c>
      <c r="E4086" s="13" t="s">
        <v>10576</v>
      </c>
      <c r="F4086" s="14" t="s">
        <v>10577</v>
      </c>
      <c r="G4086" s="14" t="s">
        <v>10531</v>
      </c>
      <c r="H4086" s="41" t="s">
        <v>6712</v>
      </c>
      <c r="I4086" s="42" t="s">
        <v>85</v>
      </c>
      <c r="J4086" s="38">
        <f t="shared" si="1"/>
        <v>21</v>
      </c>
      <c r="K4086" s="7" t="str">
        <f t="shared" si="2"/>
        <v>ENG30-00607114-vnaučiti</v>
      </c>
      <c r="L4086" s="7" t="str">
        <f>ifna(VLOOKUP(K4086,'Лист1'!D:E,2,false))</f>
        <v/>
      </c>
      <c r="M4086" s="9"/>
      <c r="N4086" s="9"/>
      <c r="O4086" s="9"/>
      <c r="P4086" s="9"/>
      <c r="Q4086" s="9"/>
      <c r="R4086" s="9"/>
    </row>
    <row r="4087" ht="15.75" customHeight="1">
      <c r="A4087" s="14" t="s">
        <v>21</v>
      </c>
      <c r="B4087" s="14" t="s">
        <v>22</v>
      </c>
      <c r="C4087" s="40" t="s">
        <v>10532</v>
      </c>
      <c r="D4087" s="14" t="s">
        <v>10575</v>
      </c>
      <c r="E4087" s="13" t="s">
        <v>10576</v>
      </c>
      <c r="F4087" s="14" t="s">
        <v>10577</v>
      </c>
      <c r="G4087" s="14" t="s">
        <v>10531</v>
      </c>
      <c r="H4087" s="41" t="s">
        <v>6712</v>
      </c>
      <c r="I4087" s="42" t="s">
        <v>85</v>
      </c>
      <c r="J4087" s="38">
        <f t="shared" si="1"/>
        <v>21</v>
      </c>
      <c r="K4087" s="7" t="str">
        <f t="shared" si="2"/>
        <v>ENG30-00607114-vproučavati</v>
      </c>
      <c r="L4087" s="7" t="str">
        <f>ifna(VLOOKUP(K4087,'Лист1'!D:E,2,false))</f>
        <v/>
      </c>
      <c r="M4087" s="9"/>
      <c r="N4087" s="9"/>
      <c r="O4087" s="9"/>
      <c r="P4087" s="9"/>
      <c r="Q4087" s="9"/>
      <c r="R4087" s="9"/>
    </row>
    <row r="4088" ht="15.75" customHeight="1">
      <c r="A4088" s="14" t="s">
        <v>21</v>
      </c>
      <c r="B4088" s="14" t="s">
        <v>22</v>
      </c>
      <c r="C4088" s="40" t="s">
        <v>10518</v>
      </c>
      <c r="D4088" s="14" t="s">
        <v>10575</v>
      </c>
      <c r="E4088" s="13" t="s">
        <v>10576</v>
      </c>
      <c r="F4088" s="14" t="s">
        <v>10577</v>
      </c>
      <c r="G4088" s="14" t="s">
        <v>10531</v>
      </c>
      <c r="H4088" s="41" t="s">
        <v>6712</v>
      </c>
      <c r="I4088" s="42" t="s">
        <v>85</v>
      </c>
      <c r="J4088" s="60">
        <f t="shared" si="1"/>
        <v>21</v>
      </c>
      <c r="K4088" s="7" t="str">
        <f t="shared" si="2"/>
        <v>ENG30-00607114-vučiti</v>
      </c>
      <c r="L4088" s="7" t="str">
        <f>ifna(VLOOKUP(K4088,'Лист1'!D:E,2,false))</f>
        <v/>
      </c>
      <c r="M4088" s="9"/>
      <c r="N4088" s="9"/>
      <c r="O4088" s="9"/>
      <c r="P4088" s="9"/>
      <c r="Q4088" s="9"/>
      <c r="R4088" s="9"/>
    </row>
    <row r="4089" ht="15.75" customHeight="1">
      <c r="A4089" s="14" t="s">
        <v>21</v>
      </c>
      <c r="B4089" s="14" t="s">
        <v>22</v>
      </c>
      <c r="C4089" s="40" t="s">
        <v>10518</v>
      </c>
      <c r="D4089" s="14" t="s">
        <v>10578</v>
      </c>
      <c r="E4089" s="13" t="s">
        <v>10579</v>
      </c>
      <c r="F4089" s="14" t="s">
        <v>10580</v>
      </c>
      <c r="G4089" s="14" t="s">
        <v>10531</v>
      </c>
      <c r="H4089" s="41" t="s">
        <v>6712</v>
      </c>
      <c r="I4089" s="42" t="s">
        <v>85</v>
      </c>
      <c r="J4089" s="36">
        <f t="shared" si="1"/>
        <v>73</v>
      </c>
      <c r="K4089" s="7" t="str">
        <f t="shared" si="2"/>
        <v>ENG30-00607405-vučiti</v>
      </c>
      <c r="L4089" s="7" t="str">
        <f>ifna(VLOOKUP(K4089,'Лист1'!D:E,2,false))</f>
        <v/>
      </c>
      <c r="M4089" s="9"/>
      <c r="N4089" s="9"/>
      <c r="O4089" s="9"/>
      <c r="P4089" s="9"/>
      <c r="Q4089" s="9"/>
      <c r="R4089" s="9"/>
    </row>
    <row r="4090" ht="15.75" customHeight="1">
      <c r="A4090" s="14" t="s">
        <v>21</v>
      </c>
      <c r="B4090" s="14" t="s">
        <v>22</v>
      </c>
      <c r="C4090" s="40" t="s">
        <v>10581</v>
      </c>
      <c r="D4090" s="14" t="s">
        <v>10582</v>
      </c>
      <c r="E4090" s="13" t="s">
        <v>10583</v>
      </c>
      <c r="F4090" s="14" t="s">
        <v>10584</v>
      </c>
      <c r="G4090" s="14" t="s">
        <v>6772</v>
      </c>
      <c r="H4090" s="41" t="s">
        <v>6712</v>
      </c>
      <c r="I4090" s="42" t="s">
        <v>85</v>
      </c>
      <c r="J4090" s="31">
        <f t="shared" si="1"/>
        <v>23</v>
      </c>
      <c r="K4090" s="7" t="str">
        <f t="shared" si="2"/>
        <v>ENG30-00608372-vpoznavati</v>
      </c>
      <c r="L4090" s="7" t="str">
        <f>ifna(VLOOKUP(K4090,'Лист1'!D:E,2,false))</f>
        <v/>
      </c>
      <c r="M4090" s="9"/>
      <c r="N4090" s="9"/>
      <c r="O4090" s="9"/>
      <c r="P4090" s="9"/>
      <c r="Q4090" s="9"/>
      <c r="R4090" s="9"/>
    </row>
    <row r="4091" ht="15.75" customHeight="1">
      <c r="A4091" s="14" t="s">
        <v>21</v>
      </c>
      <c r="B4091" s="14" t="s">
        <v>22</v>
      </c>
      <c r="C4091" s="40" t="s">
        <v>10472</v>
      </c>
      <c r="D4091" s="14" t="s">
        <v>10582</v>
      </c>
      <c r="E4091" s="13" t="s">
        <v>10583</v>
      </c>
      <c r="F4091" s="14" t="s">
        <v>10584</v>
      </c>
      <c r="G4091" s="14" t="s">
        <v>6772</v>
      </c>
      <c r="H4091" s="41" t="s">
        <v>6712</v>
      </c>
      <c r="I4091" s="42" t="s">
        <v>85</v>
      </c>
      <c r="J4091" s="139">
        <f t="shared" si="1"/>
        <v>23</v>
      </c>
      <c r="K4091" s="7" t="str">
        <f t="shared" si="2"/>
        <v>ENG30-00608372-vznati</v>
      </c>
      <c r="L4091" s="7" t="str">
        <f>ifna(VLOOKUP(K4091,'Лист1'!D:E,2,false))</f>
        <v/>
      </c>
      <c r="M4091" s="9"/>
      <c r="N4091" s="9"/>
      <c r="O4091" s="9"/>
      <c r="P4091" s="9"/>
      <c r="Q4091" s="9"/>
      <c r="R4091" s="9"/>
    </row>
    <row r="4092" ht="15.75" customHeight="1">
      <c r="A4092" s="14" t="s">
        <v>21</v>
      </c>
      <c r="B4092" s="14" t="s">
        <v>22</v>
      </c>
      <c r="C4092" s="40" t="s">
        <v>10472</v>
      </c>
      <c r="D4092" s="14" t="s">
        <v>10585</v>
      </c>
      <c r="E4092" s="13" t="s">
        <v>10586</v>
      </c>
      <c r="F4092" s="14" t="s">
        <v>10472</v>
      </c>
      <c r="G4092" s="14" t="s">
        <v>6772</v>
      </c>
      <c r="H4092" s="41" t="s">
        <v>6712</v>
      </c>
      <c r="I4092" s="42" t="s">
        <v>85</v>
      </c>
      <c r="J4092" s="56">
        <f t="shared" si="1"/>
        <v>54</v>
      </c>
      <c r="K4092" s="7" t="str">
        <f t="shared" si="2"/>
        <v>ENG30-00608502-vznati</v>
      </c>
      <c r="L4092" s="7" t="str">
        <f>ifna(VLOOKUP(K4092,'Лист1'!D:E,2,false))</f>
        <v/>
      </c>
      <c r="M4092" s="9"/>
      <c r="N4092" s="9"/>
      <c r="O4092" s="9"/>
      <c r="P4092" s="9"/>
      <c r="Q4092" s="9"/>
      <c r="R4092" s="9"/>
    </row>
    <row r="4093" ht="15.75" customHeight="1">
      <c r="A4093" s="14" t="s">
        <v>21</v>
      </c>
      <c r="B4093" s="14" t="s">
        <v>22</v>
      </c>
      <c r="C4093" s="40" t="s">
        <v>10472</v>
      </c>
      <c r="D4093" s="14" t="s">
        <v>10587</v>
      </c>
      <c r="E4093" s="13" t="s">
        <v>10588</v>
      </c>
      <c r="F4093" s="14" t="s">
        <v>10589</v>
      </c>
      <c r="G4093" s="14" t="s">
        <v>6917</v>
      </c>
      <c r="H4093" s="41" t="s">
        <v>6712</v>
      </c>
      <c r="I4093" s="42" t="s">
        <v>85</v>
      </c>
      <c r="J4093" s="46">
        <f t="shared" si="1"/>
        <v>26</v>
      </c>
      <c r="K4093" s="7" t="str">
        <f t="shared" si="2"/>
        <v>ENG30-00608670-vznati</v>
      </c>
      <c r="L4093" s="7" t="str">
        <f>ifna(VLOOKUP(K4093,'Лист1'!D:E,2,false))</f>
        <v/>
      </c>
      <c r="M4093" s="9"/>
      <c r="N4093" s="9"/>
      <c r="O4093" s="9"/>
      <c r="P4093" s="9"/>
      <c r="Q4093" s="9"/>
      <c r="R4093" s="9"/>
    </row>
    <row r="4094" ht="15.75" customHeight="1">
      <c r="A4094" s="14" t="s">
        <v>21</v>
      </c>
      <c r="B4094" s="14" t="s">
        <v>22</v>
      </c>
      <c r="C4094" s="40" t="s">
        <v>10590</v>
      </c>
      <c r="D4094" s="14" t="s">
        <v>10591</v>
      </c>
      <c r="E4094" s="13" t="s">
        <v>10592</v>
      </c>
      <c r="F4094" s="14" t="s">
        <v>10593</v>
      </c>
      <c r="G4094" s="14" t="s">
        <v>6772</v>
      </c>
      <c r="H4094" s="41" t="s">
        <v>6712</v>
      </c>
      <c r="I4094" s="42" t="s">
        <v>85</v>
      </c>
      <c r="J4094" s="69">
        <f t="shared" si="1"/>
        <v>29</v>
      </c>
      <c r="K4094" s="7" t="str">
        <f t="shared" si="2"/>
        <v>ENG30-00609100-vblokirati</v>
      </c>
      <c r="L4094" s="7" t="str">
        <f>ifna(VLOOKUP(K4094,'Лист1'!D:E,2,false))</f>
        <v/>
      </c>
      <c r="M4094" s="9"/>
      <c r="N4094" s="9"/>
      <c r="O4094" s="9"/>
      <c r="P4094" s="9"/>
      <c r="Q4094" s="9"/>
      <c r="R4094" s="9"/>
    </row>
    <row r="4095" ht="15.75" customHeight="1">
      <c r="A4095" s="14" t="s">
        <v>21</v>
      </c>
      <c r="B4095" s="14" t="s">
        <v>22</v>
      </c>
      <c r="C4095" s="40" t="s">
        <v>10594</v>
      </c>
      <c r="D4095" s="14" t="s">
        <v>10591</v>
      </c>
      <c r="E4095" s="13" t="s">
        <v>10592</v>
      </c>
      <c r="F4095" s="14" t="s">
        <v>10593</v>
      </c>
      <c r="G4095" s="14" t="s">
        <v>6772</v>
      </c>
      <c r="H4095" s="41" t="s">
        <v>6712</v>
      </c>
      <c r="I4095" s="42" t="s">
        <v>85</v>
      </c>
      <c r="J4095" s="122">
        <f t="shared" si="1"/>
        <v>29</v>
      </c>
      <c r="K4095" s="7" t="str">
        <f t="shared" si="2"/>
        <v>ENG30-00609100-vzaboraviti</v>
      </c>
      <c r="L4095" s="7" t="str">
        <f>ifna(VLOOKUP(K4095,'Лист1'!D:E,2,false))</f>
        <v/>
      </c>
      <c r="M4095" s="9"/>
      <c r="N4095" s="9"/>
      <c r="O4095" s="9"/>
      <c r="P4095" s="9"/>
      <c r="Q4095" s="9"/>
      <c r="R4095" s="9"/>
    </row>
    <row r="4096" ht="15.75" customHeight="1">
      <c r="A4096" s="14" t="s">
        <v>21</v>
      </c>
      <c r="B4096" s="14" t="s">
        <v>22</v>
      </c>
      <c r="C4096" s="40" t="s">
        <v>1377</v>
      </c>
      <c r="D4096" s="14" t="s">
        <v>10595</v>
      </c>
      <c r="E4096" s="13" t="s">
        <v>10596</v>
      </c>
      <c r="F4096" s="13" t="s">
        <v>10597</v>
      </c>
      <c r="G4096" s="14" t="s">
        <v>6917</v>
      </c>
      <c r="H4096" s="159" t="s">
        <v>6712</v>
      </c>
      <c r="I4096" s="42" t="s">
        <v>26</v>
      </c>
      <c r="J4096" s="65">
        <f t="shared" si="1"/>
        <v>18</v>
      </c>
      <c r="K4096" s="7" t="str">
        <f t="shared" si="2"/>
        <v>ENG30-00609506-vimati na umu</v>
      </c>
      <c r="L4096" s="7" t="str">
        <f>ifna(VLOOKUP(K4096,'Лист1'!D:E,2,false))</f>
        <v/>
      </c>
      <c r="M4096" s="9"/>
      <c r="N4096" s="9"/>
      <c r="O4096" s="9"/>
      <c r="P4096" s="9"/>
      <c r="Q4096" s="9"/>
      <c r="R4096" s="9"/>
    </row>
    <row r="4097" ht="15.75" customHeight="1">
      <c r="A4097" s="14" t="s">
        <v>21</v>
      </c>
      <c r="B4097" s="14" t="s">
        <v>22</v>
      </c>
      <c r="C4097" s="40" t="s">
        <v>10598</v>
      </c>
      <c r="D4097" s="14" t="s">
        <v>10595</v>
      </c>
      <c r="E4097" s="13" t="s">
        <v>10596</v>
      </c>
      <c r="F4097" s="14" t="s">
        <v>10597</v>
      </c>
      <c r="G4097" s="14" t="s">
        <v>6917</v>
      </c>
      <c r="H4097" s="41" t="s">
        <v>6712</v>
      </c>
      <c r="I4097" s="42" t="s">
        <v>85</v>
      </c>
      <c r="J4097" s="54">
        <f t="shared" si="1"/>
        <v>18</v>
      </c>
      <c r="K4097" s="7" t="str">
        <f t="shared" si="2"/>
        <v>ENG30-00609506-vmisliti</v>
      </c>
      <c r="L4097" s="7" t="str">
        <f>ifna(VLOOKUP(K4097,'Лист1'!D:E,2,false))</f>
        <v/>
      </c>
      <c r="M4097" s="9"/>
      <c r="N4097" s="9"/>
      <c r="O4097" s="9"/>
      <c r="P4097" s="9"/>
      <c r="Q4097" s="9"/>
      <c r="R4097" s="9"/>
    </row>
    <row r="4098" ht="15.75" customHeight="1">
      <c r="A4098" s="14" t="s">
        <v>21</v>
      </c>
      <c r="B4098" s="14" t="s">
        <v>22</v>
      </c>
      <c r="C4098" s="40" t="s">
        <v>10594</v>
      </c>
      <c r="D4098" s="14" t="s">
        <v>10599</v>
      </c>
      <c r="E4098" s="13" t="s">
        <v>10600</v>
      </c>
      <c r="F4098" s="14" t="s">
        <v>10601</v>
      </c>
      <c r="G4098" s="14" t="s">
        <v>6917</v>
      </c>
      <c r="H4098" s="41" t="s">
        <v>6712</v>
      </c>
      <c r="I4098" s="42" t="s">
        <v>85</v>
      </c>
      <c r="J4098" s="46">
        <f t="shared" si="1"/>
        <v>43</v>
      </c>
      <c r="K4098" s="7" t="str">
        <f t="shared" si="2"/>
        <v>ENG30-00610167-vzaboraviti</v>
      </c>
      <c r="L4098" s="7" t="str">
        <f>ifna(VLOOKUP(K4098,'Лист1'!D:E,2,false))</f>
        <v/>
      </c>
      <c r="M4098" s="9"/>
      <c r="N4098" s="9"/>
      <c r="O4098" s="9"/>
      <c r="P4098" s="9"/>
      <c r="Q4098" s="9"/>
      <c r="R4098" s="9"/>
    </row>
    <row r="4099" ht="15.75" customHeight="1">
      <c r="A4099" s="14" t="s">
        <v>21</v>
      </c>
      <c r="B4099" s="14" t="s">
        <v>22</v>
      </c>
      <c r="C4099" s="40" t="s">
        <v>10602</v>
      </c>
      <c r="D4099" s="14" t="s">
        <v>10599</v>
      </c>
      <c r="E4099" s="13" t="s">
        <v>10600</v>
      </c>
      <c r="F4099" s="14" t="s">
        <v>10601</v>
      </c>
      <c r="G4099" s="14" t="s">
        <v>6917</v>
      </c>
      <c r="H4099" s="41" t="s">
        <v>6712</v>
      </c>
      <c r="I4099" s="42" t="s">
        <v>85</v>
      </c>
      <c r="J4099" s="55">
        <f t="shared" si="1"/>
        <v>43</v>
      </c>
      <c r="K4099" s="7" t="str">
        <f t="shared" si="2"/>
        <v>ENG30-00610167-vzakopati</v>
      </c>
      <c r="L4099" s="7" t="str">
        <f>ifna(VLOOKUP(K4099,'Лист1'!D:E,2,false))</f>
        <v/>
      </c>
      <c r="M4099" s="9"/>
      <c r="N4099" s="9"/>
      <c r="O4099" s="9"/>
      <c r="P4099" s="9"/>
      <c r="Q4099" s="9"/>
      <c r="R4099" s="9"/>
    </row>
    <row r="4100" ht="15.75" customHeight="1">
      <c r="A4100" s="14" t="s">
        <v>21</v>
      </c>
      <c r="B4100" s="14" t="s">
        <v>22</v>
      </c>
      <c r="C4100" s="40" t="s">
        <v>10467</v>
      </c>
      <c r="D4100" s="14" t="s">
        <v>10603</v>
      </c>
      <c r="E4100" s="13" t="s">
        <v>10604</v>
      </c>
      <c r="F4100" s="14" t="s">
        <v>10467</v>
      </c>
      <c r="G4100" s="14" t="s">
        <v>6772</v>
      </c>
      <c r="H4100" s="41" t="s">
        <v>6712</v>
      </c>
      <c r="I4100" s="42" t="s">
        <v>85</v>
      </c>
      <c r="J4100" s="98">
        <f t="shared" si="1"/>
        <v>34</v>
      </c>
      <c r="K4100" s="7" t="str">
        <f t="shared" si="2"/>
        <v>ENG30-00610374-vprepoznati</v>
      </c>
      <c r="L4100" s="7" t="str">
        <f>ifna(VLOOKUP(K4100,'Лист1'!D:E,2,false))</f>
        <v/>
      </c>
      <c r="M4100" s="9"/>
      <c r="N4100" s="9"/>
      <c r="O4100" s="9"/>
      <c r="P4100" s="9"/>
      <c r="Q4100" s="9"/>
      <c r="R4100" s="9"/>
    </row>
    <row r="4101" ht="15.75" customHeight="1">
      <c r="A4101" s="14" t="s">
        <v>79</v>
      </c>
      <c r="B4101" s="14" t="s">
        <v>80</v>
      </c>
      <c r="C4101" s="40" t="s">
        <v>10605</v>
      </c>
      <c r="D4101" s="14" t="s">
        <v>10606</v>
      </c>
      <c r="E4101" s="13" t="s">
        <v>10607</v>
      </c>
      <c r="F4101" s="14" t="s">
        <v>10608</v>
      </c>
      <c r="G4101" s="14" t="s">
        <v>9062</v>
      </c>
      <c r="H4101" s="41" t="s">
        <v>6712</v>
      </c>
      <c r="I4101" s="42" t="s">
        <v>85</v>
      </c>
      <c r="J4101" s="80">
        <f t="shared" si="1"/>
        <v>73</v>
      </c>
      <c r="K4101" s="7" t="str">
        <f t="shared" si="2"/>
        <v>ENG30-00610532-aatomski</v>
      </c>
      <c r="L4101" s="7" t="str">
        <f>ifna(VLOOKUP(K4101,'Лист1'!D:E,2,false))</f>
        <v/>
      </c>
      <c r="M4101" s="9"/>
      <c r="N4101" s="9"/>
      <c r="O4101" s="9"/>
      <c r="P4101" s="9"/>
      <c r="Q4101" s="9"/>
      <c r="R4101" s="9"/>
    </row>
    <row r="4102" ht="15.75" customHeight="1">
      <c r="A4102" s="14" t="s">
        <v>11</v>
      </c>
      <c r="B4102" s="14" t="s">
        <v>12</v>
      </c>
      <c r="C4102" s="40" t="s">
        <v>10609</v>
      </c>
      <c r="D4102" s="14" t="s">
        <v>10610</v>
      </c>
      <c r="E4102" s="13" t="s">
        <v>10611</v>
      </c>
      <c r="F4102" s="14" t="s">
        <v>10609</v>
      </c>
      <c r="G4102" s="14" t="s">
        <v>9511</v>
      </c>
      <c r="H4102" s="41" t="s">
        <v>6712</v>
      </c>
      <c r="I4102" s="42" t="s">
        <v>85</v>
      </c>
      <c r="J4102" s="43">
        <f t="shared" si="1"/>
        <v>82</v>
      </c>
      <c r="K4102" s="7" t="str">
        <f t="shared" si="2"/>
        <v>ENG30-00610738-narhitektura</v>
      </c>
      <c r="L4102" s="7" t="str">
        <f>ifna(VLOOKUP(K4102,'Лист1'!D:E,2,false))</f>
        <v/>
      </c>
      <c r="M4102" s="9"/>
      <c r="N4102" s="9"/>
      <c r="O4102" s="9"/>
      <c r="P4102" s="9"/>
      <c r="Q4102" s="9"/>
      <c r="R4102" s="9"/>
    </row>
    <row r="4103" ht="15.75" customHeight="1">
      <c r="A4103" s="14" t="s">
        <v>79</v>
      </c>
      <c r="B4103" s="14" t="s">
        <v>80</v>
      </c>
      <c r="C4103" s="40" t="s">
        <v>10612</v>
      </c>
      <c r="D4103" s="14" t="s">
        <v>10613</v>
      </c>
      <c r="E4103" s="13" t="s">
        <v>10614</v>
      </c>
      <c r="F4103" s="14" t="s">
        <v>10615</v>
      </c>
      <c r="G4103" s="14" t="s">
        <v>6772</v>
      </c>
      <c r="H4103" s="41" t="s">
        <v>6712</v>
      </c>
      <c r="I4103" s="42" t="s">
        <v>85</v>
      </c>
      <c r="J4103" s="35">
        <f t="shared" si="1"/>
        <v>37</v>
      </c>
      <c r="K4103" s="7" t="str">
        <f t="shared" si="2"/>
        <v>ENG30-00611047-atradicionalan</v>
      </c>
      <c r="L4103" s="7" t="str">
        <f>ifna(VLOOKUP(K4103,'Лист1'!D:E,2,false))</f>
        <v/>
      </c>
      <c r="M4103" s="9"/>
      <c r="N4103" s="9"/>
      <c r="O4103" s="9"/>
      <c r="P4103" s="9"/>
      <c r="Q4103" s="9"/>
      <c r="R4103" s="9"/>
    </row>
    <row r="4104" ht="15.75" customHeight="1">
      <c r="A4104" s="14" t="s">
        <v>11</v>
      </c>
      <c r="B4104" s="14" t="s">
        <v>12</v>
      </c>
      <c r="C4104" s="40" t="s">
        <v>10616</v>
      </c>
      <c r="D4104" s="14" t="s">
        <v>10617</v>
      </c>
      <c r="E4104" s="13" t="s">
        <v>10618</v>
      </c>
      <c r="F4104" s="14" t="s">
        <v>10616</v>
      </c>
      <c r="G4104" s="14" t="s">
        <v>10563</v>
      </c>
      <c r="H4104" s="41" t="s">
        <v>6712</v>
      </c>
      <c r="I4104" s="42" t="s">
        <v>85</v>
      </c>
      <c r="J4104" s="28">
        <f t="shared" si="1"/>
        <v>61</v>
      </c>
      <c r="K4104" s="7" t="str">
        <f t="shared" si="2"/>
        <v>ENG30-00611433-nobrazovanje</v>
      </c>
      <c r="L4104" s="7" t="str">
        <f>ifna(VLOOKUP(K4104,'Лист1'!D:E,2,false))</f>
        <v/>
      </c>
      <c r="M4104" s="9"/>
      <c r="N4104" s="9"/>
      <c r="O4104" s="9"/>
      <c r="P4104" s="9"/>
      <c r="Q4104" s="9"/>
      <c r="R4104" s="9"/>
    </row>
    <row r="4105" ht="15.75" customHeight="1">
      <c r="A4105" s="14" t="s">
        <v>11</v>
      </c>
      <c r="B4105" s="14" t="s">
        <v>12</v>
      </c>
      <c r="C4105" s="40" t="s">
        <v>10619</v>
      </c>
      <c r="D4105" s="14" t="s">
        <v>10620</v>
      </c>
      <c r="E4105" s="13" t="s">
        <v>10621</v>
      </c>
      <c r="F4105" s="14" t="s">
        <v>10619</v>
      </c>
      <c r="G4105" s="14" t="s">
        <v>8285</v>
      </c>
      <c r="H4105" s="41" t="s">
        <v>6712</v>
      </c>
      <c r="I4105" s="42" t="s">
        <v>85</v>
      </c>
      <c r="J4105" s="22">
        <f t="shared" si="1"/>
        <v>51</v>
      </c>
      <c r="K4105" s="7" t="str">
        <f t="shared" si="2"/>
        <v>ENG30-00611972-npolitika</v>
      </c>
      <c r="L4105" s="7" t="str">
        <f>ifna(VLOOKUP(K4105,'Лист1'!D:E,2,false))</f>
        <v/>
      </c>
      <c r="M4105" s="9"/>
      <c r="N4105" s="9"/>
      <c r="O4105" s="9"/>
      <c r="P4105" s="9"/>
      <c r="Q4105" s="9"/>
      <c r="R4105" s="9"/>
    </row>
    <row r="4106" ht="15.75" customHeight="1">
      <c r="A4106" s="14" t="s">
        <v>11</v>
      </c>
      <c r="B4106" s="14" t="s">
        <v>12</v>
      </c>
      <c r="C4106" s="40" t="s">
        <v>10622</v>
      </c>
      <c r="D4106" s="14" t="s">
        <v>10623</v>
      </c>
      <c r="E4106" s="13" t="s">
        <v>10624</v>
      </c>
      <c r="F4106" s="14" t="s">
        <v>10622</v>
      </c>
      <c r="G4106" s="14" t="s">
        <v>7038</v>
      </c>
      <c r="H4106" s="41" t="s">
        <v>6712</v>
      </c>
      <c r="I4106" s="42" t="s">
        <v>85</v>
      </c>
      <c r="J4106" s="21">
        <f t="shared" si="1"/>
        <v>113</v>
      </c>
      <c r="K4106" s="7" t="str">
        <f t="shared" si="2"/>
        <v>ENG30-00612160-nmedicina</v>
      </c>
      <c r="L4106" s="7" t="str">
        <f>ifna(VLOOKUP(K4106,'Лист1'!D:E,2,false))</f>
        <v/>
      </c>
      <c r="M4106" s="9"/>
      <c r="N4106" s="9"/>
      <c r="O4106" s="9"/>
      <c r="P4106" s="9"/>
      <c r="Q4106" s="9"/>
      <c r="R4106" s="9"/>
    </row>
    <row r="4107" ht="15.75" customHeight="1">
      <c r="A4107" s="14" t="s">
        <v>21</v>
      </c>
      <c r="B4107" s="14" t="s">
        <v>22</v>
      </c>
      <c r="C4107" s="40" t="s">
        <v>10594</v>
      </c>
      <c r="D4107" s="14" t="s">
        <v>10625</v>
      </c>
      <c r="E4107" s="13" t="s">
        <v>10626</v>
      </c>
      <c r="F4107" s="14" t="s">
        <v>10627</v>
      </c>
      <c r="G4107" s="14" t="s">
        <v>6772</v>
      </c>
      <c r="H4107" s="41" t="s">
        <v>6712</v>
      </c>
      <c r="I4107" s="42" t="s">
        <v>85</v>
      </c>
      <c r="J4107" s="22">
        <f t="shared" si="1"/>
        <v>25</v>
      </c>
      <c r="K4107" s="7" t="str">
        <f t="shared" si="2"/>
        <v>ENG30-00613018-vzaboraviti</v>
      </c>
      <c r="L4107" s="7" t="str">
        <f>ifna(VLOOKUP(K4107,'Лист1'!D:E,2,false))</f>
        <v/>
      </c>
      <c r="M4107" s="9"/>
      <c r="N4107" s="9"/>
      <c r="O4107" s="9"/>
      <c r="P4107" s="9"/>
      <c r="Q4107" s="9"/>
      <c r="R4107" s="9"/>
    </row>
    <row r="4108" ht="15.75" customHeight="1">
      <c r="A4108" s="14" t="s">
        <v>21</v>
      </c>
      <c r="B4108" s="14" t="s">
        <v>22</v>
      </c>
      <c r="C4108" s="40" t="s">
        <v>9365</v>
      </c>
      <c r="D4108" s="14" t="s">
        <v>10628</v>
      </c>
      <c r="E4108" s="13" t="s">
        <v>10629</v>
      </c>
      <c r="F4108" s="14" t="s">
        <v>9365</v>
      </c>
      <c r="G4108" s="14" t="s">
        <v>6917</v>
      </c>
      <c r="H4108" s="41" t="s">
        <v>6712</v>
      </c>
      <c r="I4108" s="42" t="s">
        <v>85</v>
      </c>
      <c r="J4108" s="38">
        <f t="shared" si="1"/>
        <v>65</v>
      </c>
      <c r="K4108" s="7" t="str">
        <f t="shared" si="2"/>
        <v>ENG30-00613393-vnapustiti</v>
      </c>
      <c r="L4108" s="7" t="str">
        <f>ifna(VLOOKUP(K4108,'Лист1'!D:E,2,false))</f>
        <v/>
      </c>
      <c r="M4108" s="9"/>
      <c r="N4108" s="9"/>
      <c r="O4108" s="9"/>
      <c r="P4108" s="9"/>
      <c r="Q4108" s="9"/>
      <c r="R4108" s="9"/>
    </row>
    <row r="4109" ht="15.75" customHeight="1">
      <c r="A4109" s="14" t="s">
        <v>21</v>
      </c>
      <c r="B4109" s="14" t="s">
        <v>22</v>
      </c>
      <c r="C4109" s="40" t="s">
        <v>10630</v>
      </c>
      <c r="D4109" s="14" t="s">
        <v>10631</v>
      </c>
      <c r="E4109" s="13" t="s">
        <v>10632</v>
      </c>
      <c r="F4109" s="14" t="s">
        <v>10633</v>
      </c>
      <c r="G4109" s="14" t="s">
        <v>6772</v>
      </c>
      <c r="H4109" s="41" t="s">
        <v>6712</v>
      </c>
      <c r="I4109" s="42" t="s">
        <v>85</v>
      </c>
      <c r="J4109" s="51">
        <f t="shared" si="1"/>
        <v>67</v>
      </c>
      <c r="K4109" s="7" t="str">
        <f t="shared" si="2"/>
        <v>ENG30-00613683-vnapuštati</v>
      </c>
      <c r="L4109" s="7" t="str">
        <f>ifna(VLOOKUP(K4109,'Лист1'!D:E,2,false))</f>
        <v/>
      </c>
      <c r="M4109" s="9"/>
      <c r="N4109" s="9"/>
      <c r="O4109" s="9"/>
      <c r="P4109" s="9"/>
      <c r="Q4109" s="9"/>
      <c r="R4109" s="9"/>
    </row>
    <row r="4110" ht="15.75" customHeight="1">
      <c r="A4110" s="14" t="s">
        <v>21</v>
      </c>
      <c r="B4110" s="14" t="s">
        <v>22</v>
      </c>
      <c r="C4110" s="40" t="s">
        <v>9365</v>
      </c>
      <c r="D4110" s="14" t="s">
        <v>10631</v>
      </c>
      <c r="E4110" s="13" t="s">
        <v>10632</v>
      </c>
      <c r="F4110" s="14" t="s">
        <v>10633</v>
      </c>
      <c r="G4110" s="14" t="s">
        <v>6772</v>
      </c>
      <c r="H4110" s="41" t="s">
        <v>6712</v>
      </c>
      <c r="I4110" s="42" t="s">
        <v>85</v>
      </c>
      <c r="J4110" s="55">
        <f t="shared" si="1"/>
        <v>67</v>
      </c>
      <c r="K4110" s="7" t="str">
        <f t="shared" si="2"/>
        <v>ENG30-00613683-vnapustiti</v>
      </c>
      <c r="L4110" s="7" t="str">
        <f>ifna(VLOOKUP(K4110,'Лист1'!D:E,2,false))</f>
        <v/>
      </c>
      <c r="M4110" s="9"/>
      <c r="N4110" s="9"/>
      <c r="O4110" s="9"/>
      <c r="P4110" s="9"/>
      <c r="Q4110" s="9"/>
      <c r="R4110" s="9"/>
    </row>
    <row r="4111" ht="15.75" customHeight="1">
      <c r="A4111" s="14" t="s">
        <v>21</v>
      </c>
      <c r="B4111" s="14" t="s">
        <v>22</v>
      </c>
      <c r="C4111" s="40" t="s">
        <v>10634</v>
      </c>
      <c r="D4111" s="14" t="s">
        <v>10631</v>
      </c>
      <c r="E4111" s="13" t="s">
        <v>10632</v>
      </c>
      <c r="F4111" s="14" t="s">
        <v>10633</v>
      </c>
      <c r="G4111" s="14" t="s">
        <v>6772</v>
      </c>
      <c r="H4111" s="41" t="s">
        <v>6712</v>
      </c>
      <c r="I4111" s="42" t="s">
        <v>85</v>
      </c>
      <c r="J4111" s="65">
        <f t="shared" si="1"/>
        <v>67</v>
      </c>
      <c r="K4111" s="7" t="str">
        <f t="shared" si="2"/>
        <v>ENG30-00613683-vostavljati</v>
      </c>
      <c r="L4111" s="7" t="str">
        <f>ifna(VLOOKUP(K4111,'Лист1'!D:E,2,false))</f>
        <v/>
      </c>
      <c r="M4111" s="9"/>
      <c r="N4111" s="9"/>
      <c r="O4111" s="9"/>
      <c r="P4111" s="9"/>
      <c r="Q4111" s="9"/>
      <c r="R4111" s="9"/>
    </row>
    <row r="4112" ht="15.75" customHeight="1">
      <c r="A4112" s="14" t="s">
        <v>21</v>
      </c>
      <c r="B4112" s="14" t="s">
        <v>22</v>
      </c>
      <c r="C4112" s="40" t="s">
        <v>10594</v>
      </c>
      <c r="D4112" s="14" t="s">
        <v>10631</v>
      </c>
      <c r="E4112" s="13" t="s">
        <v>10632</v>
      </c>
      <c r="F4112" s="14" t="s">
        <v>10633</v>
      </c>
      <c r="G4112" s="14" t="s">
        <v>6772</v>
      </c>
      <c r="H4112" s="41" t="s">
        <v>6712</v>
      </c>
      <c r="I4112" s="42" t="s">
        <v>85</v>
      </c>
      <c r="J4112" s="130">
        <f t="shared" si="1"/>
        <v>67</v>
      </c>
      <c r="K4112" s="7" t="str">
        <f t="shared" si="2"/>
        <v>ENG30-00613683-vzaboraviti</v>
      </c>
      <c r="L4112" s="7" t="str">
        <f>ifna(VLOOKUP(K4112,'Лист1'!D:E,2,false))</f>
        <v/>
      </c>
      <c r="M4112" s="9"/>
      <c r="N4112" s="9"/>
      <c r="O4112" s="9"/>
      <c r="P4112" s="9"/>
      <c r="Q4112" s="9"/>
      <c r="R4112" s="9"/>
    </row>
    <row r="4113" ht="15.75" customHeight="1">
      <c r="A4113" s="14" t="s">
        <v>11</v>
      </c>
      <c r="B4113" s="14" t="s">
        <v>12</v>
      </c>
      <c r="C4113" s="40" t="s">
        <v>10635</v>
      </c>
      <c r="D4113" s="14" t="s">
        <v>10636</v>
      </c>
      <c r="E4113" s="13" t="s">
        <v>10637</v>
      </c>
      <c r="F4113" s="14" t="s">
        <v>10635</v>
      </c>
      <c r="G4113" s="14" t="s">
        <v>10638</v>
      </c>
      <c r="H4113" s="41" t="s">
        <v>6712</v>
      </c>
      <c r="I4113" s="42" t="s">
        <v>85</v>
      </c>
      <c r="J4113" s="37">
        <f t="shared" si="1"/>
        <v>116</v>
      </c>
      <c r="K4113" s="7" t="str">
        <f t="shared" si="2"/>
        <v>ENG30-00613973-nteologija</v>
      </c>
      <c r="L4113" s="7" t="str">
        <f>ifna(VLOOKUP(K4113,'Лист1'!D:E,2,false))</f>
        <v/>
      </c>
      <c r="M4113" s="9"/>
      <c r="N4113" s="9"/>
      <c r="O4113" s="9"/>
      <c r="P4113" s="9"/>
      <c r="Q4113" s="9"/>
      <c r="R4113" s="9"/>
    </row>
    <row r="4114" ht="15.75" customHeight="1">
      <c r="A4114" s="14" t="s">
        <v>21</v>
      </c>
      <c r="B4114" s="14" t="s">
        <v>22</v>
      </c>
      <c r="C4114" s="40" t="s">
        <v>9365</v>
      </c>
      <c r="D4114" s="14" t="s">
        <v>10639</v>
      </c>
      <c r="E4114" s="13" t="s">
        <v>10640</v>
      </c>
      <c r="F4114" s="14" t="s">
        <v>10641</v>
      </c>
      <c r="G4114" s="14" t="s">
        <v>6772</v>
      </c>
      <c r="H4114" s="41" t="s">
        <v>6712</v>
      </c>
      <c r="I4114" s="42" t="s">
        <v>85</v>
      </c>
      <c r="J4114" s="22">
        <f t="shared" si="1"/>
        <v>66</v>
      </c>
      <c r="K4114" s="7" t="str">
        <f t="shared" si="2"/>
        <v>ENG30-00614057-vnapustiti</v>
      </c>
      <c r="L4114" s="7" t="str">
        <f>ifna(VLOOKUP(K4114,'Лист1'!D:E,2,false))</f>
        <v/>
      </c>
      <c r="M4114" s="9"/>
      <c r="N4114" s="9"/>
      <c r="O4114" s="9"/>
      <c r="P4114" s="9"/>
      <c r="Q4114" s="9"/>
      <c r="R4114" s="9"/>
    </row>
    <row r="4115" ht="15.75" customHeight="1">
      <c r="A4115" s="14" t="s">
        <v>11</v>
      </c>
      <c r="B4115" s="14" t="s">
        <v>12</v>
      </c>
      <c r="C4115" s="40" t="s">
        <v>10642</v>
      </c>
      <c r="D4115" s="14" t="s">
        <v>10643</v>
      </c>
      <c r="E4115" s="13" t="s">
        <v>10644</v>
      </c>
      <c r="F4115" s="14" t="s">
        <v>10642</v>
      </c>
      <c r="G4115" s="14" t="s">
        <v>6772</v>
      </c>
      <c r="H4115" s="41" t="s">
        <v>6712</v>
      </c>
      <c r="I4115" s="42" t="s">
        <v>85</v>
      </c>
      <c r="J4115" s="58">
        <f t="shared" si="1"/>
        <v>45</v>
      </c>
      <c r="K4115" s="7" t="str">
        <f t="shared" si="2"/>
        <v>ENG30-00614224-npisanje</v>
      </c>
      <c r="L4115" s="7" t="str">
        <f>ifna(VLOOKUP(K4115,'Лист1'!D:E,2,false))</f>
        <v/>
      </c>
      <c r="M4115" s="9"/>
      <c r="N4115" s="9"/>
      <c r="O4115" s="9"/>
      <c r="P4115" s="9"/>
      <c r="Q4115" s="9"/>
      <c r="R4115" s="9"/>
    </row>
    <row r="4116" ht="15.75" customHeight="1">
      <c r="A4116" s="14" t="s">
        <v>11</v>
      </c>
      <c r="B4116" s="14" t="s">
        <v>12</v>
      </c>
      <c r="C4116" s="40" t="s">
        <v>10645</v>
      </c>
      <c r="D4116" s="14" t="s">
        <v>10646</v>
      </c>
      <c r="E4116" s="13" t="s">
        <v>10647</v>
      </c>
      <c r="F4116" s="14" t="s">
        <v>10645</v>
      </c>
      <c r="G4116" s="14" t="s">
        <v>6772</v>
      </c>
      <c r="H4116" s="41" t="s">
        <v>6712</v>
      </c>
      <c r="I4116" s="42" t="s">
        <v>85</v>
      </c>
      <c r="J4116" s="28">
        <f t="shared" si="1"/>
        <v>24</v>
      </c>
      <c r="K4116" s="7" t="str">
        <f t="shared" si="2"/>
        <v>ENG30-00614730-nrukopis</v>
      </c>
      <c r="L4116" s="7" t="str">
        <f>ifna(VLOOKUP(K4116,'Лист1'!D:E,2,false))</f>
        <v/>
      </c>
      <c r="M4116" s="9"/>
      <c r="N4116" s="9"/>
      <c r="O4116" s="9"/>
      <c r="P4116" s="9"/>
      <c r="Q4116" s="9"/>
      <c r="R4116" s="9"/>
    </row>
    <row r="4117" ht="15.75" customHeight="1">
      <c r="A4117" s="14" t="s">
        <v>21</v>
      </c>
      <c r="B4117" s="14" t="s">
        <v>22</v>
      </c>
      <c r="C4117" s="40" t="s">
        <v>10594</v>
      </c>
      <c r="D4117" s="14" t="s">
        <v>10648</v>
      </c>
      <c r="E4117" s="13" t="s">
        <v>10649</v>
      </c>
      <c r="F4117" s="14" t="s">
        <v>10650</v>
      </c>
      <c r="G4117" s="14" t="s">
        <v>6772</v>
      </c>
      <c r="H4117" s="41" t="s">
        <v>6712</v>
      </c>
      <c r="I4117" s="42" t="s">
        <v>85</v>
      </c>
      <c r="J4117" s="95">
        <f t="shared" si="1"/>
        <v>26</v>
      </c>
      <c r="K4117" s="7" t="str">
        <f t="shared" si="2"/>
        <v>ENG30-00614829-vzaboraviti</v>
      </c>
      <c r="L4117" s="7" t="str">
        <f>ifna(VLOOKUP(K4117,'Лист1'!D:E,2,false))</f>
        <v/>
      </c>
      <c r="M4117" s="9"/>
      <c r="N4117" s="9"/>
      <c r="O4117" s="9"/>
      <c r="P4117" s="9"/>
      <c r="Q4117" s="9"/>
      <c r="R4117" s="9"/>
    </row>
    <row r="4118" ht="15.75" customHeight="1">
      <c r="A4118" s="14" t="s">
        <v>21</v>
      </c>
      <c r="B4118" s="14" t="s">
        <v>22</v>
      </c>
      <c r="C4118" s="40" t="s">
        <v>10651</v>
      </c>
      <c r="D4118" s="14" t="s">
        <v>10652</v>
      </c>
      <c r="E4118" s="13" t="s">
        <v>10653</v>
      </c>
      <c r="F4118" s="14" t="s">
        <v>10654</v>
      </c>
      <c r="G4118" s="14" t="s">
        <v>6772</v>
      </c>
      <c r="H4118" s="41" t="s">
        <v>6712</v>
      </c>
      <c r="I4118" s="42" t="s">
        <v>85</v>
      </c>
      <c r="J4118" s="48">
        <f t="shared" si="1"/>
        <v>35</v>
      </c>
      <c r="K4118" s="7" t="str">
        <f t="shared" si="2"/>
        <v>ENG30-00614999-vizostaviti</v>
      </c>
      <c r="L4118" s="7" t="str">
        <f>ifna(VLOOKUP(K4118,'Лист1'!D:E,2,false))</f>
        <v/>
      </c>
      <c r="M4118" s="9"/>
      <c r="N4118" s="9"/>
      <c r="O4118" s="9"/>
      <c r="P4118" s="9"/>
      <c r="Q4118" s="9"/>
      <c r="R4118" s="9"/>
    </row>
    <row r="4119" ht="15.75" customHeight="1">
      <c r="A4119" s="14" t="s">
        <v>21</v>
      </c>
      <c r="B4119" s="14" t="s">
        <v>22</v>
      </c>
      <c r="C4119" s="40" t="s">
        <v>10318</v>
      </c>
      <c r="D4119" s="14" t="s">
        <v>10652</v>
      </c>
      <c r="E4119" s="13" t="s">
        <v>10653</v>
      </c>
      <c r="F4119" s="14" t="s">
        <v>10654</v>
      </c>
      <c r="G4119" s="14" t="s">
        <v>6772</v>
      </c>
      <c r="H4119" s="41" t="s">
        <v>6712</v>
      </c>
      <c r="I4119" s="42" t="s">
        <v>85</v>
      </c>
      <c r="J4119" s="51">
        <f t="shared" si="1"/>
        <v>35</v>
      </c>
      <c r="K4119" s="7" t="str">
        <f t="shared" si="2"/>
        <v>ENG30-00614999-vodbaciti</v>
      </c>
      <c r="L4119" s="7" t="str">
        <f>ifna(VLOOKUP(K4119,'Лист1'!D:E,2,false))</f>
        <v/>
      </c>
      <c r="M4119" s="9"/>
      <c r="N4119" s="9"/>
      <c r="O4119" s="9"/>
      <c r="P4119" s="9"/>
      <c r="Q4119" s="9"/>
      <c r="R4119" s="9"/>
    </row>
    <row r="4120" ht="15.75" customHeight="1">
      <c r="A4120" s="14" t="s">
        <v>21</v>
      </c>
      <c r="B4120" s="14" t="s">
        <v>22</v>
      </c>
      <c r="C4120" s="40" t="s">
        <v>10655</v>
      </c>
      <c r="D4120" s="14" t="s">
        <v>10652</v>
      </c>
      <c r="E4120" s="13" t="s">
        <v>10653</v>
      </c>
      <c r="F4120" s="14" t="s">
        <v>10654</v>
      </c>
      <c r="G4120" s="14" t="s">
        <v>6772</v>
      </c>
      <c r="H4120" s="41" t="s">
        <v>6712</v>
      </c>
      <c r="I4120" s="42" t="s">
        <v>85</v>
      </c>
      <c r="J4120" s="46">
        <f t="shared" si="1"/>
        <v>35</v>
      </c>
      <c r="K4120" s="7" t="str">
        <f t="shared" si="2"/>
        <v>ENG30-00614999-vprekidati</v>
      </c>
      <c r="L4120" s="7" t="str">
        <f>ifna(VLOOKUP(K4120,'Лист1'!D:E,2,false))</f>
        <v/>
      </c>
      <c r="M4120" s="9"/>
      <c r="N4120" s="9"/>
      <c r="O4120" s="9"/>
      <c r="P4120" s="9"/>
      <c r="Q4120" s="9"/>
      <c r="R4120" s="9"/>
    </row>
    <row r="4121" ht="15.75" customHeight="1">
      <c r="A4121" s="14" t="s">
        <v>21</v>
      </c>
      <c r="B4121" s="14" t="s">
        <v>22</v>
      </c>
      <c r="C4121" s="40" t="s">
        <v>7449</v>
      </c>
      <c r="D4121" s="14" t="s">
        <v>10652</v>
      </c>
      <c r="E4121" s="13" t="s">
        <v>10653</v>
      </c>
      <c r="F4121" s="14" t="s">
        <v>10654</v>
      </c>
      <c r="G4121" s="14" t="s">
        <v>6772</v>
      </c>
      <c r="H4121" s="41" t="s">
        <v>6712</v>
      </c>
      <c r="I4121" s="42" t="s">
        <v>85</v>
      </c>
      <c r="J4121" s="95">
        <f t="shared" si="1"/>
        <v>35</v>
      </c>
      <c r="K4121" s="7" t="str">
        <f t="shared" si="2"/>
        <v>ENG30-00614999-vprekinuti</v>
      </c>
      <c r="L4121" s="7" t="str">
        <f>ifna(VLOOKUP(K4121,'Лист1'!D:E,2,false))</f>
        <v/>
      </c>
      <c r="M4121" s="9"/>
      <c r="N4121" s="9"/>
      <c r="O4121" s="9"/>
      <c r="P4121" s="9"/>
      <c r="Q4121" s="9"/>
      <c r="R4121" s="9"/>
    </row>
    <row r="4122" ht="15.75" customHeight="1">
      <c r="A4122" s="14" t="s">
        <v>21</v>
      </c>
      <c r="B4122" s="14" t="s">
        <v>22</v>
      </c>
      <c r="C4122" s="40" t="s">
        <v>10651</v>
      </c>
      <c r="D4122" s="14" t="s">
        <v>10656</v>
      </c>
      <c r="E4122" s="13" t="s">
        <v>10657</v>
      </c>
      <c r="F4122" s="14" t="s">
        <v>10658</v>
      </c>
      <c r="G4122" s="14" t="s">
        <v>9107</v>
      </c>
      <c r="H4122" s="41" t="s">
        <v>6712</v>
      </c>
      <c r="I4122" s="42" t="s">
        <v>85</v>
      </c>
      <c r="J4122" s="17">
        <f t="shared" si="1"/>
        <v>59</v>
      </c>
      <c r="K4122" s="7" t="str">
        <f t="shared" si="2"/>
        <v>ENG30-00615774-vizostaviti</v>
      </c>
      <c r="L4122" s="7" t="str">
        <f>ifna(VLOOKUP(K4122,'Лист1'!D:E,2,false))</f>
        <v/>
      </c>
      <c r="M4122" s="9"/>
      <c r="N4122" s="9"/>
      <c r="O4122" s="9"/>
      <c r="P4122" s="9"/>
      <c r="Q4122" s="9"/>
      <c r="R4122" s="9"/>
    </row>
    <row r="4123" ht="15.75" customHeight="1">
      <c r="A4123" s="14" t="s">
        <v>21</v>
      </c>
      <c r="B4123" s="14" t="s">
        <v>22</v>
      </c>
      <c r="C4123" s="40" t="s">
        <v>8013</v>
      </c>
      <c r="D4123" s="14" t="s">
        <v>10656</v>
      </c>
      <c r="E4123" s="13" t="s">
        <v>10657</v>
      </c>
      <c r="F4123" s="14" t="s">
        <v>10658</v>
      </c>
      <c r="G4123" s="14" t="s">
        <v>9107</v>
      </c>
      <c r="H4123" s="41" t="s">
        <v>6712</v>
      </c>
      <c r="I4123" s="42" t="s">
        <v>85</v>
      </c>
      <c r="J4123" s="98">
        <f t="shared" si="1"/>
        <v>59</v>
      </c>
      <c r="K4123" s="7" t="str">
        <f t="shared" si="2"/>
        <v>ENG30-00615774-vpovući</v>
      </c>
      <c r="L4123" s="7" t="str">
        <f>ifna(VLOOKUP(K4123,'Лист1'!D:E,2,false))</f>
        <v/>
      </c>
      <c r="M4123" s="9"/>
      <c r="N4123" s="9"/>
      <c r="O4123" s="9"/>
      <c r="P4123" s="9"/>
      <c r="Q4123" s="9"/>
      <c r="R4123" s="9"/>
    </row>
    <row r="4124" ht="15.75" customHeight="1">
      <c r="A4124" s="14" t="s">
        <v>21</v>
      </c>
      <c r="B4124" s="14" t="s">
        <v>22</v>
      </c>
      <c r="C4124" s="40" t="s">
        <v>10659</v>
      </c>
      <c r="D4124" s="14" t="s">
        <v>10660</v>
      </c>
      <c r="E4124" s="13" t="s">
        <v>10661</v>
      </c>
      <c r="F4124" s="14" t="s">
        <v>10662</v>
      </c>
      <c r="G4124" s="14" t="s">
        <v>6917</v>
      </c>
      <c r="H4124" s="41" t="s">
        <v>6712</v>
      </c>
      <c r="I4124" s="42" t="s">
        <v>85</v>
      </c>
      <c r="J4124" s="60">
        <f t="shared" si="1"/>
        <v>62</v>
      </c>
      <c r="K4124" s="7" t="str">
        <f t="shared" si="2"/>
        <v>ENG30-00616670-vslužiti</v>
      </c>
      <c r="L4124" s="7" t="str">
        <f>ifna(VLOOKUP(K4124,'Лист1'!D:E,2,false))</f>
        <v/>
      </c>
      <c r="M4124" s="9"/>
      <c r="N4124" s="9"/>
      <c r="O4124" s="9"/>
      <c r="P4124" s="9"/>
      <c r="Q4124" s="9"/>
      <c r="R4124" s="9"/>
    </row>
    <row r="4125" ht="15.75" customHeight="1">
      <c r="A4125" s="14" t="s">
        <v>21</v>
      </c>
      <c r="B4125" s="14" t="s">
        <v>22</v>
      </c>
      <c r="C4125" s="40" t="s">
        <v>10663</v>
      </c>
      <c r="D4125" s="14" t="s">
        <v>10664</v>
      </c>
      <c r="E4125" s="13" t="s">
        <v>10665</v>
      </c>
      <c r="F4125" s="14" t="s">
        <v>10666</v>
      </c>
      <c r="G4125" s="14"/>
      <c r="H4125" s="41" t="s">
        <v>6712</v>
      </c>
      <c r="I4125" s="42" t="s">
        <v>85</v>
      </c>
      <c r="J4125" s="60">
        <f t="shared" si="1"/>
        <v>32</v>
      </c>
      <c r="K4125" s="7" t="str">
        <f t="shared" si="2"/>
        <v>ENG30-00616857-vignorisati</v>
      </c>
      <c r="L4125" s="7" t="str">
        <f>ifna(VLOOKUP(K4125,'Лист1'!D:E,2,false))</f>
        <v/>
      </c>
      <c r="M4125" s="9"/>
      <c r="N4125" s="9"/>
      <c r="O4125" s="9"/>
      <c r="P4125" s="9"/>
      <c r="Q4125" s="9"/>
      <c r="R4125" s="9"/>
    </row>
    <row r="4126" ht="15.75" customHeight="1">
      <c r="A4126" s="14" t="s">
        <v>21</v>
      </c>
      <c r="B4126" s="14" t="s">
        <v>22</v>
      </c>
      <c r="C4126" s="40" t="s">
        <v>10545</v>
      </c>
      <c r="D4126" s="14" t="s">
        <v>10667</v>
      </c>
      <c r="E4126" s="13" t="s">
        <v>10668</v>
      </c>
      <c r="F4126" s="14" t="s">
        <v>10669</v>
      </c>
      <c r="G4126" s="14"/>
      <c r="H4126" s="41" t="s">
        <v>6712</v>
      </c>
      <c r="I4126" s="42" t="s">
        <v>85</v>
      </c>
      <c r="J4126" s="22">
        <f t="shared" si="1"/>
        <v>45</v>
      </c>
      <c r="K4126" s="7" t="str">
        <f t="shared" si="2"/>
        <v>ENG30-00617095-vprihvatiti</v>
      </c>
      <c r="L4126" s="7" t="str">
        <f>ifna(VLOOKUP(K4126,'Лист1'!D:E,2,false))</f>
        <v/>
      </c>
      <c r="M4126" s="9"/>
      <c r="N4126" s="9"/>
      <c r="O4126" s="9"/>
      <c r="P4126" s="9"/>
      <c r="Q4126" s="9"/>
      <c r="R4126" s="9"/>
    </row>
    <row r="4127" ht="15.75" customHeight="1">
      <c r="A4127" s="14" t="s">
        <v>21</v>
      </c>
      <c r="B4127" s="14" t="s">
        <v>22</v>
      </c>
      <c r="C4127" s="40" t="s">
        <v>10211</v>
      </c>
      <c r="D4127" s="14" t="s">
        <v>10667</v>
      </c>
      <c r="E4127" s="13" t="s">
        <v>10668</v>
      </c>
      <c r="F4127" s="14" t="s">
        <v>10669</v>
      </c>
      <c r="G4127" s="14"/>
      <c r="H4127" s="41" t="s">
        <v>6712</v>
      </c>
      <c r="I4127" s="42" t="s">
        <v>85</v>
      </c>
      <c r="J4127" s="28">
        <f t="shared" si="1"/>
        <v>45</v>
      </c>
      <c r="K4127" s="7" t="str">
        <f t="shared" si="2"/>
        <v>ENG30-00617095-vprimiti</v>
      </c>
      <c r="L4127" s="7" t="str">
        <f>ifna(VLOOKUP(K4127,'Лист1'!D:E,2,false))</f>
        <v/>
      </c>
      <c r="M4127" s="9"/>
      <c r="N4127" s="9"/>
      <c r="O4127" s="9"/>
      <c r="P4127" s="9"/>
      <c r="Q4127" s="9"/>
      <c r="R4127" s="9"/>
    </row>
    <row r="4128" ht="15.75" customHeight="1">
      <c r="A4128" s="14" t="s">
        <v>21</v>
      </c>
      <c r="B4128" s="14" t="s">
        <v>22</v>
      </c>
      <c r="C4128" s="40" t="s">
        <v>10670</v>
      </c>
      <c r="D4128" s="14" t="s">
        <v>10671</v>
      </c>
      <c r="E4128" s="13" t="s">
        <v>10672</v>
      </c>
      <c r="F4128" s="14" t="s">
        <v>10673</v>
      </c>
      <c r="G4128" s="14" t="s">
        <v>6772</v>
      </c>
      <c r="H4128" s="41" t="s">
        <v>6712</v>
      </c>
      <c r="I4128" s="42" t="s">
        <v>85</v>
      </c>
      <c r="J4128" s="84">
        <f t="shared" si="1"/>
        <v>27</v>
      </c>
      <c r="K4128" s="7" t="str">
        <f t="shared" si="2"/>
        <v>ENG30-00618451-videntifikovati</v>
      </c>
      <c r="L4128" s="7" t="str">
        <f>ifna(VLOOKUP(K4128,'Лист1'!D:E,2,false))</f>
        <v/>
      </c>
      <c r="M4128" s="9"/>
      <c r="N4128" s="9"/>
      <c r="O4128" s="9"/>
      <c r="P4128" s="9"/>
      <c r="Q4128" s="9"/>
      <c r="R4128" s="9"/>
    </row>
    <row r="4129" ht="15.75" customHeight="1">
      <c r="A4129" s="14" t="s">
        <v>21</v>
      </c>
      <c r="B4129" s="14" t="s">
        <v>22</v>
      </c>
      <c r="C4129" s="40" t="s">
        <v>10670</v>
      </c>
      <c r="D4129" s="14" t="s">
        <v>10674</v>
      </c>
      <c r="E4129" s="13" t="s">
        <v>10675</v>
      </c>
      <c r="F4129" s="14" t="s">
        <v>10670</v>
      </c>
      <c r="G4129" s="14" t="s">
        <v>6772</v>
      </c>
      <c r="H4129" s="41" t="s">
        <v>6712</v>
      </c>
      <c r="I4129" s="42" t="s">
        <v>85</v>
      </c>
      <c r="J4129" s="18">
        <f t="shared" si="1"/>
        <v>37</v>
      </c>
      <c r="K4129" s="7" t="str">
        <f t="shared" si="2"/>
        <v>ENG30-00618878-videntifikovati</v>
      </c>
      <c r="L4129" s="7" t="str">
        <f>ifna(VLOOKUP(K4129,'Лист1'!D:E,2,false))</f>
        <v/>
      </c>
      <c r="M4129" s="9"/>
      <c r="N4129" s="9"/>
      <c r="O4129" s="9"/>
      <c r="P4129" s="9"/>
      <c r="Q4129" s="9"/>
      <c r="R4129" s="9"/>
    </row>
    <row r="4130" ht="15.75" customHeight="1">
      <c r="A4130" s="14" t="s">
        <v>21</v>
      </c>
      <c r="B4130" s="14" t="s">
        <v>22</v>
      </c>
      <c r="C4130" s="40" t="s">
        <v>10676</v>
      </c>
      <c r="D4130" s="14" t="s">
        <v>10677</v>
      </c>
      <c r="E4130" s="13" t="s">
        <v>10678</v>
      </c>
      <c r="F4130" s="14" t="s">
        <v>10676</v>
      </c>
      <c r="G4130" s="14" t="s">
        <v>6772</v>
      </c>
      <c r="H4130" s="41" t="s">
        <v>6712</v>
      </c>
      <c r="I4130" s="42" t="s">
        <v>85</v>
      </c>
      <c r="J4130" s="43">
        <f t="shared" si="1"/>
        <v>42</v>
      </c>
      <c r="K4130" s="7" t="str">
        <f t="shared" si="2"/>
        <v>ENG30-00619183-vdatirati</v>
      </c>
      <c r="L4130" s="7" t="str">
        <f>ifna(VLOOKUP(K4130,'Лист1'!D:E,2,false))</f>
        <v/>
      </c>
      <c r="M4130" s="9"/>
      <c r="N4130" s="9"/>
      <c r="O4130" s="9"/>
      <c r="P4130" s="9"/>
      <c r="Q4130" s="9"/>
      <c r="R4130" s="9"/>
    </row>
    <row r="4131" ht="15.75" customHeight="1">
      <c r="A4131" s="14" t="s">
        <v>21</v>
      </c>
      <c r="B4131" s="14" t="s">
        <v>22</v>
      </c>
      <c r="C4131" s="40" t="s">
        <v>10519</v>
      </c>
      <c r="D4131" s="14" t="s">
        <v>10679</v>
      </c>
      <c r="E4131" s="13" t="s">
        <v>10680</v>
      </c>
      <c r="F4131" s="14" t="s">
        <v>10519</v>
      </c>
      <c r="G4131" s="14" t="s">
        <v>6917</v>
      </c>
      <c r="H4131" s="41" t="s">
        <v>6712</v>
      </c>
      <c r="I4131" s="42" t="s">
        <v>85</v>
      </c>
      <c r="J4131" s="92">
        <f t="shared" si="1"/>
        <v>16</v>
      </c>
      <c r="K4131" s="7" t="str">
        <f t="shared" si="2"/>
        <v>ENG30-00620239-včuti</v>
      </c>
      <c r="L4131" s="7" t="str">
        <f>ifna(VLOOKUP(K4131,'Лист1'!D:E,2,false))</f>
        <v/>
      </c>
      <c r="M4131" s="9"/>
      <c r="N4131" s="9"/>
      <c r="O4131" s="9"/>
      <c r="P4131" s="9"/>
      <c r="Q4131" s="9"/>
      <c r="R4131" s="9"/>
    </row>
    <row r="4132" ht="15.75" customHeight="1">
      <c r="A4132" s="14" t="s">
        <v>11</v>
      </c>
      <c r="B4132" s="14" t="s">
        <v>12</v>
      </c>
      <c r="C4132" s="40" t="s">
        <v>10681</v>
      </c>
      <c r="D4132" s="14" t="s">
        <v>10682</v>
      </c>
      <c r="E4132" s="13" t="s">
        <v>10683</v>
      </c>
      <c r="F4132" s="14" t="s">
        <v>10681</v>
      </c>
      <c r="G4132" s="14" t="s">
        <v>9534</v>
      </c>
      <c r="H4132" s="41" t="s">
        <v>6712</v>
      </c>
      <c r="I4132" s="42" t="s">
        <v>85</v>
      </c>
      <c r="J4132" s="29">
        <f t="shared" si="1"/>
        <v>63</v>
      </c>
      <c r="K4132" s="7" t="str">
        <f t="shared" si="2"/>
        <v>ENG30-00620554-nfotografija</v>
      </c>
      <c r="L4132" s="7" t="str">
        <f>ifna(VLOOKUP(K4132,'Лист1'!D:E,2,false))</f>
        <v/>
      </c>
      <c r="M4132" s="9"/>
      <c r="N4132" s="9"/>
      <c r="O4132" s="9"/>
      <c r="P4132" s="9"/>
      <c r="Q4132" s="9"/>
      <c r="R4132" s="9"/>
    </row>
    <row r="4133" ht="15.75" customHeight="1">
      <c r="A4133" s="14" t="s">
        <v>21</v>
      </c>
      <c r="B4133" s="14" t="s">
        <v>22</v>
      </c>
      <c r="C4133" s="40" t="s">
        <v>8997</v>
      </c>
      <c r="D4133" s="14" t="s">
        <v>10684</v>
      </c>
      <c r="E4133" s="13" t="s">
        <v>10685</v>
      </c>
      <c r="F4133" s="14" t="s">
        <v>10686</v>
      </c>
      <c r="G4133" s="14" t="s">
        <v>6917</v>
      </c>
      <c r="H4133" s="41" t="s">
        <v>6712</v>
      </c>
      <c r="I4133" s="42" t="s">
        <v>85</v>
      </c>
      <c r="J4133" s="63">
        <f t="shared" si="1"/>
        <v>56</v>
      </c>
      <c r="K4133" s="7" t="str">
        <f t="shared" si="2"/>
        <v>ENG30-00621058-vosvetliti</v>
      </c>
      <c r="L4133" s="7" t="str">
        <f>ifna(VLOOKUP(K4133,'Лист1'!D:E,2,false))</f>
        <v/>
      </c>
      <c r="M4133" s="9"/>
      <c r="N4133" s="9"/>
      <c r="O4133" s="9"/>
      <c r="P4133" s="9"/>
      <c r="Q4133" s="9"/>
      <c r="R4133" s="9"/>
    </row>
    <row r="4134" ht="15.75" customHeight="1">
      <c r="A4134" s="14" t="s">
        <v>11</v>
      </c>
      <c r="B4134" s="14" t="s">
        <v>12</v>
      </c>
      <c r="C4134" s="40" t="s">
        <v>10687</v>
      </c>
      <c r="D4134" s="14" t="s">
        <v>10688</v>
      </c>
      <c r="E4134" s="13" t="s">
        <v>10689</v>
      </c>
      <c r="F4134" s="14" t="s">
        <v>10690</v>
      </c>
      <c r="G4134" s="14" t="s">
        <v>6772</v>
      </c>
      <c r="H4134" s="41" t="s">
        <v>6712</v>
      </c>
      <c r="I4134" s="42" t="s">
        <v>85</v>
      </c>
      <c r="J4134" s="82">
        <f t="shared" si="1"/>
        <v>53</v>
      </c>
      <c r="K4134" s="7" t="str">
        <f t="shared" si="2"/>
        <v>ENG30-00621627-nnapor</v>
      </c>
      <c r="L4134" s="7" t="str">
        <f>ifna(VLOOKUP(K4134,'Лист1'!D:E,2,false))</f>
        <v/>
      </c>
      <c r="M4134" s="9"/>
      <c r="N4134" s="9"/>
      <c r="O4134" s="9"/>
      <c r="P4134" s="9"/>
      <c r="Q4134" s="9"/>
      <c r="R4134" s="9"/>
    </row>
    <row r="4135" ht="15.75" customHeight="1">
      <c r="A4135" s="14" t="s">
        <v>11</v>
      </c>
      <c r="B4135" s="14" t="s">
        <v>12</v>
      </c>
      <c r="C4135" s="40" t="s">
        <v>10691</v>
      </c>
      <c r="D4135" s="14" t="s">
        <v>10688</v>
      </c>
      <c r="E4135" s="13" t="s">
        <v>10689</v>
      </c>
      <c r="F4135" s="14" t="s">
        <v>10690</v>
      </c>
      <c r="G4135" s="14" t="s">
        <v>6772</v>
      </c>
      <c r="H4135" s="41" t="s">
        <v>6712</v>
      </c>
      <c r="I4135" s="42" t="s">
        <v>85</v>
      </c>
      <c r="J4135" s="56">
        <f t="shared" si="1"/>
        <v>53</v>
      </c>
      <c r="K4135" s="7" t="str">
        <f t="shared" si="2"/>
        <v>ENG30-00621627-nznoj</v>
      </c>
      <c r="L4135" s="7" t="str">
        <f>ifna(VLOOKUP(K4135,'Лист1'!D:E,2,false))</f>
        <v/>
      </c>
      <c r="M4135" s="9"/>
      <c r="N4135" s="9"/>
      <c r="O4135" s="9"/>
      <c r="P4135" s="9"/>
      <c r="Q4135" s="9"/>
      <c r="R4135" s="9"/>
    </row>
    <row r="4136" ht="15.75" customHeight="1">
      <c r="A4136" s="14" t="s">
        <v>11</v>
      </c>
      <c r="B4136" s="14" t="s">
        <v>12</v>
      </c>
      <c r="C4136" s="40" t="s">
        <v>9800</v>
      </c>
      <c r="D4136" s="14" t="s">
        <v>10692</v>
      </c>
      <c r="E4136" s="13" t="s">
        <v>10693</v>
      </c>
      <c r="F4136" s="14" t="s">
        <v>9800</v>
      </c>
      <c r="G4136" s="14" t="s">
        <v>6772</v>
      </c>
      <c r="H4136" s="41" t="s">
        <v>6712</v>
      </c>
      <c r="I4136" s="42" t="s">
        <v>85</v>
      </c>
      <c r="J4136" s="22">
        <f t="shared" si="1"/>
        <v>13</v>
      </c>
      <c r="K4136" s="7" t="str">
        <f t="shared" si="2"/>
        <v>ENG30-00622068-nborba</v>
      </c>
      <c r="L4136" s="7" t="str">
        <f>ifna(VLOOKUP(K4136,'Лист1'!D:E,2,false))</f>
        <v/>
      </c>
      <c r="M4136" s="9"/>
      <c r="N4136" s="9"/>
      <c r="O4136" s="9"/>
      <c r="P4136" s="9"/>
      <c r="Q4136" s="9"/>
      <c r="R4136" s="9"/>
    </row>
    <row r="4137" ht="15.75" customHeight="1">
      <c r="A4137" s="14" t="s">
        <v>11</v>
      </c>
      <c r="B4137" s="14" t="s">
        <v>12</v>
      </c>
      <c r="C4137" s="40" t="s">
        <v>10694</v>
      </c>
      <c r="D4137" s="14" t="s">
        <v>10695</v>
      </c>
      <c r="E4137" s="13" t="s">
        <v>10696</v>
      </c>
      <c r="F4137" s="14" t="s">
        <v>10697</v>
      </c>
      <c r="G4137" s="14" t="s">
        <v>6772</v>
      </c>
      <c r="H4137" s="41" t="s">
        <v>6712</v>
      </c>
      <c r="I4137" s="42" t="s">
        <v>85</v>
      </c>
      <c r="J4137" s="31">
        <f t="shared" si="1"/>
        <v>37</v>
      </c>
      <c r="K4137" s="7" t="str">
        <f t="shared" si="2"/>
        <v>ENG30-00623862-npoteškoća</v>
      </c>
      <c r="L4137" s="7" t="str">
        <f>ifna(VLOOKUP(K4137,'Лист1'!D:E,2,false))</f>
        <v/>
      </c>
      <c r="M4137" s="9"/>
      <c r="N4137" s="9"/>
      <c r="O4137" s="9"/>
      <c r="P4137" s="9"/>
      <c r="Q4137" s="9"/>
      <c r="R4137" s="9"/>
    </row>
    <row r="4138" ht="15.75" customHeight="1">
      <c r="A4138" s="14" t="s">
        <v>11</v>
      </c>
      <c r="B4138" s="14" t="s">
        <v>12</v>
      </c>
      <c r="C4138" s="40" t="s">
        <v>10698</v>
      </c>
      <c r="D4138" s="14" t="s">
        <v>10695</v>
      </c>
      <c r="E4138" s="13" t="s">
        <v>10696</v>
      </c>
      <c r="F4138" s="14" t="s">
        <v>10697</v>
      </c>
      <c r="G4138" s="14" t="s">
        <v>6772</v>
      </c>
      <c r="H4138" s="41" t="s">
        <v>6712</v>
      </c>
      <c r="I4138" s="42" t="s">
        <v>85</v>
      </c>
      <c r="J4138" s="57">
        <f t="shared" si="1"/>
        <v>37</v>
      </c>
      <c r="K4138" s="7" t="str">
        <f t="shared" si="2"/>
        <v>ENG30-00623862-nteškoća</v>
      </c>
      <c r="L4138" s="7" t="str">
        <f>ifna(VLOOKUP(K4138,'Лист1'!D:E,2,false))</f>
        <v/>
      </c>
      <c r="M4138" s="9"/>
      <c r="N4138" s="9"/>
      <c r="O4138" s="9"/>
      <c r="P4138" s="9"/>
      <c r="Q4138" s="9"/>
      <c r="R4138" s="9"/>
    </row>
    <row r="4139" ht="15.75" customHeight="1">
      <c r="A4139" s="14" t="s">
        <v>79</v>
      </c>
      <c r="B4139" s="14" t="s">
        <v>80</v>
      </c>
      <c r="C4139" s="40" t="s">
        <v>10699</v>
      </c>
      <c r="D4139" s="14" t="s">
        <v>10700</v>
      </c>
      <c r="E4139" s="13" t="s">
        <v>10701</v>
      </c>
      <c r="F4139" s="14" t="s">
        <v>10702</v>
      </c>
      <c r="G4139" s="14" t="s">
        <v>6772</v>
      </c>
      <c r="H4139" s="41" t="s">
        <v>6712</v>
      </c>
      <c r="I4139" s="42" t="s">
        <v>85</v>
      </c>
      <c r="J4139" s="28">
        <f t="shared" si="1"/>
        <v>33</v>
      </c>
      <c r="K4139" s="7" t="str">
        <f t="shared" si="2"/>
        <v>ENG30-00624416-aprimetan</v>
      </c>
      <c r="L4139" s="7" t="str">
        <f>ifna(VLOOKUP(K4139,'Лист1'!D:E,2,false))</f>
        <v/>
      </c>
      <c r="M4139" s="9"/>
      <c r="N4139" s="9"/>
      <c r="O4139" s="9"/>
      <c r="P4139" s="9"/>
      <c r="Q4139" s="9"/>
      <c r="R4139" s="9"/>
    </row>
    <row r="4140" ht="15.75" customHeight="1">
      <c r="A4140" s="14" t="s">
        <v>79</v>
      </c>
      <c r="B4140" s="14" t="s">
        <v>80</v>
      </c>
      <c r="C4140" s="40" t="s">
        <v>10703</v>
      </c>
      <c r="D4140" s="14" t="s">
        <v>10700</v>
      </c>
      <c r="E4140" s="13" t="s">
        <v>10701</v>
      </c>
      <c r="F4140" s="14" t="s">
        <v>10702</v>
      </c>
      <c r="G4140" s="14" t="s">
        <v>6772</v>
      </c>
      <c r="H4140" s="41" t="s">
        <v>6712</v>
      </c>
      <c r="I4140" s="42" t="s">
        <v>85</v>
      </c>
      <c r="J4140" s="66">
        <f t="shared" si="1"/>
        <v>33</v>
      </c>
      <c r="K4140" s="7" t="str">
        <f t="shared" si="2"/>
        <v>ENG30-00624416-aznačajan</v>
      </c>
      <c r="L4140" s="7" t="str">
        <f>ifna(VLOOKUP(K4140,'Лист1'!D:E,2,false))</f>
        <v/>
      </c>
      <c r="M4140" s="9"/>
      <c r="N4140" s="9"/>
      <c r="O4140" s="9"/>
      <c r="P4140" s="9"/>
      <c r="Q4140" s="9"/>
      <c r="R4140" s="9"/>
    </row>
    <row r="4141" ht="15.75" customHeight="1">
      <c r="A4141" s="14" t="s">
        <v>21</v>
      </c>
      <c r="B4141" s="14" t="s">
        <v>22</v>
      </c>
      <c r="C4141" s="40" t="s">
        <v>10211</v>
      </c>
      <c r="D4141" s="14" t="s">
        <v>10704</v>
      </c>
      <c r="E4141" s="13" t="s">
        <v>10705</v>
      </c>
      <c r="F4141" s="14" t="s">
        <v>10706</v>
      </c>
      <c r="G4141" s="14" t="s">
        <v>6917</v>
      </c>
      <c r="H4141" s="41" t="s">
        <v>6712</v>
      </c>
      <c r="I4141" s="42" t="s">
        <v>85</v>
      </c>
      <c r="J4141" s="30">
        <f t="shared" si="1"/>
        <v>70</v>
      </c>
      <c r="K4141" s="7" t="str">
        <f t="shared" si="2"/>
        <v>ENG30-00624476-vprimiti</v>
      </c>
      <c r="L4141" s="7" t="str">
        <f>ifna(VLOOKUP(K4141,'Лист1'!D:E,2,false))</f>
        <v/>
      </c>
      <c r="M4141" s="9"/>
      <c r="N4141" s="9"/>
      <c r="O4141" s="9"/>
      <c r="P4141" s="9"/>
      <c r="Q4141" s="9"/>
      <c r="R4141" s="9"/>
    </row>
    <row r="4142" ht="15.75" customHeight="1">
      <c r="A4142" s="14" t="s">
        <v>21</v>
      </c>
      <c r="B4142" s="14" t="s">
        <v>22</v>
      </c>
      <c r="C4142" s="40" t="s">
        <v>10449</v>
      </c>
      <c r="D4142" s="14" t="s">
        <v>10704</v>
      </c>
      <c r="E4142" s="13" t="s">
        <v>10705</v>
      </c>
      <c r="F4142" s="14" t="s">
        <v>10706</v>
      </c>
      <c r="G4142" s="14" t="s">
        <v>6917</v>
      </c>
      <c r="H4142" s="41" t="s">
        <v>6712</v>
      </c>
      <c r="I4142" s="42" t="s">
        <v>85</v>
      </c>
      <c r="J4142" s="122">
        <f t="shared" si="1"/>
        <v>70</v>
      </c>
      <c r="K4142" s="7" t="str">
        <f t="shared" si="2"/>
        <v>ENG30-00624476-vrazumeti</v>
      </c>
      <c r="L4142" s="7" t="str">
        <f>ifna(VLOOKUP(K4142,'Лист1'!D:E,2,false))</f>
        <v/>
      </c>
      <c r="M4142" s="9"/>
      <c r="N4142" s="9"/>
      <c r="O4142" s="9"/>
      <c r="P4142" s="9"/>
      <c r="Q4142" s="9"/>
      <c r="R4142" s="9"/>
    </row>
    <row r="4143" ht="15.75" customHeight="1">
      <c r="A4143" s="14" t="s">
        <v>11</v>
      </c>
      <c r="B4143" s="14" t="s">
        <v>12</v>
      </c>
      <c r="C4143" s="40" t="s">
        <v>10707</v>
      </c>
      <c r="D4143" s="14" t="s">
        <v>10708</v>
      </c>
      <c r="E4143" s="13" t="s">
        <v>10709</v>
      </c>
      <c r="F4143" s="14" t="s">
        <v>10710</v>
      </c>
      <c r="G4143" s="14" t="s">
        <v>7496</v>
      </c>
      <c r="H4143" s="41" t="s">
        <v>6712</v>
      </c>
      <c r="I4143" s="42" t="s">
        <v>85</v>
      </c>
      <c r="J4143" s="95">
        <f t="shared" si="1"/>
        <v>74</v>
      </c>
      <c r="K4143" s="7" t="str">
        <f t="shared" si="2"/>
        <v>ENG30-00624738-nvežba</v>
      </c>
      <c r="L4143" s="7" t="str">
        <f>ifna(VLOOKUP(K4143,'Лист1'!D:E,2,false))</f>
        <v/>
      </c>
      <c r="M4143" s="9"/>
      <c r="N4143" s="9"/>
      <c r="O4143" s="9"/>
      <c r="P4143" s="9"/>
      <c r="Q4143" s="9"/>
      <c r="R4143" s="9"/>
    </row>
    <row r="4144" ht="15.75" customHeight="1">
      <c r="A4144" s="14" t="s">
        <v>79</v>
      </c>
      <c r="B4144" s="14" t="s">
        <v>80</v>
      </c>
      <c r="C4144" s="40" t="s">
        <v>10404</v>
      </c>
      <c r="D4144" s="14" t="s">
        <v>10711</v>
      </c>
      <c r="E4144" s="13" t="s">
        <v>10712</v>
      </c>
      <c r="F4144" s="14" t="s">
        <v>10713</v>
      </c>
      <c r="G4144" s="14" t="s">
        <v>6772</v>
      </c>
      <c r="H4144" s="41" t="s">
        <v>6712</v>
      </c>
      <c r="I4144" s="42" t="s">
        <v>85</v>
      </c>
      <c r="J4144" s="85">
        <f t="shared" si="1"/>
        <v>32</v>
      </c>
      <c r="K4144" s="7" t="str">
        <f t="shared" si="2"/>
        <v>ENG30-00625055-aizražen</v>
      </c>
      <c r="L4144" s="7" t="str">
        <f>ifna(VLOOKUP(K4144,'Лист1'!D:E,2,false))</f>
        <v/>
      </c>
      <c r="M4144" s="9"/>
      <c r="N4144" s="9"/>
      <c r="O4144" s="9"/>
      <c r="P4144" s="9"/>
      <c r="Q4144" s="9"/>
      <c r="R4144" s="9"/>
    </row>
    <row r="4145" ht="15.75" customHeight="1">
      <c r="A4145" s="14" t="s">
        <v>79</v>
      </c>
      <c r="B4145" s="14" t="s">
        <v>80</v>
      </c>
      <c r="C4145" s="40" t="s">
        <v>10714</v>
      </c>
      <c r="D4145" s="14" t="s">
        <v>10711</v>
      </c>
      <c r="E4145" s="13" t="s">
        <v>10712</v>
      </c>
      <c r="F4145" s="14" t="s">
        <v>10713</v>
      </c>
      <c r="G4145" s="14" t="s">
        <v>6772</v>
      </c>
      <c r="H4145" s="41" t="s">
        <v>6712</v>
      </c>
      <c r="I4145" s="42" t="s">
        <v>85</v>
      </c>
      <c r="J4145" s="22">
        <f t="shared" si="1"/>
        <v>32</v>
      </c>
      <c r="K4145" s="7" t="str">
        <f t="shared" si="2"/>
        <v>ENG30-00625055-apriličan</v>
      </c>
      <c r="L4145" s="7" t="str">
        <f>ifna(VLOOKUP(K4145,'Лист1'!D:E,2,false))</f>
        <v/>
      </c>
      <c r="M4145" s="9"/>
      <c r="N4145" s="9"/>
      <c r="O4145" s="9"/>
      <c r="P4145" s="9"/>
      <c r="Q4145" s="9"/>
      <c r="R4145" s="9"/>
    </row>
    <row r="4146" ht="15.75" customHeight="1">
      <c r="A4146" s="14" t="s">
        <v>79</v>
      </c>
      <c r="B4146" s="14" t="s">
        <v>80</v>
      </c>
      <c r="C4146" s="40" t="s">
        <v>10715</v>
      </c>
      <c r="D4146" s="14" t="s">
        <v>10716</v>
      </c>
      <c r="E4146" s="13" t="s">
        <v>10717</v>
      </c>
      <c r="F4146" s="14" t="s">
        <v>10718</v>
      </c>
      <c r="G4146" s="14" t="s">
        <v>6800</v>
      </c>
      <c r="H4146" s="41" t="s">
        <v>6712</v>
      </c>
      <c r="I4146" s="42" t="s">
        <v>85</v>
      </c>
      <c r="J4146" s="79">
        <f t="shared" si="1"/>
        <v>41</v>
      </c>
      <c r="K4146" s="7" t="str">
        <f t="shared" si="2"/>
        <v>ENG30-00625393-arealan</v>
      </c>
      <c r="L4146" s="7" t="str">
        <f>ifna(VLOOKUP(K4146,'Лист1'!D:E,2,false))</f>
        <v/>
      </c>
      <c r="M4146" s="9"/>
      <c r="N4146" s="9"/>
      <c r="O4146" s="9"/>
      <c r="P4146" s="9"/>
      <c r="Q4146" s="9"/>
      <c r="R4146" s="9"/>
    </row>
    <row r="4147" ht="15.75" customHeight="1">
      <c r="A4147" s="14" t="s">
        <v>79</v>
      </c>
      <c r="B4147" s="14" t="s">
        <v>80</v>
      </c>
      <c r="C4147" s="40" t="s">
        <v>3204</v>
      </c>
      <c r="D4147" s="14" t="s">
        <v>10719</v>
      </c>
      <c r="E4147" s="13" t="s">
        <v>10720</v>
      </c>
      <c r="F4147" s="14" t="s">
        <v>10721</v>
      </c>
      <c r="G4147" s="14" t="s">
        <v>6800</v>
      </c>
      <c r="H4147" s="41" t="s">
        <v>6712</v>
      </c>
      <c r="I4147" s="42" t="s">
        <v>85</v>
      </c>
      <c r="J4147" s="38">
        <f t="shared" si="1"/>
        <v>60</v>
      </c>
      <c r="K4147" s="7" t="str">
        <f t="shared" si="2"/>
        <v>ENG30-00627004-afizički</v>
      </c>
      <c r="L4147" s="7" t="str">
        <f>ifna(VLOOKUP(K4147,'Лист1'!D:E,2,false))</f>
        <v/>
      </c>
      <c r="M4147" s="9"/>
      <c r="N4147" s="9"/>
      <c r="O4147" s="9"/>
      <c r="P4147" s="9"/>
      <c r="Q4147" s="9"/>
      <c r="R4147" s="9"/>
    </row>
    <row r="4148" ht="15.75" customHeight="1">
      <c r="A4148" s="14" t="s">
        <v>79</v>
      </c>
      <c r="B4148" s="14" t="s">
        <v>80</v>
      </c>
      <c r="C4148" s="40" t="s">
        <v>3204</v>
      </c>
      <c r="D4148" s="14" t="s">
        <v>10722</v>
      </c>
      <c r="E4148" s="13" t="s">
        <v>10723</v>
      </c>
      <c r="F4148" s="14" t="s">
        <v>3204</v>
      </c>
      <c r="G4148" s="14" t="s">
        <v>6800</v>
      </c>
      <c r="H4148" s="41" t="s">
        <v>6712</v>
      </c>
      <c r="I4148" s="42" t="s">
        <v>85</v>
      </c>
      <c r="J4148" s="38">
        <f t="shared" si="1"/>
        <v>31</v>
      </c>
      <c r="K4148" s="7" t="str">
        <f t="shared" si="2"/>
        <v>ENG30-00627204-afizički</v>
      </c>
      <c r="L4148" s="7" t="str">
        <f>ifna(VLOOKUP(K4148,'Лист1'!D:E,2,false))</f>
        <v/>
      </c>
      <c r="M4148" s="9"/>
      <c r="N4148" s="9"/>
      <c r="O4148" s="9"/>
      <c r="P4148" s="9"/>
      <c r="Q4148" s="9"/>
      <c r="R4148" s="9"/>
    </row>
    <row r="4149" ht="15.75" customHeight="1">
      <c r="A4149" s="14" t="s">
        <v>79</v>
      </c>
      <c r="B4149" s="14" t="s">
        <v>80</v>
      </c>
      <c r="C4149" s="40" t="s">
        <v>3204</v>
      </c>
      <c r="D4149" s="14" t="s">
        <v>10724</v>
      </c>
      <c r="E4149" s="13" t="s">
        <v>10725</v>
      </c>
      <c r="F4149" s="14" t="s">
        <v>10726</v>
      </c>
      <c r="G4149" s="14" t="s">
        <v>6800</v>
      </c>
      <c r="H4149" s="41" t="s">
        <v>6712</v>
      </c>
      <c r="I4149" s="42" t="s">
        <v>85</v>
      </c>
      <c r="J4149" s="35">
        <f t="shared" si="1"/>
        <v>58</v>
      </c>
      <c r="K4149" s="7" t="str">
        <f t="shared" si="2"/>
        <v>ENG30-00629997-afizički</v>
      </c>
      <c r="L4149" s="7" t="str">
        <f>ifna(VLOOKUP(K4149,'Лист1'!D:E,2,false))</f>
        <v/>
      </c>
      <c r="M4149" s="9"/>
      <c r="N4149" s="9"/>
      <c r="O4149" s="9"/>
      <c r="P4149" s="9"/>
      <c r="Q4149" s="9"/>
      <c r="R4149" s="9"/>
    </row>
    <row r="4150" ht="15.75" customHeight="1">
      <c r="A4150" s="14" t="s">
        <v>79</v>
      </c>
      <c r="B4150" s="14" t="s">
        <v>80</v>
      </c>
      <c r="C4150" s="40" t="s">
        <v>10727</v>
      </c>
      <c r="D4150" s="14" t="s">
        <v>10724</v>
      </c>
      <c r="E4150" s="13" t="s">
        <v>10725</v>
      </c>
      <c r="F4150" s="14" t="s">
        <v>10726</v>
      </c>
      <c r="G4150" s="14" t="s">
        <v>6800</v>
      </c>
      <c r="H4150" s="41" t="s">
        <v>6712</v>
      </c>
      <c r="I4150" s="42" t="s">
        <v>85</v>
      </c>
      <c r="J4150" s="27">
        <f t="shared" si="1"/>
        <v>58</v>
      </c>
      <c r="K4150" s="7" t="str">
        <f t="shared" si="2"/>
        <v>ENG30-00629997-atelesni</v>
      </c>
      <c r="L4150" s="7" t="str">
        <f>ifna(VLOOKUP(K4150,'Лист1'!D:E,2,false))</f>
        <v/>
      </c>
      <c r="M4150" s="9"/>
      <c r="N4150" s="9"/>
      <c r="O4150" s="9"/>
      <c r="P4150" s="9"/>
      <c r="Q4150" s="9"/>
      <c r="R4150" s="9"/>
    </row>
    <row r="4151" ht="15.75" customHeight="1">
      <c r="A4151" s="14" t="s">
        <v>11</v>
      </c>
      <c r="B4151" s="14" t="s">
        <v>12</v>
      </c>
      <c r="C4151" s="40" t="s">
        <v>9593</v>
      </c>
      <c r="D4151" s="14" t="s">
        <v>10728</v>
      </c>
      <c r="E4151" s="13" t="s">
        <v>10729</v>
      </c>
      <c r="F4151" s="14" t="s">
        <v>9593</v>
      </c>
      <c r="G4151" s="14" t="s">
        <v>6772</v>
      </c>
      <c r="H4151" s="41" t="s">
        <v>6712</v>
      </c>
      <c r="I4151" s="42" t="s">
        <v>85</v>
      </c>
      <c r="J4151" s="22">
        <f t="shared" si="1"/>
        <v>28</v>
      </c>
      <c r="K4151" s="7" t="str">
        <f t="shared" si="2"/>
        <v>ENG30-00631378-npraksa</v>
      </c>
      <c r="L4151" s="7" t="str">
        <f>ifna(VLOOKUP(K4151,'Лист1'!D:E,2,false))</f>
        <v/>
      </c>
      <c r="M4151" s="9"/>
      <c r="N4151" s="9"/>
      <c r="O4151" s="9"/>
      <c r="P4151" s="9"/>
      <c r="Q4151" s="9"/>
      <c r="R4151" s="9"/>
    </row>
    <row r="4152" ht="15.75" customHeight="1">
      <c r="A4152" s="14" t="s">
        <v>79</v>
      </c>
      <c r="B4152" s="14" t="s">
        <v>80</v>
      </c>
      <c r="C4152" s="40" t="s">
        <v>10730</v>
      </c>
      <c r="D4152" s="14" t="s">
        <v>10731</v>
      </c>
      <c r="E4152" s="13" t="s">
        <v>10732</v>
      </c>
      <c r="F4152" s="14" t="s">
        <v>10733</v>
      </c>
      <c r="G4152" s="14"/>
      <c r="H4152" s="41" t="s">
        <v>6712</v>
      </c>
      <c r="I4152" s="42" t="s">
        <v>85</v>
      </c>
      <c r="J4152" s="27">
        <f t="shared" si="1"/>
        <v>133</v>
      </c>
      <c r="K4152" s="7" t="str">
        <f t="shared" si="2"/>
        <v>ENG30-00631391-apravi</v>
      </c>
      <c r="L4152" s="7" t="str">
        <f>ifna(VLOOKUP(K4152,'Лист1'!D:E,2,false))</f>
        <v/>
      </c>
      <c r="M4152" s="9"/>
      <c r="N4152" s="9"/>
      <c r="O4152" s="9"/>
      <c r="P4152" s="9"/>
      <c r="Q4152" s="9"/>
      <c r="R4152" s="9"/>
    </row>
    <row r="4153" ht="15.75" customHeight="1">
      <c r="A4153" s="14" t="s">
        <v>21</v>
      </c>
      <c r="B4153" s="14" t="s">
        <v>22</v>
      </c>
      <c r="C4153" s="40" t="s">
        <v>10598</v>
      </c>
      <c r="D4153" s="14" t="s">
        <v>10734</v>
      </c>
      <c r="E4153" s="13" t="s">
        <v>10735</v>
      </c>
      <c r="F4153" s="14" t="s">
        <v>10736</v>
      </c>
      <c r="G4153" s="14" t="s">
        <v>6772</v>
      </c>
      <c r="H4153" s="41" t="s">
        <v>6712</v>
      </c>
      <c r="I4153" s="42" t="s">
        <v>85</v>
      </c>
      <c r="J4153" s="38">
        <f t="shared" si="1"/>
        <v>29</v>
      </c>
      <c r="K4153" s="7" t="str">
        <f t="shared" si="2"/>
        <v>ENG30-00631737-vmisliti</v>
      </c>
      <c r="L4153" s="7" t="str">
        <f>ifna(VLOOKUP(K4153,'Лист1'!D:E,2,false))</f>
        <v/>
      </c>
      <c r="M4153" s="9"/>
      <c r="N4153" s="9"/>
      <c r="O4153" s="9"/>
      <c r="P4153" s="9"/>
      <c r="Q4153" s="9"/>
      <c r="R4153" s="9"/>
    </row>
    <row r="4154" ht="15.75" customHeight="1">
      <c r="A4154" s="14" t="s">
        <v>79</v>
      </c>
      <c r="B4154" s="14" t="s">
        <v>80</v>
      </c>
      <c r="C4154" s="40" t="s">
        <v>10041</v>
      </c>
      <c r="D4154" s="14" t="s">
        <v>10737</v>
      </c>
      <c r="E4154" s="13" t="s">
        <v>10738</v>
      </c>
      <c r="F4154" s="14" t="s">
        <v>10739</v>
      </c>
      <c r="G4154" s="14"/>
      <c r="H4154" s="41" t="s">
        <v>6712</v>
      </c>
      <c r="I4154" s="42" t="s">
        <v>85</v>
      </c>
      <c r="J4154" s="48">
        <f t="shared" si="1"/>
        <v>100</v>
      </c>
      <c r="K4154" s="7" t="str">
        <f t="shared" si="2"/>
        <v>ENG30-00631798-aodgovarajući</v>
      </c>
      <c r="L4154" s="7" t="str">
        <f>ifna(VLOOKUP(K4154,'Лист1'!D:E,2,false))</f>
        <v/>
      </c>
      <c r="M4154" s="9"/>
      <c r="N4154" s="9"/>
      <c r="O4154" s="9"/>
      <c r="P4154" s="9"/>
      <c r="Q4154" s="9"/>
      <c r="R4154" s="9"/>
    </row>
    <row r="4155" ht="15.75" customHeight="1">
      <c r="A4155" s="14" t="s">
        <v>79</v>
      </c>
      <c r="B4155" s="14" t="s">
        <v>80</v>
      </c>
      <c r="C4155" s="40" t="s">
        <v>7026</v>
      </c>
      <c r="D4155" s="14" t="s">
        <v>10737</v>
      </c>
      <c r="E4155" s="13" t="s">
        <v>10738</v>
      </c>
      <c r="F4155" s="14" t="s">
        <v>10739</v>
      </c>
      <c r="G4155" s="14"/>
      <c r="H4155" s="41" t="s">
        <v>6712</v>
      </c>
      <c r="I4155" s="42" t="s">
        <v>85</v>
      </c>
      <c r="J4155" s="58">
        <f t="shared" si="1"/>
        <v>100</v>
      </c>
      <c r="K4155" s="7" t="str">
        <f t="shared" si="2"/>
        <v>ENG30-00631798-atačan</v>
      </c>
      <c r="L4155" s="7" t="str">
        <f>ifna(VLOOKUP(K4155,'Лист1'!D:E,2,false))</f>
        <v/>
      </c>
      <c r="M4155" s="9"/>
      <c r="N4155" s="9"/>
      <c r="O4155" s="9"/>
      <c r="P4155" s="9"/>
      <c r="Q4155" s="9"/>
      <c r="R4155" s="9"/>
    </row>
    <row r="4156" ht="15.75" customHeight="1">
      <c r="A4156" s="14" t="s">
        <v>21</v>
      </c>
      <c r="B4156" s="14" t="s">
        <v>22</v>
      </c>
      <c r="C4156" s="40" t="s">
        <v>10212</v>
      </c>
      <c r="D4156" s="14" t="s">
        <v>10740</v>
      </c>
      <c r="E4156" s="13" t="s">
        <v>10741</v>
      </c>
      <c r="F4156" s="14" t="s">
        <v>10742</v>
      </c>
      <c r="G4156" s="14" t="s">
        <v>6772</v>
      </c>
      <c r="H4156" s="41" t="s">
        <v>6712</v>
      </c>
      <c r="I4156" s="42" t="s">
        <v>85</v>
      </c>
      <c r="J4156" s="44">
        <f t="shared" si="1"/>
        <v>58</v>
      </c>
      <c r="K4156" s="7" t="str">
        <f t="shared" si="2"/>
        <v>ENG30-00632236-vuzeti</v>
      </c>
      <c r="L4156" s="7" t="str">
        <f>ifna(VLOOKUP(K4156,'Лист1'!D:E,2,false))</f>
        <v/>
      </c>
      <c r="M4156" s="9"/>
      <c r="N4156" s="9"/>
      <c r="O4156" s="9"/>
      <c r="P4156" s="9"/>
      <c r="Q4156" s="9"/>
      <c r="R4156" s="9"/>
    </row>
    <row r="4157" ht="15.75" customHeight="1">
      <c r="A4157" s="14" t="s">
        <v>11</v>
      </c>
      <c r="B4157" s="14" t="s">
        <v>12</v>
      </c>
      <c r="C4157" s="40" t="s">
        <v>10743</v>
      </c>
      <c r="D4157" s="14" t="s">
        <v>10744</v>
      </c>
      <c r="E4157" s="13" t="s">
        <v>10745</v>
      </c>
      <c r="F4157" s="14" t="s">
        <v>10746</v>
      </c>
      <c r="G4157" s="14" t="s">
        <v>6772</v>
      </c>
      <c r="H4157" s="41" t="s">
        <v>6712</v>
      </c>
      <c r="I4157" s="42" t="s">
        <v>85</v>
      </c>
      <c r="J4157" s="53">
        <f t="shared" si="1"/>
        <v>47</v>
      </c>
      <c r="K4157" s="7" t="str">
        <f t="shared" si="2"/>
        <v>ENG30-00633864-nispitivanje</v>
      </c>
      <c r="L4157" s="7" t="str">
        <f>ifna(VLOOKUP(K4157,'Лист1'!D:E,2,false))</f>
        <v/>
      </c>
      <c r="M4157" s="9"/>
      <c r="N4157" s="9"/>
      <c r="O4157" s="9"/>
      <c r="P4157" s="9"/>
      <c r="Q4157" s="9"/>
      <c r="R4157" s="9"/>
    </row>
    <row r="4158" ht="15.75" customHeight="1">
      <c r="A4158" s="14" t="s">
        <v>11</v>
      </c>
      <c r="B4158" s="14" t="s">
        <v>12</v>
      </c>
      <c r="C4158" s="40" t="s">
        <v>9077</v>
      </c>
      <c r="D4158" s="14" t="s">
        <v>10744</v>
      </c>
      <c r="E4158" s="13" t="s">
        <v>10745</v>
      </c>
      <c r="F4158" s="14" t="s">
        <v>10746</v>
      </c>
      <c r="G4158" s="14" t="s">
        <v>6772</v>
      </c>
      <c r="H4158" s="41" t="s">
        <v>6712</v>
      </c>
      <c r="I4158" s="42" t="s">
        <v>85</v>
      </c>
      <c r="J4158" s="44">
        <f t="shared" si="1"/>
        <v>47</v>
      </c>
      <c r="K4158" s="7" t="str">
        <f t="shared" si="2"/>
        <v>ENG30-00633864-nistraživanje</v>
      </c>
      <c r="L4158" s="7" t="str">
        <f>ifna(VLOOKUP(K4158,'Лист1'!D:E,2,false))</f>
        <v/>
      </c>
      <c r="M4158" s="9"/>
      <c r="N4158" s="9"/>
      <c r="O4158" s="9"/>
      <c r="P4158" s="9"/>
      <c r="Q4158" s="9"/>
      <c r="R4158" s="9"/>
    </row>
    <row r="4159" ht="15.75" customHeight="1">
      <c r="A4159" s="14" t="s">
        <v>11</v>
      </c>
      <c r="B4159" s="14" t="s">
        <v>12</v>
      </c>
      <c r="C4159" s="40" t="s">
        <v>10747</v>
      </c>
      <c r="D4159" s="14" t="s">
        <v>10748</v>
      </c>
      <c r="E4159" s="13" t="s">
        <v>10749</v>
      </c>
      <c r="F4159" s="14" t="s">
        <v>10747</v>
      </c>
      <c r="G4159" s="14"/>
      <c r="H4159" s="41" t="s">
        <v>6712</v>
      </c>
      <c r="I4159" s="42" t="s">
        <v>85</v>
      </c>
      <c r="J4159" s="46">
        <f t="shared" si="1"/>
        <v>75</v>
      </c>
      <c r="K4159" s="7" t="str">
        <f t="shared" si="2"/>
        <v>ENG30-00634276-nanaliza</v>
      </c>
      <c r="L4159" s="7" t="str">
        <f>ifna(VLOOKUP(K4159,'Лист1'!D:E,2,false))</f>
        <v/>
      </c>
      <c r="M4159" s="9"/>
      <c r="N4159" s="9"/>
      <c r="O4159" s="9"/>
      <c r="P4159" s="9"/>
      <c r="Q4159" s="9"/>
      <c r="R4159" s="9"/>
    </row>
    <row r="4160" ht="15.75" customHeight="1">
      <c r="A4160" s="14" t="s">
        <v>21</v>
      </c>
      <c r="B4160" s="14" t="s">
        <v>22</v>
      </c>
      <c r="C4160" s="40" t="s">
        <v>8600</v>
      </c>
      <c r="D4160" s="14" t="s">
        <v>10750</v>
      </c>
      <c r="E4160" s="13" t="s">
        <v>10751</v>
      </c>
      <c r="F4160" s="14" t="s">
        <v>10752</v>
      </c>
      <c r="G4160" s="14" t="s">
        <v>6772</v>
      </c>
      <c r="H4160" s="41" t="s">
        <v>6712</v>
      </c>
      <c r="I4160" s="42" t="s">
        <v>85</v>
      </c>
      <c r="J4160" s="84">
        <f t="shared" si="1"/>
        <v>43</v>
      </c>
      <c r="K4160" s="7" t="str">
        <f t="shared" si="2"/>
        <v>ENG30-00634906-vrešiti</v>
      </c>
      <c r="L4160" s="7" t="str">
        <f>ifna(VLOOKUP(K4160,'Лист1'!D:E,2,false))</f>
        <v/>
      </c>
      <c r="M4160" s="9"/>
      <c r="N4160" s="9"/>
      <c r="O4160" s="9"/>
      <c r="P4160" s="9"/>
      <c r="Q4160" s="9"/>
      <c r="R4160" s="9"/>
    </row>
    <row r="4161" ht="15.75" customHeight="1">
      <c r="A4161" s="14" t="s">
        <v>21</v>
      </c>
      <c r="B4161" s="14" t="s">
        <v>22</v>
      </c>
      <c r="C4161" s="40" t="s">
        <v>10753</v>
      </c>
      <c r="D4161" s="14" t="s">
        <v>10750</v>
      </c>
      <c r="E4161" s="13" t="s">
        <v>10751</v>
      </c>
      <c r="F4161" s="14" t="s">
        <v>10752</v>
      </c>
      <c r="G4161" s="14" t="s">
        <v>6772</v>
      </c>
      <c r="H4161" s="41" t="s">
        <v>6712</v>
      </c>
      <c r="I4161" s="42" t="s">
        <v>85</v>
      </c>
      <c r="J4161" s="27">
        <f t="shared" si="1"/>
        <v>43</v>
      </c>
      <c r="K4161" s="7" t="str">
        <f t="shared" si="2"/>
        <v>ENG30-00634906-vsavladati</v>
      </c>
      <c r="L4161" s="7" t="str">
        <f>ifna(VLOOKUP(K4161,'Лист1'!D:E,2,false))</f>
        <v/>
      </c>
      <c r="M4161" s="9"/>
      <c r="N4161" s="9"/>
      <c r="O4161" s="9"/>
      <c r="P4161" s="9"/>
      <c r="Q4161" s="9"/>
      <c r="R4161" s="9"/>
    </row>
    <row r="4162" ht="15.75" customHeight="1">
      <c r="A4162" s="14" t="s">
        <v>11</v>
      </c>
      <c r="B4162" s="14" t="s">
        <v>12</v>
      </c>
      <c r="C4162" s="40" t="s">
        <v>10754</v>
      </c>
      <c r="D4162" s="14" t="s">
        <v>10755</v>
      </c>
      <c r="E4162" s="13" t="s">
        <v>10756</v>
      </c>
      <c r="F4162" s="14" t="s">
        <v>10757</v>
      </c>
      <c r="G4162" s="14"/>
      <c r="H4162" s="41" t="s">
        <v>6712</v>
      </c>
      <c r="I4162" s="42" t="s">
        <v>85</v>
      </c>
      <c r="J4162" s="25">
        <f t="shared" si="1"/>
        <v>48</v>
      </c>
      <c r="K4162" s="7" t="str">
        <f t="shared" si="2"/>
        <v>ENG30-00635205-nistraga</v>
      </c>
      <c r="L4162" s="7" t="str">
        <f>ifna(VLOOKUP(K4162,'Лист1'!D:E,2,false))</f>
        <v/>
      </c>
      <c r="M4162" s="9"/>
      <c r="N4162" s="9"/>
      <c r="O4162" s="9"/>
      <c r="P4162" s="9"/>
      <c r="Q4162" s="9"/>
      <c r="R4162" s="9"/>
    </row>
    <row r="4163" ht="15.75" customHeight="1">
      <c r="A4163" s="14" t="s">
        <v>11</v>
      </c>
      <c r="B4163" s="14" t="s">
        <v>12</v>
      </c>
      <c r="C4163" s="40" t="s">
        <v>7299</v>
      </c>
      <c r="D4163" s="14" t="s">
        <v>10755</v>
      </c>
      <c r="E4163" s="13" t="s">
        <v>10756</v>
      </c>
      <c r="F4163" s="14" t="s">
        <v>10757</v>
      </c>
      <c r="G4163" s="14"/>
      <c r="H4163" s="41" t="s">
        <v>6712</v>
      </c>
      <c r="I4163" s="42" t="s">
        <v>85</v>
      </c>
      <c r="J4163" s="50">
        <f t="shared" si="1"/>
        <v>48</v>
      </c>
      <c r="K4163" s="7" t="str">
        <f t="shared" si="2"/>
        <v>ENG30-00635205-notkriće</v>
      </c>
      <c r="L4163" s="7" t="str">
        <f>ifna(VLOOKUP(K4163,'Лист1'!D:E,2,false))</f>
        <v/>
      </c>
      <c r="M4163" s="9"/>
      <c r="N4163" s="9"/>
      <c r="O4163" s="9"/>
      <c r="P4163" s="9"/>
      <c r="Q4163" s="9"/>
      <c r="R4163" s="9"/>
    </row>
    <row r="4164" ht="15.75" customHeight="1">
      <c r="A4164" s="14" t="s">
        <v>21</v>
      </c>
      <c r="B4164" s="14" t="s">
        <v>22</v>
      </c>
      <c r="C4164" s="40" t="s">
        <v>9852</v>
      </c>
      <c r="D4164" s="14" t="s">
        <v>10758</v>
      </c>
      <c r="E4164" s="13" t="s">
        <v>10759</v>
      </c>
      <c r="F4164" s="14" t="s">
        <v>10760</v>
      </c>
      <c r="G4164" s="14" t="s">
        <v>6772</v>
      </c>
      <c r="H4164" s="41" t="s">
        <v>6712</v>
      </c>
      <c r="I4164" s="42" t="s">
        <v>85</v>
      </c>
      <c r="J4164" s="95">
        <f t="shared" si="1"/>
        <v>17</v>
      </c>
      <c r="K4164" s="7" t="str">
        <f t="shared" si="2"/>
        <v>ENG30-00635523-vodgovarati</v>
      </c>
      <c r="L4164" s="7" t="str">
        <f>ifna(VLOOKUP(K4164,'Лист1'!D:E,2,false))</f>
        <v/>
      </c>
      <c r="M4164" s="9"/>
      <c r="N4164" s="9"/>
      <c r="O4164" s="9"/>
      <c r="P4164" s="9"/>
      <c r="Q4164" s="9"/>
      <c r="R4164" s="9"/>
    </row>
    <row r="4165" ht="15.75" customHeight="1">
      <c r="A4165" s="14" t="s">
        <v>21</v>
      </c>
      <c r="B4165" s="14" t="s">
        <v>22</v>
      </c>
      <c r="C4165" s="40" t="s">
        <v>10761</v>
      </c>
      <c r="D4165" s="14" t="s">
        <v>10758</v>
      </c>
      <c r="E4165" s="13" t="s">
        <v>10759</v>
      </c>
      <c r="F4165" s="14" t="s">
        <v>10760</v>
      </c>
      <c r="G4165" s="14" t="s">
        <v>6772</v>
      </c>
      <c r="H4165" s="41" t="s">
        <v>6712</v>
      </c>
      <c r="I4165" s="42" t="s">
        <v>85</v>
      </c>
      <c r="J4165" s="96">
        <f t="shared" si="1"/>
        <v>17</v>
      </c>
      <c r="K4165" s="7" t="str">
        <f t="shared" si="2"/>
        <v>ENG30-00635523-vodgovoriti</v>
      </c>
      <c r="L4165" s="7" t="str">
        <f>ifna(VLOOKUP(K4165,'Лист1'!D:E,2,false))</f>
        <v/>
      </c>
      <c r="M4165" s="9"/>
      <c r="N4165" s="9"/>
      <c r="O4165" s="9"/>
      <c r="P4165" s="9"/>
      <c r="Q4165" s="9"/>
      <c r="R4165" s="9"/>
    </row>
    <row r="4166" ht="15.75" customHeight="1">
      <c r="A4166" s="14" t="s">
        <v>21</v>
      </c>
      <c r="B4166" s="14" t="s">
        <v>22</v>
      </c>
      <c r="C4166" s="40" t="s">
        <v>8600</v>
      </c>
      <c r="D4166" s="14" t="s">
        <v>10758</v>
      </c>
      <c r="E4166" s="13" t="s">
        <v>10759</v>
      </c>
      <c r="F4166" s="14" t="s">
        <v>10760</v>
      </c>
      <c r="G4166" s="14" t="s">
        <v>6772</v>
      </c>
      <c r="H4166" s="41" t="s">
        <v>6712</v>
      </c>
      <c r="I4166" s="42" t="s">
        <v>85</v>
      </c>
      <c r="J4166" s="45">
        <f t="shared" si="1"/>
        <v>17</v>
      </c>
      <c r="K4166" s="7" t="str">
        <f t="shared" si="2"/>
        <v>ENG30-00635523-vrešiti</v>
      </c>
      <c r="L4166" s="7" t="str">
        <f>ifna(VLOOKUP(K4166,'Лист1'!D:E,2,false))</f>
        <v/>
      </c>
      <c r="M4166" s="9"/>
      <c r="N4166" s="9"/>
      <c r="O4166" s="9"/>
      <c r="P4166" s="9"/>
      <c r="Q4166" s="9"/>
      <c r="R4166" s="9"/>
    </row>
    <row r="4167" ht="15.75" customHeight="1">
      <c r="A4167" s="14" t="s">
        <v>11</v>
      </c>
      <c r="B4167" s="14" t="s">
        <v>12</v>
      </c>
      <c r="C4167" s="40" t="s">
        <v>8149</v>
      </c>
      <c r="D4167" s="14" t="s">
        <v>10762</v>
      </c>
      <c r="E4167" s="13" t="s">
        <v>10763</v>
      </c>
      <c r="F4167" s="14" t="s">
        <v>10764</v>
      </c>
      <c r="G4167" s="14" t="s">
        <v>6772</v>
      </c>
      <c r="H4167" s="41" t="s">
        <v>6712</v>
      </c>
      <c r="I4167" s="42" t="s">
        <v>85</v>
      </c>
      <c r="J4167" s="46">
        <f t="shared" si="1"/>
        <v>53</v>
      </c>
      <c r="K4167" s="7" t="str">
        <f t="shared" si="2"/>
        <v>ENG30-00635850-npregled</v>
      </c>
      <c r="L4167" s="7" t="str">
        <f>ifna(VLOOKUP(K4167,'Лист1'!D:E,2,false))</f>
        <v/>
      </c>
      <c r="M4167" s="9"/>
      <c r="N4167" s="9"/>
      <c r="O4167" s="9"/>
      <c r="P4167" s="9"/>
      <c r="Q4167" s="9"/>
      <c r="R4167" s="9"/>
    </row>
    <row r="4168" ht="15.75" customHeight="1">
      <c r="A4168" s="14" t="s">
        <v>21</v>
      </c>
      <c r="B4168" s="14" t="s">
        <v>22</v>
      </c>
      <c r="C4168" s="40" t="s">
        <v>6997</v>
      </c>
      <c r="D4168" s="14" t="s">
        <v>10765</v>
      </c>
      <c r="E4168" s="13" t="s">
        <v>10766</v>
      </c>
      <c r="F4168" s="14" t="s">
        <v>6997</v>
      </c>
      <c r="G4168" s="14" t="s">
        <v>6772</v>
      </c>
      <c r="H4168" s="41" t="s">
        <v>6712</v>
      </c>
      <c r="I4168" s="42" t="s">
        <v>85</v>
      </c>
      <c r="J4168" s="82">
        <f t="shared" si="1"/>
        <v>34</v>
      </c>
      <c r="K4168" s="7" t="str">
        <f t="shared" si="2"/>
        <v>ENG30-00636061-vpogoditi</v>
      </c>
      <c r="L4168" s="7" t="str">
        <f>ifna(VLOOKUP(K4168,'Лист1'!D:E,2,false))</f>
        <v/>
      </c>
      <c r="M4168" s="9"/>
      <c r="N4168" s="9"/>
      <c r="O4168" s="9"/>
      <c r="P4168" s="9"/>
      <c r="Q4168" s="9"/>
      <c r="R4168" s="9"/>
    </row>
    <row r="4169" ht="15.75" customHeight="1">
      <c r="A4169" s="14" t="s">
        <v>21</v>
      </c>
      <c r="B4169" s="14" t="s">
        <v>22</v>
      </c>
      <c r="C4169" s="40" t="s">
        <v>9993</v>
      </c>
      <c r="D4169" s="14" t="s">
        <v>10767</v>
      </c>
      <c r="E4169" s="13" t="s">
        <v>10768</v>
      </c>
      <c r="F4169" s="14" t="s">
        <v>10769</v>
      </c>
      <c r="G4169" s="14" t="s">
        <v>10101</v>
      </c>
      <c r="H4169" s="41" t="s">
        <v>6712</v>
      </c>
      <c r="I4169" s="42" t="s">
        <v>85</v>
      </c>
      <c r="J4169" s="30">
        <f t="shared" si="1"/>
        <v>36</v>
      </c>
      <c r="K4169" s="7" t="str">
        <f t="shared" si="2"/>
        <v>ENG30-00636441-vizvesti</v>
      </c>
      <c r="L4169" s="7" t="str">
        <f>ifna(VLOOKUP(K4169,'Лист1'!D:E,2,false))</f>
        <v/>
      </c>
      <c r="M4169" s="9"/>
      <c r="N4169" s="9"/>
      <c r="O4169" s="9"/>
      <c r="P4169" s="9"/>
      <c r="Q4169" s="9"/>
      <c r="R4169" s="9"/>
    </row>
    <row r="4170" ht="15.75" customHeight="1">
      <c r="A4170" s="14" t="s">
        <v>21</v>
      </c>
      <c r="B4170" s="14" t="s">
        <v>22</v>
      </c>
      <c r="C4170" s="40" t="s">
        <v>10770</v>
      </c>
      <c r="D4170" s="14" t="s">
        <v>10767</v>
      </c>
      <c r="E4170" s="13" t="s">
        <v>10768</v>
      </c>
      <c r="F4170" s="14" t="s">
        <v>10769</v>
      </c>
      <c r="G4170" s="14" t="s">
        <v>10101</v>
      </c>
      <c r="H4170" s="41" t="s">
        <v>6712</v>
      </c>
      <c r="I4170" s="42" t="s">
        <v>85</v>
      </c>
      <c r="J4170" s="43">
        <f t="shared" si="1"/>
        <v>36</v>
      </c>
      <c r="K4170" s="7" t="str">
        <f t="shared" si="2"/>
        <v>ENG30-00636441-vizvoditi</v>
      </c>
      <c r="L4170" s="7" t="str">
        <f>ifna(VLOOKUP(K4170,'Лист1'!D:E,2,false))</f>
        <v/>
      </c>
      <c r="M4170" s="9"/>
      <c r="N4170" s="9"/>
      <c r="O4170" s="9"/>
      <c r="P4170" s="9"/>
      <c r="Q4170" s="9"/>
      <c r="R4170" s="9"/>
    </row>
    <row r="4171" ht="15.75" customHeight="1">
      <c r="A4171" s="14" t="s">
        <v>21</v>
      </c>
      <c r="B4171" s="14" t="s">
        <v>22</v>
      </c>
      <c r="C4171" s="40" t="s">
        <v>9941</v>
      </c>
      <c r="D4171" s="14" t="s">
        <v>10767</v>
      </c>
      <c r="E4171" s="13" t="s">
        <v>10768</v>
      </c>
      <c r="F4171" s="14" t="s">
        <v>10769</v>
      </c>
      <c r="G4171" s="14" t="s">
        <v>10101</v>
      </c>
      <c r="H4171" s="41" t="s">
        <v>6712</v>
      </c>
      <c r="I4171" s="42" t="s">
        <v>85</v>
      </c>
      <c r="J4171" s="38">
        <f t="shared" si="1"/>
        <v>36</v>
      </c>
      <c r="K4171" s="7" t="str">
        <f t="shared" si="2"/>
        <v>ENG30-00636441-vzaključiti</v>
      </c>
      <c r="L4171" s="7" t="str">
        <f>ifna(VLOOKUP(K4171,'Лист1'!D:E,2,false))</f>
        <v/>
      </c>
      <c r="M4171" s="9"/>
      <c r="N4171" s="9"/>
      <c r="O4171" s="9"/>
      <c r="P4171" s="9"/>
      <c r="Q4171" s="9"/>
      <c r="R4171" s="9"/>
    </row>
    <row r="4172" ht="15.75" customHeight="1">
      <c r="A4172" s="14" t="s">
        <v>21</v>
      </c>
      <c r="B4172" s="14" t="s">
        <v>22</v>
      </c>
      <c r="C4172" s="40" t="s">
        <v>10771</v>
      </c>
      <c r="D4172" s="14" t="s">
        <v>10767</v>
      </c>
      <c r="E4172" s="13" t="s">
        <v>10768</v>
      </c>
      <c r="F4172" s="14" t="s">
        <v>10769</v>
      </c>
      <c r="G4172" s="14" t="s">
        <v>10101</v>
      </c>
      <c r="H4172" s="41" t="s">
        <v>6712</v>
      </c>
      <c r="I4172" s="42" t="s">
        <v>85</v>
      </c>
      <c r="J4172" s="71">
        <f t="shared" si="1"/>
        <v>36</v>
      </c>
      <c r="K4172" s="7" t="str">
        <f t="shared" si="2"/>
        <v>ENG30-00636441-vzaključivati</v>
      </c>
      <c r="L4172" s="7" t="str">
        <f>ifna(VLOOKUP(K4172,'Лист1'!D:E,2,false))</f>
        <v/>
      </c>
      <c r="M4172" s="9"/>
      <c r="N4172" s="9"/>
      <c r="O4172" s="9"/>
      <c r="P4172" s="9"/>
      <c r="Q4172" s="9"/>
      <c r="R4172" s="9"/>
    </row>
    <row r="4173" ht="15.75" customHeight="1">
      <c r="A4173" s="14" t="s">
        <v>21</v>
      </c>
      <c r="B4173" s="14" t="s">
        <v>22</v>
      </c>
      <c r="C4173" s="40" t="s">
        <v>9993</v>
      </c>
      <c r="D4173" s="14" t="s">
        <v>10772</v>
      </c>
      <c r="E4173" s="13" t="s">
        <v>10773</v>
      </c>
      <c r="F4173" s="14" t="s">
        <v>10774</v>
      </c>
      <c r="G4173" s="14" t="s">
        <v>10101</v>
      </c>
      <c r="H4173" s="41" t="s">
        <v>6712</v>
      </c>
      <c r="I4173" s="42" t="s">
        <v>85</v>
      </c>
      <c r="J4173" s="30">
        <f t="shared" si="1"/>
        <v>36</v>
      </c>
      <c r="K4173" s="7" t="str">
        <f t="shared" si="2"/>
        <v>ENG30-00636574-vizvesti</v>
      </c>
      <c r="L4173" s="7" t="str">
        <f>ifna(VLOOKUP(K4173,'Лист1'!D:E,2,false))</f>
        <v/>
      </c>
      <c r="M4173" s="9"/>
      <c r="N4173" s="9"/>
      <c r="O4173" s="9"/>
      <c r="P4173" s="9"/>
      <c r="Q4173" s="9"/>
      <c r="R4173" s="9"/>
    </row>
    <row r="4174" ht="15.75" customHeight="1">
      <c r="A4174" s="14" t="s">
        <v>21</v>
      </c>
      <c r="B4174" s="14" t="s">
        <v>22</v>
      </c>
      <c r="C4174" s="40" t="s">
        <v>10770</v>
      </c>
      <c r="D4174" s="14" t="s">
        <v>10772</v>
      </c>
      <c r="E4174" s="13" t="s">
        <v>10773</v>
      </c>
      <c r="F4174" s="14" t="s">
        <v>10774</v>
      </c>
      <c r="G4174" s="14" t="s">
        <v>10101</v>
      </c>
      <c r="H4174" s="41" t="s">
        <v>6712</v>
      </c>
      <c r="I4174" s="42" t="s">
        <v>85</v>
      </c>
      <c r="J4174" s="21">
        <f t="shared" si="1"/>
        <v>36</v>
      </c>
      <c r="K4174" s="7" t="str">
        <f t="shared" si="2"/>
        <v>ENG30-00636574-vizvoditi</v>
      </c>
      <c r="L4174" s="7" t="str">
        <f>ifna(VLOOKUP(K4174,'Лист1'!D:E,2,false))</f>
        <v/>
      </c>
      <c r="M4174" s="9"/>
      <c r="N4174" s="9"/>
      <c r="O4174" s="9"/>
      <c r="P4174" s="9"/>
      <c r="Q4174" s="9"/>
      <c r="R4174" s="9"/>
    </row>
    <row r="4175" ht="15.75" customHeight="1">
      <c r="A4175" s="14" t="s">
        <v>21</v>
      </c>
      <c r="B4175" s="14" t="s">
        <v>22</v>
      </c>
      <c r="C4175" s="40" t="s">
        <v>9941</v>
      </c>
      <c r="D4175" s="14" t="s">
        <v>10772</v>
      </c>
      <c r="E4175" s="13" t="s">
        <v>10773</v>
      </c>
      <c r="F4175" s="14" t="s">
        <v>10774</v>
      </c>
      <c r="G4175" s="14" t="s">
        <v>10101</v>
      </c>
      <c r="H4175" s="41" t="s">
        <v>6712</v>
      </c>
      <c r="I4175" s="42" t="s">
        <v>85</v>
      </c>
      <c r="J4175" s="98">
        <f t="shared" si="1"/>
        <v>36</v>
      </c>
      <c r="K4175" s="7" t="str">
        <f t="shared" si="2"/>
        <v>ENG30-00636574-vzaključiti</v>
      </c>
      <c r="L4175" s="7" t="str">
        <f>ifna(VLOOKUP(K4175,'Лист1'!D:E,2,false))</f>
        <v/>
      </c>
      <c r="M4175" s="9"/>
      <c r="N4175" s="9"/>
      <c r="O4175" s="9"/>
      <c r="P4175" s="9"/>
      <c r="Q4175" s="9"/>
      <c r="R4175" s="9"/>
    </row>
    <row r="4176" ht="15.75" customHeight="1">
      <c r="A4176" s="14" t="s">
        <v>21</v>
      </c>
      <c r="B4176" s="14" t="s">
        <v>22</v>
      </c>
      <c r="C4176" s="40" t="s">
        <v>10771</v>
      </c>
      <c r="D4176" s="14" t="s">
        <v>10772</v>
      </c>
      <c r="E4176" s="13" t="s">
        <v>10773</v>
      </c>
      <c r="F4176" s="14" t="s">
        <v>10774</v>
      </c>
      <c r="G4176" s="14" t="s">
        <v>10101</v>
      </c>
      <c r="H4176" s="41" t="s">
        <v>6712</v>
      </c>
      <c r="I4176" s="42" t="s">
        <v>85</v>
      </c>
      <c r="J4176" s="22">
        <f t="shared" si="1"/>
        <v>36</v>
      </c>
      <c r="K4176" s="7" t="str">
        <f t="shared" si="2"/>
        <v>ENG30-00636574-vzaključivati</v>
      </c>
      <c r="L4176" s="7" t="str">
        <f>ifna(VLOOKUP(K4176,'Лист1'!D:E,2,false))</f>
        <v/>
      </c>
      <c r="M4176" s="9"/>
      <c r="N4176" s="9"/>
      <c r="O4176" s="9"/>
      <c r="P4176" s="9"/>
      <c r="Q4176" s="9"/>
      <c r="R4176" s="9"/>
    </row>
    <row r="4177" ht="15.75" customHeight="1">
      <c r="A4177" s="14" t="s">
        <v>11</v>
      </c>
      <c r="B4177" s="14" t="s">
        <v>12</v>
      </c>
      <c r="C4177" s="40" t="s">
        <v>10743</v>
      </c>
      <c r="D4177" s="14" t="s">
        <v>10775</v>
      </c>
      <c r="E4177" s="13" t="s">
        <v>10776</v>
      </c>
      <c r="F4177" s="14" t="s">
        <v>10746</v>
      </c>
      <c r="G4177" s="14" t="s">
        <v>6772</v>
      </c>
      <c r="H4177" s="41" t="s">
        <v>6712</v>
      </c>
      <c r="I4177" s="42" t="s">
        <v>85</v>
      </c>
      <c r="J4177" s="45">
        <f t="shared" si="1"/>
        <v>51</v>
      </c>
      <c r="K4177" s="7" t="str">
        <f t="shared" si="2"/>
        <v>ENG30-00636728-nispitivanje</v>
      </c>
      <c r="L4177" s="7" t="str">
        <f>ifna(VLOOKUP(K4177,'Лист1'!D:E,2,false))</f>
        <v/>
      </c>
      <c r="M4177" s="9"/>
      <c r="N4177" s="9"/>
      <c r="O4177" s="9"/>
      <c r="P4177" s="9"/>
      <c r="Q4177" s="9"/>
      <c r="R4177" s="9"/>
    </row>
    <row r="4178" ht="15.75" customHeight="1">
      <c r="A4178" s="14" t="s">
        <v>11</v>
      </c>
      <c r="B4178" s="14" t="s">
        <v>12</v>
      </c>
      <c r="C4178" s="40" t="s">
        <v>9077</v>
      </c>
      <c r="D4178" s="14" t="s">
        <v>10775</v>
      </c>
      <c r="E4178" s="13" t="s">
        <v>10776</v>
      </c>
      <c r="F4178" s="14" t="s">
        <v>10746</v>
      </c>
      <c r="G4178" s="14" t="s">
        <v>6772</v>
      </c>
      <c r="H4178" s="41" t="s">
        <v>6712</v>
      </c>
      <c r="I4178" s="42" t="s">
        <v>85</v>
      </c>
      <c r="J4178" s="46">
        <f t="shared" si="1"/>
        <v>51</v>
      </c>
      <c r="K4178" s="7" t="str">
        <f t="shared" si="2"/>
        <v>ENG30-00636728-nistraživanje</v>
      </c>
      <c r="L4178" s="7" t="str">
        <f>ifna(VLOOKUP(K4178,'Лист1'!D:E,2,false))</f>
        <v/>
      </c>
      <c r="M4178" s="9"/>
      <c r="N4178" s="9"/>
      <c r="O4178" s="9"/>
      <c r="P4178" s="9"/>
      <c r="Q4178" s="9"/>
      <c r="R4178" s="9"/>
    </row>
    <row r="4179" ht="15.75" customHeight="1">
      <c r="A4179" s="14" t="s">
        <v>21</v>
      </c>
      <c r="B4179" s="14" t="s">
        <v>22</v>
      </c>
      <c r="C4179" s="40" t="s">
        <v>10777</v>
      </c>
      <c r="D4179" s="14" t="s">
        <v>10778</v>
      </c>
      <c r="E4179" s="13" t="s">
        <v>10779</v>
      </c>
      <c r="F4179" s="14" t="s">
        <v>10780</v>
      </c>
      <c r="G4179" s="14" t="s">
        <v>6772</v>
      </c>
      <c r="H4179" s="41" t="s">
        <v>6712</v>
      </c>
      <c r="I4179" s="42" t="s">
        <v>85</v>
      </c>
      <c r="J4179" s="31">
        <f t="shared" si="1"/>
        <v>34</v>
      </c>
      <c r="K4179" s="7" t="str">
        <f t="shared" si="2"/>
        <v>ENG30-00636888-vosnovati</v>
      </c>
      <c r="L4179" s="7" t="str">
        <f>ifna(VLOOKUP(K4179,'Лист1'!D:E,2,false))</f>
        <v/>
      </c>
      <c r="M4179" s="9"/>
      <c r="N4179" s="9"/>
      <c r="O4179" s="9"/>
      <c r="P4179" s="9"/>
      <c r="Q4179" s="9"/>
      <c r="R4179" s="9"/>
    </row>
    <row r="4180" ht="15.75" customHeight="1">
      <c r="A4180" s="14" t="s">
        <v>21</v>
      </c>
      <c r="B4180" s="14" t="s">
        <v>22</v>
      </c>
      <c r="C4180" s="40" t="s">
        <v>10781</v>
      </c>
      <c r="D4180" s="14" t="s">
        <v>10778</v>
      </c>
      <c r="E4180" s="13" t="s">
        <v>10779</v>
      </c>
      <c r="F4180" s="14" t="s">
        <v>10780</v>
      </c>
      <c r="G4180" s="14" t="s">
        <v>6772</v>
      </c>
      <c r="H4180" s="41" t="s">
        <v>6712</v>
      </c>
      <c r="I4180" s="42" t="s">
        <v>85</v>
      </c>
      <c r="J4180" s="73">
        <f t="shared" si="1"/>
        <v>34</v>
      </c>
      <c r="K4180" s="7" t="str">
        <f t="shared" si="2"/>
        <v>ENG30-00636888-vuspostaviti</v>
      </c>
      <c r="L4180" s="7" t="str">
        <f>ifna(VLOOKUP(K4180,'Лист1'!D:E,2,false))</f>
        <v/>
      </c>
      <c r="M4180" s="9"/>
      <c r="N4180" s="9"/>
      <c r="O4180" s="9"/>
      <c r="P4180" s="9"/>
      <c r="Q4180" s="9"/>
      <c r="R4180" s="9"/>
    </row>
    <row r="4181" ht="15.75" customHeight="1">
      <c r="A4181" s="14" t="s">
        <v>21</v>
      </c>
      <c r="B4181" s="14" t="s">
        <v>22</v>
      </c>
      <c r="C4181" s="40" t="s">
        <v>10782</v>
      </c>
      <c r="D4181" s="14" t="s">
        <v>10778</v>
      </c>
      <c r="E4181" s="13" t="s">
        <v>10779</v>
      </c>
      <c r="F4181" s="14" t="s">
        <v>10780</v>
      </c>
      <c r="G4181" s="14" t="s">
        <v>6772</v>
      </c>
      <c r="H4181" s="41" t="s">
        <v>6712</v>
      </c>
      <c r="I4181" s="42" t="s">
        <v>85</v>
      </c>
      <c r="J4181" s="18">
        <f t="shared" si="1"/>
        <v>34</v>
      </c>
      <c r="K4181" s="7" t="str">
        <f t="shared" si="2"/>
        <v>ENG30-00636888-vzasnovati</v>
      </c>
      <c r="L4181" s="7" t="str">
        <f>ifna(VLOOKUP(K4181,'Лист1'!D:E,2,false))</f>
        <v/>
      </c>
      <c r="M4181" s="9"/>
      <c r="N4181" s="9"/>
      <c r="O4181" s="9"/>
      <c r="P4181" s="9"/>
      <c r="Q4181" s="9"/>
      <c r="R4181" s="9"/>
    </row>
    <row r="4182" ht="15.75" customHeight="1">
      <c r="A4182" s="14" t="s">
        <v>11</v>
      </c>
      <c r="B4182" s="14" t="s">
        <v>12</v>
      </c>
      <c r="C4182" s="40" t="s">
        <v>9077</v>
      </c>
      <c r="D4182" s="14" t="s">
        <v>10783</v>
      </c>
      <c r="E4182" s="13" t="s">
        <v>10784</v>
      </c>
      <c r="F4182" s="14" t="s">
        <v>9077</v>
      </c>
      <c r="G4182" s="14" t="s">
        <v>6772</v>
      </c>
      <c r="H4182" s="41" t="s">
        <v>6712</v>
      </c>
      <c r="I4182" s="42" t="s">
        <v>85</v>
      </c>
      <c r="J4182" s="38">
        <f t="shared" si="1"/>
        <v>52</v>
      </c>
      <c r="K4182" s="7" t="str">
        <f t="shared" si="2"/>
        <v>ENG30-00636921-nistraživanje</v>
      </c>
      <c r="L4182" s="7" t="str">
        <f>ifna(VLOOKUP(K4182,'Лист1'!D:E,2,false))</f>
        <v/>
      </c>
      <c r="M4182" s="9"/>
      <c r="N4182" s="9"/>
      <c r="O4182" s="9"/>
      <c r="P4182" s="9"/>
      <c r="Q4182" s="9"/>
      <c r="R4182" s="9"/>
    </row>
    <row r="4183" ht="15.75" customHeight="1">
      <c r="A4183" s="14" t="s">
        <v>79</v>
      </c>
      <c r="B4183" s="14" t="s">
        <v>80</v>
      </c>
      <c r="C4183" s="40" t="s">
        <v>9761</v>
      </c>
      <c r="D4183" s="14" t="s">
        <v>10785</v>
      </c>
      <c r="E4183" s="13" t="s">
        <v>10786</v>
      </c>
      <c r="F4183" s="14" t="s">
        <v>10787</v>
      </c>
      <c r="G4183" s="14" t="s">
        <v>6772</v>
      </c>
      <c r="H4183" s="41" t="s">
        <v>6712</v>
      </c>
      <c r="I4183" s="42" t="s">
        <v>85</v>
      </c>
      <c r="J4183" s="46">
        <f t="shared" si="1"/>
        <v>34</v>
      </c>
      <c r="K4183" s="7" t="str">
        <f t="shared" si="2"/>
        <v>ENG30-00637267-aograničen</v>
      </c>
      <c r="L4183" s="7" t="str">
        <f>ifna(VLOOKUP(K4183,'Лист1'!D:E,2,false))</f>
        <v/>
      </c>
      <c r="M4183" s="9"/>
      <c r="N4183" s="9"/>
      <c r="O4183" s="9"/>
      <c r="P4183" s="9"/>
      <c r="Q4183" s="9"/>
      <c r="R4183" s="9"/>
    </row>
    <row r="4184" ht="15.75" customHeight="1">
      <c r="A4184" s="14" t="s">
        <v>11</v>
      </c>
      <c r="B4184" s="14" t="s">
        <v>12</v>
      </c>
      <c r="C4184" s="40" t="s">
        <v>10754</v>
      </c>
      <c r="D4184" s="14" t="s">
        <v>10788</v>
      </c>
      <c r="E4184" s="13" t="s">
        <v>10789</v>
      </c>
      <c r="F4184" s="14" t="s">
        <v>10754</v>
      </c>
      <c r="G4184" s="14" t="s">
        <v>6772</v>
      </c>
      <c r="H4184" s="41" t="s">
        <v>6712</v>
      </c>
      <c r="I4184" s="42" t="s">
        <v>85</v>
      </c>
      <c r="J4184" s="27">
        <f t="shared" si="1"/>
        <v>32</v>
      </c>
      <c r="K4184" s="7" t="str">
        <f t="shared" si="2"/>
        <v>ENG30-00637354-nistraga</v>
      </c>
      <c r="L4184" s="7" t="str">
        <f>ifna(VLOOKUP(K4184,'Лист1'!D:E,2,false))</f>
        <v/>
      </c>
      <c r="M4184" s="9"/>
      <c r="N4184" s="9"/>
      <c r="O4184" s="9"/>
      <c r="P4184" s="9"/>
      <c r="Q4184" s="9"/>
      <c r="R4184" s="9"/>
    </row>
    <row r="4185" ht="15.75" customHeight="1">
      <c r="A4185" s="14" t="s">
        <v>79</v>
      </c>
      <c r="B4185" s="14" t="s">
        <v>80</v>
      </c>
      <c r="C4185" s="40" t="s">
        <v>8847</v>
      </c>
      <c r="D4185" s="14" t="s">
        <v>10790</v>
      </c>
      <c r="E4185" s="13" t="s">
        <v>10791</v>
      </c>
      <c r="F4185" s="14" t="s">
        <v>10792</v>
      </c>
      <c r="G4185" s="14" t="s">
        <v>6772</v>
      </c>
      <c r="H4185" s="41" t="s">
        <v>6712</v>
      </c>
      <c r="I4185" s="42" t="s">
        <v>85</v>
      </c>
      <c r="J4185" s="21">
        <f t="shared" si="1"/>
        <v>18</v>
      </c>
      <c r="K4185" s="7" t="str">
        <f t="shared" si="2"/>
        <v>ENG30-00638396-aodređen</v>
      </c>
      <c r="L4185" s="7" t="str">
        <f>ifna(VLOOKUP(K4185,'Лист1'!D:E,2,false))</f>
        <v/>
      </c>
      <c r="M4185" s="9"/>
      <c r="N4185" s="9"/>
      <c r="O4185" s="9"/>
      <c r="P4185" s="9"/>
      <c r="Q4185" s="9"/>
      <c r="R4185" s="9"/>
    </row>
    <row r="4186" ht="15.75" customHeight="1">
      <c r="A4186" s="14" t="s">
        <v>21</v>
      </c>
      <c r="B4186" s="14" t="s">
        <v>22</v>
      </c>
      <c r="C4186" s="40" t="s">
        <v>10793</v>
      </c>
      <c r="D4186" s="14" t="s">
        <v>10794</v>
      </c>
      <c r="E4186" s="13" t="s">
        <v>10795</v>
      </c>
      <c r="F4186" s="14" t="s">
        <v>10796</v>
      </c>
      <c r="G4186" s="14"/>
      <c r="H4186" s="41" t="s">
        <v>6712</v>
      </c>
      <c r="I4186" s="42" t="s">
        <v>85</v>
      </c>
      <c r="J4186" s="25">
        <f t="shared" si="1"/>
        <v>14</v>
      </c>
      <c r="K4186" s="7" t="str">
        <f t="shared" si="2"/>
        <v>ENG30-00638585-vizračunati</v>
      </c>
      <c r="L4186" s="7" t="str">
        <f>ifna(VLOOKUP(K4186,'Лист1'!D:E,2,false))</f>
        <v/>
      </c>
      <c r="M4186" s="9"/>
      <c r="N4186" s="9"/>
      <c r="O4186" s="9"/>
      <c r="P4186" s="9"/>
      <c r="Q4186" s="9"/>
      <c r="R4186" s="9"/>
    </row>
    <row r="4187" ht="15.75" customHeight="1">
      <c r="A4187" s="14" t="s">
        <v>21</v>
      </c>
      <c r="B4187" s="14" t="s">
        <v>22</v>
      </c>
      <c r="C4187" s="40" t="s">
        <v>10797</v>
      </c>
      <c r="D4187" s="14" t="s">
        <v>10798</v>
      </c>
      <c r="E4187" s="13" t="s">
        <v>10799</v>
      </c>
      <c r="F4187" s="14" t="s">
        <v>10800</v>
      </c>
      <c r="G4187" s="14" t="s">
        <v>8298</v>
      </c>
      <c r="H4187" s="41" t="s">
        <v>6712</v>
      </c>
      <c r="I4187" s="42" t="s">
        <v>85</v>
      </c>
      <c r="J4187" s="18">
        <f t="shared" si="1"/>
        <v>123</v>
      </c>
      <c r="K4187" s="7" t="str">
        <f t="shared" si="2"/>
        <v>ENG30-00638837-vobraditi</v>
      </c>
      <c r="L4187" s="7" t="str">
        <f>ifna(VLOOKUP(K4187,'Лист1'!D:E,2,false))</f>
        <v/>
      </c>
      <c r="M4187" s="9"/>
      <c r="N4187" s="9"/>
      <c r="O4187" s="9"/>
      <c r="P4187" s="9"/>
      <c r="Q4187" s="9"/>
      <c r="R4187" s="9"/>
    </row>
    <row r="4188" ht="15.75" customHeight="1">
      <c r="A4188" s="14" t="s">
        <v>11</v>
      </c>
      <c r="B4188" s="14" t="s">
        <v>12</v>
      </c>
      <c r="C4188" s="40" t="s">
        <v>10801</v>
      </c>
      <c r="D4188" s="14" t="s">
        <v>10802</v>
      </c>
      <c r="E4188" s="13" t="s">
        <v>10803</v>
      </c>
      <c r="F4188" s="14" t="s">
        <v>10804</v>
      </c>
      <c r="G4188" s="14" t="s">
        <v>6772</v>
      </c>
      <c r="H4188" s="41" t="s">
        <v>6712</v>
      </c>
      <c r="I4188" s="42" t="s">
        <v>85</v>
      </c>
      <c r="J4188" s="61">
        <f t="shared" si="1"/>
        <v>47</v>
      </c>
      <c r="K4188" s="7" t="str">
        <f t="shared" si="2"/>
        <v>ENG30-00639556-neksperiment</v>
      </c>
      <c r="L4188" s="7" t="str">
        <f>ifna(VLOOKUP(K4188,'Лист1'!D:E,2,false))</f>
        <v/>
      </c>
      <c r="M4188" s="9"/>
      <c r="N4188" s="9"/>
      <c r="O4188" s="9"/>
      <c r="P4188" s="9"/>
      <c r="Q4188" s="9"/>
      <c r="R4188" s="9"/>
    </row>
    <row r="4189" ht="15.75" customHeight="1">
      <c r="A4189" s="14" t="s">
        <v>11</v>
      </c>
      <c r="B4189" s="14" t="s">
        <v>12</v>
      </c>
      <c r="C4189" s="40" t="s">
        <v>10805</v>
      </c>
      <c r="D4189" s="14" t="s">
        <v>10806</v>
      </c>
      <c r="E4189" s="13" t="s">
        <v>10807</v>
      </c>
      <c r="F4189" s="14" t="s">
        <v>10805</v>
      </c>
      <c r="G4189" s="14" t="s">
        <v>6772</v>
      </c>
      <c r="H4189" s="41" t="s">
        <v>6712</v>
      </c>
      <c r="I4189" s="42" t="s">
        <v>85</v>
      </c>
      <c r="J4189" s="61">
        <f t="shared" si="1"/>
        <v>101</v>
      </c>
      <c r="K4189" s="7" t="str">
        <f t="shared" si="2"/>
        <v>ENG30-00639975-ntestiranje</v>
      </c>
      <c r="L4189" s="7" t="str">
        <f>ifna(VLOOKUP(K4189,'Лист1'!D:E,2,false))</f>
        <v/>
      </c>
      <c r="M4189" s="9"/>
      <c r="N4189" s="9"/>
      <c r="O4189" s="9"/>
      <c r="P4189" s="9"/>
      <c r="Q4189" s="9"/>
      <c r="R4189" s="9"/>
    </row>
    <row r="4190" ht="15.75" customHeight="1">
      <c r="A4190" s="14" t="s">
        <v>11</v>
      </c>
      <c r="B4190" s="14" t="s">
        <v>12</v>
      </c>
      <c r="C4190" s="40" t="s">
        <v>10808</v>
      </c>
      <c r="D4190" s="14" t="s">
        <v>10809</v>
      </c>
      <c r="E4190" s="13" t="s">
        <v>10810</v>
      </c>
      <c r="F4190" s="14" t="s">
        <v>10808</v>
      </c>
      <c r="G4190" s="14" t="s">
        <v>6772</v>
      </c>
      <c r="H4190" s="41" t="s">
        <v>6712</v>
      </c>
      <c r="I4190" s="42" t="s">
        <v>85</v>
      </c>
      <c r="J4190" s="39">
        <f t="shared" si="1"/>
        <v>32</v>
      </c>
      <c r="K4190" s="7" t="str">
        <f t="shared" si="2"/>
        <v>ENG30-00640889-nmikroskopija</v>
      </c>
      <c r="L4190" s="7" t="str">
        <f>ifna(VLOOKUP(K4190,'Лист1'!D:E,2,false))</f>
        <v/>
      </c>
      <c r="M4190" s="9"/>
      <c r="N4190" s="9"/>
      <c r="O4190" s="9"/>
      <c r="P4190" s="9"/>
      <c r="Q4190" s="9"/>
      <c r="R4190" s="9"/>
    </row>
    <row r="4191" ht="15.75" customHeight="1">
      <c r="A4191" s="14" t="s">
        <v>21</v>
      </c>
      <c r="B4191" s="14" t="s">
        <v>22</v>
      </c>
      <c r="C4191" s="40" t="s">
        <v>7034</v>
      </c>
      <c r="D4191" s="14" t="s">
        <v>10811</v>
      </c>
      <c r="E4191" s="13" t="s">
        <v>10812</v>
      </c>
      <c r="F4191" s="14" t="s">
        <v>10813</v>
      </c>
      <c r="G4191" s="14" t="s">
        <v>7523</v>
      </c>
      <c r="H4191" s="41" t="s">
        <v>6712</v>
      </c>
      <c r="I4191" s="42" t="s">
        <v>85</v>
      </c>
      <c r="J4191" s="95">
        <f t="shared" si="1"/>
        <v>76</v>
      </c>
      <c r="K4191" s="7" t="str">
        <f t="shared" si="2"/>
        <v>ENG30-00641929-vpodignuti</v>
      </c>
      <c r="L4191" s="7" t="str">
        <f>ifna(VLOOKUP(K4191,'Лист1'!D:E,2,false))</f>
        <v/>
      </c>
      <c r="M4191" s="9"/>
      <c r="N4191" s="9"/>
      <c r="O4191" s="9"/>
      <c r="P4191" s="9"/>
      <c r="Q4191" s="9"/>
      <c r="R4191" s="9"/>
    </row>
    <row r="4192" ht="15.75" customHeight="1">
      <c r="A4192" s="14" t="s">
        <v>21</v>
      </c>
      <c r="B4192" s="14" t="s">
        <v>22</v>
      </c>
      <c r="C4192" s="40" t="s">
        <v>10814</v>
      </c>
      <c r="D4192" s="14" t="s">
        <v>10815</v>
      </c>
      <c r="E4192" s="13" t="s">
        <v>10816</v>
      </c>
      <c r="F4192" s="14" t="s">
        <v>10814</v>
      </c>
      <c r="G4192" s="14" t="s">
        <v>7523</v>
      </c>
      <c r="H4192" s="41" t="s">
        <v>6712</v>
      </c>
      <c r="I4192" s="42" t="s">
        <v>85</v>
      </c>
      <c r="J4192" s="61">
        <f t="shared" si="1"/>
        <v>28</v>
      </c>
      <c r="K4192" s="7" t="str">
        <f t="shared" si="2"/>
        <v>ENG30-00642098-vpodeliti</v>
      </c>
      <c r="L4192" s="7" t="str">
        <f>ifna(VLOOKUP(K4192,'Лист1'!D:E,2,false))</f>
        <v/>
      </c>
      <c r="M4192" s="9"/>
      <c r="N4192" s="9"/>
      <c r="O4192" s="9"/>
      <c r="P4192" s="9"/>
      <c r="Q4192" s="9"/>
      <c r="R4192" s="9"/>
    </row>
    <row r="4193" ht="15.75" customHeight="1">
      <c r="A4193" s="14" t="s">
        <v>11</v>
      </c>
      <c r="B4193" s="14" t="s">
        <v>12</v>
      </c>
      <c r="C4193" s="40" t="s">
        <v>10743</v>
      </c>
      <c r="D4193" s="14" t="s">
        <v>10817</v>
      </c>
      <c r="E4193" s="13" t="s">
        <v>10818</v>
      </c>
      <c r="F4193" s="14" t="s">
        <v>10819</v>
      </c>
      <c r="G4193" s="14" t="s">
        <v>6772</v>
      </c>
      <c r="H4193" s="41" t="s">
        <v>6712</v>
      </c>
      <c r="I4193" s="42" t="s">
        <v>85</v>
      </c>
      <c r="J4193" s="51">
        <f t="shared" si="1"/>
        <v>25</v>
      </c>
      <c r="K4193" s="7" t="str">
        <f t="shared" si="2"/>
        <v>ENG30-00644503-nispitivanje</v>
      </c>
      <c r="L4193" s="7" t="str">
        <f>ifna(VLOOKUP(K4193,'Лист1'!D:E,2,false))</f>
        <v/>
      </c>
      <c r="M4193" s="9"/>
      <c r="N4193" s="9"/>
      <c r="O4193" s="9"/>
      <c r="P4193" s="9"/>
      <c r="Q4193" s="9"/>
      <c r="R4193" s="9"/>
    </row>
    <row r="4194" ht="15.75" customHeight="1">
      <c r="A4194" s="14" t="s">
        <v>11</v>
      </c>
      <c r="B4194" s="14" t="s">
        <v>12</v>
      </c>
      <c r="C4194" s="40" t="s">
        <v>9077</v>
      </c>
      <c r="D4194" s="14" t="s">
        <v>10817</v>
      </c>
      <c r="E4194" s="13" t="s">
        <v>10818</v>
      </c>
      <c r="F4194" s="14" t="s">
        <v>10819</v>
      </c>
      <c r="G4194" s="14" t="s">
        <v>6772</v>
      </c>
      <c r="H4194" s="41" t="s">
        <v>6712</v>
      </c>
      <c r="I4194" s="42" t="s">
        <v>85</v>
      </c>
      <c r="J4194" s="51">
        <f t="shared" si="1"/>
        <v>25</v>
      </c>
      <c r="K4194" s="7" t="str">
        <f t="shared" si="2"/>
        <v>ENG30-00644503-nistraživanje</v>
      </c>
      <c r="L4194" s="7" t="str">
        <f>ifna(VLOOKUP(K4194,'Лист1'!D:E,2,false))</f>
        <v/>
      </c>
      <c r="M4194" s="9"/>
      <c r="N4194" s="9"/>
      <c r="O4194" s="9"/>
      <c r="P4194" s="9"/>
      <c r="Q4194" s="9"/>
      <c r="R4194" s="9"/>
    </row>
    <row r="4195" ht="15.75" customHeight="1">
      <c r="A4195" s="14" t="s">
        <v>11</v>
      </c>
      <c r="B4195" s="14" t="s">
        <v>12</v>
      </c>
      <c r="C4195" s="40" t="s">
        <v>10820</v>
      </c>
      <c r="D4195" s="14" t="s">
        <v>10817</v>
      </c>
      <c r="E4195" s="13" t="s">
        <v>10818</v>
      </c>
      <c r="F4195" s="14" t="s">
        <v>10819</v>
      </c>
      <c r="G4195" s="14" t="s">
        <v>6772</v>
      </c>
      <c r="H4195" s="41" t="s">
        <v>6712</v>
      </c>
      <c r="I4195" s="42" t="s">
        <v>85</v>
      </c>
      <c r="J4195" s="25">
        <f t="shared" si="1"/>
        <v>25</v>
      </c>
      <c r="K4195" s="7" t="str">
        <f t="shared" si="2"/>
        <v>ENG30-00644503-nstudija</v>
      </c>
      <c r="L4195" s="7" t="str">
        <f>ifna(VLOOKUP(K4195,'Лист1'!D:E,2,false))</f>
        <v/>
      </c>
      <c r="M4195" s="9"/>
      <c r="N4195" s="9"/>
      <c r="O4195" s="9"/>
      <c r="P4195" s="9"/>
      <c r="Q4195" s="9"/>
      <c r="R4195" s="9"/>
    </row>
    <row r="4196" ht="15.75" customHeight="1">
      <c r="A4196" s="14" t="s">
        <v>21</v>
      </c>
      <c r="B4196" s="14" t="s">
        <v>22</v>
      </c>
      <c r="C4196" s="40" t="s">
        <v>10821</v>
      </c>
      <c r="D4196" s="14" t="s">
        <v>10822</v>
      </c>
      <c r="E4196" s="13" t="s">
        <v>10823</v>
      </c>
      <c r="F4196" s="14" t="s">
        <v>10821</v>
      </c>
      <c r="G4196" s="14" t="s">
        <v>6772</v>
      </c>
      <c r="H4196" s="41" t="s">
        <v>6712</v>
      </c>
      <c r="I4196" s="42" t="s">
        <v>85</v>
      </c>
      <c r="J4196" s="38">
        <f t="shared" si="1"/>
        <v>103</v>
      </c>
      <c r="K4196" s="7" t="str">
        <f t="shared" si="2"/>
        <v>ENG30-00644583-vanalizirati</v>
      </c>
      <c r="L4196" s="7" t="str">
        <f>ifna(VLOOKUP(K4196,'Лист1'!D:E,2,false))</f>
        <v/>
      </c>
      <c r="M4196" s="9"/>
      <c r="N4196" s="9"/>
      <c r="O4196" s="9"/>
      <c r="P4196" s="9"/>
      <c r="Q4196" s="9"/>
      <c r="R4196" s="9"/>
    </row>
    <row r="4197" ht="15.75" customHeight="1">
      <c r="A4197" s="14" t="s">
        <v>11</v>
      </c>
      <c r="B4197" s="14" t="s">
        <v>12</v>
      </c>
      <c r="C4197" s="40" t="s">
        <v>10805</v>
      </c>
      <c r="D4197" s="14" t="s">
        <v>10824</v>
      </c>
      <c r="E4197" s="13" t="s">
        <v>10825</v>
      </c>
      <c r="F4197" s="14" t="s">
        <v>10805</v>
      </c>
      <c r="G4197" s="14" t="s">
        <v>6772</v>
      </c>
      <c r="H4197" s="41" t="s">
        <v>6712</v>
      </c>
      <c r="I4197" s="42" t="s">
        <v>85</v>
      </c>
      <c r="J4197" s="60">
        <f t="shared" si="1"/>
        <v>33</v>
      </c>
      <c r="K4197" s="7" t="str">
        <f t="shared" si="2"/>
        <v>ENG30-00644702-ntestiranje</v>
      </c>
      <c r="L4197" s="7" t="str">
        <f>ifna(VLOOKUP(K4197,'Лист1'!D:E,2,false))</f>
        <v/>
      </c>
      <c r="M4197" s="9"/>
      <c r="N4197" s="9"/>
      <c r="O4197" s="9"/>
      <c r="P4197" s="9"/>
      <c r="Q4197" s="9"/>
      <c r="R4197" s="9"/>
    </row>
    <row r="4198" ht="15.75" customHeight="1">
      <c r="A4198" s="14" t="s">
        <v>79</v>
      </c>
      <c r="B4198" s="14" t="s">
        <v>80</v>
      </c>
      <c r="C4198" s="40" t="s">
        <v>9073</v>
      </c>
      <c r="D4198" s="14" t="s">
        <v>10826</v>
      </c>
      <c r="E4198" s="13" t="s">
        <v>10827</v>
      </c>
      <c r="F4198" s="14" t="s">
        <v>10828</v>
      </c>
      <c r="G4198" s="14" t="s">
        <v>6800</v>
      </c>
      <c r="H4198" s="41" t="s">
        <v>6712</v>
      </c>
      <c r="I4198" s="42" t="s">
        <v>85</v>
      </c>
      <c r="J4198" s="92">
        <f t="shared" si="1"/>
        <v>45</v>
      </c>
      <c r="K4198" s="7" t="str">
        <f t="shared" si="2"/>
        <v>ENG30-00644839-apouzdan</v>
      </c>
      <c r="L4198" s="7" t="str">
        <f>ifna(VLOOKUP(K4198,'Лист1'!D:E,2,false))</f>
        <v/>
      </c>
      <c r="M4198" s="9"/>
      <c r="N4198" s="9"/>
      <c r="O4198" s="9"/>
      <c r="P4198" s="9"/>
      <c r="Q4198" s="9"/>
      <c r="R4198" s="9"/>
    </row>
    <row r="4199" ht="15.75" customHeight="1">
      <c r="A4199" s="14" t="s">
        <v>79</v>
      </c>
      <c r="B4199" s="14" t="s">
        <v>80</v>
      </c>
      <c r="C4199" s="40" t="s">
        <v>10829</v>
      </c>
      <c r="D4199" s="14" t="s">
        <v>10830</v>
      </c>
      <c r="E4199" s="13" t="s">
        <v>10831</v>
      </c>
      <c r="F4199" s="14" t="s">
        <v>10832</v>
      </c>
      <c r="G4199" s="14" t="s">
        <v>6800</v>
      </c>
      <c r="H4199" s="41" t="s">
        <v>6712</v>
      </c>
      <c r="I4199" s="42" t="s">
        <v>85</v>
      </c>
      <c r="J4199" s="51">
        <f t="shared" si="1"/>
        <v>31</v>
      </c>
      <c r="K4199" s="7" t="str">
        <f t="shared" si="2"/>
        <v>ENG30-00645493-aneverovatan</v>
      </c>
      <c r="L4199" s="7" t="str">
        <f>ifna(VLOOKUP(K4199,'Лист1'!D:E,2,false))</f>
        <v/>
      </c>
      <c r="M4199" s="9"/>
      <c r="N4199" s="9"/>
      <c r="O4199" s="9"/>
      <c r="P4199" s="9"/>
      <c r="Q4199" s="9"/>
      <c r="R4199" s="9"/>
    </row>
    <row r="4200" ht="15.75" customHeight="1">
      <c r="A4200" s="14" t="s">
        <v>21</v>
      </c>
      <c r="B4200" s="14" t="s">
        <v>22</v>
      </c>
      <c r="C4200" s="40" t="s">
        <v>10833</v>
      </c>
      <c r="D4200" s="14" t="s">
        <v>10834</v>
      </c>
      <c r="E4200" s="13" t="s">
        <v>10835</v>
      </c>
      <c r="F4200" s="14" t="s">
        <v>10836</v>
      </c>
      <c r="G4200" s="14" t="s">
        <v>7038</v>
      </c>
      <c r="H4200" s="41" t="s">
        <v>6712</v>
      </c>
      <c r="I4200" s="42" t="s">
        <v>85</v>
      </c>
      <c r="J4200" s="70">
        <f t="shared" si="1"/>
        <v>81</v>
      </c>
      <c r="K4200" s="7" t="str">
        <f t="shared" si="2"/>
        <v>ENG30-00645552-vimenovati</v>
      </c>
      <c r="L4200" s="7" t="str">
        <f>ifna(VLOOKUP(K4200,'Лист1'!D:E,2,false))</f>
        <v/>
      </c>
      <c r="M4200" s="9"/>
      <c r="N4200" s="9"/>
      <c r="O4200" s="9"/>
      <c r="P4200" s="9"/>
      <c r="Q4200" s="9"/>
      <c r="R4200" s="9"/>
    </row>
    <row r="4201" ht="15.75" customHeight="1">
      <c r="A4201" s="14" t="s">
        <v>21</v>
      </c>
      <c r="B4201" s="14" t="s">
        <v>22</v>
      </c>
      <c r="C4201" s="40" t="s">
        <v>10837</v>
      </c>
      <c r="D4201" s="14" t="s">
        <v>10834</v>
      </c>
      <c r="E4201" s="13" t="s">
        <v>10835</v>
      </c>
      <c r="F4201" s="14" t="s">
        <v>10836</v>
      </c>
      <c r="G4201" s="14" t="s">
        <v>7038</v>
      </c>
      <c r="H4201" s="41" t="s">
        <v>6712</v>
      </c>
      <c r="I4201" s="42" t="s">
        <v>85</v>
      </c>
      <c r="J4201" s="87">
        <f t="shared" si="1"/>
        <v>81</v>
      </c>
      <c r="K4201" s="7" t="str">
        <f t="shared" si="2"/>
        <v>ENG30-00645552-vnazvati</v>
      </c>
      <c r="L4201" s="7" t="str">
        <f>ifna(VLOOKUP(K4201,'Лист1'!D:E,2,false))</f>
        <v/>
      </c>
      <c r="M4201" s="9"/>
      <c r="N4201" s="9"/>
      <c r="O4201" s="9"/>
      <c r="P4201" s="9"/>
      <c r="Q4201" s="9"/>
      <c r="R4201" s="9"/>
    </row>
    <row r="4202" ht="15.75" customHeight="1">
      <c r="A4202" s="14" t="s">
        <v>21</v>
      </c>
      <c r="B4202" s="14" t="s">
        <v>22</v>
      </c>
      <c r="C4202" s="40" t="s">
        <v>10838</v>
      </c>
      <c r="D4202" s="14" t="s">
        <v>10839</v>
      </c>
      <c r="E4202" s="13" t="s">
        <v>10840</v>
      </c>
      <c r="F4202" s="14" t="s">
        <v>10841</v>
      </c>
      <c r="G4202" s="14" t="s">
        <v>7038</v>
      </c>
      <c r="H4202" s="41" t="s">
        <v>6712</v>
      </c>
      <c r="I4202" s="42" t="s">
        <v>85</v>
      </c>
      <c r="J4202" s="57">
        <f t="shared" si="1"/>
        <v>26</v>
      </c>
      <c r="K4202" s="7" t="str">
        <f t="shared" si="2"/>
        <v>ENG30-00645771-vdijagnostikovati</v>
      </c>
      <c r="L4202" s="7" t="str">
        <f>ifna(VLOOKUP(K4202,'Лист1'!D:E,2,false))</f>
        <v/>
      </c>
      <c r="M4202" s="9"/>
      <c r="N4202" s="9"/>
      <c r="O4202" s="9"/>
      <c r="P4202" s="9"/>
      <c r="Q4202" s="9"/>
      <c r="R4202" s="9"/>
    </row>
    <row r="4203" ht="15.75" customHeight="1">
      <c r="A4203" s="14" t="s">
        <v>21</v>
      </c>
      <c r="B4203" s="14" t="s">
        <v>22</v>
      </c>
      <c r="C4203" s="40" t="s">
        <v>10842</v>
      </c>
      <c r="D4203" s="14" t="s">
        <v>10843</v>
      </c>
      <c r="E4203" s="13" t="s">
        <v>10842</v>
      </c>
      <c r="F4203" s="14" t="s">
        <v>10844</v>
      </c>
      <c r="G4203" s="14" t="s">
        <v>6772</v>
      </c>
      <c r="H4203" s="41" t="s">
        <v>6712</v>
      </c>
      <c r="I4203" s="42" t="s">
        <v>85</v>
      </c>
      <c r="J4203" s="60">
        <f t="shared" si="1"/>
        <v>9</v>
      </c>
      <c r="K4203" s="7" t="str">
        <f t="shared" si="2"/>
        <v>ENG30-00648224-vistražiti</v>
      </c>
      <c r="L4203" s="7" t="str">
        <f>ifna(VLOOKUP(K4203,'Лист1'!D:E,2,false))</f>
        <v/>
      </c>
      <c r="M4203" s="9"/>
      <c r="N4203" s="9"/>
      <c r="O4203" s="9"/>
      <c r="P4203" s="9"/>
      <c r="Q4203" s="9"/>
      <c r="R4203" s="9"/>
    </row>
    <row r="4204" ht="15.75" customHeight="1">
      <c r="A4204" s="14" t="s">
        <v>21</v>
      </c>
      <c r="B4204" s="14" t="s">
        <v>22</v>
      </c>
      <c r="C4204" s="40" t="s">
        <v>10845</v>
      </c>
      <c r="D4204" s="14" t="s">
        <v>10843</v>
      </c>
      <c r="E4204" s="13" t="s">
        <v>10842</v>
      </c>
      <c r="F4204" s="14" t="s">
        <v>10844</v>
      </c>
      <c r="G4204" s="14" t="s">
        <v>6772</v>
      </c>
      <c r="H4204" s="41" t="s">
        <v>6712</v>
      </c>
      <c r="I4204" s="42" t="s">
        <v>85</v>
      </c>
      <c r="J4204" s="39">
        <f t="shared" si="1"/>
        <v>9</v>
      </c>
      <c r="K4204" s="7" t="str">
        <f t="shared" si="2"/>
        <v>ENG30-00648224-vistraživati</v>
      </c>
      <c r="L4204" s="7" t="str">
        <f>ifna(VLOOKUP(K4204,'Лист1'!D:E,2,false))</f>
        <v/>
      </c>
      <c r="M4204" s="9"/>
      <c r="N4204" s="9"/>
      <c r="O4204" s="9"/>
      <c r="P4204" s="9"/>
      <c r="Q4204" s="9"/>
      <c r="R4204" s="9"/>
    </row>
    <row r="4205" ht="15.75" customHeight="1">
      <c r="A4205" s="14" t="s">
        <v>21</v>
      </c>
      <c r="B4205" s="14" t="s">
        <v>22</v>
      </c>
      <c r="C4205" s="40" t="s">
        <v>10846</v>
      </c>
      <c r="D4205" s="14" t="s">
        <v>10843</v>
      </c>
      <c r="E4205" s="13" t="s">
        <v>10842</v>
      </c>
      <c r="F4205" s="14" t="s">
        <v>10844</v>
      </c>
      <c r="G4205" s="14" t="s">
        <v>6772</v>
      </c>
      <c r="H4205" s="41" t="s">
        <v>6712</v>
      </c>
      <c r="I4205" s="42" t="s">
        <v>85</v>
      </c>
      <c r="J4205" s="52">
        <f t="shared" si="1"/>
        <v>9</v>
      </c>
      <c r="K4205" s="7" t="str">
        <f t="shared" si="2"/>
        <v>ENG30-00648224-vpotražiti</v>
      </c>
      <c r="L4205" s="7" t="str">
        <f>ifna(VLOOKUP(K4205,'Лист1'!D:E,2,false))</f>
        <v/>
      </c>
      <c r="M4205" s="9"/>
      <c r="N4205" s="9"/>
      <c r="O4205" s="9"/>
      <c r="P4205" s="9"/>
      <c r="Q4205" s="9"/>
      <c r="R4205" s="9"/>
    </row>
    <row r="4206" ht="15.75" customHeight="1">
      <c r="A4206" s="14" t="s">
        <v>79</v>
      </c>
      <c r="B4206" s="14" t="s">
        <v>80</v>
      </c>
      <c r="C4206" s="40" t="s">
        <v>10847</v>
      </c>
      <c r="D4206" s="14" t="s">
        <v>10848</v>
      </c>
      <c r="E4206" s="13" t="s">
        <v>10849</v>
      </c>
      <c r="F4206" s="14" t="s">
        <v>10847</v>
      </c>
      <c r="G4206" s="14" t="s">
        <v>6772</v>
      </c>
      <c r="H4206" s="41" t="s">
        <v>6712</v>
      </c>
      <c r="I4206" s="42" t="s">
        <v>85</v>
      </c>
      <c r="J4206" s="43">
        <f t="shared" si="1"/>
        <v>28</v>
      </c>
      <c r="K4206" s="7" t="str">
        <f t="shared" si="2"/>
        <v>ENG30-00649090-anoćni</v>
      </c>
      <c r="L4206" s="7" t="str">
        <f>ifna(VLOOKUP(K4206,'Лист1'!D:E,2,false))</f>
        <v/>
      </c>
      <c r="M4206" s="9"/>
      <c r="N4206" s="9"/>
      <c r="O4206" s="9"/>
      <c r="P4206" s="9"/>
      <c r="Q4206" s="9"/>
      <c r="R4206" s="9"/>
    </row>
    <row r="4207" ht="15.75" customHeight="1">
      <c r="A4207" s="14" t="s">
        <v>21</v>
      </c>
      <c r="B4207" s="14" t="s">
        <v>22</v>
      </c>
      <c r="C4207" s="40" t="s">
        <v>10842</v>
      </c>
      <c r="D4207" s="14" t="s">
        <v>10850</v>
      </c>
      <c r="E4207" s="13" t="s">
        <v>10851</v>
      </c>
      <c r="F4207" s="14" t="s">
        <v>10852</v>
      </c>
      <c r="G4207" s="14" t="s">
        <v>6772</v>
      </c>
      <c r="H4207" s="41" t="s">
        <v>6712</v>
      </c>
      <c r="I4207" s="42" t="s">
        <v>85</v>
      </c>
      <c r="J4207" s="45">
        <f t="shared" si="1"/>
        <v>26</v>
      </c>
      <c r="K4207" s="7" t="str">
        <f t="shared" si="2"/>
        <v>ENG30-00649481-vistražiti</v>
      </c>
      <c r="L4207" s="7" t="str">
        <f>ifna(VLOOKUP(K4207,'Лист1'!D:E,2,false))</f>
        <v/>
      </c>
      <c r="M4207" s="9"/>
      <c r="N4207" s="9"/>
      <c r="O4207" s="9"/>
      <c r="P4207" s="9"/>
      <c r="Q4207" s="9"/>
      <c r="R4207" s="9"/>
    </row>
    <row r="4208" ht="15.75" customHeight="1">
      <c r="A4208" s="14" t="s">
        <v>79</v>
      </c>
      <c r="B4208" s="14" t="s">
        <v>80</v>
      </c>
      <c r="C4208" s="40" t="s">
        <v>10853</v>
      </c>
      <c r="D4208" s="14" t="s">
        <v>10854</v>
      </c>
      <c r="E4208" s="13" t="s">
        <v>10855</v>
      </c>
      <c r="F4208" s="14" t="s">
        <v>10856</v>
      </c>
      <c r="G4208" s="14" t="s">
        <v>6772</v>
      </c>
      <c r="H4208" s="41" t="s">
        <v>6712</v>
      </c>
      <c r="I4208" s="42" t="s">
        <v>85</v>
      </c>
      <c r="J4208" s="38">
        <f t="shared" si="1"/>
        <v>37</v>
      </c>
      <c r="K4208" s="7" t="str">
        <f t="shared" si="2"/>
        <v>ENG30-00649586-akritičan</v>
      </c>
      <c r="L4208" s="7" t="str">
        <f>ifna(VLOOKUP(K4208,'Лист1'!D:E,2,false))</f>
        <v/>
      </c>
      <c r="M4208" s="9"/>
      <c r="N4208" s="9"/>
      <c r="O4208" s="9"/>
      <c r="P4208" s="9"/>
      <c r="Q4208" s="9"/>
      <c r="R4208" s="9"/>
    </row>
    <row r="4209" ht="15.75" customHeight="1">
      <c r="A4209" s="14" t="s">
        <v>79</v>
      </c>
      <c r="B4209" s="14" t="s">
        <v>80</v>
      </c>
      <c r="C4209" s="40" t="s">
        <v>10857</v>
      </c>
      <c r="D4209" s="14" t="s">
        <v>10854</v>
      </c>
      <c r="E4209" s="13" t="s">
        <v>10855</v>
      </c>
      <c r="F4209" s="14" t="s">
        <v>10856</v>
      </c>
      <c r="G4209" s="14" t="s">
        <v>6772</v>
      </c>
      <c r="H4209" s="41" t="s">
        <v>6712</v>
      </c>
      <c r="I4209" s="42" t="s">
        <v>85</v>
      </c>
      <c r="J4209" s="82">
        <f t="shared" si="1"/>
        <v>37</v>
      </c>
      <c r="K4209" s="7" t="str">
        <f t="shared" si="2"/>
        <v>ENG30-00649586-akritički</v>
      </c>
      <c r="L4209" s="7" t="str">
        <f>ifna(VLOOKUP(K4209,'Лист1'!D:E,2,false))</f>
        <v/>
      </c>
      <c r="M4209" s="9"/>
      <c r="N4209" s="9"/>
      <c r="O4209" s="9"/>
      <c r="P4209" s="9"/>
      <c r="Q4209" s="9"/>
      <c r="R4209" s="9"/>
    </row>
    <row r="4210" ht="15.75" customHeight="1">
      <c r="A4210" s="14" t="s">
        <v>79</v>
      </c>
      <c r="B4210" s="14" t="s">
        <v>80</v>
      </c>
      <c r="C4210" s="40" t="s">
        <v>10857</v>
      </c>
      <c r="D4210" s="14" t="s">
        <v>10858</v>
      </c>
      <c r="E4210" s="13" t="s">
        <v>10859</v>
      </c>
      <c r="F4210" s="14" t="s">
        <v>10860</v>
      </c>
      <c r="G4210" s="14" t="s">
        <v>6772</v>
      </c>
      <c r="H4210" s="41" t="s">
        <v>6712</v>
      </c>
      <c r="I4210" s="42" t="s">
        <v>85</v>
      </c>
      <c r="J4210" s="38">
        <f t="shared" si="1"/>
        <v>59</v>
      </c>
      <c r="K4210" s="7" t="str">
        <f t="shared" si="2"/>
        <v>ENG30-00650135-akritički</v>
      </c>
      <c r="L4210" s="7" t="str">
        <f>ifna(VLOOKUP(K4210,'Лист1'!D:E,2,false))</f>
        <v/>
      </c>
      <c r="M4210" s="9"/>
      <c r="N4210" s="9"/>
      <c r="O4210" s="9"/>
      <c r="P4210" s="9"/>
      <c r="Q4210" s="9"/>
      <c r="R4210" s="9"/>
    </row>
    <row r="4211" ht="15.75" customHeight="1">
      <c r="A4211" s="14" t="s">
        <v>21</v>
      </c>
      <c r="B4211" s="14" t="s">
        <v>22</v>
      </c>
      <c r="C4211" s="40" t="s">
        <v>10861</v>
      </c>
      <c r="D4211" s="14" t="s">
        <v>10862</v>
      </c>
      <c r="E4211" s="13" t="s">
        <v>10863</v>
      </c>
      <c r="F4211" s="14" t="s">
        <v>10861</v>
      </c>
      <c r="G4211" s="14" t="s">
        <v>6772</v>
      </c>
      <c r="H4211" s="41" t="s">
        <v>6712</v>
      </c>
      <c r="I4211" s="42" t="s">
        <v>85</v>
      </c>
      <c r="J4211" s="33">
        <f t="shared" si="1"/>
        <v>23</v>
      </c>
      <c r="K4211" s="7" t="str">
        <f t="shared" si="2"/>
        <v>ENG30-00650353-vrazlikovati</v>
      </c>
      <c r="L4211" s="7" t="str">
        <f>ifna(VLOOKUP(K4211,'Лист1'!D:E,2,false))</f>
        <v/>
      </c>
      <c r="M4211" s="9"/>
      <c r="N4211" s="9"/>
      <c r="O4211" s="9"/>
      <c r="P4211" s="9"/>
      <c r="Q4211" s="9"/>
      <c r="R4211" s="9"/>
    </row>
    <row r="4212" ht="15.75" customHeight="1">
      <c r="A4212" s="14" t="s">
        <v>79</v>
      </c>
      <c r="B4212" s="14" t="s">
        <v>80</v>
      </c>
      <c r="C4212" s="40" t="s">
        <v>10853</v>
      </c>
      <c r="D4212" s="14" t="s">
        <v>10864</v>
      </c>
      <c r="E4212" s="13" t="s">
        <v>10865</v>
      </c>
      <c r="F4212" s="14" t="s">
        <v>10853</v>
      </c>
      <c r="G4212" s="14" t="s">
        <v>6960</v>
      </c>
      <c r="H4212" s="41" t="s">
        <v>6712</v>
      </c>
      <c r="I4212" s="42" t="s">
        <v>85</v>
      </c>
      <c r="J4212" s="77">
        <f t="shared" si="1"/>
        <v>69</v>
      </c>
      <c r="K4212" s="7" t="str">
        <f t="shared" si="2"/>
        <v>ENG30-00650577-akritičan</v>
      </c>
      <c r="L4212" s="7" t="str">
        <f>ifna(VLOOKUP(K4212,'Лист1'!D:E,2,false))</f>
        <v/>
      </c>
      <c r="M4212" s="9"/>
      <c r="N4212" s="9"/>
      <c r="O4212" s="9"/>
      <c r="P4212" s="9"/>
      <c r="Q4212" s="9"/>
      <c r="R4212" s="9"/>
    </row>
    <row r="4213" ht="15.75" customHeight="1">
      <c r="A4213" s="14" t="s">
        <v>79</v>
      </c>
      <c r="B4213" s="14" t="s">
        <v>80</v>
      </c>
      <c r="C4213" s="40" t="s">
        <v>10866</v>
      </c>
      <c r="D4213" s="14" t="s">
        <v>10867</v>
      </c>
      <c r="E4213" s="13" t="s">
        <v>10868</v>
      </c>
      <c r="F4213" s="14" t="s">
        <v>10869</v>
      </c>
      <c r="G4213" s="14" t="s">
        <v>6960</v>
      </c>
      <c r="H4213" s="41" t="s">
        <v>6712</v>
      </c>
      <c r="I4213" s="42" t="s">
        <v>85</v>
      </c>
      <c r="J4213" s="46">
        <f t="shared" si="1"/>
        <v>52</v>
      </c>
      <c r="K4213" s="7" t="str">
        <f t="shared" si="2"/>
        <v>ENG30-00651039-aozbiljan</v>
      </c>
      <c r="L4213" s="7" t="str">
        <f>ifna(VLOOKUP(K4213,'Лист1'!D:E,2,false))</f>
        <v/>
      </c>
      <c r="M4213" s="9"/>
      <c r="N4213" s="9"/>
      <c r="O4213" s="9"/>
      <c r="P4213" s="9"/>
      <c r="Q4213" s="9"/>
      <c r="R4213" s="9"/>
    </row>
    <row r="4214" ht="15.75" customHeight="1">
      <c r="A4214" s="14" t="s">
        <v>79</v>
      </c>
      <c r="B4214" s="14" t="s">
        <v>80</v>
      </c>
      <c r="C4214" s="40" t="s">
        <v>10870</v>
      </c>
      <c r="D4214" s="14" t="s">
        <v>10867</v>
      </c>
      <c r="E4214" s="13" t="s">
        <v>10868</v>
      </c>
      <c r="F4214" s="14" t="s">
        <v>10869</v>
      </c>
      <c r="G4214" s="14" t="s">
        <v>6960</v>
      </c>
      <c r="H4214" s="41" t="s">
        <v>6712</v>
      </c>
      <c r="I4214" s="42" t="s">
        <v>85</v>
      </c>
      <c r="J4214" s="92">
        <f t="shared" si="1"/>
        <v>52</v>
      </c>
      <c r="K4214" s="7" t="str">
        <f t="shared" si="2"/>
        <v>ENG30-00651039-atežak</v>
      </c>
      <c r="L4214" s="7" t="str">
        <f>ifna(VLOOKUP(K4214,'Лист1'!D:E,2,false))</f>
        <v/>
      </c>
      <c r="M4214" s="9"/>
      <c r="N4214" s="9"/>
      <c r="O4214" s="9"/>
      <c r="P4214" s="9"/>
      <c r="Q4214" s="9"/>
      <c r="R4214" s="9"/>
    </row>
    <row r="4215" ht="15.75" customHeight="1">
      <c r="A4215" s="14" t="s">
        <v>21</v>
      </c>
      <c r="B4215" s="14" t="s">
        <v>22</v>
      </c>
      <c r="C4215" s="40" t="s">
        <v>10871</v>
      </c>
      <c r="D4215" s="14" t="s">
        <v>10872</v>
      </c>
      <c r="E4215" s="13" t="s">
        <v>10873</v>
      </c>
      <c r="F4215" s="14" t="s">
        <v>10874</v>
      </c>
      <c r="G4215" s="14"/>
      <c r="H4215" s="41" t="s">
        <v>6712</v>
      </c>
      <c r="I4215" s="42" t="s">
        <v>85</v>
      </c>
      <c r="J4215" s="33">
        <f t="shared" si="1"/>
        <v>42</v>
      </c>
      <c r="K4215" s="7" t="str">
        <f t="shared" si="2"/>
        <v>ENG30-00651145-vbaviti</v>
      </c>
      <c r="L4215" s="7" t="str">
        <f>ifna(VLOOKUP(K4215,'Лист1'!D:E,2,false))</f>
        <v>briši</v>
      </c>
      <c r="M4215" s="9"/>
      <c r="N4215" s="9"/>
      <c r="O4215" s="9"/>
      <c r="P4215" s="9"/>
      <c r="Q4215" s="9"/>
      <c r="R4215" s="9"/>
    </row>
    <row r="4216" ht="15.75" customHeight="1">
      <c r="A4216" s="14" t="s">
        <v>21</v>
      </c>
      <c r="B4216" s="14" t="s">
        <v>22</v>
      </c>
      <c r="C4216" s="40" t="s">
        <v>989</v>
      </c>
      <c r="D4216" s="14" t="s">
        <v>10872</v>
      </c>
      <c r="E4216" s="13" t="s">
        <v>10873</v>
      </c>
      <c r="F4216" s="13" t="s">
        <v>10874</v>
      </c>
      <c r="G4216" s="14"/>
      <c r="H4216" s="159" t="s">
        <v>6712</v>
      </c>
      <c r="I4216" s="42" t="s">
        <v>992</v>
      </c>
      <c r="J4216" s="61">
        <f t="shared" si="1"/>
        <v>42</v>
      </c>
      <c r="K4216" s="7" t="str">
        <f t="shared" si="2"/>
        <v>ENG30-00651145-vbaviti se</v>
      </c>
      <c r="L4216" s="7" t="str">
        <f>ifna(VLOOKUP(K4216,'Лист1'!D:E,2,false))</f>
        <v/>
      </c>
      <c r="M4216" s="9"/>
      <c r="N4216" s="9"/>
      <c r="O4216" s="9"/>
      <c r="P4216" s="9"/>
      <c r="Q4216" s="9"/>
      <c r="R4216" s="9"/>
    </row>
    <row r="4217" ht="15.75" customHeight="1">
      <c r="A4217" s="14" t="s">
        <v>11</v>
      </c>
      <c r="B4217" s="14" t="s">
        <v>12</v>
      </c>
      <c r="C4217" s="40" t="s">
        <v>10875</v>
      </c>
      <c r="D4217" s="14" t="s">
        <v>10876</v>
      </c>
      <c r="E4217" s="13" t="s">
        <v>10877</v>
      </c>
      <c r="F4217" s="14" t="s">
        <v>10875</v>
      </c>
      <c r="G4217" s="14"/>
      <c r="H4217" s="41" t="s">
        <v>6712</v>
      </c>
      <c r="I4217" s="42" t="s">
        <v>85</v>
      </c>
      <c r="J4217" s="62">
        <f t="shared" si="1"/>
        <v>39</v>
      </c>
      <c r="K4217" s="7" t="str">
        <f t="shared" si="2"/>
        <v>ENG30-00652069-nposeta</v>
      </c>
      <c r="L4217" s="7" t="str">
        <f>ifna(VLOOKUP(K4217,'Лист1'!D:E,2,false))</f>
        <v/>
      </c>
      <c r="M4217" s="9"/>
      <c r="N4217" s="9"/>
      <c r="O4217" s="9"/>
      <c r="P4217" s="9"/>
      <c r="Q4217" s="9"/>
      <c r="R4217" s="9"/>
    </row>
    <row r="4218" ht="15.75" customHeight="1">
      <c r="A4218" s="14" t="s">
        <v>21</v>
      </c>
      <c r="B4218" s="14" t="s">
        <v>22</v>
      </c>
      <c r="C4218" s="40" t="s">
        <v>10878</v>
      </c>
      <c r="D4218" s="14" t="s">
        <v>10879</v>
      </c>
      <c r="E4218" s="13" t="s">
        <v>10880</v>
      </c>
      <c r="F4218" s="14" t="s">
        <v>10878</v>
      </c>
      <c r="G4218" s="14" t="s">
        <v>6972</v>
      </c>
      <c r="H4218" s="41" t="s">
        <v>6712</v>
      </c>
      <c r="I4218" s="42" t="s">
        <v>85</v>
      </c>
      <c r="J4218" s="43">
        <f t="shared" si="1"/>
        <v>56</v>
      </c>
      <c r="K4218" s="7" t="str">
        <f t="shared" si="2"/>
        <v>ENG30-00652346-vopisati</v>
      </c>
      <c r="L4218" s="7" t="str">
        <f>ifna(VLOOKUP(K4218,'Лист1'!D:E,2,false))</f>
        <v/>
      </c>
      <c r="M4218" s="9"/>
      <c r="N4218" s="9"/>
      <c r="O4218" s="9"/>
      <c r="P4218" s="9"/>
      <c r="Q4218" s="9"/>
      <c r="R4218" s="9"/>
    </row>
    <row r="4219" ht="15.75" customHeight="1">
      <c r="A4219" s="14" t="s">
        <v>21</v>
      </c>
      <c r="B4219" s="14" t="s">
        <v>22</v>
      </c>
      <c r="C4219" s="40" t="s">
        <v>10881</v>
      </c>
      <c r="D4219" s="14" t="s">
        <v>10882</v>
      </c>
      <c r="E4219" s="13" t="s">
        <v>10883</v>
      </c>
      <c r="F4219" s="14" t="s">
        <v>10884</v>
      </c>
      <c r="G4219" s="14" t="s">
        <v>10885</v>
      </c>
      <c r="H4219" s="41" t="s">
        <v>6712</v>
      </c>
      <c r="I4219" s="42" t="s">
        <v>85</v>
      </c>
      <c r="J4219" s="47">
        <f t="shared" si="1"/>
        <v>36</v>
      </c>
      <c r="K4219" s="7" t="str">
        <f t="shared" si="2"/>
        <v>ENG30-00654625-vgrupisati</v>
      </c>
      <c r="L4219" s="7" t="str">
        <f>ifna(VLOOKUP(K4219,'Лист1'!D:E,2,false))</f>
        <v/>
      </c>
      <c r="M4219" s="9"/>
      <c r="N4219" s="9"/>
      <c r="O4219" s="9"/>
      <c r="P4219" s="9"/>
      <c r="Q4219" s="9"/>
      <c r="R4219" s="9"/>
    </row>
    <row r="4220" ht="15.75" customHeight="1">
      <c r="A4220" s="14" t="s">
        <v>21</v>
      </c>
      <c r="B4220" s="14" t="s">
        <v>22</v>
      </c>
      <c r="C4220" s="40" t="s">
        <v>10886</v>
      </c>
      <c r="D4220" s="14" t="s">
        <v>10882</v>
      </c>
      <c r="E4220" s="13" t="s">
        <v>10883</v>
      </c>
      <c r="F4220" s="14" t="s">
        <v>10884</v>
      </c>
      <c r="G4220" s="14" t="s">
        <v>10885</v>
      </c>
      <c r="H4220" s="41" t="s">
        <v>6712</v>
      </c>
      <c r="I4220" s="42" t="s">
        <v>85</v>
      </c>
      <c r="J4220" s="44">
        <f t="shared" si="1"/>
        <v>36</v>
      </c>
      <c r="K4220" s="7" t="str">
        <f t="shared" si="2"/>
        <v>ENG30-00654625-vklasifikovati</v>
      </c>
      <c r="L4220" s="7" t="str">
        <f>ifna(VLOOKUP(K4220,'Лист1'!D:E,2,false))</f>
        <v/>
      </c>
      <c r="M4220" s="9"/>
      <c r="N4220" s="9"/>
      <c r="O4220" s="9"/>
      <c r="P4220" s="9"/>
      <c r="Q4220" s="9"/>
      <c r="R4220" s="9"/>
    </row>
    <row r="4221" ht="15.75" customHeight="1">
      <c r="A4221" s="14" t="s">
        <v>79</v>
      </c>
      <c r="B4221" s="14" t="s">
        <v>80</v>
      </c>
      <c r="C4221" s="40" t="s">
        <v>10887</v>
      </c>
      <c r="D4221" s="14" t="s">
        <v>10888</v>
      </c>
      <c r="E4221" s="13" t="s">
        <v>10889</v>
      </c>
      <c r="F4221" s="14" t="s">
        <v>10887</v>
      </c>
      <c r="G4221" s="14" t="s">
        <v>6772</v>
      </c>
      <c r="H4221" s="41" t="s">
        <v>6712</v>
      </c>
      <c r="I4221" s="42" t="s">
        <v>85</v>
      </c>
      <c r="J4221" s="51">
        <f t="shared" si="1"/>
        <v>58</v>
      </c>
      <c r="K4221" s="7" t="str">
        <f t="shared" si="2"/>
        <v>ENG30-00654685-akraljevski</v>
      </c>
      <c r="L4221" s="7" t="str">
        <f>ifna(VLOOKUP(K4221,'Лист1'!D:E,2,false))</f>
        <v/>
      </c>
      <c r="M4221" s="9"/>
      <c r="N4221" s="9"/>
      <c r="O4221" s="9"/>
      <c r="P4221" s="9"/>
      <c r="Q4221" s="9"/>
      <c r="R4221" s="9"/>
    </row>
    <row r="4222" ht="15.75" customHeight="1">
      <c r="A4222" s="14" t="s">
        <v>11</v>
      </c>
      <c r="B4222" s="14" t="s">
        <v>12</v>
      </c>
      <c r="C4222" s="40" t="s">
        <v>10890</v>
      </c>
      <c r="D4222" s="14" t="s">
        <v>10891</v>
      </c>
      <c r="E4222" s="13" t="s">
        <v>10892</v>
      </c>
      <c r="F4222" s="14" t="s">
        <v>10893</v>
      </c>
      <c r="G4222" s="14" t="s">
        <v>6772</v>
      </c>
      <c r="H4222" s="41" t="s">
        <v>6712</v>
      </c>
      <c r="I4222" s="42" t="s">
        <v>85</v>
      </c>
      <c r="J4222" s="60">
        <f t="shared" si="1"/>
        <v>54</v>
      </c>
      <c r="K4222" s="7" t="str">
        <f t="shared" si="2"/>
        <v>ENG30-00654885-nnega</v>
      </c>
      <c r="L4222" s="7" t="str">
        <f>ifna(VLOOKUP(K4222,'Лист1'!D:E,2,false))</f>
        <v/>
      </c>
      <c r="M4222" s="9"/>
      <c r="N4222" s="9"/>
      <c r="O4222" s="9"/>
      <c r="P4222" s="9"/>
      <c r="Q4222" s="9"/>
      <c r="R4222" s="9"/>
    </row>
    <row r="4223" ht="15.75" customHeight="1">
      <c r="A4223" s="14" t="s">
        <v>21</v>
      </c>
      <c r="B4223" s="14" t="s">
        <v>22</v>
      </c>
      <c r="C4223" s="40" t="s">
        <v>10894</v>
      </c>
      <c r="D4223" s="14" t="s">
        <v>10895</v>
      </c>
      <c r="E4223" s="13" t="s">
        <v>10896</v>
      </c>
      <c r="F4223" s="14" t="s">
        <v>10897</v>
      </c>
      <c r="G4223" s="14" t="s">
        <v>10885</v>
      </c>
      <c r="H4223" s="41" t="s">
        <v>6712</v>
      </c>
      <c r="I4223" s="42" t="s">
        <v>85</v>
      </c>
      <c r="J4223" s="47">
        <f t="shared" si="1"/>
        <v>88</v>
      </c>
      <c r="K4223" s="7" t="str">
        <f t="shared" si="2"/>
        <v>ENG30-00655555-vpozvati</v>
      </c>
      <c r="L4223" s="7" t="str">
        <f>ifna(VLOOKUP(K4223,'Лист1'!D:E,2,false))</f>
        <v/>
      </c>
      <c r="M4223" s="9"/>
      <c r="N4223" s="9"/>
      <c r="O4223" s="9"/>
      <c r="P4223" s="9"/>
      <c r="Q4223" s="9"/>
      <c r="R4223" s="9"/>
    </row>
    <row r="4224" ht="15.75" customHeight="1">
      <c r="A4224" s="14" t="s">
        <v>21</v>
      </c>
      <c r="B4224" s="14" t="s">
        <v>22</v>
      </c>
      <c r="C4224" s="40" t="s">
        <v>10898</v>
      </c>
      <c r="D4224" s="14" t="s">
        <v>10895</v>
      </c>
      <c r="E4224" s="13" t="s">
        <v>10896</v>
      </c>
      <c r="F4224" s="14" t="s">
        <v>10897</v>
      </c>
      <c r="G4224" s="14" t="s">
        <v>10885</v>
      </c>
      <c r="H4224" s="41" t="s">
        <v>6712</v>
      </c>
      <c r="I4224" s="42" t="s">
        <v>85</v>
      </c>
      <c r="J4224" s="43">
        <f t="shared" si="1"/>
        <v>88</v>
      </c>
      <c r="K4224" s="7" t="str">
        <f t="shared" si="2"/>
        <v>ENG30-00655555-vuputiti</v>
      </c>
      <c r="L4224" s="7" t="str">
        <f>ifna(VLOOKUP(K4224,'Лист1'!D:E,2,false))</f>
        <v/>
      </c>
      <c r="M4224" s="9"/>
      <c r="N4224" s="9"/>
      <c r="O4224" s="9"/>
      <c r="P4224" s="9"/>
      <c r="Q4224" s="9"/>
      <c r="R4224" s="9"/>
    </row>
    <row r="4225" ht="15.75" customHeight="1">
      <c r="A4225" s="14" t="s">
        <v>79</v>
      </c>
      <c r="B4225" s="14" t="s">
        <v>80</v>
      </c>
      <c r="C4225" s="40" t="s">
        <v>10899</v>
      </c>
      <c r="D4225" s="14" t="s">
        <v>10900</v>
      </c>
      <c r="E4225" s="13" t="s">
        <v>10901</v>
      </c>
      <c r="F4225" s="14" t="s">
        <v>10902</v>
      </c>
      <c r="G4225" s="14" t="s">
        <v>6772</v>
      </c>
      <c r="H4225" s="41" t="s">
        <v>6712</v>
      </c>
      <c r="I4225" s="42" t="s">
        <v>85</v>
      </c>
      <c r="J4225" s="46">
        <f t="shared" si="1"/>
        <v>60</v>
      </c>
      <c r="K4225" s="7" t="str">
        <f t="shared" si="2"/>
        <v>ENG30-00655779-aključan</v>
      </c>
      <c r="L4225" s="7" t="str">
        <f>ifna(VLOOKUP(K4225,'Лист1'!D:E,2,false))</f>
        <v/>
      </c>
      <c r="M4225" s="9"/>
      <c r="N4225" s="9"/>
      <c r="O4225" s="9"/>
      <c r="P4225" s="9"/>
      <c r="Q4225" s="9"/>
      <c r="R4225" s="9"/>
    </row>
    <row r="4226" ht="15.75" customHeight="1">
      <c r="A4226" s="14" t="s">
        <v>79</v>
      </c>
      <c r="B4226" s="14" t="s">
        <v>80</v>
      </c>
      <c r="C4226" s="40" t="s">
        <v>10903</v>
      </c>
      <c r="D4226" s="14" t="s">
        <v>10900</v>
      </c>
      <c r="E4226" s="13" t="s">
        <v>10901</v>
      </c>
      <c r="F4226" s="14" t="s">
        <v>10902</v>
      </c>
      <c r="G4226" s="14" t="s">
        <v>6772</v>
      </c>
      <c r="H4226" s="41" t="s">
        <v>6712</v>
      </c>
      <c r="I4226" s="42" t="s">
        <v>85</v>
      </c>
      <c r="J4226" s="77">
        <f t="shared" si="1"/>
        <v>60</v>
      </c>
      <c r="K4226" s="7" t="str">
        <f t="shared" si="2"/>
        <v>ENG30-00655779-aključno</v>
      </c>
      <c r="L4226" s="7" t="str">
        <f>ifna(VLOOKUP(K4226,'Лист1'!D:E,2,false))</f>
        <v/>
      </c>
      <c r="M4226" s="9"/>
      <c r="N4226" s="9"/>
      <c r="O4226" s="9"/>
      <c r="P4226" s="9"/>
      <c r="Q4226" s="9"/>
      <c r="R4226" s="9"/>
    </row>
    <row r="4227" ht="15.75" customHeight="1">
      <c r="A4227" s="14" t="s">
        <v>79</v>
      </c>
      <c r="B4227" s="14" t="s">
        <v>80</v>
      </c>
      <c r="C4227" s="40" t="s">
        <v>10904</v>
      </c>
      <c r="D4227" s="14" t="s">
        <v>10900</v>
      </c>
      <c r="E4227" s="13" t="s">
        <v>10901</v>
      </c>
      <c r="F4227" s="14" t="s">
        <v>10902</v>
      </c>
      <c r="G4227" s="14" t="s">
        <v>6772</v>
      </c>
      <c r="H4227" s="41" t="s">
        <v>6712</v>
      </c>
      <c r="I4227" s="42" t="s">
        <v>85</v>
      </c>
      <c r="J4227" s="85">
        <f t="shared" si="1"/>
        <v>60</v>
      </c>
      <c r="K4227" s="7" t="str">
        <f t="shared" si="2"/>
        <v>ENG30-00655779-avažan</v>
      </c>
      <c r="L4227" s="7" t="str">
        <f>ifna(VLOOKUP(K4227,'Лист1'!D:E,2,false))</f>
        <v/>
      </c>
      <c r="M4227" s="9"/>
      <c r="N4227" s="9"/>
      <c r="O4227" s="9"/>
      <c r="P4227" s="9"/>
      <c r="Q4227" s="9"/>
      <c r="R4227" s="9"/>
    </row>
    <row r="4228" ht="15.75" customHeight="1">
      <c r="A4228" s="14" t="s">
        <v>21</v>
      </c>
      <c r="B4228" s="14" t="s">
        <v>22</v>
      </c>
      <c r="C4228" s="40" t="s">
        <v>10881</v>
      </c>
      <c r="D4228" s="14" t="s">
        <v>10905</v>
      </c>
      <c r="E4228" s="13" t="s">
        <v>10906</v>
      </c>
      <c r="F4228" s="14" t="s">
        <v>10881</v>
      </c>
      <c r="G4228" s="14" t="s">
        <v>10885</v>
      </c>
      <c r="H4228" s="41" t="s">
        <v>6712</v>
      </c>
      <c r="I4228" s="42" t="s">
        <v>85</v>
      </c>
      <c r="J4228" s="17">
        <f t="shared" si="1"/>
        <v>18</v>
      </c>
      <c r="K4228" s="7" t="str">
        <f t="shared" si="2"/>
        <v>ENG30-00656576-vgrupisati</v>
      </c>
      <c r="L4228" s="7" t="str">
        <f>ifna(VLOOKUP(K4228,'Лист1'!D:E,2,false))</f>
        <v/>
      </c>
      <c r="M4228" s="9"/>
      <c r="N4228" s="9"/>
      <c r="O4228" s="9"/>
      <c r="P4228" s="9"/>
      <c r="Q4228" s="9"/>
      <c r="R4228" s="9"/>
    </row>
    <row r="4229" ht="15.75" customHeight="1">
      <c r="A4229" s="14" t="s">
        <v>79</v>
      </c>
      <c r="B4229" s="14" t="s">
        <v>80</v>
      </c>
      <c r="C4229" s="40" t="s">
        <v>10907</v>
      </c>
      <c r="D4229" s="14" t="s">
        <v>10908</v>
      </c>
      <c r="E4229" s="13" t="s">
        <v>10909</v>
      </c>
      <c r="F4229" s="14" t="s">
        <v>10910</v>
      </c>
      <c r="G4229" s="14" t="s">
        <v>10911</v>
      </c>
      <c r="H4229" s="41" t="s">
        <v>6712</v>
      </c>
      <c r="I4229" s="42" t="s">
        <v>85</v>
      </c>
      <c r="J4229" s="25">
        <f t="shared" si="1"/>
        <v>22</v>
      </c>
      <c r="K4229" s="7" t="str">
        <f t="shared" si="2"/>
        <v>ENG30-00657198-atrodimenzionalan</v>
      </c>
      <c r="L4229" s="7" t="str">
        <f>ifna(VLOOKUP(K4229,'Лист1'!D:E,2,false))</f>
        <v>dodati</v>
      </c>
      <c r="M4229" s="9"/>
      <c r="N4229" s="9"/>
      <c r="O4229" s="9"/>
      <c r="P4229" s="9"/>
      <c r="Q4229" s="9"/>
      <c r="R4229" s="9"/>
    </row>
    <row r="4230" ht="15.75" customHeight="1">
      <c r="A4230" s="14" t="s">
        <v>11</v>
      </c>
      <c r="B4230" s="14" t="s">
        <v>12</v>
      </c>
      <c r="C4230" s="40" t="s">
        <v>10383</v>
      </c>
      <c r="D4230" s="14" t="s">
        <v>10912</v>
      </c>
      <c r="E4230" s="13" t="s">
        <v>10913</v>
      </c>
      <c r="F4230" s="14" t="s">
        <v>10914</v>
      </c>
      <c r="G4230" s="14" t="s">
        <v>7038</v>
      </c>
      <c r="H4230" s="41" t="s">
        <v>6712</v>
      </c>
      <c r="I4230" s="42" t="s">
        <v>85</v>
      </c>
      <c r="J4230" s="38">
        <f t="shared" si="1"/>
        <v>42</v>
      </c>
      <c r="K4230" s="7" t="str">
        <f t="shared" si="2"/>
        <v>ENG30-00657604-npomoć</v>
      </c>
      <c r="L4230" s="7" t="str">
        <f>ifna(VLOOKUP(K4230,'Лист1'!D:E,2,false))</f>
        <v/>
      </c>
      <c r="M4230" s="9"/>
      <c r="N4230" s="9"/>
      <c r="O4230" s="9"/>
      <c r="P4230" s="9"/>
      <c r="Q4230" s="9"/>
      <c r="R4230" s="9"/>
    </row>
    <row r="4231" ht="15.75" customHeight="1">
      <c r="A4231" s="14" t="s">
        <v>21</v>
      </c>
      <c r="B4231" s="14" t="s">
        <v>22</v>
      </c>
      <c r="C4231" s="40" t="s">
        <v>10915</v>
      </c>
      <c r="D4231" s="14" t="s">
        <v>10916</v>
      </c>
      <c r="E4231" s="13" t="s">
        <v>10917</v>
      </c>
      <c r="F4231" s="14" t="s">
        <v>10918</v>
      </c>
      <c r="G4231" s="14" t="s">
        <v>10531</v>
      </c>
      <c r="H4231" s="41" t="s">
        <v>6712</v>
      </c>
      <c r="I4231" s="42" t="s">
        <v>85</v>
      </c>
      <c r="J4231" s="25">
        <f t="shared" si="1"/>
        <v>42</v>
      </c>
      <c r="K4231" s="7" t="str">
        <f t="shared" si="2"/>
        <v>ENG30-00657728-vprocenjivati</v>
      </c>
      <c r="L4231" s="7" t="str">
        <f>ifna(VLOOKUP(K4231,'Лист1'!D:E,2,false))</f>
        <v/>
      </c>
      <c r="M4231" s="9"/>
      <c r="N4231" s="9"/>
      <c r="O4231" s="9"/>
      <c r="P4231" s="9"/>
      <c r="Q4231" s="9"/>
      <c r="R4231" s="9"/>
    </row>
    <row r="4232" ht="15.75" customHeight="1">
      <c r="A4232" s="14" t="s">
        <v>11</v>
      </c>
      <c r="B4232" s="14" t="s">
        <v>12</v>
      </c>
      <c r="C4232" s="40" t="s">
        <v>10919</v>
      </c>
      <c r="D4232" s="14" t="s">
        <v>10920</v>
      </c>
      <c r="E4232" s="13" t="s">
        <v>10921</v>
      </c>
      <c r="F4232" s="14" t="s">
        <v>10922</v>
      </c>
      <c r="G4232" s="14" t="s">
        <v>7038</v>
      </c>
      <c r="H4232" s="41" t="s">
        <v>6712</v>
      </c>
      <c r="I4232" s="42" t="s">
        <v>85</v>
      </c>
      <c r="J4232" s="68">
        <f t="shared" si="1"/>
        <v>73</v>
      </c>
      <c r="K4232" s="7" t="str">
        <f t="shared" si="2"/>
        <v>ENG30-00658082-nlečenje</v>
      </c>
      <c r="L4232" s="7" t="str">
        <f>ifna(VLOOKUP(K4232,'Лист1'!D:E,2,false))</f>
        <v/>
      </c>
      <c r="M4232" s="9"/>
      <c r="N4232" s="9"/>
      <c r="O4232" s="9"/>
      <c r="P4232" s="9"/>
      <c r="Q4232" s="9"/>
      <c r="R4232" s="9"/>
    </row>
    <row r="4233" ht="15.75" customHeight="1">
      <c r="A4233" s="14" t="s">
        <v>11</v>
      </c>
      <c r="B4233" s="14" t="s">
        <v>12</v>
      </c>
      <c r="C4233" s="40" t="s">
        <v>10923</v>
      </c>
      <c r="D4233" s="14" t="s">
        <v>10920</v>
      </c>
      <c r="E4233" s="13" t="s">
        <v>10921</v>
      </c>
      <c r="F4233" s="14" t="s">
        <v>10922</v>
      </c>
      <c r="G4233" s="14" t="s">
        <v>7038</v>
      </c>
      <c r="H4233" s="41" t="s">
        <v>6712</v>
      </c>
      <c r="I4233" s="42" t="s">
        <v>85</v>
      </c>
      <c r="J4233" s="43">
        <f t="shared" si="1"/>
        <v>73</v>
      </c>
      <c r="K4233" s="7" t="str">
        <f t="shared" si="2"/>
        <v>ENG30-00658082-ntretman</v>
      </c>
      <c r="L4233" s="7" t="str">
        <f>ifna(VLOOKUP(K4233,'Лист1'!D:E,2,false))</f>
        <v/>
      </c>
      <c r="M4233" s="9"/>
      <c r="N4233" s="9"/>
      <c r="O4233" s="9"/>
      <c r="P4233" s="9"/>
      <c r="Q4233" s="9"/>
      <c r="R4233" s="9"/>
    </row>
    <row r="4234" ht="15.75" customHeight="1">
      <c r="A4234" s="14" t="s">
        <v>79</v>
      </c>
      <c r="B4234" s="14" t="s">
        <v>80</v>
      </c>
      <c r="C4234" s="40" t="s">
        <v>10924</v>
      </c>
      <c r="D4234" s="14" t="s">
        <v>10925</v>
      </c>
      <c r="E4234" s="13" t="s">
        <v>10926</v>
      </c>
      <c r="F4234" s="14" t="s">
        <v>10924</v>
      </c>
      <c r="G4234" s="14" t="s">
        <v>10911</v>
      </c>
      <c r="H4234" s="41" t="s">
        <v>6712</v>
      </c>
      <c r="I4234" s="42" t="s">
        <v>85</v>
      </c>
      <c r="J4234" s="65">
        <f t="shared" si="1"/>
        <v>22</v>
      </c>
      <c r="K4234" s="7" t="str">
        <f t="shared" si="2"/>
        <v>ENG30-00658942-advodimenzionalan</v>
      </c>
      <c r="L4234" s="7" t="str">
        <f>ifna(VLOOKUP(K4234,'Лист1'!D:E,2,false))</f>
        <v/>
      </c>
      <c r="M4234" s="9"/>
      <c r="N4234" s="9"/>
      <c r="O4234" s="9"/>
      <c r="P4234" s="9"/>
      <c r="Q4234" s="9"/>
      <c r="R4234" s="9"/>
    </row>
    <row r="4235" ht="15.75" customHeight="1">
      <c r="A4235" s="14" t="s">
        <v>21</v>
      </c>
      <c r="B4235" s="14" t="s">
        <v>22</v>
      </c>
      <c r="C4235" s="40" t="s">
        <v>10927</v>
      </c>
      <c r="D4235" s="14" t="s">
        <v>10928</v>
      </c>
      <c r="E4235" s="13" t="s">
        <v>10929</v>
      </c>
      <c r="F4235" s="14" t="s">
        <v>10930</v>
      </c>
      <c r="G4235" s="14" t="s">
        <v>6772</v>
      </c>
      <c r="H4235" s="41" t="s">
        <v>6712</v>
      </c>
      <c r="I4235" s="42" t="s">
        <v>85</v>
      </c>
      <c r="J4235" s="30">
        <f t="shared" si="1"/>
        <v>69</v>
      </c>
      <c r="K4235" s="7" t="str">
        <f t="shared" si="2"/>
        <v>ENG30-00659535-vpodrediti</v>
      </c>
      <c r="L4235" s="7" t="str">
        <f>ifna(VLOOKUP(K4235,'Лист1'!D:E,2,false))</f>
        <v/>
      </c>
      <c r="M4235" s="9"/>
      <c r="N4235" s="9"/>
      <c r="O4235" s="9"/>
      <c r="P4235" s="9"/>
      <c r="Q4235" s="9"/>
      <c r="R4235" s="9"/>
    </row>
    <row r="4236" ht="15.75" customHeight="1">
      <c r="A4236" s="14" t="s">
        <v>21</v>
      </c>
      <c r="B4236" s="14" t="s">
        <v>22</v>
      </c>
      <c r="C4236" s="40" t="s">
        <v>8544</v>
      </c>
      <c r="D4236" s="14" t="s">
        <v>10928</v>
      </c>
      <c r="E4236" s="13" t="s">
        <v>10929</v>
      </c>
      <c r="F4236" s="14" t="s">
        <v>10930</v>
      </c>
      <c r="G4236" s="14" t="s">
        <v>6772</v>
      </c>
      <c r="H4236" s="41" t="s">
        <v>6712</v>
      </c>
      <c r="I4236" s="42" t="s">
        <v>85</v>
      </c>
      <c r="J4236" s="47">
        <f t="shared" si="1"/>
        <v>69</v>
      </c>
      <c r="K4236" s="7" t="str">
        <f t="shared" si="2"/>
        <v>ENG30-00659535-vpotčiniti</v>
      </c>
      <c r="L4236" s="7" t="str">
        <f>ifna(VLOOKUP(K4236,'Лист1'!D:E,2,false))</f>
        <v/>
      </c>
      <c r="M4236" s="9"/>
      <c r="N4236" s="9"/>
      <c r="O4236" s="9"/>
      <c r="P4236" s="9"/>
      <c r="Q4236" s="9"/>
      <c r="R4236" s="9"/>
    </row>
    <row r="4237" ht="15.75" customHeight="1">
      <c r="A4237" s="14" t="s">
        <v>79</v>
      </c>
      <c r="B4237" s="14" t="s">
        <v>80</v>
      </c>
      <c r="C4237" s="40" t="s">
        <v>10924</v>
      </c>
      <c r="D4237" s="14" t="s">
        <v>10931</v>
      </c>
      <c r="E4237" s="13" t="s">
        <v>10932</v>
      </c>
      <c r="F4237" s="14" t="s">
        <v>10933</v>
      </c>
      <c r="G4237" s="14" t="s">
        <v>6772</v>
      </c>
      <c r="H4237" s="41" t="s">
        <v>6712</v>
      </c>
      <c r="I4237" s="42" t="s">
        <v>85</v>
      </c>
      <c r="J4237" s="71">
        <f t="shared" si="1"/>
        <v>72</v>
      </c>
      <c r="K4237" s="7" t="str">
        <f t="shared" si="2"/>
        <v>ENG30-00660551-advodimenzionalan</v>
      </c>
      <c r="L4237" s="7" t="str">
        <f>ifna(VLOOKUP(K4237,'Лист1'!D:E,2,false))</f>
        <v/>
      </c>
      <c r="M4237" s="9"/>
      <c r="N4237" s="9"/>
      <c r="O4237" s="9"/>
      <c r="P4237" s="9"/>
      <c r="Q4237" s="9"/>
      <c r="R4237" s="9"/>
    </row>
    <row r="4238" ht="15.75" customHeight="1">
      <c r="A4238" s="14" t="s">
        <v>21</v>
      </c>
      <c r="B4238" s="14" t="s">
        <v>22</v>
      </c>
      <c r="C4238" s="40" t="s">
        <v>10322</v>
      </c>
      <c r="D4238" s="14" t="s">
        <v>10934</v>
      </c>
      <c r="E4238" s="13" t="s">
        <v>10935</v>
      </c>
      <c r="F4238" s="14" t="s">
        <v>10936</v>
      </c>
      <c r="G4238" s="14" t="s">
        <v>6772</v>
      </c>
      <c r="H4238" s="41" t="s">
        <v>6712</v>
      </c>
      <c r="I4238" s="42" t="s">
        <v>85</v>
      </c>
      <c r="J4238" s="104">
        <f t="shared" si="1"/>
        <v>17</v>
      </c>
      <c r="K4238" s="7" t="str">
        <f t="shared" si="2"/>
        <v>ENG30-00660571-vdovesti</v>
      </c>
      <c r="L4238" s="7" t="str">
        <f>ifna(VLOOKUP(K4238,'Лист1'!D:E,2,false))</f>
        <v/>
      </c>
      <c r="M4238" s="9"/>
      <c r="N4238" s="9"/>
      <c r="O4238" s="9"/>
      <c r="P4238" s="9"/>
      <c r="Q4238" s="9"/>
      <c r="R4238" s="9"/>
    </row>
    <row r="4239" ht="15.75" customHeight="1">
      <c r="A4239" s="14" t="s">
        <v>21</v>
      </c>
      <c r="B4239" s="14" t="s">
        <v>22</v>
      </c>
      <c r="C4239" s="40" t="s">
        <v>10937</v>
      </c>
      <c r="D4239" s="14" t="s">
        <v>10934</v>
      </c>
      <c r="E4239" s="13" t="s">
        <v>10935</v>
      </c>
      <c r="F4239" s="14" t="s">
        <v>10936</v>
      </c>
      <c r="G4239" s="14" t="s">
        <v>6772</v>
      </c>
      <c r="H4239" s="41" t="s">
        <v>6712</v>
      </c>
      <c r="I4239" s="42" t="s">
        <v>85</v>
      </c>
      <c r="J4239" s="38">
        <f t="shared" si="1"/>
        <v>17</v>
      </c>
      <c r="K4239" s="7" t="str">
        <f t="shared" si="2"/>
        <v>ENG30-00660571-vpovezati</v>
      </c>
      <c r="L4239" s="7" t="str">
        <f>ifna(VLOOKUP(K4239,'Лист1'!D:E,2,false))</f>
        <v/>
      </c>
      <c r="M4239" s="9"/>
      <c r="N4239" s="9"/>
      <c r="O4239" s="9"/>
      <c r="P4239" s="9"/>
      <c r="Q4239" s="9"/>
      <c r="R4239" s="9"/>
    </row>
    <row r="4240" ht="15.75" customHeight="1">
      <c r="A4240" s="14" t="s">
        <v>11</v>
      </c>
      <c r="B4240" s="14" t="s">
        <v>12</v>
      </c>
      <c r="C4240" s="40" t="s">
        <v>10938</v>
      </c>
      <c r="D4240" s="14" t="s">
        <v>10939</v>
      </c>
      <c r="E4240" s="13" t="s">
        <v>10940</v>
      </c>
      <c r="F4240" s="14" t="s">
        <v>10938</v>
      </c>
      <c r="G4240" s="14" t="s">
        <v>7038</v>
      </c>
      <c r="H4240" s="41" t="s">
        <v>6712</v>
      </c>
      <c r="I4240" s="42" t="s">
        <v>85</v>
      </c>
      <c r="J4240" s="25">
        <f t="shared" si="1"/>
        <v>68</v>
      </c>
      <c r="K4240" s="7" t="str">
        <f t="shared" si="2"/>
        <v>ENG30-00661091-nterapija</v>
      </c>
      <c r="L4240" s="7" t="str">
        <f>ifna(VLOOKUP(K4240,'Лист1'!D:E,2,false))</f>
        <v/>
      </c>
      <c r="M4240" s="9"/>
      <c r="N4240" s="9"/>
      <c r="O4240" s="9"/>
      <c r="P4240" s="9"/>
      <c r="Q4240" s="9"/>
      <c r="R4240" s="9"/>
    </row>
    <row r="4241" ht="15.75" customHeight="1">
      <c r="A4241" s="14" t="s">
        <v>21</v>
      </c>
      <c r="B4241" s="14" t="s">
        <v>22</v>
      </c>
      <c r="C4241" s="40" t="s">
        <v>10105</v>
      </c>
      <c r="D4241" s="14" t="s">
        <v>10941</v>
      </c>
      <c r="E4241" s="13" t="s">
        <v>10942</v>
      </c>
      <c r="F4241" s="14" t="s">
        <v>10943</v>
      </c>
      <c r="G4241" s="14" t="s">
        <v>6772</v>
      </c>
      <c r="H4241" s="41" t="s">
        <v>6712</v>
      </c>
      <c r="I4241" s="42" t="s">
        <v>85</v>
      </c>
      <c r="J4241" s="22">
        <f t="shared" si="1"/>
        <v>32</v>
      </c>
      <c r="K4241" s="7" t="str">
        <f t="shared" si="2"/>
        <v>ENG30-00662182-vobeležiti</v>
      </c>
      <c r="L4241" s="7" t="str">
        <f>ifna(VLOOKUP(K4241,'Лист1'!D:E,2,false))</f>
        <v/>
      </c>
      <c r="M4241" s="9"/>
      <c r="N4241" s="9"/>
      <c r="O4241" s="9"/>
      <c r="P4241" s="9"/>
      <c r="Q4241" s="9"/>
      <c r="R4241" s="9"/>
    </row>
    <row r="4242" ht="15.75" customHeight="1">
      <c r="A4242" s="14" t="s">
        <v>21</v>
      </c>
      <c r="B4242" s="14" t="s">
        <v>22</v>
      </c>
      <c r="C4242" s="40" t="s">
        <v>8748</v>
      </c>
      <c r="D4242" s="14" t="s">
        <v>10941</v>
      </c>
      <c r="E4242" s="13" t="s">
        <v>10942</v>
      </c>
      <c r="F4242" s="14" t="s">
        <v>10943</v>
      </c>
      <c r="G4242" s="14" t="s">
        <v>6772</v>
      </c>
      <c r="H4242" s="41" t="s">
        <v>6712</v>
      </c>
      <c r="I4242" s="42" t="s">
        <v>85</v>
      </c>
      <c r="J4242" s="99">
        <f t="shared" si="1"/>
        <v>32</v>
      </c>
      <c r="K4242" s="7" t="str">
        <f t="shared" si="2"/>
        <v>ENG30-00662182-voznačiti</v>
      </c>
      <c r="L4242" s="7" t="str">
        <f>ifna(VLOOKUP(K4242,'Лист1'!D:E,2,false))</f>
        <v/>
      </c>
      <c r="M4242" s="9"/>
      <c r="N4242" s="9"/>
      <c r="O4242" s="9"/>
      <c r="P4242" s="9"/>
      <c r="Q4242" s="9"/>
      <c r="R4242" s="9"/>
    </row>
    <row r="4243" ht="15.75" customHeight="1">
      <c r="A4243" s="14" t="s">
        <v>11</v>
      </c>
      <c r="B4243" s="14" t="s">
        <v>12</v>
      </c>
      <c r="C4243" s="40" t="s">
        <v>8281</v>
      </c>
      <c r="D4243" s="14" t="s">
        <v>10944</v>
      </c>
      <c r="E4243" s="13" t="s">
        <v>10945</v>
      </c>
      <c r="F4243" s="14" t="s">
        <v>10946</v>
      </c>
      <c r="G4243" s="14" t="s">
        <v>7038</v>
      </c>
      <c r="H4243" s="41" t="s">
        <v>6712</v>
      </c>
      <c r="I4243" s="42" t="s">
        <v>85</v>
      </c>
      <c r="J4243" s="79">
        <f t="shared" si="1"/>
        <v>27</v>
      </c>
      <c r="K4243" s="7" t="str">
        <f t="shared" si="2"/>
        <v>ENG30-00662527-nizmena</v>
      </c>
      <c r="L4243" s="7" t="str">
        <f>ifna(VLOOKUP(K4243,'Лист1'!D:E,2,false))</f>
        <v/>
      </c>
      <c r="M4243" s="9"/>
      <c r="N4243" s="9"/>
      <c r="O4243" s="9"/>
      <c r="P4243" s="9"/>
      <c r="Q4243" s="9"/>
      <c r="R4243" s="9"/>
    </row>
    <row r="4244" ht="15.75" customHeight="1">
      <c r="A4244" s="14" t="s">
        <v>11</v>
      </c>
      <c r="B4244" s="14" t="s">
        <v>12</v>
      </c>
      <c r="C4244" s="40" t="s">
        <v>8872</v>
      </c>
      <c r="D4244" s="14" t="s">
        <v>10944</v>
      </c>
      <c r="E4244" s="13" t="s">
        <v>10945</v>
      </c>
      <c r="F4244" s="14" t="s">
        <v>10946</v>
      </c>
      <c r="G4244" s="14" t="s">
        <v>7038</v>
      </c>
      <c r="H4244" s="41" t="s">
        <v>6712</v>
      </c>
      <c r="I4244" s="42" t="s">
        <v>85</v>
      </c>
      <c r="J4244" s="68">
        <f t="shared" si="1"/>
        <v>27</v>
      </c>
      <c r="K4244" s="7" t="str">
        <f t="shared" si="2"/>
        <v>ENG30-00662527-nkorekcija</v>
      </c>
      <c r="L4244" s="7" t="str">
        <f>ifna(VLOOKUP(K4244,'Лист1'!D:E,2,false))</f>
        <v/>
      </c>
      <c r="M4244" s="9"/>
      <c r="N4244" s="9"/>
      <c r="O4244" s="9"/>
      <c r="P4244" s="9"/>
      <c r="Q4244" s="9"/>
      <c r="R4244" s="9"/>
    </row>
    <row r="4245" ht="15.75" customHeight="1">
      <c r="A4245" s="14" t="s">
        <v>21</v>
      </c>
      <c r="B4245" s="14" t="s">
        <v>22</v>
      </c>
      <c r="C4245" s="40" t="s">
        <v>1373</v>
      </c>
      <c r="D4245" s="14" t="s">
        <v>10947</v>
      </c>
      <c r="E4245" s="13" t="s">
        <v>10948</v>
      </c>
      <c r="F4245" s="14" t="s">
        <v>10949</v>
      </c>
      <c r="G4245" s="14" t="s">
        <v>6960</v>
      </c>
      <c r="H4245" s="41" t="s">
        <v>6712</v>
      </c>
      <c r="I4245" s="42" t="s">
        <v>85</v>
      </c>
      <c r="J4245" s="53">
        <f t="shared" si="1"/>
        <v>45</v>
      </c>
      <c r="K4245" s="7" t="str">
        <f t="shared" si="2"/>
        <v>ENG30-00663160-vkontrolisati</v>
      </c>
      <c r="L4245" s="7" t="str">
        <f>ifna(VLOOKUP(K4245,'Лист1'!D:E,2,false))</f>
        <v/>
      </c>
      <c r="M4245" s="9"/>
      <c r="N4245" s="9"/>
      <c r="O4245" s="9"/>
      <c r="P4245" s="9"/>
      <c r="Q4245" s="9"/>
      <c r="R4245" s="9"/>
    </row>
    <row r="4246" ht="15.75" customHeight="1">
      <c r="A4246" s="14" t="s">
        <v>21</v>
      </c>
      <c r="B4246" s="14" t="s">
        <v>22</v>
      </c>
      <c r="C4246" s="40" t="s">
        <v>1373</v>
      </c>
      <c r="D4246" s="14" t="s">
        <v>10950</v>
      </c>
      <c r="E4246" s="13" t="s">
        <v>10951</v>
      </c>
      <c r="F4246" s="14" t="s">
        <v>10952</v>
      </c>
      <c r="G4246" s="14" t="s">
        <v>6772</v>
      </c>
      <c r="H4246" s="41" t="s">
        <v>6712</v>
      </c>
      <c r="I4246" s="42" t="s">
        <v>85</v>
      </c>
      <c r="J4246" s="79">
        <f t="shared" si="1"/>
        <v>52</v>
      </c>
      <c r="K4246" s="7" t="str">
        <f t="shared" si="2"/>
        <v>ENG30-00663353-vkontrolisati</v>
      </c>
      <c r="L4246" s="7" t="str">
        <f>ifna(VLOOKUP(K4246,'Лист1'!D:E,2,false))</f>
        <v/>
      </c>
      <c r="M4246" s="9"/>
      <c r="N4246" s="9"/>
      <c r="O4246" s="9"/>
      <c r="P4246" s="9"/>
      <c r="Q4246" s="9"/>
      <c r="R4246" s="9"/>
    </row>
    <row r="4247" ht="15.75" customHeight="1">
      <c r="A4247" s="14" t="s">
        <v>21</v>
      </c>
      <c r="B4247" s="14" t="s">
        <v>22</v>
      </c>
      <c r="C4247" s="40" t="s">
        <v>2667</v>
      </c>
      <c r="D4247" s="14" t="s">
        <v>10953</v>
      </c>
      <c r="E4247" s="13" t="s">
        <v>10954</v>
      </c>
      <c r="F4247" s="13" t="s">
        <v>2667</v>
      </c>
      <c r="G4247" s="14" t="s">
        <v>6772</v>
      </c>
      <c r="H4247" s="159" t="s">
        <v>6712</v>
      </c>
      <c r="I4247" s="42" t="s">
        <v>992</v>
      </c>
      <c r="J4247" s="67">
        <f t="shared" si="1"/>
        <v>27</v>
      </c>
      <c r="K4247" s="7" t="str">
        <f t="shared" si="2"/>
        <v>ENG30-00664483-vuveriti se</v>
      </c>
      <c r="L4247" s="7" t="str">
        <f>ifna(VLOOKUP(K4247,'Лист1'!D:E,2,false))</f>
        <v/>
      </c>
      <c r="M4247" s="9"/>
      <c r="N4247" s="9"/>
      <c r="O4247" s="9"/>
      <c r="P4247" s="9"/>
      <c r="Q4247" s="9"/>
      <c r="R4247" s="9"/>
    </row>
    <row r="4248" ht="15.75" customHeight="1">
      <c r="A4248" s="14" t="s">
        <v>21</v>
      </c>
      <c r="B4248" s="14" t="s">
        <v>22</v>
      </c>
      <c r="C4248" s="40" t="s">
        <v>10955</v>
      </c>
      <c r="D4248" s="14" t="s">
        <v>10956</v>
      </c>
      <c r="E4248" s="13" t="s">
        <v>10957</v>
      </c>
      <c r="F4248" s="14" t="s">
        <v>10958</v>
      </c>
      <c r="G4248" s="14" t="s">
        <v>6772</v>
      </c>
      <c r="H4248" s="41" t="s">
        <v>6712</v>
      </c>
      <c r="I4248" s="42" t="s">
        <v>85</v>
      </c>
      <c r="J4248" s="18">
        <f t="shared" si="1"/>
        <v>68</v>
      </c>
      <c r="K4248" s="7" t="str">
        <f t="shared" si="2"/>
        <v>ENG30-00664788-vpokazati</v>
      </c>
      <c r="L4248" s="7" t="str">
        <f>ifna(VLOOKUP(K4248,'Лист1'!D:E,2,false))</f>
        <v/>
      </c>
      <c r="M4248" s="9"/>
      <c r="N4248" s="9"/>
      <c r="O4248" s="9"/>
      <c r="P4248" s="9"/>
      <c r="Q4248" s="9"/>
      <c r="R4248" s="9"/>
    </row>
    <row r="4249" ht="15.75" customHeight="1">
      <c r="A4249" s="14" t="s">
        <v>21</v>
      </c>
      <c r="B4249" s="14" t="s">
        <v>22</v>
      </c>
      <c r="C4249" s="40" t="s">
        <v>10959</v>
      </c>
      <c r="D4249" s="14" t="s">
        <v>10960</v>
      </c>
      <c r="E4249" s="13" t="s">
        <v>10961</v>
      </c>
      <c r="F4249" s="14" t="s">
        <v>10959</v>
      </c>
      <c r="G4249" s="14" t="s">
        <v>9107</v>
      </c>
      <c r="H4249" s="41" t="s">
        <v>6712</v>
      </c>
      <c r="I4249" s="42" t="s">
        <v>85</v>
      </c>
      <c r="J4249" s="67">
        <f t="shared" si="1"/>
        <v>55</v>
      </c>
      <c r="K4249" s="7" t="str">
        <f t="shared" si="2"/>
        <v>ENG30-00665886-vpotvrditi</v>
      </c>
      <c r="L4249" s="7" t="str">
        <f>ifna(VLOOKUP(K4249,'Лист1'!D:E,2,false))</f>
        <v/>
      </c>
      <c r="M4249" s="9"/>
      <c r="N4249" s="9"/>
      <c r="O4249" s="9"/>
      <c r="P4249" s="9"/>
      <c r="Q4249" s="9"/>
      <c r="R4249" s="9"/>
    </row>
    <row r="4250" ht="15.75" customHeight="1">
      <c r="A4250" s="14" t="s">
        <v>79</v>
      </c>
      <c r="B4250" s="14" t="s">
        <v>80</v>
      </c>
      <c r="C4250" s="40" t="s">
        <v>10962</v>
      </c>
      <c r="D4250" s="14" t="s">
        <v>10963</v>
      </c>
      <c r="E4250" s="13" t="s">
        <v>10964</v>
      </c>
      <c r="F4250" s="14" t="s">
        <v>10965</v>
      </c>
      <c r="G4250" s="14" t="s">
        <v>8042</v>
      </c>
      <c r="H4250" s="41" t="s">
        <v>6712</v>
      </c>
      <c r="I4250" s="42" t="s">
        <v>85</v>
      </c>
      <c r="J4250" s="53">
        <f t="shared" si="1"/>
        <v>51</v>
      </c>
      <c r="K4250" s="7" t="str">
        <f t="shared" si="2"/>
        <v>ENG30-00667463-aspreman</v>
      </c>
      <c r="L4250" s="7" t="str">
        <f>ifna(VLOOKUP(K4250,'Лист1'!D:E,2,false))</f>
        <v/>
      </c>
      <c r="M4250" s="9"/>
      <c r="N4250" s="9"/>
      <c r="O4250" s="9"/>
      <c r="P4250" s="9"/>
      <c r="Q4250" s="9"/>
      <c r="R4250" s="9"/>
    </row>
    <row r="4251" ht="15.75" customHeight="1">
      <c r="A4251" s="14" t="s">
        <v>21</v>
      </c>
      <c r="B4251" s="14" t="s">
        <v>22</v>
      </c>
      <c r="C4251" s="40" t="s">
        <v>10545</v>
      </c>
      <c r="D4251" s="14" t="s">
        <v>10966</v>
      </c>
      <c r="E4251" s="13" t="s">
        <v>10967</v>
      </c>
      <c r="F4251" s="14" t="s">
        <v>10968</v>
      </c>
      <c r="G4251" s="14" t="s">
        <v>6772</v>
      </c>
      <c r="H4251" s="41" t="s">
        <v>6712</v>
      </c>
      <c r="I4251" s="42" t="s">
        <v>85</v>
      </c>
      <c r="J4251" s="46">
        <f t="shared" si="1"/>
        <v>29</v>
      </c>
      <c r="K4251" s="7" t="str">
        <f t="shared" si="2"/>
        <v>ENG30-00668805-vprihvatiti</v>
      </c>
      <c r="L4251" s="7" t="str">
        <f>ifna(VLOOKUP(K4251,'Лист1'!D:E,2,false))</f>
        <v/>
      </c>
      <c r="M4251" s="9"/>
      <c r="N4251" s="9"/>
      <c r="O4251" s="9"/>
      <c r="P4251" s="9"/>
      <c r="Q4251" s="9"/>
      <c r="R4251" s="9"/>
    </row>
    <row r="4252" ht="15.75" customHeight="1">
      <c r="A4252" s="14" t="s">
        <v>21</v>
      </c>
      <c r="B4252" s="14" t="s">
        <v>22</v>
      </c>
      <c r="C4252" s="40" t="s">
        <v>10969</v>
      </c>
      <c r="D4252" s="14" t="s">
        <v>10966</v>
      </c>
      <c r="E4252" s="13" t="s">
        <v>10967</v>
      </c>
      <c r="F4252" s="14" t="s">
        <v>10968</v>
      </c>
      <c r="G4252" s="14" t="s">
        <v>6772</v>
      </c>
      <c r="H4252" s="41" t="s">
        <v>6712</v>
      </c>
      <c r="I4252" s="42" t="s">
        <v>85</v>
      </c>
      <c r="J4252" s="53">
        <f t="shared" si="1"/>
        <v>29</v>
      </c>
      <c r="K4252" s="7" t="str">
        <f t="shared" si="2"/>
        <v>ENG30-00668805-vprogutati</v>
      </c>
      <c r="L4252" s="7" t="str">
        <f>ifna(VLOOKUP(K4252,'Лист1'!D:E,2,false))</f>
        <v/>
      </c>
      <c r="M4252" s="9"/>
      <c r="N4252" s="9"/>
      <c r="O4252" s="9"/>
      <c r="P4252" s="9"/>
      <c r="Q4252" s="9"/>
      <c r="R4252" s="9"/>
    </row>
    <row r="4253" ht="15.75" customHeight="1">
      <c r="A4253" s="14" t="s">
        <v>21</v>
      </c>
      <c r="B4253" s="14" t="s">
        <v>22</v>
      </c>
      <c r="C4253" s="40" t="s">
        <v>8544</v>
      </c>
      <c r="D4253" s="14" t="s">
        <v>10970</v>
      </c>
      <c r="E4253" s="13" t="s">
        <v>10971</v>
      </c>
      <c r="F4253" s="14" t="s">
        <v>10972</v>
      </c>
      <c r="G4253" s="14" t="s">
        <v>6772</v>
      </c>
      <c r="H4253" s="41" t="s">
        <v>6712</v>
      </c>
      <c r="I4253" s="42" t="s">
        <v>85</v>
      </c>
      <c r="J4253" s="38">
        <f t="shared" si="1"/>
        <v>44</v>
      </c>
      <c r="K4253" s="7" t="str">
        <f t="shared" si="2"/>
        <v>ENG30-00669762-vpotčiniti</v>
      </c>
      <c r="L4253" s="7" t="str">
        <f>ifna(VLOOKUP(K4253,'Лист1'!D:E,2,false))</f>
        <v/>
      </c>
      <c r="M4253" s="9"/>
      <c r="N4253" s="9"/>
      <c r="O4253" s="9"/>
      <c r="P4253" s="9"/>
      <c r="Q4253" s="9"/>
      <c r="R4253" s="9"/>
    </row>
    <row r="4254" ht="15.75" customHeight="1">
      <c r="A4254" s="14" t="s">
        <v>21</v>
      </c>
      <c r="B4254" s="14" t="s">
        <v>22</v>
      </c>
      <c r="C4254" s="40" t="s">
        <v>7535</v>
      </c>
      <c r="D4254" s="14" t="s">
        <v>10970</v>
      </c>
      <c r="E4254" s="13" t="s">
        <v>10971</v>
      </c>
      <c r="F4254" s="14" t="s">
        <v>10972</v>
      </c>
      <c r="G4254" s="14" t="s">
        <v>6772</v>
      </c>
      <c r="H4254" s="41" t="s">
        <v>6712</v>
      </c>
      <c r="I4254" s="42" t="s">
        <v>85</v>
      </c>
      <c r="J4254" s="31">
        <f t="shared" si="1"/>
        <v>44</v>
      </c>
      <c r="K4254" s="7" t="str">
        <f t="shared" si="2"/>
        <v>ENG30-00669762-vpretrpeti</v>
      </c>
      <c r="L4254" s="7" t="str">
        <f>ifna(VLOOKUP(K4254,'Лист1'!D:E,2,false))</f>
        <v/>
      </c>
      <c r="M4254" s="9"/>
      <c r="N4254" s="9"/>
      <c r="O4254" s="9"/>
      <c r="P4254" s="9"/>
      <c r="Q4254" s="9"/>
      <c r="R4254" s="9"/>
    </row>
    <row r="4255" ht="15.75" customHeight="1">
      <c r="A4255" s="14" t="s">
        <v>79</v>
      </c>
      <c r="B4255" s="14" t="s">
        <v>80</v>
      </c>
      <c r="C4255" s="40" t="s">
        <v>10466</v>
      </c>
      <c r="D4255" s="14" t="s">
        <v>10973</v>
      </c>
      <c r="E4255" s="13" t="s">
        <v>10974</v>
      </c>
      <c r="F4255" s="14" t="s">
        <v>10975</v>
      </c>
      <c r="G4255" s="14" t="s">
        <v>6772</v>
      </c>
      <c r="H4255" s="41" t="s">
        <v>6712</v>
      </c>
      <c r="I4255" s="42" t="s">
        <v>85</v>
      </c>
      <c r="J4255" s="39">
        <f t="shared" si="1"/>
        <v>47</v>
      </c>
      <c r="K4255" s="7" t="str">
        <f t="shared" si="2"/>
        <v>ENG30-00669942-avečan</v>
      </c>
      <c r="L4255" s="7" t="str">
        <f>ifna(VLOOKUP(K4255,'Лист1'!D:E,2,false))</f>
        <v/>
      </c>
      <c r="M4255" s="9"/>
      <c r="N4255" s="9"/>
      <c r="O4255" s="9"/>
      <c r="P4255" s="9"/>
      <c r="Q4255" s="9"/>
      <c r="R4255" s="9"/>
    </row>
    <row r="4256" ht="15.75" customHeight="1">
      <c r="A4256" s="14" t="s">
        <v>21</v>
      </c>
      <c r="B4256" s="14" t="s">
        <v>22</v>
      </c>
      <c r="C4256" s="40" t="s">
        <v>10976</v>
      </c>
      <c r="D4256" s="14" t="s">
        <v>10977</v>
      </c>
      <c r="E4256" s="13" t="s">
        <v>10978</v>
      </c>
      <c r="F4256" s="14" t="s">
        <v>10976</v>
      </c>
      <c r="G4256" s="14" t="s">
        <v>6772</v>
      </c>
      <c r="H4256" s="41" t="s">
        <v>6712</v>
      </c>
      <c r="I4256" s="42" t="s">
        <v>85</v>
      </c>
      <c r="J4256" s="70">
        <f t="shared" si="1"/>
        <v>25</v>
      </c>
      <c r="K4256" s="7" t="str">
        <f t="shared" si="2"/>
        <v>ENG30-00669970-vtestirati</v>
      </c>
      <c r="L4256" s="7" t="str">
        <f>ifna(VLOOKUP(K4256,'Лист1'!D:E,2,false))</f>
        <v/>
      </c>
      <c r="M4256" s="9"/>
      <c r="N4256" s="9"/>
      <c r="O4256" s="9"/>
      <c r="P4256" s="9"/>
      <c r="Q4256" s="9"/>
      <c r="R4256" s="9"/>
    </row>
    <row r="4257" ht="15.75" customHeight="1">
      <c r="A4257" s="14" t="s">
        <v>79</v>
      </c>
      <c r="B4257" s="14" t="s">
        <v>80</v>
      </c>
      <c r="C4257" s="40" t="s">
        <v>10979</v>
      </c>
      <c r="D4257" s="14" t="s">
        <v>10980</v>
      </c>
      <c r="E4257" s="13" t="s">
        <v>10981</v>
      </c>
      <c r="F4257" s="14" t="s">
        <v>10982</v>
      </c>
      <c r="G4257" s="14" t="s">
        <v>6772</v>
      </c>
      <c r="H4257" s="41" t="s">
        <v>6712</v>
      </c>
      <c r="I4257" s="42" t="s">
        <v>85</v>
      </c>
      <c r="J4257" s="48">
        <f t="shared" si="1"/>
        <v>54</v>
      </c>
      <c r="K4257" s="7" t="str">
        <f t="shared" si="2"/>
        <v>ENG30-00670741-ablažen</v>
      </c>
      <c r="L4257" s="7" t="str">
        <f>ifna(VLOOKUP(K4257,'Лист1'!D:E,2,false))</f>
        <v/>
      </c>
      <c r="M4257" s="9"/>
      <c r="N4257" s="9"/>
      <c r="O4257" s="9"/>
      <c r="P4257" s="9"/>
      <c r="Q4257" s="9"/>
      <c r="R4257" s="9"/>
    </row>
    <row r="4258" ht="15.75" customHeight="1">
      <c r="A4258" s="14" t="s">
        <v>11</v>
      </c>
      <c r="B4258" s="14" t="s">
        <v>12</v>
      </c>
      <c r="C4258" s="40" t="s">
        <v>9587</v>
      </c>
      <c r="D4258" s="14" t="s">
        <v>10983</v>
      </c>
      <c r="E4258" s="13" t="s">
        <v>10984</v>
      </c>
      <c r="F4258" s="14" t="s">
        <v>10985</v>
      </c>
      <c r="G4258" s="14" t="s">
        <v>7038</v>
      </c>
      <c r="H4258" s="41" t="s">
        <v>6712</v>
      </c>
      <c r="I4258" s="42" t="s">
        <v>85</v>
      </c>
      <c r="J4258" s="68">
        <f t="shared" si="1"/>
        <v>147</v>
      </c>
      <c r="K4258" s="7" t="str">
        <f t="shared" si="2"/>
        <v>ENG30-00671351-noperacija</v>
      </c>
      <c r="L4258" s="7" t="str">
        <f>ifna(VLOOKUP(K4258,'Лист1'!D:E,2,false))</f>
        <v/>
      </c>
      <c r="M4258" s="9"/>
      <c r="N4258" s="9"/>
      <c r="O4258" s="9"/>
      <c r="P4258" s="9"/>
      <c r="Q4258" s="9"/>
      <c r="R4258" s="9"/>
    </row>
    <row r="4259" ht="15.75" customHeight="1">
      <c r="A4259" s="14" t="s">
        <v>79</v>
      </c>
      <c r="B4259" s="14" t="s">
        <v>80</v>
      </c>
      <c r="C4259" s="40" t="s">
        <v>10986</v>
      </c>
      <c r="D4259" s="14" t="s">
        <v>10987</v>
      </c>
      <c r="E4259" s="13" t="s">
        <v>10988</v>
      </c>
      <c r="F4259" s="14" t="s">
        <v>10986</v>
      </c>
      <c r="G4259" s="14" t="s">
        <v>6772</v>
      </c>
      <c r="H4259" s="41" t="s">
        <v>6712</v>
      </c>
      <c r="I4259" s="42" t="s">
        <v>85</v>
      </c>
      <c r="J4259" s="22">
        <f t="shared" si="1"/>
        <v>31</v>
      </c>
      <c r="K4259" s="7" t="str">
        <f t="shared" si="2"/>
        <v>ENG30-00672785-aproizveden</v>
      </c>
      <c r="L4259" s="7" t="str">
        <f>ifna(VLOOKUP(K4259,'Лист1'!D:E,2,false))</f>
        <v/>
      </c>
      <c r="M4259" s="9"/>
      <c r="N4259" s="9"/>
      <c r="O4259" s="9"/>
      <c r="P4259" s="9"/>
      <c r="Q4259" s="9"/>
      <c r="R4259" s="9"/>
    </row>
    <row r="4260" ht="15.75" customHeight="1">
      <c r="A4260" s="14" t="s">
        <v>21</v>
      </c>
      <c r="B4260" s="14" t="s">
        <v>22</v>
      </c>
      <c r="C4260" s="40" t="s">
        <v>7652</v>
      </c>
      <c r="D4260" s="14" t="s">
        <v>10989</v>
      </c>
      <c r="E4260" s="13" t="s">
        <v>10990</v>
      </c>
      <c r="F4260" s="14" t="s">
        <v>7652</v>
      </c>
      <c r="G4260" s="14" t="s">
        <v>7523</v>
      </c>
      <c r="H4260" s="41" t="s">
        <v>6712</v>
      </c>
      <c r="I4260" s="42" t="s">
        <v>85</v>
      </c>
      <c r="J4260" s="81">
        <f t="shared" si="1"/>
        <v>26</v>
      </c>
      <c r="K4260" s="7" t="str">
        <f t="shared" si="2"/>
        <v>ENG30-00673571-vdati</v>
      </c>
      <c r="L4260" s="7" t="str">
        <f>ifna(VLOOKUP(K4260,'Лист1'!D:E,2,false))</f>
        <v/>
      </c>
      <c r="M4260" s="9"/>
      <c r="N4260" s="9"/>
      <c r="O4260" s="9"/>
      <c r="P4260" s="9"/>
      <c r="Q4260" s="9"/>
      <c r="R4260" s="9"/>
    </row>
    <row r="4261" ht="15.75" customHeight="1">
      <c r="A4261" s="14" t="s">
        <v>21</v>
      </c>
      <c r="B4261" s="14" t="s">
        <v>22</v>
      </c>
      <c r="C4261" s="40" t="s">
        <v>10991</v>
      </c>
      <c r="D4261" s="14" t="s">
        <v>10992</v>
      </c>
      <c r="E4261" s="13" t="s">
        <v>10993</v>
      </c>
      <c r="F4261" s="14" t="s">
        <v>10994</v>
      </c>
      <c r="G4261" s="14" t="s">
        <v>6772</v>
      </c>
      <c r="H4261" s="41" t="s">
        <v>6712</v>
      </c>
      <c r="I4261" s="42" t="s">
        <v>85</v>
      </c>
      <c r="J4261" s="22">
        <f t="shared" si="1"/>
        <v>56</v>
      </c>
      <c r="K4261" s="7" t="str">
        <f t="shared" si="2"/>
        <v>ENG30-00673983-vodobriti</v>
      </c>
      <c r="L4261" s="7" t="str">
        <f>ifna(VLOOKUP(K4261,'Лист1'!D:E,2,false))</f>
        <v/>
      </c>
      <c r="M4261" s="9"/>
      <c r="N4261" s="9"/>
      <c r="O4261" s="9"/>
      <c r="P4261" s="9"/>
      <c r="Q4261" s="9"/>
      <c r="R4261" s="9"/>
    </row>
    <row r="4262" ht="15.75" customHeight="1">
      <c r="A4262" s="14" t="s">
        <v>21</v>
      </c>
      <c r="B4262" s="14" t="s">
        <v>22</v>
      </c>
      <c r="C4262" s="40" t="s">
        <v>10995</v>
      </c>
      <c r="D4262" s="14" t="s">
        <v>10996</v>
      </c>
      <c r="E4262" s="13" t="s">
        <v>10997</v>
      </c>
      <c r="F4262" s="14" t="s">
        <v>10998</v>
      </c>
      <c r="G4262" s="14" t="s">
        <v>6772</v>
      </c>
      <c r="H4262" s="41" t="s">
        <v>6712</v>
      </c>
      <c r="I4262" s="42" t="s">
        <v>85</v>
      </c>
      <c r="J4262" s="60">
        <f t="shared" si="1"/>
        <v>38</v>
      </c>
      <c r="K4262" s="7" t="str">
        <f t="shared" si="2"/>
        <v>ENG30-00674607-vbirati</v>
      </c>
      <c r="L4262" s="7" t="str">
        <f>ifna(VLOOKUP(K4262,'Лист1'!D:E,2,false))</f>
        <v/>
      </c>
      <c r="M4262" s="9"/>
      <c r="N4262" s="9"/>
      <c r="O4262" s="9"/>
      <c r="P4262" s="9"/>
      <c r="Q4262" s="9"/>
      <c r="R4262" s="9"/>
    </row>
    <row r="4263" ht="15.75" customHeight="1">
      <c r="A4263" s="14" t="s">
        <v>21</v>
      </c>
      <c r="B4263" s="14" t="s">
        <v>22</v>
      </c>
      <c r="C4263" s="40" t="s">
        <v>10999</v>
      </c>
      <c r="D4263" s="14" t="s">
        <v>10996</v>
      </c>
      <c r="E4263" s="13" t="s">
        <v>10997</v>
      </c>
      <c r="F4263" s="14" t="s">
        <v>10998</v>
      </c>
      <c r="G4263" s="14" t="s">
        <v>6772</v>
      </c>
      <c r="H4263" s="41" t="s">
        <v>6712</v>
      </c>
      <c r="I4263" s="42" t="s">
        <v>85</v>
      </c>
      <c r="J4263" s="91">
        <f t="shared" si="1"/>
        <v>38</v>
      </c>
      <c r="K4263" s="7" t="str">
        <f t="shared" si="2"/>
        <v>ENG30-00674607-vodabrati</v>
      </c>
      <c r="L4263" s="7" t="str">
        <f>ifna(VLOOKUP(K4263,'Лист1'!D:E,2,false))</f>
        <v/>
      </c>
      <c r="M4263" s="9"/>
      <c r="N4263" s="9"/>
      <c r="O4263" s="9"/>
      <c r="P4263" s="9"/>
      <c r="Q4263" s="9"/>
      <c r="R4263" s="9"/>
    </row>
    <row r="4264" ht="15.75" customHeight="1">
      <c r="A4264" s="14" t="s">
        <v>79</v>
      </c>
      <c r="B4264" s="14" t="s">
        <v>80</v>
      </c>
      <c r="C4264" s="40" t="s">
        <v>11000</v>
      </c>
      <c r="D4264" s="14" t="s">
        <v>11001</v>
      </c>
      <c r="E4264" s="13" t="s">
        <v>11002</v>
      </c>
      <c r="F4264" s="14" t="s">
        <v>11000</v>
      </c>
      <c r="G4264" s="14" t="s">
        <v>6772</v>
      </c>
      <c r="H4264" s="41" t="s">
        <v>6712</v>
      </c>
      <c r="I4264" s="42" t="s">
        <v>85</v>
      </c>
      <c r="J4264" s="30">
        <f t="shared" si="1"/>
        <v>36</v>
      </c>
      <c r="K4264" s="7" t="str">
        <f t="shared" si="2"/>
        <v>ENG30-00675587-akonfekcijski</v>
      </c>
      <c r="L4264" s="7" t="str">
        <f>ifna(VLOOKUP(K4264,'Лист1'!D:E,2,false))</f>
        <v/>
      </c>
      <c r="M4264" s="9"/>
      <c r="N4264" s="9"/>
      <c r="O4264" s="9"/>
      <c r="P4264" s="9"/>
      <c r="Q4264" s="9"/>
      <c r="R4264" s="9"/>
    </row>
    <row r="4265" ht="15.75" customHeight="1">
      <c r="A4265" s="14" t="s">
        <v>21</v>
      </c>
      <c r="B4265" s="14" t="s">
        <v>22</v>
      </c>
      <c r="C4265" s="40" t="s">
        <v>11003</v>
      </c>
      <c r="D4265" s="14" t="s">
        <v>11004</v>
      </c>
      <c r="E4265" s="13" t="s">
        <v>11005</v>
      </c>
      <c r="F4265" s="14" t="s">
        <v>11006</v>
      </c>
      <c r="G4265" s="14" t="s">
        <v>6772</v>
      </c>
      <c r="H4265" s="41" t="s">
        <v>6712</v>
      </c>
      <c r="I4265" s="42" t="s">
        <v>85</v>
      </c>
      <c r="J4265" s="24">
        <f t="shared" si="1"/>
        <v>53</v>
      </c>
      <c r="K4265" s="7" t="str">
        <f t="shared" si="2"/>
        <v>ENG30-00675901-vprivući</v>
      </c>
      <c r="L4265" s="7" t="str">
        <f>ifna(VLOOKUP(K4265,'Лист1'!D:E,2,false))</f>
        <v/>
      </c>
      <c r="M4265" s="9"/>
      <c r="N4265" s="9"/>
      <c r="O4265" s="9"/>
      <c r="P4265" s="9"/>
      <c r="Q4265" s="9"/>
      <c r="R4265" s="9"/>
    </row>
    <row r="4266" ht="15.75" customHeight="1">
      <c r="A4266" s="14" t="s">
        <v>21</v>
      </c>
      <c r="B4266" s="14" t="s">
        <v>22</v>
      </c>
      <c r="C4266" s="40" t="s">
        <v>11007</v>
      </c>
      <c r="D4266" s="14" t="s">
        <v>11008</v>
      </c>
      <c r="E4266" s="13" t="s">
        <v>11009</v>
      </c>
      <c r="F4266" s="14" t="s">
        <v>11007</v>
      </c>
      <c r="G4266" s="14" t="s">
        <v>6772</v>
      </c>
      <c r="H4266" s="41" t="s">
        <v>6712</v>
      </c>
      <c r="I4266" s="42" t="s">
        <v>85</v>
      </c>
      <c r="J4266" s="38">
        <f t="shared" si="1"/>
        <v>27</v>
      </c>
      <c r="K4266" s="7" t="str">
        <f t="shared" si="2"/>
        <v>ENG30-00676450-vizabrati</v>
      </c>
      <c r="L4266" s="7" t="str">
        <f>ifna(VLOOKUP(K4266,'Лист1'!D:E,2,false))</f>
        <v/>
      </c>
      <c r="M4266" s="9"/>
      <c r="N4266" s="9"/>
      <c r="O4266" s="9"/>
      <c r="P4266" s="9"/>
      <c r="Q4266" s="9"/>
      <c r="R4266" s="9"/>
    </row>
    <row r="4267" ht="15.75" customHeight="1">
      <c r="A4267" s="14" t="s">
        <v>21</v>
      </c>
      <c r="B4267" s="14" t="s">
        <v>22</v>
      </c>
      <c r="C4267" s="40" t="s">
        <v>11007</v>
      </c>
      <c r="D4267" s="14" t="s">
        <v>11010</v>
      </c>
      <c r="E4267" s="13" t="s">
        <v>11011</v>
      </c>
      <c r="F4267" s="14" t="s">
        <v>11007</v>
      </c>
      <c r="G4267" s="14" t="s">
        <v>6772</v>
      </c>
      <c r="H4267" s="41" t="s">
        <v>6712</v>
      </c>
      <c r="I4267" s="42" t="s">
        <v>85</v>
      </c>
      <c r="J4267" s="73">
        <f t="shared" si="1"/>
        <v>15</v>
      </c>
      <c r="K4267" s="7" t="str">
        <f t="shared" si="2"/>
        <v>ENG30-00676864-vizabrati</v>
      </c>
      <c r="L4267" s="7" t="str">
        <f>ifna(VLOOKUP(K4267,'Лист1'!D:E,2,false))</f>
        <v/>
      </c>
      <c r="M4267" s="9"/>
      <c r="N4267" s="9"/>
      <c r="O4267" s="9"/>
      <c r="P4267" s="9"/>
      <c r="Q4267" s="9"/>
      <c r="R4267" s="9"/>
    </row>
    <row r="4268" ht="15.75" customHeight="1">
      <c r="A4268" s="14" t="s">
        <v>79</v>
      </c>
      <c r="B4268" s="14" t="s">
        <v>80</v>
      </c>
      <c r="C4268" s="40" t="s">
        <v>11012</v>
      </c>
      <c r="D4268" s="14" t="s">
        <v>11013</v>
      </c>
      <c r="E4268" s="13" t="s">
        <v>11014</v>
      </c>
      <c r="F4268" s="14" t="s">
        <v>11012</v>
      </c>
      <c r="G4268" s="14" t="s">
        <v>6972</v>
      </c>
      <c r="H4268" s="41" t="s">
        <v>6712</v>
      </c>
      <c r="I4268" s="42" t="s">
        <v>85</v>
      </c>
      <c r="J4268" s="61">
        <f t="shared" si="1"/>
        <v>53</v>
      </c>
      <c r="K4268" s="7" t="str">
        <f t="shared" si="2"/>
        <v>ENG30-00678024-agodišnji</v>
      </c>
      <c r="L4268" s="7" t="str">
        <f>ifna(VLOOKUP(K4268,'Лист1'!D:E,2,false))</f>
        <v/>
      </c>
      <c r="M4268" s="9"/>
      <c r="N4268" s="9"/>
      <c r="O4268" s="9"/>
      <c r="P4268" s="9"/>
      <c r="Q4268" s="9"/>
      <c r="R4268" s="9"/>
    </row>
    <row r="4269" ht="15.75" customHeight="1">
      <c r="A4269" s="14" t="s">
        <v>21</v>
      </c>
      <c r="B4269" s="14" t="s">
        <v>22</v>
      </c>
      <c r="C4269" s="40" t="s">
        <v>11007</v>
      </c>
      <c r="D4269" s="14" t="s">
        <v>11015</v>
      </c>
      <c r="E4269" s="13" t="s">
        <v>11016</v>
      </c>
      <c r="F4269" s="14" t="s">
        <v>11017</v>
      </c>
      <c r="G4269" s="14" t="s">
        <v>6772</v>
      </c>
      <c r="H4269" s="41" t="s">
        <v>6712</v>
      </c>
      <c r="I4269" s="42" t="s">
        <v>85</v>
      </c>
      <c r="J4269" s="46">
        <f t="shared" si="1"/>
        <v>105</v>
      </c>
      <c r="K4269" s="7" t="str">
        <f t="shared" si="2"/>
        <v>ENG30-00679937-vizabrati</v>
      </c>
      <c r="L4269" s="7" t="str">
        <f>ifna(VLOOKUP(K4269,'Лист1'!D:E,2,false))</f>
        <v/>
      </c>
      <c r="M4269" s="9"/>
      <c r="N4269" s="9"/>
      <c r="O4269" s="9"/>
      <c r="P4269" s="9"/>
      <c r="Q4269" s="9"/>
      <c r="R4269" s="9"/>
    </row>
    <row r="4270" ht="15.75" customHeight="1">
      <c r="A4270" s="14" t="s">
        <v>21</v>
      </c>
      <c r="B4270" s="14" t="s">
        <v>22</v>
      </c>
      <c r="C4270" s="40" t="s">
        <v>10999</v>
      </c>
      <c r="D4270" s="14" t="s">
        <v>11015</v>
      </c>
      <c r="E4270" s="13" t="s">
        <v>11016</v>
      </c>
      <c r="F4270" s="14" t="s">
        <v>11017</v>
      </c>
      <c r="G4270" s="14" t="s">
        <v>6772</v>
      </c>
      <c r="H4270" s="41" t="s">
        <v>6712</v>
      </c>
      <c r="I4270" s="42" t="s">
        <v>85</v>
      </c>
      <c r="J4270" s="29">
        <f t="shared" si="1"/>
        <v>105</v>
      </c>
      <c r="K4270" s="7" t="str">
        <f t="shared" si="2"/>
        <v>ENG30-00679937-vodabrati</v>
      </c>
      <c r="L4270" s="7" t="str">
        <f>ifna(VLOOKUP(K4270,'Лист1'!D:E,2,false))</f>
        <v/>
      </c>
      <c r="M4270" s="9"/>
      <c r="N4270" s="9"/>
      <c r="O4270" s="9"/>
      <c r="P4270" s="9"/>
      <c r="Q4270" s="9"/>
      <c r="R4270" s="9"/>
    </row>
    <row r="4271" ht="15.75" customHeight="1">
      <c r="A4271" s="14" t="s">
        <v>79</v>
      </c>
      <c r="B4271" s="14" t="s">
        <v>80</v>
      </c>
      <c r="C4271" s="40" t="s">
        <v>11018</v>
      </c>
      <c r="D4271" s="14" t="s">
        <v>11019</v>
      </c>
      <c r="E4271" s="13" t="s">
        <v>11020</v>
      </c>
      <c r="F4271" s="14" t="s">
        <v>11021</v>
      </c>
      <c r="G4271" s="14" t="s">
        <v>6772</v>
      </c>
      <c r="H4271" s="41" t="s">
        <v>6712</v>
      </c>
      <c r="I4271" s="42" t="s">
        <v>85</v>
      </c>
      <c r="J4271" s="59">
        <f t="shared" si="1"/>
        <v>42</v>
      </c>
      <c r="K4271" s="7" t="str">
        <f t="shared" si="2"/>
        <v>ENG30-00680532-aoslabljen</v>
      </c>
      <c r="L4271" s="7" t="str">
        <f>ifna(VLOOKUP(K4271,'Лист1'!D:E,2,false))</f>
        <v/>
      </c>
      <c r="M4271" s="9"/>
      <c r="N4271" s="9"/>
      <c r="O4271" s="9"/>
      <c r="P4271" s="9"/>
      <c r="Q4271" s="9"/>
      <c r="R4271" s="9"/>
    </row>
    <row r="4272" ht="15.75" customHeight="1">
      <c r="A4272" s="14" t="s">
        <v>79</v>
      </c>
      <c r="B4272" s="14" t="s">
        <v>80</v>
      </c>
      <c r="C4272" s="40" t="s">
        <v>11022</v>
      </c>
      <c r="D4272" s="14" t="s">
        <v>11019</v>
      </c>
      <c r="E4272" s="13" t="s">
        <v>11020</v>
      </c>
      <c r="F4272" s="14" t="s">
        <v>11021</v>
      </c>
      <c r="G4272" s="14" t="s">
        <v>6772</v>
      </c>
      <c r="H4272" s="41" t="s">
        <v>6712</v>
      </c>
      <c r="I4272" s="42" t="s">
        <v>85</v>
      </c>
      <c r="J4272" s="45">
        <f t="shared" si="1"/>
        <v>42</v>
      </c>
      <c r="K4272" s="7" t="str">
        <f t="shared" si="2"/>
        <v>ENG30-00680532-aslab</v>
      </c>
      <c r="L4272" s="7" t="str">
        <f>ifna(VLOOKUP(K4272,'Лист1'!D:E,2,false))</f>
        <v/>
      </c>
      <c r="M4272" s="9"/>
      <c r="N4272" s="9"/>
      <c r="O4272" s="9"/>
      <c r="P4272" s="9"/>
      <c r="Q4272" s="9"/>
      <c r="R4272" s="9"/>
    </row>
    <row r="4273" ht="15.75" customHeight="1">
      <c r="A4273" s="14" t="s">
        <v>79</v>
      </c>
      <c r="B4273" s="14" t="s">
        <v>80</v>
      </c>
      <c r="C4273" s="40" t="s">
        <v>11023</v>
      </c>
      <c r="D4273" s="14" t="s">
        <v>11024</v>
      </c>
      <c r="E4273" s="13" t="s">
        <v>11025</v>
      </c>
      <c r="F4273" s="14" t="s">
        <v>11026</v>
      </c>
      <c r="G4273" s="14" t="s">
        <v>6772</v>
      </c>
      <c r="H4273" s="41" t="s">
        <v>6712</v>
      </c>
      <c r="I4273" s="42" t="s">
        <v>85</v>
      </c>
      <c r="J4273" s="78">
        <f t="shared" si="1"/>
        <v>57</v>
      </c>
      <c r="K4273" s="7" t="str">
        <f t="shared" si="2"/>
        <v>ENG30-00681930-agluv</v>
      </c>
      <c r="L4273" s="7" t="str">
        <f>ifna(VLOOKUP(K4273,'Лист1'!D:E,2,false))</f>
        <v/>
      </c>
      <c r="M4273" s="9"/>
      <c r="N4273" s="9"/>
      <c r="O4273" s="9"/>
      <c r="P4273" s="9"/>
      <c r="Q4273" s="9"/>
      <c r="R4273" s="9"/>
    </row>
    <row r="4274" ht="15.75" customHeight="1">
      <c r="A4274" s="14" t="s">
        <v>21</v>
      </c>
      <c r="B4274" s="14" t="s">
        <v>22</v>
      </c>
      <c r="C4274" s="40" t="s">
        <v>10915</v>
      </c>
      <c r="D4274" s="14" t="s">
        <v>11027</v>
      </c>
      <c r="E4274" s="13" t="s">
        <v>11028</v>
      </c>
      <c r="F4274" s="14" t="s">
        <v>11029</v>
      </c>
      <c r="G4274" s="14"/>
      <c r="H4274" s="41" t="s">
        <v>6712</v>
      </c>
      <c r="I4274" s="42" t="s">
        <v>85</v>
      </c>
      <c r="J4274" s="59">
        <f t="shared" si="1"/>
        <v>44</v>
      </c>
      <c r="K4274" s="7" t="str">
        <f t="shared" si="2"/>
        <v>ENG30-00682230-vprocenjivati</v>
      </c>
      <c r="L4274" s="7" t="str">
        <f>ifna(VLOOKUP(K4274,'Лист1'!D:E,2,false))</f>
        <v/>
      </c>
      <c r="M4274" s="9"/>
      <c r="N4274" s="9"/>
      <c r="O4274" s="9"/>
      <c r="P4274" s="9"/>
      <c r="Q4274" s="9"/>
      <c r="R4274" s="9"/>
    </row>
    <row r="4275" ht="15.75" customHeight="1">
      <c r="A4275" s="14" t="s">
        <v>21</v>
      </c>
      <c r="B4275" s="14" t="s">
        <v>22</v>
      </c>
      <c r="C4275" s="40" t="s">
        <v>11030</v>
      </c>
      <c r="D4275" s="14" t="s">
        <v>11031</v>
      </c>
      <c r="E4275" s="13" t="s">
        <v>11032</v>
      </c>
      <c r="F4275" s="14" t="s">
        <v>11030</v>
      </c>
      <c r="G4275" s="14" t="s">
        <v>6772</v>
      </c>
      <c r="H4275" s="41" t="s">
        <v>6712</v>
      </c>
      <c r="I4275" s="42" t="s">
        <v>85</v>
      </c>
      <c r="J4275" s="50">
        <f t="shared" si="1"/>
        <v>31</v>
      </c>
      <c r="K4275" s="7" t="str">
        <f t="shared" si="2"/>
        <v>ENG30-00683280-vverovati</v>
      </c>
      <c r="L4275" s="7" t="str">
        <f>ifna(VLOOKUP(K4275,'Лист1'!D:E,2,false))</f>
        <v/>
      </c>
      <c r="M4275" s="9"/>
      <c r="N4275" s="9"/>
      <c r="O4275" s="9"/>
      <c r="P4275" s="9"/>
      <c r="Q4275" s="9"/>
      <c r="R4275" s="9"/>
    </row>
    <row r="4276" ht="15.75" customHeight="1">
      <c r="A4276" s="14" t="s">
        <v>21</v>
      </c>
      <c r="B4276" s="14" t="s">
        <v>22</v>
      </c>
      <c r="C4276" s="40" t="s">
        <v>11033</v>
      </c>
      <c r="D4276" s="14" t="s">
        <v>11034</v>
      </c>
      <c r="E4276" s="13" t="s">
        <v>11035</v>
      </c>
      <c r="F4276" s="14" t="s">
        <v>11036</v>
      </c>
      <c r="G4276" s="14" t="s">
        <v>6772</v>
      </c>
      <c r="H4276" s="41" t="s">
        <v>6712</v>
      </c>
      <c r="I4276" s="42" t="s">
        <v>85</v>
      </c>
      <c r="J4276" s="17">
        <f t="shared" si="1"/>
        <v>21</v>
      </c>
      <c r="K4276" s="7" t="str">
        <f t="shared" si="2"/>
        <v>ENG30-00683771-vsmatrati</v>
      </c>
      <c r="L4276" s="7" t="str">
        <f>ifna(VLOOKUP(K4276,'Лист1'!D:E,2,false))</f>
        <v/>
      </c>
      <c r="M4276" s="9"/>
      <c r="N4276" s="9"/>
      <c r="O4276" s="9"/>
      <c r="P4276" s="9"/>
      <c r="Q4276" s="9"/>
      <c r="R4276" s="9"/>
    </row>
    <row r="4277" ht="15.75" customHeight="1">
      <c r="A4277" s="14" t="s">
        <v>21</v>
      </c>
      <c r="B4277" s="14" t="s">
        <v>22</v>
      </c>
      <c r="C4277" s="40" t="s">
        <v>11030</v>
      </c>
      <c r="D4277" s="14" t="s">
        <v>11037</v>
      </c>
      <c r="E4277" s="13" t="s">
        <v>11038</v>
      </c>
      <c r="F4277" s="14" t="s">
        <v>11039</v>
      </c>
      <c r="G4277" s="14" t="s">
        <v>6772</v>
      </c>
      <c r="H4277" s="41" t="s">
        <v>6712</v>
      </c>
      <c r="I4277" s="42" t="s">
        <v>85</v>
      </c>
      <c r="J4277" s="39">
        <f t="shared" si="1"/>
        <v>53</v>
      </c>
      <c r="K4277" s="7" t="str">
        <f t="shared" si="2"/>
        <v>ENG30-00683930-vverovati</v>
      </c>
      <c r="L4277" s="7" t="str">
        <f>ifna(VLOOKUP(K4277,'Лист1'!D:E,2,false))</f>
        <v/>
      </c>
      <c r="M4277" s="9"/>
      <c r="N4277" s="9"/>
      <c r="O4277" s="9"/>
      <c r="P4277" s="9"/>
      <c r="Q4277" s="9"/>
      <c r="R4277" s="9"/>
    </row>
    <row r="4278" ht="15.75" customHeight="1">
      <c r="A4278" s="14" t="s">
        <v>21</v>
      </c>
      <c r="B4278" s="14" t="s">
        <v>22</v>
      </c>
      <c r="C4278" s="40" t="s">
        <v>8418</v>
      </c>
      <c r="D4278" s="14" t="s">
        <v>11040</v>
      </c>
      <c r="E4278" s="13" t="s">
        <v>11041</v>
      </c>
      <c r="F4278" s="14" t="s">
        <v>11042</v>
      </c>
      <c r="G4278" s="14" t="s">
        <v>6772</v>
      </c>
      <c r="H4278" s="41" t="s">
        <v>6712</v>
      </c>
      <c r="I4278" s="42" t="s">
        <v>85</v>
      </c>
      <c r="J4278" s="39">
        <f t="shared" si="1"/>
        <v>21</v>
      </c>
      <c r="K4278" s="7" t="str">
        <f t="shared" si="2"/>
        <v>ENG30-00684838-vuključiti</v>
      </c>
      <c r="L4278" s="7" t="str">
        <f>ifna(VLOOKUP(K4278,'Лист1'!D:E,2,false))</f>
        <v/>
      </c>
      <c r="M4278" s="9"/>
      <c r="N4278" s="9"/>
      <c r="O4278" s="9"/>
      <c r="P4278" s="9"/>
      <c r="Q4278" s="9"/>
      <c r="R4278" s="9"/>
    </row>
    <row r="4279" ht="15.75" customHeight="1">
      <c r="A4279" s="14" t="s">
        <v>79</v>
      </c>
      <c r="B4279" s="14" t="s">
        <v>80</v>
      </c>
      <c r="C4279" s="40" t="s">
        <v>11043</v>
      </c>
      <c r="D4279" s="14" t="s">
        <v>11044</v>
      </c>
      <c r="E4279" s="13" t="s">
        <v>11045</v>
      </c>
      <c r="F4279" s="14" t="s">
        <v>11046</v>
      </c>
      <c r="G4279" s="14" t="s">
        <v>6772</v>
      </c>
      <c r="H4279" s="41" t="s">
        <v>6712</v>
      </c>
      <c r="I4279" s="42" t="s">
        <v>85</v>
      </c>
      <c r="J4279" s="99">
        <f t="shared" si="1"/>
        <v>66</v>
      </c>
      <c r="K4279" s="7" t="str">
        <f t="shared" si="2"/>
        <v>ENG30-00685615-aneposredan</v>
      </c>
      <c r="L4279" s="7" t="str">
        <f>ifna(VLOOKUP(K4279,'Лист1'!D:E,2,false))</f>
        <v/>
      </c>
      <c r="M4279" s="9"/>
      <c r="N4279" s="9"/>
      <c r="O4279" s="9"/>
      <c r="P4279" s="9"/>
      <c r="Q4279" s="9"/>
      <c r="R4279" s="9"/>
    </row>
    <row r="4280" ht="15.75" customHeight="1">
      <c r="A4280" s="14" t="s">
        <v>79</v>
      </c>
      <c r="B4280" s="14" t="s">
        <v>80</v>
      </c>
      <c r="C4280" s="40" t="s">
        <v>10197</v>
      </c>
      <c r="D4280" s="14" t="s">
        <v>11044</v>
      </c>
      <c r="E4280" s="13" t="s">
        <v>11045</v>
      </c>
      <c r="F4280" s="14" t="s">
        <v>11046</v>
      </c>
      <c r="G4280" s="14" t="s">
        <v>6772</v>
      </c>
      <c r="H4280" s="41" t="s">
        <v>6712</v>
      </c>
      <c r="I4280" s="42" t="s">
        <v>85</v>
      </c>
      <c r="J4280" s="28">
        <f t="shared" si="1"/>
        <v>66</v>
      </c>
      <c r="K4280" s="7" t="str">
        <f t="shared" si="2"/>
        <v>ENG30-00685615-aotvoren</v>
      </c>
      <c r="L4280" s="7" t="str">
        <f>ifna(VLOOKUP(K4280,'Лист1'!D:E,2,false))</f>
        <v/>
      </c>
      <c r="M4280" s="9"/>
      <c r="N4280" s="9"/>
      <c r="O4280" s="9"/>
      <c r="P4280" s="9"/>
      <c r="Q4280" s="9"/>
      <c r="R4280" s="9"/>
    </row>
    <row r="4281" ht="15.75" customHeight="1">
      <c r="A4281" s="14" t="s">
        <v>21</v>
      </c>
      <c r="B4281" s="14" t="s">
        <v>22</v>
      </c>
      <c r="C4281" s="40" t="s">
        <v>10318</v>
      </c>
      <c r="D4281" s="14" t="s">
        <v>11047</v>
      </c>
      <c r="E4281" s="13" t="s">
        <v>11048</v>
      </c>
      <c r="F4281" s="14" t="s">
        <v>10318</v>
      </c>
      <c r="G4281" s="14" t="s">
        <v>6772</v>
      </c>
      <c r="H4281" s="41" t="s">
        <v>6712</v>
      </c>
      <c r="I4281" s="42" t="s">
        <v>85</v>
      </c>
      <c r="J4281" s="112">
        <f t="shared" si="1"/>
        <v>48</v>
      </c>
      <c r="K4281" s="7" t="str">
        <f t="shared" si="2"/>
        <v>ENG30-00685683-vodbaciti</v>
      </c>
      <c r="L4281" s="7" t="str">
        <f>ifna(VLOOKUP(K4281,'Лист1'!D:E,2,false))</f>
        <v/>
      </c>
      <c r="M4281" s="9"/>
      <c r="N4281" s="9"/>
      <c r="O4281" s="9"/>
      <c r="P4281" s="9"/>
      <c r="Q4281" s="9"/>
      <c r="R4281" s="9"/>
    </row>
    <row r="4282" ht="15.75" customHeight="1">
      <c r="A4282" s="14" t="s">
        <v>21</v>
      </c>
      <c r="B4282" s="14" t="s">
        <v>22</v>
      </c>
      <c r="C4282" s="40" t="s">
        <v>10545</v>
      </c>
      <c r="D4282" s="14" t="s">
        <v>11049</v>
      </c>
      <c r="E4282" s="13" t="s">
        <v>11050</v>
      </c>
      <c r="F4282" s="14" t="s">
        <v>11051</v>
      </c>
      <c r="G4282" s="14" t="s">
        <v>6772</v>
      </c>
      <c r="H4282" s="41" t="s">
        <v>6712</v>
      </c>
      <c r="I4282" s="42" t="s">
        <v>85</v>
      </c>
      <c r="J4282" s="39">
        <f t="shared" si="1"/>
        <v>33</v>
      </c>
      <c r="K4282" s="7" t="str">
        <f t="shared" si="2"/>
        <v>ENG30-00686447-vprihvatiti</v>
      </c>
      <c r="L4282" s="7" t="str">
        <f>ifna(VLOOKUP(K4282,'Лист1'!D:E,2,false))</f>
        <v/>
      </c>
      <c r="M4282" s="9"/>
      <c r="N4282" s="9"/>
      <c r="O4282" s="9"/>
      <c r="P4282" s="9"/>
      <c r="Q4282" s="9"/>
      <c r="R4282" s="9"/>
    </row>
    <row r="4283" ht="15.75" customHeight="1">
      <c r="A4283" s="14" t="s">
        <v>21</v>
      </c>
      <c r="B4283" s="14" t="s">
        <v>22</v>
      </c>
      <c r="C4283" s="40" t="s">
        <v>10318</v>
      </c>
      <c r="D4283" s="14" t="s">
        <v>11052</v>
      </c>
      <c r="E4283" s="13" t="s">
        <v>11053</v>
      </c>
      <c r="F4283" s="14" t="s">
        <v>10318</v>
      </c>
      <c r="G4283" s="14" t="s">
        <v>10445</v>
      </c>
      <c r="H4283" s="41" t="s">
        <v>6712</v>
      </c>
      <c r="I4283" s="42" t="s">
        <v>85</v>
      </c>
      <c r="J4283" s="18">
        <f t="shared" si="1"/>
        <v>32</v>
      </c>
      <c r="K4283" s="7" t="str">
        <f t="shared" si="2"/>
        <v>ENG30-00687181-vodbaciti</v>
      </c>
      <c r="L4283" s="7" t="str">
        <f>ifna(VLOOKUP(K4283,'Лист1'!D:E,2,false))</f>
        <v/>
      </c>
      <c r="M4283" s="9"/>
      <c r="N4283" s="9"/>
      <c r="O4283" s="9"/>
      <c r="P4283" s="9"/>
      <c r="Q4283" s="9"/>
      <c r="R4283" s="9"/>
    </row>
    <row r="4284" ht="15.75" customHeight="1">
      <c r="A4284" s="14" t="s">
        <v>79</v>
      </c>
      <c r="B4284" s="14" t="s">
        <v>80</v>
      </c>
      <c r="C4284" s="40" t="s">
        <v>11054</v>
      </c>
      <c r="D4284" s="14" t="s">
        <v>11055</v>
      </c>
      <c r="E4284" s="13" t="s">
        <v>11056</v>
      </c>
      <c r="F4284" s="14" t="s">
        <v>11057</v>
      </c>
      <c r="G4284" s="14" t="s">
        <v>6772</v>
      </c>
      <c r="H4284" s="41" t="s">
        <v>6712</v>
      </c>
      <c r="I4284" s="42" t="s">
        <v>85</v>
      </c>
      <c r="J4284" s="46">
        <f t="shared" si="1"/>
        <v>26</v>
      </c>
      <c r="K4284" s="7" t="str">
        <f t="shared" si="2"/>
        <v>ENG30-00687614-anavodni</v>
      </c>
      <c r="L4284" s="7" t="str">
        <f>ifna(VLOOKUP(K4284,'Лист1'!D:E,2,false))</f>
        <v/>
      </c>
      <c r="M4284" s="9"/>
      <c r="N4284" s="9"/>
      <c r="O4284" s="9"/>
      <c r="P4284" s="9"/>
      <c r="Q4284" s="9"/>
      <c r="R4284" s="9"/>
    </row>
    <row r="4285" ht="15.75" customHeight="1">
      <c r="A4285" s="14" t="s">
        <v>21</v>
      </c>
      <c r="B4285" s="14" t="s">
        <v>22</v>
      </c>
      <c r="C4285" s="40" t="s">
        <v>11058</v>
      </c>
      <c r="D4285" s="14" t="s">
        <v>11059</v>
      </c>
      <c r="E4285" s="13" t="s">
        <v>11060</v>
      </c>
      <c r="F4285" s="14" t="s">
        <v>11061</v>
      </c>
      <c r="G4285" s="14" t="s">
        <v>6772</v>
      </c>
      <c r="H4285" s="41" t="s">
        <v>6712</v>
      </c>
      <c r="I4285" s="42" t="s">
        <v>85</v>
      </c>
      <c r="J4285" s="85">
        <f t="shared" si="1"/>
        <v>74</v>
      </c>
      <c r="K4285" s="7" t="str">
        <f t="shared" si="2"/>
        <v>ENG30-00687926-vsumnjati</v>
      </c>
      <c r="L4285" s="7" t="str">
        <f>ifna(VLOOKUP(K4285,'Лист1'!D:E,2,false))</f>
        <v/>
      </c>
      <c r="M4285" s="9"/>
      <c r="N4285" s="9"/>
      <c r="O4285" s="9"/>
      <c r="P4285" s="9"/>
      <c r="Q4285" s="9"/>
      <c r="R4285" s="9"/>
    </row>
    <row r="4286" ht="15.75" customHeight="1">
      <c r="A4286" s="14" t="s">
        <v>21</v>
      </c>
      <c r="B4286" s="14" t="s">
        <v>22</v>
      </c>
      <c r="C4286" s="40" t="s">
        <v>2668</v>
      </c>
      <c r="D4286" s="14" t="s">
        <v>11062</v>
      </c>
      <c r="E4286" s="13" t="s">
        <v>11063</v>
      </c>
      <c r="F4286" s="13" t="s">
        <v>11064</v>
      </c>
      <c r="G4286" s="14" t="s">
        <v>6772</v>
      </c>
      <c r="H4286" s="159" t="s">
        <v>6712</v>
      </c>
      <c r="I4286" s="42" t="s">
        <v>992</v>
      </c>
      <c r="J4286" s="39">
        <f t="shared" si="1"/>
        <v>34</v>
      </c>
      <c r="K4286" s="7" t="str">
        <f t="shared" si="2"/>
        <v>ENG30-00688377-vuzdati se</v>
      </c>
      <c r="L4286" s="7" t="str">
        <f>ifna(VLOOKUP(K4286,'Лист1'!D:E,2,false))</f>
        <v/>
      </c>
      <c r="M4286" s="9"/>
      <c r="N4286" s="9"/>
      <c r="O4286" s="9"/>
      <c r="P4286" s="9"/>
      <c r="Q4286" s="9"/>
      <c r="R4286" s="9"/>
    </row>
    <row r="4287" ht="15.75" customHeight="1">
      <c r="A4287" s="14" t="s">
        <v>21</v>
      </c>
      <c r="B4287" s="14" t="s">
        <v>22</v>
      </c>
      <c r="C4287" s="40" t="s">
        <v>11030</v>
      </c>
      <c r="D4287" s="14" t="s">
        <v>11062</v>
      </c>
      <c r="E4287" s="13" t="s">
        <v>11063</v>
      </c>
      <c r="F4287" s="14" t="s">
        <v>11064</v>
      </c>
      <c r="G4287" s="14" t="s">
        <v>6772</v>
      </c>
      <c r="H4287" s="41" t="s">
        <v>6712</v>
      </c>
      <c r="I4287" s="42" t="s">
        <v>85</v>
      </c>
      <c r="J4287" s="66">
        <f t="shared" si="1"/>
        <v>34</v>
      </c>
      <c r="K4287" s="7" t="str">
        <f t="shared" si="2"/>
        <v>ENG30-00688377-vverovati</v>
      </c>
      <c r="L4287" s="7" t="str">
        <f>ifna(VLOOKUP(K4287,'Лист1'!D:E,2,false))</f>
        <v/>
      </c>
      <c r="M4287" s="9"/>
      <c r="N4287" s="9"/>
      <c r="O4287" s="9"/>
      <c r="P4287" s="9"/>
      <c r="Q4287" s="9"/>
      <c r="R4287" s="9"/>
    </row>
    <row r="4288" ht="15.75" customHeight="1">
      <c r="A4288" s="14" t="s">
        <v>21</v>
      </c>
      <c r="B4288" s="14" t="s">
        <v>22</v>
      </c>
      <c r="C4288" s="40" t="s">
        <v>11030</v>
      </c>
      <c r="D4288" s="14" t="s">
        <v>11065</v>
      </c>
      <c r="E4288" s="13" t="s">
        <v>11066</v>
      </c>
      <c r="F4288" s="14" t="s">
        <v>11030</v>
      </c>
      <c r="G4288" s="14" t="s">
        <v>6772</v>
      </c>
      <c r="H4288" s="41" t="s">
        <v>6712</v>
      </c>
      <c r="I4288" s="42" t="s">
        <v>85</v>
      </c>
      <c r="J4288" s="39">
        <f t="shared" si="1"/>
        <v>26</v>
      </c>
      <c r="K4288" s="7" t="str">
        <f t="shared" si="2"/>
        <v>ENG30-00689344-vverovati</v>
      </c>
      <c r="L4288" s="7" t="str">
        <f>ifna(VLOOKUP(K4288,'Лист1'!D:E,2,false))</f>
        <v/>
      </c>
      <c r="M4288" s="9"/>
      <c r="N4288" s="9"/>
      <c r="O4288" s="9"/>
      <c r="P4288" s="9"/>
      <c r="Q4288" s="9"/>
      <c r="R4288" s="9"/>
    </row>
    <row r="4289" ht="15.75" customHeight="1">
      <c r="A4289" s="14" t="s">
        <v>21</v>
      </c>
      <c r="B4289" s="14" t="s">
        <v>22</v>
      </c>
      <c r="C4289" s="40" t="s">
        <v>11033</v>
      </c>
      <c r="D4289" s="14" t="s">
        <v>11067</v>
      </c>
      <c r="E4289" s="13" t="s">
        <v>11068</v>
      </c>
      <c r="F4289" s="14" t="s">
        <v>11069</v>
      </c>
      <c r="G4289" s="14" t="s">
        <v>6772</v>
      </c>
      <c r="H4289" s="41" t="s">
        <v>6712</v>
      </c>
      <c r="I4289" s="42" t="s">
        <v>85</v>
      </c>
      <c r="J4289" s="85">
        <f t="shared" si="1"/>
        <v>30</v>
      </c>
      <c r="K4289" s="7" t="str">
        <f t="shared" si="2"/>
        <v>ENG30-00689950-vsmatrati</v>
      </c>
      <c r="L4289" s="7" t="str">
        <f>ifna(VLOOKUP(K4289,'Лист1'!D:E,2,false))</f>
        <v/>
      </c>
      <c r="M4289" s="9"/>
      <c r="N4289" s="9"/>
      <c r="O4289" s="9"/>
      <c r="P4289" s="9"/>
      <c r="Q4289" s="9"/>
      <c r="R4289" s="9"/>
    </row>
    <row r="4290" ht="15.75" customHeight="1">
      <c r="A4290" s="14" t="s">
        <v>79</v>
      </c>
      <c r="B4290" s="14" t="s">
        <v>80</v>
      </c>
      <c r="C4290" s="40" t="s">
        <v>11070</v>
      </c>
      <c r="D4290" s="14" t="s">
        <v>11071</v>
      </c>
      <c r="E4290" s="13" t="s">
        <v>11072</v>
      </c>
      <c r="F4290" s="14" t="s">
        <v>11070</v>
      </c>
      <c r="G4290" s="14" t="s">
        <v>6800</v>
      </c>
      <c r="H4290" s="41" t="s">
        <v>6712</v>
      </c>
      <c r="I4290" s="42" t="s">
        <v>85</v>
      </c>
      <c r="J4290" s="45">
        <f t="shared" si="1"/>
        <v>111</v>
      </c>
      <c r="K4290" s="7" t="str">
        <f t="shared" si="2"/>
        <v>ENG30-00690058-adubok</v>
      </c>
      <c r="L4290" s="7" t="str">
        <f>ifna(VLOOKUP(K4290,'Лист1'!D:E,2,false))</f>
        <v/>
      </c>
      <c r="M4290" s="9"/>
      <c r="N4290" s="9"/>
      <c r="O4290" s="9"/>
      <c r="P4290" s="9"/>
      <c r="Q4290" s="9"/>
      <c r="R4290" s="9"/>
    </row>
    <row r="4291" ht="15.75" customHeight="1">
      <c r="A4291" s="14" t="s">
        <v>21</v>
      </c>
      <c r="B4291" s="14" t="s">
        <v>22</v>
      </c>
      <c r="C4291" s="40" t="s">
        <v>10455</v>
      </c>
      <c r="D4291" s="14" t="s">
        <v>11073</v>
      </c>
      <c r="E4291" s="13" t="s">
        <v>11074</v>
      </c>
      <c r="F4291" s="14" t="s">
        <v>10455</v>
      </c>
      <c r="G4291" s="14" t="s">
        <v>6772</v>
      </c>
      <c r="H4291" s="41" t="s">
        <v>6712</v>
      </c>
      <c r="I4291" s="42" t="s">
        <v>85</v>
      </c>
      <c r="J4291" s="22">
        <f t="shared" si="1"/>
        <v>25</v>
      </c>
      <c r="K4291" s="7" t="str">
        <f t="shared" si="2"/>
        <v>ENG30-00690614-vvideti</v>
      </c>
      <c r="L4291" s="7" t="str">
        <f>ifna(VLOOKUP(K4291,'Лист1'!D:E,2,false))</f>
        <v/>
      </c>
      <c r="M4291" s="9"/>
      <c r="N4291" s="9"/>
      <c r="O4291" s="9"/>
      <c r="P4291" s="9"/>
      <c r="Q4291" s="9"/>
      <c r="R4291" s="9"/>
    </row>
    <row r="4292" ht="15.75" customHeight="1">
      <c r="A4292" s="14" t="s">
        <v>21</v>
      </c>
      <c r="B4292" s="14" t="s">
        <v>22</v>
      </c>
      <c r="C4292" s="40" t="s">
        <v>11075</v>
      </c>
      <c r="D4292" s="14" t="s">
        <v>11076</v>
      </c>
      <c r="E4292" s="13" t="s">
        <v>11077</v>
      </c>
      <c r="F4292" s="14" t="s">
        <v>11078</v>
      </c>
      <c r="G4292" s="14" t="s">
        <v>6772</v>
      </c>
      <c r="H4292" s="41" t="s">
        <v>6712</v>
      </c>
      <c r="I4292" s="42" t="s">
        <v>85</v>
      </c>
      <c r="J4292" s="56">
        <f t="shared" si="1"/>
        <v>17</v>
      </c>
      <c r="K4292" s="7" t="str">
        <f t="shared" si="2"/>
        <v>ENG30-00691516-vnazivati</v>
      </c>
      <c r="L4292" s="7" t="str">
        <f>ifna(VLOOKUP(K4292,'Лист1'!D:E,2,false))</f>
        <v/>
      </c>
      <c r="M4292" s="9"/>
      <c r="N4292" s="9"/>
      <c r="O4292" s="9"/>
      <c r="P4292" s="9"/>
      <c r="Q4292" s="9"/>
      <c r="R4292" s="9"/>
    </row>
    <row r="4293" ht="15.75" customHeight="1">
      <c r="A4293" s="14" t="s">
        <v>21</v>
      </c>
      <c r="B4293" s="14" t="s">
        <v>22</v>
      </c>
      <c r="C4293" s="40" t="s">
        <v>10837</v>
      </c>
      <c r="D4293" s="14" t="s">
        <v>11076</v>
      </c>
      <c r="E4293" s="13" t="s">
        <v>11077</v>
      </c>
      <c r="F4293" s="14" t="s">
        <v>11078</v>
      </c>
      <c r="G4293" s="14" t="s">
        <v>6772</v>
      </c>
      <c r="H4293" s="41" t="s">
        <v>6712</v>
      </c>
      <c r="I4293" s="42" t="s">
        <v>85</v>
      </c>
      <c r="J4293" s="43">
        <f t="shared" si="1"/>
        <v>17</v>
      </c>
      <c r="K4293" s="7" t="str">
        <f t="shared" si="2"/>
        <v>ENG30-00691516-vnazvati</v>
      </c>
      <c r="L4293" s="7" t="str">
        <f>ifna(VLOOKUP(K4293,'Лист1'!D:E,2,false))</f>
        <v/>
      </c>
      <c r="M4293" s="9"/>
      <c r="N4293" s="9"/>
      <c r="O4293" s="9"/>
      <c r="P4293" s="9"/>
      <c r="Q4293" s="9"/>
      <c r="R4293" s="9"/>
    </row>
    <row r="4294" ht="15.75" customHeight="1">
      <c r="A4294" s="14" t="s">
        <v>21</v>
      </c>
      <c r="B4294" s="14" t="s">
        <v>22</v>
      </c>
      <c r="C4294" s="40" t="s">
        <v>1218</v>
      </c>
      <c r="D4294" s="14" t="s">
        <v>11079</v>
      </c>
      <c r="E4294" s="13" t="s">
        <v>11080</v>
      </c>
      <c r="F4294" s="13" t="s">
        <v>11081</v>
      </c>
      <c r="G4294" s="14" t="s">
        <v>6772</v>
      </c>
      <c r="H4294" s="159" t="s">
        <v>6712</v>
      </c>
      <c r="I4294" s="42" t="s">
        <v>992</v>
      </c>
      <c r="J4294" s="35">
        <f t="shared" si="1"/>
        <v>38</v>
      </c>
      <c r="K4294" s="7" t="str">
        <f t="shared" si="2"/>
        <v>ENG30-00691665-vdopasti se</v>
      </c>
      <c r="L4294" s="7" t="str">
        <f>ifna(VLOOKUP(K4294,'Лист1'!D:E,2,false))</f>
        <v/>
      </c>
      <c r="M4294" s="9"/>
      <c r="N4294" s="9"/>
      <c r="O4294" s="9"/>
      <c r="P4294" s="9"/>
      <c r="Q4294" s="9"/>
      <c r="R4294" s="9"/>
    </row>
    <row r="4295" ht="15.75" customHeight="1">
      <c r="A4295" s="14" t="s">
        <v>21</v>
      </c>
      <c r="B4295" s="14" t="s">
        <v>22</v>
      </c>
      <c r="C4295" s="40" t="s">
        <v>11033</v>
      </c>
      <c r="D4295" s="14" t="s">
        <v>11082</v>
      </c>
      <c r="E4295" s="13" t="s">
        <v>11083</v>
      </c>
      <c r="F4295" s="14" t="s">
        <v>11033</v>
      </c>
      <c r="G4295" s="14" t="s">
        <v>6772</v>
      </c>
      <c r="H4295" s="41" t="s">
        <v>6712</v>
      </c>
      <c r="I4295" s="42" t="s">
        <v>85</v>
      </c>
      <c r="J4295" s="21">
        <f t="shared" si="1"/>
        <v>51</v>
      </c>
      <c r="K4295" s="7" t="str">
        <f t="shared" si="2"/>
        <v>ENG30-00693780-vsmatrati</v>
      </c>
      <c r="L4295" s="7" t="str">
        <f>ifna(VLOOKUP(K4295,'Лист1'!D:E,2,false))</f>
        <v/>
      </c>
      <c r="M4295" s="9"/>
      <c r="N4295" s="9"/>
      <c r="O4295" s="9"/>
      <c r="P4295" s="9"/>
      <c r="Q4295" s="9"/>
      <c r="R4295" s="9"/>
    </row>
    <row r="4296" ht="15.75" customHeight="1">
      <c r="A4296" s="14" t="s">
        <v>21</v>
      </c>
      <c r="B4296" s="14" t="s">
        <v>22</v>
      </c>
      <c r="C4296" s="40" t="s">
        <v>11084</v>
      </c>
      <c r="D4296" s="14" t="s">
        <v>11085</v>
      </c>
      <c r="E4296" s="13" t="s">
        <v>11086</v>
      </c>
      <c r="F4296" s="14" t="s">
        <v>11087</v>
      </c>
      <c r="G4296" s="14" t="s">
        <v>6772</v>
      </c>
      <c r="H4296" s="41" t="s">
        <v>6712</v>
      </c>
      <c r="I4296" s="42" t="s">
        <v>85</v>
      </c>
      <c r="J4296" s="30">
        <f t="shared" si="1"/>
        <v>32</v>
      </c>
      <c r="K4296" s="7" t="str">
        <f t="shared" si="2"/>
        <v>ENG30-00694068-vceniti</v>
      </c>
      <c r="L4296" s="7" t="str">
        <f>ifna(VLOOKUP(K4296,'Лист1'!D:E,2,false))</f>
        <v/>
      </c>
      <c r="M4296" s="9"/>
      <c r="N4296" s="9"/>
      <c r="O4296" s="9"/>
      <c r="P4296" s="9"/>
      <c r="Q4296" s="9"/>
      <c r="R4296" s="9"/>
    </row>
    <row r="4297" ht="15.75" customHeight="1">
      <c r="A4297" s="14" t="s">
        <v>21</v>
      </c>
      <c r="B4297" s="14" t="s">
        <v>22</v>
      </c>
      <c r="C4297" s="40" t="s">
        <v>11088</v>
      </c>
      <c r="D4297" s="14" t="s">
        <v>11085</v>
      </c>
      <c r="E4297" s="13" t="s">
        <v>11086</v>
      </c>
      <c r="F4297" s="14" t="s">
        <v>11087</v>
      </c>
      <c r="G4297" s="14" t="s">
        <v>6772</v>
      </c>
      <c r="H4297" s="41" t="s">
        <v>6712</v>
      </c>
      <c r="I4297" s="42" t="s">
        <v>85</v>
      </c>
      <c r="J4297" s="22">
        <f t="shared" si="1"/>
        <v>32</v>
      </c>
      <c r="K4297" s="7" t="str">
        <f t="shared" si="2"/>
        <v>ENG30-00694068-vpoštovati</v>
      </c>
      <c r="L4297" s="7" t="str">
        <f>ifna(VLOOKUP(K4297,'Лист1'!D:E,2,false))</f>
        <v/>
      </c>
      <c r="M4297" s="9"/>
      <c r="N4297" s="9"/>
      <c r="O4297" s="9"/>
      <c r="P4297" s="9"/>
      <c r="Q4297" s="9"/>
      <c r="R4297" s="9"/>
    </row>
    <row r="4298" ht="15.75" customHeight="1">
      <c r="A4298" s="14" t="s">
        <v>11</v>
      </c>
      <c r="B4298" s="14" t="s">
        <v>12</v>
      </c>
      <c r="C4298" s="40" t="s">
        <v>11089</v>
      </c>
      <c r="D4298" s="14" t="s">
        <v>11090</v>
      </c>
      <c r="E4298" s="13" t="s">
        <v>11091</v>
      </c>
      <c r="F4298" s="14" t="s">
        <v>11092</v>
      </c>
      <c r="G4298" s="14" t="s">
        <v>10445</v>
      </c>
      <c r="H4298" s="41" t="s">
        <v>6712</v>
      </c>
      <c r="I4298" s="42" t="s">
        <v>85</v>
      </c>
      <c r="J4298" s="54">
        <f t="shared" si="1"/>
        <v>71</v>
      </c>
      <c r="K4298" s="7" t="str">
        <f t="shared" si="2"/>
        <v>ENG30-00694681-npravda</v>
      </c>
      <c r="L4298" s="7" t="str">
        <f>ifna(VLOOKUP(K4298,'Лист1'!D:E,2,false))</f>
        <v/>
      </c>
      <c r="M4298" s="9"/>
      <c r="N4298" s="9"/>
      <c r="O4298" s="9"/>
      <c r="P4298" s="9"/>
      <c r="Q4298" s="9"/>
      <c r="R4298" s="9"/>
    </row>
    <row r="4299" ht="15.75" customHeight="1">
      <c r="A4299" s="14" t="s">
        <v>11</v>
      </c>
      <c r="B4299" s="14" t="s">
        <v>12</v>
      </c>
      <c r="C4299" s="40" t="s">
        <v>11093</v>
      </c>
      <c r="D4299" s="14" t="s">
        <v>11094</v>
      </c>
      <c r="E4299" s="13" t="s">
        <v>11095</v>
      </c>
      <c r="F4299" s="14" t="s">
        <v>11096</v>
      </c>
      <c r="G4299" s="14" t="s">
        <v>7038</v>
      </c>
      <c r="H4299" s="41" t="s">
        <v>6712</v>
      </c>
      <c r="I4299" s="42" t="s">
        <v>85</v>
      </c>
      <c r="J4299" s="60">
        <f t="shared" si="1"/>
        <v>18</v>
      </c>
      <c r="K4299" s="7" t="str">
        <f t="shared" si="2"/>
        <v>ENG30-00694990-nadministracija</v>
      </c>
      <c r="L4299" s="7" t="str">
        <f>ifna(VLOOKUP(K4299,'Лист1'!D:E,2,false))</f>
        <v/>
      </c>
      <c r="M4299" s="9"/>
      <c r="N4299" s="9"/>
      <c r="O4299" s="9"/>
      <c r="P4299" s="9"/>
      <c r="Q4299" s="9"/>
      <c r="R4299" s="9"/>
    </row>
    <row r="4300" ht="15.75" customHeight="1">
      <c r="A4300" s="14" t="s">
        <v>21</v>
      </c>
      <c r="B4300" s="14" t="s">
        <v>22</v>
      </c>
      <c r="C4300" s="40" t="s">
        <v>11097</v>
      </c>
      <c r="D4300" s="14" t="s">
        <v>11098</v>
      </c>
      <c r="E4300" s="13" t="s">
        <v>11099</v>
      </c>
      <c r="F4300" s="14" t="s">
        <v>11100</v>
      </c>
      <c r="G4300" s="14" t="s">
        <v>6772</v>
      </c>
      <c r="H4300" s="41" t="s">
        <v>6712</v>
      </c>
      <c r="I4300" s="42" t="s">
        <v>85</v>
      </c>
      <c r="J4300" s="67">
        <f t="shared" si="1"/>
        <v>25</v>
      </c>
      <c r="K4300" s="7" t="str">
        <f t="shared" si="2"/>
        <v>ENG30-00695226-vustanoviti</v>
      </c>
      <c r="L4300" s="7" t="str">
        <f>ifna(VLOOKUP(K4300,'Лист1'!D:E,2,false))</f>
        <v/>
      </c>
      <c r="M4300" s="9"/>
      <c r="N4300" s="9"/>
      <c r="O4300" s="9"/>
      <c r="P4300" s="9"/>
      <c r="Q4300" s="9"/>
      <c r="R4300" s="9"/>
    </row>
    <row r="4301" ht="15.75" customHeight="1">
      <c r="A4301" s="14" t="s">
        <v>21</v>
      </c>
      <c r="B4301" s="14" t="s">
        <v>22</v>
      </c>
      <c r="C4301" s="40" t="s">
        <v>11101</v>
      </c>
      <c r="D4301" s="14" t="s">
        <v>11102</v>
      </c>
      <c r="E4301" s="13" t="s">
        <v>11103</v>
      </c>
      <c r="F4301" s="14" t="s">
        <v>11101</v>
      </c>
      <c r="G4301" s="14" t="s">
        <v>11104</v>
      </c>
      <c r="H4301" s="41" t="s">
        <v>6712</v>
      </c>
      <c r="I4301" s="42" t="s">
        <v>85</v>
      </c>
      <c r="J4301" s="98">
        <f t="shared" si="1"/>
        <v>30</v>
      </c>
      <c r="K4301" s="7" t="str">
        <f t="shared" si="2"/>
        <v>ENG30-00696042-vplivati</v>
      </c>
      <c r="L4301" s="7" t="str">
        <f>ifna(VLOOKUP(K4301,'Лист1'!D:E,2,false))</f>
        <v/>
      </c>
      <c r="M4301" s="9"/>
      <c r="N4301" s="9"/>
      <c r="O4301" s="9"/>
      <c r="P4301" s="9"/>
      <c r="Q4301" s="9"/>
      <c r="R4301" s="9"/>
    </row>
    <row r="4302" ht="15.75" customHeight="1">
      <c r="A4302" s="14" t="s">
        <v>21</v>
      </c>
      <c r="B4302" s="14" t="s">
        <v>22</v>
      </c>
      <c r="C4302" s="40" t="s">
        <v>11105</v>
      </c>
      <c r="D4302" s="14" t="s">
        <v>11106</v>
      </c>
      <c r="E4302" s="13" t="s">
        <v>11107</v>
      </c>
      <c r="F4302" s="14" t="s">
        <v>11105</v>
      </c>
      <c r="G4302" s="14" t="s">
        <v>6772</v>
      </c>
      <c r="H4302" s="41" t="s">
        <v>6712</v>
      </c>
      <c r="I4302" s="42" t="s">
        <v>85</v>
      </c>
      <c r="J4302" s="59">
        <f t="shared" si="1"/>
        <v>30</v>
      </c>
      <c r="K4302" s="7" t="str">
        <f t="shared" si="2"/>
        <v>ENG30-00697589-vodlučiti</v>
      </c>
      <c r="L4302" s="7" t="str">
        <f>ifna(VLOOKUP(K4302,'Лист1'!D:E,2,false))</f>
        <v/>
      </c>
      <c r="M4302" s="9"/>
      <c r="N4302" s="9"/>
      <c r="O4302" s="9"/>
      <c r="P4302" s="9"/>
      <c r="Q4302" s="9"/>
      <c r="R4302" s="9"/>
    </row>
    <row r="4303" ht="15.75" customHeight="1">
      <c r="A4303" s="14" t="s">
        <v>21</v>
      </c>
      <c r="B4303" s="14" t="s">
        <v>22</v>
      </c>
      <c r="C4303" s="40" t="s">
        <v>7869</v>
      </c>
      <c r="D4303" s="14" t="s">
        <v>11108</v>
      </c>
      <c r="E4303" s="13" t="s">
        <v>11109</v>
      </c>
      <c r="F4303" s="14" t="s">
        <v>11110</v>
      </c>
      <c r="G4303" s="14" t="s">
        <v>6772</v>
      </c>
      <c r="H4303" s="41" t="s">
        <v>6712</v>
      </c>
      <c r="I4303" s="42" t="s">
        <v>85</v>
      </c>
      <c r="J4303" s="70">
        <f t="shared" si="1"/>
        <v>27</v>
      </c>
      <c r="K4303" s="7" t="str">
        <f t="shared" si="2"/>
        <v>ENG30-00698104-vnapraviti</v>
      </c>
      <c r="L4303" s="7" t="str">
        <f>ifna(VLOOKUP(K4303,'Лист1'!D:E,2,false))</f>
        <v/>
      </c>
      <c r="M4303" s="9"/>
      <c r="N4303" s="9"/>
      <c r="O4303" s="9"/>
      <c r="P4303" s="9"/>
      <c r="Q4303" s="9"/>
      <c r="R4303" s="9"/>
    </row>
    <row r="4304" ht="15.75" customHeight="1">
      <c r="A4304" s="14" t="s">
        <v>21</v>
      </c>
      <c r="B4304" s="14" t="s">
        <v>22</v>
      </c>
      <c r="C4304" s="40" t="s">
        <v>6914</v>
      </c>
      <c r="D4304" s="14" t="s">
        <v>11108</v>
      </c>
      <c r="E4304" s="13" t="s">
        <v>11109</v>
      </c>
      <c r="F4304" s="14" t="s">
        <v>11110</v>
      </c>
      <c r="G4304" s="14" t="s">
        <v>6772</v>
      </c>
      <c r="H4304" s="41" t="s">
        <v>6712</v>
      </c>
      <c r="I4304" s="42" t="s">
        <v>85</v>
      </c>
      <c r="J4304" s="52">
        <f t="shared" si="1"/>
        <v>27</v>
      </c>
      <c r="K4304" s="7" t="str">
        <f t="shared" si="2"/>
        <v>ENG30-00698104-vstvoriti</v>
      </c>
      <c r="L4304" s="7" t="str">
        <f>ifna(VLOOKUP(K4304,'Лист1'!D:E,2,false))</f>
        <v/>
      </c>
      <c r="M4304" s="9"/>
      <c r="N4304" s="9"/>
      <c r="O4304" s="9"/>
      <c r="P4304" s="9"/>
      <c r="Q4304" s="9"/>
      <c r="R4304" s="9"/>
    </row>
    <row r="4305" ht="15.75" customHeight="1">
      <c r="A4305" s="14" t="s">
        <v>21</v>
      </c>
      <c r="B4305" s="14" t="s">
        <v>22</v>
      </c>
      <c r="C4305" s="40" t="s">
        <v>11111</v>
      </c>
      <c r="D4305" s="14" t="s">
        <v>11112</v>
      </c>
      <c r="E4305" s="13" t="s">
        <v>11113</v>
      </c>
      <c r="F4305" s="14" t="s">
        <v>11114</v>
      </c>
      <c r="G4305" s="14" t="s">
        <v>6772</v>
      </c>
      <c r="H4305" s="41" t="s">
        <v>6712</v>
      </c>
      <c r="I4305" s="42" t="s">
        <v>85</v>
      </c>
      <c r="J4305" s="63">
        <f t="shared" si="1"/>
        <v>18</v>
      </c>
      <c r="K4305" s="7" t="str">
        <f t="shared" si="2"/>
        <v>ENG30-00698256-vformirati</v>
      </c>
      <c r="L4305" s="7" t="str">
        <f>ifna(VLOOKUP(K4305,'Лист1'!D:E,2,false))</f>
        <v/>
      </c>
      <c r="M4305" s="9"/>
      <c r="N4305" s="9"/>
      <c r="O4305" s="9"/>
      <c r="P4305" s="9"/>
      <c r="Q4305" s="9"/>
      <c r="R4305" s="9"/>
    </row>
    <row r="4306" ht="15.75" customHeight="1">
      <c r="A4306" s="14" t="s">
        <v>21</v>
      </c>
      <c r="B4306" s="14" t="s">
        <v>22</v>
      </c>
      <c r="C4306" s="40" t="s">
        <v>9993</v>
      </c>
      <c r="D4306" s="14" t="s">
        <v>11112</v>
      </c>
      <c r="E4306" s="13" t="s">
        <v>11113</v>
      </c>
      <c r="F4306" s="14" t="s">
        <v>11114</v>
      </c>
      <c r="G4306" s="14" t="s">
        <v>6772</v>
      </c>
      <c r="H4306" s="41" t="s">
        <v>6712</v>
      </c>
      <c r="I4306" s="42" t="s">
        <v>85</v>
      </c>
      <c r="J4306" s="67">
        <f t="shared" si="1"/>
        <v>18</v>
      </c>
      <c r="K4306" s="7" t="str">
        <f t="shared" si="2"/>
        <v>ENG30-00698256-vizvesti</v>
      </c>
      <c r="L4306" s="7" t="str">
        <f>ifna(VLOOKUP(K4306,'Лист1'!D:E,2,false))</f>
        <v/>
      </c>
      <c r="M4306" s="9"/>
      <c r="N4306" s="9"/>
      <c r="O4306" s="9"/>
      <c r="P4306" s="9"/>
      <c r="Q4306" s="9"/>
      <c r="R4306" s="9"/>
    </row>
    <row r="4307" ht="15.75" customHeight="1">
      <c r="A4307" s="14" t="s">
        <v>21</v>
      </c>
      <c r="B4307" s="14" t="s">
        <v>22</v>
      </c>
      <c r="C4307" s="40" t="s">
        <v>7869</v>
      </c>
      <c r="D4307" s="14" t="s">
        <v>11112</v>
      </c>
      <c r="E4307" s="13" t="s">
        <v>11113</v>
      </c>
      <c r="F4307" s="14" t="s">
        <v>11114</v>
      </c>
      <c r="G4307" s="14" t="s">
        <v>6772</v>
      </c>
      <c r="H4307" s="41" t="s">
        <v>6712</v>
      </c>
      <c r="I4307" s="42" t="s">
        <v>85</v>
      </c>
      <c r="J4307" s="98">
        <f t="shared" si="1"/>
        <v>18</v>
      </c>
      <c r="K4307" s="7" t="str">
        <f t="shared" si="2"/>
        <v>ENG30-00698256-vnapraviti</v>
      </c>
      <c r="L4307" s="7" t="str">
        <f>ifna(VLOOKUP(K4307,'Лист1'!D:E,2,false))</f>
        <v/>
      </c>
      <c r="M4307" s="9"/>
      <c r="N4307" s="9"/>
      <c r="O4307" s="9"/>
      <c r="P4307" s="9"/>
      <c r="Q4307" s="9"/>
      <c r="R4307" s="9"/>
    </row>
    <row r="4308" ht="15.75" customHeight="1">
      <c r="A4308" s="14" t="s">
        <v>21</v>
      </c>
      <c r="B4308" s="14" t="s">
        <v>22</v>
      </c>
      <c r="C4308" s="40" t="s">
        <v>11105</v>
      </c>
      <c r="D4308" s="14" t="s">
        <v>11115</v>
      </c>
      <c r="E4308" s="13" t="s">
        <v>11116</v>
      </c>
      <c r="F4308" s="14" t="s">
        <v>11117</v>
      </c>
      <c r="G4308" s="14" t="s">
        <v>6772</v>
      </c>
      <c r="H4308" s="41" t="s">
        <v>6712</v>
      </c>
      <c r="I4308" s="42" t="s">
        <v>85</v>
      </c>
      <c r="J4308" s="63">
        <f t="shared" si="1"/>
        <v>17</v>
      </c>
      <c r="K4308" s="7" t="str">
        <f t="shared" si="2"/>
        <v>ENG30-00698855-vodlučiti</v>
      </c>
      <c r="L4308" s="7" t="str">
        <f>ifna(VLOOKUP(K4308,'Лист1'!D:E,2,false))</f>
        <v/>
      </c>
      <c r="M4308" s="9"/>
      <c r="N4308" s="9"/>
      <c r="O4308" s="9"/>
      <c r="P4308" s="9"/>
      <c r="Q4308" s="9"/>
      <c r="R4308" s="9"/>
    </row>
    <row r="4309" ht="15.75" customHeight="1">
      <c r="A4309" s="14" t="s">
        <v>21</v>
      </c>
      <c r="B4309" s="14" t="s">
        <v>22</v>
      </c>
      <c r="C4309" s="40" t="s">
        <v>8600</v>
      </c>
      <c r="D4309" s="14" t="s">
        <v>11115</v>
      </c>
      <c r="E4309" s="13" t="s">
        <v>11116</v>
      </c>
      <c r="F4309" s="14" t="s">
        <v>11117</v>
      </c>
      <c r="G4309" s="14" t="s">
        <v>6772</v>
      </c>
      <c r="H4309" s="41" t="s">
        <v>6712</v>
      </c>
      <c r="I4309" s="42" t="s">
        <v>85</v>
      </c>
      <c r="J4309" s="18">
        <f t="shared" si="1"/>
        <v>17</v>
      </c>
      <c r="K4309" s="7" t="str">
        <f t="shared" si="2"/>
        <v>ENG30-00698855-vrešiti</v>
      </c>
      <c r="L4309" s="7" t="str">
        <f>ifna(VLOOKUP(K4309,'Лист1'!D:E,2,false))</f>
        <v/>
      </c>
      <c r="M4309" s="9"/>
      <c r="N4309" s="9"/>
      <c r="O4309" s="9"/>
      <c r="P4309" s="9"/>
      <c r="Q4309" s="9"/>
      <c r="R4309" s="9"/>
    </row>
    <row r="4310" ht="15.75" customHeight="1">
      <c r="A4310" s="14" t="s">
        <v>21</v>
      </c>
      <c r="B4310" s="14" t="s">
        <v>22</v>
      </c>
      <c r="C4310" s="40" t="s">
        <v>8526</v>
      </c>
      <c r="D4310" s="14" t="s">
        <v>11118</v>
      </c>
      <c r="E4310" s="13" t="s">
        <v>11119</v>
      </c>
      <c r="F4310" s="14" t="s">
        <v>11120</v>
      </c>
      <c r="G4310" s="14"/>
      <c r="H4310" s="41" t="s">
        <v>6712</v>
      </c>
      <c r="I4310" s="42" t="s">
        <v>85</v>
      </c>
      <c r="J4310" s="46">
        <f t="shared" si="1"/>
        <v>57</v>
      </c>
      <c r="K4310" s="7" t="str">
        <f t="shared" si="2"/>
        <v>ENG30-00699334-vurediti</v>
      </c>
      <c r="L4310" s="7" t="str">
        <f>ifna(VLOOKUP(K4310,'Лист1'!D:E,2,false))</f>
        <v/>
      </c>
      <c r="M4310" s="9"/>
      <c r="N4310" s="9"/>
      <c r="O4310" s="9"/>
      <c r="P4310" s="9"/>
      <c r="Q4310" s="9"/>
      <c r="R4310" s="9"/>
    </row>
    <row r="4311" ht="15.75" customHeight="1">
      <c r="A4311" s="14" t="s">
        <v>79</v>
      </c>
      <c r="B4311" s="14" t="s">
        <v>80</v>
      </c>
      <c r="C4311" s="40" t="s">
        <v>10430</v>
      </c>
      <c r="D4311" s="14" t="s">
        <v>11121</v>
      </c>
      <c r="E4311" s="13" t="s">
        <v>11122</v>
      </c>
      <c r="F4311" s="14" t="s">
        <v>11123</v>
      </c>
      <c r="G4311" s="14" t="s">
        <v>7268</v>
      </c>
      <c r="H4311" s="41" t="s">
        <v>6712</v>
      </c>
      <c r="I4311" s="42" t="s">
        <v>85</v>
      </c>
      <c r="J4311" s="84">
        <f t="shared" si="1"/>
        <v>62</v>
      </c>
      <c r="K4311" s="7" t="str">
        <f t="shared" si="2"/>
        <v>ENG30-00699651-apromenljiv</v>
      </c>
      <c r="L4311" s="7" t="str">
        <f>ifna(VLOOKUP(K4311,'Лист1'!D:E,2,false))</f>
        <v/>
      </c>
      <c r="M4311" s="9"/>
      <c r="N4311" s="9"/>
      <c r="O4311" s="9"/>
      <c r="P4311" s="9"/>
      <c r="Q4311" s="9"/>
      <c r="R4311" s="9"/>
    </row>
    <row r="4312" ht="15.75" customHeight="1">
      <c r="A4312" s="14" t="s">
        <v>21</v>
      </c>
      <c r="B4312" s="14" t="s">
        <v>22</v>
      </c>
      <c r="C4312" s="40" t="s">
        <v>11097</v>
      </c>
      <c r="D4312" s="14" t="s">
        <v>11124</v>
      </c>
      <c r="E4312" s="13" t="s">
        <v>11125</v>
      </c>
      <c r="F4312" s="14" t="s">
        <v>11126</v>
      </c>
      <c r="G4312" s="14" t="s">
        <v>6772</v>
      </c>
      <c r="H4312" s="41" t="s">
        <v>6712</v>
      </c>
      <c r="I4312" s="42" t="s">
        <v>85</v>
      </c>
      <c r="J4312" s="27">
        <f t="shared" si="1"/>
        <v>31</v>
      </c>
      <c r="K4312" s="7" t="str">
        <f t="shared" si="2"/>
        <v>ENG30-00699815-vustanoviti</v>
      </c>
      <c r="L4312" s="7" t="str">
        <f>ifna(VLOOKUP(K4312,'Лист1'!D:E,2,false))</f>
        <v/>
      </c>
      <c r="M4312" s="9"/>
      <c r="N4312" s="9"/>
      <c r="O4312" s="9"/>
      <c r="P4312" s="9"/>
      <c r="Q4312" s="9"/>
      <c r="R4312" s="9"/>
    </row>
    <row r="4313" ht="15.75" customHeight="1">
      <c r="A4313" s="14" t="s">
        <v>21</v>
      </c>
      <c r="B4313" s="14" t="s">
        <v>22</v>
      </c>
      <c r="C4313" s="40" t="s">
        <v>8744</v>
      </c>
      <c r="D4313" s="14" t="s">
        <v>11127</v>
      </c>
      <c r="E4313" s="13" t="s">
        <v>11128</v>
      </c>
      <c r="F4313" s="14" t="s">
        <v>11129</v>
      </c>
      <c r="G4313" s="14" t="s">
        <v>6772</v>
      </c>
      <c r="H4313" s="41" t="s">
        <v>6712</v>
      </c>
      <c r="I4313" s="42" t="s">
        <v>85</v>
      </c>
      <c r="J4313" s="38">
        <f t="shared" si="1"/>
        <v>70</v>
      </c>
      <c r="K4313" s="7" t="str">
        <f t="shared" si="2"/>
        <v>ENG30-00700708-vograničiti</v>
      </c>
      <c r="L4313" s="7" t="str">
        <f>ifna(VLOOKUP(K4313,'Лист1'!D:E,2,false))</f>
        <v/>
      </c>
      <c r="M4313" s="9"/>
      <c r="N4313" s="9"/>
      <c r="O4313" s="9"/>
      <c r="P4313" s="9"/>
      <c r="Q4313" s="9"/>
      <c r="R4313" s="9"/>
    </row>
    <row r="4314" ht="15.75" customHeight="1">
      <c r="A4314" s="14" t="s">
        <v>21</v>
      </c>
      <c r="B4314" s="14" t="s">
        <v>22</v>
      </c>
      <c r="C4314" s="40" t="s">
        <v>8600</v>
      </c>
      <c r="D4314" s="14" t="s">
        <v>11127</v>
      </c>
      <c r="E4314" s="13" t="s">
        <v>11128</v>
      </c>
      <c r="F4314" s="14" t="s">
        <v>11129</v>
      </c>
      <c r="G4314" s="14" t="s">
        <v>6772</v>
      </c>
      <c r="H4314" s="41" t="s">
        <v>6712</v>
      </c>
      <c r="I4314" s="42" t="s">
        <v>85</v>
      </c>
      <c r="J4314" s="45">
        <f t="shared" si="1"/>
        <v>70</v>
      </c>
      <c r="K4314" s="7" t="str">
        <f t="shared" si="2"/>
        <v>ENG30-00700708-vrešiti</v>
      </c>
      <c r="L4314" s="7" t="str">
        <f>ifna(VLOOKUP(K4314,'Лист1'!D:E,2,false))</f>
        <v/>
      </c>
      <c r="M4314" s="9"/>
      <c r="N4314" s="9"/>
      <c r="O4314" s="9"/>
      <c r="P4314" s="9"/>
      <c r="Q4314" s="9"/>
      <c r="R4314" s="9"/>
    </row>
    <row r="4315" ht="15.75" customHeight="1">
      <c r="A4315" s="14" t="s">
        <v>21</v>
      </c>
      <c r="B4315" s="14" t="s">
        <v>22</v>
      </c>
      <c r="C4315" s="40" t="s">
        <v>11097</v>
      </c>
      <c r="D4315" s="14" t="s">
        <v>11127</v>
      </c>
      <c r="E4315" s="13" t="s">
        <v>11128</v>
      </c>
      <c r="F4315" s="14" t="s">
        <v>11129</v>
      </c>
      <c r="G4315" s="14" t="s">
        <v>6772</v>
      </c>
      <c r="H4315" s="41" t="s">
        <v>6712</v>
      </c>
      <c r="I4315" s="42" t="s">
        <v>85</v>
      </c>
      <c r="J4315" s="46">
        <f t="shared" si="1"/>
        <v>70</v>
      </c>
      <c r="K4315" s="7" t="str">
        <f t="shared" si="2"/>
        <v>ENG30-00700708-vustanoviti</v>
      </c>
      <c r="L4315" s="7" t="str">
        <f>ifna(VLOOKUP(K4315,'Лист1'!D:E,2,false))</f>
        <v/>
      </c>
      <c r="M4315" s="9"/>
      <c r="N4315" s="9"/>
      <c r="O4315" s="9"/>
      <c r="P4315" s="9"/>
      <c r="Q4315" s="9"/>
      <c r="R4315" s="9"/>
    </row>
    <row r="4316" ht="15.75" customHeight="1">
      <c r="A4316" s="14" t="s">
        <v>21</v>
      </c>
      <c r="B4316" s="14" t="s">
        <v>22</v>
      </c>
      <c r="C4316" s="40" t="s">
        <v>10527</v>
      </c>
      <c r="D4316" s="14" t="s">
        <v>11127</v>
      </c>
      <c r="E4316" s="13" t="s">
        <v>11128</v>
      </c>
      <c r="F4316" s="14" t="s">
        <v>11129</v>
      </c>
      <c r="G4316" s="14" t="s">
        <v>6772</v>
      </c>
      <c r="H4316" s="41" t="s">
        <v>6712</v>
      </c>
      <c r="I4316" s="42" t="s">
        <v>85</v>
      </c>
      <c r="J4316" s="87">
        <f t="shared" si="1"/>
        <v>70</v>
      </c>
      <c r="K4316" s="7" t="str">
        <f t="shared" si="2"/>
        <v>ENG30-00700708-vutvrditi</v>
      </c>
      <c r="L4316" s="7" t="str">
        <f>ifna(VLOOKUP(K4316,'Лист1'!D:E,2,false))</f>
        <v/>
      </c>
      <c r="M4316" s="9"/>
      <c r="N4316" s="9"/>
      <c r="O4316" s="9"/>
      <c r="P4316" s="9"/>
      <c r="Q4316" s="9"/>
      <c r="R4316" s="9"/>
    </row>
    <row r="4317" ht="15.75" customHeight="1">
      <c r="A4317" s="14" t="s">
        <v>79</v>
      </c>
      <c r="B4317" s="14" t="s">
        <v>80</v>
      </c>
      <c r="C4317" s="40" t="s">
        <v>9222</v>
      </c>
      <c r="D4317" s="14" t="s">
        <v>11130</v>
      </c>
      <c r="E4317" s="13" t="s">
        <v>11131</v>
      </c>
      <c r="F4317" s="14" t="s">
        <v>11132</v>
      </c>
      <c r="G4317" s="14" t="s">
        <v>6772</v>
      </c>
      <c r="H4317" s="41" t="s">
        <v>6712</v>
      </c>
      <c r="I4317" s="42" t="s">
        <v>85</v>
      </c>
      <c r="J4317" s="25">
        <f t="shared" si="1"/>
        <v>43</v>
      </c>
      <c r="K4317" s="7" t="str">
        <f t="shared" si="2"/>
        <v>ENG30-00700884-aizvestan</v>
      </c>
      <c r="L4317" s="7" t="str">
        <f>ifna(VLOOKUP(K4317,'Лист1'!D:E,2,false))</f>
        <v/>
      </c>
      <c r="M4317" s="9"/>
      <c r="N4317" s="9"/>
      <c r="O4317" s="9"/>
      <c r="P4317" s="9"/>
      <c r="Q4317" s="9"/>
      <c r="R4317" s="9"/>
    </row>
    <row r="4318" ht="15.75" customHeight="1">
      <c r="A4318" s="14" t="s">
        <v>21</v>
      </c>
      <c r="B4318" s="14" t="s">
        <v>22</v>
      </c>
      <c r="C4318" s="40" t="s">
        <v>7335</v>
      </c>
      <c r="D4318" s="14" t="s">
        <v>11133</v>
      </c>
      <c r="E4318" s="13" t="s">
        <v>11134</v>
      </c>
      <c r="F4318" s="14" t="s">
        <v>11135</v>
      </c>
      <c r="G4318" s="14" t="s">
        <v>6772</v>
      </c>
      <c r="H4318" s="41" t="s">
        <v>6712</v>
      </c>
      <c r="I4318" s="42" t="s">
        <v>85</v>
      </c>
      <c r="J4318" s="43">
        <f t="shared" si="1"/>
        <v>35</v>
      </c>
      <c r="K4318" s="7" t="str">
        <f t="shared" si="2"/>
        <v>ENG30-00701040-voblikovati</v>
      </c>
      <c r="L4318" s="7" t="str">
        <f>ifna(VLOOKUP(K4318,'Лист1'!D:E,2,false))</f>
        <v/>
      </c>
      <c r="M4318" s="9"/>
      <c r="N4318" s="9"/>
      <c r="O4318" s="9"/>
      <c r="P4318" s="9"/>
      <c r="Q4318" s="9"/>
      <c r="R4318" s="9"/>
    </row>
    <row r="4319" ht="15.75" customHeight="1">
      <c r="A4319" s="14" t="s">
        <v>21</v>
      </c>
      <c r="B4319" s="14" t="s">
        <v>22</v>
      </c>
      <c r="C4319" s="40" t="s">
        <v>8950</v>
      </c>
      <c r="D4319" s="14" t="s">
        <v>11133</v>
      </c>
      <c r="E4319" s="13" t="s">
        <v>11134</v>
      </c>
      <c r="F4319" s="14" t="s">
        <v>11135</v>
      </c>
      <c r="G4319" s="14" t="s">
        <v>6772</v>
      </c>
      <c r="H4319" s="41" t="s">
        <v>6712</v>
      </c>
      <c r="I4319" s="42" t="s">
        <v>85</v>
      </c>
      <c r="J4319" s="61">
        <f t="shared" si="1"/>
        <v>35</v>
      </c>
      <c r="K4319" s="7" t="str">
        <f t="shared" si="2"/>
        <v>ENG30-00701040-vregulisati</v>
      </c>
      <c r="L4319" s="7" t="str">
        <f>ifna(VLOOKUP(K4319,'Лист1'!D:E,2,false))</f>
        <v/>
      </c>
      <c r="M4319" s="9"/>
      <c r="N4319" s="9"/>
      <c r="O4319" s="9"/>
      <c r="P4319" s="9"/>
      <c r="Q4319" s="9"/>
      <c r="R4319" s="9"/>
    </row>
    <row r="4320" ht="15.75" customHeight="1">
      <c r="A4320" s="14" t="s">
        <v>21</v>
      </c>
      <c r="B4320" s="14" t="s">
        <v>22</v>
      </c>
      <c r="C4320" s="40" t="s">
        <v>11136</v>
      </c>
      <c r="D4320" s="14" t="s">
        <v>11133</v>
      </c>
      <c r="E4320" s="13" t="s">
        <v>11134</v>
      </c>
      <c r="F4320" s="14" t="s">
        <v>11135</v>
      </c>
      <c r="G4320" s="14" t="s">
        <v>6772</v>
      </c>
      <c r="H4320" s="41" t="s">
        <v>6712</v>
      </c>
      <c r="I4320" s="42" t="s">
        <v>85</v>
      </c>
      <c r="J4320" s="61">
        <f t="shared" si="1"/>
        <v>35</v>
      </c>
      <c r="K4320" s="7" t="str">
        <f t="shared" si="2"/>
        <v>ENG30-00701040-vuticati</v>
      </c>
      <c r="L4320" s="7" t="str">
        <f>ifna(VLOOKUP(K4320,'Лист1'!D:E,2,false))</f>
        <v/>
      </c>
      <c r="M4320" s="9"/>
      <c r="N4320" s="9"/>
      <c r="O4320" s="9"/>
      <c r="P4320" s="9"/>
      <c r="Q4320" s="9"/>
      <c r="R4320" s="9"/>
    </row>
    <row r="4321" ht="15.75" customHeight="1">
      <c r="A4321" s="14" t="s">
        <v>79</v>
      </c>
      <c r="B4321" s="14" t="s">
        <v>80</v>
      </c>
      <c r="C4321" s="40" t="s">
        <v>11137</v>
      </c>
      <c r="D4321" s="14" t="s">
        <v>11138</v>
      </c>
      <c r="E4321" s="13" t="s">
        <v>11139</v>
      </c>
      <c r="F4321" s="14" t="s">
        <v>11140</v>
      </c>
      <c r="G4321" s="14" t="s">
        <v>6772</v>
      </c>
      <c r="H4321" s="41" t="s">
        <v>6712</v>
      </c>
      <c r="I4321" s="42" t="s">
        <v>85</v>
      </c>
      <c r="J4321" s="83">
        <f t="shared" si="1"/>
        <v>37</v>
      </c>
      <c r="K4321" s="7" t="str">
        <f t="shared" si="2"/>
        <v>ENG30-00702245-anejasan</v>
      </c>
      <c r="L4321" s="7" t="str">
        <f>ifna(VLOOKUP(K4321,'Лист1'!D:E,2,false))</f>
        <v/>
      </c>
      <c r="M4321" s="9"/>
      <c r="N4321" s="9"/>
      <c r="O4321" s="9"/>
      <c r="P4321" s="9"/>
      <c r="Q4321" s="9"/>
      <c r="R4321" s="9"/>
    </row>
    <row r="4322" ht="15.75" customHeight="1">
      <c r="A4322" s="14" t="s">
        <v>21</v>
      </c>
      <c r="B4322" s="14" t="s">
        <v>22</v>
      </c>
      <c r="C4322" s="40" t="s">
        <v>7145</v>
      </c>
      <c r="D4322" s="14" t="s">
        <v>11141</v>
      </c>
      <c r="E4322" s="13" t="s">
        <v>11142</v>
      </c>
      <c r="F4322" s="14" t="s">
        <v>11143</v>
      </c>
      <c r="G4322" s="14" t="s">
        <v>6772</v>
      </c>
      <c r="H4322" s="41" t="s">
        <v>6712</v>
      </c>
      <c r="I4322" s="42" t="s">
        <v>85</v>
      </c>
      <c r="J4322" s="79">
        <f t="shared" si="1"/>
        <v>25</v>
      </c>
      <c r="K4322" s="7" t="str">
        <f t="shared" si="2"/>
        <v>ENG30-00703875-vposmatrati</v>
      </c>
      <c r="L4322" s="7" t="str">
        <f>ifna(VLOOKUP(K4322,'Лист1'!D:E,2,false))</f>
        <v/>
      </c>
      <c r="M4322" s="9"/>
      <c r="N4322" s="9"/>
      <c r="O4322" s="9"/>
      <c r="P4322" s="9"/>
      <c r="Q4322" s="9"/>
      <c r="R4322" s="9"/>
    </row>
    <row r="4323" ht="15.75" customHeight="1">
      <c r="A4323" s="14" t="s">
        <v>21</v>
      </c>
      <c r="B4323" s="14" t="s">
        <v>22</v>
      </c>
      <c r="C4323" s="40" t="s">
        <v>11144</v>
      </c>
      <c r="D4323" s="14" t="s">
        <v>11145</v>
      </c>
      <c r="E4323" s="13" t="s">
        <v>11146</v>
      </c>
      <c r="F4323" s="14" t="s">
        <v>11147</v>
      </c>
      <c r="G4323" s="14" t="s">
        <v>6772</v>
      </c>
      <c r="H4323" s="41" t="s">
        <v>6712</v>
      </c>
      <c r="I4323" s="42" t="s">
        <v>85</v>
      </c>
      <c r="J4323" s="46">
        <f t="shared" si="1"/>
        <v>26</v>
      </c>
      <c r="K4323" s="7" t="str">
        <f t="shared" si="2"/>
        <v>ENG30-00704690-vosmisliti</v>
      </c>
      <c r="L4323" s="7" t="str">
        <f>ifna(VLOOKUP(K4323,'Лист1'!D:E,2,false))</f>
        <v/>
      </c>
      <c r="M4323" s="9"/>
      <c r="N4323" s="9"/>
      <c r="O4323" s="9"/>
      <c r="P4323" s="9"/>
      <c r="Q4323" s="9"/>
      <c r="R4323" s="9"/>
    </row>
    <row r="4324" ht="15.75" customHeight="1">
      <c r="A4324" s="14" t="s">
        <v>79</v>
      </c>
      <c r="B4324" s="14" t="s">
        <v>80</v>
      </c>
      <c r="C4324" s="40" t="s">
        <v>11148</v>
      </c>
      <c r="D4324" s="14" t="s">
        <v>11149</v>
      </c>
      <c r="E4324" s="13" t="s">
        <v>11150</v>
      </c>
      <c r="F4324" s="14" t="s">
        <v>11151</v>
      </c>
      <c r="G4324" s="14" t="s">
        <v>6772</v>
      </c>
      <c r="H4324" s="41" t="s">
        <v>6712</v>
      </c>
      <c r="I4324" s="42" t="s">
        <v>85</v>
      </c>
      <c r="J4324" s="118">
        <f t="shared" si="1"/>
        <v>48</v>
      </c>
      <c r="K4324" s="7" t="str">
        <f t="shared" si="2"/>
        <v>ENG30-00704898-aponosan</v>
      </c>
      <c r="L4324" s="7" t="str">
        <f>ifna(VLOOKUP(K4324,'Лист1'!D:E,2,false))</f>
        <v/>
      </c>
      <c r="M4324" s="9"/>
      <c r="N4324" s="9"/>
      <c r="O4324" s="9"/>
      <c r="P4324" s="9"/>
      <c r="Q4324" s="9"/>
      <c r="R4324" s="9"/>
    </row>
    <row r="4325" ht="15.75" customHeight="1">
      <c r="A4325" s="14" t="s">
        <v>21</v>
      </c>
      <c r="B4325" s="14" t="s">
        <v>22</v>
      </c>
      <c r="C4325" s="40" t="s">
        <v>11152</v>
      </c>
      <c r="D4325" s="14" t="s">
        <v>11153</v>
      </c>
      <c r="E4325" s="13" t="s">
        <v>11154</v>
      </c>
      <c r="F4325" s="14" t="s">
        <v>11152</v>
      </c>
      <c r="G4325" s="14" t="s">
        <v>6772</v>
      </c>
      <c r="H4325" s="41" t="s">
        <v>6712</v>
      </c>
      <c r="I4325" s="42" t="s">
        <v>85</v>
      </c>
      <c r="J4325" s="45">
        <f t="shared" si="1"/>
        <v>46</v>
      </c>
      <c r="K4325" s="7" t="str">
        <f t="shared" si="2"/>
        <v>ENG30-00705227-vplanirati</v>
      </c>
      <c r="L4325" s="7" t="str">
        <f>ifna(VLOOKUP(K4325,'Лист1'!D:E,2,false))</f>
        <v/>
      </c>
      <c r="M4325" s="9"/>
      <c r="N4325" s="9"/>
      <c r="O4325" s="9"/>
      <c r="P4325" s="9"/>
      <c r="Q4325" s="9"/>
      <c r="R4325" s="9"/>
    </row>
    <row r="4326" ht="15.75" customHeight="1">
      <c r="A4326" s="14" t="s">
        <v>79</v>
      </c>
      <c r="B4326" s="14" t="s">
        <v>80</v>
      </c>
      <c r="C4326" s="40" t="s">
        <v>11155</v>
      </c>
      <c r="D4326" s="14" t="s">
        <v>11156</v>
      </c>
      <c r="E4326" s="13" t="s">
        <v>11157</v>
      </c>
      <c r="F4326" s="14" t="s">
        <v>11158</v>
      </c>
      <c r="G4326" s="14" t="s">
        <v>6800</v>
      </c>
      <c r="H4326" s="41" t="s">
        <v>6712</v>
      </c>
      <c r="I4326" s="42" t="s">
        <v>85</v>
      </c>
      <c r="J4326" s="78">
        <f t="shared" si="1"/>
        <v>46</v>
      </c>
      <c r="K4326" s="7" t="str">
        <f t="shared" si="2"/>
        <v>ENG30-00707366-ačvrst</v>
      </c>
      <c r="L4326" s="7" t="str">
        <f>ifna(VLOOKUP(K4326,'Лист1'!D:E,2,false))</f>
        <v/>
      </c>
      <c r="M4326" s="9"/>
      <c r="N4326" s="9"/>
      <c r="O4326" s="9"/>
      <c r="P4326" s="9"/>
      <c r="Q4326" s="9"/>
      <c r="R4326" s="9"/>
    </row>
    <row r="4327" ht="15.75" customHeight="1">
      <c r="A4327" s="14" t="s">
        <v>21</v>
      </c>
      <c r="B4327" s="14" t="s">
        <v>22</v>
      </c>
      <c r="C4327" s="40" t="s">
        <v>10598</v>
      </c>
      <c r="D4327" s="14" t="s">
        <v>11159</v>
      </c>
      <c r="E4327" s="13" t="s">
        <v>11160</v>
      </c>
      <c r="F4327" s="14" t="s">
        <v>11161</v>
      </c>
      <c r="G4327" s="14" t="s">
        <v>6772</v>
      </c>
      <c r="H4327" s="41" t="s">
        <v>6712</v>
      </c>
      <c r="I4327" s="42" t="s">
        <v>85</v>
      </c>
      <c r="J4327" s="66">
        <f t="shared" si="1"/>
        <v>23</v>
      </c>
      <c r="K4327" s="7" t="str">
        <f t="shared" si="2"/>
        <v>ENG30-00708538-vmisliti</v>
      </c>
      <c r="L4327" s="7" t="str">
        <f>ifna(VLOOKUP(K4327,'Лист1'!D:E,2,false))</f>
        <v/>
      </c>
      <c r="M4327" s="9"/>
      <c r="N4327" s="9"/>
      <c r="O4327" s="9"/>
      <c r="P4327" s="9"/>
      <c r="Q4327" s="9"/>
      <c r="R4327" s="9"/>
    </row>
    <row r="4328" ht="15.75" customHeight="1">
      <c r="A4328" s="14" t="s">
        <v>21</v>
      </c>
      <c r="B4328" s="14" t="s">
        <v>22</v>
      </c>
      <c r="C4328" s="40" t="s">
        <v>8748</v>
      </c>
      <c r="D4328" s="14" t="s">
        <v>11162</v>
      </c>
      <c r="E4328" s="13" t="s">
        <v>11163</v>
      </c>
      <c r="F4328" s="14" t="s">
        <v>11164</v>
      </c>
      <c r="G4328" s="14" t="s">
        <v>6772</v>
      </c>
      <c r="H4328" s="41" t="s">
        <v>6712</v>
      </c>
      <c r="I4328" s="42" t="s">
        <v>85</v>
      </c>
      <c r="J4328" s="25">
        <f t="shared" si="1"/>
        <v>39</v>
      </c>
      <c r="K4328" s="7" t="str">
        <f t="shared" si="2"/>
        <v>ENG30-00708840-voznačiti</v>
      </c>
      <c r="L4328" s="7" t="str">
        <f>ifna(VLOOKUP(K4328,'Лист1'!D:E,2,false))</f>
        <v/>
      </c>
      <c r="M4328" s="9"/>
      <c r="N4328" s="9"/>
      <c r="O4328" s="9"/>
      <c r="P4328" s="9"/>
      <c r="Q4328" s="9"/>
      <c r="R4328" s="9"/>
    </row>
    <row r="4329" ht="15.75" customHeight="1">
      <c r="A4329" s="14" t="s">
        <v>21</v>
      </c>
      <c r="B4329" s="14" t="s">
        <v>22</v>
      </c>
      <c r="C4329" s="40" t="s">
        <v>11165</v>
      </c>
      <c r="D4329" s="14" t="s">
        <v>11166</v>
      </c>
      <c r="E4329" s="13" t="s">
        <v>11167</v>
      </c>
      <c r="F4329" s="14" t="s">
        <v>11168</v>
      </c>
      <c r="G4329" s="14" t="s">
        <v>6772</v>
      </c>
      <c r="H4329" s="41" t="s">
        <v>6712</v>
      </c>
      <c r="I4329" s="42" t="s">
        <v>85</v>
      </c>
      <c r="J4329" s="101">
        <f t="shared" si="1"/>
        <v>25</v>
      </c>
      <c r="K4329" s="7" t="str">
        <f t="shared" si="2"/>
        <v>ENG30-00708980-vciljati</v>
      </c>
      <c r="L4329" s="7" t="str">
        <f>ifna(VLOOKUP(K4329,'Лист1'!D:E,2,false))</f>
        <v/>
      </c>
      <c r="M4329" s="9"/>
      <c r="N4329" s="9"/>
      <c r="O4329" s="9"/>
      <c r="P4329" s="9"/>
      <c r="Q4329" s="9"/>
      <c r="R4329" s="9"/>
    </row>
    <row r="4330" ht="15.75" customHeight="1">
      <c r="A4330" s="14" t="s">
        <v>21</v>
      </c>
      <c r="B4330" s="14" t="s">
        <v>22</v>
      </c>
      <c r="C4330" s="40" t="s">
        <v>11169</v>
      </c>
      <c r="D4330" s="14" t="s">
        <v>11166</v>
      </c>
      <c r="E4330" s="13" t="s">
        <v>11167</v>
      </c>
      <c r="F4330" s="14" t="s">
        <v>11168</v>
      </c>
      <c r="G4330" s="14" t="s">
        <v>6772</v>
      </c>
      <c r="H4330" s="41" t="s">
        <v>6712</v>
      </c>
      <c r="I4330" s="42" t="s">
        <v>85</v>
      </c>
      <c r="J4330" s="45">
        <f t="shared" si="1"/>
        <v>25</v>
      </c>
      <c r="K4330" s="7" t="str">
        <f t="shared" si="2"/>
        <v>ENG30-00708980-vpredložiti</v>
      </c>
      <c r="L4330" s="7" t="str">
        <f>ifna(VLOOKUP(K4330,'Лист1'!D:E,2,false))</f>
        <v/>
      </c>
      <c r="M4330" s="9"/>
      <c r="N4330" s="9"/>
      <c r="O4330" s="9"/>
      <c r="P4330" s="9"/>
      <c r="Q4330" s="9"/>
      <c r="R4330" s="9"/>
    </row>
    <row r="4331" ht="15.75" customHeight="1">
      <c r="A4331" s="14" t="s">
        <v>21</v>
      </c>
      <c r="B4331" s="14" t="s">
        <v>22</v>
      </c>
      <c r="C4331" s="40" t="s">
        <v>11170</v>
      </c>
      <c r="D4331" s="14" t="s">
        <v>11171</v>
      </c>
      <c r="E4331" s="13" t="s">
        <v>11172</v>
      </c>
      <c r="F4331" s="14" t="s">
        <v>11170</v>
      </c>
      <c r="G4331" s="14" t="s">
        <v>6772</v>
      </c>
      <c r="H4331" s="41" t="s">
        <v>6712</v>
      </c>
      <c r="I4331" s="42" t="s">
        <v>85</v>
      </c>
      <c r="J4331" s="22">
        <f t="shared" si="1"/>
        <v>32</v>
      </c>
      <c r="K4331" s="7" t="str">
        <f t="shared" si="2"/>
        <v>ENG30-00709205-vželeti</v>
      </c>
      <c r="L4331" s="7" t="str">
        <f>ifna(VLOOKUP(K4331,'Лист1'!D:E,2,false))</f>
        <v/>
      </c>
      <c r="M4331" s="9"/>
      <c r="N4331" s="9"/>
      <c r="O4331" s="9"/>
      <c r="P4331" s="9"/>
      <c r="Q4331" s="9"/>
      <c r="R4331" s="9"/>
    </row>
    <row r="4332" ht="15.75" customHeight="1">
      <c r="A4332" s="14" t="s">
        <v>21</v>
      </c>
      <c r="B4332" s="14" t="s">
        <v>22</v>
      </c>
      <c r="C4332" s="40" t="s">
        <v>9569</v>
      </c>
      <c r="D4332" s="14" t="s">
        <v>11173</v>
      </c>
      <c r="E4332" s="13" t="s">
        <v>11174</v>
      </c>
      <c r="F4332" s="14" t="s">
        <v>11175</v>
      </c>
      <c r="G4332" s="14" t="s">
        <v>6772</v>
      </c>
      <c r="H4332" s="41" t="s">
        <v>6712</v>
      </c>
      <c r="I4332" s="42" t="s">
        <v>85</v>
      </c>
      <c r="J4332" s="58">
        <f t="shared" si="1"/>
        <v>39</v>
      </c>
      <c r="K4332" s="7" t="str">
        <f t="shared" si="2"/>
        <v>ENG30-00710005-vorganizovati</v>
      </c>
      <c r="L4332" s="7" t="str">
        <f>ifna(VLOOKUP(K4332,'Лист1'!D:E,2,false))</f>
        <v/>
      </c>
      <c r="M4332" s="9"/>
      <c r="N4332" s="9"/>
      <c r="O4332" s="9"/>
      <c r="P4332" s="9"/>
      <c r="Q4332" s="9"/>
      <c r="R4332" s="9"/>
    </row>
    <row r="4333" ht="15.75" customHeight="1">
      <c r="A4333" s="14" t="s">
        <v>21</v>
      </c>
      <c r="B4333" s="14" t="s">
        <v>22</v>
      </c>
      <c r="C4333" s="40" t="s">
        <v>11176</v>
      </c>
      <c r="D4333" s="14" t="s">
        <v>11173</v>
      </c>
      <c r="E4333" s="13" t="s">
        <v>11174</v>
      </c>
      <c r="F4333" s="14" t="s">
        <v>11175</v>
      </c>
      <c r="G4333" s="14" t="s">
        <v>6772</v>
      </c>
      <c r="H4333" s="41" t="s">
        <v>6712</v>
      </c>
      <c r="I4333" s="42" t="s">
        <v>85</v>
      </c>
      <c r="J4333" s="80">
        <f t="shared" si="1"/>
        <v>39</v>
      </c>
      <c r="K4333" s="7" t="str">
        <f t="shared" si="2"/>
        <v>ENG30-00710005-vupravljati</v>
      </c>
      <c r="L4333" s="7" t="str">
        <f>ifna(VLOOKUP(K4333,'Лист1'!D:E,2,false))</f>
        <v/>
      </c>
      <c r="M4333" s="9"/>
      <c r="N4333" s="9"/>
      <c r="O4333" s="9"/>
      <c r="P4333" s="9"/>
      <c r="Q4333" s="9"/>
      <c r="R4333" s="9"/>
    </row>
    <row r="4334" ht="15.75" customHeight="1">
      <c r="A4334" s="14" t="s">
        <v>21</v>
      </c>
      <c r="B4334" s="14" t="s">
        <v>22</v>
      </c>
      <c r="C4334" s="40" t="s">
        <v>11177</v>
      </c>
      <c r="D4334" s="14" t="s">
        <v>11178</v>
      </c>
      <c r="E4334" s="13" t="s">
        <v>11179</v>
      </c>
      <c r="F4334" s="14" t="s">
        <v>11180</v>
      </c>
      <c r="G4334" s="14" t="s">
        <v>6772</v>
      </c>
      <c r="H4334" s="41" t="s">
        <v>6712</v>
      </c>
      <c r="I4334" s="42" t="s">
        <v>85</v>
      </c>
      <c r="J4334" s="38">
        <f t="shared" si="1"/>
        <v>27</v>
      </c>
      <c r="K4334" s="7" t="str">
        <f t="shared" si="2"/>
        <v>ENG30-00711715-vflertovati</v>
      </c>
      <c r="L4334" s="7" t="str">
        <f>ifna(VLOOKUP(K4334,'Лист1'!D:E,2,false))</f>
        <v/>
      </c>
      <c r="M4334" s="9"/>
      <c r="N4334" s="9"/>
      <c r="O4334" s="9"/>
      <c r="P4334" s="9"/>
      <c r="Q4334" s="9"/>
      <c r="R4334" s="9"/>
    </row>
    <row r="4335" ht="15.75" customHeight="1">
      <c r="A4335" s="14" t="s">
        <v>21</v>
      </c>
      <c r="B4335" s="14" t="s">
        <v>22</v>
      </c>
      <c r="C4335" s="40" t="s">
        <v>11181</v>
      </c>
      <c r="D4335" s="14" t="s">
        <v>11178</v>
      </c>
      <c r="E4335" s="13" t="s">
        <v>11179</v>
      </c>
      <c r="F4335" s="14" t="s">
        <v>11180</v>
      </c>
      <c r="G4335" s="14" t="s">
        <v>6772</v>
      </c>
      <c r="H4335" s="41" t="s">
        <v>6712</v>
      </c>
      <c r="I4335" s="42" t="s">
        <v>85</v>
      </c>
      <c r="J4335" s="46">
        <f t="shared" si="1"/>
        <v>27</v>
      </c>
      <c r="K4335" s="7" t="str">
        <f t="shared" si="2"/>
        <v>ENG30-00711715-vpozabaviti</v>
      </c>
      <c r="L4335" s="7" t="str">
        <f>ifna(VLOOKUP(K4335,'Лист1'!D:E,2,false))</f>
        <v>briši</v>
      </c>
      <c r="M4335" s="9"/>
      <c r="N4335" s="9"/>
      <c r="O4335" s="9"/>
      <c r="P4335" s="9"/>
      <c r="Q4335" s="9"/>
      <c r="R4335" s="9"/>
    </row>
    <row r="4336" ht="15.75" customHeight="1">
      <c r="A4336" s="14" t="s">
        <v>21</v>
      </c>
      <c r="B4336" s="14" t="s">
        <v>22</v>
      </c>
      <c r="C4336" s="40" t="s">
        <v>11084</v>
      </c>
      <c r="D4336" s="14" t="s">
        <v>11182</v>
      </c>
      <c r="E4336" s="13" t="s">
        <v>11183</v>
      </c>
      <c r="F4336" s="14" t="s">
        <v>11184</v>
      </c>
      <c r="G4336" s="14" t="s">
        <v>6772</v>
      </c>
      <c r="H4336" s="41" t="s">
        <v>6712</v>
      </c>
      <c r="I4336" s="42" t="s">
        <v>85</v>
      </c>
      <c r="J4336" s="45">
        <f t="shared" si="1"/>
        <v>29</v>
      </c>
      <c r="K4336" s="7" t="str">
        <f t="shared" si="2"/>
        <v>ENG30-00712135-vceniti</v>
      </c>
      <c r="L4336" s="7" t="str">
        <f>ifna(VLOOKUP(K4336,'Лист1'!D:E,2,false))</f>
        <v/>
      </c>
      <c r="M4336" s="9"/>
      <c r="N4336" s="9"/>
      <c r="O4336" s="9"/>
      <c r="P4336" s="9"/>
      <c r="Q4336" s="9"/>
      <c r="R4336" s="9"/>
    </row>
    <row r="4337" ht="15.75" customHeight="1">
      <c r="A4337" s="14" t="s">
        <v>21</v>
      </c>
      <c r="B4337" s="14" t="s">
        <v>22</v>
      </c>
      <c r="C4337" s="40" t="s">
        <v>11185</v>
      </c>
      <c r="D4337" s="14" t="s">
        <v>11186</v>
      </c>
      <c r="E4337" s="13" t="s">
        <v>11187</v>
      </c>
      <c r="F4337" s="14" t="s">
        <v>11188</v>
      </c>
      <c r="G4337" s="14"/>
      <c r="H4337" s="41" t="s">
        <v>6712</v>
      </c>
      <c r="I4337" s="42" t="s">
        <v>85</v>
      </c>
      <c r="J4337" s="62">
        <f t="shared" si="1"/>
        <v>26</v>
      </c>
      <c r="K4337" s="7" t="str">
        <f t="shared" si="2"/>
        <v>ENG30-00712708-vzavisiti</v>
      </c>
      <c r="L4337" s="7" t="str">
        <f>ifna(VLOOKUP(K4337,'Лист1'!D:E,2,false))</f>
        <v/>
      </c>
      <c r="M4337" s="9"/>
      <c r="N4337" s="9"/>
      <c r="O4337" s="9"/>
      <c r="P4337" s="9"/>
      <c r="Q4337" s="9"/>
      <c r="R4337" s="9"/>
    </row>
    <row r="4338" ht="15.75" customHeight="1">
      <c r="A4338" s="14" t="s">
        <v>21</v>
      </c>
      <c r="B4338" s="14" t="s">
        <v>22</v>
      </c>
      <c r="C4338" s="40" t="s">
        <v>11165</v>
      </c>
      <c r="D4338" s="14" t="s">
        <v>11189</v>
      </c>
      <c r="E4338" s="13" t="s">
        <v>11190</v>
      </c>
      <c r="F4338" s="14" t="s">
        <v>11191</v>
      </c>
      <c r="G4338" s="14" t="s">
        <v>6772</v>
      </c>
      <c r="H4338" s="41" t="s">
        <v>6712</v>
      </c>
      <c r="I4338" s="42" t="s">
        <v>85</v>
      </c>
      <c r="J4338" s="30">
        <f t="shared" si="1"/>
        <v>71</v>
      </c>
      <c r="K4338" s="7" t="str">
        <f t="shared" si="2"/>
        <v>ENG30-00713015-vciljati</v>
      </c>
      <c r="L4338" s="7" t="str">
        <f>ifna(VLOOKUP(K4338,'Лист1'!D:E,2,false))</f>
        <v/>
      </c>
      <c r="M4338" s="9"/>
      <c r="N4338" s="9"/>
      <c r="O4338" s="9"/>
      <c r="P4338" s="9"/>
      <c r="Q4338" s="9"/>
      <c r="R4338" s="9"/>
    </row>
    <row r="4339" ht="15.75" customHeight="1">
      <c r="A4339" s="14" t="s">
        <v>21</v>
      </c>
      <c r="B4339" s="14" t="s">
        <v>22</v>
      </c>
      <c r="C4339" s="40" t="s">
        <v>11152</v>
      </c>
      <c r="D4339" s="14" t="s">
        <v>11189</v>
      </c>
      <c r="E4339" s="13" t="s">
        <v>11190</v>
      </c>
      <c r="F4339" s="14" t="s">
        <v>11191</v>
      </c>
      <c r="G4339" s="14" t="s">
        <v>6772</v>
      </c>
      <c r="H4339" s="41" t="s">
        <v>6712</v>
      </c>
      <c r="I4339" s="42" t="s">
        <v>85</v>
      </c>
      <c r="J4339" s="33">
        <f t="shared" si="1"/>
        <v>71</v>
      </c>
      <c r="K4339" s="7" t="str">
        <f t="shared" si="2"/>
        <v>ENG30-00713015-vplanirati</v>
      </c>
      <c r="L4339" s="7" t="str">
        <f>ifna(VLOOKUP(K4339,'Лист1'!D:E,2,false))</f>
        <v/>
      </c>
      <c r="M4339" s="9"/>
      <c r="N4339" s="9"/>
      <c r="O4339" s="9"/>
      <c r="P4339" s="9"/>
      <c r="Q4339" s="9"/>
      <c r="R4339" s="9"/>
    </row>
    <row r="4340" ht="15.75" customHeight="1">
      <c r="A4340" s="14" t="s">
        <v>21</v>
      </c>
      <c r="B4340" s="14" t="s">
        <v>22</v>
      </c>
      <c r="C4340" s="40" t="s">
        <v>11192</v>
      </c>
      <c r="D4340" s="14" t="s">
        <v>11189</v>
      </c>
      <c r="E4340" s="13" t="s">
        <v>11190</v>
      </c>
      <c r="F4340" s="14" t="s">
        <v>11191</v>
      </c>
      <c r="G4340" s="14" t="s">
        <v>6772</v>
      </c>
      <c r="H4340" s="41" t="s">
        <v>6712</v>
      </c>
      <c r="I4340" s="42" t="s">
        <v>85</v>
      </c>
      <c r="J4340" s="53">
        <f t="shared" si="1"/>
        <v>71</v>
      </c>
      <c r="K4340" s="7" t="str">
        <f t="shared" si="2"/>
        <v>ENG30-00713015-vpripremati</v>
      </c>
      <c r="L4340" s="7" t="str">
        <f>ifna(VLOOKUP(K4340,'Лист1'!D:E,2,false))</f>
        <v/>
      </c>
      <c r="M4340" s="9"/>
      <c r="N4340" s="9"/>
      <c r="O4340" s="9"/>
      <c r="P4340" s="9"/>
      <c r="Q4340" s="9"/>
      <c r="R4340" s="9"/>
    </row>
    <row r="4341" ht="15.75" customHeight="1">
      <c r="A4341" s="14" t="s">
        <v>21</v>
      </c>
      <c r="B4341" s="14" t="s">
        <v>22</v>
      </c>
      <c r="C4341" s="40" t="s">
        <v>11193</v>
      </c>
      <c r="D4341" s="14" t="s">
        <v>11189</v>
      </c>
      <c r="E4341" s="13" t="s">
        <v>11190</v>
      </c>
      <c r="F4341" s="14" t="s">
        <v>11191</v>
      </c>
      <c r="G4341" s="14" t="s">
        <v>6772</v>
      </c>
      <c r="H4341" s="41" t="s">
        <v>6712</v>
      </c>
      <c r="I4341" s="42" t="s">
        <v>85</v>
      </c>
      <c r="J4341" s="143">
        <f t="shared" si="1"/>
        <v>71</v>
      </c>
      <c r="K4341" s="7" t="str">
        <f t="shared" si="2"/>
        <v>ENG30-00713015-vusmeriti</v>
      </c>
      <c r="L4341" s="7" t="str">
        <f>ifna(VLOOKUP(K4341,'Лист1'!D:E,2,false))</f>
        <v/>
      </c>
      <c r="M4341" s="9"/>
      <c r="N4341" s="9"/>
      <c r="O4341" s="9"/>
      <c r="P4341" s="9"/>
      <c r="Q4341" s="9"/>
      <c r="R4341" s="9"/>
    </row>
    <row r="4342" ht="15.75" customHeight="1">
      <c r="A4342" s="14" t="s">
        <v>21</v>
      </c>
      <c r="B4342" s="14" t="s">
        <v>22</v>
      </c>
      <c r="C4342" s="40" t="s">
        <v>10937</v>
      </c>
      <c r="D4342" s="14" t="s">
        <v>11194</v>
      </c>
      <c r="E4342" s="13" t="s">
        <v>11195</v>
      </c>
      <c r="F4342" s="14" t="s">
        <v>10937</v>
      </c>
      <c r="G4342" s="14" t="s">
        <v>6772</v>
      </c>
      <c r="H4342" s="41" t="s">
        <v>6712</v>
      </c>
      <c r="I4342" s="42" t="s">
        <v>85</v>
      </c>
      <c r="J4342" s="112">
        <f t="shared" si="1"/>
        <v>35</v>
      </c>
      <c r="K4342" s="7" t="str">
        <f t="shared" si="2"/>
        <v>ENG30-00713167-vpovezati</v>
      </c>
      <c r="L4342" s="7" t="str">
        <f>ifna(VLOOKUP(K4342,'Лист1'!D:E,2,false))</f>
        <v/>
      </c>
      <c r="M4342" s="9"/>
      <c r="N4342" s="9"/>
      <c r="O4342" s="9"/>
      <c r="P4342" s="9"/>
      <c r="Q4342" s="9"/>
      <c r="R4342" s="9"/>
    </row>
    <row r="4343" ht="15.75" customHeight="1">
      <c r="A4343" s="14" t="s">
        <v>79</v>
      </c>
      <c r="B4343" s="14" t="s">
        <v>80</v>
      </c>
      <c r="C4343" s="40" t="s">
        <v>11196</v>
      </c>
      <c r="D4343" s="14" t="s">
        <v>11197</v>
      </c>
      <c r="E4343" s="13" t="s">
        <v>11198</v>
      </c>
      <c r="F4343" s="14" t="s">
        <v>11199</v>
      </c>
      <c r="G4343" s="14" t="s">
        <v>6772</v>
      </c>
      <c r="H4343" s="41" t="s">
        <v>6712</v>
      </c>
      <c r="I4343" s="42" t="s">
        <v>85</v>
      </c>
      <c r="J4343" s="51">
        <f t="shared" si="1"/>
        <v>36</v>
      </c>
      <c r="K4343" s="7" t="str">
        <f t="shared" si="2"/>
        <v>ENG30-00713558-ahitan</v>
      </c>
      <c r="L4343" s="7" t="str">
        <f>ifna(VLOOKUP(K4343,'Лист1'!D:E,2,false))</f>
        <v/>
      </c>
      <c r="M4343" s="9"/>
      <c r="N4343" s="9"/>
      <c r="O4343" s="9"/>
      <c r="P4343" s="9"/>
      <c r="Q4343" s="9"/>
      <c r="R4343" s="9"/>
    </row>
    <row r="4344" ht="15.75" customHeight="1">
      <c r="A4344" s="14" t="s">
        <v>11</v>
      </c>
      <c r="B4344" s="14" t="s">
        <v>12</v>
      </c>
      <c r="C4344" s="40" t="s">
        <v>11200</v>
      </c>
      <c r="D4344" s="14" t="s">
        <v>11201</v>
      </c>
      <c r="E4344" s="13" t="s">
        <v>11202</v>
      </c>
      <c r="F4344" s="14" t="s">
        <v>11203</v>
      </c>
      <c r="G4344" s="14" t="s">
        <v>6752</v>
      </c>
      <c r="H4344" s="41" t="s">
        <v>6712</v>
      </c>
      <c r="I4344" s="42" t="s">
        <v>85</v>
      </c>
      <c r="J4344" s="43">
        <f t="shared" si="1"/>
        <v>83</v>
      </c>
      <c r="K4344" s="7" t="str">
        <f t="shared" si="2"/>
        <v>ENG30-00713752-ngordost</v>
      </c>
      <c r="L4344" s="7" t="str">
        <f>ifna(VLOOKUP(K4344,'Лист1'!D:E,2,false))</f>
        <v/>
      </c>
      <c r="M4344" s="9"/>
      <c r="N4344" s="9"/>
      <c r="O4344" s="9"/>
      <c r="P4344" s="9"/>
      <c r="Q4344" s="9"/>
      <c r="R4344" s="9"/>
    </row>
    <row r="4345" ht="15.75" customHeight="1">
      <c r="A4345" s="14" t="s">
        <v>21</v>
      </c>
      <c r="B4345" s="14" t="s">
        <v>22</v>
      </c>
      <c r="C4345" s="40" t="s">
        <v>10937</v>
      </c>
      <c r="D4345" s="14" t="s">
        <v>11204</v>
      </c>
      <c r="E4345" s="13" t="s">
        <v>11205</v>
      </c>
      <c r="F4345" s="14" t="s">
        <v>11206</v>
      </c>
      <c r="G4345" s="14"/>
      <c r="H4345" s="41" t="s">
        <v>6712</v>
      </c>
      <c r="I4345" s="42" t="s">
        <v>85</v>
      </c>
      <c r="J4345" s="25">
        <f t="shared" si="1"/>
        <v>25</v>
      </c>
      <c r="K4345" s="7" t="str">
        <f t="shared" si="2"/>
        <v>ENG30-00713818-vpovezati</v>
      </c>
      <c r="L4345" s="7" t="str">
        <f>ifna(VLOOKUP(K4345,'Лист1'!D:E,2,false))</f>
        <v/>
      </c>
      <c r="M4345" s="9"/>
      <c r="N4345" s="9"/>
      <c r="O4345" s="9"/>
      <c r="P4345" s="9"/>
      <c r="Q4345" s="9"/>
      <c r="R4345" s="9"/>
    </row>
    <row r="4346" ht="15.75" customHeight="1">
      <c r="A4346" s="14" t="s">
        <v>21</v>
      </c>
      <c r="B4346" s="14" t="s">
        <v>22</v>
      </c>
      <c r="C4346" s="40" t="s">
        <v>11207</v>
      </c>
      <c r="D4346" s="14" t="s">
        <v>11204</v>
      </c>
      <c r="E4346" s="13" t="s">
        <v>11205</v>
      </c>
      <c r="F4346" s="14" t="s">
        <v>11206</v>
      </c>
      <c r="G4346" s="14"/>
      <c r="H4346" s="41" t="s">
        <v>6712</v>
      </c>
      <c r="I4346" s="42" t="s">
        <v>85</v>
      </c>
      <c r="J4346" s="39">
        <f t="shared" si="1"/>
        <v>25</v>
      </c>
      <c r="K4346" s="7" t="str">
        <f t="shared" si="2"/>
        <v>ENG30-00713818-vpovezivati</v>
      </c>
      <c r="L4346" s="7" t="str">
        <f>ifna(VLOOKUP(K4346,'Лист1'!D:E,2,false))</f>
        <v/>
      </c>
      <c r="M4346" s="9"/>
      <c r="N4346" s="9"/>
      <c r="O4346" s="9"/>
      <c r="P4346" s="9"/>
      <c r="Q4346" s="9"/>
      <c r="R4346" s="9"/>
    </row>
    <row r="4347" ht="15.75" customHeight="1">
      <c r="A4347" s="14" t="s">
        <v>11</v>
      </c>
      <c r="B4347" s="14" t="s">
        <v>12</v>
      </c>
      <c r="C4347" s="40" t="s">
        <v>11208</v>
      </c>
      <c r="D4347" s="14" t="s">
        <v>11209</v>
      </c>
      <c r="E4347" s="13" t="s">
        <v>11210</v>
      </c>
      <c r="F4347" s="14" t="s">
        <v>11211</v>
      </c>
      <c r="G4347" s="14" t="s">
        <v>6772</v>
      </c>
      <c r="H4347" s="41" t="s">
        <v>6712</v>
      </c>
      <c r="I4347" s="42" t="s">
        <v>85</v>
      </c>
      <c r="J4347" s="48">
        <f t="shared" si="1"/>
        <v>28</v>
      </c>
      <c r="K4347" s="7" t="str">
        <f t="shared" si="2"/>
        <v>ENG30-00713952-nutovar</v>
      </c>
      <c r="L4347" s="7" t="str">
        <f>ifna(VLOOKUP(K4347,'Лист1'!D:E,2,false))</f>
        <v/>
      </c>
      <c r="M4347" s="9"/>
      <c r="N4347" s="9"/>
      <c r="O4347" s="9"/>
      <c r="P4347" s="9"/>
      <c r="Q4347" s="9"/>
      <c r="R4347" s="9"/>
    </row>
    <row r="4348" ht="15.75" customHeight="1">
      <c r="A4348" s="14" t="s">
        <v>11</v>
      </c>
      <c r="B4348" s="14" t="s">
        <v>12</v>
      </c>
      <c r="C4348" s="40" t="s">
        <v>9391</v>
      </c>
      <c r="D4348" s="14" t="s">
        <v>11212</v>
      </c>
      <c r="E4348" s="13" t="s">
        <v>11213</v>
      </c>
      <c r="F4348" s="14" t="s">
        <v>11214</v>
      </c>
      <c r="G4348" s="14" t="s">
        <v>6772</v>
      </c>
      <c r="H4348" s="41" t="s">
        <v>6712</v>
      </c>
      <c r="I4348" s="42" t="s">
        <v>85</v>
      </c>
      <c r="J4348" s="18">
        <f t="shared" si="1"/>
        <v>38</v>
      </c>
      <c r="K4348" s="7" t="str">
        <f t="shared" si="2"/>
        <v>ENG30-00714477-nsakupljanje</v>
      </c>
      <c r="L4348" s="7" t="str">
        <f>ifna(VLOOKUP(K4348,'Лист1'!D:E,2,false))</f>
        <v/>
      </c>
      <c r="M4348" s="9"/>
      <c r="N4348" s="9"/>
      <c r="O4348" s="9"/>
      <c r="P4348" s="9"/>
      <c r="Q4348" s="9"/>
      <c r="R4348" s="9"/>
    </row>
    <row r="4349" ht="15.75" customHeight="1">
      <c r="A4349" s="14" t="s">
        <v>11</v>
      </c>
      <c r="B4349" s="14" t="s">
        <v>12</v>
      </c>
      <c r="C4349" s="40" t="s">
        <v>11215</v>
      </c>
      <c r="D4349" s="14" t="s">
        <v>11212</v>
      </c>
      <c r="E4349" s="13" t="s">
        <v>11213</v>
      </c>
      <c r="F4349" s="14" t="s">
        <v>11214</v>
      </c>
      <c r="G4349" s="14" t="s">
        <v>6772</v>
      </c>
      <c r="H4349" s="41" t="s">
        <v>6712</v>
      </c>
      <c r="I4349" s="42" t="s">
        <v>85</v>
      </c>
      <c r="J4349" s="61">
        <f t="shared" si="1"/>
        <v>38</v>
      </c>
      <c r="K4349" s="7" t="str">
        <f t="shared" si="2"/>
        <v>ENG30-00714477-nuzimanje</v>
      </c>
      <c r="L4349" s="7" t="str">
        <f>ifna(VLOOKUP(K4349,'Лист1'!D:E,2,false))</f>
        <v/>
      </c>
      <c r="M4349" s="9"/>
      <c r="N4349" s="9"/>
      <c r="O4349" s="9"/>
      <c r="P4349" s="9"/>
      <c r="Q4349" s="9"/>
      <c r="R4349" s="9"/>
    </row>
    <row r="4350" ht="15.75" customHeight="1">
      <c r="A4350" s="14" t="s">
        <v>79</v>
      </c>
      <c r="B4350" s="14" t="s">
        <v>80</v>
      </c>
      <c r="C4350" s="40" t="s">
        <v>11216</v>
      </c>
      <c r="D4350" s="14" t="s">
        <v>11217</v>
      </c>
      <c r="E4350" s="13" t="s">
        <v>11218</v>
      </c>
      <c r="F4350" s="14" t="s">
        <v>11219</v>
      </c>
      <c r="G4350" s="14" t="s">
        <v>6772</v>
      </c>
      <c r="H4350" s="41" t="s">
        <v>6712</v>
      </c>
      <c r="I4350" s="42" t="s">
        <v>85</v>
      </c>
      <c r="J4350" s="18">
        <f t="shared" si="1"/>
        <v>9</v>
      </c>
      <c r="K4350" s="7" t="str">
        <f t="shared" si="2"/>
        <v>ENG30-00714806-aodlučujući</v>
      </c>
      <c r="L4350" s="7" t="str">
        <f>ifna(VLOOKUP(K4350,'Лист1'!D:E,2,false))</f>
        <v/>
      </c>
      <c r="M4350" s="9"/>
      <c r="N4350" s="9"/>
      <c r="O4350" s="9"/>
      <c r="P4350" s="9"/>
      <c r="Q4350" s="9"/>
      <c r="R4350" s="9"/>
    </row>
    <row r="4351" ht="15.75" customHeight="1">
      <c r="A4351" s="14" t="s">
        <v>21</v>
      </c>
      <c r="B4351" s="14" t="s">
        <v>22</v>
      </c>
      <c r="C4351" s="40" t="s">
        <v>9941</v>
      </c>
      <c r="D4351" s="14" t="s">
        <v>11220</v>
      </c>
      <c r="E4351" s="13" t="s">
        <v>11221</v>
      </c>
      <c r="F4351" s="14" t="s">
        <v>9941</v>
      </c>
      <c r="G4351" s="14" t="s">
        <v>6772</v>
      </c>
      <c r="H4351" s="41" t="s">
        <v>6712</v>
      </c>
      <c r="I4351" s="42" t="s">
        <v>85</v>
      </c>
      <c r="J4351" s="51">
        <f t="shared" si="1"/>
        <v>30</v>
      </c>
      <c r="K4351" s="7" t="str">
        <f t="shared" si="2"/>
        <v>ENG30-00715074-vzaključiti</v>
      </c>
      <c r="L4351" s="7" t="str">
        <f>ifna(VLOOKUP(K4351,'Лист1'!D:E,2,false))</f>
        <v/>
      </c>
      <c r="M4351" s="9"/>
      <c r="N4351" s="9"/>
      <c r="O4351" s="9"/>
      <c r="P4351" s="9"/>
      <c r="Q4351" s="9"/>
      <c r="R4351" s="9"/>
    </row>
    <row r="4352" ht="15.75" customHeight="1">
      <c r="A4352" s="14" t="s">
        <v>79</v>
      </c>
      <c r="B4352" s="14" t="s">
        <v>80</v>
      </c>
      <c r="C4352" s="40" t="s">
        <v>11222</v>
      </c>
      <c r="D4352" s="14" t="s">
        <v>11223</v>
      </c>
      <c r="E4352" s="13" t="s">
        <v>11224</v>
      </c>
      <c r="F4352" s="14" t="s">
        <v>11222</v>
      </c>
      <c r="G4352" s="14" t="s">
        <v>6772</v>
      </c>
      <c r="H4352" s="41" t="s">
        <v>6712</v>
      </c>
      <c r="I4352" s="42" t="s">
        <v>85</v>
      </c>
      <c r="J4352" s="25">
        <f t="shared" si="1"/>
        <v>92</v>
      </c>
      <c r="K4352" s="7" t="str">
        <f t="shared" si="2"/>
        <v>ENG30-00715140-ademokratski</v>
      </c>
      <c r="L4352" s="7" t="str">
        <f>ifna(VLOOKUP(K4352,'Лист1'!D:E,2,false))</f>
        <v/>
      </c>
      <c r="M4352" s="9"/>
      <c r="N4352" s="9"/>
      <c r="O4352" s="9"/>
      <c r="P4352" s="9"/>
      <c r="Q4352" s="9"/>
      <c r="R4352" s="9"/>
    </row>
    <row r="4353" ht="15.75" customHeight="1">
      <c r="A4353" s="14" t="s">
        <v>21</v>
      </c>
      <c r="B4353" s="14" t="s">
        <v>22</v>
      </c>
      <c r="C4353" s="40" t="s">
        <v>10523</v>
      </c>
      <c r="D4353" s="14" t="s">
        <v>11225</v>
      </c>
      <c r="E4353" s="13" t="s">
        <v>11226</v>
      </c>
      <c r="F4353" s="14" t="s">
        <v>11227</v>
      </c>
      <c r="G4353" s="14" t="s">
        <v>6772</v>
      </c>
      <c r="H4353" s="41" t="s">
        <v>6712</v>
      </c>
      <c r="I4353" s="42" t="s">
        <v>85</v>
      </c>
      <c r="J4353" s="77">
        <f t="shared" si="1"/>
        <v>62</v>
      </c>
      <c r="K4353" s="7" t="str">
        <f t="shared" si="2"/>
        <v>ENG30-00715239-vnaći</v>
      </c>
      <c r="L4353" s="7" t="str">
        <f>ifna(VLOOKUP(K4353,'Лист1'!D:E,2,false))</f>
        <v/>
      </c>
      <c r="M4353" s="9"/>
      <c r="N4353" s="9"/>
      <c r="O4353" s="9"/>
      <c r="P4353" s="9"/>
      <c r="Q4353" s="9"/>
      <c r="R4353" s="9"/>
    </row>
    <row r="4354" ht="15.75" customHeight="1">
      <c r="A4354" s="14" t="s">
        <v>21</v>
      </c>
      <c r="B4354" s="14" t="s">
        <v>22</v>
      </c>
      <c r="C4354" s="40" t="s">
        <v>11228</v>
      </c>
      <c r="D4354" s="14" t="s">
        <v>11225</v>
      </c>
      <c r="E4354" s="13" t="s">
        <v>11226</v>
      </c>
      <c r="F4354" s="14" t="s">
        <v>11227</v>
      </c>
      <c r="G4354" s="14" t="s">
        <v>6772</v>
      </c>
      <c r="H4354" s="41" t="s">
        <v>6712</v>
      </c>
      <c r="I4354" s="42" t="s">
        <v>85</v>
      </c>
      <c r="J4354" s="22">
        <f t="shared" si="1"/>
        <v>62</v>
      </c>
      <c r="K4354" s="7" t="str">
        <f t="shared" si="2"/>
        <v>ENG30-00715239-vosećati</v>
      </c>
      <c r="L4354" s="7" t="str">
        <f>ifna(VLOOKUP(K4354,'Лист1'!D:E,2,false))</f>
        <v/>
      </c>
      <c r="M4354" s="9"/>
      <c r="N4354" s="9"/>
      <c r="O4354" s="9"/>
      <c r="P4354" s="9"/>
      <c r="Q4354" s="9"/>
      <c r="R4354" s="9"/>
    </row>
    <row r="4355" ht="15.75" customHeight="1">
      <c r="A4355" s="14" t="s">
        <v>79</v>
      </c>
      <c r="B4355" s="14" t="s">
        <v>80</v>
      </c>
      <c r="C4355" s="40" t="s">
        <v>11229</v>
      </c>
      <c r="D4355" s="14" t="s">
        <v>11230</v>
      </c>
      <c r="E4355" s="13" t="s">
        <v>11231</v>
      </c>
      <c r="F4355" s="14" t="s">
        <v>11232</v>
      </c>
      <c r="G4355" s="14" t="s">
        <v>6772</v>
      </c>
      <c r="H4355" s="41" t="s">
        <v>6712</v>
      </c>
      <c r="I4355" s="42" t="s">
        <v>85</v>
      </c>
      <c r="J4355" s="43">
        <f t="shared" si="1"/>
        <v>126</v>
      </c>
      <c r="K4355" s="7" t="str">
        <f t="shared" si="2"/>
        <v>ENG30-00715830-aparlamentaran</v>
      </c>
      <c r="L4355" s="7" t="str">
        <f>ifna(VLOOKUP(K4355,'Лист1'!D:E,2,false))</f>
        <v/>
      </c>
      <c r="M4355" s="9"/>
      <c r="N4355" s="9"/>
      <c r="O4355" s="9"/>
      <c r="P4355" s="9"/>
      <c r="Q4355" s="9"/>
      <c r="R4355" s="9"/>
    </row>
    <row r="4356" ht="15.75" customHeight="1">
      <c r="A4356" s="14" t="s">
        <v>79</v>
      </c>
      <c r="B4356" s="14" t="s">
        <v>80</v>
      </c>
      <c r="C4356" s="40" t="s">
        <v>8390</v>
      </c>
      <c r="D4356" s="14" t="s">
        <v>11230</v>
      </c>
      <c r="E4356" s="13" t="s">
        <v>11231</v>
      </c>
      <c r="F4356" s="14" t="s">
        <v>11232</v>
      </c>
      <c r="G4356" s="14" t="s">
        <v>6772</v>
      </c>
      <c r="H4356" s="41" t="s">
        <v>6712</v>
      </c>
      <c r="I4356" s="42" t="s">
        <v>85</v>
      </c>
      <c r="J4356" s="30">
        <f t="shared" si="1"/>
        <v>126</v>
      </c>
      <c r="K4356" s="7" t="str">
        <f t="shared" si="2"/>
        <v>ENG30-00715830-austavan</v>
      </c>
      <c r="L4356" s="7" t="str">
        <f>ifna(VLOOKUP(K4356,'Лист1'!D:E,2,false))</f>
        <v/>
      </c>
      <c r="M4356" s="9"/>
      <c r="N4356" s="9"/>
      <c r="O4356" s="9"/>
      <c r="P4356" s="9"/>
      <c r="Q4356" s="9"/>
      <c r="R4356" s="9"/>
    </row>
    <row r="4357" ht="15.75" customHeight="1">
      <c r="A4357" s="14" t="s">
        <v>79</v>
      </c>
      <c r="B4357" s="14" t="s">
        <v>80</v>
      </c>
      <c r="C4357" s="40" t="s">
        <v>11233</v>
      </c>
      <c r="D4357" s="14" t="s">
        <v>11234</v>
      </c>
      <c r="E4357" s="13" t="s">
        <v>11235</v>
      </c>
      <c r="F4357" s="14" t="s">
        <v>11233</v>
      </c>
      <c r="G4357" s="14" t="s">
        <v>6772</v>
      </c>
      <c r="H4357" s="41" t="s">
        <v>6712</v>
      </c>
      <c r="I4357" s="42" t="s">
        <v>85</v>
      </c>
      <c r="J4357" s="39">
        <f t="shared" si="1"/>
        <v>157</v>
      </c>
      <c r="K4357" s="7" t="str">
        <f t="shared" si="2"/>
        <v>ENG30-00716892-arepublikanski</v>
      </c>
      <c r="L4357" s="7" t="str">
        <f>ifna(VLOOKUP(K4357,'Лист1'!D:E,2,false))</f>
        <v/>
      </c>
      <c r="M4357" s="9"/>
      <c r="N4357" s="9"/>
      <c r="O4357" s="9"/>
      <c r="P4357" s="9"/>
      <c r="Q4357" s="9"/>
      <c r="R4357" s="9"/>
    </row>
    <row r="4358" ht="15.75" customHeight="1">
      <c r="A4358" s="14" t="s">
        <v>21</v>
      </c>
      <c r="B4358" s="14" t="s">
        <v>22</v>
      </c>
      <c r="C4358" s="40" t="s">
        <v>10761</v>
      </c>
      <c r="D4358" s="14" t="s">
        <v>11236</v>
      </c>
      <c r="E4358" s="13" t="s">
        <v>11237</v>
      </c>
      <c r="F4358" s="14" t="s">
        <v>11238</v>
      </c>
      <c r="G4358" s="14" t="s">
        <v>6772</v>
      </c>
      <c r="H4358" s="41" t="s">
        <v>6712</v>
      </c>
      <c r="I4358" s="42" t="s">
        <v>85</v>
      </c>
      <c r="J4358" s="46">
        <f t="shared" si="1"/>
        <v>40</v>
      </c>
      <c r="K4358" s="7" t="str">
        <f t="shared" si="2"/>
        <v>ENG30-00717358-vodgovoriti</v>
      </c>
      <c r="L4358" s="7" t="str">
        <f>ifna(VLOOKUP(K4358,'Лист1'!D:E,2,false))</f>
        <v/>
      </c>
      <c r="M4358" s="9"/>
      <c r="N4358" s="9"/>
      <c r="O4358" s="9"/>
      <c r="P4358" s="9"/>
      <c r="Q4358" s="9"/>
      <c r="R4358" s="9"/>
    </row>
    <row r="4359" ht="15.75" customHeight="1">
      <c r="A4359" s="14" t="s">
        <v>21</v>
      </c>
      <c r="B4359" s="14" t="s">
        <v>22</v>
      </c>
      <c r="C4359" s="40" t="s">
        <v>9804</v>
      </c>
      <c r="D4359" s="14" t="s">
        <v>11236</v>
      </c>
      <c r="E4359" s="13" t="s">
        <v>11237</v>
      </c>
      <c r="F4359" s="14" t="s">
        <v>11238</v>
      </c>
      <c r="G4359" s="14" t="s">
        <v>6772</v>
      </c>
      <c r="H4359" s="41" t="s">
        <v>6712</v>
      </c>
      <c r="I4359" s="42" t="s">
        <v>85</v>
      </c>
      <c r="J4359" s="60">
        <f t="shared" si="1"/>
        <v>40</v>
      </c>
      <c r="K4359" s="7" t="str">
        <f t="shared" si="2"/>
        <v>ENG30-00717358-vreagovati</v>
      </c>
      <c r="L4359" s="7" t="str">
        <f>ifna(VLOOKUP(K4359,'Лист1'!D:E,2,false))</f>
        <v/>
      </c>
      <c r="M4359" s="9"/>
      <c r="N4359" s="9"/>
      <c r="O4359" s="9"/>
      <c r="P4359" s="9"/>
      <c r="Q4359" s="9"/>
      <c r="R4359" s="9"/>
    </row>
    <row r="4360" ht="15.75" customHeight="1">
      <c r="A4360" s="14" t="s">
        <v>79</v>
      </c>
      <c r="B4360" s="14" t="s">
        <v>80</v>
      </c>
      <c r="C4360" s="40" t="s">
        <v>11239</v>
      </c>
      <c r="D4360" s="14" t="s">
        <v>11240</v>
      </c>
      <c r="E4360" s="13" t="s">
        <v>11241</v>
      </c>
      <c r="F4360" s="14" t="s">
        <v>11242</v>
      </c>
      <c r="G4360" s="14" t="s">
        <v>6772</v>
      </c>
      <c r="H4360" s="41" t="s">
        <v>6712</v>
      </c>
      <c r="I4360" s="42" t="s">
        <v>85</v>
      </c>
      <c r="J4360" s="57">
        <f t="shared" si="1"/>
        <v>70</v>
      </c>
      <c r="K4360" s="7" t="str">
        <f t="shared" si="2"/>
        <v>ENG30-00717684-adiktatorski</v>
      </c>
      <c r="L4360" s="7" t="str">
        <f>ifna(VLOOKUP(K4360,'Лист1'!D:E,2,false))</f>
        <v/>
      </c>
      <c r="M4360" s="9"/>
      <c r="N4360" s="9"/>
      <c r="O4360" s="9"/>
      <c r="P4360" s="9"/>
      <c r="Q4360" s="9"/>
      <c r="R4360" s="9"/>
    </row>
    <row r="4361" ht="15.75" customHeight="1">
      <c r="A4361" s="14" t="s">
        <v>21</v>
      </c>
      <c r="B4361" s="14" t="s">
        <v>22</v>
      </c>
      <c r="C4361" s="40" t="s">
        <v>11243</v>
      </c>
      <c r="D4361" s="14" t="s">
        <v>11244</v>
      </c>
      <c r="E4361" s="13" t="s">
        <v>11245</v>
      </c>
      <c r="F4361" s="14" t="s">
        <v>11246</v>
      </c>
      <c r="G4361" s="14" t="s">
        <v>6772</v>
      </c>
      <c r="H4361" s="41" t="s">
        <v>6712</v>
      </c>
      <c r="I4361" s="42" t="s">
        <v>85</v>
      </c>
      <c r="J4361" s="27">
        <f t="shared" si="1"/>
        <v>58</v>
      </c>
      <c r="K4361" s="7" t="str">
        <f t="shared" si="2"/>
        <v>ENG30-00719231-vpodržati</v>
      </c>
      <c r="L4361" s="7" t="str">
        <f>ifna(VLOOKUP(K4361,'Лист1'!D:E,2,false))</f>
        <v/>
      </c>
      <c r="M4361" s="9"/>
      <c r="N4361" s="9"/>
      <c r="O4361" s="9"/>
      <c r="P4361" s="9"/>
      <c r="Q4361" s="9"/>
      <c r="R4361" s="9"/>
    </row>
    <row r="4362" ht="15.75" customHeight="1">
      <c r="A4362" s="14" t="s">
        <v>21</v>
      </c>
      <c r="B4362" s="14" t="s">
        <v>22</v>
      </c>
      <c r="C4362" s="40" t="s">
        <v>2235</v>
      </c>
      <c r="D4362" s="14" t="s">
        <v>11244</v>
      </c>
      <c r="E4362" s="13" t="s">
        <v>11245</v>
      </c>
      <c r="F4362" s="14" t="s">
        <v>11246</v>
      </c>
      <c r="G4362" s="14" t="s">
        <v>6772</v>
      </c>
      <c r="H4362" s="41" t="s">
        <v>6712</v>
      </c>
      <c r="I4362" s="42" t="s">
        <v>85</v>
      </c>
      <c r="J4362" s="27">
        <f t="shared" si="1"/>
        <v>58</v>
      </c>
      <c r="K4362" s="7" t="str">
        <f t="shared" si="2"/>
        <v>ENG30-00719231-vpodržavati</v>
      </c>
      <c r="L4362" s="7" t="str">
        <f>ifna(VLOOKUP(K4362,'Лист1'!D:E,2,false))</f>
        <v/>
      </c>
      <c r="M4362" s="9"/>
      <c r="N4362" s="9"/>
      <c r="O4362" s="9"/>
      <c r="P4362" s="9"/>
      <c r="Q4362" s="9"/>
      <c r="R4362" s="9"/>
    </row>
    <row r="4363" ht="15.75" customHeight="1">
      <c r="A4363" s="14" t="s">
        <v>21</v>
      </c>
      <c r="B4363" s="14" t="s">
        <v>22</v>
      </c>
      <c r="C4363" s="40" t="s">
        <v>10545</v>
      </c>
      <c r="D4363" s="14" t="s">
        <v>11244</v>
      </c>
      <c r="E4363" s="13" t="s">
        <v>11245</v>
      </c>
      <c r="F4363" s="14" t="s">
        <v>11246</v>
      </c>
      <c r="G4363" s="14" t="s">
        <v>6772</v>
      </c>
      <c r="H4363" s="41" t="s">
        <v>6712</v>
      </c>
      <c r="I4363" s="42" t="s">
        <v>85</v>
      </c>
      <c r="J4363" s="22">
        <f t="shared" si="1"/>
        <v>58</v>
      </c>
      <c r="K4363" s="7" t="str">
        <f t="shared" si="2"/>
        <v>ENG30-00719231-vprihvatiti</v>
      </c>
      <c r="L4363" s="7" t="str">
        <f>ifna(VLOOKUP(K4363,'Лист1'!D:E,2,false))</f>
        <v/>
      </c>
      <c r="M4363" s="9"/>
      <c r="N4363" s="9"/>
      <c r="O4363" s="9"/>
      <c r="P4363" s="9"/>
      <c r="Q4363" s="9"/>
      <c r="R4363" s="9"/>
    </row>
    <row r="4364" ht="15.75" customHeight="1">
      <c r="A4364" s="14" t="s">
        <v>21</v>
      </c>
      <c r="B4364" s="14" t="s">
        <v>22</v>
      </c>
      <c r="C4364" s="40" t="s">
        <v>10211</v>
      </c>
      <c r="D4364" s="14" t="s">
        <v>11244</v>
      </c>
      <c r="E4364" s="13" t="s">
        <v>11245</v>
      </c>
      <c r="F4364" s="14" t="s">
        <v>11246</v>
      </c>
      <c r="G4364" s="14" t="s">
        <v>6772</v>
      </c>
      <c r="H4364" s="41" t="s">
        <v>6712</v>
      </c>
      <c r="I4364" s="42" t="s">
        <v>85</v>
      </c>
      <c r="J4364" s="61">
        <f t="shared" si="1"/>
        <v>58</v>
      </c>
      <c r="K4364" s="7" t="str">
        <f t="shared" si="2"/>
        <v>ENG30-00719231-vprimiti</v>
      </c>
      <c r="L4364" s="7" t="str">
        <f>ifna(VLOOKUP(K4364,'Лист1'!D:E,2,false))</f>
        <v/>
      </c>
      <c r="M4364" s="9"/>
      <c r="N4364" s="9"/>
      <c r="O4364" s="9"/>
      <c r="P4364" s="9"/>
      <c r="Q4364" s="9"/>
      <c r="R4364" s="9"/>
    </row>
    <row r="4365" ht="15.75" customHeight="1">
      <c r="A4365" s="14" t="s">
        <v>11</v>
      </c>
      <c r="B4365" s="14" t="s">
        <v>12</v>
      </c>
      <c r="C4365" s="40" t="s">
        <v>11247</v>
      </c>
      <c r="D4365" s="14" t="s">
        <v>11248</v>
      </c>
      <c r="E4365" s="13" t="s">
        <v>11249</v>
      </c>
      <c r="F4365" s="14" t="s">
        <v>11250</v>
      </c>
      <c r="G4365" s="14" t="s">
        <v>6772</v>
      </c>
      <c r="H4365" s="41" t="s">
        <v>6712</v>
      </c>
      <c r="I4365" s="42" t="s">
        <v>85</v>
      </c>
      <c r="J4365" s="63">
        <f t="shared" si="1"/>
        <v>72</v>
      </c>
      <c r="K4365" s="7" t="str">
        <f t="shared" si="2"/>
        <v>ENG30-00719494-ndužnost</v>
      </c>
      <c r="L4365" s="7" t="str">
        <f>ifna(VLOOKUP(K4365,'Лист1'!D:E,2,false))</f>
        <v/>
      </c>
      <c r="M4365" s="9"/>
      <c r="N4365" s="9"/>
      <c r="O4365" s="9"/>
      <c r="P4365" s="9"/>
      <c r="Q4365" s="9"/>
      <c r="R4365" s="9"/>
    </row>
    <row r="4366" ht="15.75" customHeight="1">
      <c r="A4366" s="14" t="s">
        <v>11</v>
      </c>
      <c r="B4366" s="14" t="s">
        <v>12</v>
      </c>
      <c r="C4366" s="40" t="s">
        <v>11251</v>
      </c>
      <c r="D4366" s="14" t="s">
        <v>11248</v>
      </c>
      <c r="E4366" s="13" t="s">
        <v>11249</v>
      </c>
      <c r="F4366" s="14" t="s">
        <v>11250</v>
      </c>
      <c r="G4366" s="14" t="s">
        <v>6772</v>
      </c>
      <c r="H4366" s="41" t="s">
        <v>6712</v>
      </c>
      <c r="I4366" s="42" t="s">
        <v>85</v>
      </c>
      <c r="J4366" s="83">
        <f t="shared" si="1"/>
        <v>72</v>
      </c>
      <c r="K4366" s="7" t="str">
        <f t="shared" si="2"/>
        <v>ENG30-00719494-nobaveza</v>
      </c>
      <c r="L4366" s="7" t="str">
        <f>ifna(VLOOKUP(K4366,'Лист1'!D:E,2,false))</f>
        <v/>
      </c>
      <c r="M4366" s="9"/>
      <c r="N4366" s="9"/>
      <c r="O4366" s="9"/>
      <c r="P4366" s="9"/>
      <c r="Q4366" s="9"/>
      <c r="R4366" s="9"/>
    </row>
    <row r="4367" ht="15.75" customHeight="1">
      <c r="A4367" s="14" t="s">
        <v>11</v>
      </c>
      <c r="B4367" s="14" t="s">
        <v>12</v>
      </c>
      <c r="C4367" s="40" t="s">
        <v>11252</v>
      </c>
      <c r="D4367" s="14" t="s">
        <v>11253</v>
      </c>
      <c r="E4367" s="13" t="s">
        <v>11254</v>
      </c>
      <c r="F4367" s="14" t="s">
        <v>11255</v>
      </c>
      <c r="G4367" s="14" t="s">
        <v>6772</v>
      </c>
      <c r="H4367" s="41" t="s">
        <v>6712</v>
      </c>
      <c r="I4367" s="42" t="s">
        <v>85</v>
      </c>
      <c r="J4367" s="28">
        <f t="shared" si="1"/>
        <v>76</v>
      </c>
      <c r="K4367" s="7" t="str">
        <f t="shared" si="2"/>
        <v>ENG30-00719705-nzadatak</v>
      </c>
      <c r="L4367" s="7" t="str">
        <f>ifna(VLOOKUP(K4367,'Лист1'!D:E,2,false))</f>
        <v/>
      </c>
      <c r="M4367" s="9"/>
      <c r="N4367" s="9"/>
      <c r="O4367" s="9"/>
      <c r="P4367" s="9"/>
      <c r="Q4367" s="9"/>
      <c r="R4367" s="9"/>
    </row>
    <row r="4368" ht="15.75" customHeight="1">
      <c r="A4368" s="14" t="s">
        <v>21</v>
      </c>
      <c r="B4368" s="14" t="s">
        <v>22</v>
      </c>
      <c r="C4368" s="40" t="s">
        <v>11256</v>
      </c>
      <c r="D4368" s="14" t="s">
        <v>11257</v>
      </c>
      <c r="E4368" s="13" t="s">
        <v>11258</v>
      </c>
      <c r="F4368" s="14" t="s">
        <v>11259</v>
      </c>
      <c r="G4368" s="14" t="s">
        <v>6772</v>
      </c>
      <c r="H4368" s="41" t="s">
        <v>6712</v>
      </c>
      <c r="I4368" s="42" t="s">
        <v>85</v>
      </c>
      <c r="J4368" s="46">
        <f t="shared" si="1"/>
        <v>38</v>
      </c>
      <c r="K4368" s="7" t="str">
        <f t="shared" si="2"/>
        <v>ENG30-00719734-vočekivati</v>
      </c>
      <c r="L4368" s="7" t="str">
        <f>ifna(VLOOKUP(K4368,'Лист1'!D:E,2,false))</f>
        <v/>
      </c>
      <c r="M4368" s="9"/>
      <c r="N4368" s="9"/>
      <c r="O4368" s="9"/>
      <c r="P4368" s="9"/>
      <c r="Q4368" s="9"/>
      <c r="R4368" s="9"/>
    </row>
    <row r="4369" ht="15.75" customHeight="1">
      <c r="A4369" s="14" t="s">
        <v>79</v>
      </c>
      <c r="B4369" s="14" t="s">
        <v>80</v>
      </c>
      <c r="C4369" s="40" t="s">
        <v>11260</v>
      </c>
      <c r="D4369" s="14" t="s">
        <v>11261</v>
      </c>
      <c r="E4369" s="13" t="s">
        <v>11262</v>
      </c>
      <c r="F4369" s="14" t="s">
        <v>11263</v>
      </c>
      <c r="G4369" s="14" t="s">
        <v>6772</v>
      </c>
      <c r="H4369" s="41" t="s">
        <v>6712</v>
      </c>
      <c r="I4369" s="42" t="s">
        <v>85</v>
      </c>
      <c r="J4369" s="95">
        <f t="shared" si="1"/>
        <v>98</v>
      </c>
      <c r="K4369" s="7" t="str">
        <f t="shared" si="2"/>
        <v>ENG30-00719819-adiskrecioni</v>
      </c>
      <c r="L4369" s="7" t="str">
        <f>ifna(VLOOKUP(K4369,'Лист1'!D:E,2,false))</f>
        <v/>
      </c>
      <c r="M4369" s="9"/>
      <c r="N4369" s="9"/>
      <c r="O4369" s="9"/>
      <c r="P4369" s="9"/>
      <c r="Q4369" s="9"/>
      <c r="R4369" s="9"/>
    </row>
    <row r="4370" ht="15.75" customHeight="1">
      <c r="A4370" s="14" t="s">
        <v>21</v>
      </c>
      <c r="B4370" s="14" t="s">
        <v>22</v>
      </c>
      <c r="C4370" s="40" t="s">
        <v>11264</v>
      </c>
      <c r="D4370" s="14" t="s">
        <v>11265</v>
      </c>
      <c r="E4370" s="13" t="s">
        <v>11266</v>
      </c>
      <c r="F4370" s="14" t="s">
        <v>11267</v>
      </c>
      <c r="G4370" s="14" t="s">
        <v>6772</v>
      </c>
      <c r="H4370" s="41" t="s">
        <v>6712</v>
      </c>
      <c r="I4370" s="42" t="s">
        <v>85</v>
      </c>
      <c r="J4370" s="50">
        <f t="shared" si="1"/>
        <v>34</v>
      </c>
      <c r="K4370" s="7" t="str">
        <f t="shared" si="2"/>
        <v>ENG30-00720063-vnadati</v>
      </c>
      <c r="L4370" s="7" t="str">
        <f>ifna(VLOOKUP(K4370,'Лист1'!D:E,2,false))</f>
        <v>briši</v>
      </c>
      <c r="M4370" s="9"/>
      <c r="N4370" s="9"/>
      <c r="O4370" s="9"/>
      <c r="P4370" s="9"/>
      <c r="Q4370" s="9"/>
      <c r="R4370" s="9"/>
    </row>
    <row r="4371" ht="15.75" customHeight="1">
      <c r="A4371" s="14" t="s">
        <v>21</v>
      </c>
      <c r="B4371" s="14" t="s">
        <v>22</v>
      </c>
      <c r="C4371" s="40" t="s">
        <v>1712</v>
      </c>
      <c r="D4371" s="14" t="s">
        <v>11265</v>
      </c>
      <c r="E4371" s="13" t="s">
        <v>11266</v>
      </c>
      <c r="F4371" s="13" t="s">
        <v>11267</v>
      </c>
      <c r="G4371" s="14" t="s">
        <v>6772</v>
      </c>
      <c r="H4371" s="159" t="s">
        <v>6712</v>
      </c>
      <c r="I4371" s="42" t="s">
        <v>992</v>
      </c>
      <c r="J4371" s="29">
        <f t="shared" si="1"/>
        <v>34</v>
      </c>
      <c r="K4371" s="7" t="str">
        <f t="shared" si="2"/>
        <v>ENG30-00720063-vnadati se</v>
      </c>
      <c r="L4371" s="7" t="str">
        <f>ifna(VLOOKUP(K4371,'Лист1'!D:E,2,false))</f>
        <v/>
      </c>
      <c r="M4371" s="9"/>
      <c r="N4371" s="9"/>
      <c r="O4371" s="9"/>
      <c r="P4371" s="9"/>
      <c r="Q4371" s="9"/>
      <c r="R4371" s="9"/>
    </row>
    <row r="4372" ht="15.75" customHeight="1">
      <c r="A4372" s="14" t="s">
        <v>21</v>
      </c>
      <c r="B4372" s="14" t="s">
        <v>22</v>
      </c>
      <c r="C4372" s="40" t="s">
        <v>11256</v>
      </c>
      <c r="D4372" s="14" t="s">
        <v>11265</v>
      </c>
      <c r="E4372" s="13" t="s">
        <v>11266</v>
      </c>
      <c r="F4372" s="14" t="s">
        <v>11267</v>
      </c>
      <c r="G4372" s="14" t="s">
        <v>6772</v>
      </c>
      <c r="H4372" s="41" t="s">
        <v>6712</v>
      </c>
      <c r="I4372" s="42" t="s">
        <v>85</v>
      </c>
      <c r="J4372" s="44">
        <f t="shared" si="1"/>
        <v>34</v>
      </c>
      <c r="K4372" s="7" t="str">
        <f t="shared" si="2"/>
        <v>ENG30-00720063-vočekivati</v>
      </c>
      <c r="L4372" s="7" t="str">
        <f>ifna(VLOOKUP(K4372,'Лист1'!D:E,2,false))</f>
        <v/>
      </c>
      <c r="M4372" s="9"/>
      <c r="N4372" s="9"/>
      <c r="O4372" s="9"/>
      <c r="P4372" s="9"/>
      <c r="Q4372" s="9"/>
      <c r="R4372" s="9"/>
    </row>
    <row r="4373" ht="15.75" customHeight="1">
      <c r="A4373" s="14" t="s">
        <v>11</v>
      </c>
      <c r="B4373" s="14" t="s">
        <v>12</v>
      </c>
      <c r="C4373" s="40" t="s">
        <v>11268</v>
      </c>
      <c r="D4373" s="14" t="s">
        <v>11269</v>
      </c>
      <c r="E4373" s="13" t="s">
        <v>11270</v>
      </c>
      <c r="F4373" s="14" t="s">
        <v>11271</v>
      </c>
      <c r="G4373" s="14" t="s">
        <v>6772</v>
      </c>
      <c r="H4373" s="41" t="s">
        <v>6712</v>
      </c>
      <c r="I4373" s="42" t="s">
        <v>85</v>
      </c>
      <c r="J4373" s="38">
        <f t="shared" si="1"/>
        <v>76</v>
      </c>
      <c r="K4373" s="7" t="str">
        <f t="shared" si="2"/>
        <v>ENG30-00720565-nfunkcija</v>
      </c>
      <c r="L4373" s="7" t="str">
        <f>ifna(VLOOKUP(K4373,'Лист1'!D:E,2,false))</f>
        <v/>
      </c>
      <c r="M4373" s="9"/>
      <c r="N4373" s="9"/>
      <c r="O4373" s="9"/>
      <c r="P4373" s="9"/>
      <c r="Q4373" s="9"/>
      <c r="R4373" s="9"/>
    </row>
    <row r="4374" ht="15.75" customHeight="1">
      <c r="A4374" s="14" t="s">
        <v>11</v>
      </c>
      <c r="B4374" s="14" t="s">
        <v>12</v>
      </c>
      <c r="C4374" s="40" t="s">
        <v>11272</v>
      </c>
      <c r="D4374" s="14" t="s">
        <v>11269</v>
      </c>
      <c r="E4374" s="13" t="s">
        <v>11270</v>
      </c>
      <c r="F4374" s="14" t="s">
        <v>11271</v>
      </c>
      <c r="G4374" s="14" t="s">
        <v>6772</v>
      </c>
      <c r="H4374" s="41" t="s">
        <v>6712</v>
      </c>
      <c r="I4374" s="42" t="s">
        <v>85</v>
      </c>
      <c r="J4374" s="79">
        <f t="shared" si="1"/>
        <v>76</v>
      </c>
      <c r="K4374" s="7" t="str">
        <f t="shared" si="2"/>
        <v>ENG30-00720565-nuloga</v>
      </c>
      <c r="L4374" s="7" t="str">
        <f>ifna(VLOOKUP(K4374,'Лист1'!D:E,2,false))</f>
        <v/>
      </c>
      <c r="M4374" s="9"/>
      <c r="N4374" s="9"/>
      <c r="O4374" s="9"/>
      <c r="P4374" s="9"/>
      <c r="Q4374" s="9"/>
      <c r="R4374" s="9"/>
    </row>
    <row r="4375" ht="15.75" customHeight="1">
      <c r="A4375" s="14" t="s">
        <v>21</v>
      </c>
      <c r="B4375" s="14" t="s">
        <v>22</v>
      </c>
      <c r="C4375" s="40" t="s">
        <v>11030</v>
      </c>
      <c r="D4375" s="14" t="s">
        <v>11273</v>
      </c>
      <c r="E4375" s="13" t="s">
        <v>11274</v>
      </c>
      <c r="F4375" s="14" t="s">
        <v>11030</v>
      </c>
      <c r="G4375" s="14" t="s">
        <v>6772</v>
      </c>
      <c r="H4375" s="41" t="s">
        <v>6712</v>
      </c>
      <c r="I4375" s="42" t="s">
        <v>85</v>
      </c>
      <c r="J4375" s="33">
        <f t="shared" si="1"/>
        <v>20</v>
      </c>
      <c r="K4375" s="7" t="str">
        <f t="shared" si="2"/>
        <v>ENG30-00721098-vverovati</v>
      </c>
      <c r="L4375" s="7" t="str">
        <f>ifna(VLOOKUP(K4375,'Лист1'!D:E,2,false))</f>
        <v/>
      </c>
      <c r="M4375" s="9"/>
      <c r="N4375" s="9"/>
      <c r="O4375" s="9"/>
      <c r="P4375" s="9"/>
      <c r="Q4375" s="9"/>
      <c r="R4375" s="9"/>
    </row>
    <row r="4376" ht="15.75" customHeight="1">
      <c r="A4376" s="14" t="s">
        <v>11</v>
      </c>
      <c r="B4376" s="14" t="s">
        <v>12</v>
      </c>
      <c r="C4376" s="40" t="s">
        <v>7054</v>
      </c>
      <c r="D4376" s="14" t="s">
        <v>11275</v>
      </c>
      <c r="E4376" s="13" t="s">
        <v>11276</v>
      </c>
      <c r="F4376" s="14" t="s">
        <v>7054</v>
      </c>
      <c r="G4376" s="14" t="s">
        <v>6772</v>
      </c>
      <c r="H4376" s="41" t="s">
        <v>6712</v>
      </c>
      <c r="I4376" s="42" t="s">
        <v>85</v>
      </c>
      <c r="J4376" s="38">
        <f t="shared" si="1"/>
        <v>33</v>
      </c>
      <c r="K4376" s="7" t="str">
        <f t="shared" si="2"/>
        <v>ENG30-00721431-nmesto</v>
      </c>
      <c r="L4376" s="7" t="str">
        <f>ifna(VLOOKUP(K4376,'Лист1'!D:E,2,false))</f>
        <v/>
      </c>
      <c r="M4376" s="9"/>
      <c r="N4376" s="9"/>
      <c r="O4376" s="9"/>
      <c r="P4376" s="9"/>
      <c r="Q4376" s="9"/>
      <c r="R4376" s="9"/>
    </row>
    <row r="4377" ht="15.75" customHeight="1">
      <c r="A4377" s="14" t="s">
        <v>21</v>
      </c>
      <c r="B4377" s="14" t="s">
        <v>22</v>
      </c>
      <c r="C4377" s="40" t="s">
        <v>11277</v>
      </c>
      <c r="D4377" s="14" t="s">
        <v>11278</v>
      </c>
      <c r="E4377" s="13" t="s">
        <v>11279</v>
      </c>
      <c r="F4377" s="14" t="s">
        <v>11280</v>
      </c>
      <c r="G4377" s="14" t="s">
        <v>6772</v>
      </c>
      <c r="H4377" s="41" t="s">
        <v>6712</v>
      </c>
      <c r="I4377" s="42" t="s">
        <v>85</v>
      </c>
      <c r="J4377" s="39">
        <f t="shared" si="1"/>
        <v>23</v>
      </c>
      <c r="K4377" s="7" t="str">
        <f t="shared" si="2"/>
        <v>ENG30-00721437-vizumeti</v>
      </c>
      <c r="L4377" s="7" t="str">
        <f>ifna(VLOOKUP(K4377,'Лист1'!D:E,2,false))</f>
        <v/>
      </c>
      <c r="M4377" s="9"/>
      <c r="N4377" s="9"/>
      <c r="O4377" s="9"/>
      <c r="P4377" s="9"/>
      <c r="Q4377" s="9"/>
      <c r="R4377" s="9"/>
    </row>
    <row r="4378" ht="15.75" customHeight="1">
      <c r="A4378" s="14" t="s">
        <v>21</v>
      </c>
      <c r="B4378" s="14" t="s">
        <v>22</v>
      </c>
      <c r="C4378" s="40" t="s">
        <v>10523</v>
      </c>
      <c r="D4378" s="14" t="s">
        <v>11278</v>
      </c>
      <c r="E4378" s="13" t="s">
        <v>11279</v>
      </c>
      <c r="F4378" s="14" t="s">
        <v>11280</v>
      </c>
      <c r="G4378" s="14" t="s">
        <v>6772</v>
      </c>
      <c r="H4378" s="41" t="s">
        <v>6712</v>
      </c>
      <c r="I4378" s="42" t="s">
        <v>85</v>
      </c>
      <c r="J4378" s="62">
        <f t="shared" si="1"/>
        <v>23</v>
      </c>
      <c r="K4378" s="7" t="str">
        <f t="shared" si="2"/>
        <v>ENG30-00721437-vnaći</v>
      </c>
      <c r="L4378" s="7" t="str">
        <f>ifna(VLOOKUP(K4378,'Лист1'!D:E,2,false))</f>
        <v/>
      </c>
      <c r="M4378" s="9"/>
      <c r="N4378" s="9"/>
      <c r="O4378" s="9"/>
      <c r="P4378" s="9"/>
      <c r="Q4378" s="9"/>
      <c r="R4378" s="9"/>
    </row>
    <row r="4379" ht="15.75" customHeight="1">
      <c r="A4379" s="14" t="s">
        <v>21</v>
      </c>
      <c r="B4379" s="14" t="s">
        <v>22</v>
      </c>
      <c r="C4379" s="40" t="s">
        <v>10524</v>
      </c>
      <c r="D4379" s="14" t="s">
        <v>11278</v>
      </c>
      <c r="E4379" s="13" t="s">
        <v>11279</v>
      </c>
      <c r="F4379" s="14" t="s">
        <v>11280</v>
      </c>
      <c r="G4379" s="14" t="s">
        <v>6772</v>
      </c>
      <c r="H4379" s="41" t="s">
        <v>6712</v>
      </c>
      <c r="I4379" s="42" t="s">
        <v>85</v>
      </c>
      <c r="J4379" s="65">
        <f t="shared" si="1"/>
        <v>23</v>
      </c>
      <c r="K4379" s="7" t="str">
        <f t="shared" si="2"/>
        <v>ENG30-00721437-vopaziti</v>
      </c>
      <c r="L4379" s="7" t="str">
        <f>ifna(VLOOKUP(K4379,'Лист1'!D:E,2,false))</f>
        <v/>
      </c>
      <c r="M4379" s="9"/>
      <c r="N4379" s="9"/>
      <c r="O4379" s="9"/>
      <c r="P4379" s="9"/>
      <c r="Q4379" s="9"/>
      <c r="R4379" s="9"/>
    </row>
    <row r="4380" ht="15.75" customHeight="1">
      <c r="A4380" s="14" t="s">
        <v>21</v>
      </c>
      <c r="B4380" s="14" t="s">
        <v>22</v>
      </c>
      <c r="C4380" s="40" t="s">
        <v>10525</v>
      </c>
      <c r="D4380" s="14" t="s">
        <v>11278</v>
      </c>
      <c r="E4380" s="13" t="s">
        <v>11279</v>
      </c>
      <c r="F4380" s="14" t="s">
        <v>11280</v>
      </c>
      <c r="G4380" s="14" t="s">
        <v>6772</v>
      </c>
      <c r="H4380" s="41" t="s">
        <v>6712</v>
      </c>
      <c r="I4380" s="42" t="s">
        <v>85</v>
      </c>
      <c r="J4380" s="30">
        <f t="shared" si="1"/>
        <v>23</v>
      </c>
      <c r="K4380" s="7" t="str">
        <f t="shared" si="2"/>
        <v>ENG30-00721437-votkriti</v>
      </c>
      <c r="L4380" s="7" t="str">
        <f>ifna(VLOOKUP(K4380,'Лист1'!D:E,2,false))</f>
        <v/>
      </c>
      <c r="M4380" s="9"/>
      <c r="N4380" s="9"/>
      <c r="O4380" s="9"/>
      <c r="P4380" s="9"/>
      <c r="Q4380" s="9"/>
      <c r="R4380" s="9"/>
    </row>
    <row r="4381" ht="15.75" customHeight="1">
      <c r="A4381" s="14" t="s">
        <v>21</v>
      </c>
      <c r="B4381" s="14" t="s">
        <v>22</v>
      </c>
      <c r="C4381" s="40" t="s">
        <v>11281</v>
      </c>
      <c r="D4381" s="14" t="s">
        <v>11278</v>
      </c>
      <c r="E4381" s="13" t="s">
        <v>11279</v>
      </c>
      <c r="F4381" s="14" t="s">
        <v>11280</v>
      </c>
      <c r="G4381" s="14" t="s">
        <v>6772</v>
      </c>
      <c r="H4381" s="41" t="s">
        <v>6712</v>
      </c>
      <c r="I4381" s="42" t="s">
        <v>85</v>
      </c>
      <c r="J4381" s="46">
        <f t="shared" si="1"/>
        <v>23</v>
      </c>
      <c r="K4381" s="7" t="str">
        <f t="shared" si="2"/>
        <v>ENG30-00721437-votkrivati</v>
      </c>
      <c r="L4381" s="7" t="str">
        <f>ifna(VLOOKUP(K4381,'Лист1'!D:E,2,false))</f>
        <v/>
      </c>
      <c r="M4381" s="9"/>
      <c r="N4381" s="9"/>
      <c r="O4381" s="9"/>
      <c r="P4381" s="9"/>
      <c r="Q4381" s="9"/>
      <c r="R4381" s="9"/>
    </row>
    <row r="4382" ht="15.75" customHeight="1">
      <c r="A4382" s="14" t="s">
        <v>21</v>
      </c>
      <c r="B4382" s="14" t="s">
        <v>22</v>
      </c>
      <c r="C4382" s="40" t="s">
        <v>11282</v>
      </c>
      <c r="D4382" s="14" t="s">
        <v>11278</v>
      </c>
      <c r="E4382" s="13" t="s">
        <v>11279</v>
      </c>
      <c r="F4382" s="14" t="s">
        <v>11280</v>
      </c>
      <c r="G4382" s="14" t="s">
        <v>6772</v>
      </c>
      <c r="H4382" s="41" t="s">
        <v>6712</v>
      </c>
      <c r="I4382" s="42" t="s">
        <v>85</v>
      </c>
      <c r="J4382" s="47">
        <f t="shared" si="1"/>
        <v>23</v>
      </c>
      <c r="K4382" s="7" t="str">
        <f t="shared" si="2"/>
        <v>ENG30-00721437-vpronaći</v>
      </c>
      <c r="L4382" s="7" t="str">
        <f>ifna(VLOOKUP(K4382,'Лист1'!D:E,2,false))</f>
        <v/>
      </c>
      <c r="M4382" s="9"/>
      <c r="N4382" s="9"/>
      <c r="O4382" s="9"/>
      <c r="P4382" s="9"/>
      <c r="Q4382" s="9"/>
      <c r="R4382" s="9"/>
    </row>
    <row r="4383" ht="15.75" customHeight="1">
      <c r="A4383" s="14" t="s">
        <v>21</v>
      </c>
      <c r="B4383" s="14" t="s">
        <v>22</v>
      </c>
      <c r="C4383" s="40" t="s">
        <v>11283</v>
      </c>
      <c r="D4383" s="14" t="s">
        <v>11278</v>
      </c>
      <c r="E4383" s="13" t="s">
        <v>11279</v>
      </c>
      <c r="F4383" s="14" t="s">
        <v>11280</v>
      </c>
      <c r="G4383" s="14" t="s">
        <v>6772</v>
      </c>
      <c r="H4383" s="41" t="s">
        <v>6712</v>
      </c>
      <c r="I4383" s="42" t="s">
        <v>85</v>
      </c>
      <c r="J4383" s="39">
        <f t="shared" si="1"/>
        <v>23</v>
      </c>
      <c r="K4383" s="7" t="str">
        <f t="shared" si="2"/>
        <v>ENG30-00721437-vpronalaziti</v>
      </c>
      <c r="L4383" s="7" t="str">
        <f>ifna(VLOOKUP(K4383,'Лист1'!D:E,2,false))</f>
        <v/>
      </c>
      <c r="M4383" s="9"/>
      <c r="N4383" s="9"/>
      <c r="O4383" s="9"/>
      <c r="P4383" s="9"/>
      <c r="Q4383" s="9"/>
      <c r="R4383" s="9"/>
    </row>
    <row r="4384" ht="15.75" customHeight="1">
      <c r="A4384" s="14" t="s">
        <v>21</v>
      </c>
      <c r="B4384" s="14" t="s">
        <v>22</v>
      </c>
      <c r="C4384" s="40" t="s">
        <v>10526</v>
      </c>
      <c r="D4384" s="14" t="s">
        <v>11278</v>
      </c>
      <c r="E4384" s="13" t="s">
        <v>11279</v>
      </c>
      <c r="F4384" s="14" t="s">
        <v>11280</v>
      </c>
      <c r="G4384" s="14" t="s">
        <v>6772</v>
      </c>
      <c r="H4384" s="41" t="s">
        <v>6712</v>
      </c>
      <c r="I4384" s="42" t="s">
        <v>85</v>
      </c>
      <c r="J4384" s="127">
        <f t="shared" si="1"/>
        <v>23</v>
      </c>
      <c r="K4384" s="7" t="str">
        <f t="shared" si="2"/>
        <v>ENG30-00721437-vuočiti</v>
      </c>
      <c r="L4384" s="7" t="str">
        <f>ifna(VLOOKUP(K4384,'Лист1'!D:E,2,false))</f>
        <v/>
      </c>
      <c r="M4384" s="9"/>
      <c r="N4384" s="9"/>
      <c r="O4384" s="9"/>
      <c r="P4384" s="9"/>
      <c r="Q4384" s="9"/>
      <c r="R4384" s="9"/>
    </row>
    <row r="4385" ht="15.75" customHeight="1">
      <c r="A4385" s="14" t="s">
        <v>21</v>
      </c>
      <c r="B4385" s="14" t="s">
        <v>22</v>
      </c>
      <c r="C4385" s="40" t="s">
        <v>10527</v>
      </c>
      <c r="D4385" s="14" t="s">
        <v>11278</v>
      </c>
      <c r="E4385" s="13" t="s">
        <v>11279</v>
      </c>
      <c r="F4385" s="14" t="s">
        <v>11280</v>
      </c>
      <c r="G4385" s="14" t="s">
        <v>6772</v>
      </c>
      <c r="H4385" s="41" t="s">
        <v>6712</v>
      </c>
      <c r="I4385" s="42" t="s">
        <v>85</v>
      </c>
      <c r="J4385" s="22">
        <f t="shared" si="1"/>
        <v>23</v>
      </c>
      <c r="K4385" s="7" t="str">
        <f t="shared" si="2"/>
        <v>ENG30-00721437-vutvrditi</v>
      </c>
      <c r="L4385" s="7" t="str">
        <f>ifna(VLOOKUP(K4385,'Лист1'!D:E,2,false))</f>
        <v/>
      </c>
      <c r="M4385" s="9"/>
      <c r="N4385" s="9"/>
      <c r="O4385" s="9"/>
      <c r="P4385" s="9"/>
      <c r="Q4385" s="9"/>
      <c r="R4385" s="9"/>
    </row>
    <row r="4386" ht="15.75" customHeight="1">
      <c r="A4386" s="14" t="s">
        <v>21</v>
      </c>
      <c r="B4386" s="14" t="s">
        <v>22</v>
      </c>
      <c r="C4386" s="40" t="s">
        <v>11284</v>
      </c>
      <c r="D4386" s="14" t="s">
        <v>11285</v>
      </c>
      <c r="E4386" s="13" t="s">
        <v>11286</v>
      </c>
      <c r="F4386" s="14" t="s">
        <v>11287</v>
      </c>
      <c r="G4386" s="14" t="s">
        <v>6772</v>
      </c>
      <c r="H4386" s="41" t="s">
        <v>6712</v>
      </c>
      <c r="I4386" s="42" t="s">
        <v>85</v>
      </c>
      <c r="J4386" s="48">
        <f t="shared" si="1"/>
        <v>63</v>
      </c>
      <c r="K4386" s="7" t="str">
        <f t="shared" si="2"/>
        <v>ENG30-00723545-vdozvoliti</v>
      </c>
      <c r="L4386" s="7" t="str">
        <f>ifna(VLOOKUP(K4386,'Лист1'!D:E,2,false))</f>
        <v/>
      </c>
      <c r="M4386" s="9"/>
      <c r="N4386" s="9"/>
      <c r="O4386" s="9"/>
      <c r="P4386" s="9"/>
      <c r="Q4386" s="9"/>
      <c r="R4386" s="9"/>
    </row>
    <row r="4387" ht="15.75" customHeight="1">
      <c r="A4387" s="14" t="s">
        <v>21</v>
      </c>
      <c r="B4387" s="14" t="s">
        <v>22</v>
      </c>
      <c r="C4387" s="40" t="s">
        <v>10471</v>
      </c>
      <c r="D4387" s="14" t="s">
        <v>11285</v>
      </c>
      <c r="E4387" s="13" t="s">
        <v>11286</v>
      </c>
      <c r="F4387" s="14" t="s">
        <v>11287</v>
      </c>
      <c r="G4387" s="14" t="s">
        <v>6772</v>
      </c>
      <c r="H4387" s="41" t="s">
        <v>6712</v>
      </c>
      <c r="I4387" s="42" t="s">
        <v>85</v>
      </c>
      <c r="J4387" s="63">
        <f t="shared" si="1"/>
        <v>63</v>
      </c>
      <c r="K4387" s="7" t="str">
        <f t="shared" si="2"/>
        <v>ENG30-00723545-vpriznati</v>
      </c>
      <c r="L4387" s="7" t="str">
        <f>ifna(VLOOKUP(K4387,'Лист1'!D:E,2,false))</f>
        <v/>
      </c>
      <c r="M4387" s="9"/>
      <c r="N4387" s="9"/>
      <c r="O4387" s="9"/>
      <c r="P4387" s="9"/>
      <c r="Q4387" s="9"/>
      <c r="R4387" s="9"/>
    </row>
    <row r="4388" ht="15.75" customHeight="1">
      <c r="A4388" s="14" t="s">
        <v>21</v>
      </c>
      <c r="B4388" s="14" t="s">
        <v>22</v>
      </c>
      <c r="C4388" s="40" t="s">
        <v>2676</v>
      </c>
      <c r="D4388" s="14" t="s">
        <v>11285</v>
      </c>
      <c r="E4388" s="13" t="s">
        <v>11286</v>
      </c>
      <c r="F4388" s="13" t="s">
        <v>11287</v>
      </c>
      <c r="G4388" s="14" t="s">
        <v>6772</v>
      </c>
      <c r="H4388" s="159" t="s">
        <v>6712</v>
      </c>
      <c r="I4388" s="42" t="s">
        <v>26</v>
      </c>
      <c r="J4388" s="30">
        <f t="shared" si="1"/>
        <v>63</v>
      </c>
      <c r="K4388" s="7" t="str">
        <f t="shared" si="2"/>
        <v>ENG30-00723545-vuzeti u obzir</v>
      </c>
      <c r="L4388" s="7" t="str">
        <f>ifna(VLOOKUP(K4388,'Лист1'!D:E,2,false))</f>
        <v/>
      </c>
      <c r="M4388" s="9"/>
      <c r="N4388" s="9"/>
      <c r="O4388" s="9"/>
      <c r="P4388" s="9"/>
      <c r="Q4388" s="9"/>
      <c r="R4388" s="9"/>
    </row>
    <row r="4389" ht="15.75" customHeight="1">
      <c r="A4389" s="14" t="s">
        <v>79</v>
      </c>
      <c r="B4389" s="14" t="s">
        <v>80</v>
      </c>
      <c r="C4389" s="40" t="s">
        <v>9073</v>
      </c>
      <c r="D4389" s="14" t="s">
        <v>11288</v>
      </c>
      <c r="E4389" s="13" t="s">
        <v>11289</v>
      </c>
      <c r="F4389" s="14" t="s">
        <v>11290</v>
      </c>
      <c r="G4389" s="14" t="s">
        <v>6772</v>
      </c>
      <c r="H4389" s="41" t="s">
        <v>6712</v>
      </c>
      <c r="I4389" s="42" t="s">
        <v>85</v>
      </c>
      <c r="J4389" s="25">
        <f t="shared" si="1"/>
        <v>25</v>
      </c>
      <c r="K4389" s="7" t="str">
        <f t="shared" si="2"/>
        <v>ENG30-00724081-apouzdan</v>
      </c>
      <c r="L4389" s="7" t="str">
        <f>ifna(VLOOKUP(K4389,'Лист1'!D:E,2,false))</f>
        <v/>
      </c>
      <c r="M4389" s="9"/>
      <c r="N4389" s="9"/>
      <c r="O4389" s="9"/>
      <c r="P4389" s="9"/>
      <c r="Q4389" s="9"/>
      <c r="R4389" s="9"/>
    </row>
    <row r="4390" ht="15.75" customHeight="1">
      <c r="A4390" s="14" t="s">
        <v>21</v>
      </c>
      <c r="B4390" s="14" t="s">
        <v>22</v>
      </c>
      <c r="C4390" s="40" t="s">
        <v>11291</v>
      </c>
      <c r="D4390" s="14" t="s">
        <v>11292</v>
      </c>
      <c r="E4390" s="13" t="s">
        <v>11293</v>
      </c>
      <c r="F4390" s="14" t="s">
        <v>11294</v>
      </c>
      <c r="G4390" s="14" t="s">
        <v>6960</v>
      </c>
      <c r="H4390" s="41" t="s">
        <v>6712</v>
      </c>
      <c r="I4390" s="42" t="s">
        <v>85</v>
      </c>
      <c r="J4390" s="39">
        <f t="shared" si="1"/>
        <v>65</v>
      </c>
      <c r="K4390" s="7" t="str">
        <f t="shared" si="2"/>
        <v>ENG30-00724150-vdodeljivati</v>
      </c>
      <c r="L4390" s="7" t="str">
        <f>ifna(VLOOKUP(K4390,'Лист1'!D:E,2,false))</f>
        <v/>
      </c>
      <c r="M4390" s="9"/>
      <c r="N4390" s="9"/>
      <c r="O4390" s="9"/>
      <c r="P4390" s="9"/>
      <c r="Q4390" s="9"/>
      <c r="R4390" s="9"/>
    </row>
    <row r="4391" ht="15.75" customHeight="1">
      <c r="A4391" s="14" t="s">
        <v>21</v>
      </c>
      <c r="B4391" s="14" t="s">
        <v>22</v>
      </c>
      <c r="C4391" s="40" t="s">
        <v>11284</v>
      </c>
      <c r="D4391" s="14" t="s">
        <v>11292</v>
      </c>
      <c r="E4391" s="13" t="s">
        <v>11293</v>
      </c>
      <c r="F4391" s="14" t="s">
        <v>11294</v>
      </c>
      <c r="G4391" s="14" t="s">
        <v>6960</v>
      </c>
      <c r="H4391" s="41" t="s">
        <v>6712</v>
      </c>
      <c r="I4391" s="42" t="s">
        <v>85</v>
      </c>
      <c r="J4391" s="45">
        <f t="shared" si="1"/>
        <v>65</v>
      </c>
      <c r="K4391" s="7" t="str">
        <f t="shared" si="2"/>
        <v>ENG30-00724150-vdozvoliti</v>
      </c>
      <c r="L4391" s="7" t="str">
        <f>ifna(VLOOKUP(K4391,'Лист1'!D:E,2,false))</f>
        <v/>
      </c>
      <c r="M4391" s="9"/>
      <c r="N4391" s="9"/>
      <c r="O4391" s="9"/>
      <c r="P4391" s="9"/>
      <c r="Q4391" s="9"/>
      <c r="R4391" s="9"/>
    </row>
    <row r="4392" ht="15.75" customHeight="1">
      <c r="A4392" s="14" t="s">
        <v>21</v>
      </c>
      <c r="B4392" s="14" t="s">
        <v>22</v>
      </c>
      <c r="C4392" s="40" t="s">
        <v>9173</v>
      </c>
      <c r="D4392" s="14" t="s">
        <v>11292</v>
      </c>
      <c r="E4392" s="13" t="s">
        <v>11293</v>
      </c>
      <c r="F4392" s="14" t="s">
        <v>11294</v>
      </c>
      <c r="G4392" s="14" t="s">
        <v>6960</v>
      </c>
      <c r="H4392" s="41" t="s">
        <v>6712</v>
      </c>
      <c r="I4392" s="42" t="s">
        <v>85</v>
      </c>
      <c r="J4392" s="85">
        <f t="shared" si="1"/>
        <v>65</v>
      </c>
      <c r="K4392" s="7" t="str">
        <f t="shared" si="2"/>
        <v>ENG30-00724150-vodvojiti</v>
      </c>
      <c r="L4392" s="7" t="str">
        <f>ifna(VLOOKUP(K4392,'Лист1'!D:E,2,false))</f>
        <v/>
      </c>
      <c r="M4392" s="9"/>
      <c r="N4392" s="9"/>
      <c r="O4392" s="9"/>
      <c r="P4392" s="9"/>
      <c r="Q4392" s="9"/>
      <c r="R4392" s="9"/>
    </row>
    <row r="4393" ht="15.75" customHeight="1">
      <c r="A4393" s="14" t="s">
        <v>21</v>
      </c>
      <c r="B4393" s="14" t="s">
        <v>22</v>
      </c>
      <c r="C4393" s="40" t="s">
        <v>9873</v>
      </c>
      <c r="D4393" s="14" t="s">
        <v>11292</v>
      </c>
      <c r="E4393" s="13" t="s">
        <v>11293</v>
      </c>
      <c r="F4393" s="14" t="s">
        <v>11294</v>
      </c>
      <c r="G4393" s="14" t="s">
        <v>6960</v>
      </c>
      <c r="H4393" s="41" t="s">
        <v>6712</v>
      </c>
      <c r="I4393" s="42" t="s">
        <v>85</v>
      </c>
      <c r="J4393" s="85">
        <f t="shared" si="1"/>
        <v>65</v>
      </c>
      <c r="K4393" s="7" t="str">
        <f t="shared" si="2"/>
        <v>ENG30-00724150-vzadržati</v>
      </c>
      <c r="L4393" s="7" t="str">
        <f>ifna(VLOOKUP(K4393,'Лист1'!D:E,2,false))</f>
        <v/>
      </c>
      <c r="M4393" s="9"/>
      <c r="N4393" s="9"/>
      <c r="O4393" s="9"/>
      <c r="P4393" s="9"/>
      <c r="Q4393" s="9"/>
      <c r="R4393" s="9"/>
    </row>
    <row r="4394" ht="15.75" customHeight="1">
      <c r="A4394" s="14" t="s">
        <v>79</v>
      </c>
      <c r="B4394" s="14" t="s">
        <v>80</v>
      </c>
      <c r="C4394" s="40" t="s">
        <v>7540</v>
      </c>
      <c r="D4394" s="14" t="s">
        <v>11295</v>
      </c>
      <c r="E4394" s="13" t="s">
        <v>11296</v>
      </c>
      <c r="F4394" s="14" t="s">
        <v>9232</v>
      </c>
      <c r="G4394" s="14" t="s">
        <v>6772</v>
      </c>
      <c r="H4394" s="41" t="s">
        <v>6712</v>
      </c>
      <c r="I4394" s="42" t="s">
        <v>85</v>
      </c>
      <c r="J4394" s="85">
        <f t="shared" si="1"/>
        <v>28</v>
      </c>
      <c r="K4394" s="7" t="str">
        <f t="shared" si="2"/>
        <v>ENG30-00724397-asiguran</v>
      </c>
      <c r="L4394" s="7" t="str">
        <f>ifna(VLOOKUP(K4394,'Лист1'!D:E,2,false))</f>
        <v/>
      </c>
      <c r="M4394" s="9"/>
      <c r="N4394" s="9"/>
      <c r="O4394" s="9"/>
      <c r="P4394" s="9"/>
      <c r="Q4394" s="9"/>
      <c r="R4394" s="9"/>
    </row>
    <row r="4395" ht="15.75" customHeight="1">
      <c r="A4395" s="14" t="s">
        <v>11</v>
      </c>
      <c r="B4395" s="14" t="s">
        <v>12</v>
      </c>
      <c r="C4395" s="40" t="s">
        <v>11297</v>
      </c>
      <c r="D4395" s="14" t="s">
        <v>11298</v>
      </c>
      <c r="E4395" s="13" t="s">
        <v>11299</v>
      </c>
      <c r="F4395" s="14" t="s">
        <v>11300</v>
      </c>
      <c r="G4395" s="14" t="s">
        <v>9963</v>
      </c>
      <c r="H4395" s="41" t="s">
        <v>6712</v>
      </c>
      <c r="I4395" s="42" t="s">
        <v>85</v>
      </c>
      <c r="J4395" s="70">
        <f t="shared" si="1"/>
        <v>27</v>
      </c>
      <c r="K4395" s="7" t="str">
        <f t="shared" si="2"/>
        <v>ENG30-00725383-ncentar</v>
      </c>
      <c r="L4395" s="7" t="str">
        <f>ifna(VLOOKUP(K4395,'Лист1'!D:E,2,false))</f>
        <v/>
      </c>
      <c r="M4395" s="9"/>
      <c r="N4395" s="9"/>
      <c r="O4395" s="9"/>
      <c r="P4395" s="9"/>
      <c r="Q4395" s="9"/>
      <c r="R4395" s="9"/>
    </row>
    <row r="4396" ht="15.75" customHeight="1">
      <c r="A4396" s="14" t="s">
        <v>11</v>
      </c>
      <c r="B4396" s="14" t="s">
        <v>12</v>
      </c>
      <c r="C4396" s="40" t="s">
        <v>11301</v>
      </c>
      <c r="D4396" s="14" t="s">
        <v>11298</v>
      </c>
      <c r="E4396" s="13" t="s">
        <v>11299</v>
      </c>
      <c r="F4396" s="14" t="s">
        <v>11300</v>
      </c>
      <c r="G4396" s="14" t="s">
        <v>9963</v>
      </c>
      <c r="H4396" s="41" t="s">
        <v>6712</v>
      </c>
      <c r="I4396" s="42" t="s">
        <v>85</v>
      </c>
      <c r="J4396" s="31">
        <f t="shared" si="1"/>
        <v>27</v>
      </c>
      <c r="K4396" s="7" t="str">
        <f t="shared" si="2"/>
        <v>ENG30-00725383-nkrilo</v>
      </c>
      <c r="L4396" s="7" t="str">
        <f>ifna(VLOOKUP(K4396,'Лист1'!D:E,2,false))</f>
        <v/>
      </c>
      <c r="M4396" s="9"/>
      <c r="N4396" s="9"/>
      <c r="O4396" s="9"/>
      <c r="P4396" s="9"/>
      <c r="Q4396" s="9"/>
      <c r="R4396" s="9"/>
    </row>
    <row r="4397" ht="15.75" customHeight="1">
      <c r="A4397" s="14" t="s">
        <v>11</v>
      </c>
      <c r="B4397" s="14" t="s">
        <v>12</v>
      </c>
      <c r="C4397" s="40" t="s">
        <v>11302</v>
      </c>
      <c r="D4397" s="14" t="s">
        <v>11303</v>
      </c>
      <c r="E4397" s="13" t="s">
        <v>11304</v>
      </c>
      <c r="F4397" s="14" t="s">
        <v>11305</v>
      </c>
      <c r="G4397" s="14" t="s">
        <v>11306</v>
      </c>
      <c r="H4397" s="41" t="s">
        <v>6712</v>
      </c>
      <c r="I4397" s="42" t="s">
        <v>85</v>
      </c>
      <c r="J4397" s="25">
        <f t="shared" si="1"/>
        <v>80</v>
      </c>
      <c r="K4397" s="7" t="str">
        <f t="shared" si="2"/>
        <v>ENG30-00726567-nnapadač</v>
      </c>
      <c r="L4397" s="7" t="str">
        <f>ifna(VLOOKUP(K4397,'Лист1'!D:E,2,false))</f>
        <v/>
      </c>
      <c r="M4397" s="9"/>
      <c r="N4397" s="9"/>
      <c r="O4397" s="9"/>
      <c r="P4397" s="9"/>
      <c r="Q4397" s="9"/>
      <c r="R4397" s="9"/>
    </row>
    <row r="4398" ht="15.75" customHeight="1">
      <c r="A4398" s="14" t="s">
        <v>21</v>
      </c>
      <c r="B4398" s="14" t="s">
        <v>22</v>
      </c>
      <c r="C4398" s="40" t="s">
        <v>11088</v>
      </c>
      <c r="D4398" s="14" t="s">
        <v>11307</v>
      </c>
      <c r="E4398" s="13" t="s">
        <v>11308</v>
      </c>
      <c r="F4398" s="14" t="s">
        <v>11088</v>
      </c>
      <c r="G4398" s="14" t="s">
        <v>6772</v>
      </c>
      <c r="H4398" s="41" t="s">
        <v>6712</v>
      </c>
      <c r="I4398" s="42" t="s">
        <v>85</v>
      </c>
      <c r="J4398" s="105">
        <f t="shared" si="1"/>
        <v>30</v>
      </c>
      <c r="K4398" s="7" t="str">
        <f t="shared" si="2"/>
        <v>ENG30-00727143-vpoštovati</v>
      </c>
      <c r="L4398" s="7" t="str">
        <f>ifna(VLOOKUP(K4398,'Лист1'!D:E,2,false))</f>
        <v/>
      </c>
      <c r="M4398" s="9"/>
      <c r="N4398" s="9"/>
      <c r="O4398" s="9"/>
      <c r="P4398" s="9"/>
      <c r="Q4398" s="9"/>
      <c r="R4398" s="9"/>
    </row>
    <row r="4399" ht="15.75" customHeight="1">
      <c r="A4399" s="14" t="s">
        <v>79</v>
      </c>
      <c r="B4399" s="14" t="s">
        <v>80</v>
      </c>
      <c r="C4399" s="40" t="s">
        <v>11309</v>
      </c>
      <c r="D4399" s="14" t="s">
        <v>11310</v>
      </c>
      <c r="E4399" s="13" t="s">
        <v>11311</v>
      </c>
      <c r="F4399" s="14" t="s">
        <v>11309</v>
      </c>
      <c r="G4399" s="14" t="s">
        <v>6772</v>
      </c>
      <c r="H4399" s="41" t="s">
        <v>6712</v>
      </c>
      <c r="I4399" s="42" t="s">
        <v>85</v>
      </c>
      <c r="J4399" s="35">
        <f t="shared" si="1"/>
        <v>44</v>
      </c>
      <c r="K4399" s="7" t="str">
        <f t="shared" si="2"/>
        <v>ENG30-00727564-anezavisan</v>
      </c>
      <c r="L4399" s="7" t="str">
        <f>ifna(VLOOKUP(K4399,'Лист1'!D:E,2,false))</f>
        <v/>
      </c>
      <c r="M4399" s="9"/>
      <c r="N4399" s="9"/>
      <c r="O4399" s="9"/>
      <c r="P4399" s="9"/>
      <c r="Q4399" s="9"/>
      <c r="R4399" s="9"/>
    </row>
    <row r="4400" ht="15.75" customHeight="1">
      <c r="A4400" s="14" t="s">
        <v>11</v>
      </c>
      <c r="B4400" s="14" t="s">
        <v>12</v>
      </c>
      <c r="C4400" s="40" t="s">
        <v>11312</v>
      </c>
      <c r="D4400" s="14" t="s">
        <v>11313</v>
      </c>
      <c r="E4400" s="13" t="s">
        <v>11314</v>
      </c>
      <c r="F4400" s="14" t="s">
        <v>11312</v>
      </c>
      <c r="G4400" s="14" t="s">
        <v>11306</v>
      </c>
      <c r="H4400" s="41" t="s">
        <v>6712</v>
      </c>
      <c r="I4400" s="42" t="s">
        <v>85</v>
      </c>
      <c r="J4400" s="58">
        <f t="shared" si="1"/>
        <v>34</v>
      </c>
      <c r="K4400" s="7" t="str">
        <f t="shared" si="2"/>
        <v>ENG30-00727743-nodbrana</v>
      </c>
      <c r="L4400" s="7" t="str">
        <f>ifna(VLOOKUP(K4400,'Лист1'!D:E,2,false))</f>
        <v/>
      </c>
      <c r="M4400" s="9"/>
      <c r="N4400" s="9"/>
      <c r="O4400" s="9"/>
      <c r="P4400" s="9"/>
      <c r="Q4400" s="9"/>
      <c r="R4400" s="9"/>
    </row>
    <row r="4401" ht="15.75" customHeight="1">
      <c r="A4401" s="14" t="s">
        <v>21</v>
      </c>
      <c r="B4401" s="14" t="s">
        <v>22</v>
      </c>
      <c r="C4401" s="40" t="s">
        <v>11088</v>
      </c>
      <c r="D4401" s="14" t="s">
        <v>11315</v>
      </c>
      <c r="E4401" s="13" t="s">
        <v>11316</v>
      </c>
      <c r="F4401" s="14" t="s">
        <v>11317</v>
      </c>
      <c r="G4401" s="14" t="s">
        <v>6772</v>
      </c>
      <c r="H4401" s="41" t="s">
        <v>6712</v>
      </c>
      <c r="I4401" s="42" t="s">
        <v>85</v>
      </c>
      <c r="J4401" s="57">
        <f t="shared" si="1"/>
        <v>15</v>
      </c>
      <c r="K4401" s="7" t="str">
        <f t="shared" si="2"/>
        <v>ENG30-00727791-vpoštovati</v>
      </c>
      <c r="L4401" s="7" t="str">
        <f>ifna(VLOOKUP(K4401,'Лист1'!D:E,2,false))</f>
        <v/>
      </c>
      <c r="M4401" s="9"/>
      <c r="N4401" s="9"/>
      <c r="O4401" s="9"/>
      <c r="P4401" s="9"/>
      <c r="Q4401" s="9"/>
      <c r="R4401" s="9"/>
    </row>
    <row r="4402" ht="15.75" customHeight="1">
      <c r="A4402" s="14" t="s">
        <v>21</v>
      </c>
      <c r="B4402" s="14" t="s">
        <v>22</v>
      </c>
      <c r="C4402" s="40" t="s">
        <v>10471</v>
      </c>
      <c r="D4402" s="14" t="s">
        <v>11315</v>
      </c>
      <c r="E4402" s="13" t="s">
        <v>11316</v>
      </c>
      <c r="F4402" s="14" t="s">
        <v>11317</v>
      </c>
      <c r="G4402" s="14" t="s">
        <v>6772</v>
      </c>
      <c r="H4402" s="41" t="s">
        <v>6712</v>
      </c>
      <c r="I4402" s="42" t="s">
        <v>85</v>
      </c>
      <c r="J4402" s="87">
        <f t="shared" si="1"/>
        <v>15</v>
      </c>
      <c r="K4402" s="7" t="str">
        <f t="shared" si="2"/>
        <v>ENG30-00727791-vpriznati</v>
      </c>
      <c r="L4402" s="7" t="str">
        <f>ifna(VLOOKUP(K4402,'Лист1'!D:E,2,false))</f>
        <v/>
      </c>
      <c r="M4402" s="9"/>
      <c r="N4402" s="9"/>
      <c r="O4402" s="9"/>
      <c r="P4402" s="9"/>
      <c r="Q4402" s="9"/>
      <c r="R4402" s="9"/>
    </row>
    <row r="4403" ht="15.75" customHeight="1">
      <c r="A4403" s="14" t="s">
        <v>21</v>
      </c>
      <c r="B4403" s="14" t="s">
        <v>22</v>
      </c>
      <c r="C4403" s="40" t="s">
        <v>11030</v>
      </c>
      <c r="D4403" s="14" t="s">
        <v>11315</v>
      </c>
      <c r="E4403" s="13" t="s">
        <v>11316</v>
      </c>
      <c r="F4403" s="14" t="s">
        <v>11317</v>
      </c>
      <c r="G4403" s="14" t="s">
        <v>6772</v>
      </c>
      <c r="H4403" s="41" t="s">
        <v>6712</v>
      </c>
      <c r="I4403" s="42" t="s">
        <v>85</v>
      </c>
      <c r="J4403" s="85">
        <f t="shared" si="1"/>
        <v>15</v>
      </c>
      <c r="K4403" s="7" t="str">
        <f t="shared" si="2"/>
        <v>ENG30-00727791-vverovati</v>
      </c>
      <c r="L4403" s="7" t="str">
        <f>ifna(VLOOKUP(K4403,'Лист1'!D:E,2,false))</f>
        <v/>
      </c>
      <c r="M4403" s="9"/>
      <c r="N4403" s="9"/>
      <c r="O4403" s="9"/>
      <c r="P4403" s="9"/>
      <c r="Q4403" s="9"/>
      <c r="R4403" s="9"/>
    </row>
    <row r="4404" ht="15.75" customHeight="1">
      <c r="A4404" s="14" t="s">
        <v>21</v>
      </c>
      <c r="B4404" s="14" t="s">
        <v>22</v>
      </c>
      <c r="C4404" s="40" t="s">
        <v>10598</v>
      </c>
      <c r="D4404" s="14" t="s">
        <v>11318</v>
      </c>
      <c r="E4404" s="13" t="s">
        <v>11319</v>
      </c>
      <c r="F4404" s="14" t="s">
        <v>11320</v>
      </c>
      <c r="G4404" s="14" t="s">
        <v>6772</v>
      </c>
      <c r="H4404" s="41" t="s">
        <v>6712</v>
      </c>
      <c r="I4404" s="42" t="s">
        <v>85</v>
      </c>
      <c r="J4404" s="38">
        <f t="shared" si="1"/>
        <v>22</v>
      </c>
      <c r="K4404" s="7" t="str">
        <f t="shared" si="2"/>
        <v>ENG30-00727901-vmisliti</v>
      </c>
      <c r="L4404" s="7" t="str">
        <f>ifna(VLOOKUP(K4404,'Лист1'!D:E,2,false))</f>
        <v/>
      </c>
      <c r="M4404" s="9"/>
      <c r="N4404" s="9"/>
      <c r="O4404" s="9"/>
      <c r="P4404" s="9"/>
      <c r="Q4404" s="9"/>
      <c r="R4404" s="9"/>
    </row>
    <row r="4405" ht="15.75" customHeight="1">
      <c r="A4405" s="14" t="s">
        <v>21</v>
      </c>
      <c r="B4405" s="14" t="s">
        <v>22</v>
      </c>
      <c r="C4405" s="40" t="s">
        <v>11033</v>
      </c>
      <c r="D4405" s="14" t="s">
        <v>11318</v>
      </c>
      <c r="E4405" s="13" t="s">
        <v>11319</v>
      </c>
      <c r="F4405" s="14" t="s">
        <v>11320</v>
      </c>
      <c r="G4405" s="14" t="s">
        <v>6772</v>
      </c>
      <c r="H4405" s="41" t="s">
        <v>6712</v>
      </c>
      <c r="I4405" s="42" t="s">
        <v>85</v>
      </c>
      <c r="J4405" s="83">
        <f t="shared" si="1"/>
        <v>22</v>
      </c>
      <c r="K4405" s="7" t="str">
        <f t="shared" si="2"/>
        <v>ENG30-00727901-vsmatrati</v>
      </c>
      <c r="L4405" s="7" t="str">
        <f>ifna(VLOOKUP(K4405,'Лист1'!D:E,2,false))</f>
        <v/>
      </c>
      <c r="M4405" s="9"/>
      <c r="N4405" s="9"/>
      <c r="O4405" s="9"/>
      <c r="P4405" s="9"/>
      <c r="Q4405" s="9"/>
      <c r="R4405" s="9"/>
    </row>
    <row r="4406" ht="15.75" customHeight="1">
      <c r="A4406" s="14" t="s">
        <v>21</v>
      </c>
      <c r="B4406" s="14" t="s">
        <v>22</v>
      </c>
      <c r="C4406" s="40" t="s">
        <v>10362</v>
      </c>
      <c r="D4406" s="14" t="s">
        <v>11321</v>
      </c>
      <c r="E4406" s="13" t="s">
        <v>11322</v>
      </c>
      <c r="F4406" s="14" t="s">
        <v>11323</v>
      </c>
      <c r="G4406" s="14" t="s">
        <v>10101</v>
      </c>
      <c r="H4406" s="41" t="s">
        <v>6712</v>
      </c>
      <c r="I4406" s="42" t="s">
        <v>85</v>
      </c>
      <c r="J4406" s="70">
        <f t="shared" si="1"/>
        <v>23</v>
      </c>
      <c r="K4406" s="7" t="str">
        <f t="shared" si="2"/>
        <v>ENG30-00728826-vizvući</v>
      </c>
      <c r="L4406" s="7" t="str">
        <f>ifna(VLOOKUP(K4406,'Лист1'!D:E,2,false))</f>
        <v/>
      </c>
      <c r="M4406" s="9"/>
      <c r="N4406" s="9"/>
      <c r="O4406" s="9"/>
      <c r="P4406" s="9"/>
      <c r="Q4406" s="9"/>
      <c r="R4406" s="9"/>
    </row>
    <row r="4407" ht="15.75" customHeight="1">
      <c r="A4407" s="14" t="s">
        <v>21</v>
      </c>
      <c r="B4407" s="14" t="s">
        <v>22</v>
      </c>
      <c r="C4407" s="40" t="s">
        <v>9941</v>
      </c>
      <c r="D4407" s="14" t="s">
        <v>11321</v>
      </c>
      <c r="E4407" s="13" t="s">
        <v>11322</v>
      </c>
      <c r="F4407" s="14" t="s">
        <v>11323</v>
      </c>
      <c r="G4407" s="14" t="s">
        <v>10101</v>
      </c>
      <c r="H4407" s="41" t="s">
        <v>6712</v>
      </c>
      <c r="I4407" s="42" t="s">
        <v>85</v>
      </c>
      <c r="J4407" s="135">
        <f t="shared" si="1"/>
        <v>23</v>
      </c>
      <c r="K4407" s="7" t="str">
        <f t="shared" si="2"/>
        <v>ENG30-00728826-vzaključiti</v>
      </c>
      <c r="L4407" s="7" t="str">
        <f>ifna(VLOOKUP(K4407,'Лист1'!D:E,2,false))</f>
        <v/>
      </c>
      <c r="M4407" s="9"/>
      <c r="N4407" s="9"/>
      <c r="O4407" s="9"/>
      <c r="P4407" s="9"/>
      <c r="Q4407" s="9"/>
      <c r="R4407" s="9"/>
    </row>
    <row r="4408" ht="15.75" customHeight="1">
      <c r="A4408" s="14" t="s">
        <v>21</v>
      </c>
      <c r="B4408" s="14" t="s">
        <v>22</v>
      </c>
      <c r="C4408" s="40" t="s">
        <v>10771</v>
      </c>
      <c r="D4408" s="14" t="s">
        <v>11321</v>
      </c>
      <c r="E4408" s="13" t="s">
        <v>11322</v>
      </c>
      <c r="F4408" s="14" t="s">
        <v>11323</v>
      </c>
      <c r="G4408" s="14" t="s">
        <v>10101</v>
      </c>
      <c r="H4408" s="41" t="s">
        <v>6712</v>
      </c>
      <c r="I4408" s="42" t="s">
        <v>85</v>
      </c>
      <c r="J4408" s="44">
        <f t="shared" si="1"/>
        <v>23</v>
      </c>
      <c r="K4408" s="7" t="str">
        <f t="shared" si="2"/>
        <v>ENG30-00728826-vzaključivati</v>
      </c>
      <c r="L4408" s="7" t="str">
        <f>ifna(VLOOKUP(K4408,'Лист1'!D:E,2,false))</f>
        <v/>
      </c>
      <c r="M4408" s="9"/>
      <c r="N4408" s="9"/>
      <c r="O4408" s="9"/>
      <c r="P4408" s="9"/>
      <c r="Q4408" s="9"/>
      <c r="R4408" s="9"/>
    </row>
    <row r="4409" ht="15.75" customHeight="1">
      <c r="A4409" s="14" t="s">
        <v>11</v>
      </c>
      <c r="B4409" s="14" t="s">
        <v>12</v>
      </c>
      <c r="C4409" s="40" t="s">
        <v>11324</v>
      </c>
      <c r="D4409" s="14" t="s">
        <v>11325</v>
      </c>
      <c r="E4409" s="13" t="s">
        <v>11326</v>
      </c>
      <c r="F4409" s="14" t="s">
        <v>11327</v>
      </c>
      <c r="G4409" s="14" t="s">
        <v>10531</v>
      </c>
      <c r="H4409" s="41" t="s">
        <v>6712</v>
      </c>
      <c r="I4409" s="42" t="s">
        <v>85</v>
      </c>
      <c r="J4409" s="38">
        <f t="shared" si="1"/>
        <v>70</v>
      </c>
      <c r="K4409" s="7" t="str">
        <f t="shared" si="2"/>
        <v>ENG30-00729108-npriprema</v>
      </c>
      <c r="L4409" s="7" t="str">
        <f>ifna(VLOOKUP(K4409,'Лист1'!D:E,2,false))</f>
        <v/>
      </c>
      <c r="M4409" s="9"/>
      <c r="N4409" s="9"/>
      <c r="O4409" s="9"/>
      <c r="P4409" s="9"/>
      <c r="Q4409" s="9"/>
      <c r="R4409" s="9"/>
    </row>
    <row r="4410" ht="15.75" customHeight="1">
      <c r="A4410" s="14" t="s">
        <v>21</v>
      </c>
      <c r="B4410" s="14" t="s">
        <v>22</v>
      </c>
      <c r="C4410" s="40" t="s">
        <v>7970</v>
      </c>
      <c r="D4410" s="14" t="s">
        <v>11328</v>
      </c>
      <c r="E4410" s="13" t="s">
        <v>11329</v>
      </c>
      <c r="F4410" s="14" t="s">
        <v>11330</v>
      </c>
      <c r="G4410" s="14" t="s">
        <v>6772</v>
      </c>
      <c r="H4410" s="41" t="s">
        <v>6712</v>
      </c>
      <c r="I4410" s="42" t="s">
        <v>85</v>
      </c>
      <c r="J4410" s="45">
        <f t="shared" si="1"/>
        <v>46</v>
      </c>
      <c r="K4410" s="7" t="str">
        <f t="shared" si="2"/>
        <v>ENG30-00729109-vpratiti</v>
      </c>
      <c r="L4410" s="7" t="str">
        <f>ifna(VLOOKUP(K4410,'Лист1'!D:E,2,false))</f>
        <v/>
      </c>
      <c r="M4410" s="9"/>
      <c r="N4410" s="9"/>
      <c r="O4410" s="9"/>
      <c r="P4410" s="9"/>
      <c r="Q4410" s="9"/>
      <c r="R4410" s="9"/>
    </row>
    <row r="4411" ht="15.75" customHeight="1">
      <c r="A4411" s="14" t="s">
        <v>79</v>
      </c>
      <c r="B4411" s="14" t="s">
        <v>80</v>
      </c>
      <c r="C4411" s="40" t="s">
        <v>11331</v>
      </c>
      <c r="D4411" s="14" t="s">
        <v>11332</v>
      </c>
      <c r="E4411" s="13" t="s">
        <v>11333</v>
      </c>
      <c r="F4411" s="14" t="s">
        <v>11334</v>
      </c>
      <c r="G4411" s="14" t="s">
        <v>6772</v>
      </c>
      <c r="H4411" s="41" t="s">
        <v>6712</v>
      </c>
      <c r="I4411" s="42" t="s">
        <v>85</v>
      </c>
      <c r="J4411" s="39">
        <f t="shared" si="1"/>
        <v>41</v>
      </c>
      <c r="K4411" s="7" t="str">
        <f t="shared" si="2"/>
        <v>ENG30-00729246-aindividualan</v>
      </c>
      <c r="L4411" s="7" t="str">
        <f>ifna(VLOOKUP(K4411,'Лист1'!D:E,2,false))</f>
        <v/>
      </c>
      <c r="M4411" s="9"/>
      <c r="N4411" s="9"/>
      <c r="O4411" s="9"/>
      <c r="P4411" s="9"/>
      <c r="Q4411" s="9"/>
      <c r="R4411" s="9"/>
    </row>
    <row r="4412" ht="15.75" customHeight="1">
      <c r="A4412" s="14" t="s">
        <v>11</v>
      </c>
      <c r="B4412" s="14" t="s">
        <v>12</v>
      </c>
      <c r="C4412" s="40" t="s">
        <v>11335</v>
      </c>
      <c r="D4412" s="14" t="s">
        <v>11336</v>
      </c>
      <c r="E4412" s="13" t="s">
        <v>11337</v>
      </c>
      <c r="F4412" s="14" t="s">
        <v>11338</v>
      </c>
      <c r="G4412" s="14" t="s">
        <v>10563</v>
      </c>
      <c r="H4412" s="41" t="s">
        <v>6712</v>
      </c>
      <c r="I4412" s="42" t="s">
        <v>85</v>
      </c>
      <c r="J4412" s="39">
        <f t="shared" si="1"/>
        <v>69</v>
      </c>
      <c r="K4412" s="7" t="str">
        <f t="shared" si="2"/>
        <v>ENG30-00729919-nobuka</v>
      </c>
      <c r="L4412" s="7" t="str">
        <f>ifna(VLOOKUP(K4412,'Лист1'!D:E,2,false))</f>
        <v/>
      </c>
      <c r="M4412" s="9"/>
      <c r="N4412" s="9"/>
      <c r="O4412" s="9"/>
      <c r="P4412" s="9"/>
      <c r="Q4412" s="9"/>
      <c r="R4412" s="9"/>
    </row>
    <row r="4413" ht="15.75" customHeight="1">
      <c r="A4413" s="14" t="s">
        <v>11</v>
      </c>
      <c r="B4413" s="14" t="s">
        <v>12</v>
      </c>
      <c r="C4413" s="40" t="s">
        <v>11339</v>
      </c>
      <c r="D4413" s="14" t="s">
        <v>11336</v>
      </c>
      <c r="E4413" s="13" t="s">
        <v>11337</v>
      </c>
      <c r="F4413" s="14" t="s">
        <v>11338</v>
      </c>
      <c r="G4413" s="14" t="s">
        <v>10563</v>
      </c>
      <c r="H4413" s="41" t="s">
        <v>6712</v>
      </c>
      <c r="I4413" s="42" t="s">
        <v>85</v>
      </c>
      <c r="J4413" s="21">
        <f t="shared" si="1"/>
        <v>69</v>
      </c>
      <c r="K4413" s="7" t="str">
        <f t="shared" si="2"/>
        <v>ENG30-00729919-nprimer</v>
      </c>
      <c r="L4413" s="7" t="str">
        <f>ifna(VLOOKUP(K4413,'Лист1'!D:E,2,false))</f>
        <v/>
      </c>
      <c r="M4413" s="9"/>
      <c r="N4413" s="9"/>
      <c r="O4413" s="9"/>
      <c r="P4413" s="9"/>
      <c r="Q4413" s="9"/>
      <c r="R4413" s="9"/>
    </row>
    <row r="4414" ht="15.75" customHeight="1">
      <c r="A4414" s="14" t="s">
        <v>11</v>
      </c>
      <c r="B4414" s="14" t="s">
        <v>12</v>
      </c>
      <c r="C4414" s="40" t="s">
        <v>10707</v>
      </c>
      <c r="D4414" s="14" t="s">
        <v>11336</v>
      </c>
      <c r="E4414" s="13" t="s">
        <v>11337</v>
      </c>
      <c r="F4414" s="14" t="s">
        <v>11338</v>
      </c>
      <c r="G4414" s="14" t="s">
        <v>10563</v>
      </c>
      <c r="H4414" s="41" t="s">
        <v>6712</v>
      </c>
      <c r="I4414" s="42" t="s">
        <v>85</v>
      </c>
      <c r="J4414" s="38">
        <f t="shared" si="1"/>
        <v>69</v>
      </c>
      <c r="K4414" s="7" t="str">
        <f t="shared" si="2"/>
        <v>ENG30-00729919-nvežba</v>
      </c>
      <c r="L4414" s="7" t="str">
        <f>ifna(VLOOKUP(K4414,'Лист1'!D:E,2,false))</f>
        <v/>
      </c>
      <c r="M4414" s="9"/>
      <c r="N4414" s="9"/>
      <c r="O4414" s="9"/>
      <c r="P4414" s="9"/>
      <c r="Q4414" s="9"/>
      <c r="R4414" s="9"/>
    </row>
    <row r="4415" ht="15.75" customHeight="1">
      <c r="A4415" s="14" t="s">
        <v>21</v>
      </c>
      <c r="B4415" s="14" t="s">
        <v>22</v>
      </c>
      <c r="C4415" s="40" t="s">
        <v>1377</v>
      </c>
      <c r="D4415" s="14" t="s">
        <v>11340</v>
      </c>
      <c r="E4415" s="13" t="s">
        <v>11341</v>
      </c>
      <c r="F4415" s="13" t="s">
        <v>1377</v>
      </c>
      <c r="G4415" s="14" t="s">
        <v>6772</v>
      </c>
      <c r="H4415" s="159" t="s">
        <v>6712</v>
      </c>
      <c r="I4415" s="14" t="s">
        <v>26</v>
      </c>
      <c r="J4415" s="43">
        <f t="shared" si="1"/>
        <v>23</v>
      </c>
      <c r="K4415" s="7" t="str">
        <f t="shared" si="2"/>
        <v>ENG30-00730052-vimati na umu</v>
      </c>
      <c r="L4415" s="7" t="str">
        <f>ifna(VLOOKUP(K4415,'Лист1'!D:E,2,false))</f>
        <v/>
      </c>
      <c r="M4415" s="9"/>
      <c r="N4415" s="9"/>
      <c r="O4415" s="9"/>
      <c r="P4415" s="9"/>
      <c r="Q4415" s="9"/>
      <c r="R4415" s="9"/>
    </row>
    <row r="4416" ht="15.75" customHeight="1">
      <c r="A4416" s="14" t="s">
        <v>79</v>
      </c>
      <c r="B4416" s="14" t="s">
        <v>80</v>
      </c>
      <c r="C4416" s="40" t="s">
        <v>11342</v>
      </c>
      <c r="D4416" s="14" t="s">
        <v>11343</v>
      </c>
      <c r="E4416" s="13" t="s">
        <v>11344</v>
      </c>
      <c r="F4416" s="14" t="s">
        <v>11345</v>
      </c>
      <c r="G4416" s="14" t="s">
        <v>7268</v>
      </c>
      <c r="H4416" s="41" t="s">
        <v>6712</v>
      </c>
      <c r="I4416" s="42" t="s">
        <v>85</v>
      </c>
      <c r="J4416" s="43">
        <f t="shared" si="1"/>
        <v>68</v>
      </c>
      <c r="K4416" s="7" t="str">
        <f t="shared" si="2"/>
        <v>ENG30-00730215-aglavni</v>
      </c>
      <c r="L4416" s="7" t="str">
        <f>ifna(VLOOKUP(K4416,'Лист1'!D:E,2,false))</f>
        <v/>
      </c>
      <c r="M4416" s="9"/>
      <c r="N4416" s="9"/>
      <c r="O4416" s="9"/>
      <c r="P4416" s="9"/>
      <c r="Q4416" s="9"/>
      <c r="R4416" s="9"/>
    </row>
    <row r="4417" ht="15.75" customHeight="1">
      <c r="A4417" s="14" t="s">
        <v>79</v>
      </c>
      <c r="B4417" s="14" t="s">
        <v>80</v>
      </c>
      <c r="C4417" s="40" t="s">
        <v>11309</v>
      </c>
      <c r="D4417" s="14" t="s">
        <v>11343</v>
      </c>
      <c r="E4417" s="13" t="s">
        <v>11344</v>
      </c>
      <c r="F4417" s="14" t="s">
        <v>11345</v>
      </c>
      <c r="G4417" s="14" t="s">
        <v>7268</v>
      </c>
      <c r="H4417" s="41" t="s">
        <v>6712</v>
      </c>
      <c r="I4417" s="42" t="s">
        <v>85</v>
      </c>
      <c r="J4417" s="22">
        <f t="shared" si="1"/>
        <v>68</v>
      </c>
      <c r="K4417" s="7" t="str">
        <f t="shared" si="2"/>
        <v>ENG30-00730215-anezavisan</v>
      </c>
      <c r="L4417" s="7" t="str">
        <f>ifna(VLOOKUP(K4417,'Лист1'!D:E,2,false))</f>
        <v/>
      </c>
      <c r="M4417" s="9"/>
      <c r="N4417" s="9"/>
      <c r="O4417" s="9"/>
      <c r="P4417" s="9"/>
      <c r="Q4417" s="9"/>
      <c r="R4417" s="9"/>
    </row>
    <row r="4418" ht="15.75" customHeight="1">
      <c r="A4418" s="14" t="s">
        <v>11</v>
      </c>
      <c r="B4418" s="14" t="s">
        <v>12</v>
      </c>
      <c r="C4418" s="40" t="s">
        <v>11252</v>
      </c>
      <c r="D4418" s="14" t="s">
        <v>11346</v>
      </c>
      <c r="E4418" s="13" t="s">
        <v>11347</v>
      </c>
      <c r="F4418" s="14" t="s">
        <v>11252</v>
      </c>
      <c r="G4418" s="14" t="s">
        <v>6772</v>
      </c>
      <c r="H4418" s="41" t="s">
        <v>6712</v>
      </c>
      <c r="I4418" s="42" t="s">
        <v>85</v>
      </c>
      <c r="J4418" s="38">
        <f t="shared" si="1"/>
        <v>59</v>
      </c>
      <c r="K4418" s="7" t="str">
        <f t="shared" si="2"/>
        <v>ENG30-00730247-nzadatak</v>
      </c>
      <c r="L4418" s="7" t="str">
        <f>ifna(VLOOKUP(K4418,'Лист1'!D:E,2,false))</f>
        <v/>
      </c>
      <c r="M4418" s="9"/>
      <c r="N4418" s="9"/>
      <c r="O4418" s="9"/>
      <c r="P4418" s="9"/>
      <c r="Q4418" s="9"/>
      <c r="R4418" s="9"/>
    </row>
    <row r="4419" ht="15.75" customHeight="1">
      <c r="A4419" s="14" t="s">
        <v>21</v>
      </c>
      <c r="B4419" s="14" t="s">
        <v>22</v>
      </c>
      <c r="C4419" s="40" t="s">
        <v>7869</v>
      </c>
      <c r="D4419" s="14" t="s">
        <v>11348</v>
      </c>
      <c r="E4419" s="13" t="s">
        <v>11349</v>
      </c>
      <c r="F4419" s="14" t="s">
        <v>11350</v>
      </c>
      <c r="G4419" s="14" t="s">
        <v>6917</v>
      </c>
      <c r="H4419" s="41" t="s">
        <v>6712</v>
      </c>
      <c r="I4419" s="42" t="s">
        <v>85</v>
      </c>
      <c r="J4419" s="48">
        <f t="shared" si="1"/>
        <v>40</v>
      </c>
      <c r="K4419" s="7" t="str">
        <f t="shared" si="2"/>
        <v>ENG30-00730758-vnapraviti</v>
      </c>
      <c r="L4419" s="7" t="str">
        <f>ifna(VLOOKUP(K4419,'Лист1'!D:E,2,false))</f>
        <v/>
      </c>
      <c r="M4419" s="9"/>
      <c r="N4419" s="9"/>
      <c r="O4419" s="9"/>
      <c r="P4419" s="9"/>
      <c r="Q4419" s="9"/>
      <c r="R4419" s="9"/>
    </row>
    <row r="4420" ht="15.75" customHeight="1">
      <c r="A4420" s="14" t="s">
        <v>79</v>
      </c>
      <c r="B4420" s="14" t="s">
        <v>80</v>
      </c>
      <c r="C4420" s="40" t="s">
        <v>10349</v>
      </c>
      <c r="D4420" s="14" t="s">
        <v>11351</v>
      </c>
      <c r="E4420" s="13" t="s">
        <v>11352</v>
      </c>
      <c r="F4420" s="14" t="s">
        <v>11353</v>
      </c>
      <c r="G4420" s="14" t="s">
        <v>6772</v>
      </c>
      <c r="H4420" s="41" t="s">
        <v>6712</v>
      </c>
      <c r="I4420" s="42" t="s">
        <v>85</v>
      </c>
      <c r="J4420" s="101">
        <f t="shared" si="1"/>
        <v>38</v>
      </c>
      <c r="K4420" s="7" t="str">
        <f t="shared" si="2"/>
        <v>ENG30-00731955-apovezan</v>
      </c>
      <c r="L4420" s="7" t="str">
        <f>ifna(VLOOKUP(K4420,'Лист1'!D:E,2,false))</f>
        <v/>
      </c>
      <c r="M4420" s="9"/>
      <c r="N4420" s="9"/>
      <c r="O4420" s="9"/>
      <c r="P4420" s="9"/>
      <c r="Q4420" s="9"/>
      <c r="R4420" s="9"/>
    </row>
    <row r="4421" ht="15.75" customHeight="1">
      <c r="A4421" s="14" t="s">
        <v>21</v>
      </c>
      <c r="B4421" s="14" t="s">
        <v>22</v>
      </c>
      <c r="C4421" s="40" t="s">
        <v>11354</v>
      </c>
      <c r="D4421" s="14" t="s">
        <v>11355</v>
      </c>
      <c r="E4421" s="13" t="s">
        <v>11354</v>
      </c>
      <c r="F4421" s="14" t="s">
        <v>11356</v>
      </c>
      <c r="G4421" s="14" t="s">
        <v>6772</v>
      </c>
      <c r="H4421" s="41" t="s">
        <v>6712</v>
      </c>
      <c r="I4421" s="42" t="s">
        <v>85</v>
      </c>
      <c r="J4421" s="51">
        <f t="shared" si="1"/>
        <v>9</v>
      </c>
      <c r="K4421" s="7" t="str">
        <f t="shared" si="2"/>
        <v>ENG30-00732224-vposvetiti</v>
      </c>
      <c r="L4421" s="7" t="str">
        <f>ifna(VLOOKUP(K4421,'Лист1'!D:E,2,false))</f>
        <v/>
      </c>
      <c r="M4421" s="9"/>
      <c r="N4421" s="9"/>
      <c r="O4421" s="9"/>
      <c r="P4421" s="9"/>
      <c r="Q4421" s="9"/>
      <c r="R4421" s="9"/>
    </row>
    <row r="4422" ht="15.75" customHeight="1">
      <c r="A4422" s="14" t="s">
        <v>79</v>
      </c>
      <c r="B4422" s="14" t="s">
        <v>80</v>
      </c>
      <c r="C4422" s="40" t="s">
        <v>11357</v>
      </c>
      <c r="D4422" s="14" t="s">
        <v>11358</v>
      </c>
      <c r="E4422" s="13" t="s">
        <v>11359</v>
      </c>
      <c r="F4422" s="14" t="s">
        <v>11360</v>
      </c>
      <c r="G4422" s="14" t="s">
        <v>7136</v>
      </c>
      <c r="H4422" s="41" t="s">
        <v>6712</v>
      </c>
      <c r="I4422" s="42" t="s">
        <v>85</v>
      </c>
      <c r="J4422" s="17">
        <f t="shared" si="1"/>
        <v>29</v>
      </c>
      <c r="K4422" s="7" t="str">
        <f t="shared" si="2"/>
        <v>ENG30-00732318-adeskriptivan</v>
      </c>
      <c r="L4422" s="7" t="str">
        <f>ifna(VLOOKUP(K4422,'Лист1'!D:E,2,false))</f>
        <v/>
      </c>
      <c r="M4422" s="9"/>
      <c r="N4422" s="9"/>
      <c r="O4422" s="9"/>
      <c r="P4422" s="9"/>
      <c r="Q4422" s="9"/>
      <c r="R4422" s="9"/>
    </row>
    <row r="4423" ht="15.75" customHeight="1">
      <c r="A4423" s="14" t="s">
        <v>11</v>
      </c>
      <c r="B4423" s="14" t="s">
        <v>12</v>
      </c>
      <c r="C4423" s="40" t="s">
        <v>11361</v>
      </c>
      <c r="D4423" s="14" t="s">
        <v>11362</v>
      </c>
      <c r="E4423" s="13" t="s">
        <v>11363</v>
      </c>
      <c r="F4423" s="14" t="s">
        <v>11364</v>
      </c>
      <c r="G4423" s="14" t="s">
        <v>7415</v>
      </c>
      <c r="H4423" s="41" t="s">
        <v>6712</v>
      </c>
      <c r="I4423" s="42" t="s">
        <v>85</v>
      </c>
      <c r="J4423" s="48">
        <f t="shared" si="1"/>
        <v>48</v>
      </c>
      <c r="K4423" s="7" t="str">
        <f t="shared" si="2"/>
        <v>ENG30-00732746-nprestup</v>
      </c>
      <c r="L4423" s="7" t="str">
        <f>ifna(VLOOKUP(K4423,'Лист1'!D:E,2,false))</f>
        <v/>
      </c>
      <c r="M4423" s="9"/>
      <c r="N4423" s="9"/>
      <c r="O4423" s="9"/>
      <c r="P4423" s="9"/>
      <c r="Q4423" s="9"/>
      <c r="R4423" s="9"/>
    </row>
    <row r="4424" ht="15.75" customHeight="1">
      <c r="A4424" s="14" t="s">
        <v>21</v>
      </c>
      <c r="B4424" s="14" t="s">
        <v>22</v>
      </c>
      <c r="C4424" s="40" t="s">
        <v>8600</v>
      </c>
      <c r="D4424" s="14" t="s">
        <v>11365</v>
      </c>
      <c r="E4424" s="13" t="s">
        <v>11366</v>
      </c>
      <c r="F4424" s="14" t="s">
        <v>11367</v>
      </c>
      <c r="G4424" s="14" t="s">
        <v>7523</v>
      </c>
      <c r="H4424" s="41" t="s">
        <v>6712</v>
      </c>
      <c r="I4424" s="42" t="s">
        <v>85</v>
      </c>
      <c r="J4424" s="57">
        <f t="shared" si="1"/>
        <v>12</v>
      </c>
      <c r="K4424" s="7" t="str">
        <f t="shared" si="2"/>
        <v>ENG30-00733044-vrešiti</v>
      </c>
      <c r="L4424" s="7" t="str">
        <f>ifna(VLOOKUP(K4424,'Лист1'!D:E,2,false))</f>
        <v/>
      </c>
      <c r="M4424" s="9"/>
      <c r="N4424" s="9"/>
      <c r="O4424" s="9"/>
      <c r="P4424" s="9"/>
      <c r="Q4424" s="9"/>
      <c r="R4424" s="9"/>
    </row>
    <row r="4425" ht="15.75" customHeight="1">
      <c r="A4425" s="14" t="s">
        <v>11</v>
      </c>
      <c r="B4425" s="14" t="s">
        <v>12</v>
      </c>
      <c r="C4425" s="40" t="s">
        <v>11368</v>
      </c>
      <c r="D4425" s="14" t="s">
        <v>11369</v>
      </c>
      <c r="E4425" s="13" t="s">
        <v>11370</v>
      </c>
      <c r="F4425" s="14" t="s">
        <v>11371</v>
      </c>
      <c r="G4425" s="14" t="s">
        <v>7415</v>
      </c>
      <c r="H4425" s="41" t="s">
        <v>6712</v>
      </c>
      <c r="I4425" s="42" t="s">
        <v>85</v>
      </c>
      <c r="J4425" s="39">
        <f t="shared" si="1"/>
        <v>42</v>
      </c>
      <c r="K4425" s="7" t="str">
        <f t="shared" si="2"/>
        <v>ENG30-00733483-ninvazija</v>
      </c>
      <c r="L4425" s="7" t="str">
        <f>ifna(VLOOKUP(K4425,'Лист1'!D:E,2,false))</f>
        <v/>
      </c>
      <c r="M4425" s="9"/>
      <c r="N4425" s="9"/>
      <c r="O4425" s="9"/>
      <c r="P4425" s="9"/>
      <c r="Q4425" s="9"/>
      <c r="R4425" s="9"/>
    </row>
    <row r="4426" ht="15.75" customHeight="1">
      <c r="A4426" s="14" t="s">
        <v>21</v>
      </c>
      <c r="B4426" s="14" t="s">
        <v>22</v>
      </c>
      <c r="C4426" s="40" t="s">
        <v>10871</v>
      </c>
      <c r="D4426" s="14" t="s">
        <v>11372</v>
      </c>
      <c r="E4426" s="13" t="s">
        <v>11373</v>
      </c>
      <c r="F4426" s="14" t="s">
        <v>11374</v>
      </c>
      <c r="G4426" s="14" t="s">
        <v>6772</v>
      </c>
      <c r="H4426" s="41" t="s">
        <v>6712</v>
      </c>
      <c r="I4426" s="42" t="s">
        <v>85</v>
      </c>
      <c r="J4426" s="39">
        <f t="shared" si="1"/>
        <v>33</v>
      </c>
      <c r="K4426" s="7" t="str">
        <f t="shared" si="2"/>
        <v>ENG30-00734054-vbaviti</v>
      </c>
      <c r="L4426" s="7" t="str">
        <f>ifna(VLOOKUP(K4426,'Лист1'!D:E,2,false))</f>
        <v>briši</v>
      </c>
      <c r="M4426" s="9"/>
      <c r="N4426" s="9"/>
      <c r="O4426" s="9"/>
      <c r="P4426" s="9"/>
      <c r="Q4426" s="9"/>
      <c r="R4426" s="9"/>
    </row>
    <row r="4427" ht="15.75" customHeight="1">
      <c r="A4427" s="14" t="s">
        <v>21</v>
      </c>
      <c r="B4427" s="14" t="s">
        <v>22</v>
      </c>
      <c r="C4427" s="40" t="s">
        <v>11375</v>
      </c>
      <c r="D4427" s="14" t="s">
        <v>11372</v>
      </c>
      <c r="E4427" s="13" t="s">
        <v>11373</v>
      </c>
      <c r="F4427" s="14" t="s">
        <v>11374</v>
      </c>
      <c r="G4427" s="14" t="s">
        <v>6772</v>
      </c>
      <c r="H4427" s="41" t="s">
        <v>6712</v>
      </c>
      <c r="I4427" s="42" t="s">
        <v>85</v>
      </c>
      <c r="J4427" s="39">
        <f t="shared" si="1"/>
        <v>33</v>
      </c>
      <c r="K4427" s="7" t="str">
        <f t="shared" si="2"/>
        <v>ENG30-00734054-vpogledati</v>
      </c>
      <c r="L4427" s="7" t="str">
        <f>ifna(VLOOKUP(K4427,'Лист1'!D:E,2,false))</f>
        <v/>
      </c>
      <c r="M4427" s="9"/>
      <c r="N4427" s="9"/>
      <c r="O4427" s="9"/>
      <c r="P4427" s="9"/>
      <c r="Q4427" s="9"/>
      <c r="R4427" s="9"/>
    </row>
    <row r="4428" ht="15.75" customHeight="1">
      <c r="A4428" s="14" t="s">
        <v>21</v>
      </c>
      <c r="B4428" s="14" t="s">
        <v>22</v>
      </c>
      <c r="C4428" s="40" t="s">
        <v>11376</v>
      </c>
      <c r="D4428" s="14" t="s">
        <v>11372</v>
      </c>
      <c r="E4428" s="13" t="s">
        <v>11373</v>
      </c>
      <c r="F4428" s="14" t="s">
        <v>11374</v>
      </c>
      <c r="G4428" s="14" t="s">
        <v>6772</v>
      </c>
      <c r="H4428" s="41" t="s">
        <v>6712</v>
      </c>
      <c r="I4428" s="42" t="s">
        <v>85</v>
      </c>
      <c r="J4428" s="53">
        <f t="shared" si="1"/>
        <v>33</v>
      </c>
      <c r="K4428" s="7" t="str">
        <f t="shared" si="2"/>
        <v>ENG30-00734054-vrazmotriti</v>
      </c>
      <c r="L4428" s="7" t="str">
        <f>ifna(VLOOKUP(K4428,'Лист1'!D:E,2,false))</f>
        <v/>
      </c>
      <c r="M4428" s="9"/>
      <c r="N4428" s="9"/>
      <c r="O4428" s="9"/>
      <c r="P4428" s="9"/>
      <c r="Q4428" s="9"/>
      <c r="R4428" s="9"/>
    </row>
    <row r="4429" ht="15.75" customHeight="1">
      <c r="A4429" s="14" t="s">
        <v>21</v>
      </c>
      <c r="B4429" s="14" t="s">
        <v>22</v>
      </c>
      <c r="C4429" s="40" t="s">
        <v>10455</v>
      </c>
      <c r="D4429" s="14" t="s">
        <v>11372</v>
      </c>
      <c r="E4429" s="13" t="s">
        <v>11373</v>
      </c>
      <c r="F4429" s="14" t="s">
        <v>11374</v>
      </c>
      <c r="G4429" s="14" t="s">
        <v>6772</v>
      </c>
      <c r="H4429" s="41" t="s">
        <v>6712</v>
      </c>
      <c r="I4429" s="42" t="s">
        <v>85</v>
      </c>
      <c r="J4429" s="35">
        <f t="shared" si="1"/>
        <v>33</v>
      </c>
      <c r="K4429" s="7" t="str">
        <f t="shared" si="2"/>
        <v>ENG30-00734054-vvideti</v>
      </c>
      <c r="L4429" s="7" t="str">
        <f>ifna(VLOOKUP(K4429,'Лист1'!D:E,2,false))</f>
        <v/>
      </c>
      <c r="M4429" s="9"/>
      <c r="N4429" s="9"/>
      <c r="O4429" s="9"/>
      <c r="P4429" s="9"/>
      <c r="Q4429" s="9"/>
      <c r="R4429" s="9"/>
    </row>
    <row r="4430" ht="15.75" customHeight="1">
      <c r="A4430" s="14" t="s">
        <v>21</v>
      </c>
      <c r="B4430" s="14" t="s">
        <v>22</v>
      </c>
      <c r="C4430" s="40" t="s">
        <v>10676</v>
      </c>
      <c r="D4430" s="14" t="s">
        <v>11377</v>
      </c>
      <c r="E4430" s="13" t="s">
        <v>11378</v>
      </c>
      <c r="F4430" s="14" t="s">
        <v>10676</v>
      </c>
      <c r="G4430" s="14" t="s">
        <v>6772</v>
      </c>
      <c r="H4430" s="41" t="s">
        <v>6712</v>
      </c>
      <c r="I4430" s="42" t="s">
        <v>85</v>
      </c>
      <c r="J4430" s="27">
        <f t="shared" si="1"/>
        <v>29</v>
      </c>
      <c r="K4430" s="7" t="str">
        <f t="shared" si="2"/>
        <v>ENG30-00734927-vdatirati</v>
      </c>
      <c r="L4430" s="7" t="str">
        <f>ifna(VLOOKUP(K4430,'Лист1'!D:E,2,false))</f>
        <v/>
      </c>
      <c r="M4430" s="9"/>
      <c r="N4430" s="9"/>
      <c r="O4430" s="9"/>
      <c r="P4430" s="9"/>
      <c r="Q4430" s="9"/>
      <c r="R4430" s="9"/>
    </row>
    <row r="4431" ht="15.75" customHeight="1">
      <c r="A4431" s="14" t="s">
        <v>21</v>
      </c>
      <c r="B4431" s="14" t="s">
        <v>22</v>
      </c>
      <c r="C4431" s="40" t="s">
        <v>8526</v>
      </c>
      <c r="D4431" s="14" t="s">
        <v>11379</v>
      </c>
      <c r="E4431" s="13" t="s">
        <v>11380</v>
      </c>
      <c r="F4431" s="14" t="s">
        <v>8526</v>
      </c>
      <c r="G4431" s="14" t="s">
        <v>6772</v>
      </c>
      <c r="H4431" s="41" t="s">
        <v>6712</v>
      </c>
      <c r="I4431" s="42" t="s">
        <v>85</v>
      </c>
      <c r="J4431" s="53">
        <f t="shared" si="1"/>
        <v>46</v>
      </c>
      <c r="K4431" s="7" t="str">
        <f t="shared" si="2"/>
        <v>ENG30-00735571-vurediti</v>
      </c>
      <c r="L4431" s="7" t="str">
        <f>ifna(VLOOKUP(K4431,'Лист1'!D:E,2,false))</f>
        <v/>
      </c>
      <c r="M4431" s="9"/>
      <c r="N4431" s="9"/>
      <c r="O4431" s="9"/>
      <c r="P4431" s="9"/>
      <c r="Q4431" s="9"/>
      <c r="R4431" s="9"/>
    </row>
    <row r="4432" ht="15.75" customHeight="1">
      <c r="A4432" s="14" t="s">
        <v>11</v>
      </c>
      <c r="B4432" s="14" t="s">
        <v>12</v>
      </c>
      <c r="C4432" s="40" t="s">
        <v>11381</v>
      </c>
      <c r="D4432" s="14" t="s">
        <v>11382</v>
      </c>
      <c r="E4432" s="13" t="s">
        <v>11383</v>
      </c>
      <c r="F4432" s="14" t="s">
        <v>11384</v>
      </c>
      <c r="G4432" s="14" t="s">
        <v>7415</v>
      </c>
      <c r="H4432" s="41" t="s">
        <v>6712</v>
      </c>
      <c r="I4432" s="42" t="s">
        <v>85</v>
      </c>
      <c r="J4432" s="63">
        <f t="shared" si="1"/>
        <v>26</v>
      </c>
      <c r="K4432" s="7" t="str">
        <f t="shared" si="2"/>
        <v>ENG30-00737070-nsloboda</v>
      </c>
      <c r="L4432" s="7" t="str">
        <f>ifna(VLOOKUP(K4432,'Лист1'!D:E,2,false))</f>
        <v/>
      </c>
      <c r="M4432" s="9"/>
      <c r="N4432" s="9"/>
      <c r="O4432" s="9"/>
      <c r="P4432" s="9"/>
      <c r="Q4432" s="9"/>
      <c r="R4432" s="9"/>
    </row>
    <row r="4433" ht="15.75" customHeight="1">
      <c r="A4433" s="14" t="s">
        <v>11</v>
      </c>
      <c r="B4433" s="14" t="s">
        <v>12</v>
      </c>
      <c r="C4433" s="40" t="s">
        <v>11385</v>
      </c>
      <c r="D4433" s="14" t="s">
        <v>11386</v>
      </c>
      <c r="E4433" s="13" t="s">
        <v>11387</v>
      </c>
      <c r="F4433" s="14" t="s">
        <v>11388</v>
      </c>
      <c r="G4433" s="14" t="s">
        <v>7415</v>
      </c>
      <c r="H4433" s="41" t="s">
        <v>6712</v>
      </c>
      <c r="I4433" s="42" t="s">
        <v>85</v>
      </c>
      <c r="J4433" s="45">
        <f t="shared" si="1"/>
        <v>56</v>
      </c>
      <c r="K4433" s="7" t="str">
        <f t="shared" si="2"/>
        <v>ENG30-00737188-nabnormalnost</v>
      </c>
      <c r="L4433" s="7" t="str">
        <f>ifna(VLOOKUP(K4433,'Лист1'!D:E,2,false))</f>
        <v/>
      </c>
      <c r="M4433" s="9"/>
      <c r="N4433" s="9"/>
      <c r="O4433" s="9"/>
      <c r="P4433" s="9"/>
      <c r="Q4433" s="9"/>
      <c r="R4433" s="9"/>
    </row>
    <row r="4434" ht="15.75" customHeight="1">
      <c r="A4434" s="14" t="s">
        <v>11</v>
      </c>
      <c r="B4434" s="14" t="s">
        <v>12</v>
      </c>
      <c r="C4434" s="40" t="s">
        <v>11389</v>
      </c>
      <c r="D4434" s="14" t="s">
        <v>11390</v>
      </c>
      <c r="E4434" s="13" t="s">
        <v>11391</v>
      </c>
      <c r="F4434" s="14" t="s">
        <v>11392</v>
      </c>
      <c r="G4434" s="14" t="s">
        <v>7415</v>
      </c>
      <c r="H4434" s="41" t="s">
        <v>6712</v>
      </c>
      <c r="I4434" s="42" t="s">
        <v>85</v>
      </c>
      <c r="J4434" s="24">
        <f t="shared" si="1"/>
        <v>20</v>
      </c>
      <c r="K4434" s="7" t="str">
        <f t="shared" si="2"/>
        <v>ENG30-00737399-naberacija</v>
      </c>
      <c r="L4434" s="7" t="str">
        <f>ifna(VLOOKUP(K4434,'Лист1'!D:E,2,false))</f>
        <v/>
      </c>
      <c r="M4434" s="9"/>
      <c r="N4434" s="9"/>
      <c r="O4434" s="9"/>
      <c r="P4434" s="9"/>
      <c r="Q4434" s="9"/>
      <c r="R4434" s="9"/>
    </row>
    <row r="4435" ht="15.75" customHeight="1">
      <c r="A4435" s="14" t="s">
        <v>11</v>
      </c>
      <c r="B4435" s="14" t="s">
        <v>12</v>
      </c>
      <c r="C4435" s="40" t="s">
        <v>11381</v>
      </c>
      <c r="D4435" s="14" t="s">
        <v>11393</v>
      </c>
      <c r="E4435" s="13" t="s">
        <v>11394</v>
      </c>
      <c r="F4435" s="14" t="s">
        <v>11395</v>
      </c>
      <c r="G4435" s="14" t="s">
        <v>7415</v>
      </c>
      <c r="H4435" s="41" t="s">
        <v>6712</v>
      </c>
      <c r="I4435" s="42" t="s">
        <v>85</v>
      </c>
      <c r="J4435" s="25">
        <f t="shared" si="1"/>
        <v>31</v>
      </c>
      <c r="K4435" s="7" t="str">
        <f t="shared" si="2"/>
        <v>ENG30-00737536-nsloboda</v>
      </c>
      <c r="L4435" s="7" t="str">
        <f>ifna(VLOOKUP(K4435,'Лист1'!D:E,2,false))</f>
        <v/>
      </c>
      <c r="M4435" s="9"/>
      <c r="N4435" s="9"/>
      <c r="O4435" s="9"/>
      <c r="P4435" s="9"/>
      <c r="Q4435" s="9"/>
      <c r="R4435" s="9"/>
    </row>
    <row r="4436" ht="15.75" customHeight="1">
      <c r="A4436" s="14" t="s">
        <v>79</v>
      </c>
      <c r="B4436" s="14" t="s">
        <v>80</v>
      </c>
      <c r="C4436" s="40" t="s">
        <v>11396</v>
      </c>
      <c r="D4436" s="14" t="s">
        <v>11397</v>
      </c>
      <c r="E4436" s="13" t="s">
        <v>11398</v>
      </c>
      <c r="F4436" s="14" t="s">
        <v>11399</v>
      </c>
      <c r="G4436" s="14" t="s">
        <v>6772</v>
      </c>
      <c r="H4436" s="41" t="s">
        <v>6712</v>
      </c>
      <c r="I4436" s="42" t="s">
        <v>85</v>
      </c>
      <c r="J4436" s="30">
        <f t="shared" si="1"/>
        <v>33</v>
      </c>
      <c r="K4436" s="7" t="str">
        <f t="shared" si="2"/>
        <v>ENG30-00737703-asačuvan</v>
      </c>
      <c r="L4436" s="7" t="str">
        <f>ifna(VLOOKUP(K4436,'Лист1'!D:E,2,false))</f>
        <v/>
      </c>
      <c r="M4436" s="9"/>
      <c r="N4436" s="9"/>
      <c r="O4436" s="9"/>
      <c r="P4436" s="9"/>
      <c r="Q4436" s="9"/>
      <c r="R4436" s="9"/>
    </row>
    <row r="4437" ht="15.75" customHeight="1">
      <c r="A4437" s="14" t="s">
        <v>79</v>
      </c>
      <c r="B4437" s="14" t="s">
        <v>80</v>
      </c>
      <c r="C4437" s="40" t="s">
        <v>11400</v>
      </c>
      <c r="D4437" s="14" t="s">
        <v>11397</v>
      </c>
      <c r="E4437" s="13" t="s">
        <v>11398</v>
      </c>
      <c r="F4437" s="14" t="s">
        <v>11399</v>
      </c>
      <c r="G4437" s="14" t="s">
        <v>6772</v>
      </c>
      <c r="H4437" s="41" t="s">
        <v>6712</v>
      </c>
      <c r="I4437" s="42" t="s">
        <v>85</v>
      </c>
      <c r="J4437" s="55">
        <f t="shared" si="1"/>
        <v>33</v>
      </c>
      <c r="K4437" s="7" t="str">
        <f t="shared" si="2"/>
        <v>ENG30-00737703-azaštićen</v>
      </c>
      <c r="L4437" s="7" t="str">
        <f>ifna(VLOOKUP(K4437,'Лист1'!D:E,2,false))</f>
        <v/>
      </c>
      <c r="M4437" s="9"/>
      <c r="N4437" s="9"/>
      <c r="O4437" s="9"/>
      <c r="P4437" s="9"/>
      <c r="Q4437" s="9"/>
      <c r="R4437" s="9"/>
    </row>
    <row r="4438" ht="15.75" customHeight="1">
      <c r="A4438" s="14" t="s">
        <v>21</v>
      </c>
      <c r="B4438" s="14" t="s">
        <v>22</v>
      </c>
      <c r="C4438" s="40" t="s">
        <v>10886</v>
      </c>
      <c r="D4438" s="14" t="s">
        <v>11401</v>
      </c>
      <c r="E4438" s="13" t="s">
        <v>11402</v>
      </c>
      <c r="F4438" s="14" t="s">
        <v>11403</v>
      </c>
      <c r="G4438" s="14"/>
      <c r="H4438" s="41" t="s">
        <v>6712</v>
      </c>
      <c r="I4438" s="42" t="s">
        <v>85</v>
      </c>
      <c r="J4438" s="35">
        <f t="shared" si="1"/>
        <v>24</v>
      </c>
      <c r="K4438" s="7" t="str">
        <f t="shared" si="2"/>
        <v>ENG30-00739662-vklasifikovati</v>
      </c>
      <c r="L4438" s="7" t="str">
        <f>ifna(VLOOKUP(K4438,'Лист1'!D:E,2,false))</f>
        <v/>
      </c>
      <c r="M4438" s="9"/>
      <c r="N4438" s="9"/>
      <c r="O4438" s="9"/>
      <c r="P4438" s="9"/>
      <c r="Q4438" s="9"/>
      <c r="R4438" s="9"/>
    </row>
    <row r="4439" ht="15.75" customHeight="1">
      <c r="A4439" s="14" t="s">
        <v>21</v>
      </c>
      <c r="B4439" s="14" t="s">
        <v>22</v>
      </c>
      <c r="C4439" s="40" t="s">
        <v>11404</v>
      </c>
      <c r="D4439" s="14" t="s">
        <v>11405</v>
      </c>
      <c r="E4439" s="13" t="s">
        <v>11406</v>
      </c>
      <c r="F4439" s="14" t="s">
        <v>11407</v>
      </c>
      <c r="G4439" s="14"/>
      <c r="H4439" s="41" t="s">
        <v>6712</v>
      </c>
      <c r="I4439" s="42" t="s">
        <v>85</v>
      </c>
      <c r="J4439" s="63">
        <f t="shared" si="1"/>
        <v>35</v>
      </c>
      <c r="K4439" s="7" t="str">
        <f t="shared" si="2"/>
        <v>ENG30-00740053-vdodeliti</v>
      </c>
      <c r="L4439" s="7" t="str">
        <f>ifna(VLOOKUP(K4439,'Лист1'!D:E,2,false))</f>
        <v/>
      </c>
      <c r="M4439" s="9"/>
      <c r="N4439" s="9"/>
      <c r="O4439" s="9"/>
      <c r="P4439" s="9"/>
      <c r="Q4439" s="9"/>
      <c r="R4439" s="9"/>
    </row>
    <row r="4440" ht="15.75" customHeight="1">
      <c r="A4440" s="14" t="s">
        <v>21</v>
      </c>
      <c r="B4440" s="14" t="s">
        <v>22</v>
      </c>
      <c r="C4440" s="40" t="s">
        <v>11291</v>
      </c>
      <c r="D4440" s="14" t="s">
        <v>11405</v>
      </c>
      <c r="E4440" s="13" t="s">
        <v>11406</v>
      </c>
      <c r="F4440" s="14" t="s">
        <v>11407</v>
      </c>
      <c r="G4440" s="14"/>
      <c r="H4440" s="41" t="s">
        <v>6712</v>
      </c>
      <c r="I4440" s="42" t="s">
        <v>85</v>
      </c>
      <c r="J4440" s="68">
        <f t="shared" si="1"/>
        <v>35</v>
      </c>
      <c r="K4440" s="7" t="str">
        <f t="shared" si="2"/>
        <v>ENG30-00740053-vdodeljivati</v>
      </c>
      <c r="L4440" s="7" t="str">
        <f>ifna(VLOOKUP(K4440,'Лист1'!D:E,2,false))</f>
        <v/>
      </c>
      <c r="M4440" s="9"/>
      <c r="N4440" s="9"/>
      <c r="O4440" s="9"/>
      <c r="P4440" s="9"/>
      <c r="Q4440" s="9"/>
      <c r="R4440" s="9"/>
    </row>
    <row r="4441" ht="15.75" customHeight="1">
      <c r="A4441" s="14" t="s">
        <v>21</v>
      </c>
      <c r="B4441" s="14" t="s">
        <v>22</v>
      </c>
      <c r="C4441" s="40" t="s">
        <v>11408</v>
      </c>
      <c r="D4441" s="14" t="s">
        <v>11405</v>
      </c>
      <c r="E4441" s="13" t="s">
        <v>11406</v>
      </c>
      <c r="F4441" s="14" t="s">
        <v>11407</v>
      </c>
      <c r="G4441" s="14"/>
      <c r="H4441" s="41" t="s">
        <v>6712</v>
      </c>
      <c r="I4441" s="42" t="s">
        <v>85</v>
      </c>
      <c r="J4441" s="37">
        <f t="shared" si="1"/>
        <v>35</v>
      </c>
      <c r="K4441" s="7" t="str">
        <f t="shared" si="2"/>
        <v>ENG30-00740053-vpripisivati</v>
      </c>
      <c r="L4441" s="7" t="str">
        <f>ifna(VLOOKUP(K4441,'Лист1'!D:E,2,false))</f>
        <v/>
      </c>
      <c r="M4441" s="9"/>
      <c r="N4441" s="9"/>
      <c r="O4441" s="9"/>
      <c r="P4441" s="9"/>
      <c r="Q4441" s="9"/>
      <c r="R4441" s="9"/>
    </row>
    <row r="4442" ht="15.75" customHeight="1">
      <c r="A4442" s="14" t="s">
        <v>79</v>
      </c>
      <c r="B4442" s="14" t="s">
        <v>80</v>
      </c>
      <c r="C4442" s="40" t="s">
        <v>7074</v>
      </c>
      <c r="D4442" s="14" t="s">
        <v>11409</v>
      </c>
      <c r="E4442" s="13" t="s">
        <v>11410</v>
      </c>
      <c r="F4442" s="14" t="s">
        <v>11411</v>
      </c>
      <c r="G4442" s="14" t="s">
        <v>6772</v>
      </c>
      <c r="H4442" s="41" t="s">
        <v>6712</v>
      </c>
      <c r="I4442" s="42" t="s">
        <v>85</v>
      </c>
      <c r="J4442" s="85">
        <f t="shared" si="1"/>
        <v>17</v>
      </c>
      <c r="K4442" s="7" t="str">
        <f t="shared" si="2"/>
        <v>ENG30-00740217-adat</v>
      </c>
      <c r="L4442" s="7" t="str">
        <f>ifna(VLOOKUP(K4442,'Лист1'!D:E,2,false))</f>
        <v/>
      </c>
      <c r="M4442" s="9"/>
      <c r="N4442" s="9"/>
      <c r="O4442" s="9"/>
      <c r="P4442" s="9"/>
      <c r="Q4442" s="9"/>
      <c r="R4442" s="9"/>
    </row>
    <row r="4443" ht="15.75" customHeight="1">
      <c r="A4443" s="14" t="s">
        <v>79</v>
      </c>
      <c r="B4443" s="14" t="s">
        <v>80</v>
      </c>
      <c r="C4443" s="40" t="s">
        <v>8847</v>
      </c>
      <c r="D4443" s="14" t="s">
        <v>11409</v>
      </c>
      <c r="E4443" s="13" t="s">
        <v>11410</v>
      </c>
      <c r="F4443" s="14" t="s">
        <v>11411</v>
      </c>
      <c r="G4443" s="14" t="s">
        <v>6772</v>
      </c>
      <c r="H4443" s="41" t="s">
        <v>6712</v>
      </c>
      <c r="I4443" s="42" t="s">
        <v>85</v>
      </c>
      <c r="J4443" s="38">
        <f t="shared" si="1"/>
        <v>17</v>
      </c>
      <c r="K4443" s="7" t="str">
        <f t="shared" si="2"/>
        <v>ENG30-00740217-aodređen</v>
      </c>
      <c r="L4443" s="7" t="str">
        <f>ifna(VLOOKUP(K4443,'Лист1'!D:E,2,false))</f>
        <v/>
      </c>
      <c r="M4443" s="9"/>
      <c r="N4443" s="9"/>
      <c r="O4443" s="9"/>
      <c r="P4443" s="9"/>
      <c r="Q4443" s="9"/>
      <c r="R4443" s="9"/>
    </row>
    <row r="4444" ht="15.75" customHeight="1">
      <c r="A4444" s="14" t="s">
        <v>21</v>
      </c>
      <c r="B4444" s="14" t="s">
        <v>22</v>
      </c>
      <c r="C4444" s="40" t="s">
        <v>11412</v>
      </c>
      <c r="D4444" s="14" t="s">
        <v>11413</v>
      </c>
      <c r="E4444" s="13" t="s">
        <v>11414</v>
      </c>
      <c r="F4444" s="14" t="s">
        <v>11412</v>
      </c>
      <c r="G4444" s="14" t="s">
        <v>6772</v>
      </c>
      <c r="H4444" s="41" t="s">
        <v>6712</v>
      </c>
      <c r="I4444" s="42" t="s">
        <v>85</v>
      </c>
      <c r="J4444" s="36">
        <f t="shared" si="1"/>
        <v>29</v>
      </c>
      <c r="K4444" s="7" t="str">
        <f t="shared" si="2"/>
        <v>ENG30-00740577-vpreneti</v>
      </c>
      <c r="L4444" s="7" t="str">
        <f>ifna(VLOOKUP(K4444,'Лист1'!D:E,2,false))</f>
        <v/>
      </c>
      <c r="M4444" s="9"/>
      <c r="N4444" s="9"/>
      <c r="O4444" s="9"/>
      <c r="P4444" s="9"/>
      <c r="Q4444" s="9"/>
      <c r="R4444" s="9"/>
    </row>
    <row r="4445" ht="15.75" customHeight="1">
      <c r="A4445" s="14" t="s">
        <v>21</v>
      </c>
      <c r="B4445" s="14" t="s">
        <v>22</v>
      </c>
      <c r="C4445" s="40" t="s">
        <v>11412</v>
      </c>
      <c r="D4445" s="14" t="s">
        <v>11415</v>
      </c>
      <c r="E4445" s="13" t="s">
        <v>11416</v>
      </c>
      <c r="F4445" s="14" t="s">
        <v>11412</v>
      </c>
      <c r="G4445" s="14" t="s">
        <v>6772</v>
      </c>
      <c r="H4445" s="41" t="s">
        <v>6712</v>
      </c>
      <c r="I4445" s="42" t="s">
        <v>85</v>
      </c>
      <c r="J4445" s="173">
        <f t="shared" si="1"/>
        <v>20</v>
      </c>
      <c r="K4445" s="7" t="str">
        <f t="shared" si="2"/>
        <v>ENG30-00742320-vpreneti</v>
      </c>
      <c r="L4445" s="7" t="str">
        <f>ifna(VLOOKUP(K4445,'Лист1'!D:E,2,false))</f>
        <v/>
      </c>
      <c r="M4445" s="9"/>
      <c r="N4445" s="9"/>
      <c r="O4445" s="9"/>
      <c r="P4445" s="9"/>
      <c r="Q4445" s="9"/>
      <c r="R4445" s="9"/>
    </row>
    <row r="4446" ht="15.75" customHeight="1">
      <c r="A4446" s="14" t="s">
        <v>79</v>
      </c>
      <c r="B4446" s="14" t="s">
        <v>80</v>
      </c>
      <c r="C4446" s="40" t="s">
        <v>11417</v>
      </c>
      <c r="D4446" s="14" t="s">
        <v>11418</v>
      </c>
      <c r="E4446" s="13" t="s">
        <v>11419</v>
      </c>
      <c r="F4446" s="14" t="s">
        <v>11420</v>
      </c>
      <c r="G4446" s="14" t="s">
        <v>6815</v>
      </c>
      <c r="H4446" s="41" t="s">
        <v>6712</v>
      </c>
      <c r="I4446" s="42" t="s">
        <v>85</v>
      </c>
      <c r="J4446" s="37">
        <f t="shared" si="1"/>
        <v>42</v>
      </c>
      <c r="K4446" s="7" t="str">
        <f t="shared" si="2"/>
        <v>ENG30-00742714-arudimentaran</v>
      </c>
      <c r="L4446" s="7" t="str">
        <f>ifna(VLOOKUP(K4446,'Лист1'!D:E,2,false))</f>
        <v/>
      </c>
      <c r="M4446" s="9"/>
      <c r="N4446" s="9"/>
      <c r="O4446" s="9"/>
      <c r="P4446" s="9"/>
      <c r="Q4446" s="9"/>
      <c r="R4446" s="9"/>
    </row>
    <row r="4447" ht="15.75" customHeight="1">
      <c r="A4447" s="14" t="s">
        <v>11</v>
      </c>
      <c r="B4447" s="14" t="s">
        <v>12</v>
      </c>
      <c r="C4447" s="40" t="s">
        <v>9560</v>
      </c>
      <c r="D4447" s="14" t="s">
        <v>11421</v>
      </c>
      <c r="E4447" s="13" t="s">
        <v>11422</v>
      </c>
      <c r="F4447" s="14" t="s">
        <v>9560</v>
      </c>
      <c r="G4447" s="14" t="s">
        <v>7719</v>
      </c>
      <c r="H4447" s="41" t="s">
        <v>6712</v>
      </c>
      <c r="I4447" s="42" t="s">
        <v>85</v>
      </c>
      <c r="J4447" s="105">
        <f t="shared" si="1"/>
        <v>39</v>
      </c>
      <c r="K4447" s="7" t="str">
        <f t="shared" si="2"/>
        <v>ENG30-00744131-nšteta</v>
      </c>
      <c r="L4447" s="7" t="str">
        <f>ifna(VLOOKUP(K4447,'Лист1'!D:E,2,false))</f>
        <v/>
      </c>
      <c r="M4447" s="9"/>
      <c r="N4447" s="9"/>
      <c r="O4447" s="9"/>
      <c r="P4447" s="9"/>
      <c r="Q4447" s="9"/>
      <c r="R4447" s="9"/>
    </row>
    <row r="4448" ht="15.75" customHeight="1">
      <c r="A4448" s="14" t="s">
        <v>79</v>
      </c>
      <c r="B4448" s="14" t="s">
        <v>80</v>
      </c>
      <c r="C4448" s="40" t="s">
        <v>11423</v>
      </c>
      <c r="D4448" s="14" t="s">
        <v>11424</v>
      </c>
      <c r="E4448" s="13" t="s">
        <v>11425</v>
      </c>
      <c r="F4448" s="14" t="s">
        <v>11426</v>
      </c>
      <c r="G4448" s="14" t="s">
        <v>6772</v>
      </c>
      <c r="H4448" s="41" t="s">
        <v>6712</v>
      </c>
      <c r="I4448" s="42" t="s">
        <v>85</v>
      </c>
      <c r="J4448" s="30">
        <f t="shared" si="1"/>
        <v>18</v>
      </c>
      <c r="K4448" s="7" t="str">
        <f t="shared" si="2"/>
        <v>ENG30-00744506-ajednak</v>
      </c>
      <c r="L4448" s="7" t="str">
        <f>ifna(VLOOKUP(K4448,'Лист1'!D:E,2,false))</f>
        <v/>
      </c>
      <c r="M4448" s="9"/>
      <c r="N4448" s="9"/>
      <c r="O4448" s="9"/>
      <c r="P4448" s="9"/>
      <c r="Q4448" s="9"/>
      <c r="R4448" s="9"/>
    </row>
    <row r="4449" ht="15.75" customHeight="1">
      <c r="A4449" s="14" t="s">
        <v>79</v>
      </c>
      <c r="B4449" s="14" t="s">
        <v>80</v>
      </c>
      <c r="C4449" s="40" t="s">
        <v>11427</v>
      </c>
      <c r="D4449" s="14" t="s">
        <v>11424</v>
      </c>
      <c r="E4449" s="13" t="s">
        <v>11425</v>
      </c>
      <c r="F4449" s="14" t="s">
        <v>11426</v>
      </c>
      <c r="G4449" s="14" t="s">
        <v>6772</v>
      </c>
      <c r="H4449" s="41" t="s">
        <v>6712</v>
      </c>
      <c r="I4449" s="42" t="s">
        <v>85</v>
      </c>
      <c r="J4449" s="87">
        <f t="shared" si="1"/>
        <v>18</v>
      </c>
      <c r="K4449" s="7" t="str">
        <f t="shared" si="2"/>
        <v>ENG30-00744506-aujednačen</v>
      </c>
      <c r="L4449" s="7" t="str">
        <f>ifna(VLOOKUP(K4449,'Лист1'!D:E,2,false))</f>
        <v/>
      </c>
      <c r="M4449" s="9"/>
      <c r="N4449" s="9"/>
      <c r="O4449" s="9"/>
      <c r="P4449" s="9"/>
      <c r="Q4449" s="9"/>
      <c r="R4449" s="9"/>
    </row>
    <row r="4450" ht="15.75" customHeight="1">
      <c r="A4450" s="14" t="s">
        <v>79</v>
      </c>
      <c r="B4450" s="14" t="s">
        <v>80</v>
      </c>
      <c r="C4450" s="40" t="s">
        <v>10870</v>
      </c>
      <c r="D4450" s="14" t="s">
        <v>11428</v>
      </c>
      <c r="E4450" s="13" t="s">
        <v>11429</v>
      </c>
      <c r="F4450" s="14" t="s">
        <v>10870</v>
      </c>
      <c r="G4450" s="14" t="s">
        <v>6800</v>
      </c>
      <c r="H4450" s="41" t="s">
        <v>6712</v>
      </c>
      <c r="I4450" s="42" t="s">
        <v>85</v>
      </c>
      <c r="J4450" s="36">
        <f t="shared" si="1"/>
        <v>103</v>
      </c>
      <c r="K4450" s="7" t="str">
        <f t="shared" si="2"/>
        <v>ENG30-00744916-atežak</v>
      </c>
      <c r="L4450" s="7" t="str">
        <f>ifna(VLOOKUP(K4450,'Лист1'!D:E,2,false))</f>
        <v/>
      </c>
      <c r="M4450" s="9"/>
      <c r="N4450" s="9"/>
      <c r="O4450" s="9"/>
      <c r="P4450" s="9"/>
      <c r="Q4450" s="9"/>
      <c r="R4450" s="9"/>
    </row>
    <row r="4451" ht="15.75" customHeight="1">
      <c r="A4451" s="14" t="s">
        <v>11</v>
      </c>
      <c r="B4451" s="14" t="s">
        <v>12</v>
      </c>
      <c r="C4451" s="40" t="s">
        <v>9561</v>
      </c>
      <c r="D4451" s="14" t="s">
        <v>11430</v>
      </c>
      <c r="E4451" s="13" t="s">
        <v>11431</v>
      </c>
      <c r="F4451" s="14" t="s">
        <v>11432</v>
      </c>
      <c r="G4451" s="14" t="s">
        <v>7415</v>
      </c>
      <c r="H4451" s="41" t="s">
        <v>6712</v>
      </c>
      <c r="I4451" s="42" t="s">
        <v>85</v>
      </c>
      <c r="J4451" s="46">
        <f t="shared" si="1"/>
        <v>27</v>
      </c>
      <c r="K4451" s="7" t="str">
        <f t="shared" si="2"/>
        <v>ENG30-00745637-nzlo</v>
      </c>
      <c r="L4451" s="7" t="str">
        <f>ifna(VLOOKUP(K4451,'Лист1'!D:E,2,false))</f>
        <v/>
      </c>
      <c r="M4451" s="9"/>
      <c r="N4451" s="9"/>
      <c r="O4451" s="9"/>
      <c r="P4451" s="9"/>
      <c r="Q4451" s="9"/>
      <c r="R4451" s="9"/>
    </row>
    <row r="4452" ht="15.75" customHeight="1">
      <c r="A4452" s="14" t="s">
        <v>11</v>
      </c>
      <c r="B4452" s="14" t="s">
        <v>12</v>
      </c>
      <c r="C4452" s="40" t="s">
        <v>11433</v>
      </c>
      <c r="D4452" s="14" t="s">
        <v>11434</v>
      </c>
      <c r="E4452" s="13" t="s">
        <v>11435</v>
      </c>
      <c r="F4452" s="14" t="s">
        <v>11436</v>
      </c>
      <c r="G4452" s="14" t="s">
        <v>7415</v>
      </c>
      <c r="H4452" s="41" t="s">
        <v>6712</v>
      </c>
      <c r="I4452" s="42" t="s">
        <v>85</v>
      </c>
      <c r="J4452" s="46">
        <f t="shared" si="1"/>
        <v>24</v>
      </c>
      <c r="K4452" s="7" t="str">
        <f t="shared" si="2"/>
        <v>ENG30-00745943-nsurovost</v>
      </c>
      <c r="L4452" s="7" t="str">
        <f>ifna(VLOOKUP(K4452,'Лист1'!D:E,2,false))</f>
        <v/>
      </c>
      <c r="M4452" s="9"/>
      <c r="N4452" s="9"/>
      <c r="O4452" s="9"/>
      <c r="P4452" s="9"/>
      <c r="Q4452" s="9"/>
      <c r="R4452" s="9"/>
    </row>
    <row r="4453" ht="15.75" customHeight="1">
      <c r="A4453" s="14" t="s">
        <v>11</v>
      </c>
      <c r="B4453" s="14" t="s">
        <v>12</v>
      </c>
      <c r="C4453" s="40" t="s">
        <v>11437</v>
      </c>
      <c r="D4453" s="14" t="s">
        <v>11438</v>
      </c>
      <c r="E4453" s="13" t="s">
        <v>11439</v>
      </c>
      <c r="F4453" s="14" t="s">
        <v>11440</v>
      </c>
      <c r="G4453" s="14" t="s">
        <v>7415</v>
      </c>
      <c r="H4453" s="41" t="s">
        <v>6712</v>
      </c>
      <c r="I4453" s="42" t="s">
        <v>85</v>
      </c>
      <c r="J4453" s="68">
        <f t="shared" si="1"/>
        <v>73</v>
      </c>
      <c r="K4453" s="7" t="str">
        <f t="shared" si="2"/>
        <v>ENG30-00746116-nizdaja</v>
      </c>
      <c r="L4453" s="7" t="str">
        <f>ifna(VLOOKUP(K4453,'Лист1'!D:E,2,false))</f>
        <v/>
      </c>
      <c r="M4453" s="9"/>
      <c r="N4453" s="9"/>
      <c r="O4453" s="9"/>
      <c r="P4453" s="9"/>
      <c r="Q4453" s="9"/>
      <c r="R4453" s="9"/>
    </row>
    <row r="4454" ht="15.75" customHeight="1">
      <c r="A4454" s="14" t="s">
        <v>79</v>
      </c>
      <c r="B4454" s="14" t="s">
        <v>80</v>
      </c>
      <c r="C4454" s="40" t="s">
        <v>10870</v>
      </c>
      <c r="D4454" s="14" t="s">
        <v>11441</v>
      </c>
      <c r="E4454" s="13" t="s">
        <v>11442</v>
      </c>
      <c r="F4454" s="14" t="s">
        <v>11443</v>
      </c>
      <c r="G4454" s="14" t="s">
        <v>6800</v>
      </c>
      <c r="H4454" s="41" t="s">
        <v>6712</v>
      </c>
      <c r="I4454" s="42" t="s">
        <v>85</v>
      </c>
      <c r="J4454" s="22">
        <f t="shared" si="1"/>
        <v>33</v>
      </c>
      <c r="K4454" s="7" t="str">
        <f t="shared" si="2"/>
        <v>ENG30-00747910-atežak</v>
      </c>
      <c r="L4454" s="7" t="str">
        <f>ifna(VLOOKUP(K4454,'Лист1'!D:E,2,false))</f>
        <v/>
      </c>
      <c r="M4454" s="9"/>
      <c r="N4454" s="9"/>
      <c r="O4454" s="9"/>
      <c r="P4454" s="9"/>
      <c r="Q4454" s="9"/>
      <c r="R4454" s="9"/>
    </row>
    <row r="4455" ht="15.75" customHeight="1">
      <c r="A4455" s="14" t="s">
        <v>11</v>
      </c>
      <c r="B4455" s="14" t="s">
        <v>12</v>
      </c>
      <c r="C4455" s="40" t="s">
        <v>11444</v>
      </c>
      <c r="D4455" s="14" t="s">
        <v>11445</v>
      </c>
      <c r="E4455" s="13" t="s">
        <v>11446</v>
      </c>
      <c r="F4455" s="14" t="s">
        <v>11447</v>
      </c>
      <c r="G4455" s="14" t="s">
        <v>8069</v>
      </c>
      <c r="H4455" s="41" t="s">
        <v>6712</v>
      </c>
      <c r="I4455" s="42" t="s">
        <v>85</v>
      </c>
      <c r="J4455" s="39">
        <f t="shared" si="1"/>
        <v>33</v>
      </c>
      <c r="K4455" s="7" t="str">
        <f t="shared" si="2"/>
        <v>ENG30-00748155-nprostitucija</v>
      </c>
      <c r="L4455" s="7" t="str">
        <f>ifna(VLOOKUP(K4455,'Лист1'!D:E,2,false))</f>
        <v/>
      </c>
      <c r="M4455" s="9"/>
      <c r="N4455" s="9"/>
      <c r="O4455" s="9"/>
      <c r="P4455" s="9"/>
      <c r="Q4455" s="9"/>
      <c r="R4455" s="9"/>
    </row>
    <row r="4456" ht="15.75" customHeight="1">
      <c r="A4456" s="14" t="s">
        <v>21</v>
      </c>
      <c r="B4456" s="14" t="s">
        <v>22</v>
      </c>
      <c r="C4456" s="40" t="s">
        <v>11448</v>
      </c>
      <c r="D4456" s="14" t="s">
        <v>11449</v>
      </c>
      <c r="E4456" s="13" t="s">
        <v>11450</v>
      </c>
      <c r="F4456" s="14" t="s">
        <v>11451</v>
      </c>
      <c r="G4456" s="14" t="s">
        <v>6772</v>
      </c>
      <c r="H4456" s="41" t="s">
        <v>6712</v>
      </c>
      <c r="I4456" s="42" t="s">
        <v>85</v>
      </c>
      <c r="J4456" s="25">
        <f t="shared" si="1"/>
        <v>26</v>
      </c>
      <c r="K4456" s="7" t="str">
        <f t="shared" si="2"/>
        <v>ENG30-00748282-vnametnuti</v>
      </c>
      <c r="L4456" s="7" t="str">
        <f>ifna(VLOOKUP(K4456,'Лист1'!D:E,2,false))</f>
        <v/>
      </c>
      <c r="M4456" s="9"/>
      <c r="N4456" s="9"/>
      <c r="O4456" s="9"/>
      <c r="P4456" s="9"/>
      <c r="Q4456" s="9"/>
      <c r="R4456" s="9"/>
    </row>
    <row r="4457" ht="15.75" customHeight="1">
      <c r="A4457" s="14" t="s">
        <v>21</v>
      </c>
      <c r="B4457" s="14" t="s">
        <v>22</v>
      </c>
      <c r="C4457" s="40" t="s">
        <v>11452</v>
      </c>
      <c r="D4457" s="14" t="s">
        <v>11449</v>
      </c>
      <c r="E4457" s="13" t="s">
        <v>11450</v>
      </c>
      <c r="F4457" s="14" t="s">
        <v>11451</v>
      </c>
      <c r="G4457" s="14" t="s">
        <v>6772</v>
      </c>
      <c r="H4457" s="41" t="s">
        <v>6712</v>
      </c>
      <c r="I4457" s="42" t="s">
        <v>85</v>
      </c>
      <c r="J4457" s="27">
        <f t="shared" si="1"/>
        <v>26</v>
      </c>
      <c r="K4457" s="7" t="str">
        <f t="shared" si="2"/>
        <v>ENG30-00748282-vnaneti</v>
      </c>
      <c r="L4457" s="7" t="str">
        <f>ifna(VLOOKUP(K4457,'Лист1'!D:E,2,false))</f>
        <v/>
      </c>
      <c r="M4457" s="9"/>
      <c r="N4457" s="9"/>
      <c r="O4457" s="9"/>
      <c r="P4457" s="9"/>
      <c r="Q4457" s="9"/>
      <c r="R4457" s="9"/>
    </row>
    <row r="4458" ht="15.75" customHeight="1">
      <c r="A4458" s="14" t="s">
        <v>79</v>
      </c>
      <c r="B4458" s="14" t="s">
        <v>80</v>
      </c>
      <c r="C4458" s="40" t="s">
        <v>10866</v>
      </c>
      <c r="D4458" s="14" t="s">
        <v>11453</v>
      </c>
      <c r="E4458" s="13" t="s">
        <v>11454</v>
      </c>
      <c r="F4458" s="14" t="s">
        <v>10866</v>
      </c>
      <c r="G4458" s="9"/>
      <c r="H4458" s="41" t="s">
        <v>6712</v>
      </c>
      <c r="I4458" s="42" t="s">
        <v>85</v>
      </c>
      <c r="J4458" s="28">
        <f t="shared" si="1"/>
        <v>118</v>
      </c>
      <c r="K4458" s="7" t="str">
        <f t="shared" si="2"/>
        <v>ENG30-00748359-aozbiljan</v>
      </c>
      <c r="L4458" s="7" t="str">
        <f>ifna(VLOOKUP(K4458,'Лист1'!D:E,2,false))</f>
        <v/>
      </c>
      <c r="M4458" s="9"/>
      <c r="N4458" s="9"/>
      <c r="O4458" s="9"/>
      <c r="P4458" s="9"/>
      <c r="Q4458" s="9"/>
      <c r="R4458" s="9"/>
    </row>
    <row r="4459" ht="15.75" customHeight="1">
      <c r="A4459" s="14" t="s">
        <v>21</v>
      </c>
      <c r="B4459" s="14" t="s">
        <v>22</v>
      </c>
      <c r="C4459" s="40" t="s">
        <v>11176</v>
      </c>
      <c r="D4459" s="14" t="s">
        <v>11455</v>
      </c>
      <c r="E4459" s="13" t="s">
        <v>11456</v>
      </c>
      <c r="F4459" s="14" t="s">
        <v>11457</v>
      </c>
      <c r="G4459" s="14" t="s">
        <v>6772</v>
      </c>
      <c r="H4459" s="41" t="s">
        <v>6712</v>
      </c>
      <c r="I4459" s="42" t="s">
        <v>85</v>
      </c>
      <c r="J4459" s="37">
        <f t="shared" si="1"/>
        <v>26</v>
      </c>
      <c r="K4459" s="7" t="str">
        <f t="shared" si="2"/>
        <v>ENG30-00749205-vupravljati</v>
      </c>
      <c r="L4459" s="7" t="str">
        <f>ifna(VLOOKUP(K4459,'Лист1'!D:E,2,false))</f>
        <v/>
      </c>
      <c r="M4459" s="9"/>
      <c r="N4459" s="9"/>
      <c r="O4459" s="9"/>
      <c r="P4459" s="9"/>
      <c r="Q4459" s="9"/>
      <c r="R4459" s="9"/>
    </row>
    <row r="4460" ht="15.75" customHeight="1">
      <c r="A4460" s="14" t="s">
        <v>79</v>
      </c>
      <c r="B4460" s="14" t="s">
        <v>80</v>
      </c>
      <c r="C4460" s="40" t="s">
        <v>11458</v>
      </c>
      <c r="D4460" s="14" t="s">
        <v>11459</v>
      </c>
      <c r="E4460" s="13" t="s">
        <v>11460</v>
      </c>
      <c r="F4460" s="14" t="s">
        <v>11458</v>
      </c>
      <c r="G4460" s="14" t="s">
        <v>6800</v>
      </c>
      <c r="H4460" s="41" t="s">
        <v>6712</v>
      </c>
      <c r="I4460" s="42" t="s">
        <v>85</v>
      </c>
      <c r="J4460" s="37">
        <f t="shared" si="1"/>
        <v>47</v>
      </c>
      <c r="K4460" s="7" t="str">
        <f t="shared" si="2"/>
        <v>ENG30-00749230-alak</v>
      </c>
      <c r="L4460" s="7" t="str">
        <f>ifna(VLOOKUP(K4460,'Лист1'!D:E,2,false))</f>
        <v/>
      </c>
      <c r="M4460" s="9"/>
      <c r="N4460" s="9"/>
      <c r="O4460" s="9"/>
      <c r="P4460" s="9"/>
      <c r="Q4460" s="9"/>
      <c r="R4460" s="9"/>
    </row>
    <row r="4461" ht="15.75" customHeight="1">
      <c r="A4461" s="14" t="s">
        <v>21</v>
      </c>
      <c r="B4461" s="14" t="s">
        <v>22</v>
      </c>
      <c r="C4461" s="40" t="s">
        <v>11193</v>
      </c>
      <c r="D4461" s="14" t="s">
        <v>11461</v>
      </c>
      <c r="E4461" s="13" t="s">
        <v>11462</v>
      </c>
      <c r="F4461" s="14" t="s">
        <v>11463</v>
      </c>
      <c r="G4461" s="14" t="s">
        <v>6772</v>
      </c>
      <c r="H4461" s="41" t="s">
        <v>6712</v>
      </c>
      <c r="I4461" s="42" t="s">
        <v>85</v>
      </c>
      <c r="J4461" s="21">
        <f t="shared" si="1"/>
        <v>51</v>
      </c>
      <c r="K4461" s="7" t="str">
        <f t="shared" si="2"/>
        <v>ENG30-00749376-vusmeriti</v>
      </c>
      <c r="L4461" s="7" t="str">
        <f>ifna(VLOOKUP(K4461,'Лист1'!D:E,2,false))</f>
        <v/>
      </c>
      <c r="M4461" s="9"/>
      <c r="N4461" s="9"/>
      <c r="O4461" s="9"/>
      <c r="P4461" s="9"/>
      <c r="Q4461" s="9"/>
      <c r="R4461" s="9"/>
    </row>
    <row r="4462" ht="15.75" customHeight="1">
      <c r="A4462" s="14" t="s">
        <v>11</v>
      </c>
      <c r="B4462" s="14" t="s">
        <v>12</v>
      </c>
      <c r="C4462" s="40" t="s">
        <v>11437</v>
      </c>
      <c r="D4462" s="14" t="s">
        <v>11464</v>
      </c>
      <c r="E4462" s="13" t="s">
        <v>11465</v>
      </c>
      <c r="F4462" s="14" t="s">
        <v>11466</v>
      </c>
      <c r="G4462" s="14" t="s">
        <v>7415</v>
      </c>
      <c r="H4462" s="41" t="s">
        <v>6712</v>
      </c>
      <c r="I4462" s="42" t="s">
        <v>85</v>
      </c>
      <c r="J4462" s="51">
        <f t="shared" si="1"/>
        <v>22</v>
      </c>
      <c r="K4462" s="7" t="str">
        <f t="shared" si="2"/>
        <v>ENG30-00749767-nizdaja</v>
      </c>
      <c r="L4462" s="7" t="str">
        <f>ifna(VLOOKUP(K4462,'Лист1'!D:E,2,false))</f>
        <v/>
      </c>
      <c r="M4462" s="9"/>
      <c r="N4462" s="9"/>
      <c r="O4462" s="9"/>
      <c r="P4462" s="9"/>
      <c r="Q4462" s="9"/>
      <c r="R4462" s="9"/>
    </row>
    <row r="4463" ht="15.75" customHeight="1">
      <c r="A4463" s="14" t="s">
        <v>21</v>
      </c>
      <c r="B4463" s="14" t="s">
        <v>22</v>
      </c>
      <c r="C4463" s="40" t="s">
        <v>10898</v>
      </c>
      <c r="D4463" s="14" t="s">
        <v>11467</v>
      </c>
      <c r="E4463" s="13" t="s">
        <v>11468</v>
      </c>
      <c r="F4463" s="14" t="s">
        <v>11469</v>
      </c>
      <c r="G4463" s="14" t="s">
        <v>6772</v>
      </c>
      <c r="H4463" s="41" t="s">
        <v>6712</v>
      </c>
      <c r="I4463" s="42" t="s">
        <v>85</v>
      </c>
      <c r="J4463" s="18">
        <f t="shared" si="1"/>
        <v>46</v>
      </c>
      <c r="K4463" s="7" t="str">
        <f t="shared" si="2"/>
        <v>ENG30-00749963-vuputiti</v>
      </c>
      <c r="L4463" s="7" t="str">
        <f>ifna(VLOOKUP(K4463,'Лист1'!D:E,2,false))</f>
        <v/>
      </c>
      <c r="M4463" s="9"/>
      <c r="N4463" s="9"/>
      <c r="O4463" s="9"/>
      <c r="P4463" s="9"/>
      <c r="Q4463" s="9"/>
      <c r="R4463" s="9"/>
    </row>
    <row r="4464" ht="15.75" customHeight="1">
      <c r="A4464" s="14" t="s">
        <v>21</v>
      </c>
      <c r="B4464" s="14" t="s">
        <v>22</v>
      </c>
      <c r="C4464" s="40" t="s">
        <v>11404</v>
      </c>
      <c r="D4464" s="14" t="s">
        <v>11470</v>
      </c>
      <c r="E4464" s="13" t="s">
        <v>11471</v>
      </c>
      <c r="F4464" s="14" t="s">
        <v>11472</v>
      </c>
      <c r="G4464" s="14" t="s">
        <v>6772</v>
      </c>
      <c r="H4464" s="41" t="s">
        <v>6712</v>
      </c>
      <c r="I4464" s="42" t="s">
        <v>85</v>
      </c>
      <c r="J4464" s="46">
        <f t="shared" si="1"/>
        <v>58</v>
      </c>
      <c r="K4464" s="7" t="str">
        <f t="shared" si="2"/>
        <v>ENG30-00750532-vdodeliti</v>
      </c>
      <c r="L4464" s="7" t="str">
        <f>ifna(VLOOKUP(K4464,'Лист1'!D:E,2,false))</f>
        <v/>
      </c>
      <c r="M4464" s="9"/>
      <c r="N4464" s="9"/>
      <c r="O4464" s="9"/>
      <c r="P4464" s="9"/>
      <c r="Q4464" s="9"/>
      <c r="R4464" s="9"/>
    </row>
    <row r="4465" ht="15.75" customHeight="1">
      <c r="A4465" s="14" t="s">
        <v>21</v>
      </c>
      <c r="B4465" s="14" t="s">
        <v>22</v>
      </c>
      <c r="C4465" s="40" t="s">
        <v>11291</v>
      </c>
      <c r="D4465" s="14" t="s">
        <v>11470</v>
      </c>
      <c r="E4465" s="13" t="s">
        <v>11471</v>
      </c>
      <c r="F4465" s="14" t="s">
        <v>11472</v>
      </c>
      <c r="G4465" s="14" t="s">
        <v>6772</v>
      </c>
      <c r="H4465" s="41" t="s">
        <v>6712</v>
      </c>
      <c r="I4465" s="42" t="s">
        <v>85</v>
      </c>
      <c r="J4465" s="83">
        <f t="shared" si="1"/>
        <v>58</v>
      </c>
      <c r="K4465" s="7" t="str">
        <f t="shared" si="2"/>
        <v>ENG30-00750532-vdodeljivati</v>
      </c>
      <c r="L4465" s="7" t="str">
        <f>ifna(VLOOKUP(K4465,'Лист1'!D:E,2,false))</f>
        <v/>
      </c>
      <c r="M4465" s="9"/>
      <c r="N4465" s="9"/>
      <c r="O4465" s="9"/>
      <c r="P4465" s="9"/>
      <c r="Q4465" s="9"/>
      <c r="R4465" s="9"/>
    </row>
    <row r="4466" ht="15.75" customHeight="1">
      <c r="A4466" s="14" t="s">
        <v>11</v>
      </c>
      <c r="B4466" s="14" t="s">
        <v>12</v>
      </c>
      <c r="C4466" s="40" t="s">
        <v>11473</v>
      </c>
      <c r="D4466" s="14" t="s">
        <v>11474</v>
      </c>
      <c r="E4466" s="13" t="s">
        <v>11475</v>
      </c>
      <c r="F4466" s="14" t="s">
        <v>11476</v>
      </c>
      <c r="G4466" s="14" t="s">
        <v>7415</v>
      </c>
      <c r="H4466" s="41" t="s">
        <v>6712</v>
      </c>
      <c r="I4466" s="42" t="s">
        <v>85</v>
      </c>
      <c r="J4466" s="59">
        <f t="shared" si="1"/>
        <v>61</v>
      </c>
      <c r="K4466" s="7" t="str">
        <f t="shared" si="2"/>
        <v>ENG30-00750730-npritisak</v>
      </c>
      <c r="L4466" s="7" t="str">
        <f>ifna(VLOOKUP(K4466,'Лист1'!D:E,2,false))</f>
        <v/>
      </c>
      <c r="M4466" s="9"/>
      <c r="N4466" s="9"/>
      <c r="O4466" s="9"/>
      <c r="P4466" s="9"/>
      <c r="Q4466" s="9"/>
      <c r="R4466" s="9"/>
    </row>
    <row r="4467" ht="15.75" customHeight="1">
      <c r="A4467" s="14" t="s">
        <v>79</v>
      </c>
      <c r="B4467" s="14" t="s">
        <v>80</v>
      </c>
      <c r="C4467" s="40" t="s">
        <v>11477</v>
      </c>
      <c r="D4467" s="14" t="s">
        <v>11478</v>
      </c>
      <c r="E4467" s="13" t="s">
        <v>11479</v>
      </c>
      <c r="F4467" s="14" t="s">
        <v>11480</v>
      </c>
      <c r="G4467" s="14" t="s">
        <v>6772</v>
      </c>
      <c r="H4467" s="41" t="s">
        <v>6712</v>
      </c>
      <c r="I4467" s="42" t="s">
        <v>85</v>
      </c>
      <c r="J4467" s="33">
        <f t="shared" si="1"/>
        <v>79</v>
      </c>
      <c r="K4467" s="7" t="str">
        <f t="shared" si="2"/>
        <v>ENG30-00751838-advorski</v>
      </c>
      <c r="L4467" s="7" t="str">
        <f>ifna(VLOOKUP(K4467,'Лист1'!D:E,2,false))</f>
        <v/>
      </c>
      <c r="M4467" s="9"/>
      <c r="N4467" s="9"/>
      <c r="O4467" s="9"/>
      <c r="P4467" s="9"/>
      <c r="Q4467" s="9"/>
      <c r="R4467" s="9"/>
    </row>
    <row r="4468" ht="15.75" customHeight="1">
      <c r="A4468" s="14" t="s">
        <v>79</v>
      </c>
      <c r="B4468" s="14" t="s">
        <v>80</v>
      </c>
      <c r="C4468" s="40" t="s">
        <v>11481</v>
      </c>
      <c r="D4468" s="14" t="s">
        <v>11478</v>
      </c>
      <c r="E4468" s="13" t="s">
        <v>11479</v>
      </c>
      <c r="F4468" s="14" t="s">
        <v>11480</v>
      </c>
      <c r="G4468" s="14" t="s">
        <v>6772</v>
      </c>
      <c r="H4468" s="41" t="s">
        <v>6712</v>
      </c>
      <c r="I4468" s="42" t="s">
        <v>85</v>
      </c>
      <c r="J4468" s="28">
        <f t="shared" si="1"/>
        <v>79</v>
      </c>
      <c r="K4468" s="7" t="str">
        <f t="shared" si="2"/>
        <v>ENG30-00751838-azvaničan</v>
      </c>
      <c r="L4468" s="7" t="str">
        <f>ifna(VLOOKUP(K4468,'Лист1'!D:E,2,false))</f>
        <v/>
      </c>
      <c r="M4468" s="9"/>
      <c r="N4468" s="9"/>
      <c r="O4468" s="9"/>
      <c r="P4468" s="9"/>
      <c r="Q4468" s="9"/>
      <c r="R4468" s="9"/>
    </row>
    <row r="4469" ht="15.75" customHeight="1">
      <c r="A4469" s="14" t="s">
        <v>21</v>
      </c>
      <c r="B4469" s="14" t="s">
        <v>22</v>
      </c>
      <c r="C4469" s="40" t="s">
        <v>11482</v>
      </c>
      <c r="D4469" s="14" t="s">
        <v>11483</v>
      </c>
      <c r="E4469" s="13" t="s">
        <v>11484</v>
      </c>
      <c r="F4469" s="14" t="s">
        <v>11485</v>
      </c>
      <c r="G4469" s="14" t="s">
        <v>6772</v>
      </c>
      <c r="H4469" s="41" t="s">
        <v>6712</v>
      </c>
      <c r="I4469" s="42" t="s">
        <v>85</v>
      </c>
      <c r="J4469" s="63">
        <f t="shared" si="1"/>
        <v>38</v>
      </c>
      <c r="K4469" s="7" t="str">
        <f t="shared" si="2"/>
        <v>ENG30-00752493-vzatražiti</v>
      </c>
      <c r="L4469" s="7" t="str">
        <f>ifna(VLOOKUP(K4469,'Лист1'!D:E,2,false))</f>
        <v/>
      </c>
      <c r="M4469" s="9"/>
      <c r="N4469" s="9"/>
      <c r="O4469" s="9"/>
      <c r="P4469" s="9"/>
      <c r="Q4469" s="9"/>
      <c r="R4469" s="9"/>
    </row>
    <row r="4470" ht="15.75" customHeight="1">
      <c r="A4470" s="14" t="s">
        <v>21</v>
      </c>
      <c r="B4470" s="14" t="s">
        <v>22</v>
      </c>
      <c r="C4470" s="40" t="s">
        <v>10846</v>
      </c>
      <c r="D4470" s="14" t="s">
        <v>11486</v>
      </c>
      <c r="E4470" s="13" t="s">
        <v>11487</v>
      </c>
      <c r="F4470" s="14" t="s">
        <v>10846</v>
      </c>
      <c r="G4470" s="14" t="s">
        <v>6772</v>
      </c>
      <c r="H4470" s="41" t="s">
        <v>6712</v>
      </c>
      <c r="I4470" s="42" t="s">
        <v>85</v>
      </c>
      <c r="J4470" s="30">
        <f t="shared" si="1"/>
        <v>36</v>
      </c>
      <c r="K4470" s="7" t="str">
        <f t="shared" si="2"/>
        <v>ENG30-00752764-vpotražiti</v>
      </c>
      <c r="L4470" s="7" t="str">
        <f>ifna(VLOOKUP(K4470,'Лист1'!D:E,2,false))</f>
        <v/>
      </c>
      <c r="M4470" s="9"/>
      <c r="N4470" s="9"/>
      <c r="O4470" s="9"/>
      <c r="P4470" s="9"/>
      <c r="Q4470" s="9"/>
      <c r="R4470" s="9"/>
    </row>
    <row r="4471" ht="15.75" customHeight="1">
      <c r="A4471" s="14" t="s">
        <v>21</v>
      </c>
      <c r="B4471" s="14" t="s">
        <v>22</v>
      </c>
      <c r="C4471" s="40" t="s">
        <v>11075</v>
      </c>
      <c r="D4471" s="14" t="s">
        <v>11488</v>
      </c>
      <c r="E4471" s="13" t="s">
        <v>11489</v>
      </c>
      <c r="F4471" s="14" t="s">
        <v>11490</v>
      </c>
      <c r="G4471" s="14" t="s">
        <v>6772</v>
      </c>
      <c r="H4471" s="41" t="s">
        <v>6712</v>
      </c>
      <c r="I4471" s="42" t="s">
        <v>85</v>
      </c>
      <c r="J4471" s="22">
        <f t="shared" si="1"/>
        <v>74</v>
      </c>
      <c r="K4471" s="7" t="str">
        <f t="shared" si="2"/>
        <v>ENG30-00753881-vnazivati</v>
      </c>
      <c r="L4471" s="7" t="str">
        <f>ifna(VLOOKUP(K4471,'Лист1'!D:E,2,false))</f>
        <v/>
      </c>
      <c r="M4471" s="9"/>
      <c r="N4471" s="9"/>
      <c r="O4471" s="9"/>
      <c r="P4471" s="9"/>
      <c r="Q4471" s="9"/>
      <c r="R4471" s="9"/>
    </row>
    <row r="4472" ht="15.75" customHeight="1">
      <c r="A4472" s="14" t="s">
        <v>21</v>
      </c>
      <c r="B4472" s="14" t="s">
        <v>22</v>
      </c>
      <c r="C4472" s="40" t="s">
        <v>10837</v>
      </c>
      <c r="D4472" s="14" t="s">
        <v>11488</v>
      </c>
      <c r="E4472" s="13" t="s">
        <v>11489</v>
      </c>
      <c r="F4472" s="14" t="s">
        <v>11490</v>
      </c>
      <c r="G4472" s="14" t="s">
        <v>6772</v>
      </c>
      <c r="H4472" s="41" t="s">
        <v>6712</v>
      </c>
      <c r="I4472" s="42" t="s">
        <v>85</v>
      </c>
      <c r="J4472" s="33">
        <f t="shared" si="1"/>
        <v>74</v>
      </c>
      <c r="K4472" s="7" t="str">
        <f t="shared" si="2"/>
        <v>ENG30-00753881-vnazvati</v>
      </c>
      <c r="L4472" s="7" t="str">
        <f>ifna(VLOOKUP(K4472,'Лист1'!D:E,2,false))</f>
        <v/>
      </c>
      <c r="M4472" s="9"/>
      <c r="N4472" s="9"/>
      <c r="O4472" s="9"/>
      <c r="P4472" s="9"/>
      <c r="Q4472" s="9"/>
      <c r="R4472" s="9"/>
    </row>
    <row r="4473" ht="15.75" customHeight="1">
      <c r="A4473" s="14" t="s">
        <v>21</v>
      </c>
      <c r="B4473" s="14" t="s">
        <v>22</v>
      </c>
      <c r="C4473" s="40" t="s">
        <v>11491</v>
      </c>
      <c r="D4473" s="14" t="s">
        <v>11488</v>
      </c>
      <c r="E4473" s="13" t="s">
        <v>11489</v>
      </c>
      <c r="F4473" s="14" t="s">
        <v>11490</v>
      </c>
      <c r="G4473" s="14" t="s">
        <v>6772</v>
      </c>
      <c r="H4473" s="41" t="s">
        <v>6712</v>
      </c>
      <c r="I4473" s="42" t="s">
        <v>85</v>
      </c>
      <c r="J4473" s="45">
        <f t="shared" si="1"/>
        <v>74</v>
      </c>
      <c r="K4473" s="7" t="str">
        <f t="shared" si="2"/>
        <v>ENG30-00753881-vpozivati</v>
      </c>
      <c r="L4473" s="7" t="str">
        <f>ifna(VLOOKUP(K4473,'Лист1'!D:E,2,false))</f>
        <v/>
      </c>
      <c r="M4473" s="9"/>
      <c r="N4473" s="9"/>
      <c r="O4473" s="9"/>
      <c r="P4473" s="9"/>
      <c r="Q4473" s="9"/>
      <c r="R4473" s="9"/>
    </row>
    <row r="4474" ht="15.75" customHeight="1">
      <c r="A4474" s="14" t="s">
        <v>21</v>
      </c>
      <c r="B4474" s="14" t="s">
        <v>22</v>
      </c>
      <c r="C4474" s="40" t="s">
        <v>10894</v>
      </c>
      <c r="D4474" s="14" t="s">
        <v>11488</v>
      </c>
      <c r="E4474" s="13" t="s">
        <v>11489</v>
      </c>
      <c r="F4474" s="14" t="s">
        <v>11490</v>
      </c>
      <c r="G4474" s="14" t="s">
        <v>6772</v>
      </c>
      <c r="H4474" s="41" t="s">
        <v>6712</v>
      </c>
      <c r="I4474" s="42" t="s">
        <v>85</v>
      </c>
      <c r="J4474" s="22">
        <f t="shared" si="1"/>
        <v>74</v>
      </c>
      <c r="K4474" s="7" t="str">
        <f t="shared" si="2"/>
        <v>ENG30-00753881-vpozvati</v>
      </c>
      <c r="L4474" s="7" t="str">
        <f>ifna(VLOOKUP(K4474,'Лист1'!D:E,2,false))</f>
        <v/>
      </c>
      <c r="M4474" s="9"/>
      <c r="N4474" s="9"/>
      <c r="O4474" s="9"/>
      <c r="P4474" s="9"/>
      <c r="Q4474" s="9"/>
      <c r="R4474" s="9"/>
    </row>
    <row r="4475" ht="15.75" customHeight="1">
      <c r="A4475" s="14" t="s">
        <v>21</v>
      </c>
      <c r="B4475" s="14" t="s">
        <v>22</v>
      </c>
      <c r="C4475" s="40" t="s">
        <v>11492</v>
      </c>
      <c r="D4475" s="14" t="s">
        <v>11488</v>
      </c>
      <c r="E4475" s="13" t="s">
        <v>11489</v>
      </c>
      <c r="F4475" s="14" t="s">
        <v>11490</v>
      </c>
      <c r="G4475" s="14" t="s">
        <v>6772</v>
      </c>
      <c r="H4475" s="41" t="s">
        <v>6712</v>
      </c>
      <c r="I4475" s="42" t="s">
        <v>85</v>
      </c>
      <c r="J4475" s="26">
        <f t="shared" si="1"/>
        <v>74</v>
      </c>
      <c r="K4475" s="7" t="str">
        <f t="shared" si="2"/>
        <v>ENG30-00753881-vzvati</v>
      </c>
      <c r="L4475" s="7" t="str">
        <f>ifna(VLOOKUP(K4475,'Лист1'!D:E,2,false))</f>
        <v/>
      </c>
      <c r="M4475" s="9"/>
      <c r="N4475" s="9"/>
      <c r="O4475" s="9"/>
      <c r="P4475" s="9"/>
      <c r="Q4475" s="9"/>
      <c r="R4475" s="9"/>
    </row>
    <row r="4476" ht="15.75" customHeight="1">
      <c r="A4476" s="14" t="s">
        <v>21</v>
      </c>
      <c r="B4476" s="14" t="s">
        <v>22</v>
      </c>
      <c r="C4476" s="40" t="s">
        <v>10894</v>
      </c>
      <c r="D4476" s="14" t="s">
        <v>11493</v>
      </c>
      <c r="E4476" s="13" t="s">
        <v>11494</v>
      </c>
      <c r="F4476" s="14" t="s">
        <v>11495</v>
      </c>
      <c r="G4476" s="14" t="s">
        <v>6772</v>
      </c>
      <c r="H4476" s="41" t="s">
        <v>6712</v>
      </c>
      <c r="I4476" s="42" t="s">
        <v>85</v>
      </c>
      <c r="J4476" s="51">
        <f t="shared" si="1"/>
        <v>42</v>
      </c>
      <c r="K4476" s="7" t="str">
        <f t="shared" si="2"/>
        <v>ENG30-00754156-vpozvati</v>
      </c>
      <c r="L4476" s="7" t="str">
        <f>ifna(VLOOKUP(K4476,'Лист1'!D:E,2,false))</f>
        <v/>
      </c>
      <c r="M4476" s="9"/>
      <c r="N4476" s="9"/>
      <c r="O4476" s="9"/>
      <c r="P4476" s="9"/>
      <c r="Q4476" s="9"/>
      <c r="R4476" s="9"/>
    </row>
    <row r="4477" ht="15.75" customHeight="1">
      <c r="A4477" s="14" t="s">
        <v>21</v>
      </c>
      <c r="B4477" s="14" t="s">
        <v>22</v>
      </c>
      <c r="C4477" s="40" t="s">
        <v>11492</v>
      </c>
      <c r="D4477" s="14" t="s">
        <v>11493</v>
      </c>
      <c r="E4477" s="13" t="s">
        <v>11494</v>
      </c>
      <c r="F4477" s="14" t="s">
        <v>11495</v>
      </c>
      <c r="G4477" s="14" t="s">
        <v>6772</v>
      </c>
      <c r="H4477" s="41" t="s">
        <v>6712</v>
      </c>
      <c r="I4477" s="42" t="s">
        <v>85</v>
      </c>
      <c r="J4477" s="18">
        <f t="shared" si="1"/>
        <v>42</v>
      </c>
      <c r="K4477" s="7" t="str">
        <f t="shared" si="2"/>
        <v>ENG30-00754156-vzvati</v>
      </c>
      <c r="L4477" s="7" t="str">
        <f>ifna(VLOOKUP(K4477,'Лист1'!D:E,2,false))</f>
        <v/>
      </c>
      <c r="M4477" s="9"/>
      <c r="N4477" s="9"/>
      <c r="O4477" s="9"/>
      <c r="P4477" s="9"/>
      <c r="Q4477" s="9"/>
      <c r="R4477" s="9"/>
    </row>
    <row r="4478" ht="15.75" customHeight="1">
      <c r="A4478" s="14" t="s">
        <v>79</v>
      </c>
      <c r="B4478" s="14" t="s">
        <v>80</v>
      </c>
      <c r="C4478" s="40" t="s">
        <v>11496</v>
      </c>
      <c r="D4478" s="14" t="s">
        <v>11497</v>
      </c>
      <c r="E4478" s="13" t="s">
        <v>11498</v>
      </c>
      <c r="F4478" s="14" t="s">
        <v>11499</v>
      </c>
      <c r="G4478" s="14"/>
      <c r="H4478" s="41" t="s">
        <v>6712</v>
      </c>
      <c r="I4478" s="42" t="s">
        <v>85</v>
      </c>
      <c r="J4478" s="33">
        <f t="shared" si="1"/>
        <v>36</v>
      </c>
      <c r="K4478" s="7" t="str">
        <f t="shared" si="2"/>
        <v>ENG30-00754682-avredan</v>
      </c>
      <c r="L4478" s="7" t="str">
        <f>ifna(VLOOKUP(K4478,'Лист1'!D:E,2,false))</f>
        <v/>
      </c>
      <c r="M4478" s="9"/>
      <c r="N4478" s="9"/>
      <c r="O4478" s="9"/>
      <c r="P4478" s="9"/>
      <c r="Q4478" s="9"/>
      <c r="R4478" s="9"/>
    </row>
    <row r="4479" ht="15.75" customHeight="1">
      <c r="A4479" s="14" t="s">
        <v>21</v>
      </c>
      <c r="B4479" s="14" t="s">
        <v>22</v>
      </c>
      <c r="C4479" s="40" t="s">
        <v>11500</v>
      </c>
      <c r="D4479" s="14" t="s">
        <v>11501</v>
      </c>
      <c r="E4479" s="13" t="s">
        <v>11502</v>
      </c>
      <c r="F4479" s="14" t="s">
        <v>11503</v>
      </c>
      <c r="G4479" s="14" t="s">
        <v>6772</v>
      </c>
      <c r="H4479" s="41" t="s">
        <v>6712</v>
      </c>
      <c r="I4479" s="42" t="s">
        <v>85</v>
      </c>
      <c r="J4479" s="65">
        <f t="shared" si="1"/>
        <v>23</v>
      </c>
      <c r="K4479" s="7" t="str">
        <f t="shared" si="2"/>
        <v>ENG30-00754942-vzahtevati</v>
      </c>
      <c r="L4479" s="7" t="str">
        <f>ifna(VLOOKUP(K4479,'Лист1'!D:E,2,false))</f>
        <v/>
      </c>
      <c r="M4479" s="9"/>
      <c r="N4479" s="9"/>
      <c r="O4479" s="9"/>
      <c r="P4479" s="9"/>
      <c r="Q4479" s="9"/>
      <c r="R4479" s="9"/>
    </row>
    <row r="4480" ht="15.75" customHeight="1">
      <c r="A4480" s="14" t="s">
        <v>21</v>
      </c>
      <c r="B4480" s="14" t="s">
        <v>22</v>
      </c>
      <c r="C4480" s="40" t="s">
        <v>11504</v>
      </c>
      <c r="D4480" s="14" t="s">
        <v>11505</v>
      </c>
      <c r="E4480" s="13" t="s">
        <v>11506</v>
      </c>
      <c r="F4480" s="14" t="s">
        <v>11507</v>
      </c>
      <c r="G4480" s="14" t="s">
        <v>6772</v>
      </c>
      <c r="H4480" s="41" t="s">
        <v>6712</v>
      </c>
      <c r="I4480" s="42" t="s">
        <v>85</v>
      </c>
      <c r="J4480" s="30">
        <f t="shared" si="1"/>
        <v>66</v>
      </c>
      <c r="K4480" s="7" t="str">
        <f t="shared" si="2"/>
        <v>ENG30-00755447-vmoliti</v>
      </c>
      <c r="L4480" s="7" t="str">
        <f>ifna(VLOOKUP(K4480,'Лист1'!D:E,2,false))</f>
        <v/>
      </c>
      <c r="M4480" s="9"/>
      <c r="N4480" s="9"/>
      <c r="O4480" s="9"/>
      <c r="P4480" s="9"/>
      <c r="Q4480" s="9"/>
      <c r="R4480" s="9"/>
    </row>
    <row r="4481" ht="15.75" customHeight="1">
      <c r="A4481" s="14" t="s">
        <v>21</v>
      </c>
      <c r="B4481" s="14" t="s">
        <v>22</v>
      </c>
      <c r="C4481" s="40" t="s">
        <v>1792</v>
      </c>
      <c r="D4481" s="14" t="s">
        <v>11505</v>
      </c>
      <c r="E4481" s="13" t="s">
        <v>11506</v>
      </c>
      <c r="F4481" s="13" t="s">
        <v>11507</v>
      </c>
      <c r="G4481" s="14" t="s">
        <v>6772</v>
      </c>
      <c r="H4481" s="159" t="s">
        <v>6712</v>
      </c>
      <c r="I4481" s="42" t="s">
        <v>992</v>
      </c>
      <c r="J4481" s="92">
        <f t="shared" si="1"/>
        <v>66</v>
      </c>
      <c r="K4481" s="7" t="str">
        <f t="shared" si="2"/>
        <v>ENG30-00755447-vobraćati se</v>
      </c>
      <c r="L4481" s="7" t="str">
        <f>ifna(VLOOKUP(K4481,'Лист1'!D:E,2,false))</f>
        <v/>
      </c>
      <c r="M4481" s="9"/>
      <c r="N4481" s="9"/>
      <c r="O4481" s="9"/>
      <c r="P4481" s="9"/>
      <c r="Q4481" s="9"/>
      <c r="R4481" s="9"/>
    </row>
    <row r="4482" ht="15.75" customHeight="1">
      <c r="A4482" s="14" t="s">
        <v>21</v>
      </c>
      <c r="B4482" s="14" t="s">
        <v>22</v>
      </c>
      <c r="C4482" s="40" t="s">
        <v>11256</v>
      </c>
      <c r="D4482" s="14" t="s">
        <v>11508</v>
      </c>
      <c r="E4482" s="13" t="s">
        <v>11509</v>
      </c>
      <c r="F4482" s="14" t="s">
        <v>11510</v>
      </c>
      <c r="G4482" s="14" t="s">
        <v>6772</v>
      </c>
      <c r="H4482" s="41" t="s">
        <v>6712</v>
      </c>
      <c r="I4482" s="42" t="s">
        <v>85</v>
      </c>
      <c r="J4482" s="92">
        <f t="shared" si="1"/>
        <v>44</v>
      </c>
      <c r="K4482" s="7" t="str">
        <f t="shared" si="2"/>
        <v>ENG30-00755745-vočekivati</v>
      </c>
      <c r="L4482" s="7" t="str">
        <f>ifna(VLOOKUP(K4482,'Лист1'!D:E,2,false))</f>
        <v/>
      </c>
      <c r="M4482" s="9"/>
      <c r="N4482" s="9"/>
      <c r="O4482" s="9"/>
      <c r="P4482" s="9"/>
      <c r="Q4482" s="9"/>
      <c r="R4482" s="9"/>
    </row>
    <row r="4483" ht="15.75" customHeight="1">
      <c r="A4483" s="14" t="s">
        <v>21</v>
      </c>
      <c r="B4483" s="14" t="s">
        <v>22</v>
      </c>
      <c r="C4483" s="40" t="s">
        <v>11511</v>
      </c>
      <c r="D4483" s="14" t="s">
        <v>11508</v>
      </c>
      <c r="E4483" s="13" t="s">
        <v>11509</v>
      </c>
      <c r="F4483" s="14" t="s">
        <v>11510</v>
      </c>
      <c r="G4483" s="14" t="s">
        <v>6772</v>
      </c>
      <c r="H4483" s="41" t="s">
        <v>6712</v>
      </c>
      <c r="I4483" s="42" t="s">
        <v>85</v>
      </c>
      <c r="J4483" s="28">
        <f t="shared" si="1"/>
        <v>44</v>
      </c>
      <c r="K4483" s="7" t="str">
        <f t="shared" si="2"/>
        <v>ENG30-00755745-vtražiti</v>
      </c>
      <c r="L4483" s="7" t="str">
        <f>ifna(VLOOKUP(K4483,'Лист1'!D:E,2,false))</f>
        <v/>
      </c>
      <c r="M4483" s="9"/>
      <c r="N4483" s="9"/>
      <c r="O4483" s="9"/>
      <c r="P4483" s="9"/>
      <c r="Q4483" s="9"/>
      <c r="R4483" s="9"/>
    </row>
    <row r="4484" ht="15.75" customHeight="1">
      <c r="A4484" s="14" t="s">
        <v>21</v>
      </c>
      <c r="B4484" s="14" t="s">
        <v>22</v>
      </c>
      <c r="C4484" s="40" t="s">
        <v>10212</v>
      </c>
      <c r="D4484" s="14" t="s">
        <v>11512</v>
      </c>
      <c r="E4484" s="13" t="s">
        <v>11513</v>
      </c>
      <c r="F4484" s="14" t="s">
        <v>11514</v>
      </c>
      <c r="G4484" s="14" t="s">
        <v>6772</v>
      </c>
      <c r="H4484" s="41" t="s">
        <v>6712</v>
      </c>
      <c r="I4484" s="42" t="s">
        <v>85</v>
      </c>
      <c r="J4484" s="27">
        <f t="shared" si="1"/>
        <v>63</v>
      </c>
      <c r="K4484" s="7" t="str">
        <f t="shared" si="2"/>
        <v>ENG30-00756076-vuzeti</v>
      </c>
      <c r="L4484" s="7" t="str">
        <f>ifna(VLOOKUP(K4484,'Лист1'!D:E,2,false))</f>
        <v/>
      </c>
      <c r="M4484" s="9"/>
      <c r="N4484" s="9"/>
      <c r="O4484" s="9"/>
      <c r="P4484" s="9"/>
      <c r="Q4484" s="9"/>
      <c r="R4484" s="9"/>
    </row>
    <row r="4485" ht="15.75" customHeight="1">
      <c r="A4485" s="14" t="s">
        <v>79</v>
      </c>
      <c r="B4485" s="14" t="s">
        <v>80</v>
      </c>
      <c r="C4485" s="40" t="s">
        <v>11018</v>
      </c>
      <c r="D4485" s="14" t="s">
        <v>11515</v>
      </c>
      <c r="E4485" s="13" t="s">
        <v>11516</v>
      </c>
      <c r="F4485" s="14" t="s">
        <v>11517</v>
      </c>
      <c r="G4485" s="14" t="s">
        <v>6772</v>
      </c>
      <c r="H4485" s="41" t="s">
        <v>6712</v>
      </c>
      <c r="I4485" s="42" t="s">
        <v>85</v>
      </c>
      <c r="J4485" s="48">
        <f t="shared" si="1"/>
        <v>24</v>
      </c>
      <c r="K4485" s="7" t="str">
        <f t="shared" si="2"/>
        <v>ENG30-00756327-aoslabljen</v>
      </c>
      <c r="L4485" s="7" t="str">
        <f>ifna(VLOOKUP(K4485,'Лист1'!D:E,2,false))</f>
        <v/>
      </c>
      <c r="M4485" s="9"/>
      <c r="N4485" s="9"/>
      <c r="O4485" s="9"/>
      <c r="P4485" s="9"/>
      <c r="Q4485" s="9"/>
      <c r="R4485" s="9"/>
    </row>
    <row r="4486" ht="15.75" customHeight="1">
      <c r="A4486" s="14" t="s">
        <v>21</v>
      </c>
      <c r="B4486" s="14" t="s">
        <v>22</v>
      </c>
      <c r="C4486" s="40" t="s">
        <v>11518</v>
      </c>
      <c r="D4486" s="14" t="s">
        <v>11519</v>
      </c>
      <c r="E4486" s="13" t="s">
        <v>11520</v>
      </c>
      <c r="F4486" s="14" t="s">
        <v>11518</v>
      </c>
      <c r="G4486" s="14" t="s">
        <v>6772</v>
      </c>
      <c r="H4486" s="41" t="s">
        <v>6712</v>
      </c>
      <c r="I4486" s="42" t="s">
        <v>85</v>
      </c>
      <c r="J4486" s="35">
        <f t="shared" si="1"/>
        <v>54</v>
      </c>
      <c r="K4486" s="7" t="str">
        <f t="shared" si="2"/>
        <v>ENG30-00756338-vtvrditi</v>
      </c>
      <c r="L4486" s="7" t="str">
        <f>ifna(VLOOKUP(K4486,'Лист1'!D:E,2,false))</f>
        <v/>
      </c>
      <c r="M4486" s="9"/>
      <c r="N4486" s="9"/>
      <c r="O4486" s="9"/>
      <c r="P4486" s="9"/>
      <c r="Q4486" s="9"/>
      <c r="R4486" s="9"/>
    </row>
    <row r="4487" ht="15.75" customHeight="1">
      <c r="A4487" s="14" t="s">
        <v>21</v>
      </c>
      <c r="B4487" s="14" t="s">
        <v>22</v>
      </c>
      <c r="C4487" s="40" t="s">
        <v>11521</v>
      </c>
      <c r="D4487" s="14" t="s">
        <v>11522</v>
      </c>
      <c r="E4487" s="13" t="s">
        <v>11523</v>
      </c>
      <c r="F4487" s="14" t="s">
        <v>11524</v>
      </c>
      <c r="G4487" s="14" t="s">
        <v>6772</v>
      </c>
      <c r="H4487" s="41" t="s">
        <v>6712</v>
      </c>
      <c r="I4487" s="42" t="s">
        <v>85</v>
      </c>
      <c r="J4487" s="57">
        <f t="shared" si="1"/>
        <v>21</v>
      </c>
      <c r="K4487" s="7" t="str">
        <f t="shared" si="2"/>
        <v>ENG30-00756898-vboriti</v>
      </c>
      <c r="L4487" s="7" t="str">
        <f>ifna(VLOOKUP(K4487,'Лист1'!D:E,2,false))</f>
        <v>briši</v>
      </c>
      <c r="M4487" s="9"/>
      <c r="N4487" s="9"/>
      <c r="O4487" s="9"/>
      <c r="P4487" s="9"/>
      <c r="Q4487" s="9"/>
      <c r="R4487" s="9"/>
    </row>
    <row r="4488" ht="15.75" customHeight="1">
      <c r="A4488" s="14" t="s">
        <v>21</v>
      </c>
      <c r="B4488" s="14" t="s">
        <v>22</v>
      </c>
      <c r="C4488" s="40" t="s">
        <v>11518</v>
      </c>
      <c r="D4488" s="14" t="s">
        <v>11522</v>
      </c>
      <c r="E4488" s="13" t="s">
        <v>11523</v>
      </c>
      <c r="F4488" s="14" t="s">
        <v>11524</v>
      </c>
      <c r="G4488" s="14" t="s">
        <v>6772</v>
      </c>
      <c r="H4488" s="41" t="s">
        <v>6712</v>
      </c>
      <c r="I4488" s="42" t="s">
        <v>85</v>
      </c>
      <c r="J4488" s="38">
        <f t="shared" si="1"/>
        <v>21</v>
      </c>
      <c r="K4488" s="7" t="str">
        <f t="shared" si="2"/>
        <v>ENG30-00756898-vtvrditi</v>
      </c>
      <c r="L4488" s="7" t="str">
        <f>ifna(VLOOKUP(K4488,'Лист1'!D:E,2,false))</f>
        <v/>
      </c>
      <c r="M4488" s="9"/>
      <c r="N4488" s="9"/>
      <c r="O4488" s="9"/>
      <c r="P4488" s="9"/>
      <c r="Q4488" s="9"/>
      <c r="R4488" s="9"/>
    </row>
    <row r="4489" ht="15.75" customHeight="1">
      <c r="A4489" s="14" t="s">
        <v>11</v>
      </c>
      <c r="B4489" s="14" t="s">
        <v>12</v>
      </c>
      <c r="C4489" s="40" t="s">
        <v>7556</v>
      </c>
      <c r="D4489" s="14" t="s">
        <v>11525</v>
      </c>
      <c r="E4489" s="13" t="s">
        <v>11526</v>
      </c>
      <c r="F4489" s="14" t="s">
        <v>7556</v>
      </c>
      <c r="G4489" s="14" t="s">
        <v>6752</v>
      </c>
      <c r="H4489" s="41" t="s">
        <v>6712</v>
      </c>
      <c r="I4489" s="42" t="s">
        <v>85</v>
      </c>
      <c r="J4489" s="54">
        <f t="shared" si="1"/>
        <v>49</v>
      </c>
      <c r="K4489" s="7" t="str">
        <f t="shared" si="2"/>
        <v>ENG30-00756919-npad</v>
      </c>
      <c r="L4489" s="7" t="str">
        <f>ifna(VLOOKUP(K4489,'Лист1'!D:E,2,false))</f>
        <v/>
      </c>
      <c r="M4489" s="9"/>
      <c r="N4489" s="9"/>
      <c r="O4489" s="9"/>
      <c r="P4489" s="9"/>
      <c r="Q4489" s="9"/>
      <c r="R4489" s="9"/>
    </row>
    <row r="4490" ht="15.75" customHeight="1">
      <c r="A4490" s="14" t="s">
        <v>11</v>
      </c>
      <c r="B4490" s="14" t="s">
        <v>12</v>
      </c>
      <c r="C4490" s="40" t="s">
        <v>11527</v>
      </c>
      <c r="D4490" s="14" t="s">
        <v>11528</v>
      </c>
      <c r="E4490" s="13" t="s">
        <v>11529</v>
      </c>
      <c r="F4490" s="14" t="s">
        <v>11530</v>
      </c>
      <c r="G4490" s="14" t="s">
        <v>6752</v>
      </c>
      <c r="H4490" s="41" t="s">
        <v>6712</v>
      </c>
      <c r="I4490" s="42" t="s">
        <v>85</v>
      </c>
      <c r="J4490" s="60">
        <f t="shared" si="1"/>
        <v>46</v>
      </c>
      <c r="K4490" s="7" t="str">
        <f t="shared" si="2"/>
        <v>ENG30-00757080-ngreh</v>
      </c>
      <c r="L4490" s="7" t="str">
        <f>ifna(VLOOKUP(K4490,'Лист1'!D:E,2,false))</f>
        <v/>
      </c>
      <c r="M4490" s="9"/>
      <c r="N4490" s="9"/>
      <c r="O4490" s="9"/>
      <c r="P4490" s="9"/>
      <c r="Q4490" s="9"/>
      <c r="R4490" s="9"/>
    </row>
    <row r="4491" ht="15.75" customHeight="1">
      <c r="A4491" s="14" t="s">
        <v>21</v>
      </c>
      <c r="B4491" s="14" t="s">
        <v>22</v>
      </c>
      <c r="C4491" s="40" t="s">
        <v>11531</v>
      </c>
      <c r="D4491" s="14" t="s">
        <v>11532</v>
      </c>
      <c r="E4491" s="13" t="s">
        <v>11533</v>
      </c>
      <c r="F4491" s="14" t="s">
        <v>11534</v>
      </c>
      <c r="G4491" s="14" t="s">
        <v>6772</v>
      </c>
      <c r="H4491" s="41" t="s">
        <v>6712</v>
      </c>
      <c r="I4491" s="42" t="s">
        <v>85</v>
      </c>
      <c r="J4491" s="17">
        <f t="shared" si="1"/>
        <v>20</v>
      </c>
      <c r="K4491" s="7" t="str">
        <f t="shared" si="2"/>
        <v>ENG30-00757544-vrazvesti</v>
      </c>
      <c r="L4491" s="7" t="str">
        <f>ifna(VLOOKUP(K4491,'Лист1'!D:E,2,false))</f>
        <v>briši</v>
      </c>
      <c r="M4491" s="9"/>
      <c r="N4491" s="9"/>
      <c r="O4491" s="9"/>
      <c r="P4491" s="9"/>
      <c r="Q4491" s="9"/>
      <c r="R4491" s="9"/>
    </row>
    <row r="4492" ht="15.75" customHeight="1">
      <c r="A4492" s="14" t="s">
        <v>21</v>
      </c>
      <c r="B4492" s="14" t="s">
        <v>22</v>
      </c>
      <c r="C4492" s="40" t="s">
        <v>2295</v>
      </c>
      <c r="D4492" s="14" t="s">
        <v>11532</v>
      </c>
      <c r="E4492" s="13" t="s">
        <v>11533</v>
      </c>
      <c r="F4492" s="13" t="s">
        <v>11534</v>
      </c>
      <c r="G4492" s="14" t="s">
        <v>6772</v>
      </c>
      <c r="H4492" s="159" t="s">
        <v>6712</v>
      </c>
      <c r="I4492" s="42" t="s">
        <v>992</v>
      </c>
      <c r="J4492" s="36">
        <f t="shared" si="1"/>
        <v>20</v>
      </c>
      <c r="K4492" s="7" t="str">
        <f t="shared" si="2"/>
        <v>ENG30-00757544-vrazvesti se</v>
      </c>
      <c r="L4492" s="7" t="str">
        <f>ifna(VLOOKUP(K4492,'Лист1'!D:E,2,false))</f>
        <v/>
      </c>
      <c r="M4492" s="9"/>
      <c r="N4492" s="9"/>
      <c r="O4492" s="9"/>
      <c r="P4492" s="9"/>
      <c r="Q4492" s="9"/>
      <c r="R4492" s="9"/>
    </row>
    <row r="4493" ht="15.75" customHeight="1">
      <c r="A4493" s="14" t="s">
        <v>11</v>
      </c>
      <c r="B4493" s="14" t="s">
        <v>12</v>
      </c>
      <c r="C4493" s="40" t="s">
        <v>11535</v>
      </c>
      <c r="D4493" s="14" t="s">
        <v>11536</v>
      </c>
      <c r="E4493" s="13" t="s">
        <v>11537</v>
      </c>
      <c r="F4493" s="13" t="s">
        <v>11535</v>
      </c>
      <c r="G4493" s="14" t="s">
        <v>6752</v>
      </c>
      <c r="H4493" s="159" t="s">
        <v>6712</v>
      </c>
      <c r="I4493" s="116" t="s">
        <v>17</v>
      </c>
      <c r="J4493" s="30">
        <f t="shared" si="1"/>
        <v>90</v>
      </c>
      <c r="K4493" s="7" t="str">
        <f t="shared" si="2"/>
        <v>ENG30-00757730-nsmrtni greh</v>
      </c>
      <c r="L4493" s="7" t="str">
        <f>ifna(VLOOKUP(K4493,'Лист1'!D:E,2,false))</f>
        <v/>
      </c>
      <c r="M4493" s="9"/>
      <c r="N4493" s="9"/>
      <c r="O4493" s="9"/>
      <c r="P4493" s="9"/>
      <c r="Q4493" s="9"/>
      <c r="R4493" s="9"/>
    </row>
    <row r="4494" ht="15.75" customHeight="1">
      <c r="A4494" s="14" t="s">
        <v>21</v>
      </c>
      <c r="B4494" s="14" t="s">
        <v>22</v>
      </c>
      <c r="C4494" s="40" t="s">
        <v>11538</v>
      </c>
      <c r="D4494" s="14" t="s">
        <v>11539</v>
      </c>
      <c r="E4494" s="13" t="s">
        <v>11540</v>
      </c>
      <c r="F4494" s="14" t="s">
        <v>11541</v>
      </c>
      <c r="G4494" s="14" t="s">
        <v>8285</v>
      </c>
      <c r="H4494" s="41" t="s">
        <v>6712</v>
      </c>
      <c r="I4494" s="42" t="s">
        <v>85</v>
      </c>
      <c r="J4494" s="46">
        <f t="shared" si="1"/>
        <v>33</v>
      </c>
      <c r="K4494" s="7" t="str">
        <f t="shared" si="2"/>
        <v>ENG30-00757856-vizdati</v>
      </c>
      <c r="L4494" s="7" t="str">
        <f>ifna(VLOOKUP(K4494,'Лист1'!D:E,2,false))</f>
        <v/>
      </c>
      <c r="M4494" s="9"/>
      <c r="N4494" s="9"/>
      <c r="O4494" s="9"/>
      <c r="P4494" s="9"/>
      <c r="Q4494" s="9"/>
      <c r="R4494" s="9"/>
    </row>
    <row r="4495" ht="15.75" customHeight="1">
      <c r="A4495" s="14" t="s">
        <v>21</v>
      </c>
      <c r="B4495" s="14" t="s">
        <v>22</v>
      </c>
      <c r="C4495" s="40" t="s">
        <v>9365</v>
      </c>
      <c r="D4495" s="14" t="s">
        <v>11539</v>
      </c>
      <c r="E4495" s="13" t="s">
        <v>11540</v>
      </c>
      <c r="F4495" s="14" t="s">
        <v>11541</v>
      </c>
      <c r="G4495" s="14" t="s">
        <v>8285</v>
      </c>
      <c r="H4495" s="41" t="s">
        <v>6712</v>
      </c>
      <c r="I4495" s="42" t="s">
        <v>85</v>
      </c>
      <c r="J4495" s="28">
        <f t="shared" si="1"/>
        <v>33</v>
      </c>
      <c r="K4495" s="7" t="str">
        <f t="shared" si="2"/>
        <v>ENG30-00757856-vnapustiti</v>
      </c>
      <c r="L4495" s="7" t="str">
        <f>ifna(VLOOKUP(K4495,'Лист1'!D:E,2,false))</f>
        <v/>
      </c>
      <c r="M4495" s="9"/>
      <c r="N4495" s="9"/>
      <c r="O4495" s="9"/>
      <c r="P4495" s="9"/>
      <c r="Q4495" s="9"/>
      <c r="R4495" s="9"/>
    </row>
    <row r="4496" ht="15.75" customHeight="1">
      <c r="A4496" s="14" t="s">
        <v>11</v>
      </c>
      <c r="B4496" s="14" t="s">
        <v>12</v>
      </c>
      <c r="C4496" s="40" t="s">
        <v>11200</v>
      </c>
      <c r="D4496" s="14" t="s">
        <v>11542</v>
      </c>
      <c r="E4496" s="13" t="s">
        <v>11543</v>
      </c>
      <c r="F4496" s="14" t="s">
        <v>11544</v>
      </c>
      <c r="G4496" s="14" t="s">
        <v>6772</v>
      </c>
      <c r="H4496" s="41" t="s">
        <v>6712</v>
      </c>
      <c r="I4496" s="42" t="s">
        <v>85</v>
      </c>
      <c r="J4496" s="33">
        <f t="shared" si="1"/>
        <v>71</v>
      </c>
      <c r="K4496" s="7" t="str">
        <f t="shared" si="2"/>
        <v>ENG30-00758175-ngordost</v>
      </c>
      <c r="L4496" s="7" t="str">
        <f>ifna(VLOOKUP(K4496,'Лист1'!D:E,2,false))</f>
        <v/>
      </c>
      <c r="M4496" s="9"/>
      <c r="N4496" s="9"/>
      <c r="O4496" s="9"/>
      <c r="P4496" s="9"/>
      <c r="Q4496" s="9"/>
      <c r="R4496" s="9"/>
    </row>
    <row r="4497" ht="15.75" customHeight="1">
      <c r="A4497" s="14" t="s">
        <v>21</v>
      </c>
      <c r="B4497" s="14" t="s">
        <v>22</v>
      </c>
      <c r="C4497" s="40" t="s">
        <v>10846</v>
      </c>
      <c r="D4497" s="14" t="s">
        <v>11545</v>
      </c>
      <c r="E4497" s="13" t="s">
        <v>11546</v>
      </c>
      <c r="F4497" s="14" t="s">
        <v>11547</v>
      </c>
      <c r="G4497" s="14" t="s">
        <v>6772</v>
      </c>
      <c r="H4497" s="41" t="s">
        <v>6712</v>
      </c>
      <c r="I4497" s="42" t="s">
        <v>85</v>
      </c>
      <c r="J4497" s="46">
        <f t="shared" si="1"/>
        <v>39</v>
      </c>
      <c r="K4497" s="7" t="str">
        <f t="shared" si="2"/>
        <v>ENG30-00758333-vpotražiti</v>
      </c>
      <c r="L4497" s="7" t="str">
        <f>ifna(VLOOKUP(K4497,'Лист1'!D:E,2,false))</f>
        <v/>
      </c>
      <c r="M4497" s="9"/>
      <c r="N4497" s="9"/>
      <c r="O4497" s="9"/>
      <c r="P4497" s="9"/>
      <c r="Q4497" s="9"/>
      <c r="R4497" s="9"/>
    </row>
    <row r="4498" ht="15.75" customHeight="1">
      <c r="A4498" s="14" t="s">
        <v>11</v>
      </c>
      <c r="B4498" s="14" t="s">
        <v>12</v>
      </c>
      <c r="C4498" s="40" t="s">
        <v>11548</v>
      </c>
      <c r="D4498" s="14" t="s">
        <v>11549</v>
      </c>
      <c r="E4498" s="13" t="s">
        <v>11550</v>
      </c>
      <c r="F4498" s="14" t="s">
        <v>11551</v>
      </c>
      <c r="G4498" s="14" t="s">
        <v>6752</v>
      </c>
      <c r="H4498" s="41" t="s">
        <v>6712</v>
      </c>
      <c r="I4498" s="42" t="s">
        <v>85</v>
      </c>
      <c r="J4498" s="48">
        <f t="shared" si="1"/>
        <v>88</v>
      </c>
      <c r="K4498" s="7" t="str">
        <f t="shared" si="2"/>
        <v>ENG30-00758335-nzavist</v>
      </c>
      <c r="L4498" s="7" t="str">
        <f>ifna(VLOOKUP(K4498,'Лист1'!D:E,2,false))</f>
        <v/>
      </c>
      <c r="M4498" s="9"/>
      <c r="N4498" s="9"/>
      <c r="O4498" s="9"/>
      <c r="P4498" s="9"/>
      <c r="Q4498" s="9"/>
      <c r="R4498" s="9"/>
    </row>
    <row r="4499" ht="15.75" customHeight="1">
      <c r="A4499" s="14" t="s">
        <v>21</v>
      </c>
      <c r="B4499" s="14" t="s">
        <v>22</v>
      </c>
      <c r="C4499" s="40" t="s">
        <v>10471</v>
      </c>
      <c r="D4499" s="14" t="s">
        <v>11552</v>
      </c>
      <c r="E4499" s="13" t="s">
        <v>11553</v>
      </c>
      <c r="F4499" s="14" t="s">
        <v>11554</v>
      </c>
      <c r="G4499" s="14" t="s">
        <v>8285</v>
      </c>
      <c r="H4499" s="41" t="s">
        <v>6712</v>
      </c>
      <c r="I4499" s="42" t="s">
        <v>85</v>
      </c>
      <c r="J4499" s="43">
        <f t="shared" si="1"/>
        <v>45</v>
      </c>
      <c r="K4499" s="7" t="str">
        <f t="shared" si="2"/>
        <v>ENG30-00760735-vpriznati</v>
      </c>
      <c r="L4499" s="7" t="str">
        <f>ifna(VLOOKUP(K4499,'Лист1'!D:E,2,false))</f>
        <v/>
      </c>
      <c r="M4499" s="9"/>
      <c r="N4499" s="9"/>
      <c r="O4499" s="9"/>
      <c r="P4499" s="9"/>
      <c r="Q4499" s="9"/>
      <c r="R4499" s="9"/>
    </row>
    <row r="4500" ht="15.75" customHeight="1">
      <c r="A4500" s="14" t="s">
        <v>79</v>
      </c>
      <c r="B4500" s="14" t="s">
        <v>80</v>
      </c>
      <c r="C4500" s="40" t="s">
        <v>9735</v>
      </c>
      <c r="D4500" s="14" t="s">
        <v>11555</v>
      </c>
      <c r="E4500" s="13" t="s">
        <v>11556</v>
      </c>
      <c r="F4500" s="14" t="s">
        <v>11557</v>
      </c>
      <c r="G4500" s="14" t="s">
        <v>6800</v>
      </c>
      <c r="H4500" s="41" t="s">
        <v>6712</v>
      </c>
      <c r="I4500" s="42" t="s">
        <v>85</v>
      </c>
      <c r="J4500" s="46">
        <f t="shared" si="1"/>
        <v>93</v>
      </c>
      <c r="K4500" s="7" t="str">
        <f t="shared" si="2"/>
        <v>ENG30-00760916-ajasan</v>
      </c>
      <c r="L4500" s="7" t="str">
        <f>ifna(VLOOKUP(K4500,'Лист1'!D:E,2,false))</f>
        <v/>
      </c>
      <c r="M4500" s="9"/>
      <c r="N4500" s="9"/>
      <c r="O4500" s="9"/>
      <c r="P4500" s="9"/>
      <c r="Q4500" s="9"/>
      <c r="R4500" s="9"/>
    </row>
    <row r="4501" ht="15.75" customHeight="1">
      <c r="A4501" s="14" t="s">
        <v>79</v>
      </c>
      <c r="B4501" s="14" t="s">
        <v>80</v>
      </c>
      <c r="C4501" s="40" t="s">
        <v>11043</v>
      </c>
      <c r="D4501" s="14" t="s">
        <v>11555</v>
      </c>
      <c r="E4501" s="13" t="s">
        <v>11556</v>
      </c>
      <c r="F4501" s="14" t="s">
        <v>11557</v>
      </c>
      <c r="G4501" s="14" t="s">
        <v>6800</v>
      </c>
      <c r="H4501" s="41" t="s">
        <v>6712</v>
      </c>
      <c r="I4501" s="42" t="s">
        <v>85</v>
      </c>
      <c r="J4501" s="60">
        <f t="shared" si="1"/>
        <v>93</v>
      </c>
      <c r="K4501" s="7" t="str">
        <f t="shared" si="2"/>
        <v>ENG30-00760916-aneposredan</v>
      </c>
      <c r="L4501" s="7" t="str">
        <f>ifna(VLOOKUP(K4501,'Лист1'!D:E,2,false))</f>
        <v/>
      </c>
      <c r="M4501" s="9"/>
      <c r="N4501" s="9"/>
      <c r="O4501" s="9"/>
      <c r="P4501" s="9"/>
      <c r="Q4501" s="9"/>
      <c r="R4501" s="9"/>
    </row>
    <row r="4502" ht="15.75" customHeight="1">
      <c r="A4502" s="14" t="s">
        <v>79</v>
      </c>
      <c r="B4502" s="14" t="s">
        <v>80</v>
      </c>
      <c r="C4502" s="40" t="s">
        <v>10197</v>
      </c>
      <c r="D4502" s="14" t="s">
        <v>11555</v>
      </c>
      <c r="E4502" s="13" t="s">
        <v>11556</v>
      </c>
      <c r="F4502" s="14" t="s">
        <v>11557</v>
      </c>
      <c r="G4502" s="14" t="s">
        <v>6800</v>
      </c>
      <c r="H4502" s="41" t="s">
        <v>6712</v>
      </c>
      <c r="I4502" s="42" t="s">
        <v>85</v>
      </c>
      <c r="J4502" s="70">
        <f t="shared" si="1"/>
        <v>93</v>
      </c>
      <c r="K4502" s="7" t="str">
        <f t="shared" si="2"/>
        <v>ENG30-00760916-aotvoren</v>
      </c>
      <c r="L4502" s="7" t="str">
        <f>ifna(VLOOKUP(K4502,'Лист1'!D:E,2,false))</f>
        <v/>
      </c>
      <c r="M4502" s="9"/>
      <c r="N4502" s="9"/>
      <c r="O4502" s="9"/>
      <c r="P4502" s="9"/>
      <c r="Q4502" s="9"/>
      <c r="R4502" s="9"/>
    </row>
    <row r="4503" ht="15.75" customHeight="1">
      <c r="A4503" s="14" t="s">
        <v>21</v>
      </c>
      <c r="B4503" s="14" t="s">
        <v>22</v>
      </c>
      <c r="C4503" s="40" t="s">
        <v>11558</v>
      </c>
      <c r="D4503" s="14" t="s">
        <v>11559</v>
      </c>
      <c r="E4503" s="13" t="s">
        <v>11560</v>
      </c>
      <c r="F4503" s="14" t="s">
        <v>11558</v>
      </c>
      <c r="G4503" s="14" t="s">
        <v>6772</v>
      </c>
      <c r="H4503" s="41" t="s">
        <v>6712</v>
      </c>
      <c r="I4503" s="42" t="s">
        <v>85</v>
      </c>
      <c r="J4503" s="44">
        <f t="shared" si="1"/>
        <v>39</v>
      </c>
      <c r="K4503" s="7" t="str">
        <f t="shared" si="2"/>
        <v>ENG30-00761713-vpregovarati</v>
      </c>
      <c r="L4503" s="7" t="str">
        <f>ifna(VLOOKUP(K4503,'Лист1'!D:E,2,false))</f>
        <v/>
      </c>
      <c r="M4503" s="9"/>
      <c r="N4503" s="9"/>
      <c r="O4503" s="9"/>
      <c r="P4503" s="9"/>
      <c r="Q4503" s="9"/>
      <c r="R4503" s="9"/>
    </row>
    <row r="4504" ht="15.75" customHeight="1">
      <c r="A4504" s="14" t="s">
        <v>79</v>
      </c>
      <c r="B4504" s="14" t="s">
        <v>80</v>
      </c>
      <c r="C4504" s="40" t="s">
        <v>6838</v>
      </c>
      <c r="D4504" s="14" t="s">
        <v>11561</v>
      </c>
      <c r="E4504" s="13" t="s">
        <v>11562</v>
      </c>
      <c r="F4504" s="14" t="s">
        <v>6838</v>
      </c>
      <c r="G4504" s="14" t="s">
        <v>11563</v>
      </c>
      <c r="H4504" s="41" t="s">
        <v>6712</v>
      </c>
      <c r="I4504" s="42" t="s">
        <v>85</v>
      </c>
      <c r="J4504" s="39">
        <f t="shared" si="1"/>
        <v>45</v>
      </c>
      <c r="K4504" s="7" t="str">
        <f t="shared" si="2"/>
        <v>ENG30-00763633-adirektan</v>
      </c>
      <c r="L4504" s="7" t="str">
        <f>ifna(VLOOKUP(K4504,'Лист1'!D:E,2,false))</f>
        <v/>
      </c>
      <c r="M4504" s="9"/>
      <c r="N4504" s="9"/>
      <c r="O4504" s="9"/>
      <c r="P4504" s="9"/>
      <c r="Q4504" s="9"/>
      <c r="R4504" s="9"/>
    </row>
    <row r="4505" ht="15.75" customHeight="1">
      <c r="A4505" s="14" t="s">
        <v>21</v>
      </c>
      <c r="B4505" s="14" t="s">
        <v>22</v>
      </c>
      <c r="C4505" s="40" t="s">
        <v>9941</v>
      </c>
      <c r="D4505" s="14" t="s">
        <v>11564</v>
      </c>
      <c r="E4505" s="13" t="s">
        <v>11565</v>
      </c>
      <c r="F4505" s="14" t="s">
        <v>11566</v>
      </c>
      <c r="G4505" s="14" t="s">
        <v>6960</v>
      </c>
      <c r="H4505" s="41" t="s">
        <v>6712</v>
      </c>
      <c r="I4505" s="42" t="s">
        <v>85</v>
      </c>
      <c r="J4505" s="111">
        <f t="shared" si="1"/>
        <v>59</v>
      </c>
      <c r="K4505" s="7" t="str">
        <f t="shared" si="2"/>
        <v>ENG30-00763831-vzaključiti</v>
      </c>
      <c r="L4505" s="7" t="str">
        <f>ifna(VLOOKUP(K4505,'Лист1'!D:E,2,false))</f>
        <v/>
      </c>
      <c r="M4505" s="9"/>
      <c r="N4505" s="9"/>
      <c r="O4505" s="9"/>
      <c r="P4505" s="9"/>
      <c r="Q4505" s="9"/>
      <c r="R4505" s="9"/>
    </row>
    <row r="4506" ht="15.75" customHeight="1">
      <c r="A4506" s="14" t="s">
        <v>79</v>
      </c>
      <c r="B4506" s="14" t="s">
        <v>80</v>
      </c>
      <c r="C4506" s="40" t="s">
        <v>11043</v>
      </c>
      <c r="D4506" s="14" t="s">
        <v>11567</v>
      </c>
      <c r="E4506" s="13" t="s">
        <v>11568</v>
      </c>
      <c r="F4506" s="14" t="s">
        <v>11043</v>
      </c>
      <c r="G4506" s="14" t="s">
        <v>6772</v>
      </c>
      <c r="H4506" s="41" t="s">
        <v>6712</v>
      </c>
      <c r="I4506" s="42" t="s">
        <v>85</v>
      </c>
      <c r="J4506" s="95">
        <f t="shared" si="1"/>
        <v>91</v>
      </c>
      <c r="K4506" s="7" t="str">
        <f t="shared" si="2"/>
        <v>ENG30-00763901-aneposredan</v>
      </c>
      <c r="L4506" s="7" t="str">
        <f>ifna(VLOOKUP(K4506,'Лист1'!D:E,2,false))</f>
        <v/>
      </c>
      <c r="M4506" s="9"/>
      <c r="N4506" s="9"/>
      <c r="O4506" s="9"/>
      <c r="P4506" s="9"/>
      <c r="Q4506" s="9"/>
      <c r="R4506" s="9"/>
    </row>
    <row r="4507" ht="15.75" customHeight="1">
      <c r="A4507" s="14" t="s">
        <v>79</v>
      </c>
      <c r="B4507" s="14" t="s">
        <v>80</v>
      </c>
      <c r="C4507" s="40" t="s">
        <v>9735</v>
      </c>
      <c r="D4507" s="14" t="s">
        <v>11569</v>
      </c>
      <c r="E4507" s="13" t="s">
        <v>11570</v>
      </c>
      <c r="F4507" s="14" t="s">
        <v>9735</v>
      </c>
      <c r="G4507" s="14" t="s">
        <v>7523</v>
      </c>
      <c r="H4507" s="41" t="s">
        <v>6712</v>
      </c>
      <c r="I4507" s="42" t="s">
        <v>85</v>
      </c>
      <c r="J4507" s="39">
        <f t="shared" si="1"/>
        <v>64</v>
      </c>
      <c r="K4507" s="7" t="str">
        <f t="shared" si="2"/>
        <v>ENG30-00769239-ajasan</v>
      </c>
      <c r="L4507" s="7" t="str">
        <f>ifna(VLOOKUP(K4507,'Лист1'!D:E,2,false))</f>
        <v/>
      </c>
      <c r="M4507" s="9"/>
      <c r="N4507" s="9"/>
      <c r="O4507" s="9"/>
      <c r="P4507" s="9"/>
      <c r="Q4507" s="9"/>
      <c r="R4507" s="9"/>
    </row>
    <row r="4508" ht="15.75" customHeight="1">
      <c r="A4508" s="14" t="s">
        <v>11</v>
      </c>
      <c r="B4508" s="14" t="s">
        <v>12</v>
      </c>
      <c r="C4508" s="40" t="s">
        <v>11361</v>
      </c>
      <c r="D4508" s="14" t="s">
        <v>11571</v>
      </c>
      <c r="E4508" s="13" t="s">
        <v>11572</v>
      </c>
      <c r="F4508" s="14" t="s">
        <v>11364</v>
      </c>
      <c r="G4508" s="14" t="s">
        <v>7719</v>
      </c>
      <c r="H4508" s="41" t="s">
        <v>6712</v>
      </c>
      <c r="I4508" s="42" t="s">
        <v>85</v>
      </c>
      <c r="J4508" s="58">
        <f t="shared" si="1"/>
        <v>32</v>
      </c>
      <c r="K4508" s="7" t="str">
        <f t="shared" si="2"/>
        <v>ENG30-00770270-nprestup</v>
      </c>
      <c r="L4508" s="7" t="str">
        <f>ifna(VLOOKUP(K4508,'Лист1'!D:E,2,false))</f>
        <v/>
      </c>
      <c r="M4508" s="9"/>
      <c r="N4508" s="9"/>
      <c r="O4508" s="9"/>
      <c r="P4508" s="9"/>
      <c r="Q4508" s="9"/>
      <c r="R4508" s="9"/>
    </row>
    <row r="4509" ht="15.75" customHeight="1">
      <c r="A4509" s="14" t="s">
        <v>21</v>
      </c>
      <c r="B4509" s="14" t="s">
        <v>22</v>
      </c>
      <c r="C4509" s="40" t="s">
        <v>11573</v>
      </c>
      <c r="D4509" s="14" t="s">
        <v>11574</v>
      </c>
      <c r="E4509" s="13" t="s">
        <v>11575</v>
      </c>
      <c r="F4509" s="14" t="s">
        <v>11576</v>
      </c>
      <c r="G4509" s="14" t="s">
        <v>6772</v>
      </c>
      <c r="H4509" s="41" t="s">
        <v>6712</v>
      </c>
      <c r="I4509" s="42" t="s">
        <v>85</v>
      </c>
      <c r="J4509" s="53">
        <f t="shared" si="1"/>
        <v>75</v>
      </c>
      <c r="K4509" s="7" t="str">
        <f t="shared" si="2"/>
        <v>ENG30-00770437-vnavesti</v>
      </c>
      <c r="L4509" s="7" t="str">
        <f>ifna(VLOOKUP(K4509,'Лист1'!D:E,2,false))</f>
        <v/>
      </c>
      <c r="M4509" s="9"/>
      <c r="N4509" s="9"/>
      <c r="O4509" s="9"/>
      <c r="P4509" s="9"/>
      <c r="Q4509" s="9"/>
      <c r="R4509" s="9"/>
    </row>
    <row r="4510" ht="15.75" customHeight="1">
      <c r="A4510" s="14" t="s">
        <v>21</v>
      </c>
      <c r="B4510" s="14" t="s">
        <v>22</v>
      </c>
      <c r="C4510" s="40" t="s">
        <v>7039</v>
      </c>
      <c r="D4510" s="14" t="s">
        <v>11574</v>
      </c>
      <c r="E4510" s="13" t="s">
        <v>11575</v>
      </c>
      <c r="F4510" s="14" t="s">
        <v>11576</v>
      </c>
      <c r="G4510" s="14" t="s">
        <v>6772</v>
      </c>
      <c r="H4510" s="41" t="s">
        <v>6712</v>
      </c>
      <c r="I4510" s="42" t="s">
        <v>85</v>
      </c>
      <c r="J4510" s="61">
        <f t="shared" si="1"/>
        <v>75</v>
      </c>
      <c r="K4510" s="7" t="str">
        <f t="shared" si="2"/>
        <v>ENG30-00770437-vpodstaknuti</v>
      </c>
      <c r="L4510" s="7" t="str">
        <f>ifna(VLOOKUP(K4510,'Лист1'!D:E,2,false))</f>
        <v/>
      </c>
      <c r="M4510" s="9"/>
      <c r="N4510" s="9"/>
      <c r="O4510" s="9"/>
      <c r="P4510" s="9"/>
      <c r="Q4510" s="9"/>
      <c r="R4510" s="9"/>
    </row>
    <row r="4511" ht="15.75" customHeight="1">
      <c r="A4511" s="14" t="s">
        <v>79</v>
      </c>
      <c r="B4511" s="14" t="s">
        <v>80</v>
      </c>
      <c r="C4511" s="40" t="s">
        <v>11577</v>
      </c>
      <c r="D4511" s="14" t="s">
        <v>11578</v>
      </c>
      <c r="E4511" s="13" t="s">
        <v>11579</v>
      </c>
      <c r="F4511" s="14" t="s">
        <v>11577</v>
      </c>
      <c r="G4511" s="14" t="s">
        <v>6800</v>
      </c>
      <c r="H4511" s="41" t="s">
        <v>6712</v>
      </c>
      <c r="I4511" s="42" t="s">
        <v>85</v>
      </c>
      <c r="J4511" s="22">
        <f t="shared" si="1"/>
        <v>71</v>
      </c>
      <c r="K4511" s="7" t="str">
        <f t="shared" si="2"/>
        <v>ENG30-00770480-aprav</v>
      </c>
      <c r="L4511" s="7" t="str">
        <f>ifna(VLOOKUP(K4511,'Лист1'!D:E,2,false))</f>
        <v/>
      </c>
      <c r="M4511" s="9"/>
      <c r="N4511" s="9"/>
      <c r="O4511" s="9"/>
      <c r="P4511" s="9"/>
      <c r="Q4511" s="9"/>
      <c r="R4511" s="9"/>
    </row>
    <row r="4512" ht="15.75" customHeight="1">
      <c r="A4512" s="14" t="s">
        <v>11</v>
      </c>
      <c r="B4512" s="14" t="s">
        <v>12</v>
      </c>
      <c r="C4512" s="40" t="s">
        <v>11580</v>
      </c>
      <c r="D4512" s="14" t="s">
        <v>11581</v>
      </c>
      <c r="E4512" s="13" t="s">
        <v>11582</v>
      </c>
      <c r="F4512" s="14" t="s">
        <v>11583</v>
      </c>
      <c r="G4512" s="14" t="s">
        <v>7415</v>
      </c>
      <c r="H4512" s="41" t="s">
        <v>6712</v>
      </c>
      <c r="I4512" s="42" t="s">
        <v>85</v>
      </c>
      <c r="J4512" s="61">
        <f t="shared" si="1"/>
        <v>55</v>
      </c>
      <c r="K4512" s="7" t="str">
        <f t="shared" si="2"/>
        <v>ENG30-00770543-nnapad</v>
      </c>
      <c r="L4512" s="7" t="str">
        <f>ifna(VLOOKUP(K4512,'Лист1'!D:E,2,false))</f>
        <v/>
      </c>
      <c r="M4512" s="9"/>
      <c r="N4512" s="9"/>
      <c r="O4512" s="9"/>
      <c r="P4512" s="9"/>
      <c r="Q4512" s="9"/>
      <c r="R4512" s="9"/>
    </row>
    <row r="4513" ht="15.75" customHeight="1">
      <c r="A4513" s="14" t="s">
        <v>11</v>
      </c>
      <c r="B4513" s="14" t="s">
        <v>12</v>
      </c>
      <c r="C4513" s="40" t="s">
        <v>9556</v>
      </c>
      <c r="D4513" s="14" t="s">
        <v>11581</v>
      </c>
      <c r="E4513" s="13" t="s">
        <v>11582</v>
      </c>
      <c r="F4513" s="14" t="s">
        <v>11583</v>
      </c>
      <c r="G4513" s="14" t="s">
        <v>7415</v>
      </c>
      <c r="H4513" s="41" t="s">
        <v>6712</v>
      </c>
      <c r="I4513" s="42" t="s">
        <v>85</v>
      </c>
      <c r="J4513" s="35">
        <f t="shared" si="1"/>
        <v>55</v>
      </c>
      <c r="K4513" s="7" t="str">
        <f t="shared" si="2"/>
        <v>ENG30-00770543-npovreda</v>
      </c>
      <c r="L4513" s="7" t="str">
        <f>ifna(VLOOKUP(K4513,'Лист1'!D:E,2,false))</f>
        <v/>
      </c>
      <c r="M4513" s="9"/>
      <c r="N4513" s="9"/>
      <c r="O4513" s="9"/>
      <c r="P4513" s="9"/>
      <c r="Q4513" s="9"/>
      <c r="R4513" s="9"/>
    </row>
    <row r="4514" ht="15.75" customHeight="1">
      <c r="A4514" s="14" t="s">
        <v>11</v>
      </c>
      <c r="B4514" s="14" t="s">
        <v>12</v>
      </c>
      <c r="C4514" s="40" t="s">
        <v>11361</v>
      </c>
      <c r="D4514" s="14" t="s">
        <v>11581</v>
      </c>
      <c r="E4514" s="13" t="s">
        <v>11582</v>
      </c>
      <c r="F4514" s="14" t="s">
        <v>11583</v>
      </c>
      <c r="G4514" s="14" t="s">
        <v>7415</v>
      </c>
      <c r="H4514" s="41" t="s">
        <v>6712</v>
      </c>
      <c r="I4514" s="42" t="s">
        <v>85</v>
      </c>
      <c r="J4514" s="48">
        <f t="shared" si="1"/>
        <v>55</v>
      </c>
      <c r="K4514" s="7" t="str">
        <f t="shared" si="2"/>
        <v>ENG30-00770543-nprestup</v>
      </c>
      <c r="L4514" s="7" t="str">
        <f>ifna(VLOOKUP(K4514,'Лист1'!D:E,2,false))</f>
        <v/>
      </c>
      <c r="M4514" s="9"/>
      <c r="N4514" s="9"/>
      <c r="O4514" s="9"/>
      <c r="P4514" s="9"/>
      <c r="Q4514" s="9"/>
      <c r="R4514" s="9"/>
    </row>
    <row r="4515" ht="15.75" customHeight="1">
      <c r="A4515" s="14" t="s">
        <v>21</v>
      </c>
      <c r="B4515" s="14" t="s">
        <v>22</v>
      </c>
      <c r="C4515" s="40" t="s">
        <v>11584</v>
      </c>
      <c r="D4515" s="14" t="s">
        <v>11585</v>
      </c>
      <c r="E4515" s="13" t="s">
        <v>11586</v>
      </c>
      <c r="F4515" s="14" t="s">
        <v>11584</v>
      </c>
      <c r="G4515" s="14" t="s">
        <v>6772</v>
      </c>
      <c r="H4515" s="41" t="s">
        <v>6712</v>
      </c>
      <c r="I4515" s="42" t="s">
        <v>85</v>
      </c>
      <c r="J4515" s="58">
        <f t="shared" si="1"/>
        <v>20</v>
      </c>
      <c r="K4515" s="7" t="str">
        <f t="shared" si="2"/>
        <v>ENG30-00771341-vohrabriti</v>
      </c>
      <c r="L4515" s="7" t="str">
        <f>ifna(VLOOKUP(K4515,'Лист1'!D:E,2,false))</f>
        <v/>
      </c>
      <c r="M4515" s="9"/>
      <c r="N4515" s="9"/>
      <c r="O4515" s="9"/>
      <c r="P4515" s="9"/>
      <c r="Q4515" s="9"/>
      <c r="R4515" s="9"/>
    </row>
    <row r="4516" ht="15.75" customHeight="1">
      <c r="A4516" s="14" t="s">
        <v>21</v>
      </c>
      <c r="B4516" s="14" t="s">
        <v>22</v>
      </c>
      <c r="C4516" s="40" t="s">
        <v>11587</v>
      </c>
      <c r="D4516" s="14" t="s">
        <v>11588</v>
      </c>
      <c r="E4516" s="13" t="s">
        <v>11589</v>
      </c>
      <c r="F4516" s="14" t="s">
        <v>11587</v>
      </c>
      <c r="G4516" s="14" t="s">
        <v>6772</v>
      </c>
      <c r="H4516" s="41" t="s">
        <v>6712</v>
      </c>
      <c r="I4516" s="42" t="s">
        <v>85</v>
      </c>
      <c r="J4516" s="21">
        <f t="shared" si="1"/>
        <v>34</v>
      </c>
      <c r="K4516" s="7" t="str">
        <f t="shared" si="2"/>
        <v>ENG30-00771490-vučiniti</v>
      </c>
      <c r="L4516" s="7" t="str">
        <f>ifna(VLOOKUP(K4516,'Лист1'!D:E,2,false))</f>
        <v/>
      </c>
      <c r="M4516" s="9"/>
      <c r="N4516" s="9"/>
      <c r="O4516" s="9"/>
      <c r="P4516" s="9"/>
      <c r="Q4516" s="9"/>
      <c r="R4516" s="9"/>
    </row>
    <row r="4517" ht="15.75" customHeight="1">
      <c r="A4517" s="14" t="s">
        <v>21</v>
      </c>
      <c r="B4517" s="14" t="s">
        <v>22</v>
      </c>
      <c r="C4517" s="40" t="s">
        <v>11590</v>
      </c>
      <c r="D4517" s="14" t="s">
        <v>11591</v>
      </c>
      <c r="E4517" s="13" t="s">
        <v>11592</v>
      </c>
      <c r="F4517" s="14" t="s">
        <v>11593</v>
      </c>
      <c r="G4517" s="14" t="s">
        <v>6772</v>
      </c>
      <c r="H4517" s="41" t="s">
        <v>6712</v>
      </c>
      <c r="I4517" s="42" t="s">
        <v>85</v>
      </c>
      <c r="J4517" s="68">
        <f t="shared" si="1"/>
        <v>29</v>
      </c>
      <c r="K4517" s="7" t="str">
        <f t="shared" si="2"/>
        <v>ENG30-00771961-vinspirisati</v>
      </c>
      <c r="L4517" s="7" t="str">
        <f>ifna(VLOOKUP(K4517,'Лист1'!D:E,2,false))</f>
        <v/>
      </c>
      <c r="M4517" s="9"/>
      <c r="N4517" s="9"/>
      <c r="O4517" s="9"/>
      <c r="P4517" s="9"/>
      <c r="Q4517" s="9"/>
      <c r="R4517" s="9"/>
    </row>
    <row r="4518" ht="15.75" customHeight="1">
      <c r="A4518" s="14" t="s">
        <v>21</v>
      </c>
      <c r="B4518" s="14" t="s">
        <v>22</v>
      </c>
      <c r="C4518" s="40" t="s">
        <v>11594</v>
      </c>
      <c r="D4518" s="14" t="s">
        <v>11591</v>
      </c>
      <c r="E4518" s="13" t="s">
        <v>11592</v>
      </c>
      <c r="F4518" s="14" t="s">
        <v>11593</v>
      </c>
      <c r="G4518" s="14" t="s">
        <v>6772</v>
      </c>
      <c r="H4518" s="41" t="s">
        <v>6712</v>
      </c>
      <c r="I4518" s="42" t="s">
        <v>85</v>
      </c>
      <c r="J4518" s="68">
        <f t="shared" si="1"/>
        <v>29</v>
      </c>
      <c r="K4518" s="7" t="str">
        <f t="shared" si="2"/>
        <v>ENG30-00771961-vpodsticati</v>
      </c>
      <c r="L4518" s="7" t="str">
        <f>ifna(VLOOKUP(K4518,'Лист1'!D:E,2,false))</f>
        <v/>
      </c>
      <c r="M4518" s="9"/>
      <c r="N4518" s="9"/>
      <c r="O4518" s="9"/>
      <c r="P4518" s="9"/>
      <c r="Q4518" s="9"/>
      <c r="R4518" s="9"/>
    </row>
    <row r="4519" ht="15.75" customHeight="1">
      <c r="A4519" s="14" t="s">
        <v>21</v>
      </c>
      <c r="B4519" s="14" t="s">
        <v>22</v>
      </c>
      <c r="C4519" s="40" t="s">
        <v>10771</v>
      </c>
      <c r="D4519" s="14" t="s">
        <v>11595</v>
      </c>
      <c r="E4519" s="13" t="s">
        <v>11596</v>
      </c>
      <c r="F4519" s="14" t="s">
        <v>11597</v>
      </c>
      <c r="G4519" s="14" t="s">
        <v>6772</v>
      </c>
      <c r="H4519" s="41" t="s">
        <v>6712</v>
      </c>
      <c r="I4519" s="42" t="s">
        <v>85</v>
      </c>
      <c r="J4519" s="80">
        <f t="shared" si="1"/>
        <v>39</v>
      </c>
      <c r="K4519" s="7" t="str">
        <f t="shared" si="2"/>
        <v>ENG30-00772189-vzaključivati</v>
      </c>
      <c r="L4519" s="7" t="str">
        <f>ifna(VLOOKUP(K4519,'Лист1'!D:E,2,false))</f>
        <v/>
      </c>
      <c r="M4519" s="9"/>
      <c r="N4519" s="9"/>
      <c r="O4519" s="9"/>
      <c r="P4519" s="9"/>
      <c r="Q4519" s="9"/>
      <c r="R4519" s="9"/>
    </row>
    <row r="4520" ht="15.75" customHeight="1">
      <c r="A4520" s="14" t="s">
        <v>21</v>
      </c>
      <c r="B4520" s="14" t="s">
        <v>22</v>
      </c>
      <c r="C4520" s="40" t="s">
        <v>11598</v>
      </c>
      <c r="D4520" s="14" t="s">
        <v>11599</v>
      </c>
      <c r="E4520" s="13" t="s">
        <v>11600</v>
      </c>
      <c r="F4520" s="14" t="s">
        <v>11601</v>
      </c>
      <c r="G4520" s="14" t="s">
        <v>6772</v>
      </c>
      <c r="H4520" s="41" t="s">
        <v>6712</v>
      </c>
      <c r="I4520" s="42" t="s">
        <v>85</v>
      </c>
      <c r="J4520" s="25">
        <f t="shared" si="1"/>
        <v>16</v>
      </c>
      <c r="K4520" s="7" t="str">
        <f t="shared" si="2"/>
        <v>ENG30-00772640-vizložiti</v>
      </c>
      <c r="L4520" s="7" t="str">
        <f>ifna(VLOOKUP(K4520,'Лист1'!D:E,2,false))</f>
        <v/>
      </c>
      <c r="M4520" s="9"/>
      <c r="N4520" s="9"/>
      <c r="O4520" s="9"/>
      <c r="P4520" s="9"/>
      <c r="Q4520" s="9"/>
      <c r="R4520" s="9"/>
    </row>
    <row r="4521" ht="15.75" customHeight="1">
      <c r="A4521" s="14" t="s">
        <v>21</v>
      </c>
      <c r="B4521" s="14" t="s">
        <v>22</v>
      </c>
      <c r="C4521" s="40" t="s">
        <v>10955</v>
      </c>
      <c r="D4521" s="14" t="s">
        <v>11599</v>
      </c>
      <c r="E4521" s="13" t="s">
        <v>11600</v>
      </c>
      <c r="F4521" s="14" t="s">
        <v>11601</v>
      </c>
      <c r="G4521" s="14" t="s">
        <v>6772</v>
      </c>
      <c r="H4521" s="41" t="s">
        <v>6712</v>
      </c>
      <c r="I4521" s="42" t="s">
        <v>85</v>
      </c>
      <c r="J4521" s="68">
        <f t="shared" si="1"/>
        <v>16</v>
      </c>
      <c r="K4521" s="7" t="str">
        <f t="shared" si="2"/>
        <v>ENG30-00772640-vpokazati</v>
      </c>
      <c r="L4521" s="7" t="str">
        <f>ifna(VLOOKUP(K4521,'Лист1'!D:E,2,false))</f>
        <v/>
      </c>
      <c r="M4521" s="9"/>
      <c r="N4521" s="9"/>
      <c r="O4521" s="9"/>
      <c r="P4521" s="9"/>
      <c r="Q4521" s="9"/>
      <c r="R4521" s="9"/>
    </row>
    <row r="4522" ht="15.75" customHeight="1">
      <c r="A4522" s="14" t="s">
        <v>21</v>
      </c>
      <c r="B4522" s="14" t="s">
        <v>22</v>
      </c>
      <c r="C4522" s="40" t="s">
        <v>11602</v>
      </c>
      <c r="D4522" s="14" t="s">
        <v>11599</v>
      </c>
      <c r="E4522" s="13" t="s">
        <v>11600</v>
      </c>
      <c r="F4522" s="14" t="s">
        <v>11601</v>
      </c>
      <c r="G4522" s="14" t="s">
        <v>6772</v>
      </c>
      <c r="H4522" s="41" t="s">
        <v>6712</v>
      </c>
      <c r="I4522" s="42" t="s">
        <v>85</v>
      </c>
      <c r="J4522" s="28">
        <f t="shared" si="1"/>
        <v>16</v>
      </c>
      <c r="K4522" s="7" t="str">
        <f t="shared" si="2"/>
        <v>ENG30-00772640-vpokazivati</v>
      </c>
      <c r="L4522" s="7" t="str">
        <f>ifna(VLOOKUP(K4522,'Лист1'!D:E,2,false))</f>
        <v/>
      </c>
      <c r="M4522" s="9"/>
      <c r="N4522" s="9"/>
      <c r="O4522" s="9"/>
      <c r="P4522" s="9"/>
      <c r="Q4522" s="9"/>
      <c r="R4522" s="9"/>
    </row>
    <row r="4523" ht="15.75" customHeight="1">
      <c r="A4523" s="14" t="s">
        <v>21</v>
      </c>
      <c r="B4523" s="14" t="s">
        <v>22</v>
      </c>
      <c r="C4523" s="40" t="s">
        <v>11603</v>
      </c>
      <c r="D4523" s="14" t="s">
        <v>11599</v>
      </c>
      <c r="E4523" s="13" t="s">
        <v>11600</v>
      </c>
      <c r="F4523" s="14" t="s">
        <v>11601</v>
      </c>
      <c r="G4523" s="14" t="s">
        <v>6772</v>
      </c>
      <c r="H4523" s="41" t="s">
        <v>6712</v>
      </c>
      <c r="I4523" s="42" t="s">
        <v>85</v>
      </c>
      <c r="J4523" s="83">
        <f t="shared" si="1"/>
        <v>16</v>
      </c>
      <c r="K4523" s="7" t="str">
        <f t="shared" si="2"/>
        <v>ENG30-00772640-vukazivati</v>
      </c>
      <c r="L4523" s="7" t="str">
        <f>ifna(VLOOKUP(K4523,'Лист1'!D:E,2,false))</f>
        <v/>
      </c>
      <c r="M4523" s="9"/>
      <c r="N4523" s="9"/>
      <c r="O4523" s="9"/>
      <c r="P4523" s="9"/>
      <c r="Q4523" s="9"/>
      <c r="R4523" s="9"/>
    </row>
    <row r="4524" ht="15.75" customHeight="1">
      <c r="A4524" s="14" t="s">
        <v>21</v>
      </c>
      <c r="B4524" s="14" t="s">
        <v>22</v>
      </c>
      <c r="C4524" s="40" t="s">
        <v>11598</v>
      </c>
      <c r="D4524" s="14" t="s">
        <v>11604</v>
      </c>
      <c r="E4524" s="13" t="s">
        <v>11605</v>
      </c>
      <c r="F4524" s="14" t="s">
        <v>11606</v>
      </c>
      <c r="G4524" s="14" t="s">
        <v>6772</v>
      </c>
      <c r="H4524" s="41" t="s">
        <v>6712</v>
      </c>
      <c r="I4524" s="42" t="s">
        <v>85</v>
      </c>
      <c r="J4524" s="31">
        <f t="shared" si="1"/>
        <v>33</v>
      </c>
      <c r="K4524" s="7" t="str">
        <f t="shared" si="2"/>
        <v>ENG30-00772967-vizložiti</v>
      </c>
      <c r="L4524" s="7" t="str">
        <f>ifna(VLOOKUP(K4524,'Лист1'!D:E,2,false))</f>
        <v/>
      </c>
      <c r="M4524" s="9"/>
      <c r="N4524" s="9"/>
      <c r="O4524" s="9"/>
      <c r="P4524" s="9"/>
      <c r="Q4524" s="9"/>
      <c r="R4524" s="9"/>
    </row>
    <row r="4525" ht="15.75" customHeight="1">
      <c r="A4525" s="14" t="s">
        <v>21</v>
      </c>
      <c r="B4525" s="14" t="s">
        <v>22</v>
      </c>
      <c r="C4525" s="40" t="s">
        <v>11607</v>
      </c>
      <c r="D4525" s="14" t="s">
        <v>11604</v>
      </c>
      <c r="E4525" s="13" t="s">
        <v>11605</v>
      </c>
      <c r="F4525" s="14" t="s">
        <v>11606</v>
      </c>
      <c r="G4525" s="14" t="s">
        <v>6772</v>
      </c>
      <c r="H4525" s="41" t="s">
        <v>6712</v>
      </c>
      <c r="I4525" s="42" t="s">
        <v>85</v>
      </c>
      <c r="J4525" s="38">
        <f t="shared" si="1"/>
        <v>33</v>
      </c>
      <c r="K4525" s="7" t="str">
        <f t="shared" si="2"/>
        <v>ENG30-00772967-vpredstaviti</v>
      </c>
      <c r="L4525" s="7" t="str">
        <f>ifna(VLOOKUP(K4525,'Лист1'!D:E,2,false))</f>
        <v/>
      </c>
      <c r="M4525" s="9"/>
      <c r="N4525" s="9"/>
      <c r="O4525" s="9"/>
      <c r="P4525" s="9"/>
      <c r="Q4525" s="9"/>
      <c r="R4525" s="9"/>
    </row>
    <row r="4526" ht="15.75" customHeight="1">
      <c r="A4526" s="14" t="s">
        <v>11</v>
      </c>
      <c r="B4526" s="14" t="s">
        <v>12</v>
      </c>
      <c r="C4526" s="40" t="s">
        <v>11580</v>
      </c>
      <c r="D4526" s="14" t="s">
        <v>11608</v>
      </c>
      <c r="E4526" s="13" t="s">
        <v>11609</v>
      </c>
      <c r="F4526" s="14" t="s">
        <v>11580</v>
      </c>
      <c r="G4526" s="14" t="s">
        <v>7719</v>
      </c>
      <c r="H4526" s="41" t="s">
        <v>6712</v>
      </c>
      <c r="I4526" s="42" t="s">
        <v>85</v>
      </c>
      <c r="J4526" s="30">
        <f t="shared" si="1"/>
        <v>25</v>
      </c>
      <c r="K4526" s="7" t="str">
        <f t="shared" si="2"/>
        <v>ENG30-00773814-nnapad</v>
      </c>
      <c r="L4526" s="7" t="str">
        <f>ifna(VLOOKUP(K4526,'Лист1'!D:E,2,false))</f>
        <v/>
      </c>
      <c r="M4526" s="9"/>
      <c r="N4526" s="9"/>
      <c r="O4526" s="9"/>
      <c r="P4526" s="9"/>
      <c r="Q4526" s="9"/>
      <c r="R4526" s="9"/>
    </row>
    <row r="4527" ht="15.75" customHeight="1">
      <c r="A4527" s="14" t="s">
        <v>21</v>
      </c>
      <c r="B4527" s="14" t="s">
        <v>22</v>
      </c>
      <c r="C4527" s="40" t="s">
        <v>2505</v>
      </c>
      <c r="D4527" s="14" t="s">
        <v>11610</v>
      </c>
      <c r="E4527" s="13" t="s">
        <v>11611</v>
      </c>
      <c r="F4527" s="13" t="s">
        <v>2505</v>
      </c>
      <c r="G4527" s="14" t="s">
        <v>6772</v>
      </c>
      <c r="H4527" s="159" t="s">
        <v>6712</v>
      </c>
      <c r="I4527" s="42" t="s">
        <v>992</v>
      </c>
      <c r="J4527" s="36">
        <f t="shared" si="1"/>
        <v>39</v>
      </c>
      <c r="K4527" s="7" t="str">
        <f t="shared" si="2"/>
        <v>ENG30-00774344-vsvađati se</v>
      </c>
      <c r="L4527" s="7" t="str">
        <f>ifna(VLOOKUP(K4527,'Лист1'!D:E,2,false))</f>
        <v/>
      </c>
      <c r="M4527" s="9"/>
      <c r="N4527" s="9"/>
      <c r="O4527" s="9"/>
      <c r="P4527" s="9"/>
      <c r="Q4527" s="9"/>
      <c r="R4527" s="9"/>
    </row>
    <row r="4528" ht="15.75" customHeight="1">
      <c r="A4528" s="14" t="s">
        <v>79</v>
      </c>
      <c r="B4528" s="14" t="s">
        <v>80</v>
      </c>
      <c r="C4528" s="40" t="s">
        <v>7854</v>
      </c>
      <c r="D4528" s="14" t="s">
        <v>11612</v>
      </c>
      <c r="E4528" s="13" t="s">
        <v>11613</v>
      </c>
      <c r="F4528" s="14" t="s">
        <v>11614</v>
      </c>
      <c r="G4528" s="14" t="s">
        <v>6772</v>
      </c>
      <c r="H4528" s="41" t="s">
        <v>6712</v>
      </c>
      <c r="I4528" s="42" t="s">
        <v>85</v>
      </c>
      <c r="J4528" s="53">
        <f t="shared" si="1"/>
        <v>14</v>
      </c>
      <c r="K4528" s="7" t="str">
        <f t="shared" si="2"/>
        <v>ENG30-00775611-adobar</v>
      </c>
      <c r="L4528" s="7" t="str">
        <f>ifna(VLOOKUP(K4528,'Лист1'!D:E,2,false))</f>
        <v/>
      </c>
      <c r="M4528" s="9"/>
      <c r="N4528" s="9"/>
      <c r="O4528" s="9"/>
      <c r="P4528" s="9"/>
      <c r="Q4528" s="9"/>
      <c r="R4528" s="9"/>
    </row>
    <row r="4529" ht="15.75" customHeight="1">
      <c r="A4529" s="14" t="s">
        <v>21</v>
      </c>
      <c r="B4529" s="14" t="s">
        <v>22</v>
      </c>
      <c r="C4529" s="40" t="s">
        <v>2212</v>
      </c>
      <c r="D4529" s="14" t="s">
        <v>11615</v>
      </c>
      <c r="E4529" s="13" t="s">
        <v>11616</v>
      </c>
      <c r="F4529" s="13" t="s">
        <v>11617</v>
      </c>
      <c r="G4529" s="14" t="s">
        <v>6772</v>
      </c>
      <c r="H4529" s="159" t="s">
        <v>6712</v>
      </c>
      <c r="I4529" s="42" t="s">
        <v>992</v>
      </c>
      <c r="J4529" s="92">
        <f t="shared" si="1"/>
        <v>15</v>
      </c>
      <c r="K4529" s="7" t="str">
        <f t="shared" si="2"/>
        <v>ENG30-00776059-vprotiviti se</v>
      </c>
      <c r="L4529" s="7" t="str">
        <f>ifna(VLOOKUP(K4529,'Лист1'!D:E,2,false))</f>
        <v/>
      </c>
      <c r="M4529" s="9"/>
      <c r="N4529" s="9"/>
      <c r="O4529" s="9"/>
      <c r="P4529" s="9"/>
      <c r="Q4529" s="9"/>
      <c r="R4529" s="9"/>
    </row>
    <row r="4530" ht="15.75" customHeight="1">
      <c r="A4530" s="14" t="s">
        <v>21</v>
      </c>
      <c r="B4530" s="14" t="s">
        <v>22</v>
      </c>
      <c r="C4530" s="40" t="s">
        <v>2501</v>
      </c>
      <c r="D4530" s="14" t="s">
        <v>11615</v>
      </c>
      <c r="E4530" s="13" t="s">
        <v>11616</v>
      </c>
      <c r="F4530" s="13" t="s">
        <v>11617</v>
      </c>
      <c r="G4530" s="14" t="s">
        <v>6772</v>
      </c>
      <c r="H4530" s="159" t="s">
        <v>6712</v>
      </c>
      <c r="I4530" s="42" t="s">
        <v>992</v>
      </c>
      <c r="J4530" s="46">
        <f t="shared" si="1"/>
        <v>15</v>
      </c>
      <c r="K4530" s="7" t="str">
        <f t="shared" si="2"/>
        <v>ENG30-00776059-vsuprotstavljati se</v>
      </c>
      <c r="L4530" s="7" t="str">
        <f>ifna(VLOOKUP(K4530,'Лист1'!D:E,2,false))</f>
        <v/>
      </c>
      <c r="M4530" s="9"/>
      <c r="N4530" s="9"/>
      <c r="O4530" s="9"/>
      <c r="P4530" s="9"/>
      <c r="Q4530" s="9"/>
      <c r="R4530" s="9"/>
    </row>
    <row r="4531" ht="15.75" customHeight="1">
      <c r="A4531" s="14" t="s">
        <v>21</v>
      </c>
      <c r="B4531" s="14" t="s">
        <v>22</v>
      </c>
      <c r="C4531" s="40" t="s">
        <v>7449</v>
      </c>
      <c r="D4531" s="14" t="s">
        <v>11618</v>
      </c>
      <c r="E4531" s="13" t="s">
        <v>11619</v>
      </c>
      <c r="F4531" s="14" t="s">
        <v>7449</v>
      </c>
      <c r="G4531" s="14" t="s">
        <v>6772</v>
      </c>
      <c r="H4531" s="41" t="s">
        <v>6712</v>
      </c>
      <c r="I4531" s="42" t="s">
        <v>85</v>
      </c>
      <c r="J4531" s="78">
        <f t="shared" si="1"/>
        <v>26</v>
      </c>
      <c r="K4531" s="7" t="str">
        <f t="shared" si="2"/>
        <v>ENG30-00778275-vprekinuti</v>
      </c>
      <c r="L4531" s="7" t="str">
        <f>ifna(VLOOKUP(K4531,'Лист1'!D:E,2,false))</f>
        <v/>
      </c>
      <c r="M4531" s="9"/>
      <c r="N4531" s="9"/>
      <c r="O4531" s="9"/>
      <c r="P4531" s="9"/>
      <c r="Q4531" s="9"/>
      <c r="R4531" s="9"/>
    </row>
    <row r="4532" ht="15.75" customHeight="1">
      <c r="A4532" s="14" t="s">
        <v>79</v>
      </c>
      <c r="B4532" s="14" t="s">
        <v>80</v>
      </c>
      <c r="C4532" s="40" t="s">
        <v>11620</v>
      </c>
      <c r="D4532" s="14" t="s">
        <v>11621</v>
      </c>
      <c r="E4532" s="13" t="s">
        <v>11622</v>
      </c>
      <c r="F4532" s="14" t="s">
        <v>11620</v>
      </c>
      <c r="G4532" s="14" t="s">
        <v>6772</v>
      </c>
      <c r="H4532" s="41" t="s">
        <v>6712</v>
      </c>
      <c r="I4532" s="42" t="s">
        <v>85</v>
      </c>
      <c r="J4532" s="37">
        <f t="shared" si="1"/>
        <v>30</v>
      </c>
      <c r="K4532" s="7" t="str">
        <f t="shared" si="2"/>
        <v>ENG30-00780575-akristalan</v>
      </c>
      <c r="L4532" s="7" t="str">
        <f>ifna(VLOOKUP(K4532,'Лист1'!D:E,2,false))</f>
        <v/>
      </c>
      <c r="M4532" s="9"/>
      <c r="N4532" s="9"/>
      <c r="O4532" s="9"/>
      <c r="P4532" s="9"/>
      <c r="Q4532" s="9"/>
      <c r="R4532" s="9"/>
    </row>
    <row r="4533" ht="15.75" customHeight="1">
      <c r="A4533" s="14" t="s">
        <v>79</v>
      </c>
      <c r="B4533" s="14" t="s">
        <v>80</v>
      </c>
      <c r="C4533" s="40" t="s">
        <v>11137</v>
      </c>
      <c r="D4533" s="14" t="s">
        <v>11623</v>
      </c>
      <c r="E4533" s="13" t="s">
        <v>11624</v>
      </c>
      <c r="F4533" s="14" t="s">
        <v>11625</v>
      </c>
      <c r="G4533" s="14" t="s">
        <v>6772</v>
      </c>
      <c r="H4533" s="41" t="s">
        <v>6712</v>
      </c>
      <c r="I4533" s="42" t="s">
        <v>85</v>
      </c>
      <c r="J4533" s="99">
        <f t="shared" si="1"/>
        <v>40</v>
      </c>
      <c r="K4533" s="7" t="str">
        <f t="shared" si="2"/>
        <v>ENG30-00781974-anejasan</v>
      </c>
      <c r="L4533" s="7" t="str">
        <f>ifna(VLOOKUP(K4533,'Лист1'!D:E,2,false))</f>
        <v/>
      </c>
      <c r="M4533" s="9"/>
      <c r="N4533" s="9"/>
      <c r="O4533" s="9"/>
      <c r="P4533" s="9"/>
      <c r="Q4533" s="9"/>
      <c r="R4533" s="9"/>
    </row>
    <row r="4534" ht="15.75" customHeight="1">
      <c r="A4534" s="14" t="s">
        <v>21</v>
      </c>
      <c r="B4534" s="14" t="s">
        <v>22</v>
      </c>
      <c r="C4534" s="40" t="s">
        <v>10846</v>
      </c>
      <c r="D4534" s="14" t="s">
        <v>11626</v>
      </c>
      <c r="E4534" s="13" t="s">
        <v>11627</v>
      </c>
      <c r="F4534" s="14" t="s">
        <v>11628</v>
      </c>
      <c r="G4534" s="14" t="s">
        <v>6772</v>
      </c>
      <c r="H4534" s="41" t="s">
        <v>6712</v>
      </c>
      <c r="I4534" s="42" t="s">
        <v>85</v>
      </c>
      <c r="J4534" s="56">
        <f t="shared" si="1"/>
        <v>50</v>
      </c>
      <c r="K4534" s="7" t="str">
        <f t="shared" si="2"/>
        <v>ENG30-00782057-vpotražiti</v>
      </c>
      <c r="L4534" s="7" t="str">
        <f>ifna(VLOOKUP(K4534,'Лист1'!D:E,2,false))</f>
        <v/>
      </c>
      <c r="M4534" s="9"/>
      <c r="N4534" s="9"/>
      <c r="O4534" s="9"/>
      <c r="P4534" s="9"/>
      <c r="Q4534" s="9"/>
      <c r="R4534" s="9"/>
    </row>
    <row r="4535" ht="15.75" customHeight="1">
      <c r="A4535" s="14" t="s">
        <v>21</v>
      </c>
      <c r="B4535" s="14" t="s">
        <v>22</v>
      </c>
      <c r="C4535" s="40" t="s">
        <v>11482</v>
      </c>
      <c r="D4535" s="14" t="s">
        <v>11626</v>
      </c>
      <c r="E4535" s="13" t="s">
        <v>11627</v>
      </c>
      <c r="F4535" s="14" t="s">
        <v>11628</v>
      </c>
      <c r="G4535" s="14" t="s">
        <v>6772</v>
      </c>
      <c r="H4535" s="41" t="s">
        <v>6712</v>
      </c>
      <c r="I4535" s="42" t="s">
        <v>85</v>
      </c>
      <c r="J4535" s="27">
        <f t="shared" si="1"/>
        <v>50</v>
      </c>
      <c r="K4535" s="7" t="str">
        <f t="shared" si="2"/>
        <v>ENG30-00782057-vzatražiti</v>
      </c>
      <c r="L4535" s="7" t="str">
        <f>ifna(VLOOKUP(K4535,'Лист1'!D:E,2,false))</f>
        <v/>
      </c>
      <c r="M4535" s="9"/>
      <c r="N4535" s="9"/>
      <c r="O4535" s="9"/>
      <c r="P4535" s="9"/>
      <c r="Q4535" s="9"/>
      <c r="R4535" s="9"/>
    </row>
    <row r="4536" ht="15.75" customHeight="1">
      <c r="A4536" s="14" t="s">
        <v>79</v>
      </c>
      <c r="B4536" s="14" t="s">
        <v>80</v>
      </c>
      <c r="C4536" s="40" t="s">
        <v>11137</v>
      </c>
      <c r="D4536" s="14" t="s">
        <v>11629</v>
      </c>
      <c r="E4536" s="13" t="s">
        <v>11630</v>
      </c>
      <c r="F4536" s="14" t="s">
        <v>11631</v>
      </c>
      <c r="G4536" s="14" t="s">
        <v>6772</v>
      </c>
      <c r="H4536" s="41" t="s">
        <v>6712</v>
      </c>
      <c r="I4536" s="42" t="s">
        <v>85</v>
      </c>
      <c r="J4536" s="53">
        <f t="shared" si="1"/>
        <v>28</v>
      </c>
      <c r="K4536" s="7" t="str">
        <f t="shared" si="2"/>
        <v>ENG30-00782216-anejasan</v>
      </c>
      <c r="L4536" s="7" t="str">
        <f>ifna(VLOOKUP(K4536,'Лист1'!D:E,2,false))</f>
        <v/>
      </c>
      <c r="M4536" s="9"/>
      <c r="N4536" s="9"/>
      <c r="O4536" s="9"/>
      <c r="P4536" s="9"/>
      <c r="Q4536" s="9"/>
      <c r="R4536" s="9"/>
    </row>
    <row r="4537" ht="15.75" customHeight="1">
      <c r="A4537" s="14" t="s">
        <v>79</v>
      </c>
      <c r="B4537" s="14" t="s">
        <v>80</v>
      </c>
      <c r="C4537" s="40" t="s">
        <v>11022</v>
      </c>
      <c r="D4537" s="14" t="s">
        <v>11629</v>
      </c>
      <c r="E4537" s="13" t="s">
        <v>11630</v>
      </c>
      <c r="F4537" s="14" t="s">
        <v>11631</v>
      </c>
      <c r="G4537" s="14" t="s">
        <v>6772</v>
      </c>
      <c r="H4537" s="41" t="s">
        <v>6712</v>
      </c>
      <c r="I4537" s="42" t="s">
        <v>85</v>
      </c>
      <c r="J4537" s="24">
        <f t="shared" si="1"/>
        <v>28</v>
      </c>
      <c r="K4537" s="7" t="str">
        <f t="shared" si="2"/>
        <v>ENG30-00782216-aslab</v>
      </c>
      <c r="L4537" s="7" t="str">
        <f>ifna(VLOOKUP(K4537,'Лист1'!D:E,2,false))</f>
        <v/>
      </c>
      <c r="M4537" s="9"/>
      <c r="N4537" s="9"/>
      <c r="O4537" s="9"/>
      <c r="P4537" s="9"/>
      <c r="Q4537" s="9"/>
      <c r="R4537" s="9"/>
    </row>
    <row r="4538" ht="15.75" customHeight="1">
      <c r="A4538" s="14" t="s">
        <v>79</v>
      </c>
      <c r="B4538" s="14" t="s">
        <v>80</v>
      </c>
      <c r="C4538" s="40" t="s">
        <v>9988</v>
      </c>
      <c r="D4538" s="14" t="s">
        <v>11632</v>
      </c>
      <c r="E4538" s="13" t="s">
        <v>11633</v>
      </c>
      <c r="F4538" s="14" t="s">
        <v>9988</v>
      </c>
      <c r="G4538" s="14" t="s">
        <v>6772</v>
      </c>
      <c r="H4538" s="41" t="s">
        <v>6712</v>
      </c>
      <c r="I4538" s="42" t="s">
        <v>85</v>
      </c>
      <c r="J4538" s="39">
        <f t="shared" si="1"/>
        <v>60</v>
      </c>
      <c r="K4538" s="7" t="str">
        <f t="shared" si="2"/>
        <v>ENG30-00783840-aopšti</v>
      </c>
      <c r="L4538" s="7" t="str">
        <f>ifna(VLOOKUP(K4538,'Лист1'!D:E,2,false))</f>
        <v/>
      </c>
      <c r="M4538" s="9"/>
      <c r="N4538" s="9"/>
      <c r="O4538" s="9"/>
      <c r="P4538" s="9"/>
      <c r="Q4538" s="9"/>
      <c r="R4538" s="9"/>
    </row>
    <row r="4539" ht="15.75" customHeight="1">
      <c r="A4539" s="14" t="s">
        <v>79</v>
      </c>
      <c r="B4539" s="14" t="s">
        <v>80</v>
      </c>
      <c r="C4539" s="40" t="s">
        <v>11634</v>
      </c>
      <c r="D4539" s="14" t="s">
        <v>11635</v>
      </c>
      <c r="E4539" s="13" t="s">
        <v>11636</v>
      </c>
      <c r="F4539" s="14" t="s">
        <v>11634</v>
      </c>
      <c r="G4539" s="14" t="s">
        <v>6772</v>
      </c>
      <c r="H4539" s="41" t="s">
        <v>6712</v>
      </c>
      <c r="I4539" s="42" t="s">
        <v>85</v>
      </c>
      <c r="J4539" s="44">
        <f t="shared" si="1"/>
        <v>56</v>
      </c>
      <c r="K4539" s="7" t="str">
        <f t="shared" si="2"/>
        <v>ENG30-00784037-amonolitan</v>
      </c>
      <c r="L4539" s="7" t="str">
        <f>ifna(VLOOKUP(K4539,'Лист1'!D:E,2,false))</f>
        <v/>
      </c>
      <c r="M4539" s="9"/>
      <c r="N4539" s="9"/>
      <c r="O4539" s="9"/>
      <c r="P4539" s="9"/>
      <c r="Q4539" s="9"/>
      <c r="R4539" s="9"/>
    </row>
    <row r="4540" ht="15.75" customHeight="1">
      <c r="A4540" s="14" t="s">
        <v>21</v>
      </c>
      <c r="B4540" s="14" t="s">
        <v>22</v>
      </c>
      <c r="C4540" s="40" t="s">
        <v>11504</v>
      </c>
      <c r="D4540" s="14" t="s">
        <v>11637</v>
      </c>
      <c r="E4540" s="13" t="s">
        <v>11638</v>
      </c>
      <c r="F4540" s="14" t="s">
        <v>11639</v>
      </c>
      <c r="G4540" s="14" t="s">
        <v>6772</v>
      </c>
      <c r="H4540" s="41" t="s">
        <v>6712</v>
      </c>
      <c r="I4540" s="42" t="s">
        <v>85</v>
      </c>
      <c r="J4540" s="68">
        <f t="shared" si="1"/>
        <v>46</v>
      </c>
      <c r="K4540" s="7" t="str">
        <f t="shared" si="2"/>
        <v>ENG30-00784727-vmoliti</v>
      </c>
      <c r="L4540" s="7" t="str">
        <f>ifna(VLOOKUP(K4540,'Лист1'!D:E,2,false))</f>
        <v/>
      </c>
      <c r="M4540" s="9"/>
      <c r="N4540" s="9"/>
      <c r="O4540" s="9"/>
      <c r="P4540" s="9"/>
      <c r="Q4540" s="9"/>
      <c r="R4540" s="9"/>
    </row>
    <row r="4541" ht="15.75" customHeight="1">
      <c r="A4541" s="14" t="s">
        <v>21</v>
      </c>
      <c r="B4541" s="14" t="s">
        <v>22</v>
      </c>
      <c r="C4541" s="40" t="s">
        <v>11640</v>
      </c>
      <c r="D4541" s="14" t="s">
        <v>11637</v>
      </c>
      <c r="E4541" s="13" t="s">
        <v>11638</v>
      </c>
      <c r="F4541" s="14" t="s">
        <v>11639</v>
      </c>
      <c r="G4541" s="14" t="s">
        <v>6772</v>
      </c>
      <c r="H4541" s="41" t="s">
        <v>6712</v>
      </c>
      <c r="I4541" s="42" t="s">
        <v>85</v>
      </c>
      <c r="J4541" s="51">
        <f t="shared" si="1"/>
        <v>46</v>
      </c>
      <c r="K4541" s="7" t="str">
        <f t="shared" si="2"/>
        <v>ENG30-00784727-vpitati</v>
      </c>
      <c r="L4541" s="7" t="str">
        <f>ifna(VLOOKUP(K4541,'Лист1'!D:E,2,false))</f>
        <v/>
      </c>
      <c r="M4541" s="9"/>
      <c r="N4541" s="9"/>
      <c r="O4541" s="9"/>
      <c r="P4541" s="9"/>
      <c r="Q4541" s="9"/>
      <c r="R4541" s="9"/>
    </row>
    <row r="4542" ht="15.75" customHeight="1">
      <c r="A4542" s="14" t="s">
        <v>21</v>
      </c>
      <c r="B4542" s="14" t="s">
        <v>22</v>
      </c>
      <c r="C4542" s="40" t="s">
        <v>11511</v>
      </c>
      <c r="D4542" s="14" t="s">
        <v>11637</v>
      </c>
      <c r="E4542" s="13" t="s">
        <v>11638</v>
      </c>
      <c r="F4542" s="14" t="s">
        <v>11639</v>
      </c>
      <c r="G4542" s="14" t="s">
        <v>6772</v>
      </c>
      <c r="H4542" s="41" t="s">
        <v>6712</v>
      </c>
      <c r="I4542" s="42" t="s">
        <v>85</v>
      </c>
      <c r="J4542" s="38">
        <f t="shared" si="1"/>
        <v>46</v>
      </c>
      <c r="K4542" s="7" t="str">
        <f t="shared" si="2"/>
        <v>ENG30-00784727-vtražiti</v>
      </c>
      <c r="L4542" s="7" t="str">
        <f>ifna(VLOOKUP(K4542,'Лист1'!D:E,2,false))</f>
        <v/>
      </c>
      <c r="M4542" s="9"/>
      <c r="N4542" s="9"/>
      <c r="O4542" s="9"/>
      <c r="P4542" s="9"/>
      <c r="Q4542" s="9"/>
      <c r="R4542" s="9"/>
    </row>
    <row r="4543" ht="15.75" customHeight="1">
      <c r="A4543" s="14" t="s">
        <v>21</v>
      </c>
      <c r="B4543" s="14" t="s">
        <v>22</v>
      </c>
      <c r="C4543" s="40" t="s">
        <v>11500</v>
      </c>
      <c r="D4543" s="14" t="s">
        <v>11637</v>
      </c>
      <c r="E4543" s="13" t="s">
        <v>11638</v>
      </c>
      <c r="F4543" s="14" t="s">
        <v>11639</v>
      </c>
      <c r="G4543" s="14" t="s">
        <v>6772</v>
      </c>
      <c r="H4543" s="41" t="s">
        <v>6712</v>
      </c>
      <c r="I4543" s="42" t="s">
        <v>85</v>
      </c>
      <c r="J4543" s="38">
        <f t="shared" si="1"/>
        <v>46</v>
      </c>
      <c r="K4543" s="7" t="str">
        <f t="shared" si="2"/>
        <v>ENG30-00784727-vzahtevati</v>
      </c>
      <c r="L4543" s="7" t="str">
        <f>ifna(VLOOKUP(K4543,'Лист1'!D:E,2,false))</f>
        <v/>
      </c>
      <c r="M4543" s="9"/>
      <c r="N4543" s="9"/>
      <c r="O4543" s="9"/>
      <c r="P4543" s="9"/>
      <c r="Q4543" s="9"/>
      <c r="R4543" s="9"/>
    </row>
    <row r="4544" ht="15.75" customHeight="1">
      <c r="A4544" s="14" t="s">
        <v>21</v>
      </c>
      <c r="B4544" s="14" t="s">
        <v>22</v>
      </c>
      <c r="C4544" s="40" t="s">
        <v>11482</v>
      </c>
      <c r="D4544" s="14" t="s">
        <v>11637</v>
      </c>
      <c r="E4544" s="13" t="s">
        <v>11638</v>
      </c>
      <c r="F4544" s="14" t="s">
        <v>11639</v>
      </c>
      <c r="G4544" s="14" t="s">
        <v>6772</v>
      </c>
      <c r="H4544" s="41" t="s">
        <v>6712</v>
      </c>
      <c r="I4544" s="42" t="s">
        <v>85</v>
      </c>
      <c r="J4544" s="71">
        <f t="shared" si="1"/>
        <v>46</v>
      </c>
      <c r="K4544" s="7" t="str">
        <f t="shared" si="2"/>
        <v>ENG30-00784727-vzatražiti</v>
      </c>
      <c r="L4544" s="7" t="str">
        <f>ifna(VLOOKUP(K4544,'Лист1'!D:E,2,false))</f>
        <v/>
      </c>
      <c r="M4544" s="9"/>
      <c r="N4544" s="9"/>
      <c r="O4544" s="9"/>
      <c r="P4544" s="9"/>
      <c r="Q4544" s="9"/>
      <c r="R4544" s="9"/>
    </row>
    <row r="4545" ht="15.75" customHeight="1">
      <c r="A4545" s="14" t="s">
        <v>21</v>
      </c>
      <c r="B4545" s="14" t="s">
        <v>22</v>
      </c>
      <c r="C4545" s="40" t="s">
        <v>10842</v>
      </c>
      <c r="D4545" s="14" t="s">
        <v>11641</v>
      </c>
      <c r="E4545" s="13" t="s">
        <v>11642</v>
      </c>
      <c r="F4545" s="14" t="s">
        <v>11643</v>
      </c>
      <c r="G4545" s="14" t="s">
        <v>6772</v>
      </c>
      <c r="H4545" s="41" t="s">
        <v>6712</v>
      </c>
      <c r="I4545" s="42" t="s">
        <v>85</v>
      </c>
      <c r="J4545" s="80">
        <f t="shared" si="1"/>
        <v>27</v>
      </c>
      <c r="K4545" s="7" t="str">
        <f t="shared" si="2"/>
        <v>ENG30-00785962-vistražiti</v>
      </c>
      <c r="L4545" s="7" t="str">
        <f>ifna(VLOOKUP(K4545,'Лист1'!D:E,2,false))</f>
        <v/>
      </c>
      <c r="M4545" s="9"/>
      <c r="N4545" s="9"/>
      <c r="O4545" s="9"/>
      <c r="P4545" s="9"/>
      <c r="Q4545" s="9"/>
      <c r="R4545" s="9"/>
    </row>
    <row r="4546" ht="15.75" customHeight="1">
      <c r="A4546" s="14" t="s">
        <v>11</v>
      </c>
      <c r="B4546" s="14" t="s">
        <v>12</v>
      </c>
      <c r="C4546" s="40" t="s">
        <v>11644</v>
      </c>
      <c r="D4546" s="14" t="s">
        <v>11645</v>
      </c>
      <c r="E4546" s="13" t="s">
        <v>11646</v>
      </c>
      <c r="F4546" s="14" t="s">
        <v>11647</v>
      </c>
      <c r="G4546" s="14" t="s">
        <v>6772</v>
      </c>
      <c r="H4546" s="41" t="s">
        <v>6712</v>
      </c>
      <c r="I4546" s="42" t="s">
        <v>85</v>
      </c>
      <c r="J4546" s="60">
        <f t="shared" si="1"/>
        <v>58</v>
      </c>
      <c r="K4546" s="7" t="str">
        <f t="shared" si="2"/>
        <v>ENG30-00786195-nnastojanje</v>
      </c>
      <c r="L4546" s="7" t="str">
        <f>ifna(VLOOKUP(K4546,'Лист1'!D:E,2,false))</f>
        <v/>
      </c>
      <c r="M4546" s="9"/>
      <c r="N4546" s="9"/>
      <c r="O4546" s="9"/>
      <c r="P4546" s="9"/>
      <c r="Q4546" s="9"/>
      <c r="R4546" s="9"/>
    </row>
    <row r="4547" ht="15.75" customHeight="1">
      <c r="A4547" s="14" t="s">
        <v>11</v>
      </c>
      <c r="B4547" s="14" t="s">
        <v>12</v>
      </c>
      <c r="C4547" s="40" t="s">
        <v>11648</v>
      </c>
      <c r="D4547" s="14" t="s">
        <v>11645</v>
      </c>
      <c r="E4547" s="13" t="s">
        <v>11646</v>
      </c>
      <c r="F4547" s="14" t="s">
        <v>11647</v>
      </c>
      <c r="G4547" s="14" t="s">
        <v>6772</v>
      </c>
      <c r="H4547" s="41" t="s">
        <v>6712</v>
      </c>
      <c r="I4547" s="42" t="s">
        <v>85</v>
      </c>
      <c r="J4547" s="44">
        <f t="shared" si="1"/>
        <v>58</v>
      </c>
      <c r="K4547" s="7" t="str">
        <f t="shared" si="2"/>
        <v>ENG30-00786195-npokušaj</v>
      </c>
      <c r="L4547" s="7" t="str">
        <f>ifna(VLOOKUP(K4547,'Лист1'!D:E,2,false))</f>
        <v/>
      </c>
      <c r="M4547" s="9"/>
      <c r="N4547" s="9"/>
      <c r="O4547" s="9"/>
      <c r="P4547" s="9"/>
      <c r="Q4547" s="9"/>
      <c r="R4547" s="9"/>
    </row>
    <row r="4548" ht="15.75" customHeight="1">
      <c r="A4548" s="14" t="s">
        <v>79</v>
      </c>
      <c r="B4548" s="14" t="s">
        <v>80</v>
      </c>
      <c r="C4548" s="40" t="s">
        <v>11649</v>
      </c>
      <c r="D4548" s="14" t="s">
        <v>11650</v>
      </c>
      <c r="E4548" s="13" t="s">
        <v>11651</v>
      </c>
      <c r="F4548" s="14" t="s">
        <v>11652</v>
      </c>
      <c r="G4548" s="14" t="s">
        <v>11653</v>
      </c>
      <c r="H4548" s="41" t="s">
        <v>6712</v>
      </c>
      <c r="I4548" s="42" t="s">
        <v>85</v>
      </c>
      <c r="J4548" s="47">
        <f t="shared" si="1"/>
        <v>86</v>
      </c>
      <c r="K4548" s="7" t="str">
        <f t="shared" si="2"/>
        <v>ENG30-00786624-adozvoljen</v>
      </c>
      <c r="L4548" s="7" t="str">
        <f>ifna(VLOOKUP(K4548,'Лист1'!D:E,2,false))</f>
        <v/>
      </c>
      <c r="M4548" s="9"/>
      <c r="N4548" s="9"/>
      <c r="O4548" s="9"/>
      <c r="P4548" s="9"/>
      <c r="Q4548" s="9"/>
      <c r="R4548" s="9"/>
    </row>
    <row r="4549" ht="15.75" customHeight="1">
      <c r="A4549" s="14" t="s">
        <v>11</v>
      </c>
      <c r="B4549" s="14" t="s">
        <v>12</v>
      </c>
      <c r="C4549" s="40" t="s">
        <v>11644</v>
      </c>
      <c r="D4549" s="14" t="s">
        <v>11654</v>
      </c>
      <c r="E4549" s="13" t="s">
        <v>11655</v>
      </c>
      <c r="F4549" s="14" t="s">
        <v>11644</v>
      </c>
      <c r="G4549" s="14" t="s">
        <v>6772</v>
      </c>
      <c r="H4549" s="41" t="s">
        <v>6712</v>
      </c>
      <c r="I4549" s="42" t="s">
        <v>85</v>
      </c>
      <c r="J4549" s="18">
        <f t="shared" si="1"/>
        <v>27</v>
      </c>
      <c r="K4549" s="7" t="str">
        <f t="shared" si="2"/>
        <v>ENG30-00786887-nnastojanje</v>
      </c>
      <c r="L4549" s="7" t="str">
        <f>ifna(VLOOKUP(K4549,'Лист1'!D:E,2,false))</f>
        <v/>
      </c>
      <c r="M4549" s="9"/>
      <c r="N4549" s="9"/>
      <c r="O4549" s="9"/>
      <c r="P4549" s="9"/>
      <c r="Q4549" s="9"/>
      <c r="R4549" s="9"/>
    </row>
    <row r="4550" ht="15.75" customHeight="1">
      <c r="A4550" s="14" t="s">
        <v>11</v>
      </c>
      <c r="B4550" s="14" t="s">
        <v>12</v>
      </c>
      <c r="C4550" s="40" t="s">
        <v>11648</v>
      </c>
      <c r="D4550" s="14" t="s">
        <v>11656</v>
      </c>
      <c r="E4550" s="13" t="s">
        <v>11657</v>
      </c>
      <c r="F4550" s="14" t="s">
        <v>11658</v>
      </c>
      <c r="G4550" s="14" t="s">
        <v>6772</v>
      </c>
      <c r="H4550" s="41" t="s">
        <v>6712</v>
      </c>
      <c r="I4550" s="42" t="s">
        <v>85</v>
      </c>
      <c r="J4550" s="61">
        <f t="shared" si="1"/>
        <v>21</v>
      </c>
      <c r="K4550" s="7" t="str">
        <f t="shared" si="2"/>
        <v>ENG30-00787061-npokušaj</v>
      </c>
      <c r="L4550" s="7" t="str">
        <f>ifna(VLOOKUP(K4550,'Лист1'!D:E,2,false))</f>
        <v/>
      </c>
      <c r="M4550" s="9"/>
      <c r="N4550" s="9"/>
      <c r="O4550" s="9"/>
      <c r="P4550" s="9"/>
      <c r="Q4550" s="9"/>
      <c r="R4550" s="9"/>
    </row>
    <row r="4551" ht="15.75" customHeight="1">
      <c r="A4551" s="14" t="s">
        <v>21</v>
      </c>
      <c r="B4551" s="14" t="s">
        <v>22</v>
      </c>
      <c r="C4551" s="40" t="s">
        <v>11659</v>
      </c>
      <c r="D4551" s="14" t="s">
        <v>11660</v>
      </c>
      <c r="E4551" s="13" t="s">
        <v>11661</v>
      </c>
      <c r="F4551" s="14" t="s">
        <v>11662</v>
      </c>
      <c r="G4551" s="14" t="s">
        <v>10563</v>
      </c>
      <c r="H4551" s="41" t="s">
        <v>6712</v>
      </c>
      <c r="I4551" s="42" t="s">
        <v>85</v>
      </c>
      <c r="J4551" s="95">
        <f t="shared" si="1"/>
        <v>28</v>
      </c>
      <c r="K4551" s="7" t="str">
        <f t="shared" si="2"/>
        <v>ENG30-00787660-vnagraditi</v>
      </c>
      <c r="L4551" s="7" t="str">
        <f>ifna(VLOOKUP(K4551,'Лист1'!D:E,2,false))</f>
        <v/>
      </c>
      <c r="M4551" s="9"/>
      <c r="N4551" s="9"/>
      <c r="O4551" s="9"/>
      <c r="P4551" s="9"/>
      <c r="Q4551" s="9"/>
      <c r="R4551" s="9"/>
    </row>
    <row r="4552" ht="15.75" customHeight="1">
      <c r="A4552" s="14" t="s">
        <v>21</v>
      </c>
      <c r="B4552" s="14" t="s">
        <v>22</v>
      </c>
      <c r="C4552" s="40" t="s">
        <v>8300</v>
      </c>
      <c r="D4552" s="14" t="s">
        <v>11660</v>
      </c>
      <c r="E4552" s="13" t="s">
        <v>11661</v>
      </c>
      <c r="F4552" s="14" t="s">
        <v>11662</v>
      </c>
      <c r="G4552" s="14" t="s">
        <v>10563</v>
      </c>
      <c r="H4552" s="41" t="s">
        <v>6712</v>
      </c>
      <c r="I4552" s="42" t="s">
        <v>85</v>
      </c>
      <c r="J4552" s="93">
        <f t="shared" si="1"/>
        <v>28</v>
      </c>
      <c r="K4552" s="7" t="str">
        <f t="shared" si="2"/>
        <v>ENG30-00787660-vojačati</v>
      </c>
      <c r="L4552" s="7" t="str">
        <f>ifna(VLOOKUP(K4552,'Лист1'!D:E,2,false))</f>
        <v/>
      </c>
      <c r="M4552" s="9"/>
      <c r="N4552" s="9"/>
      <c r="O4552" s="9"/>
      <c r="P4552" s="9"/>
      <c r="Q4552" s="9"/>
      <c r="R4552" s="9"/>
    </row>
    <row r="4553" ht="15.75" customHeight="1">
      <c r="A4553" s="14" t="s">
        <v>21</v>
      </c>
      <c r="B4553" s="14" t="s">
        <v>22</v>
      </c>
      <c r="C4553" s="40" t="s">
        <v>11663</v>
      </c>
      <c r="D4553" s="14" t="s">
        <v>11664</v>
      </c>
      <c r="E4553" s="13" t="s">
        <v>11665</v>
      </c>
      <c r="F4553" s="14" t="s">
        <v>11663</v>
      </c>
      <c r="G4553" s="14" t="s">
        <v>6772</v>
      </c>
      <c r="H4553" s="41" t="s">
        <v>6712</v>
      </c>
      <c r="I4553" s="42" t="s">
        <v>85</v>
      </c>
      <c r="J4553" s="57">
        <f t="shared" si="1"/>
        <v>13</v>
      </c>
      <c r="K4553" s="7" t="str">
        <f t="shared" si="2"/>
        <v>ENG30-00788057-vispitivati</v>
      </c>
      <c r="L4553" s="7" t="str">
        <f>ifna(VLOOKUP(K4553,'Лист1'!D:E,2,false))</f>
        <v/>
      </c>
      <c r="M4553" s="9"/>
      <c r="N4553" s="9"/>
      <c r="O4553" s="9"/>
      <c r="P4553" s="9"/>
      <c r="Q4553" s="9"/>
      <c r="R4553" s="9"/>
    </row>
    <row r="4554" ht="15.75" customHeight="1">
      <c r="A4554" s="14" t="s">
        <v>21</v>
      </c>
      <c r="B4554" s="14" t="s">
        <v>22</v>
      </c>
      <c r="C4554" s="40" t="s">
        <v>11663</v>
      </c>
      <c r="D4554" s="14" t="s">
        <v>11666</v>
      </c>
      <c r="E4554" s="13" t="s">
        <v>11667</v>
      </c>
      <c r="F4554" s="14" t="s">
        <v>11663</v>
      </c>
      <c r="G4554" s="14" t="s">
        <v>6772</v>
      </c>
      <c r="H4554" s="41" t="s">
        <v>6712</v>
      </c>
      <c r="I4554" s="42" t="s">
        <v>85</v>
      </c>
      <c r="J4554" s="28">
        <f t="shared" si="1"/>
        <v>44</v>
      </c>
      <c r="K4554" s="7" t="str">
        <f t="shared" si="2"/>
        <v>ENG30-00788564-vispitivati</v>
      </c>
      <c r="L4554" s="7" t="str">
        <f>ifna(VLOOKUP(K4554,'Лист1'!D:E,2,false))</f>
        <v/>
      </c>
      <c r="M4554" s="9"/>
      <c r="N4554" s="9"/>
      <c r="O4554" s="9"/>
      <c r="P4554" s="9"/>
      <c r="Q4554" s="9"/>
      <c r="R4554" s="9"/>
    </row>
    <row r="4555" ht="15.75" customHeight="1">
      <c r="A4555" s="14" t="s">
        <v>11</v>
      </c>
      <c r="B4555" s="14" t="s">
        <v>12</v>
      </c>
      <c r="C4555" s="40" t="s">
        <v>9800</v>
      </c>
      <c r="D4555" s="14" t="s">
        <v>11668</v>
      </c>
      <c r="E4555" s="13" t="s">
        <v>11669</v>
      </c>
      <c r="F4555" s="14" t="s">
        <v>9800</v>
      </c>
      <c r="G4555" s="14" t="s">
        <v>6772</v>
      </c>
      <c r="H4555" s="41" t="s">
        <v>6712</v>
      </c>
      <c r="I4555" s="42" t="s">
        <v>85</v>
      </c>
      <c r="J4555" s="45">
        <f t="shared" si="1"/>
        <v>37</v>
      </c>
      <c r="K4555" s="7" t="str">
        <f t="shared" si="2"/>
        <v>ENG30-00788973-nborba</v>
      </c>
      <c r="L4555" s="7" t="str">
        <f>ifna(VLOOKUP(K4555,'Лист1'!D:E,2,false))</f>
        <v/>
      </c>
      <c r="M4555" s="9"/>
      <c r="N4555" s="9"/>
      <c r="O4555" s="9"/>
      <c r="P4555" s="9"/>
      <c r="Q4555" s="9"/>
      <c r="R4555" s="9"/>
    </row>
    <row r="4556" ht="15.75" customHeight="1">
      <c r="A4556" s="14" t="s">
        <v>21</v>
      </c>
      <c r="B4556" s="14" t="s">
        <v>22</v>
      </c>
      <c r="C4556" s="40" t="s">
        <v>10845</v>
      </c>
      <c r="D4556" s="14" t="s">
        <v>11670</v>
      </c>
      <c r="E4556" s="13" t="s">
        <v>11671</v>
      </c>
      <c r="F4556" s="14" t="s">
        <v>11672</v>
      </c>
      <c r="G4556" s="14" t="s">
        <v>6772</v>
      </c>
      <c r="H4556" s="41" t="s">
        <v>6712</v>
      </c>
      <c r="I4556" s="42" t="s">
        <v>85</v>
      </c>
      <c r="J4556" s="39">
        <f t="shared" si="1"/>
        <v>19</v>
      </c>
      <c r="K4556" s="7" t="str">
        <f t="shared" si="2"/>
        <v>ENG30-00789138-vistraživati</v>
      </c>
      <c r="L4556" s="7" t="str">
        <f>ifna(VLOOKUP(K4556,'Лист1'!D:E,2,false))</f>
        <v/>
      </c>
      <c r="M4556" s="9"/>
      <c r="N4556" s="9"/>
      <c r="O4556" s="9"/>
      <c r="P4556" s="9"/>
      <c r="Q4556" s="9"/>
      <c r="R4556" s="9"/>
    </row>
    <row r="4557" ht="15.75" customHeight="1">
      <c r="A4557" s="14" t="s">
        <v>21</v>
      </c>
      <c r="B4557" s="14" t="s">
        <v>22</v>
      </c>
      <c r="C4557" s="40" t="s">
        <v>11673</v>
      </c>
      <c r="D4557" s="14" t="s">
        <v>11670</v>
      </c>
      <c r="E4557" s="13" t="s">
        <v>11671</v>
      </c>
      <c r="F4557" s="14" t="s">
        <v>11672</v>
      </c>
      <c r="G4557" s="14" t="s">
        <v>6772</v>
      </c>
      <c r="H4557" s="41" t="s">
        <v>6712</v>
      </c>
      <c r="I4557" s="42" t="s">
        <v>85</v>
      </c>
      <c r="J4557" s="55">
        <f t="shared" si="1"/>
        <v>19</v>
      </c>
      <c r="K4557" s="7" t="str">
        <f t="shared" si="2"/>
        <v>ENG30-00789138-vproučiti</v>
      </c>
      <c r="L4557" s="7" t="str">
        <f>ifna(VLOOKUP(K4557,'Лист1'!D:E,2,false))</f>
        <v/>
      </c>
      <c r="M4557" s="9"/>
      <c r="N4557" s="9"/>
      <c r="O4557" s="9"/>
      <c r="P4557" s="9"/>
      <c r="Q4557" s="9"/>
      <c r="R4557" s="9"/>
    </row>
    <row r="4558" ht="15.75" customHeight="1">
      <c r="A4558" s="14" t="s">
        <v>21</v>
      </c>
      <c r="B4558" s="14" t="s">
        <v>22</v>
      </c>
      <c r="C4558" s="40" t="s">
        <v>10837</v>
      </c>
      <c r="D4558" s="14" t="s">
        <v>11674</v>
      </c>
      <c r="E4558" s="13" t="s">
        <v>11675</v>
      </c>
      <c r="F4558" s="14" t="s">
        <v>11676</v>
      </c>
      <c r="G4558" s="14" t="s">
        <v>11677</v>
      </c>
      <c r="H4558" s="41" t="s">
        <v>6712</v>
      </c>
      <c r="I4558" s="42" t="s">
        <v>85</v>
      </c>
      <c r="J4558" s="38">
        <f t="shared" si="1"/>
        <v>38</v>
      </c>
      <c r="K4558" s="7" t="str">
        <f t="shared" si="2"/>
        <v>ENG30-00789448-vnazvati</v>
      </c>
      <c r="L4558" s="7" t="str">
        <f>ifna(VLOOKUP(K4558,'Лист1'!D:E,2,false))</f>
        <v/>
      </c>
      <c r="M4558" s="9"/>
      <c r="N4558" s="9"/>
      <c r="O4558" s="9"/>
      <c r="P4558" s="9"/>
      <c r="Q4558" s="9"/>
      <c r="R4558" s="9"/>
    </row>
    <row r="4559" ht="15.75" customHeight="1">
      <c r="A4559" s="14" t="s">
        <v>21</v>
      </c>
      <c r="B4559" s="14" t="s">
        <v>22</v>
      </c>
      <c r="C4559" s="40" t="s">
        <v>10995</v>
      </c>
      <c r="D4559" s="14" t="s">
        <v>11678</v>
      </c>
      <c r="E4559" s="13" t="s">
        <v>11679</v>
      </c>
      <c r="F4559" s="14" t="s">
        <v>11680</v>
      </c>
      <c r="G4559" s="14" t="s">
        <v>11677</v>
      </c>
      <c r="H4559" s="41" t="s">
        <v>6712</v>
      </c>
      <c r="I4559" s="42" t="s">
        <v>85</v>
      </c>
      <c r="J4559" s="70">
        <f t="shared" si="1"/>
        <v>40</v>
      </c>
      <c r="K4559" s="7" t="str">
        <f t="shared" si="2"/>
        <v>ENG30-00790308-vbirati</v>
      </c>
      <c r="L4559" s="7" t="str">
        <f>ifna(VLOOKUP(K4559,'Лист1'!D:E,2,false))</f>
        <v/>
      </c>
      <c r="M4559" s="9"/>
      <c r="N4559" s="9"/>
      <c r="O4559" s="9"/>
      <c r="P4559" s="9"/>
      <c r="Q4559" s="9"/>
      <c r="R4559" s="9"/>
    </row>
    <row r="4560" ht="15.75" customHeight="1">
      <c r="A4560" s="14" t="s">
        <v>21</v>
      </c>
      <c r="B4560" s="14" t="s">
        <v>22</v>
      </c>
      <c r="C4560" s="40" t="s">
        <v>11007</v>
      </c>
      <c r="D4560" s="14" t="s">
        <v>11678</v>
      </c>
      <c r="E4560" s="13" t="s">
        <v>11679</v>
      </c>
      <c r="F4560" s="14" t="s">
        <v>11680</v>
      </c>
      <c r="G4560" s="14" t="s">
        <v>11677</v>
      </c>
      <c r="H4560" s="41" t="s">
        <v>6712</v>
      </c>
      <c r="I4560" s="42" t="s">
        <v>85</v>
      </c>
      <c r="J4560" s="102">
        <f t="shared" si="1"/>
        <v>40</v>
      </c>
      <c r="K4560" s="7" t="str">
        <f t="shared" si="2"/>
        <v>ENG30-00790308-vizabrati</v>
      </c>
      <c r="L4560" s="7" t="str">
        <f>ifna(VLOOKUP(K4560,'Лист1'!D:E,2,false))</f>
        <v/>
      </c>
      <c r="M4560" s="9"/>
      <c r="N4560" s="9"/>
      <c r="O4560" s="9"/>
      <c r="P4560" s="9"/>
      <c r="Q4560" s="9"/>
      <c r="R4560" s="9"/>
    </row>
    <row r="4561" ht="15.75" customHeight="1">
      <c r="A4561" s="14" t="s">
        <v>11</v>
      </c>
      <c r="B4561" s="14" t="s">
        <v>12</v>
      </c>
      <c r="C4561" s="40" t="s">
        <v>11681</v>
      </c>
      <c r="D4561" s="14" t="s">
        <v>11682</v>
      </c>
      <c r="E4561" s="13" t="s">
        <v>11683</v>
      </c>
      <c r="F4561" s="14" t="s">
        <v>11684</v>
      </c>
      <c r="G4561" s="14" t="s">
        <v>6772</v>
      </c>
      <c r="H4561" s="41" t="s">
        <v>6712</v>
      </c>
      <c r="I4561" s="42" t="s">
        <v>85</v>
      </c>
      <c r="J4561" s="44">
        <f t="shared" si="1"/>
        <v>19</v>
      </c>
      <c r="K4561" s="7" t="str">
        <f t="shared" si="2"/>
        <v>ENG30-00791078-ntest</v>
      </c>
      <c r="L4561" s="7" t="str">
        <f>ifna(VLOOKUP(K4561,'Лист1'!D:E,2,false))</f>
        <v/>
      </c>
      <c r="M4561" s="9"/>
      <c r="N4561" s="9"/>
      <c r="O4561" s="9"/>
      <c r="P4561" s="9"/>
      <c r="Q4561" s="9"/>
      <c r="R4561" s="9"/>
    </row>
    <row r="4562" ht="15.75" customHeight="1">
      <c r="A4562" s="14" t="s">
        <v>79</v>
      </c>
      <c r="B4562" s="14" t="s">
        <v>80</v>
      </c>
      <c r="C4562" s="40" t="s">
        <v>11685</v>
      </c>
      <c r="D4562" s="14" t="s">
        <v>11686</v>
      </c>
      <c r="E4562" s="13" t="s">
        <v>11687</v>
      </c>
      <c r="F4562" s="14" t="s">
        <v>11688</v>
      </c>
      <c r="G4562" s="14" t="s">
        <v>7415</v>
      </c>
      <c r="H4562" s="41" t="s">
        <v>6712</v>
      </c>
      <c r="I4562" s="42" t="s">
        <v>85</v>
      </c>
      <c r="J4562" s="51">
        <f t="shared" si="1"/>
        <v>53</v>
      </c>
      <c r="K4562" s="7" t="str">
        <f t="shared" si="2"/>
        <v>ENG30-00792075-avladajući</v>
      </c>
      <c r="L4562" s="7" t="str">
        <f>ifna(VLOOKUP(K4562,'Лист1'!D:E,2,false))</f>
        <v/>
      </c>
      <c r="M4562" s="9"/>
      <c r="N4562" s="9"/>
      <c r="O4562" s="9"/>
      <c r="P4562" s="9"/>
      <c r="Q4562" s="9"/>
      <c r="R4562" s="9"/>
    </row>
    <row r="4563" ht="15.75" customHeight="1">
      <c r="A4563" s="14" t="s">
        <v>21</v>
      </c>
      <c r="B4563" s="14" t="s">
        <v>22</v>
      </c>
      <c r="C4563" s="40" t="s">
        <v>10894</v>
      </c>
      <c r="D4563" s="14" t="s">
        <v>11689</v>
      </c>
      <c r="E4563" s="13" t="s">
        <v>11690</v>
      </c>
      <c r="F4563" s="14" t="s">
        <v>10894</v>
      </c>
      <c r="G4563" s="14" t="s">
        <v>6772</v>
      </c>
      <c r="H4563" s="41" t="s">
        <v>6712</v>
      </c>
      <c r="I4563" s="42" t="s">
        <v>85</v>
      </c>
      <c r="J4563" s="99">
        <f t="shared" si="1"/>
        <v>48</v>
      </c>
      <c r="K4563" s="7" t="str">
        <f t="shared" si="2"/>
        <v>ENG30-00792471-vpozvati</v>
      </c>
      <c r="L4563" s="7" t="str">
        <f>ifna(VLOOKUP(K4563,'Лист1'!D:E,2,false))</f>
        <v/>
      </c>
      <c r="M4563" s="9"/>
      <c r="N4563" s="9"/>
      <c r="O4563" s="9"/>
      <c r="P4563" s="9"/>
      <c r="Q4563" s="9"/>
      <c r="R4563" s="9"/>
    </row>
    <row r="4564" ht="15.75" customHeight="1">
      <c r="A4564" s="14" t="s">
        <v>79</v>
      </c>
      <c r="B4564" s="14" t="s">
        <v>80</v>
      </c>
      <c r="C4564" s="40" t="s">
        <v>11691</v>
      </c>
      <c r="D4564" s="14" t="s">
        <v>11692</v>
      </c>
      <c r="E4564" s="13" t="s">
        <v>11693</v>
      </c>
      <c r="F4564" s="14" t="s">
        <v>11694</v>
      </c>
      <c r="G4564" s="14" t="s">
        <v>7415</v>
      </c>
      <c r="H4564" s="41" t="s">
        <v>6712</v>
      </c>
      <c r="I4564" s="42" t="s">
        <v>85</v>
      </c>
      <c r="J4564" s="25">
        <f t="shared" si="1"/>
        <v>42</v>
      </c>
      <c r="K4564" s="7" t="str">
        <f t="shared" si="2"/>
        <v>ENG30-00792641-avladarski</v>
      </c>
      <c r="L4564" s="7" t="str">
        <f>ifna(VLOOKUP(K4564,'Лист1'!D:E,2,false))</f>
        <v/>
      </c>
      <c r="M4564" s="9"/>
      <c r="N4564" s="9"/>
      <c r="O4564" s="9"/>
      <c r="P4564" s="9"/>
      <c r="Q4564" s="9"/>
      <c r="R4564" s="9"/>
    </row>
    <row r="4565" ht="15.75" customHeight="1">
      <c r="A4565" s="14" t="s">
        <v>21</v>
      </c>
      <c r="B4565" s="14" t="s">
        <v>22</v>
      </c>
      <c r="C4565" s="40" t="s">
        <v>11695</v>
      </c>
      <c r="D4565" s="14" t="s">
        <v>11696</v>
      </c>
      <c r="E4565" s="13" t="s">
        <v>11695</v>
      </c>
      <c r="F4565" s="14" t="s">
        <v>11697</v>
      </c>
      <c r="G4565" s="14" t="s">
        <v>6772</v>
      </c>
      <c r="H4565" s="41" t="s">
        <v>6712</v>
      </c>
      <c r="I4565" s="42" t="s">
        <v>85</v>
      </c>
      <c r="J4565" s="30">
        <f t="shared" si="1"/>
        <v>7</v>
      </c>
      <c r="K4565" s="7" t="str">
        <f t="shared" si="2"/>
        <v>ENG30-00793037-vsazvati</v>
      </c>
      <c r="L4565" s="7" t="str">
        <f>ifna(VLOOKUP(K4565,'Лист1'!D:E,2,false))</f>
        <v/>
      </c>
      <c r="M4565" s="9"/>
      <c r="N4565" s="9"/>
      <c r="O4565" s="9"/>
      <c r="P4565" s="9"/>
      <c r="Q4565" s="9"/>
      <c r="R4565" s="9"/>
    </row>
    <row r="4566" ht="15.75" customHeight="1">
      <c r="A4566" s="14" t="s">
        <v>79</v>
      </c>
      <c r="B4566" s="14" t="s">
        <v>80</v>
      </c>
      <c r="C4566" s="40" t="s">
        <v>11698</v>
      </c>
      <c r="D4566" s="14" t="s">
        <v>11699</v>
      </c>
      <c r="E4566" s="13" t="s">
        <v>11700</v>
      </c>
      <c r="F4566" s="14" t="s">
        <v>11701</v>
      </c>
      <c r="G4566" s="14" t="s">
        <v>7415</v>
      </c>
      <c r="H4566" s="41" t="s">
        <v>6712</v>
      </c>
      <c r="I4566" s="42" t="s">
        <v>85</v>
      </c>
      <c r="J4566" s="50">
        <f t="shared" si="1"/>
        <v>33</v>
      </c>
      <c r="K4566" s="7" t="str">
        <f t="shared" si="2"/>
        <v>ENG30-00793592-asekundaran</v>
      </c>
      <c r="L4566" s="7" t="str">
        <f>ifna(VLOOKUP(K4566,'Лист1'!D:E,2,false))</f>
        <v/>
      </c>
      <c r="M4566" s="9"/>
      <c r="N4566" s="9"/>
      <c r="O4566" s="9"/>
      <c r="P4566" s="9"/>
      <c r="Q4566" s="9"/>
      <c r="R4566" s="9"/>
    </row>
    <row r="4567" ht="15.75" customHeight="1">
      <c r="A4567" s="14" t="s">
        <v>79</v>
      </c>
      <c r="B4567" s="14" t="s">
        <v>80</v>
      </c>
      <c r="C4567" s="40" t="s">
        <v>11702</v>
      </c>
      <c r="D4567" s="14" t="s">
        <v>11703</v>
      </c>
      <c r="E4567" s="13" t="s">
        <v>11704</v>
      </c>
      <c r="F4567" s="14" t="s">
        <v>11705</v>
      </c>
      <c r="G4567" s="14" t="s">
        <v>7954</v>
      </c>
      <c r="H4567" s="41" t="s">
        <v>6712</v>
      </c>
      <c r="I4567" s="42" t="s">
        <v>85</v>
      </c>
      <c r="J4567" s="21">
        <f t="shared" si="1"/>
        <v>22</v>
      </c>
      <c r="K4567" s="7" t="str">
        <f t="shared" si="2"/>
        <v>ENG30-00793850-agojazan</v>
      </c>
      <c r="L4567" s="7" t="str">
        <f>ifna(VLOOKUP(K4567,'Лист1'!D:E,2,false))</f>
        <v/>
      </c>
      <c r="M4567" s="9"/>
      <c r="N4567" s="9"/>
      <c r="O4567" s="9"/>
      <c r="P4567" s="9"/>
      <c r="Q4567" s="9"/>
      <c r="R4567" s="9"/>
    </row>
    <row r="4568" ht="15.75" customHeight="1">
      <c r="A4568" s="14" t="s">
        <v>21</v>
      </c>
      <c r="B4568" s="14" t="s">
        <v>22</v>
      </c>
      <c r="C4568" s="40" t="s">
        <v>10081</v>
      </c>
      <c r="D4568" s="14" t="s">
        <v>11706</v>
      </c>
      <c r="E4568" s="13" t="s">
        <v>11707</v>
      </c>
      <c r="F4568" s="14" t="s">
        <v>11708</v>
      </c>
      <c r="G4568" s="14" t="s">
        <v>6772</v>
      </c>
      <c r="H4568" s="41" t="s">
        <v>6712</v>
      </c>
      <c r="I4568" s="42" t="s">
        <v>85</v>
      </c>
      <c r="J4568" s="28">
        <f t="shared" si="1"/>
        <v>32</v>
      </c>
      <c r="K4568" s="7" t="str">
        <f t="shared" si="2"/>
        <v>ENG30-00794079-vizazivati</v>
      </c>
      <c r="L4568" s="7" t="str">
        <f>ifna(VLOOKUP(K4568,'Лист1'!D:E,2,false))</f>
        <v/>
      </c>
      <c r="M4568" s="9"/>
      <c r="N4568" s="9"/>
      <c r="O4568" s="9"/>
      <c r="P4568" s="9"/>
      <c r="Q4568" s="9"/>
      <c r="R4568" s="9"/>
    </row>
    <row r="4569" ht="15.75" customHeight="1">
      <c r="A4569" s="14" t="s">
        <v>21</v>
      </c>
      <c r="B4569" s="14" t="s">
        <v>22</v>
      </c>
      <c r="C4569" s="40" t="s">
        <v>10085</v>
      </c>
      <c r="D4569" s="14" t="s">
        <v>11706</v>
      </c>
      <c r="E4569" s="13" t="s">
        <v>11707</v>
      </c>
      <c r="F4569" s="14" t="s">
        <v>11708</v>
      </c>
      <c r="G4569" s="14" t="s">
        <v>6772</v>
      </c>
      <c r="H4569" s="41" t="s">
        <v>6712</v>
      </c>
      <c r="I4569" s="42" t="s">
        <v>85</v>
      </c>
      <c r="J4569" s="78">
        <f t="shared" si="1"/>
        <v>32</v>
      </c>
      <c r="K4569" s="7" t="str">
        <f t="shared" si="2"/>
        <v>ENG30-00794079-vizazvati</v>
      </c>
      <c r="L4569" s="7" t="str">
        <f>ifna(VLOOKUP(K4569,'Лист1'!D:E,2,false))</f>
        <v/>
      </c>
      <c r="M4569" s="9"/>
      <c r="N4569" s="9"/>
      <c r="O4569" s="9"/>
      <c r="P4569" s="9"/>
      <c r="Q4569" s="9"/>
      <c r="R4569" s="9"/>
    </row>
    <row r="4570" ht="15.75" customHeight="1">
      <c r="A4570" s="14" t="s">
        <v>21</v>
      </c>
      <c r="B4570" s="14" t="s">
        <v>22</v>
      </c>
      <c r="C4570" s="40" t="s">
        <v>7039</v>
      </c>
      <c r="D4570" s="14" t="s">
        <v>11706</v>
      </c>
      <c r="E4570" s="13" t="s">
        <v>11707</v>
      </c>
      <c r="F4570" s="14" t="s">
        <v>11708</v>
      </c>
      <c r="G4570" s="14" t="s">
        <v>6772</v>
      </c>
      <c r="H4570" s="41" t="s">
        <v>6712</v>
      </c>
      <c r="I4570" s="42" t="s">
        <v>85</v>
      </c>
      <c r="J4570" s="77">
        <f t="shared" si="1"/>
        <v>32</v>
      </c>
      <c r="K4570" s="7" t="str">
        <f t="shared" si="2"/>
        <v>ENG30-00794079-vpodstaknuti</v>
      </c>
      <c r="L4570" s="7" t="str">
        <f>ifna(VLOOKUP(K4570,'Лист1'!D:E,2,false))</f>
        <v/>
      </c>
      <c r="M4570" s="9"/>
      <c r="N4570" s="9"/>
      <c r="O4570" s="9"/>
      <c r="P4570" s="9"/>
      <c r="Q4570" s="9"/>
      <c r="R4570" s="9"/>
    </row>
    <row r="4571" ht="15.75" customHeight="1">
      <c r="A4571" s="14" t="s">
        <v>21</v>
      </c>
      <c r="B4571" s="14" t="s">
        <v>22</v>
      </c>
      <c r="C4571" s="40" t="s">
        <v>11594</v>
      </c>
      <c r="D4571" s="14" t="s">
        <v>11706</v>
      </c>
      <c r="E4571" s="13" t="s">
        <v>11707</v>
      </c>
      <c r="F4571" s="14" t="s">
        <v>11708</v>
      </c>
      <c r="G4571" s="14" t="s">
        <v>6772</v>
      </c>
      <c r="H4571" s="41" t="s">
        <v>6712</v>
      </c>
      <c r="I4571" s="42" t="s">
        <v>85</v>
      </c>
      <c r="J4571" s="30">
        <f t="shared" si="1"/>
        <v>32</v>
      </c>
      <c r="K4571" s="7" t="str">
        <f t="shared" si="2"/>
        <v>ENG30-00794079-vpodsticati</v>
      </c>
      <c r="L4571" s="7" t="str">
        <f>ifna(VLOOKUP(K4571,'Лист1'!D:E,2,false))</f>
        <v/>
      </c>
      <c r="M4571" s="9"/>
      <c r="N4571" s="9"/>
      <c r="O4571" s="9"/>
      <c r="P4571" s="9"/>
      <c r="Q4571" s="9"/>
      <c r="R4571" s="9"/>
    </row>
    <row r="4572" ht="15.75" customHeight="1">
      <c r="A4572" s="14" t="s">
        <v>21</v>
      </c>
      <c r="B4572" s="14" t="s">
        <v>22</v>
      </c>
      <c r="C4572" s="40" t="s">
        <v>7040</v>
      </c>
      <c r="D4572" s="14" t="s">
        <v>11706</v>
      </c>
      <c r="E4572" s="13" t="s">
        <v>11707</v>
      </c>
      <c r="F4572" s="14" t="s">
        <v>11708</v>
      </c>
      <c r="G4572" s="14" t="s">
        <v>6772</v>
      </c>
      <c r="H4572" s="41" t="s">
        <v>6712</v>
      </c>
      <c r="I4572" s="42" t="s">
        <v>85</v>
      </c>
      <c r="J4572" s="43">
        <f t="shared" si="1"/>
        <v>32</v>
      </c>
      <c r="K4572" s="7" t="str">
        <f t="shared" si="2"/>
        <v>ENG30-00794079-vpokrenuti</v>
      </c>
      <c r="L4572" s="7" t="str">
        <f>ifna(VLOOKUP(K4572,'Лист1'!D:E,2,false))</f>
        <v/>
      </c>
      <c r="M4572" s="9"/>
      <c r="N4572" s="9"/>
      <c r="O4572" s="9"/>
      <c r="P4572" s="9"/>
      <c r="Q4572" s="9"/>
      <c r="R4572" s="9"/>
    </row>
    <row r="4573" ht="15.75" customHeight="1">
      <c r="A4573" s="14" t="s">
        <v>21</v>
      </c>
      <c r="B4573" s="14" t="s">
        <v>22</v>
      </c>
      <c r="C4573" s="40" t="s">
        <v>7041</v>
      </c>
      <c r="D4573" s="14" t="s">
        <v>11706</v>
      </c>
      <c r="E4573" s="13" t="s">
        <v>11707</v>
      </c>
      <c r="F4573" s="14" t="s">
        <v>11708</v>
      </c>
      <c r="G4573" s="14" t="s">
        <v>6772</v>
      </c>
      <c r="H4573" s="41" t="s">
        <v>6712</v>
      </c>
      <c r="I4573" s="42" t="s">
        <v>85</v>
      </c>
      <c r="J4573" s="70">
        <f t="shared" si="1"/>
        <v>32</v>
      </c>
      <c r="K4573" s="7" t="str">
        <f t="shared" si="2"/>
        <v>ENG30-00794079-vstimulisati</v>
      </c>
      <c r="L4573" s="7" t="str">
        <f>ifna(VLOOKUP(K4573,'Лист1'!D:E,2,false))</f>
        <v/>
      </c>
      <c r="M4573" s="9"/>
      <c r="N4573" s="9"/>
      <c r="O4573" s="9"/>
      <c r="P4573" s="9"/>
      <c r="Q4573" s="9"/>
      <c r="R4573" s="9"/>
    </row>
    <row r="4574" ht="15.75" customHeight="1">
      <c r="A4574" s="14" t="s">
        <v>11</v>
      </c>
      <c r="B4574" s="14" t="s">
        <v>12</v>
      </c>
      <c r="C4574" s="40" t="s">
        <v>10743</v>
      </c>
      <c r="D4574" s="14" t="s">
        <v>11709</v>
      </c>
      <c r="E4574" s="13" t="s">
        <v>11710</v>
      </c>
      <c r="F4574" s="14" t="s">
        <v>11711</v>
      </c>
      <c r="G4574" s="14" t="s">
        <v>6772</v>
      </c>
      <c r="H4574" s="41" t="s">
        <v>6712</v>
      </c>
      <c r="I4574" s="42" t="s">
        <v>85</v>
      </c>
      <c r="J4574" s="58">
        <f t="shared" si="1"/>
        <v>14</v>
      </c>
      <c r="K4574" s="7" t="str">
        <f t="shared" si="2"/>
        <v>ENG30-00794367-nispitivanje</v>
      </c>
      <c r="L4574" s="7" t="str">
        <f>ifna(VLOOKUP(K4574,'Лист1'!D:E,2,false))</f>
        <v/>
      </c>
      <c r="M4574" s="9"/>
      <c r="N4574" s="9"/>
      <c r="O4574" s="9"/>
      <c r="P4574" s="9"/>
      <c r="Q4574" s="9"/>
      <c r="R4574" s="9"/>
    </row>
    <row r="4575" ht="15.75" customHeight="1">
      <c r="A4575" s="14" t="s">
        <v>11</v>
      </c>
      <c r="B4575" s="14" t="s">
        <v>12</v>
      </c>
      <c r="C4575" s="40" t="s">
        <v>11681</v>
      </c>
      <c r="D4575" s="14" t="s">
        <v>11709</v>
      </c>
      <c r="E4575" s="13" t="s">
        <v>11710</v>
      </c>
      <c r="F4575" s="14" t="s">
        <v>11711</v>
      </c>
      <c r="G4575" s="14" t="s">
        <v>6772</v>
      </c>
      <c r="H4575" s="41" t="s">
        <v>6712</v>
      </c>
      <c r="I4575" s="42" t="s">
        <v>85</v>
      </c>
      <c r="J4575" s="61">
        <f t="shared" si="1"/>
        <v>14</v>
      </c>
      <c r="K4575" s="7" t="str">
        <f t="shared" si="2"/>
        <v>ENG30-00794367-ntest</v>
      </c>
      <c r="L4575" s="7" t="str">
        <f>ifna(VLOOKUP(K4575,'Лист1'!D:E,2,false))</f>
        <v/>
      </c>
      <c r="M4575" s="9"/>
      <c r="N4575" s="9"/>
      <c r="O4575" s="9"/>
      <c r="P4575" s="9"/>
      <c r="Q4575" s="9"/>
      <c r="R4575" s="9"/>
    </row>
    <row r="4576" ht="15.75" customHeight="1">
      <c r="A4576" s="14" t="s">
        <v>79</v>
      </c>
      <c r="B4576" s="14" t="s">
        <v>80</v>
      </c>
      <c r="C4576" s="40" t="s">
        <v>11712</v>
      </c>
      <c r="D4576" s="14" t="s">
        <v>11713</v>
      </c>
      <c r="E4576" s="13" t="s">
        <v>11714</v>
      </c>
      <c r="F4576" s="14" t="s">
        <v>11712</v>
      </c>
      <c r="G4576" s="14" t="s">
        <v>6917</v>
      </c>
      <c r="H4576" s="41" t="s">
        <v>6712</v>
      </c>
      <c r="I4576" s="42" t="s">
        <v>85</v>
      </c>
      <c r="J4576" s="47">
        <f t="shared" si="1"/>
        <v>36</v>
      </c>
      <c r="K4576" s="7" t="str">
        <f t="shared" si="2"/>
        <v>ENG30-00794825-adramski</v>
      </c>
      <c r="L4576" s="7" t="str">
        <f>ifna(VLOOKUP(K4576,'Лист1'!D:E,2,false))</f>
        <v/>
      </c>
      <c r="M4576" s="9"/>
      <c r="N4576" s="9"/>
      <c r="O4576" s="9"/>
      <c r="P4576" s="9"/>
      <c r="Q4576" s="9"/>
      <c r="R4576" s="9"/>
    </row>
    <row r="4577" ht="15.75" customHeight="1">
      <c r="A4577" s="14" t="s">
        <v>11</v>
      </c>
      <c r="B4577" s="14" t="s">
        <v>12</v>
      </c>
      <c r="C4577" s="40" t="s">
        <v>11715</v>
      </c>
      <c r="D4577" s="14" t="s">
        <v>11716</v>
      </c>
      <c r="E4577" s="13" t="s">
        <v>11717</v>
      </c>
      <c r="F4577" s="14" t="s">
        <v>11718</v>
      </c>
      <c r="G4577" s="14" t="s">
        <v>6772</v>
      </c>
      <c r="H4577" s="41" t="s">
        <v>6712</v>
      </c>
      <c r="I4577" s="42" t="s">
        <v>85</v>
      </c>
      <c r="J4577" s="39">
        <f t="shared" si="1"/>
        <v>40</v>
      </c>
      <c r="K4577" s="7" t="str">
        <f t="shared" si="2"/>
        <v>ENG30-00795720-npoduhvat</v>
      </c>
      <c r="L4577" s="7" t="str">
        <f>ifna(VLOOKUP(K4577,'Лист1'!D:E,2,false))</f>
        <v/>
      </c>
      <c r="M4577" s="9"/>
      <c r="N4577" s="9"/>
      <c r="O4577" s="9"/>
      <c r="P4577" s="9"/>
      <c r="Q4577" s="9"/>
      <c r="R4577" s="9"/>
    </row>
    <row r="4578" ht="15.75" customHeight="1">
      <c r="A4578" s="14" t="s">
        <v>11</v>
      </c>
      <c r="B4578" s="14" t="s">
        <v>12</v>
      </c>
      <c r="C4578" s="40" t="s">
        <v>7255</v>
      </c>
      <c r="D4578" s="14" t="s">
        <v>11716</v>
      </c>
      <c r="E4578" s="13" t="s">
        <v>11717</v>
      </c>
      <c r="F4578" s="14" t="s">
        <v>11718</v>
      </c>
      <c r="G4578" s="14" t="s">
        <v>6772</v>
      </c>
      <c r="H4578" s="41" t="s">
        <v>6712</v>
      </c>
      <c r="I4578" s="42" t="s">
        <v>85</v>
      </c>
      <c r="J4578" s="22">
        <f t="shared" si="1"/>
        <v>40</v>
      </c>
      <c r="K4578" s="7" t="str">
        <f t="shared" si="2"/>
        <v>ENG30-00795720-nposao</v>
      </c>
      <c r="L4578" s="7" t="str">
        <f>ifna(VLOOKUP(K4578,'Лист1'!D:E,2,false))</f>
        <v/>
      </c>
      <c r="M4578" s="9"/>
      <c r="N4578" s="9"/>
      <c r="O4578" s="9"/>
      <c r="P4578" s="9"/>
      <c r="Q4578" s="9"/>
      <c r="R4578" s="9"/>
    </row>
    <row r="4579" ht="15.75" customHeight="1">
      <c r="A4579" s="14" t="s">
        <v>21</v>
      </c>
      <c r="B4579" s="14" t="s">
        <v>22</v>
      </c>
      <c r="C4579" s="40" t="s">
        <v>8537</v>
      </c>
      <c r="D4579" s="14" t="s">
        <v>11719</v>
      </c>
      <c r="E4579" s="13" t="s">
        <v>11720</v>
      </c>
      <c r="F4579" s="14" t="s">
        <v>8537</v>
      </c>
      <c r="G4579" s="14" t="s">
        <v>6772</v>
      </c>
      <c r="H4579" s="41" t="s">
        <v>6712</v>
      </c>
      <c r="I4579" s="42" t="s">
        <v>85</v>
      </c>
      <c r="J4579" s="22">
        <f t="shared" si="1"/>
        <v>37</v>
      </c>
      <c r="K4579" s="7" t="str">
        <f t="shared" si="2"/>
        <v>ENG30-00795863-vzabraniti</v>
      </c>
      <c r="L4579" s="7" t="str">
        <f>ifna(VLOOKUP(K4579,'Лист1'!D:E,2,false))</f>
        <v/>
      </c>
      <c r="M4579" s="9"/>
      <c r="N4579" s="9"/>
      <c r="O4579" s="9"/>
      <c r="P4579" s="9"/>
      <c r="Q4579" s="9"/>
      <c r="R4579" s="9"/>
    </row>
    <row r="4580" ht="15.75" customHeight="1">
      <c r="A4580" s="14" t="s">
        <v>79</v>
      </c>
      <c r="B4580" s="14" t="s">
        <v>80</v>
      </c>
      <c r="C4580" s="40" t="s">
        <v>11721</v>
      </c>
      <c r="D4580" s="14" t="s">
        <v>11722</v>
      </c>
      <c r="E4580" s="13" t="s">
        <v>11723</v>
      </c>
      <c r="F4580" s="14" t="s">
        <v>11724</v>
      </c>
      <c r="G4580" s="14" t="s">
        <v>6772</v>
      </c>
      <c r="H4580" s="41" t="s">
        <v>6712</v>
      </c>
      <c r="I4580" s="42" t="s">
        <v>85</v>
      </c>
      <c r="J4580" s="70">
        <f t="shared" si="1"/>
        <v>58</v>
      </c>
      <c r="K4580" s="7" t="str">
        <f t="shared" si="2"/>
        <v>ENG30-00796047-apozorišni</v>
      </c>
      <c r="L4580" s="7" t="str">
        <f>ifna(VLOOKUP(K4580,'Лист1'!D:E,2,false))</f>
        <v/>
      </c>
      <c r="M4580" s="9"/>
      <c r="N4580" s="9"/>
      <c r="O4580" s="9"/>
      <c r="P4580" s="9"/>
      <c r="Q4580" s="9"/>
      <c r="R4580" s="9"/>
    </row>
    <row r="4581" ht="15.75" customHeight="1">
      <c r="A4581" s="14" t="s">
        <v>21</v>
      </c>
      <c r="B4581" s="14" t="s">
        <v>22</v>
      </c>
      <c r="C4581" s="40" t="s">
        <v>8537</v>
      </c>
      <c r="D4581" s="14" t="s">
        <v>11725</v>
      </c>
      <c r="E4581" s="13" t="s">
        <v>11726</v>
      </c>
      <c r="F4581" s="14" t="s">
        <v>11727</v>
      </c>
      <c r="G4581" s="14" t="s">
        <v>6772</v>
      </c>
      <c r="H4581" s="41" t="s">
        <v>6712</v>
      </c>
      <c r="I4581" s="42" t="s">
        <v>85</v>
      </c>
      <c r="J4581" s="45">
        <f t="shared" si="1"/>
        <v>61</v>
      </c>
      <c r="K4581" s="7" t="str">
        <f t="shared" si="2"/>
        <v>ENG30-00796392-vzabraniti</v>
      </c>
      <c r="L4581" s="7" t="str">
        <f>ifna(VLOOKUP(K4581,'Лист1'!D:E,2,false))</f>
        <v/>
      </c>
      <c r="M4581" s="9"/>
      <c r="N4581" s="9"/>
      <c r="O4581" s="9"/>
      <c r="P4581" s="9"/>
      <c r="Q4581" s="9"/>
      <c r="R4581" s="9"/>
    </row>
    <row r="4582" ht="15.75" customHeight="1">
      <c r="A4582" s="14" t="s">
        <v>11</v>
      </c>
      <c r="B4582" s="14" t="s">
        <v>12</v>
      </c>
      <c r="C4582" s="40" t="s">
        <v>11252</v>
      </c>
      <c r="D4582" s="14" t="s">
        <v>11728</v>
      </c>
      <c r="E4582" s="13" t="s">
        <v>11729</v>
      </c>
      <c r="F4582" s="14" t="s">
        <v>11252</v>
      </c>
      <c r="G4582" s="14"/>
      <c r="H4582" s="41" t="s">
        <v>6712</v>
      </c>
      <c r="I4582" s="42" t="s">
        <v>85</v>
      </c>
      <c r="J4582" s="38">
        <f t="shared" si="1"/>
        <v>39</v>
      </c>
      <c r="K4582" s="7" t="str">
        <f t="shared" si="2"/>
        <v>ENG30-00796586-nzadatak</v>
      </c>
      <c r="L4582" s="7" t="str">
        <f>ifna(VLOOKUP(K4582,'Лист1'!D:E,2,false))</f>
        <v/>
      </c>
      <c r="M4582" s="9"/>
      <c r="N4582" s="9"/>
      <c r="O4582" s="9"/>
      <c r="P4582" s="9"/>
      <c r="Q4582" s="9"/>
      <c r="R4582" s="9"/>
    </row>
    <row r="4583" ht="15.75" customHeight="1">
      <c r="A4583" s="14" t="s">
        <v>11</v>
      </c>
      <c r="B4583" s="14" t="s">
        <v>12</v>
      </c>
      <c r="C4583" s="40" t="s">
        <v>8780</v>
      </c>
      <c r="D4583" s="14" t="s">
        <v>11730</v>
      </c>
      <c r="E4583" s="13" t="s">
        <v>11731</v>
      </c>
      <c r="F4583" s="14" t="s">
        <v>8780</v>
      </c>
      <c r="G4583" s="14" t="s">
        <v>7632</v>
      </c>
      <c r="H4583" s="41" t="s">
        <v>6712</v>
      </c>
      <c r="I4583" s="42" t="s">
        <v>85</v>
      </c>
      <c r="J4583" s="30">
        <f t="shared" si="1"/>
        <v>76</v>
      </c>
      <c r="K4583" s="7" t="str">
        <f t="shared" si="2"/>
        <v>ENG30-00796886-ninicijativa</v>
      </c>
      <c r="L4583" s="7" t="str">
        <f>ifna(VLOOKUP(K4583,'Лист1'!D:E,2,false))</f>
        <v/>
      </c>
      <c r="M4583" s="9"/>
      <c r="N4583" s="9"/>
      <c r="O4583" s="9"/>
      <c r="P4583" s="9"/>
      <c r="Q4583" s="9"/>
      <c r="R4583" s="9"/>
    </row>
    <row r="4584" ht="15.75" customHeight="1">
      <c r="A4584" s="14" t="s">
        <v>21</v>
      </c>
      <c r="B4584" s="14" t="s">
        <v>22</v>
      </c>
      <c r="C4584" s="40" t="s">
        <v>10318</v>
      </c>
      <c r="D4584" s="14" t="s">
        <v>11732</v>
      </c>
      <c r="E4584" s="13" t="s">
        <v>11733</v>
      </c>
      <c r="F4584" s="14" t="s">
        <v>11734</v>
      </c>
      <c r="G4584" s="14" t="s">
        <v>6772</v>
      </c>
      <c r="H4584" s="41" t="s">
        <v>6712</v>
      </c>
      <c r="I4584" s="42" t="s">
        <v>85</v>
      </c>
      <c r="J4584" s="27">
        <f t="shared" si="1"/>
        <v>18</v>
      </c>
      <c r="K4584" s="7" t="str">
        <f t="shared" si="2"/>
        <v>ENG30-00796976-vodbaciti</v>
      </c>
      <c r="L4584" s="7" t="str">
        <f>ifna(VLOOKUP(K4584,'Лист1'!D:E,2,false))</f>
        <v/>
      </c>
      <c r="M4584" s="9"/>
      <c r="N4584" s="9"/>
      <c r="O4584" s="9"/>
      <c r="P4584" s="9"/>
      <c r="Q4584" s="9"/>
      <c r="R4584" s="9"/>
    </row>
    <row r="4585" ht="15.75" customHeight="1">
      <c r="A4585" s="14" t="s">
        <v>21</v>
      </c>
      <c r="B4585" s="14" t="s">
        <v>22</v>
      </c>
      <c r="C4585" s="40" t="s">
        <v>11735</v>
      </c>
      <c r="D4585" s="14" t="s">
        <v>11732</v>
      </c>
      <c r="E4585" s="13" t="s">
        <v>11733</v>
      </c>
      <c r="F4585" s="14" t="s">
        <v>11734</v>
      </c>
      <c r="G4585" s="14" t="s">
        <v>6772</v>
      </c>
      <c r="H4585" s="41" t="s">
        <v>6712</v>
      </c>
      <c r="I4585" s="42" t="s">
        <v>85</v>
      </c>
      <c r="J4585" s="17">
        <f t="shared" si="1"/>
        <v>18</v>
      </c>
      <c r="K4585" s="7" t="str">
        <f t="shared" si="2"/>
        <v>ENG30-00796976-vodbiti</v>
      </c>
      <c r="L4585" s="7" t="str">
        <f>ifna(VLOOKUP(K4585,'Лист1'!D:E,2,false))</f>
        <v/>
      </c>
      <c r="M4585" s="9"/>
      <c r="N4585" s="9"/>
      <c r="O4585" s="9"/>
      <c r="P4585" s="9"/>
      <c r="Q4585" s="9"/>
      <c r="R4585" s="9"/>
    </row>
    <row r="4586" ht="15.75" customHeight="1">
      <c r="A4586" s="14" t="s">
        <v>11</v>
      </c>
      <c r="B4586" s="14" t="s">
        <v>12</v>
      </c>
      <c r="C4586" s="40" t="s">
        <v>11736</v>
      </c>
      <c r="D4586" s="14" t="s">
        <v>11737</v>
      </c>
      <c r="E4586" s="13" t="s">
        <v>11738</v>
      </c>
      <c r="F4586" s="14" t="s">
        <v>11736</v>
      </c>
      <c r="G4586" s="14" t="s">
        <v>6772</v>
      </c>
      <c r="H4586" s="41" t="s">
        <v>6712</v>
      </c>
      <c r="I4586" s="42" t="s">
        <v>85</v>
      </c>
      <c r="J4586" s="61">
        <f t="shared" si="1"/>
        <v>35</v>
      </c>
      <c r="K4586" s="7" t="str">
        <f t="shared" si="2"/>
        <v>ENG30-00797361-nmaraton</v>
      </c>
      <c r="L4586" s="7" t="str">
        <f>ifna(VLOOKUP(K4586,'Лист1'!D:E,2,false))</f>
        <v/>
      </c>
      <c r="M4586" s="9"/>
      <c r="N4586" s="9"/>
      <c r="O4586" s="9"/>
      <c r="P4586" s="9"/>
      <c r="Q4586" s="9"/>
      <c r="R4586" s="9"/>
    </row>
    <row r="4587" ht="15.75" customHeight="1">
      <c r="A4587" s="14" t="s">
        <v>21</v>
      </c>
      <c r="B4587" s="14" t="s">
        <v>22</v>
      </c>
      <c r="C4587" s="40" t="s">
        <v>11735</v>
      </c>
      <c r="D4587" s="14" t="s">
        <v>11739</v>
      </c>
      <c r="E4587" s="13" t="s">
        <v>11740</v>
      </c>
      <c r="F4587" s="14" t="s">
        <v>11735</v>
      </c>
      <c r="G4587" s="14" t="s">
        <v>6772</v>
      </c>
      <c r="H4587" s="41" t="s">
        <v>6712</v>
      </c>
      <c r="I4587" s="42" t="s">
        <v>85</v>
      </c>
      <c r="J4587" s="31">
        <f t="shared" si="1"/>
        <v>41</v>
      </c>
      <c r="K4587" s="7" t="str">
        <f t="shared" si="2"/>
        <v>ENG30-00797430-vodbiti</v>
      </c>
      <c r="L4587" s="7" t="str">
        <f>ifna(VLOOKUP(K4587,'Лист1'!D:E,2,false))</f>
        <v/>
      </c>
      <c r="M4587" s="9"/>
      <c r="N4587" s="9"/>
      <c r="O4587" s="9"/>
      <c r="P4587" s="9"/>
      <c r="Q4587" s="9"/>
      <c r="R4587" s="9"/>
    </row>
    <row r="4588" ht="15.75" customHeight="1">
      <c r="A4588" s="14" t="s">
        <v>21</v>
      </c>
      <c r="B4588" s="14" t="s">
        <v>22</v>
      </c>
      <c r="C4588" s="40" t="s">
        <v>11243</v>
      </c>
      <c r="D4588" s="14" t="s">
        <v>11741</v>
      </c>
      <c r="E4588" s="13" t="s">
        <v>11742</v>
      </c>
      <c r="F4588" s="14" t="s">
        <v>11743</v>
      </c>
      <c r="G4588" s="14" t="s">
        <v>6772</v>
      </c>
      <c r="H4588" s="41" t="s">
        <v>6712</v>
      </c>
      <c r="I4588" s="42" t="s">
        <v>85</v>
      </c>
      <c r="J4588" s="46">
        <f t="shared" si="1"/>
        <v>61</v>
      </c>
      <c r="K4588" s="7" t="str">
        <f t="shared" si="2"/>
        <v>ENG30-00797697-vpodržati</v>
      </c>
      <c r="L4588" s="7" t="str">
        <f>ifna(VLOOKUP(K4588,'Лист1'!D:E,2,false))</f>
        <v/>
      </c>
      <c r="M4588" s="9"/>
      <c r="N4588" s="9"/>
      <c r="O4588" s="9"/>
      <c r="P4588" s="9"/>
      <c r="Q4588" s="9"/>
      <c r="R4588" s="9"/>
    </row>
    <row r="4589" ht="15.75" customHeight="1">
      <c r="A4589" s="14" t="s">
        <v>21</v>
      </c>
      <c r="B4589" s="14" t="s">
        <v>22</v>
      </c>
      <c r="C4589" s="40" t="s">
        <v>10545</v>
      </c>
      <c r="D4589" s="14" t="s">
        <v>11741</v>
      </c>
      <c r="E4589" s="13" t="s">
        <v>11742</v>
      </c>
      <c r="F4589" s="14" t="s">
        <v>11743</v>
      </c>
      <c r="G4589" s="14" t="s">
        <v>6772</v>
      </c>
      <c r="H4589" s="41" t="s">
        <v>6712</v>
      </c>
      <c r="I4589" s="42" t="s">
        <v>85</v>
      </c>
      <c r="J4589" s="50">
        <f t="shared" si="1"/>
        <v>61</v>
      </c>
      <c r="K4589" s="7" t="str">
        <f t="shared" si="2"/>
        <v>ENG30-00797697-vprihvatiti</v>
      </c>
      <c r="L4589" s="7" t="str">
        <f>ifna(VLOOKUP(K4589,'Лист1'!D:E,2,false))</f>
        <v/>
      </c>
      <c r="M4589" s="9"/>
      <c r="N4589" s="9"/>
      <c r="O4589" s="9"/>
      <c r="P4589" s="9"/>
      <c r="Q4589" s="9"/>
      <c r="R4589" s="9"/>
    </row>
    <row r="4590" ht="15.75" customHeight="1">
      <c r="A4590" s="14" t="s">
        <v>79</v>
      </c>
      <c r="B4590" s="14" t="s">
        <v>80</v>
      </c>
      <c r="C4590" s="40" t="s">
        <v>11744</v>
      </c>
      <c r="D4590" s="14" t="s">
        <v>11745</v>
      </c>
      <c r="E4590" s="13" t="s">
        <v>11746</v>
      </c>
      <c r="F4590" s="14" t="s">
        <v>11747</v>
      </c>
      <c r="G4590" s="14" t="s">
        <v>6772</v>
      </c>
      <c r="H4590" s="41" t="s">
        <v>6712</v>
      </c>
      <c r="I4590" s="42" t="s">
        <v>85</v>
      </c>
      <c r="J4590" s="22">
        <f t="shared" si="1"/>
        <v>24</v>
      </c>
      <c r="K4590" s="7" t="str">
        <f t="shared" si="2"/>
        <v>ENG30-00798103-anapunjen</v>
      </c>
      <c r="L4590" s="7" t="str">
        <f>ifna(VLOOKUP(K4590,'Лист1'!D:E,2,false))</f>
        <v/>
      </c>
      <c r="M4590" s="9"/>
      <c r="N4590" s="9"/>
      <c r="O4590" s="9"/>
      <c r="P4590" s="9"/>
      <c r="Q4590" s="9"/>
      <c r="R4590" s="9"/>
    </row>
    <row r="4591" ht="15.75" customHeight="1">
      <c r="A4591" s="14" t="s">
        <v>11</v>
      </c>
      <c r="B4591" s="14" t="s">
        <v>12</v>
      </c>
      <c r="C4591" s="40" t="s">
        <v>11748</v>
      </c>
      <c r="D4591" s="14" t="s">
        <v>11749</v>
      </c>
      <c r="E4591" s="13" t="s">
        <v>11750</v>
      </c>
      <c r="F4591" s="14" t="s">
        <v>11751</v>
      </c>
      <c r="G4591" s="14" t="s">
        <v>7415</v>
      </c>
      <c r="H4591" s="41" t="s">
        <v>6712</v>
      </c>
      <c r="I4591" s="42" t="s">
        <v>85</v>
      </c>
      <c r="J4591" s="43">
        <f t="shared" si="1"/>
        <v>34</v>
      </c>
      <c r="K4591" s="7" t="str">
        <f t="shared" si="2"/>
        <v>ENG30-00798245-nkampanja</v>
      </c>
      <c r="L4591" s="7" t="str">
        <f>ifna(VLOOKUP(K4591,'Лист1'!D:E,2,false))</f>
        <v/>
      </c>
      <c r="M4591" s="9"/>
      <c r="N4591" s="9"/>
      <c r="O4591" s="9"/>
      <c r="P4591" s="9"/>
      <c r="Q4591" s="9"/>
      <c r="R4591" s="9"/>
    </row>
    <row r="4592" ht="15.75" customHeight="1">
      <c r="A4592" s="14" t="s">
        <v>11</v>
      </c>
      <c r="B4592" s="14" t="s">
        <v>12</v>
      </c>
      <c r="C4592" s="40" t="s">
        <v>11752</v>
      </c>
      <c r="D4592" s="14" t="s">
        <v>11749</v>
      </c>
      <c r="E4592" s="13" t="s">
        <v>11750</v>
      </c>
      <c r="F4592" s="14" t="s">
        <v>11751</v>
      </c>
      <c r="G4592" s="14" t="s">
        <v>7415</v>
      </c>
      <c r="H4592" s="41" t="s">
        <v>6712</v>
      </c>
      <c r="I4592" s="42" t="s">
        <v>85</v>
      </c>
      <c r="J4592" s="29">
        <f t="shared" si="1"/>
        <v>34</v>
      </c>
      <c r="K4592" s="7" t="str">
        <f t="shared" si="2"/>
        <v>ENG30-00798245-npohod</v>
      </c>
      <c r="L4592" s="7" t="str">
        <f>ifna(VLOOKUP(K4592,'Лист1'!D:E,2,false))</f>
        <v/>
      </c>
      <c r="M4592" s="9"/>
      <c r="N4592" s="9"/>
      <c r="O4592" s="9"/>
      <c r="P4592" s="9"/>
      <c r="Q4592" s="9"/>
      <c r="R4592" s="9"/>
    </row>
    <row r="4593" ht="15.75" customHeight="1">
      <c r="A4593" s="14" t="s">
        <v>21</v>
      </c>
      <c r="B4593" s="14" t="s">
        <v>22</v>
      </c>
      <c r="C4593" s="40" t="s">
        <v>11753</v>
      </c>
      <c r="D4593" s="14" t="s">
        <v>11754</v>
      </c>
      <c r="E4593" s="13" t="s">
        <v>11755</v>
      </c>
      <c r="F4593" s="14" t="s">
        <v>11753</v>
      </c>
      <c r="G4593" s="14" t="s">
        <v>8285</v>
      </c>
      <c r="H4593" s="41" t="s">
        <v>6712</v>
      </c>
      <c r="I4593" s="42" t="s">
        <v>85</v>
      </c>
      <c r="J4593" s="28">
        <f t="shared" si="1"/>
        <v>57</v>
      </c>
      <c r="K4593" s="7" t="str">
        <f t="shared" si="2"/>
        <v>ENG30-00798402-vodustati</v>
      </c>
      <c r="L4593" s="7" t="str">
        <f>ifna(VLOOKUP(K4593,'Лист1'!D:E,2,false))</f>
        <v/>
      </c>
      <c r="M4593" s="9"/>
      <c r="N4593" s="9"/>
      <c r="O4593" s="9"/>
      <c r="P4593" s="9"/>
      <c r="Q4593" s="9"/>
      <c r="R4593" s="9"/>
    </row>
    <row r="4594" ht="15.75" customHeight="1">
      <c r="A4594" s="14" t="s">
        <v>21</v>
      </c>
      <c r="B4594" s="14" t="s">
        <v>22</v>
      </c>
      <c r="C4594" s="40" t="s">
        <v>8013</v>
      </c>
      <c r="D4594" s="14" t="s">
        <v>11756</v>
      </c>
      <c r="E4594" s="13" t="s">
        <v>11757</v>
      </c>
      <c r="F4594" s="14" t="s">
        <v>11758</v>
      </c>
      <c r="G4594" s="14" t="s">
        <v>6772</v>
      </c>
      <c r="H4594" s="41" t="s">
        <v>6712</v>
      </c>
      <c r="I4594" s="42" t="s">
        <v>85</v>
      </c>
      <c r="J4594" s="44">
        <f t="shared" si="1"/>
        <v>78</v>
      </c>
      <c r="K4594" s="7" t="str">
        <f t="shared" si="2"/>
        <v>ENG30-00798717-vpovući</v>
      </c>
      <c r="L4594" s="7" t="str">
        <f>ifna(VLOOKUP(K4594,'Лист1'!D:E,2,false))</f>
        <v/>
      </c>
      <c r="M4594" s="9"/>
      <c r="N4594" s="9"/>
      <c r="O4594" s="9"/>
      <c r="P4594" s="9"/>
      <c r="Q4594" s="9"/>
      <c r="R4594" s="9"/>
    </row>
    <row r="4595" ht="15.75" customHeight="1">
      <c r="A4595" s="14" t="s">
        <v>11</v>
      </c>
      <c r="B4595" s="14" t="s">
        <v>12</v>
      </c>
      <c r="C4595" s="40" t="s">
        <v>11748</v>
      </c>
      <c r="D4595" s="14" t="s">
        <v>11759</v>
      </c>
      <c r="E4595" s="13" t="s">
        <v>11760</v>
      </c>
      <c r="F4595" s="14" t="s">
        <v>11761</v>
      </c>
      <c r="G4595" s="14" t="s">
        <v>8285</v>
      </c>
      <c r="H4595" s="41" t="s">
        <v>6712</v>
      </c>
      <c r="I4595" s="42" t="s">
        <v>85</v>
      </c>
      <c r="J4595" s="35">
        <f t="shared" si="1"/>
        <v>29</v>
      </c>
      <c r="K4595" s="7" t="str">
        <f t="shared" si="2"/>
        <v>ENG30-00799537-nkampanja</v>
      </c>
      <c r="L4595" s="7" t="str">
        <f>ifna(VLOOKUP(K4595,'Лист1'!D:E,2,false))</f>
        <v/>
      </c>
      <c r="M4595" s="9"/>
      <c r="N4595" s="9"/>
      <c r="O4595" s="9"/>
      <c r="P4595" s="9"/>
      <c r="Q4595" s="9"/>
      <c r="R4595" s="9"/>
    </row>
    <row r="4596" ht="15.75" customHeight="1">
      <c r="A4596" s="14" t="s">
        <v>79</v>
      </c>
      <c r="B4596" s="14" t="s">
        <v>80</v>
      </c>
      <c r="C4596" s="40" t="s">
        <v>11762</v>
      </c>
      <c r="D4596" s="14" t="s">
        <v>11763</v>
      </c>
      <c r="E4596" s="13" t="s">
        <v>11764</v>
      </c>
      <c r="F4596" s="14" t="s">
        <v>11762</v>
      </c>
      <c r="G4596" s="14" t="s">
        <v>6800</v>
      </c>
      <c r="H4596" s="41" t="s">
        <v>6712</v>
      </c>
      <c r="I4596" s="42" t="s">
        <v>85</v>
      </c>
      <c r="J4596" s="61">
        <f t="shared" si="1"/>
        <v>78</v>
      </c>
      <c r="K4596" s="7" t="str">
        <f t="shared" si="2"/>
        <v>ENG30-00800826-aoštar</v>
      </c>
      <c r="L4596" s="7" t="str">
        <f>ifna(VLOOKUP(K4596,'Лист1'!D:E,2,false))</f>
        <v/>
      </c>
      <c r="M4596" s="9"/>
      <c r="N4596" s="9"/>
      <c r="O4596" s="9"/>
      <c r="P4596" s="9"/>
      <c r="Q4596" s="9"/>
      <c r="R4596" s="9"/>
    </row>
    <row r="4597" ht="15.75" customHeight="1">
      <c r="A4597" s="14" t="s">
        <v>21</v>
      </c>
      <c r="B4597" s="14" t="s">
        <v>22</v>
      </c>
      <c r="C4597" s="40" t="s">
        <v>10663</v>
      </c>
      <c r="D4597" s="14" t="s">
        <v>11765</v>
      </c>
      <c r="E4597" s="13" t="s">
        <v>11766</v>
      </c>
      <c r="F4597" s="14" t="s">
        <v>11767</v>
      </c>
      <c r="G4597" s="14" t="s">
        <v>6772</v>
      </c>
      <c r="H4597" s="41" t="s">
        <v>6712</v>
      </c>
      <c r="I4597" s="42" t="s">
        <v>85</v>
      </c>
      <c r="J4597" s="36">
        <f t="shared" si="1"/>
        <v>19</v>
      </c>
      <c r="K4597" s="7" t="str">
        <f t="shared" si="2"/>
        <v>ENG30-00800930-vignorisati</v>
      </c>
      <c r="L4597" s="7" t="str">
        <f>ifna(VLOOKUP(K4597,'Лист1'!D:E,2,false))</f>
        <v/>
      </c>
      <c r="M4597" s="9"/>
      <c r="N4597" s="9"/>
      <c r="O4597" s="9"/>
      <c r="P4597" s="9"/>
      <c r="Q4597" s="9"/>
      <c r="R4597" s="9"/>
    </row>
    <row r="4598" ht="15.75" customHeight="1">
      <c r="A4598" s="14" t="s">
        <v>21</v>
      </c>
      <c r="B4598" s="14" t="s">
        <v>22</v>
      </c>
      <c r="C4598" s="40" t="s">
        <v>10318</v>
      </c>
      <c r="D4598" s="14" t="s">
        <v>11765</v>
      </c>
      <c r="E4598" s="13" t="s">
        <v>11766</v>
      </c>
      <c r="F4598" s="14" t="s">
        <v>11767</v>
      </c>
      <c r="G4598" s="14" t="s">
        <v>6772</v>
      </c>
      <c r="H4598" s="41" t="s">
        <v>6712</v>
      </c>
      <c r="I4598" s="42" t="s">
        <v>85</v>
      </c>
      <c r="J4598" s="39">
        <f t="shared" si="1"/>
        <v>19</v>
      </c>
      <c r="K4598" s="7" t="str">
        <f t="shared" si="2"/>
        <v>ENG30-00800930-vodbaciti</v>
      </c>
      <c r="L4598" s="7" t="str">
        <f>ifna(VLOOKUP(K4598,'Лист1'!D:E,2,false))</f>
        <v/>
      </c>
      <c r="M4598" s="9"/>
      <c r="N4598" s="9"/>
      <c r="O4598" s="9"/>
      <c r="P4598" s="9"/>
      <c r="Q4598" s="9"/>
      <c r="R4598" s="9"/>
    </row>
    <row r="4599" ht="15.75" customHeight="1">
      <c r="A4599" s="14" t="s">
        <v>11</v>
      </c>
      <c r="B4599" s="14" t="s">
        <v>12</v>
      </c>
      <c r="C4599" s="40" t="s">
        <v>8891</v>
      </c>
      <c r="D4599" s="14" t="s">
        <v>11768</v>
      </c>
      <c r="E4599" s="13" t="s">
        <v>11769</v>
      </c>
      <c r="F4599" s="14" t="s">
        <v>8891</v>
      </c>
      <c r="G4599" s="14" t="s">
        <v>7415</v>
      </c>
      <c r="H4599" s="41" t="s">
        <v>6712</v>
      </c>
      <c r="I4599" s="42" t="s">
        <v>85</v>
      </c>
      <c r="J4599" s="28">
        <f t="shared" si="1"/>
        <v>66</v>
      </c>
      <c r="K4599" s="7" t="str">
        <f t="shared" si="2"/>
        <v>ENG30-00800940-nreforma</v>
      </c>
      <c r="L4599" s="7" t="str">
        <f>ifna(VLOOKUP(K4599,'Лист1'!D:E,2,false))</f>
        <v/>
      </c>
      <c r="M4599" s="9"/>
      <c r="N4599" s="9"/>
      <c r="O4599" s="9"/>
      <c r="P4599" s="9"/>
      <c r="Q4599" s="9"/>
      <c r="R4599" s="9"/>
    </row>
    <row r="4600" ht="15.75" customHeight="1">
      <c r="A4600" s="14" t="s">
        <v>11</v>
      </c>
      <c r="B4600" s="14" t="s">
        <v>12</v>
      </c>
      <c r="C4600" s="40" t="s">
        <v>7214</v>
      </c>
      <c r="D4600" s="14" t="s">
        <v>11770</v>
      </c>
      <c r="E4600" s="13" t="s">
        <v>11771</v>
      </c>
      <c r="F4600" s="14" t="s">
        <v>11772</v>
      </c>
      <c r="G4600" s="14" t="s">
        <v>7415</v>
      </c>
      <c r="H4600" s="41" t="s">
        <v>6712</v>
      </c>
      <c r="I4600" s="42" t="s">
        <v>85</v>
      </c>
      <c r="J4600" s="28">
        <f t="shared" si="1"/>
        <v>65</v>
      </c>
      <c r="K4600" s="7" t="str">
        <f t="shared" si="2"/>
        <v>ENG30-00801125-nakcija</v>
      </c>
      <c r="L4600" s="7" t="str">
        <f>ifna(VLOOKUP(K4600,'Лист1'!D:E,2,false))</f>
        <v/>
      </c>
      <c r="M4600" s="9"/>
      <c r="N4600" s="9"/>
      <c r="O4600" s="9"/>
      <c r="P4600" s="9"/>
      <c r="Q4600" s="9"/>
      <c r="R4600" s="9"/>
    </row>
    <row r="4601" ht="15.75" customHeight="1">
      <c r="A4601" s="14" t="s">
        <v>11</v>
      </c>
      <c r="B4601" s="14" t="s">
        <v>12</v>
      </c>
      <c r="C4601" s="40" t="s">
        <v>11748</v>
      </c>
      <c r="D4601" s="14" t="s">
        <v>11770</v>
      </c>
      <c r="E4601" s="13" t="s">
        <v>11771</v>
      </c>
      <c r="F4601" s="14" t="s">
        <v>11772</v>
      </c>
      <c r="G4601" s="14" t="s">
        <v>7415</v>
      </c>
      <c r="H4601" s="41" t="s">
        <v>6712</v>
      </c>
      <c r="I4601" s="42" t="s">
        <v>85</v>
      </c>
      <c r="J4601" s="50">
        <f t="shared" si="1"/>
        <v>65</v>
      </c>
      <c r="K4601" s="7" t="str">
        <f t="shared" si="2"/>
        <v>ENG30-00801125-nkampanja</v>
      </c>
      <c r="L4601" s="7" t="str">
        <f>ifna(VLOOKUP(K4601,'Лист1'!D:E,2,false))</f>
        <v/>
      </c>
      <c r="M4601" s="9"/>
      <c r="N4601" s="9"/>
      <c r="O4601" s="9"/>
      <c r="P4601" s="9"/>
      <c r="Q4601" s="9"/>
      <c r="R4601" s="9"/>
    </row>
    <row r="4602" ht="15.75" customHeight="1">
      <c r="A4602" s="14" t="s">
        <v>11</v>
      </c>
      <c r="B4602" s="14" t="s">
        <v>12</v>
      </c>
      <c r="C4602" s="40" t="s">
        <v>11773</v>
      </c>
      <c r="D4602" s="14" t="s">
        <v>11774</v>
      </c>
      <c r="E4602" s="13" t="s">
        <v>11775</v>
      </c>
      <c r="F4602" s="14" t="s">
        <v>11773</v>
      </c>
      <c r="G4602" s="14" t="s">
        <v>6772</v>
      </c>
      <c r="H4602" s="41" t="s">
        <v>6712</v>
      </c>
      <c r="I4602" s="42" t="s">
        <v>85</v>
      </c>
      <c r="J4602" s="83">
        <f t="shared" si="1"/>
        <v>67</v>
      </c>
      <c r="K4602" s="7" t="str">
        <f t="shared" si="2"/>
        <v>ENG30-00802238-nrizik</v>
      </c>
      <c r="L4602" s="7" t="str">
        <f>ifna(VLOOKUP(K4602,'Лист1'!D:E,2,false))</f>
        <v/>
      </c>
      <c r="M4602" s="9"/>
      <c r="N4602" s="9"/>
      <c r="O4602" s="9"/>
      <c r="P4602" s="9"/>
      <c r="Q4602" s="9"/>
      <c r="R4602" s="9"/>
    </row>
    <row r="4603" ht="15.75" customHeight="1">
      <c r="A4603" s="14" t="s">
        <v>21</v>
      </c>
      <c r="B4603" s="14" t="s">
        <v>22</v>
      </c>
      <c r="C4603" s="40" t="s">
        <v>11284</v>
      </c>
      <c r="D4603" s="14" t="s">
        <v>11776</v>
      </c>
      <c r="E4603" s="13" t="s">
        <v>11777</v>
      </c>
      <c r="F4603" s="14" t="s">
        <v>11284</v>
      </c>
      <c r="G4603" s="14" t="s">
        <v>6772</v>
      </c>
      <c r="H4603" s="41" t="s">
        <v>6712</v>
      </c>
      <c r="I4603" s="42" t="s">
        <v>85</v>
      </c>
      <c r="J4603" s="48">
        <f t="shared" si="1"/>
        <v>13</v>
      </c>
      <c r="K4603" s="7" t="str">
        <f t="shared" si="2"/>
        <v>ENG30-00802318-vdozvoliti</v>
      </c>
      <c r="L4603" s="7" t="str">
        <f>ifna(VLOOKUP(K4603,'Лист1'!D:E,2,false))</f>
        <v/>
      </c>
      <c r="M4603" s="9"/>
      <c r="N4603" s="9"/>
      <c r="O4603" s="9"/>
      <c r="P4603" s="9"/>
      <c r="Q4603" s="9"/>
      <c r="R4603" s="9"/>
    </row>
    <row r="4604" ht="15.75" customHeight="1">
      <c r="A4604" s="14" t="s">
        <v>21</v>
      </c>
      <c r="B4604" s="14" t="s">
        <v>22</v>
      </c>
      <c r="C4604" s="40" t="s">
        <v>11284</v>
      </c>
      <c r="D4604" s="14" t="s">
        <v>11778</v>
      </c>
      <c r="E4604" s="13" t="s">
        <v>11779</v>
      </c>
      <c r="F4604" s="14" t="s">
        <v>11780</v>
      </c>
      <c r="G4604" s="14" t="s">
        <v>6772</v>
      </c>
      <c r="H4604" s="41" t="s">
        <v>6712</v>
      </c>
      <c r="I4604" s="42" t="s">
        <v>85</v>
      </c>
      <c r="J4604" s="79">
        <f t="shared" si="1"/>
        <v>69</v>
      </c>
      <c r="K4604" s="7" t="str">
        <f t="shared" si="2"/>
        <v>ENG30-00802946-vdozvoliti</v>
      </c>
      <c r="L4604" s="7" t="str">
        <f>ifna(VLOOKUP(K4604,'Лист1'!D:E,2,false))</f>
        <v/>
      </c>
      <c r="M4604" s="9"/>
      <c r="N4604" s="9"/>
      <c r="O4604" s="9"/>
      <c r="P4604" s="9"/>
      <c r="Q4604" s="9"/>
      <c r="R4604" s="9"/>
    </row>
    <row r="4605" ht="15.75" customHeight="1">
      <c r="A4605" s="14" t="s">
        <v>21</v>
      </c>
      <c r="B4605" s="14" t="s">
        <v>22</v>
      </c>
      <c r="C4605" s="40" t="s">
        <v>11781</v>
      </c>
      <c r="D4605" s="14" t="s">
        <v>11778</v>
      </c>
      <c r="E4605" s="13" t="s">
        <v>11779</v>
      </c>
      <c r="F4605" s="14" t="s">
        <v>11780</v>
      </c>
      <c r="G4605" s="14" t="s">
        <v>6772</v>
      </c>
      <c r="H4605" s="41" t="s">
        <v>6712</v>
      </c>
      <c r="I4605" s="42" t="s">
        <v>85</v>
      </c>
      <c r="J4605" s="55">
        <f t="shared" si="1"/>
        <v>69</v>
      </c>
      <c r="K4605" s="7" t="str">
        <f t="shared" si="2"/>
        <v>ENG30-00802946-vdozvoljavati</v>
      </c>
      <c r="L4605" s="7" t="str">
        <f>ifna(VLOOKUP(K4605,'Лист1'!D:E,2,false))</f>
        <v/>
      </c>
      <c r="M4605" s="9"/>
      <c r="N4605" s="9"/>
      <c r="O4605" s="9"/>
      <c r="P4605" s="9"/>
      <c r="Q4605" s="9"/>
      <c r="R4605" s="9"/>
    </row>
    <row r="4606" ht="15.75" customHeight="1">
      <c r="A4606" s="14" t="s">
        <v>21</v>
      </c>
      <c r="B4606" s="14" t="s">
        <v>22</v>
      </c>
      <c r="C4606" s="40" t="s">
        <v>10991</v>
      </c>
      <c r="D4606" s="14" t="s">
        <v>11778</v>
      </c>
      <c r="E4606" s="13" t="s">
        <v>11779</v>
      </c>
      <c r="F4606" s="14" t="s">
        <v>11780</v>
      </c>
      <c r="G4606" s="14" t="s">
        <v>6772</v>
      </c>
      <c r="H4606" s="41" t="s">
        <v>6712</v>
      </c>
      <c r="I4606" s="42" t="s">
        <v>85</v>
      </c>
      <c r="J4606" s="45">
        <f t="shared" si="1"/>
        <v>69</v>
      </c>
      <c r="K4606" s="7" t="str">
        <f t="shared" si="2"/>
        <v>ENG30-00802946-vodobriti</v>
      </c>
      <c r="L4606" s="7" t="str">
        <f>ifna(VLOOKUP(K4606,'Лист1'!D:E,2,false))</f>
        <v/>
      </c>
      <c r="M4606" s="9"/>
      <c r="N4606" s="9"/>
      <c r="O4606" s="9"/>
      <c r="P4606" s="9"/>
      <c r="Q4606" s="9"/>
      <c r="R4606" s="9"/>
    </row>
    <row r="4607" ht="15.75" customHeight="1">
      <c r="A4607" s="14" t="s">
        <v>79</v>
      </c>
      <c r="B4607" s="14" t="s">
        <v>80</v>
      </c>
      <c r="C4607" s="40" t="s">
        <v>11782</v>
      </c>
      <c r="D4607" s="14" t="s">
        <v>11783</v>
      </c>
      <c r="E4607" s="13" t="s">
        <v>11784</v>
      </c>
      <c r="F4607" s="14" t="s">
        <v>11785</v>
      </c>
      <c r="G4607" s="14" t="s">
        <v>6772</v>
      </c>
      <c r="H4607" s="41" t="s">
        <v>6712</v>
      </c>
      <c r="I4607" s="42" t="s">
        <v>85</v>
      </c>
      <c r="J4607" s="37">
        <f t="shared" si="1"/>
        <v>22</v>
      </c>
      <c r="K4607" s="7" t="str">
        <f t="shared" si="2"/>
        <v>ENG30-00803275-aakutan</v>
      </c>
      <c r="L4607" s="7" t="str">
        <f>ifna(VLOOKUP(K4607,'Лист1'!D:E,2,false))</f>
        <v/>
      </c>
      <c r="M4607" s="9"/>
      <c r="N4607" s="9"/>
      <c r="O4607" s="9"/>
      <c r="P4607" s="9"/>
      <c r="Q4607" s="9"/>
      <c r="R4607" s="9"/>
    </row>
    <row r="4608" ht="15.75" customHeight="1">
      <c r="A4608" s="14" t="s">
        <v>79</v>
      </c>
      <c r="B4608" s="14" t="s">
        <v>80</v>
      </c>
      <c r="C4608" s="40" t="s">
        <v>11786</v>
      </c>
      <c r="D4608" s="14" t="s">
        <v>11783</v>
      </c>
      <c r="E4608" s="13" t="s">
        <v>11784</v>
      </c>
      <c r="F4608" s="14" t="s">
        <v>11785</v>
      </c>
      <c r="G4608" s="14" t="s">
        <v>6772</v>
      </c>
      <c r="H4608" s="41" t="s">
        <v>6712</v>
      </c>
      <c r="I4608" s="42" t="s">
        <v>85</v>
      </c>
      <c r="J4608" s="98">
        <f t="shared" si="1"/>
        <v>22</v>
      </c>
      <c r="K4608" s="7" t="str">
        <f t="shared" si="2"/>
        <v>ENG30-00803275-ajak</v>
      </c>
      <c r="L4608" s="7" t="str">
        <f>ifna(VLOOKUP(K4608,'Лист1'!D:E,2,false))</f>
        <v/>
      </c>
      <c r="M4608" s="9"/>
      <c r="N4608" s="9"/>
      <c r="O4608" s="9"/>
      <c r="P4608" s="9"/>
      <c r="Q4608" s="9"/>
      <c r="R4608" s="9"/>
    </row>
    <row r="4609" ht="15.75" customHeight="1">
      <c r="A4609" s="14" t="s">
        <v>21</v>
      </c>
      <c r="B4609" s="14" t="s">
        <v>22</v>
      </c>
      <c r="C4609" s="40" t="s">
        <v>11284</v>
      </c>
      <c r="D4609" s="14" t="s">
        <v>11787</v>
      </c>
      <c r="E4609" s="13" t="s">
        <v>11788</v>
      </c>
      <c r="F4609" s="14" t="s">
        <v>11789</v>
      </c>
      <c r="G4609" s="14" t="s">
        <v>6772</v>
      </c>
      <c r="H4609" s="41" t="s">
        <v>6712</v>
      </c>
      <c r="I4609" s="42" t="s">
        <v>85</v>
      </c>
      <c r="J4609" s="39">
        <f t="shared" si="1"/>
        <v>37</v>
      </c>
      <c r="K4609" s="7" t="str">
        <f t="shared" si="2"/>
        <v>ENG30-00803325-vdozvoliti</v>
      </c>
      <c r="L4609" s="7" t="str">
        <f>ifna(VLOOKUP(K4609,'Лист1'!D:E,2,false))</f>
        <v/>
      </c>
      <c r="M4609" s="9"/>
      <c r="N4609" s="9"/>
      <c r="O4609" s="9"/>
      <c r="P4609" s="9"/>
      <c r="Q4609" s="9"/>
      <c r="R4609" s="9"/>
    </row>
    <row r="4610" ht="15.75" customHeight="1">
      <c r="A4610" s="14" t="s">
        <v>11</v>
      </c>
      <c r="B4610" s="14" t="s">
        <v>12</v>
      </c>
      <c r="C4610" s="40" t="s">
        <v>11790</v>
      </c>
      <c r="D4610" s="14" t="s">
        <v>11791</v>
      </c>
      <c r="E4610" s="13" t="s">
        <v>11792</v>
      </c>
      <c r="F4610" s="14" t="s">
        <v>11793</v>
      </c>
      <c r="G4610" s="14" t="s">
        <v>10064</v>
      </c>
      <c r="H4610" s="41" t="s">
        <v>6712</v>
      </c>
      <c r="I4610" s="42" t="s">
        <v>85</v>
      </c>
      <c r="J4610" s="121">
        <f t="shared" si="1"/>
        <v>44</v>
      </c>
      <c r="K4610" s="7" t="str">
        <f t="shared" si="2"/>
        <v>ENG30-00803394-nudvostručavanje</v>
      </c>
      <c r="L4610" s="7" t="str">
        <f>ifna(VLOOKUP(K4610,'Лист1'!D:E,2,false))</f>
        <v/>
      </c>
      <c r="M4610" s="9"/>
      <c r="N4610" s="9"/>
      <c r="O4610" s="9"/>
      <c r="P4610" s="9"/>
      <c r="Q4610" s="9"/>
      <c r="R4610" s="9"/>
    </row>
    <row r="4611" ht="15.75" customHeight="1">
      <c r="A4611" s="14" t="s">
        <v>11</v>
      </c>
      <c r="B4611" s="14" t="s">
        <v>12</v>
      </c>
      <c r="C4611" s="40" t="s">
        <v>8144</v>
      </c>
      <c r="D4611" s="14" t="s">
        <v>11794</v>
      </c>
      <c r="E4611" s="13" t="s">
        <v>11795</v>
      </c>
      <c r="F4611" s="14" t="s">
        <v>11796</v>
      </c>
      <c r="G4611" s="14" t="s">
        <v>6772</v>
      </c>
      <c r="H4611" s="41" t="s">
        <v>6712</v>
      </c>
      <c r="I4611" s="42" t="s">
        <v>85</v>
      </c>
      <c r="J4611" s="51">
        <f t="shared" si="1"/>
        <v>41</v>
      </c>
      <c r="K4611" s="7" t="str">
        <f t="shared" si="2"/>
        <v>ENG30-00803617-nkontrola</v>
      </c>
      <c r="L4611" s="7" t="str">
        <f>ifna(VLOOKUP(K4611,'Лист1'!D:E,2,false))</f>
        <v/>
      </c>
      <c r="M4611" s="9"/>
      <c r="N4611" s="9"/>
      <c r="O4611" s="9"/>
      <c r="P4611" s="9"/>
      <c r="Q4611" s="9"/>
      <c r="R4611" s="9"/>
    </row>
    <row r="4612" ht="15.75" customHeight="1">
      <c r="A4612" s="14" t="s">
        <v>11</v>
      </c>
      <c r="B4612" s="14" t="s">
        <v>12</v>
      </c>
      <c r="C4612" s="40" t="s">
        <v>11797</v>
      </c>
      <c r="D4612" s="14" t="s">
        <v>11794</v>
      </c>
      <c r="E4612" s="13" t="s">
        <v>11795</v>
      </c>
      <c r="F4612" s="14" t="s">
        <v>11796</v>
      </c>
      <c r="G4612" s="14" t="s">
        <v>6772</v>
      </c>
      <c r="H4612" s="41" t="s">
        <v>6712</v>
      </c>
      <c r="I4612" s="42" t="s">
        <v>85</v>
      </c>
      <c r="J4612" s="39">
        <f t="shared" si="1"/>
        <v>41</v>
      </c>
      <c r="K4612" s="7" t="str">
        <f t="shared" si="2"/>
        <v>ENG30-00803617-nupravljanje</v>
      </c>
      <c r="L4612" s="7" t="str">
        <f>ifna(VLOOKUP(K4612,'Лист1'!D:E,2,false))</f>
        <v/>
      </c>
      <c r="M4612" s="9"/>
      <c r="N4612" s="9"/>
      <c r="O4612" s="9"/>
      <c r="P4612" s="9"/>
      <c r="Q4612" s="9"/>
      <c r="R4612" s="9"/>
    </row>
    <row r="4613" ht="15.75" customHeight="1">
      <c r="A4613" s="14" t="s">
        <v>79</v>
      </c>
      <c r="B4613" s="14" t="s">
        <v>80</v>
      </c>
      <c r="C4613" s="40" t="s">
        <v>6841</v>
      </c>
      <c r="D4613" s="14" t="s">
        <v>11798</v>
      </c>
      <c r="E4613" s="13" t="s">
        <v>11799</v>
      </c>
      <c r="F4613" s="14" t="s">
        <v>11800</v>
      </c>
      <c r="G4613" s="14" t="s">
        <v>6815</v>
      </c>
      <c r="H4613" s="41" t="s">
        <v>6712</v>
      </c>
      <c r="I4613" s="42" t="s">
        <v>85</v>
      </c>
      <c r="J4613" s="51">
        <f t="shared" si="1"/>
        <v>22</v>
      </c>
      <c r="K4613" s="7" t="str">
        <f t="shared" si="2"/>
        <v>ENG30-00804695-aživ</v>
      </c>
      <c r="L4613" s="7" t="str">
        <f>ifna(VLOOKUP(K4613,'Лист1'!D:E,2,false))</f>
        <v/>
      </c>
      <c r="M4613" s="9"/>
      <c r="N4613" s="9"/>
      <c r="O4613" s="9"/>
      <c r="P4613" s="9"/>
      <c r="Q4613" s="9"/>
      <c r="R4613" s="9"/>
    </row>
    <row r="4614" ht="15.75" customHeight="1">
      <c r="A4614" s="14" t="s">
        <v>79</v>
      </c>
      <c r="B4614" s="14" t="s">
        <v>80</v>
      </c>
      <c r="C4614" s="40" t="s">
        <v>11801</v>
      </c>
      <c r="D4614" s="14" t="s">
        <v>11798</v>
      </c>
      <c r="E4614" s="13" t="s">
        <v>11799</v>
      </c>
      <c r="F4614" s="14" t="s">
        <v>11800</v>
      </c>
      <c r="G4614" s="14" t="s">
        <v>6815</v>
      </c>
      <c r="H4614" s="41" t="s">
        <v>6712</v>
      </c>
      <c r="I4614" s="42" t="s">
        <v>85</v>
      </c>
      <c r="J4614" s="46">
        <f t="shared" si="1"/>
        <v>22</v>
      </c>
      <c r="K4614" s="7" t="str">
        <f t="shared" si="2"/>
        <v>ENG30-00804695-aživahan</v>
      </c>
      <c r="L4614" s="7" t="str">
        <f>ifna(VLOOKUP(K4614,'Лист1'!D:E,2,false))</f>
        <v/>
      </c>
      <c r="M4614" s="9"/>
      <c r="N4614" s="9"/>
      <c r="O4614" s="9"/>
      <c r="P4614" s="9"/>
      <c r="Q4614" s="9"/>
      <c r="R4614" s="9"/>
    </row>
    <row r="4615" ht="15.75" customHeight="1">
      <c r="A4615" s="14" t="s">
        <v>79</v>
      </c>
      <c r="B4615" s="14" t="s">
        <v>80</v>
      </c>
      <c r="C4615" s="40" t="s">
        <v>6841</v>
      </c>
      <c r="D4615" s="14" t="s">
        <v>11802</v>
      </c>
      <c r="E4615" s="13" t="s">
        <v>11803</v>
      </c>
      <c r="F4615" s="14" t="s">
        <v>11804</v>
      </c>
      <c r="G4615" s="14" t="s">
        <v>6800</v>
      </c>
      <c r="H4615" s="41" t="s">
        <v>6712</v>
      </c>
      <c r="I4615" s="42" t="s">
        <v>85</v>
      </c>
      <c r="J4615" s="68">
        <f t="shared" si="1"/>
        <v>45</v>
      </c>
      <c r="K4615" s="7" t="str">
        <f t="shared" si="2"/>
        <v>ENG30-00805115-aživ</v>
      </c>
      <c r="L4615" s="7" t="str">
        <f>ifna(VLOOKUP(K4615,'Лист1'!D:E,2,false))</f>
        <v/>
      </c>
      <c r="M4615" s="9"/>
      <c r="N4615" s="9"/>
      <c r="O4615" s="9"/>
      <c r="P4615" s="9"/>
      <c r="Q4615" s="9"/>
      <c r="R4615" s="9"/>
    </row>
    <row r="4616" ht="15.75" customHeight="1">
      <c r="A4616" s="14" t="s">
        <v>79</v>
      </c>
      <c r="B4616" s="14" t="s">
        <v>80</v>
      </c>
      <c r="C4616" s="40" t="s">
        <v>11801</v>
      </c>
      <c r="D4616" s="14" t="s">
        <v>11802</v>
      </c>
      <c r="E4616" s="13" t="s">
        <v>11803</v>
      </c>
      <c r="F4616" s="14" t="s">
        <v>11804</v>
      </c>
      <c r="G4616" s="14" t="s">
        <v>6800</v>
      </c>
      <c r="H4616" s="41" t="s">
        <v>6712</v>
      </c>
      <c r="I4616" s="42" t="s">
        <v>85</v>
      </c>
      <c r="J4616" s="39">
        <f t="shared" si="1"/>
        <v>45</v>
      </c>
      <c r="K4616" s="7" t="str">
        <f t="shared" si="2"/>
        <v>ENG30-00805115-aživahan</v>
      </c>
      <c r="L4616" s="7" t="str">
        <f>ifna(VLOOKUP(K4616,'Лист1'!D:E,2,false))</f>
        <v/>
      </c>
      <c r="M4616" s="9"/>
      <c r="N4616" s="9"/>
      <c r="O4616" s="9"/>
      <c r="P4616" s="9"/>
      <c r="Q4616" s="9"/>
      <c r="R4616" s="9"/>
    </row>
    <row r="4617" ht="15.75" customHeight="1">
      <c r="A4617" s="14" t="s">
        <v>21</v>
      </c>
      <c r="B4617" s="14" t="s">
        <v>22</v>
      </c>
      <c r="C4617" s="40" t="s">
        <v>11284</v>
      </c>
      <c r="D4617" s="14" t="s">
        <v>11805</v>
      </c>
      <c r="E4617" s="13" t="s">
        <v>11806</v>
      </c>
      <c r="F4617" s="14" t="s">
        <v>11807</v>
      </c>
      <c r="G4617" s="14" t="s">
        <v>6772</v>
      </c>
      <c r="H4617" s="41" t="s">
        <v>6712</v>
      </c>
      <c r="I4617" s="42" t="s">
        <v>85</v>
      </c>
      <c r="J4617" s="30">
        <f t="shared" si="1"/>
        <v>12</v>
      </c>
      <c r="K4617" s="7" t="str">
        <f t="shared" si="2"/>
        <v>ENG30-00806049-vdozvoliti</v>
      </c>
      <c r="L4617" s="7" t="str">
        <f>ifna(VLOOKUP(K4617,'Лист1'!D:E,2,false))</f>
        <v/>
      </c>
      <c r="M4617" s="9"/>
      <c r="N4617" s="9"/>
      <c r="O4617" s="9"/>
      <c r="P4617" s="9"/>
      <c r="Q4617" s="9"/>
      <c r="R4617" s="9"/>
    </row>
    <row r="4618" ht="15.75" customHeight="1">
      <c r="A4618" s="14" t="s">
        <v>21</v>
      </c>
      <c r="B4618" s="14" t="s">
        <v>22</v>
      </c>
      <c r="C4618" s="40" t="s">
        <v>10991</v>
      </c>
      <c r="D4618" s="14" t="s">
        <v>11805</v>
      </c>
      <c r="E4618" s="13" t="s">
        <v>11806</v>
      </c>
      <c r="F4618" s="14" t="s">
        <v>11807</v>
      </c>
      <c r="G4618" s="14" t="s">
        <v>6772</v>
      </c>
      <c r="H4618" s="41" t="s">
        <v>6712</v>
      </c>
      <c r="I4618" s="42" t="s">
        <v>85</v>
      </c>
      <c r="J4618" s="44">
        <f t="shared" si="1"/>
        <v>12</v>
      </c>
      <c r="K4618" s="7" t="str">
        <f t="shared" si="2"/>
        <v>ENG30-00806049-vodobriti</v>
      </c>
      <c r="L4618" s="7" t="str">
        <f>ifna(VLOOKUP(K4618,'Лист1'!D:E,2,false))</f>
        <v/>
      </c>
      <c r="M4618" s="9"/>
      <c r="N4618" s="9"/>
      <c r="O4618" s="9"/>
      <c r="P4618" s="9"/>
      <c r="Q4618" s="9"/>
      <c r="R4618" s="9"/>
    </row>
    <row r="4619" ht="15.75" customHeight="1">
      <c r="A4619" s="14" t="s">
        <v>21</v>
      </c>
      <c r="B4619" s="14" t="s">
        <v>22</v>
      </c>
      <c r="C4619" s="40" t="s">
        <v>11243</v>
      </c>
      <c r="D4619" s="14" t="s">
        <v>11808</v>
      </c>
      <c r="E4619" s="13" t="s">
        <v>11809</v>
      </c>
      <c r="F4619" s="14" t="s">
        <v>11810</v>
      </c>
      <c r="G4619" s="14" t="s">
        <v>6772</v>
      </c>
      <c r="H4619" s="41" t="s">
        <v>6712</v>
      </c>
      <c r="I4619" s="42" t="s">
        <v>85</v>
      </c>
      <c r="J4619" s="18">
        <f t="shared" si="1"/>
        <v>22</v>
      </c>
      <c r="K4619" s="7" t="str">
        <f t="shared" si="2"/>
        <v>ENG30-00806314-vpodržati</v>
      </c>
      <c r="L4619" s="7" t="str">
        <f>ifna(VLOOKUP(K4619,'Лист1'!D:E,2,false))</f>
        <v/>
      </c>
      <c r="M4619" s="9"/>
      <c r="N4619" s="9"/>
      <c r="O4619" s="9"/>
      <c r="P4619" s="9"/>
      <c r="Q4619" s="9"/>
      <c r="R4619" s="9"/>
    </row>
    <row r="4620" ht="15.75" customHeight="1">
      <c r="A4620" s="14" t="s">
        <v>21</v>
      </c>
      <c r="B4620" s="14" t="s">
        <v>22</v>
      </c>
      <c r="C4620" s="40" t="s">
        <v>2235</v>
      </c>
      <c r="D4620" s="14" t="s">
        <v>11808</v>
      </c>
      <c r="E4620" s="13" t="s">
        <v>11809</v>
      </c>
      <c r="F4620" s="14" t="s">
        <v>11810</v>
      </c>
      <c r="G4620" s="14" t="s">
        <v>6772</v>
      </c>
      <c r="H4620" s="41" t="s">
        <v>6712</v>
      </c>
      <c r="I4620" s="42" t="s">
        <v>85</v>
      </c>
      <c r="J4620" s="22">
        <f t="shared" si="1"/>
        <v>22</v>
      </c>
      <c r="K4620" s="7" t="str">
        <f t="shared" si="2"/>
        <v>ENG30-00806314-vpodržavati</v>
      </c>
      <c r="L4620" s="7" t="str">
        <f>ifna(VLOOKUP(K4620,'Лист1'!D:E,2,false))</f>
        <v/>
      </c>
      <c r="M4620" s="9"/>
      <c r="N4620" s="9"/>
      <c r="O4620" s="9"/>
      <c r="P4620" s="9"/>
      <c r="Q4620" s="9"/>
      <c r="R4620" s="9"/>
    </row>
    <row r="4621" ht="15.75" customHeight="1">
      <c r="A4621" s="14" t="s">
        <v>79</v>
      </c>
      <c r="B4621" s="14" t="s">
        <v>80</v>
      </c>
      <c r="C4621" s="40" t="s">
        <v>9929</v>
      </c>
      <c r="D4621" s="14" t="s">
        <v>11811</v>
      </c>
      <c r="E4621" s="13" t="s">
        <v>11812</v>
      </c>
      <c r="F4621" s="14" t="s">
        <v>11813</v>
      </c>
      <c r="G4621" s="14" t="s">
        <v>6800</v>
      </c>
      <c r="H4621" s="41" t="s">
        <v>6712</v>
      </c>
      <c r="I4621" s="42" t="s">
        <v>85</v>
      </c>
      <c r="J4621" s="51">
        <f t="shared" si="1"/>
        <v>57</v>
      </c>
      <c r="K4621" s="7" t="str">
        <f t="shared" si="2"/>
        <v>ENG30-00806387-avatren</v>
      </c>
      <c r="L4621" s="7" t="str">
        <f>ifna(VLOOKUP(K4621,'Лист1'!D:E,2,false))</f>
        <v/>
      </c>
      <c r="M4621" s="9"/>
      <c r="N4621" s="9"/>
      <c r="O4621" s="9"/>
      <c r="P4621" s="9"/>
      <c r="Q4621" s="9"/>
      <c r="R4621" s="9"/>
    </row>
    <row r="4622" ht="15.75" customHeight="1">
      <c r="A4622" s="14" t="s">
        <v>79</v>
      </c>
      <c r="B4622" s="14" t="s">
        <v>80</v>
      </c>
      <c r="C4622" s="40" t="s">
        <v>7205</v>
      </c>
      <c r="D4622" s="14" t="s">
        <v>11814</v>
      </c>
      <c r="E4622" s="13" t="s">
        <v>11815</v>
      </c>
      <c r="F4622" s="14" t="s">
        <v>11816</v>
      </c>
      <c r="G4622" s="14" t="s">
        <v>6800</v>
      </c>
      <c r="H4622" s="41" t="s">
        <v>6712</v>
      </c>
      <c r="I4622" s="42" t="s">
        <v>85</v>
      </c>
      <c r="J4622" s="27">
        <f t="shared" si="1"/>
        <v>37</v>
      </c>
      <c r="K4622" s="7" t="str">
        <f t="shared" si="2"/>
        <v>ENG30-00806512-adosadan</v>
      </c>
      <c r="L4622" s="7" t="str">
        <f>ifna(VLOOKUP(K4622,'Лист1'!D:E,2,false))</f>
        <v/>
      </c>
      <c r="M4622" s="9"/>
      <c r="N4622" s="9"/>
      <c r="O4622" s="9"/>
      <c r="P4622" s="9"/>
      <c r="Q4622" s="9"/>
      <c r="R4622" s="9"/>
    </row>
    <row r="4623" ht="15.75" customHeight="1">
      <c r="A4623" s="14" t="s">
        <v>11</v>
      </c>
      <c r="B4623" s="14" t="s">
        <v>12</v>
      </c>
      <c r="C4623" s="40" t="s">
        <v>7070</v>
      </c>
      <c r="D4623" s="14" t="s">
        <v>11817</v>
      </c>
      <c r="E4623" s="13" t="s">
        <v>11818</v>
      </c>
      <c r="F4623" s="14" t="s">
        <v>11819</v>
      </c>
      <c r="G4623" s="14" t="s">
        <v>6772</v>
      </c>
      <c r="H4623" s="41" t="s">
        <v>6712</v>
      </c>
      <c r="I4623" s="42" t="s">
        <v>85</v>
      </c>
      <c r="J4623" s="58">
        <f t="shared" si="1"/>
        <v>25</v>
      </c>
      <c r="K4623" s="7" t="str">
        <f t="shared" si="2"/>
        <v>ENG30-00807078-nvreme</v>
      </c>
      <c r="L4623" s="7" t="str">
        <f>ifna(VLOOKUP(K4623,'Лист1'!D:E,2,false))</f>
        <v/>
      </c>
      <c r="M4623" s="9"/>
      <c r="N4623" s="9"/>
      <c r="O4623" s="9"/>
      <c r="P4623" s="9"/>
      <c r="Q4623" s="9"/>
      <c r="R4623" s="9"/>
    </row>
    <row r="4624" ht="15.75" customHeight="1">
      <c r="A4624" s="14" t="s">
        <v>21</v>
      </c>
      <c r="B4624" s="14" t="s">
        <v>22</v>
      </c>
      <c r="C4624" s="40" t="s">
        <v>10318</v>
      </c>
      <c r="D4624" s="14" t="s">
        <v>11820</v>
      </c>
      <c r="E4624" s="13" t="s">
        <v>11821</v>
      </c>
      <c r="F4624" s="14" t="s">
        <v>11822</v>
      </c>
      <c r="G4624" s="14" t="s">
        <v>6772</v>
      </c>
      <c r="H4624" s="41" t="s">
        <v>6712</v>
      </c>
      <c r="I4624" s="42" t="s">
        <v>85</v>
      </c>
      <c r="J4624" s="28">
        <f t="shared" si="1"/>
        <v>35</v>
      </c>
      <c r="K4624" s="7" t="str">
        <f t="shared" si="2"/>
        <v>ENG30-00807178-vodbaciti</v>
      </c>
      <c r="L4624" s="7" t="str">
        <f>ifna(VLOOKUP(K4624,'Лист1'!D:E,2,false))</f>
        <v/>
      </c>
      <c r="M4624" s="9"/>
      <c r="N4624" s="9"/>
      <c r="O4624" s="9"/>
      <c r="P4624" s="9"/>
      <c r="Q4624" s="9"/>
      <c r="R4624" s="9"/>
    </row>
    <row r="4625" ht="15.75" customHeight="1">
      <c r="A4625" s="14" t="s">
        <v>21</v>
      </c>
      <c r="B4625" s="14" t="s">
        <v>22</v>
      </c>
      <c r="C4625" s="40" t="s">
        <v>11735</v>
      </c>
      <c r="D4625" s="14" t="s">
        <v>11820</v>
      </c>
      <c r="E4625" s="13" t="s">
        <v>11821</v>
      </c>
      <c r="F4625" s="14" t="s">
        <v>11822</v>
      </c>
      <c r="G4625" s="14" t="s">
        <v>6772</v>
      </c>
      <c r="H4625" s="41" t="s">
        <v>6712</v>
      </c>
      <c r="I4625" s="42" t="s">
        <v>85</v>
      </c>
      <c r="J4625" s="38">
        <f t="shared" si="1"/>
        <v>35</v>
      </c>
      <c r="K4625" s="7" t="str">
        <f t="shared" si="2"/>
        <v>ENG30-00807178-vodbiti</v>
      </c>
      <c r="L4625" s="7" t="str">
        <f>ifna(VLOOKUP(K4625,'Лист1'!D:E,2,false))</f>
        <v/>
      </c>
      <c r="M4625" s="9"/>
      <c r="N4625" s="9"/>
      <c r="O4625" s="9"/>
      <c r="P4625" s="9"/>
      <c r="Q4625" s="9"/>
      <c r="R4625" s="9"/>
    </row>
    <row r="4626" ht="15.75" customHeight="1">
      <c r="A4626" s="14" t="s">
        <v>11</v>
      </c>
      <c r="B4626" s="14" t="s">
        <v>12</v>
      </c>
      <c r="C4626" s="40" t="s">
        <v>11823</v>
      </c>
      <c r="D4626" s="14" t="s">
        <v>11824</v>
      </c>
      <c r="E4626" s="13" t="s">
        <v>11825</v>
      </c>
      <c r="F4626" s="14" t="s">
        <v>11826</v>
      </c>
      <c r="G4626" s="14" t="s">
        <v>6772</v>
      </c>
      <c r="H4626" s="41" t="s">
        <v>6712</v>
      </c>
      <c r="I4626" s="42" t="s">
        <v>85</v>
      </c>
      <c r="J4626" s="83">
        <f t="shared" si="1"/>
        <v>70</v>
      </c>
      <c r="K4626" s="7" t="str">
        <f t="shared" si="2"/>
        <v>ENG30-00807273-nkoordinacija</v>
      </c>
      <c r="L4626" s="7" t="str">
        <f>ifna(VLOOKUP(K4626,'Лист1'!D:E,2,false))</f>
        <v/>
      </c>
      <c r="M4626" s="9"/>
      <c r="N4626" s="9"/>
      <c r="O4626" s="9"/>
      <c r="P4626" s="9"/>
      <c r="Q4626" s="9"/>
      <c r="R4626" s="9"/>
    </row>
    <row r="4627" ht="15.75" customHeight="1">
      <c r="A4627" s="14" t="s">
        <v>11</v>
      </c>
      <c r="B4627" s="14" t="s">
        <v>12</v>
      </c>
      <c r="C4627" s="40" t="s">
        <v>9599</v>
      </c>
      <c r="D4627" s="14" t="s">
        <v>11824</v>
      </c>
      <c r="E4627" s="13" t="s">
        <v>11825</v>
      </c>
      <c r="F4627" s="14" t="s">
        <v>11826</v>
      </c>
      <c r="G4627" s="14" t="s">
        <v>6772</v>
      </c>
      <c r="H4627" s="41" t="s">
        <v>6712</v>
      </c>
      <c r="I4627" s="42" t="s">
        <v>85</v>
      </c>
      <c r="J4627" s="70">
        <f t="shared" si="1"/>
        <v>70</v>
      </c>
      <c r="K4627" s="7" t="str">
        <f t="shared" si="2"/>
        <v>ENG30-00807273-nsaradnja</v>
      </c>
      <c r="L4627" s="7" t="str">
        <f>ifna(VLOOKUP(K4627,'Лист1'!D:E,2,false))</f>
        <v/>
      </c>
      <c r="M4627" s="9"/>
      <c r="N4627" s="9"/>
      <c r="O4627" s="9"/>
      <c r="P4627" s="9"/>
      <c r="Q4627" s="9"/>
      <c r="R4627" s="9"/>
    </row>
    <row r="4628" ht="15.75" customHeight="1">
      <c r="A4628" s="14" t="s">
        <v>11</v>
      </c>
      <c r="B4628" s="14" t="s">
        <v>12</v>
      </c>
      <c r="C4628" s="40" t="s">
        <v>11827</v>
      </c>
      <c r="D4628" s="14" t="s">
        <v>11828</v>
      </c>
      <c r="E4628" s="13" t="s">
        <v>11829</v>
      </c>
      <c r="F4628" s="14" t="s">
        <v>11830</v>
      </c>
      <c r="G4628" s="14" t="s">
        <v>6772</v>
      </c>
      <c r="H4628" s="41" t="s">
        <v>6712</v>
      </c>
      <c r="I4628" s="42" t="s">
        <v>85</v>
      </c>
      <c r="J4628" s="27">
        <f t="shared" si="1"/>
        <v>17</v>
      </c>
      <c r="K4628" s="7" t="str">
        <f t="shared" si="2"/>
        <v>ENG30-00808182-nograničenje</v>
      </c>
      <c r="L4628" s="7" t="str">
        <f>ifna(VLOOKUP(K4628,'Лист1'!D:E,2,false))</f>
        <v/>
      </c>
      <c r="M4628" s="9"/>
      <c r="N4628" s="9"/>
      <c r="O4628" s="9"/>
      <c r="P4628" s="9"/>
      <c r="Q4628" s="9"/>
      <c r="R4628" s="9"/>
    </row>
    <row r="4629" ht="15.75" customHeight="1">
      <c r="A4629" s="14" t="s">
        <v>79</v>
      </c>
      <c r="B4629" s="14" t="s">
        <v>80</v>
      </c>
      <c r="C4629" s="40" t="s">
        <v>11831</v>
      </c>
      <c r="D4629" s="14" t="s">
        <v>11832</v>
      </c>
      <c r="E4629" s="13" t="s">
        <v>11833</v>
      </c>
      <c r="F4629" s="14" t="s">
        <v>11831</v>
      </c>
      <c r="G4629" s="14" t="s">
        <v>6772</v>
      </c>
      <c r="H4629" s="41" t="s">
        <v>6712</v>
      </c>
      <c r="I4629" s="42" t="s">
        <v>85</v>
      </c>
      <c r="J4629" s="46">
        <f t="shared" si="1"/>
        <v>42</v>
      </c>
      <c r="K4629" s="7" t="str">
        <f t="shared" si="2"/>
        <v>ENG30-00808191-adinamičan</v>
      </c>
      <c r="L4629" s="7" t="str">
        <f>ifna(VLOOKUP(K4629,'Лист1'!D:E,2,false))</f>
        <v/>
      </c>
      <c r="M4629" s="9"/>
      <c r="N4629" s="9"/>
      <c r="O4629" s="9"/>
      <c r="P4629" s="9"/>
      <c r="Q4629" s="9"/>
      <c r="R4629" s="9"/>
    </row>
    <row r="4630" ht="15.75" customHeight="1">
      <c r="A4630" s="14" t="s">
        <v>21</v>
      </c>
      <c r="B4630" s="14" t="s">
        <v>22</v>
      </c>
      <c r="C4630" s="40" t="s">
        <v>11834</v>
      </c>
      <c r="D4630" s="14" t="s">
        <v>11835</v>
      </c>
      <c r="E4630" s="13" t="s">
        <v>11836</v>
      </c>
      <c r="F4630" s="14" t="s">
        <v>11837</v>
      </c>
      <c r="G4630" s="14" t="s">
        <v>6772</v>
      </c>
      <c r="H4630" s="41" t="s">
        <v>6712</v>
      </c>
      <c r="I4630" s="42" t="s">
        <v>85</v>
      </c>
      <c r="J4630" s="52">
        <f t="shared" si="1"/>
        <v>42</v>
      </c>
      <c r="K4630" s="7" t="str">
        <f t="shared" si="2"/>
        <v>ENG30-00809071-vispitati</v>
      </c>
      <c r="L4630" s="7" t="str">
        <f>ifna(VLOOKUP(K4630,'Лист1'!D:E,2,false))</f>
        <v/>
      </c>
      <c r="M4630" s="9"/>
      <c r="N4630" s="9"/>
      <c r="O4630" s="9"/>
      <c r="P4630" s="9"/>
      <c r="Q4630" s="9"/>
      <c r="R4630" s="9"/>
    </row>
    <row r="4631" ht="15.75" customHeight="1">
      <c r="A4631" s="14" t="s">
        <v>21</v>
      </c>
      <c r="B4631" s="14" t="s">
        <v>22</v>
      </c>
      <c r="C4631" s="40" t="s">
        <v>11663</v>
      </c>
      <c r="D4631" s="14" t="s">
        <v>11835</v>
      </c>
      <c r="E4631" s="13" t="s">
        <v>11836</v>
      </c>
      <c r="F4631" s="14" t="s">
        <v>11837</v>
      </c>
      <c r="G4631" s="14" t="s">
        <v>6772</v>
      </c>
      <c r="H4631" s="41" t="s">
        <v>6712</v>
      </c>
      <c r="I4631" s="42" t="s">
        <v>85</v>
      </c>
      <c r="J4631" s="24">
        <f t="shared" si="1"/>
        <v>42</v>
      </c>
      <c r="K4631" s="7" t="str">
        <f t="shared" si="2"/>
        <v>ENG30-00809071-vispitivati</v>
      </c>
      <c r="L4631" s="7" t="str">
        <f>ifna(VLOOKUP(K4631,'Лист1'!D:E,2,false))</f>
        <v/>
      </c>
      <c r="M4631" s="9"/>
      <c r="N4631" s="9"/>
      <c r="O4631" s="9"/>
      <c r="P4631" s="9"/>
      <c r="Q4631" s="9"/>
      <c r="R4631" s="9"/>
    </row>
    <row r="4632" ht="15.75" customHeight="1">
      <c r="A4632" s="14" t="s">
        <v>79</v>
      </c>
      <c r="B4632" s="14" t="s">
        <v>80</v>
      </c>
      <c r="C4632" s="40" t="s">
        <v>11838</v>
      </c>
      <c r="D4632" s="14" t="s">
        <v>11839</v>
      </c>
      <c r="E4632" s="13" t="s">
        <v>11840</v>
      </c>
      <c r="F4632" s="14" t="s">
        <v>11841</v>
      </c>
      <c r="G4632" s="14" t="s">
        <v>7415</v>
      </c>
      <c r="H4632" s="41" t="s">
        <v>6712</v>
      </c>
      <c r="I4632" s="42" t="s">
        <v>85</v>
      </c>
      <c r="J4632" s="51">
        <f t="shared" si="1"/>
        <v>10</v>
      </c>
      <c r="K4632" s="7" t="str">
        <f t="shared" si="2"/>
        <v>ENG30-00809201-anadležan</v>
      </c>
      <c r="L4632" s="7" t="str">
        <f>ifna(VLOOKUP(K4632,'Лист1'!D:E,2,false))</f>
        <v/>
      </c>
      <c r="M4632" s="9"/>
      <c r="N4632" s="9"/>
      <c r="O4632" s="9"/>
      <c r="P4632" s="9"/>
      <c r="Q4632" s="9"/>
      <c r="R4632" s="9"/>
    </row>
    <row r="4633" ht="15.75" customHeight="1">
      <c r="A4633" s="14" t="s">
        <v>79</v>
      </c>
      <c r="B4633" s="14" t="s">
        <v>80</v>
      </c>
      <c r="C4633" s="40" t="s">
        <v>9154</v>
      </c>
      <c r="D4633" s="14" t="s">
        <v>11839</v>
      </c>
      <c r="E4633" s="13" t="s">
        <v>11840</v>
      </c>
      <c r="F4633" s="14" t="s">
        <v>11841</v>
      </c>
      <c r="G4633" s="14" t="s">
        <v>7415</v>
      </c>
      <c r="H4633" s="41" t="s">
        <v>6712</v>
      </c>
      <c r="I4633" s="42" t="s">
        <v>85</v>
      </c>
      <c r="J4633" s="25">
        <f t="shared" si="1"/>
        <v>10</v>
      </c>
      <c r="K4633" s="7" t="str">
        <f t="shared" si="2"/>
        <v>ENG30-00809201-aodgovoran</v>
      </c>
      <c r="L4633" s="7" t="str">
        <f>ifna(VLOOKUP(K4633,'Лист1'!D:E,2,false))</f>
        <v/>
      </c>
      <c r="M4633" s="9"/>
      <c r="N4633" s="9"/>
      <c r="O4633" s="9"/>
      <c r="P4633" s="9"/>
      <c r="Q4633" s="9"/>
      <c r="R4633" s="9"/>
    </row>
    <row r="4634" ht="15.75" customHeight="1">
      <c r="A4634" s="14" t="s">
        <v>11</v>
      </c>
      <c r="B4634" s="14" t="s">
        <v>12</v>
      </c>
      <c r="C4634" s="40" t="s">
        <v>11842</v>
      </c>
      <c r="D4634" s="14" t="s">
        <v>11843</v>
      </c>
      <c r="E4634" s="13" t="s">
        <v>11844</v>
      </c>
      <c r="F4634" s="14" t="s">
        <v>11842</v>
      </c>
      <c r="G4634" s="14"/>
      <c r="H4634" s="41" t="s">
        <v>6712</v>
      </c>
      <c r="I4634" s="42" t="s">
        <v>85</v>
      </c>
      <c r="J4634" s="99">
        <f t="shared" si="1"/>
        <v>43</v>
      </c>
      <c r="K4634" s="7" t="str">
        <f t="shared" si="2"/>
        <v>ENG30-00809702-nposed</v>
      </c>
      <c r="L4634" s="7" t="str">
        <f>ifna(VLOOKUP(K4634,'Лист1'!D:E,2,false))</f>
        <v/>
      </c>
      <c r="M4634" s="9"/>
      <c r="N4634" s="9"/>
      <c r="O4634" s="9"/>
      <c r="P4634" s="9"/>
      <c r="Q4634" s="9"/>
      <c r="R4634" s="9"/>
    </row>
    <row r="4635" ht="15.75" customHeight="1">
      <c r="A4635" s="14" t="s">
        <v>21</v>
      </c>
      <c r="B4635" s="14" t="s">
        <v>22</v>
      </c>
      <c r="C4635" s="40" t="s">
        <v>11845</v>
      </c>
      <c r="D4635" s="14" t="s">
        <v>11846</v>
      </c>
      <c r="E4635" s="13" t="s">
        <v>11847</v>
      </c>
      <c r="F4635" s="14" t="s">
        <v>11848</v>
      </c>
      <c r="G4635" s="14" t="s">
        <v>6772</v>
      </c>
      <c r="H4635" s="41" t="s">
        <v>6712</v>
      </c>
      <c r="I4635" s="42" t="s">
        <v>85</v>
      </c>
      <c r="J4635" s="46">
        <f t="shared" si="1"/>
        <v>77</v>
      </c>
      <c r="K4635" s="7" t="str">
        <f t="shared" si="2"/>
        <v>ENG30-00811375-vizbegavati</v>
      </c>
      <c r="L4635" s="7" t="str">
        <f>ifna(VLOOKUP(K4635,'Лист1'!D:E,2,false))</f>
        <v/>
      </c>
      <c r="M4635" s="9"/>
      <c r="N4635" s="9"/>
      <c r="O4635" s="9"/>
      <c r="P4635" s="9"/>
      <c r="Q4635" s="9"/>
      <c r="R4635" s="9"/>
    </row>
    <row r="4636" ht="15.75" customHeight="1">
      <c r="A4636" s="14" t="s">
        <v>11</v>
      </c>
      <c r="B4636" s="14" t="s">
        <v>12</v>
      </c>
      <c r="C4636" s="40" t="s">
        <v>11215</v>
      </c>
      <c r="D4636" s="14" t="s">
        <v>11849</v>
      </c>
      <c r="E4636" s="13" t="s">
        <v>11850</v>
      </c>
      <c r="F4636" s="14" t="s">
        <v>11851</v>
      </c>
      <c r="G4636" s="14" t="s">
        <v>6772</v>
      </c>
      <c r="H4636" s="41" t="s">
        <v>6712</v>
      </c>
      <c r="I4636" s="42" t="s">
        <v>85</v>
      </c>
      <c r="J4636" s="79">
        <f t="shared" si="1"/>
        <v>36</v>
      </c>
      <c r="K4636" s="7" t="str">
        <f t="shared" si="2"/>
        <v>ENG30-00812274-nuzimanje</v>
      </c>
      <c r="L4636" s="7" t="str">
        <f>ifna(VLOOKUP(K4636,'Лист1'!D:E,2,false))</f>
        <v/>
      </c>
      <c r="M4636" s="9"/>
      <c r="N4636" s="9"/>
      <c r="O4636" s="9"/>
      <c r="P4636" s="9"/>
      <c r="Q4636" s="9"/>
      <c r="R4636" s="9"/>
    </row>
    <row r="4637" ht="15.75" customHeight="1">
      <c r="A4637" s="14" t="s">
        <v>79</v>
      </c>
      <c r="B4637" s="14" t="s">
        <v>80</v>
      </c>
      <c r="C4637" s="40" t="s">
        <v>11852</v>
      </c>
      <c r="D4637" s="14" t="s">
        <v>11853</v>
      </c>
      <c r="E4637" s="13" t="s">
        <v>11854</v>
      </c>
      <c r="F4637" s="14" t="s">
        <v>11852</v>
      </c>
      <c r="G4637" s="14" t="s">
        <v>7073</v>
      </c>
      <c r="H4637" s="41" t="s">
        <v>6712</v>
      </c>
      <c r="I4637" s="42" t="s">
        <v>85</v>
      </c>
      <c r="J4637" s="25">
        <f t="shared" si="1"/>
        <v>134</v>
      </c>
      <c r="K4637" s="7" t="str">
        <f t="shared" si="2"/>
        <v>ENG30-00812952-aran</v>
      </c>
      <c r="L4637" s="7" t="str">
        <f>ifna(VLOOKUP(K4637,'Лист1'!D:E,2,false))</f>
        <v/>
      </c>
      <c r="M4637" s="9"/>
      <c r="N4637" s="9"/>
      <c r="O4637" s="9"/>
      <c r="P4637" s="9"/>
      <c r="Q4637" s="9"/>
      <c r="R4637" s="9"/>
    </row>
    <row r="4638" ht="15.75" customHeight="1">
      <c r="A4638" s="14" t="s">
        <v>21</v>
      </c>
      <c r="B4638" s="14" t="s">
        <v>22</v>
      </c>
      <c r="C4638" s="40" t="s">
        <v>10821</v>
      </c>
      <c r="D4638" s="14" t="s">
        <v>11855</v>
      </c>
      <c r="E4638" s="13" t="s">
        <v>11856</v>
      </c>
      <c r="F4638" s="14" t="s">
        <v>11857</v>
      </c>
      <c r="G4638" s="14" t="s">
        <v>6772</v>
      </c>
      <c r="H4638" s="41" t="s">
        <v>6712</v>
      </c>
      <c r="I4638" s="42" t="s">
        <v>85</v>
      </c>
      <c r="J4638" s="99">
        <f t="shared" si="1"/>
        <v>37</v>
      </c>
      <c r="K4638" s="7" t="str">
        <f t="shared" si="2"/>
        <v>ENG30-00813044-vanalizirati</v>
      </c>
      <c r="L4638" s="7" t="str">
        <f>ifna(VLOOKUP(K4638,'Лист1'!D:E,2,false))</f>
        <v/>
      </c>
      <c r="M4638" s="9"/>
      <c r="N4638" s="9"/>
      <c r="O4638" s="9"/>
      <c r="P4638" s="9"/>
      <c r="Q4638" s="9"/>
      <c r="R4638" s="9"/>
    </row>
    <row r="4639" ht="15.75" customHeight="1">
      <c r="A4639" s="14" t="s">
        <v>21</v>
      </c>
      <c r="B4639" s="14" t="s">
        <v>22</v>
      </c>
      <c r="C4639" s="40" t="s">
        <v>11858</v>
      </c>
      <c r="D4639" s="14" t="s">
        <v>11855</v>
      </c>
      <c r="E4639" s="13" t="s">
        <v>11856</v>
      </c>
      <c r="F4639" s="14" t="s">
        <v>11857</v>
      </c>
      <c r="G4639" s="14" t="s">
        <v>6772</v>
      </c>
      <c r="H4639" s="41" t="s">
        <v>6712</v>
      </c>
      <c r="I4639" s="42" t="s">
        <v>85</v>
      </c>
      <c r="J4639" s="46">
        <f t="shared" si="1"/>
        <v>37</v>
      </c>
      <c r="K4639" s="7" t="str">
        <f t="shared" si="2"/>
        <v>ENG30-00813044-vrazmatrati</v>
      </c>
      <c r="L4639" s="7" t="str">
        <f>ifna(VLOOKUP(K4639,'Лист1'!D:E,2,false))</f>
        <v/>
      </c>
      <c r="M4639" s="9"/>
      <c r="N4639" s="9"/>
      <c r="O4639" s="9"/>
      <c r="P4639" s="9"/>
      <c r="Q4639" s="9"/>
      <c r="R4639" s="9"/>
    </row>
    <row r="4640" ht="15.75" customHeight="1">
      <c r="A4640" s="14" t="s">
        <v>21</v>
      </c>
      <c r="B4640" s="14" t="s">
        <v>22</v>
      </c>
      <c r="C4640" s="40" t="s">
        <v>11376</v>
      </c>
      <c r="D4640" s="14" t="s">
        <v>11855</v>
      </c>
      <c r="E4640" s="13" t="s">
        <v>11856</v>
      </c>
      <c r="F4640" s="14" t="s">
        <v>11857</v>
      </c>
      <c r="G4640" s="14" t="s">
        <v>6772</v>
      </c>
      <c r="H4640" s="41" t="s">
        <v>6712</v>
      </c>
      <c r="I4640" s="42" t="s">
        <v>85</v>
      </c>
      <c r="J4640" s="80">
        <f t="shared" si="1"/>
        <v>37</v>
      </c>
      <c r="K4640" s="7" t="str">
        <f t="shared" si="2"/>
        <v>ENG30-00813044-vrazmotriti</v>
      </c>
      <c r="L4640" s="7" t="str">
        <f>ifna(VLOOKUP(K4640,'Лист1'!D:E,2,false))</f>
        <v/>
      </c>
      <c r="M4640" s="9"/>
      <c r="N4640" s="9"/>
      <c r="O4640" s="9"/>
      <c r="P4640" s="9"/>
      <c r="Q4640" s="9"/>
      <c r="R4640" s="9"/>
    </row>
    <row r="4641" ht="15.75" customHeight="1">
      <c r="A4641" s="14" t="s">
        <v>79</v>
      </c>
      <c r="B4641" s="14" t="s">
        <v>80</v>
      </c>
      <c r="C4641" s="40" t="s">
        <v>11859</v>
      </c>
      <c r="D4641" s="14" t="s">
        <v>11860</v>
      </c>
      <c r="E4641" s="13" t="s">
        <v>11861</v>
      </c>
      <c r="F4641" s="14" t="s">
        <v>11862</v>
      </c>
      <c r="G4641" s="14" t="s">
        <v>8686</v>
      </c>
      <c r="H4641" s="41" t="s">
        <v>6712</v>
      </c>
      <c r="I4641" s="42" t="s">
        <v>85</v>
      </c>
      <c r="J4641" s="39">
        <f t="shared" si="1"/>
        <v>61</v>
      </c>
      <c r="K4641" s="7" t="str">
        <f t="shared" si="2"/>
        <v>ENG30-00813589-aprimaran</v>
      </c>
      <c r="L4641" s="7" t="str">
        <f>ifna(VLOOKUP(K4641,'Лист1'!D:E,2,false))</f>
        <v/>
      </c>
      <c r="M4641" s="9"/>
      <c r="N4641" s="9"/>
      <c r="O4641" s="9"/>
      <c r="P4641" s="9"/>
      <c r="Q4641" s="9"/>
      <c r="R4641" s="9"/>
    </row>
    <row r="4642" ht="15.75" customHeight="1">
      <c r="A4642" s="14" t="s">
        <v>79</v>
      </c>
      <c r="B4642" s="14" t="s">
        <v>80</v>
      </c>
      <c r="C4642" s="40" t="s">
        <v>11863</v>
      </c>
      <c r="D4642" s="14" t="s">
        <v>11860</v>
      </c>
      <c r="E4642" s="13" t="s">
        <v>11861</v>
      </c>
      <c r="F4642" s="14" t="s">
        <v>11862</v>
      </c>
      <c r="G4642" s="14" t="s">
        <v>8686</v>
      </c>
      <c r="H4642" s="41" t="s">
        <v>6712</v>
      </c>
      <c r="I4642" s="42" t="s">
        <v>85</v>
      </c>
      <c r="J4642" s="79">
        <f t="shared" si="1"/>
        <v>61</v>
      </c>
      <c r="K4642" s="7" t="str">
        <f t="shared" si="2"/>
        <v>ENG30-00813589-aprvobitan</v>
      </c>
      <c r="L4642" s="7" t="str">
        <f>ifna(VLOOKUP(K4642,'Лист1'!D:E,2,false))</f>
        <v/>
      </c>
      <c r="M4642" s="9"/>
      <c r="N4642" s="9"/>
      <c r="O4642" s="9"/>
      <c r="P4642" s="9"/>
      <c r="Q4642" s="9"/>
      <c r="R4642" s="9"/>
    </row>
    <row r="4643" ht="15.75" customHeight="1">
      <c r="A4643" s="14" t="s">
        <v>21</v>
      </c>
      <c r="B4643" s="14" t="s">
        <v>22</v>
      </c>
      <c r="C4643" s="40" t="s">
        <v>10318</v>
      </c>
      <c r="D4643" s="14" t="s">
        <v>11864</v>
      </c>
      <c r="E4643" s="13" t="s">
        <v>11865</v>
      </c>
      <c r="F4643" s="14" t="s">
        <v>10318</v>
      </c>
      <c r="G4643" s="14" t="s">
        <v>6772</v>
      </c>
      <c r="H4643" s="41" t="s">
        <v>6712</v>
      </c>
      <c r="I4643" s="42" t="s">
        <v>85</v>
      </c>
      <c r="J4643" s="30">
        <f t="shared" si="1"/>
        <v>48</v>
      </c>
      <c r="K4643" s="7" t="str">
        <f t="shared" si="2"/>
        <v>ENG30-00814850-vodbaciti</v>
      </c>
      <c r="L4643" s="7" t="str">
        <f>ifna(VLOOKUP(K4643,'Лист1'!D:E,2,false))</f>
        <v/>
      </c>
      <c r="M4643" s="9"/>
      <c r="N4643" s="9"/>
      <c r="O4643" s="9"/>
      <c r="P4643" s="9"/>
      <c r="Q4643" s="9"/>
      <c r="R4643" s="9"/>
    </row>
    <row r="4644" ht="15.75" customHeight="1">
      <c r="A4644" s="14" t="s">
        <v>11</v>
      </c>
      <c r="B4644" s="14" t="s">
        <v>12</v>
      </c>
      <c r="C4644" s="40" t="s">
        <v>11866</v>
      </c>
      <c r="D4644" s="14" t="s">
        <v>11867</v>
      </c>
      <c r="E4644" s="13" t="s">
        <v>11868</v>
      </c>
      <c r="F4644" s="14" t="s">
        <v>11869</v>
      </c>
      <c r="G4644" s="14" t="s">
        <v>6772</v>
      </c>
      <c r="H4644" s="41" t="s">
        <v>6712</v>
      </c>
      <c r="I4644" s="42" t="s">
        <v>85</v>
      </c>
      <c r="J4644" s="39">
        <f t="shared" si="1"/>
        <v>33</v>
      </c>
      <c r="K4644" s="7" t="str">
        <f t="shared" si="2"/>
        <v>ENG30-00815320-nvođenje</v>
      </c>
      <c r="L4644" s="7" t="str">
        <f>ifna(VLOOKUP(K4644,'Лист1'!D:E,2,false))</f>
        <v/>
      </c>
      <c r="M4644" s="9"/>
      <c r="N4644" s="9"/>
      <c r="O4644" s="9"/>
      <c r="P4644" s="9"/>
      <c r="Q4644" s="9"/>
      <c r="R4644" s="9"/>
    </row>
    <row r="4645" ht="15.75" customHeight="1">
      <c r="A4645" s="14" t="s">
        <v>21</v>
      </c>
      <c r="B4645" s="14" t="s">
        <v>22</v>
      </c>
      <c r="C4645" s="40" t="s">
        <v>10761</v>
      </c>
      <c r="D4645" s="14" t="s">
        <v>11870</v>
      </c>
      <c r="E4645" s="13" t="s">
        <v>11871</v>
      </c>
      <c r="F4645" s="14" t="s">
        <v>10761</v>
      </c>
      <c r="G4645" s="14" t="s">
        <v>6772</v>
      </c>
      <c r="H4645" s="41" t="s">
        <v>6712</v>
      </c>
      <c r="I4645" s="42" t="s">
        <v>85</v>
      </c>
      <c r="J4645" s="22">
        <f t="shared" si="1"/>
        <v>13</v>
      </c>
      <c r="K4645" s="7" t="str">
        <f t="shared" si="2"/>
        <v>ENG30-00815686-vodgovoriti</v>
      </c>
      <c r="L4645" s="7" t="str">
        <f>ifna(VLOOKUP(K4645,'Лист1'!D:E,2,false))</f>
        <v/>
      </c>
      <c r="M4645" s="9"/>
      <c r="N4645" s="9"/>
      <c r="O4645" s="9"/>
      <c r="P4645" s="9"/>
      <c r="Q4645" s="9"/>
      <c r="R4645" s="9"/>
    </row>
    <row r="4646" ht="15.75" customHeight="1">
      <c r="A4646" s="14" t="s">
        <v>79</v>
      </c>
      <c r="B4646" s="14" t="s">
        <v>80</v>
      </c>
      <c r="C4646" s="40" t="s">
        <v>9194</v>
      </c>
      <c r="D4646" s="14" t="s">
        <v>11872</v>
      </c>
      <c r="E4646" s="13" t="s">
        <v>11873</v>
      </c>
      <c r="F4646" s="14" t="s">
        <v>9194</v>
      </c>
      <c r="G4646" s="14" t="s">
        <v>7073</v>
      </c>
      <c r="H4646" s="41" t="s">
        <v>6712</v>
      </c>
      <c r="I4646" s="42" t="s">
        <v>85</v>
      </c>
      <c r="J4646" s="33">
        <f t="shared" si="1"/>
        <v>42</v>
      </c>
      <c r="K4646" s="7" t="str">
        <f t="shared" si="2"/>
        <v>ENG30-00815941-asrednji</v>
      </c>
      <c r="L4646" s="7" t="str">
        <f>ifna(VLOOKUP(K4646,'Лист1'!D:E,2,false))</f>
        <v/>
      </c>
      <c r="M4646" s="9"/>
      <c r="N4646" s="9"/>
      <c r="O4646" s="9"/>
      <c r="P4646" s="9"/>
      <c r="Q4646" s="9"/>
      <c r="R4646" s="9"/>
    </row>
    <row r="4647" ht="15.75" customHeight="1">
      <c r="A4647" s="14" t="s">
        <v>79</v>
      </c>
      <c r="B4647" s="14" t="s">
        <v>80</v>
      </c>
      <c r="C4647" s="40" t="s">
        <v>9194</v>
      </c>
      <c r="D4647" s="14" t="s">
        <v>11874</v>
      </c>
      <c r="E4647" s="13" t="s">
        <v>11875</v>
      </c>
      <c r="F4647" s="14" t="s">
        <v>11876</v>
      </c>
      <c r="G4647" s="14" t="s">
        <v>7073</v>
      </c>
      <c r="H4647" s="41" t="s">
        <v>6712</v>
      </c>
      <c r="I4647" s="42" t="s">
        <v>85</v>
      </c>
      <c r="J4647" s="60">
        <f t="shared" si="1"/>
        <v>42</v>
      </c>
      <c r="K4647" s="7" t="str">
        <f t="shared" si="2"/>
        <v>ENG30-00816324-asrednji</v>
      </c>
      <c r="L4647" s="7" t="str">
        <f>ifna(VLOOKUP(K4647,'Лист1'!D:E,2,false))</f>
        <v/>
      </c>
      <c r="M4647" s="9"/>
      <c r="N4647" s="9"/>
      <c r="O4647" s="9"/>
      <c r="P4647" s="9"/>
      <c r="Q4647" s="9"/>
      <c r="R4647" s="9"/>
    </row>
    <row r="4648" ht="15.75" customHeight="1">
      <c r="A4648" s="14" t="s">
        <v>79</v>
      </c>
      <c r="B4648" s="14" t="s">
        <v>80</v>
      </c>
      <c r="C4648" s="40" t="s">
        <v>11877</v>
      </c>
      <c r="D4648" s="14" t="s">
        <v>11878</v>
      </c>
      <c r="E4648" s="13" t="s">
        <v>11879</v>
      </c>
      <c r="F4648" s="14" t="s">
        <v>11880</v>
      </c>
      <c r="G4648" s="14" t="s">
        <v>7073</v>
      </c>
      <c r="H4648" s="41" t="s">
        <v>6712</v>
      </c>
      <c r="I4648" s="42" t="s">
        <v>85</v>
      </c>
      <c r="J4648" s="46">
        <f t="shared" si="1"/>
        <v>24</v>
      </c>
      <c r="K4648" s="7" t="str">
        <f t="shared" si="2"/>
        <v>ENG30-00816839-azreo</v>
      </c>
      <c r="L4648" s="7" t="str">
        <f>ifna(VLOOKUP(K4648,'Лист1'!D:E,2,false))</f>
        <v/>
      </c>
      <c r="M4648" s="9"/>
      <c r="N4648" s="9"/>
      <c r="O4648" s="9"/>
      <c r="P4648" s="9"/>
      <c r="Q4648" s="9"/>
      <c r="R4648" s="9"/>
    </row>
    <row r="4649" ht="15.75" customHeight="1">
      <c r="A4649" s="14" t="s">
        <v>21</v>
      </c>
      <c r="B4649" s="14" t="s">
        <v>22</v>
      </c>
      <c r="C4649" s="40" t="s">
        <v>10471</v>
      </c>
      <c r="D4649" s="14" t="s">
        <v>11881</v>
      </c>
      <c r="E4649" s="13" t="s">
        <v>11882</v>
      </c>
      <c r="F4649" s="14" t="s">
        <v>10471</v>
      </c>
      <c r="G4649" s="14" t="s">
        <v>6772</v>
      </c>
      <c r="H4649" s="41" t="s">
        <v>6712</v>
      </c>
      <c r="I4649" s="42" t="s">
        <v>85</v>
      </c>
      <c r="J4649" s="39">
        <f t="shared" si="1"/>
        <v>58</v>
      </c>
      <c r="K4649" s="7" t="str">
        <f t="shared" si="2"/>
        <v>ENG30-00817311-vpriznati</v>
      </c>
      <c r="L4649" s="7" t="str">
        <f>ifna(VLOOKUP(K4649,'Лист1'!D:E,2,false))</f>
        <v/>
      </c>
      <c r="M4649" s="9"/>
      <c r="N4649" s="9"/>
      <c r="O4649" s="9"/>
      <c r="P4649" s="9"/>
      <c r="Q4649" s="9"/>
      <c r="R4649" s="9"/>
    </row>
    <row r="4650" ht="15.75" customHeight="1">
      <c r="A4650" s="14" t="s">
        <v>11</v>
      </c>
      <c r="B4650" s="14" t="s">
        <v>12</v>
      </c>
      <c r="C4650" s="40" t="s">
        <v>11883</v>
      </c>
      <c r="D4650" s="14" t="s">
        <v>11884</v>
      </c>
      <c r="E4650" s="13" t="s">
        <v>11885</v>
      </c>
      <c r="F4650" s="14" t="s">
        <v>11886</v>
      </c>
      <c r="G4650" s="14" t="s">
        <v>6772</v>
      </c>
      <c r="H4650" s="41" t="s">
        <v>6712</v>
      </c>
      <c r="I4650" s="42" t="s">
        <v>85</v>
      </c>
      <c r="J4650" s="17">
        <f t="shared" si="1"/>
        <v>37</v>
      </c>
      <c r="K4650" s="7" t="str">
        <f t="shared" si="2"/>
        <v>ENG30-00817680-nzaštita</v>
      </c>
      <c r="L4650" s="7" t="str">
        <f>ifna(VLOOKUP(K4650,'Лист1'!D:E,2,false))</f>
        <v/>
      </c>
      <c r="M4650" s="9"/>
      <c r="N4650" s="9"/>
      <c r="O4650" s="9"/>
      <c r="P4650" s="9"/>
      <c r="Q4650" s="9"/>
      <c r="R4650" s="9"/>
    </row>
    <row r="4651" ht="15.75" customHeight="1">
      <c r="A4651" s="14" t="s">
        <v>79</v>
      </c>
      <c r="B4651" s="14" t="s">
        <v>80</v>
      </c>
      <c r="C4651" s="40" t="s">
        <v>11887</v>
      </c>
      <c r="D4651" s="14" t="s">
        <v>11888</v>
      </c>
      <c r="E4651" s="13" t="s">
        <v>11889</v>
      </c>
      <c r="F4651" s="14" t="s">
        <v>11890</v>
      </c>
      <c r="G4651" s="14" t="s">
        <v>6972</v>
      </c>
      <c r="H4651" s="41" t="s">
        <v>6712</v>
      </c>
      <c r="I4651" s="42" t="s">
        <v>85</v>
      </c>
      <c r="J4651" s="60">
        <f t="shared" si="1"/>
        <v>58</v>
      </c>
      <c r="K4651" s="7" t="str">
        <f t="shared" si="2"/>
        <v>ENG30-00818008-amlad</v>
      </c>
      <c r="L4651" s="7" t="str">
        <f>ifna(VLOOKUP(K4651,'Лист1'!D:E,2,false))</f>
        <v/>
      </c>
      <c r="M4651" s="9"/>
      <c r="N4651" s="9"/>
      <c r="O4651" s="9"/>
      <c r="P4651" s="9"/>
      <c r="Q4651" s="9"/>
      <c r="R4651" s="9"/>
    </row>
    <row r="4652" ht="15.75" customHeight="1">
      <c r="A4652" s="14" t="s">
        <v>11</v>
      </c>
      <c r="B4652" s="14" t="s">
        <v>12</v>
      </c>
      <c r="C4652" s="40" t="s">
        <v>11891</v>
      </c>
      <c r="D4652" s="14" t="s">
        <v>11892</v>
      </c>
      <c r="E4652" s="13" t="s">
        <v>11893</v>
      </c>
      <c r="F4652" s="14" t="s">
        <v>11894</v>
      </c>
      <c r="G4652" s="14" t="s">
        <v>6772</v>
      </c>
      <c r="H4652" s="41" t="s">
        <v>6712</v>
      </c>
      <c r="I4652" s="42" t="s">
        <v>85</v>
      </c>
      <c r="J4652" s="38">
        <f t="shared" si="1"/>
        <v>52</v>
      </c>
      <c r="K4652" s="7" t="str">
        <f t="shared" si="2"/>
        <v>ENG30-00819024-nočuvanje</v>
      </c>
      <c r="L4652" s="7" t="str">
        <f>ifna(VLOOKUP(K4652,'Лист1'!D:E,2,false))</f>
        <v/>
      </c>
      <c r="M4652" s="9"/>
      <c r="N4652" s="9"/>
      <c r="O4652" s="9"/>
      <c r="P4652" s="9"/>
      <c r="Q4652" s="9"/>
      <c r="R4652" s="9"/>
    </row>
    <row r="4653" ht="15.75" customHeight="1">
      <c r="A4653" s="14" t="s">
        <v>11</v>
      </c>
      <c r="B4653" s="14" t="s">
        <v>12</v>
      </c>
      <c r="C4653" s="40" t="s">
        <v>8914</v>
      </c>
      <c r="D4653" s="14" t="s">
        <v>11892</v>
      </c>
      <c r="E4653" s="13" t="s">
        <v>11893</v>
      </c>
      <c r="F4653" s="14" t="s">
        <v>11894</v>
      </c>
      <c r="G4653" s="14" t="s">
        <v>6772</v>
      </c>
      <c r="H4653" s="41" t="s">
        <v>6712</v>
      </c>
      <c r="I4653" s="42" t="s">
        <v>85</v>
      </c>
      <c r="J4653" s="174">
        <f t="shared" si="1"/>
        <v>52</v>
      </c>
      <c r="K4653" s="7" t="str">
        <f t="shared" si="2"/>
        <v>ENG30-00819024-nodržavanje</v>
      </c>
      <c r="L4653" s="7" t="str">
        <f>ifna(VLOOKUP(K4653,'Лист1'!D:E,2,false))</f>
        <v/>
      </c>
      <c r="M4653" s="9"/>
      <c r="N4653" s="9"/>
      <c r="O4653" s="9"/>
      <c r="P4653" s="9"/>
      <c r="Q4653" s="9"/>
      <c r="R4653" s="9"/>
    </row>
    <row r="4654" ht="15.75" customHeight="1">
      <c r="A4654" s="14" t="s">
        <v>79</v>
      </c>
      <c r="B4654" s="14" t="s">
        <v>80</v>
      </c>
      <c r="C4654" s="40" t="s">
        <v>6808</v>
      </c>
      <c r="D4654" s="14" t="s">
        <v>11895</v>
      </c>
      <c r="E4654" s="13" t="s">
        <v>11896</v>
      </c>
      <c r="F4654" s="14" t="s">
        <v>11897</v>
      </c>
      <c r="G4654" s="14" t="s">
        <v>6772</v>
      </c>
      <c r="H4654" s="41" t="s">
        <v>6712</v>
      </c>
      <c r="I4654" s="42" t="s">
        <v>85</v>
      </c>
      <c r="J4654" s="45">
        <f t="shared" si="1"/>
        <v>53</v>
      </c>
      <c r="K4654" s="7" t="str">
        <f t="shared" si="2"/>
        <v>ENG30-00819235-aposlednji</v>
      </c>
      <c r="L4654" s="7" t="str">
        <f>ifna(VLOOKUP(K4654,'Лист1'!D:E,2,false))</f>
        <v/>
      </c>
      <c r="M4654" s="9"/>
      <c r="N4654" s="9"/>
      <c r="O4654" s="9"/>
      <c r="P4654" s="9"/>
      <c r="Q4654" s="9"/>
      <c r="R4654" s="9"/>
    </row>
    <row r="4655" ht="15.75" customHeight="1">
      <c r="A4655" s="14" t="s">
        <v>11</v>
      </c>
      <c r="B4655" s="14" t="s">
        <v>12</v>
      </c>
      <c r="C4655" s="40" t="s">
        <v>11898</v>
      </c>
      <c r="D4655" s="14" t="s">
        <v>11899</v>
      </c>
      <c r="E4655" s="13" t="s">
        <v>11900</v>
      </c>
      <c r="F4655" s="14" t="s">
        <v>11901</v>
      </c>
      <c r="G4655" s="14" t="s">
        <v>6772</v>
      </c>
      <c r="H4655" s="41" t="s">
        <v>6712</v>
      </c>
      <c r="I4655" s="42" t="s">
        <v>85</v>
      </c>
      <c r="J4655" s="43">
        <f t="shared" si="1"/>
        <v>71</v>
      </c>
      <c r="K4655" s="7" t="str">
        <f t="shared" si="2"/>
        <v>ENG30-00819274-nbriga</v>
      </c>
      <c r="L4655" s="7" t="str">
        <f>ifna(VLOOKUP(K4655,'Лист1'!D:E,2,false))</f>
        <v/>
      </c>
      <c r="M4655" s="9"/>
      <c r="N4655" s="9"/>
      <c r="O4655" s="9"/>
      <c r="P4655" s="9"/>
      <c r="Q4655" s="9"/>
      <c r="R4655" s="9"/>
    </row>
    <row r="4656" ht="15.75" customHeight="1">
      <c r="A4656" s="14" t="s">
        <v>11</v>
      </c>
      <c r="B4656" s="14" t="s">
        <v>12</v>
      </c>
      <c r="C4656" s="40" t="s">
        <v>11891</v>
      </c>
      <c r="D4656" s="14" t="s">
        <v>11899</v>
      </c>
      <c r="E4656" s="13" t="s">
        <v>11900</v>
      </c>
      <c r="F4656" s="14" t="s">
        <v>11901</v>
      </c>
      <c r="G4656" s="14" t="s">
        <v>6772</v>
      </c>
      <c r="H4656" s="41" t="s">
        <v>6712</v>
      </c>
      <c r="I4656" s="42" t="s">
        <v>85</v>
      </c>
      <c r="J4656" s="51">
        <f t="shared" si="1"/>
        <v>71</v>
      </c>
      <c r="K4656" s="7" t="str">
        <f t="shared" si="2"/>
        <v>ENG30-00819274-nočuvanje</v>
      </c>
      <c r="L4656" s="7" t="str">
        <f>ifna(VLOOKUP(K4656,'Лист1'!D:E,2,false))</f>
        <v/>
      </c>
      <c r="M4656" s="9"/>
      <c r="N4656" s="9"/>
      <c r="O4656" s="9"/>
      <c r="P4656" s="9"/>
      <c r="Q4656" s="9"/>
      <c r="R4656" s="9"/>
    </row>
    <row r="4657" ht="15.75" customHeight="1">
      <c r="A4657" s="14" t="s">
        <v>11</v>
      </c>
      <c r="B4657" s="14" t="s">
        <v>12</v>
      </c>
      <c r="C4657" s="40" t="s">
        <v>11883</v>
      </c>
      <c r="D4657" s="14" t="s">
        <v>11899</v>
      </c>
      <c r="E4657" s="13" t="s">
        <v>11900</v>
      </c>
      <c r="F4657" s="14" t="s">
        <v>11901</v>
      </c>
      <c r="G4657" s="14" t="s">
        <v>6772</v>
      </c>
      <c r="H4657" s="41" t="s">
        <v>6712</v>
      </c>
      <c r="I4657" s="42" t="s">
        <v>85</v>
      </c>
      <c r="J4657" s="83">
        <f t="shared" si="1"/>
        <v>71</v>
      </c>
      <c r="K4657" s="7" t="str">
        <f t="shared" si="2"/>
        <v>ENG30-00819274-nzaštita</v>
      </c>
      <c r="L4657" s="7" t="str">
        <f>ifna(VLOOKUP(K4657,'Лист1'!D:E,2,false))</f>
        <v/>
      </c>
      <c r="M4657" s="9"/>
      <c r="N4657" s="9"/>
      <c r="O4657" s="9"/>
      <c r="P4657" s="9"/>
      <c r="Q4657" s="9"/>
      <c r="R4657" s="9"/>
    </row>
    <row r="4658" ht="15.75" customHeight="1">
      <c r="A4658" s="14" t="s">
        <v>79</v>
      </c>
      <c r="B4658" s="14" t="s">
        <v>80</v>
      </c>
      <c r="C4658" s="40" t="s">
        <v>11902</v>
      </c>
      <c r="D4658" s="14" t="s">
        <v>11903</v>
      </c>
      <c r="E4658" s="13" t="s">
        <v>11904</v>
      </c>
      <c r="F4658" s="14" t="s">
        <v>11902</v>
      </c>
      <c r="G4658" s="14" t="s">
        <v>6772</v>
      </c>
      <c r="H4658" s="41" t="s">
        <v>6712</v>
      </c>
      <c r="I4658" s="42" t="s">
        <v>85</v>
      </c>
      <c r="J4658" s="52">
        <f t="shared" si="1"/>
        <v>35</v>
      </c>
      <c r="K4658" s="7" t="str">
        <f t="shared" si="2"/>
        <v>ENG30-00819526-akasan</v>
      </c>
      <c r="L4658" s="7" t="str">
        <f>ifna(VLOOKUP(K4658,'Лист1'!D:E,2,false))</f>
        <v/>
      </c>
      <c r="M4658" s="9"/>
      <c r="N4658" s="9"/>
      <c r="O4658" s="9"/>
      <c r="P4658" s="9"/>
      <c r="Q4658" s="9"/>
      <c r="R4658" s="9"/>
    </row>
    <row r="4659" ht="15.75" customHeight="1">
      <c r="A4659" s="14" t="s">
        <v>79</v>
      </c>
      <c r="B4659" s="14" t="s">
        <v>80</v>
      </c>
      <c r="C4659" s="40" t="s">
        <v>11852</v>
      </c>
      <c r="D4659" s="14" t="s">
        <v>11905</v>
      </c>
      <c r="E4659" s="13" t="s">
        <v>11906</v>
      </c>
      <c r="F4659" s="14" t="s">
        <v>11907</v>
      </c>
      <c r="G4659" s="14" t="s">
        <v>7136</v>
      </c>
      <c r="H4659" s="41" t="s">
        <v>6712</v>
      </c>
      <c r="I4659" s="42" t="s">
        <v>85</v>
      </c>
      <c r="J4659" s="47">
        <f t="shared" si="1"/>
        <v>52</v>
      </c>
      <c r="K4659" s="7" t="str">
        <f t="shared" si="2"/>
        <v>ENG30-00819852-aran</v>
      </c>
      <c r="L4659" s="7" t="str">
        <f>ifna(VLOOKUP(K4659,'Лист1'!D:E,2,false))</f>
        <v/>
      </c>
      <c r="M4659" s="9"/>
      <c r="N4659" s="9"/>
      <c r="O4659" s="9"/>
      <c r="P4659" s="9"/>
      <c r="Q4659" s="9"/>
      <c r="R4659" s="9"/>
    </row>
    <row r="4660" ht="15.75" customHeight="1">
      <c r="A4660" s="14" t="s">
        <v>79</v>
      </c>
      <c r="B4660" s="14" t="s">
        <v>80</v>
      </c>
      <c r="C4660" s="40" t="s">
        <v>11859</v>
      </c>
      <c r="D4660" s="14" t="s">
        <v>11908</v>
      </c>
      <c r="E4660" s="13" t="s">
        <v>11909</v>
      </c>
      <c r="F4660" s="14" t="s">
        <v>11910</v>
      </c>
      <c r="G4660" s="14" t="s">
        <v>7136</v>
      </c>
      <c r="H4660" s="41" t="s">
        <v>6712</v>
      </c>
      <c r="I4660" s="42" t="s">
        <v>85</v>
      </c>
      <c r="J4660" s="25">
        <f t="shared" si="1"/>
        <v>23</v>
      </c>
      <c r="K4660" s="7" t="str">
        <f t="shared" si="2"/>
        <v>ENG30-00820219-aprimaran</v>
      </c>
      <c r="L4660" s="7" t="str">
        <f>ifna(VLOOKUP(K4660,'Лист1'!D:E,2,false))</f>
        <v/>
      </c>
      <c r="M4660" s="9"/>
      <c r="N4660" s="9"/>
      <c r="O4660" s="9"/>
      <c r="P4660" s="9"/>
      <c r="Q4660" s="9"/>
      <c r="R4660" s="9"/>
    </row>
    <row r="4661" ht="15.75" customHeight="1">
      <c r="A4661" s="14" t="s">
        <v>79</v>
      </c>
      <c r="B4661" s="14" t="s">
        <v>80</v>
      </c>
      <c r="C4661" s="40" t="s">
        <v>11863</v>
      </c>
      <c r="D4661" s="14" t="s">
        <v>11908</v>
      </c>
      <c r="E4661" s="13" t="s">
        <v>11909</v>
      </c>
      <c r="F4661" s="14" t="s">
        <v>11910</v>
      </c>
      <c r="G4661" s="14" t="s">
        <v>7136</v>
      </c>
      <c r="H4661" s="41" t="s">
        <v>6712</v>
      </c>
      <c r="I4661" s="42" t="s">
        <v>85</v>
      </c>
      <c r="J4661" s="70">
        <f t="shared" si="1"/>
        <v>23</v>
      </c>
      <c r="K4661" s="7" t="str">
        <f t="shared" si="2"/>
        <v>ENG30-00820219-aprvobitan</v>
      </c>
      <c r="L4661" s="7" t="str">
        <f>ifna(VLOOKUP(K4661,'Лист1'!D:E,2,false))</f>
        <v/>
      </c>
      <c r="M4661" s="9"/>
      <c r="N4661" s="9"/>
      <c r="O4661" s="9"/>
      <c r="P4661" s="9"/>
      <c r="Q4661" s="9"/>
      <c r="R4661" s="9"/>
    </row>
    <row r="4662" ht="15.75" customHeight="1">
      <c r="A4662" s="14" t="s">
        <v>79</v>
      </c>
      <c r="B4662" s="14" t="s">
        <v>80</v>
      </c>
      <c r="C4662" s="40" t="s">
        <v>8073</v>
      </c>
      <c r="D4662" s="14" t="s">
        <v>11908</v>
      </c>
      <c r="E4662" s="13" t="s">
        <v>11909</v>
      </c>
      <c r="F4662" s="14" t="s">
        <v>11910</v>
      </c>
      <c r="G4662" s="14" t="s">
        <v>7136</v>
      </c>
      <c r="H4662" s="41" t="s">
        <v>6712</v>
      </c>
      <c r="I4662" s="42" t="s">
        <v>85</v>
      </c>
      <c r="J4662" s="46">
        <f t="shared" si="1"/>
        <v>23</v>
      </c>
      <c r="K4662" s="7" t="str">
        <f t="shared" si="2"/>
        <v>ENG30-00820219-astar</v>
      </c>
      <c r="L4662" s="7" t="str">
        <f>ifna(VLOOKUP(K4662,'Лист1'!D:E,2,false))</f>
        <v/>
      </c>
      <c r="M4662" s="9"/>
      <c r="N4662" s="9"/>
      <c r="O4662" s="9"/>
      <c r="P4662" s="9"/>
      <c r="Q4662" s="9"/>
      <c r="R4662" s="9"/>
    </row>
    <row r="4663" ht="15.75" customHeight="1">
      <c r="A4663" s="14" t="s">
        <v>21</v>
      </c>
      <c r="B4663" s="14" t="s">
        <v>22</v>
      </c>
      <c r="C4663" s="40" t="s">
        <v>11911</v>
      </c>
      <c r="D4663" s="14" t="s">
        <v>11912</v>
      </c>
      <c r="E4663" s="13" t="s">
        <v>11913</v>
      </c>
      <c r="F4663" s="14" t="s">
        <v>11911</v>
      </c>
      <c r="G4663" s="14" t="s">
        <v>6772</v>
      </c>
      <c r="H4663" s="41" t="s">
        <v>6712</v>
      </c>
      <c r="I4663" s="42" t="s">
        <v>85</v>
      </c>
      <c r="J4663" s="45">
        <f t="shared" si="1"/>
        <v>105</v>
      </c>
      <c r="K4663" s="7" t="str">
        <f t="shared" si="2"/>
        <v>ENG30-00820352-vposvedočiti</v>
      </c>
      <c r="L4663" s="7" t="str">
        <f>ifna(VLOOKUP(K4663,'Лист1'!D:E,2,false))</f>
        <v/>
      </c>
      <c r="M4663" s="9"/>
      <c r="N4663" s="9"/>
      <c r="O4663" s="9"/>
      <c r="P4663" s="9"/>
      <c r="Q4663" s="9"/>
      <c r="R4663" s="9"/>
    </row>
    <row r="4664" ht="15.75" customHeight="1">
      <c r="A4664" s="14" t="s">
        <v>79</v>
      </c>
      <c r="B4664" s="14" t="s">
        <v>80</v>
      </c>
      <c r="C4664" s="40" t="s">
        <v>10114</v>
      </c>
      <c r="D4664" s="14" t="s">
        <v>11914</v>
      </c>
      <c r="E4664" s="13" t="s">
        <v>11915</v>
      </c>
      <c r="F4664" s="14" t="s">
        <v>11916</v>
      </c>
      <c r="G4664" s="14" t="s">
        <v>7136</v>
      </c>
      <c r="H4664" s="41" t="s">
        <v>6712</v>
      </c>
      <c r="I4664" s="42" t="s">
        <v>85</v>
      </c>
      <c r="J4664" s="22">
        <f t="shared" si="1"/>
        <v>86</v>
      </c>
      <c r="K4664" s="7" t="str">
        <f t="shared" si="2"/>
        <v>ENG30-00820458-acentralni</v>
      </c>
      <c r="L4664" s="7" t="str">
        <f>ifna(VLOOKUP(K4664,'Лист1'!D:E,2,false))</f>
        <v/>
      </c>
      <c r="M4664" s="9"/>
      <c r="N4664" s="9"/>
      <c r="O4664" s="9"/>
      <c r="P4664" s="9"/>
      <c r="Q4664" s="9"/>
      <c r="R4664" s="9"/>
    </row>
    <row r="4665" ht="15.75" customHeight="1">
      <c r="A4665" s="14" t="s">
        <v>79</v>
      </c>
      <c r="B4665" s="14" t="s">
        <v>80</v>
      </c>
      <c r="C4665" s="40" t="s">
        <v>9194</v>
      </c>
      <c r="D4665" s="14" t="s">
        <v>11914</v>
      </c>
      <c r="E4665" s="13" t="s">
        <v>11915</v>
      </c>
      <c r="F4665" s="14" t="s">
        <v>11916</v>
      </c>
      <c r="G4665" s="14" t="s">
        <v>7136</v>
      </c>
      <c r="H4665" s="41" t="s">
        <v>6712</v>
      </c>
      <c r="I4665" s="42" t="s">
        <v>85</v>
      </c>
      <c r="J4665" s="77">
        <f t="shared" si="1"/>
        <v>86</v>
      </c>
      <c r="K4665" s="7" t="str">
        <f t="shared" si="2"/>
        <v>ENG30-00820458-asrednji</v>
      </c>
      <c r="L4665" s="7" t="str">
        <f>ifna(VLOOKUP(K4665,'Лист1'!D:E,2,false))</f>
        <v/>
      </c>
      <c r="M4665" s="9"/>
      <c r="N4665" s="9"/>
      <c r="O4665" s="9"/>
      <c r="P4665" s="9"/>
      <c r="Q4665" s="9"/>
      <c r="R4665" s="9"/>
    </row>
    <row r="4666" ht="15.75" customHeight="1">
      <c r="A4666" s="14" t="s">
        <v>79</v>
      </c>
      <c r="B4666" s="14" t="s">
        <v>80</v>
      </c>
      <c r="C4666" s="40" t="s">
        <v>9619</v>
      </c>
      <c r="D4666" s="14" t="s">
        <v>11917</v>
      </c>
      <c r="E4666" s="13" t="s">
        <v>11918</v>
      </c>
      <c r="F4666" s="14" t="s">
        <v>11919</v>
      </c>
      <c r="G4666" s="14" t="s">
        <v>7136</v>
      </c>
      <c r="H4666" s="41" t="s">
        <v>6712</v>
      </c>
      <c r="I4666" s="42" t="s">
        <v>85</v>
      </c>
      <c r="J4666" s="46">
        <f t="shared" si="1"/>
        <v>76</v>
      </c>
      <c r="K4666" s="7" t="str">
        <f t="shared" si="2"/>
        <v>ENG30-00820975-amoderan</v>
      </c>
      <c r="L4666" s="7" t="str">
        <f>ifna(VLOOKUP(K4666,'Лист1'!D:E,2,false))</f>
        <v/>
      </c>
      <c r="M4666" s="9"/>
      <c r="N4666" s="9"/>
      <c r="O4666" s="9"/>
      <c r="P4666" s="9"/>
      <c r="Q4666" s="9"/>
      <c r="R4666" s="9"/>
    </row>
    <row r="4667" ht="15.75" customHeight="1">
      <c r="A4667" s="14" t="s">
        <v>79</v>
      </c>
      <c r="B4667" s="14" t="s">
        <v>80</v>
      </c>
      <c r="C4667" s="40" t="s">
        <v>9653</v>
      </c>
      <c r="D4667" s="14" t="s">
        <v>11917</v>
      </c>
      <c r="E4667" s="13" t="s">
        <v>11918</v>
      </c>
      <c r="F4667" s="14" t="s">
        <v>11919</v>
      </c>
      <c r="G4667" s="14" t="s">
        <v>7136</v>
      </c>
      <c r="H4667" s="41" t="s">
        <v>6712</v>
      </c>
      <c r="I4667" s="42" t="s">
        <v>85</v>
      </c>
      <c r="J4667" s="44">
        <f t="shared" si="1"/>
        <v>76</v>
      </c>
      <c r="K4667" s="7" t="str">
        <f t="shared" si="2"/>
        <v>ENG30-00820975-anov</v>
      </c>
      <c r="L4667" s="7" t="str">
        <f>ifna(VLOOKUP(K4667,'Лист1'!D:E,2,false))</f>
        <v/>
      </c>
      <c r="M4667" s="9"/>
      <c r="N4667" s="9"/>
      <c r="O4667" s="9"/>
      <c r="P4667" s="9"/>
      <c r="Q4667" s="9"/>
      <c r="R4667" s="9"/>
    </row>
    <row r="4668" ht="15.75" customHeight="1">
      <c r="A4668" s="14" t="s">
        <v>79</v>
      </c>
      <c r="B4668" s="14" t="s">
        <v>80</v>
      </c>
      <c r="C4668" s="40" t="s">
        <v>9623</v>
      </c>
      <c r="D4668" s="14" t="s">
        <v>11917</v>
      </c>
      <c r="E4668" s="13" t="s">
        <v>11918</v>
      </c>
      <c r="F4668" s="14" t="s">
        <v>11919</v>
      </c>
      <c r="G4668" s="14" t="s">
        <v>7136</v>
      </c>
      <c r="H4668" s="41" t="s">
        <v>6712</v>
      </c>
      <c r="I4668" s="42" t="s">
        <v>85</v>
      </c>
      <c r="J4668" s="61">
        <f t="shared" si="1"/>
        <v>76</v>
      </c>
      <c r="K4668" s="7" t="str">
        <f t="shared" si="2"/>
        <v>ENG30-00820975-asavremen</v>
      </c>
      <c r="L4668" s="7" t="str">
        <f>ifna(VLOOKUP(K4668,'Лист1'!D:E,2,false))</f>
        <v/>
      </c>
      <c r="M4668" s="9"/>
      <c r="N4668" s="9"/>
      <c r="O4668" s="9"/>
      <c r="P4668" s="9"/>
      <c r="Q4668" s="9"/>
      <c r="R4668" s="9"/>
    </row>
    <row r="4669" ht="15.75" customHeight="1">
      <c r="A4669" s="14" t="s">
        <v>21</v>
      </c>
      <c r="B4669" s="14" t="s">
        <v>22</v>
      </c>
      <c r="C4669" s="40" t="s">
        <v>11603</v>
      </c>
      <c r="D4669" s="14" t="s">
        <v>11920</v>
      </c>
      <c r="E4669" s="13" t="s">
        <v>11921</v>
      </c>
      <c r="F4669" s="14" t="s">
        <v>11922</v>
      </c>
      <c r="G4669" s="14" t="s">
        <v>6772</v>
      </c>
      <c r="H4669" s="41" t="s">
        <v>6712</v>
      </c>
      <c r="I4669" s="42" t="s">
        <v>85</v>
      </c>
      <c r="J4669" s="83">
        <f t="shared" si="1"/>
        <v>25</v>
      </c>
      <c r="K4669" s="7" t="str">
        <f t="shared" si="2"/>
        <v>ENG30-00820976-vukazivati</v>
      </c>
      <c r="L4669" s="7" t="str">
        <f>ifna(VLOOKUP(K4669,'Лист1'!D:E,2,false))</f>
        <v/>
      </c>
      <c r="M4669" s="9"/>
      <c r="N4669" s="9"/>
      <c r="O4669" s="9"/>
      <c r="P4669" s="9"/>
      <c r="Q4669" s="9"/>
      <c r="R4669" s="9"/>
    </row>
    <row r="4670" ht="15.75" customHeight="1">
      <c r="A4670" s="14" t="s">
        <v>79</v>
      </c>
      <c r="B4670" s="14" t="s">
        <v>80</v>
      </c>
      <c r="C4670" s="40" t="s">
        <v>9653</v>
      </c>
      <c r="D4670" s="14" t="s">
        <v>11923</v>
      </c>
      <c r="E4670" s="13" t="s">
        <v>11924</v>
      </c>
      <c r="F4670" s="14" t="s">
        <v>11925</v>
      </c>
      <c r="G4670" s="14" t="s">
        <v>7136</v>
      </c>
      <c r="H4670" s="41" t="s">
        <v>6712</v>
      </c>
      <c r="I4670" s="42" t="s">
        <v>85</v>
      </c>
      <c r="J4670" s="58">
        <f t="shared" si="1"/>
        <v>40</v>
      </c>
      <c r="K4670" s="7" t="str">
        <f t="shared" si="2"/>
        <v>ENG30-00821208-anov</v>
      </c>
      <c r="L4670" s="7" t="str">
        <f>ifna(VLOOKUP(K4670,'Лист1'!D:E,2,false))</f>
        <v/>
      </c>
      <c r="M4670" s="9"/>
      <c r="N4670" s="9"/>
      <c r="O4670" s="9"/>
      <c r="P4670" s="9"/>
      <c r="Q4670" s="9"/>
      <c r="R4670" s="9"/>
    </row>
    <row r="4671" ht="15.75" customHeight="1">
      <c r="A4671" s="14" t="s">
        <v>21</v>
      </c>
      <c r="B4671" s="14" t="s">
        <v>22</v>
      </c>
      <c r="C4671" s="40" t="s">
        <v>11926</v>
      </c>
      <c r="D4671" s="14" t="s">
        <v>11927</v>
      </c>
      <c r="E4671" s="13" t="s">
        <v>11928</v>
      </c>
      <c r="F4671" s="14" t="s">
        <v>11929</v>
      </c>
      <c r="G4671" s="14"/>
      <c r="H4671" s="41" t="s">
        <v>6712</v>
      </c>
      <c r="I4671" s="42" t="s">
        <v>85</v>
      </c>
      <c r="J4671" s="50">
        <f t="shared" si="1"/>
        <v>32</v>
      </c>
      <c r="K4671" s="7" t="str">
        <f t="shared" si="2"/>
        <v>ENG30-00821765-vodražavati</v>
      </c>
      <c r="L4671" s="7" t="str">
        <f>ifna(VLOOKUP(K4671,'Лист1'!D:E,2,false))</f>
        <v/>
      </c>
      <c r="M4671" s="9"/>
      <c r="N4671" s="9"/>
      <c r="O4671" s="9"/>
      <c r="P4671" s="9"/>
      <c r="Q4671" s="9"/>
      <c r="R4671" s="9"/>
    </row>
    <row r="4672" ht="15.75" customHeight="1">
      <c r="A4672" s="14" t="s">
        <v>21</v>
      </c>
      <c r="B4672" s="14" t="s">
        <v>22</v>
      </c>
      <c r="C4672" s="40" t="s">
        <v>11930</v>
      </c>
      <c r="D4672" s="14" t="s">
        <v>11931</v>
      </c>
      <c r="E4672" s="13" t="s">
        <v>11932</v>
      </c>
      <c r="F4672" s="14" t="s">
        <v>11930</v>
      </c>
      <c r="G4672" s="14" t="s">
        <v>6772</v>
      </c>
      <c r="H4672" s="41" t="s">
        <v>6712</v>
      </c>
      <c r="I4672" s="42" t="s">
        <v>85</v>
      </c>
      <c r="J4672" s="51">
        <f t="shared" si="1"/>
        <v>33</v>
      </c>
      <c r="K4672" s="7" t="str">
        <f t="shared" si="2"/>
        <v>ENG30-00822367-vproglasiti</v>
      </c>
      <c r="L4672" s="7" t="str">
        <f>ifna(VLOOKUP(K4672,'Лист1'!D:E,2,false))</f>
        <v/>
      </c>
      <c r="M4672" s="9"/>
      <c r="N4672" s="9"/>
      <c r="O4672" s="9"/>
      <c r="P4672" s="9"/>
      <c r="Q4672" s="9"/>
      <c r="R4672" s="9"/>
    </row>
    <row r="4673" ht="15.75" customHeight="1">
      <c r="A4673" s="14" t="s">
        <v>11</v>
      </c>
      <c r="B4673" s="14" t="s">
        <v>12</v>
      </c>
      <c r="C4673" s="40" t="s">
        <v>11933</v>
      </c>
      <c r="D4673" s="14" t="s">
        <v>11934</v>
      </c>
      <c r="E4673" s="13" t="s">
        <v>11935</v>
      </c>
      <c r="F4673" s="14" t="s">
        <v>11936</v>
      </c>
      <c r="G4673" s="14" t="s">
        <v>6772</v>
      </c>
      <c r="H4673" s="41" t="s">
        <v>6712</v>
      </c>
      <c r="I4673" s="42" t="s">
        <v>85</v>
      </c>
      <c r="J4673" s="50">
        <f t="shared" si="1"/>
        <v>78</v>
      </c>
      <c r="K4673" s="7" t="str">
        <f t="shared" si="2"/>
        <v>ENG30-00822970-noprez</v>
      </c>
      <c r="L4673" s="7" t="str">
        <f>ifna(VLOOKUP(K4673,'Лист1'!D:E,2,false))</f>
        <v/>
      </c>
      <c r="M4673" s="9"/>
      <c r="N4673" s="9"/>
      <c r="O4673" s="9"/>
      <c r="P4673" s="9"/>
      <c r="Q4673" s="9"/>
      <c r="R4673" s="9"/>
    </row>
    <row r="4674" ht="15.75" customHeight="1">
      <c r="A4674" s="14" t="s">
        <v>11</v>
      </c>
      <c r="B4674" s="14" t="s">
        <v>12</v>
      </c>
      <c r="C4674" s="40" t="s">
        <v>11883</v>
      </c>
      <c r="D4674" s="14" t="s">
        <v>11934</v>
      </c>
      <c r="E4674" s="13" t="s">
        <v>11935</v>
      </c>
      <c r="F4674" s="14" t="s">
        <v>11936</v>
      </c>
      <c r="G4674" s="14" t="s">
        <v>6772</v>
      </c>
      <c r="H4674" s="41" t="s">
        <v>6712</v>
      </c>
      <c r="I4674" s="42" t="s">
        <v>85</v>
      </c>
      <c r="J4674" s="46">
        <f t="shared" si="1"/>
        <v>78</v>
      </c>
      <c r="K4674" s="7" t="str">
        <f t="shared" si="2"/>
        <v>ENG30-00822970-nzaštita</v>
      </c>
      <c r="L4674" s="7" t="str">
        <f>ifna(VLOOKUP(K4674,'Лист1'!D:E,2,false))</f>
        <v/>
      </c>
      <c r="M4674" s="9"/>
      <c r="N4674" s="9"/>
      <c r="O4674" s="9"/>
      <c r="P4674" s="9"/>
      <c r="Q4674" s="9"/>
      <c r="R4674" s="9"/>
    </row>
    <row r="4675" ht="15.75" customHeight="1">
      <c r="A4675" s="14" t="s">
        <v>11</v>
      </c>
      <c r="B4675" s="14" t="s">
        <v>12</v>
      </c>
      <c r="C4675" s="40" t="s">
        <v>11937</v>
      </c>
      <c r="D4675" s="14" t="s">
        <v>11938</v>
      </c>
      <c r="E4675" s="13" t="s">
        <v>11939</v>
      </c>
      <c r="F4675" s="14" t="s">
        <v>11940</v>
      </c>
      <c r="G4675" s="14" t="s">
        <v>6772</v>
      </c>
      <c r="H4675" s="41" t="s">
        <v>6712</v>
      </c>
      <c r="I4675" s="42" t="s">
        <v>85</v>
      </c>
      <c r="J4675" s="36">
        <f t="shared" si="1"/>
        <v>81</v>
      </c>
      <c r="K4675" s="7" t="str">
        <f t="shared" si="2"/>
        <v>ENG30-00823316-nsigurnost</v>
      </c>
      <c r="L4675" s="7" t="str">
        <f>ifna(VLOOKUP(K4675,'Лист1'!D:E,2,false))</f>
        <v/>
      </c>
      <c r="M4675" s="9"/>
      <c r="N4675" s="9"/>
      <c r="O4675" s="9"/>
      <c r="P4675" s="9"/>
      <c r="Q4675" s="9"/>
      <c r="R4675" s="9"/>
    </row>
    <row r="4676" ht="15.75" customHeight="1">
      <c r="A4676" s="14" t="s">
        <v>79</v>
      </c>
      <c r="B4676" s="14" t="s">
        <v>80</v>
      </c>
      <c r="C4676" s="40" t="s">
        <v>11941</v>
      </c>
      <c r="D4676" s="14" t="s">
        <v>11942</v>
      </c>
      <c r="E4676" s="13" t="s">
        <v>11943</v>
      </c>
      <c r="F4676" s="14" t="s">
        <v>11941</v>
      </c>
      <c r="G4676" s="14" t="s">
        <v>6772</v>
      </c>
      <c r="H4676" s="41" t="s">
        <v>6712</v>
      </c>
      <c r="I4676" s="42" t="s">
        <v>85</v>
      </c>
      <c r="J4676" s="46">
        <f t="shared" si="1"/>
        <v>59</v>
      </c>
      <c r="K4676" s="7" t="str">
        <f t="shared" si="2"/>
        <v>ENG30-00823350-aistočni</v>
      </c>
      <c r="L4676" s="7" t="str">
        <f>ifna(VLOOKUP(K4676,'Лист1'!D:E,2,false))</f>
        <v/>
      </c>
      <c r="M4676" s="9"/>
      <c r="N4676" s="9"/>
      <c r="O4676" s="9"/>
      <c r="P4676" s="9"/>
      <c r="Q4676" s="9"/>
      <c r="R4676" s="9"/>
    </row>
    <row r="4677" ht="15.75" customHeight="1">
      <c r="A4677" s="14" t="s">
        <v>21</v>
      </c>
      <c r="B4677" s="14" t="s">
        <v>22</v>
      </c>
      <c r="C4677" s="40" t="s">
        <v>2212</v>
      </c>
      <c r="D4677" s="14" t="s">
        <v>11944</v>
      </c>
      <c r="E4677" s="13" t="s">
        <v>11945</v>
      </c>
      <c r="F4677" s="13" t="s">
        <v>11946</v>
      </c>
      <c r="G4677" s="14" t="s">
        <v>6772</v>
      </c>
      <c r="H4677" s="159" t="s">
        <v>6712</v>
      </c>
      <c r="I4677" s="42" t="s">
        <v>992</v>
      </c>
      <c r="J4677" s="25">
        <f t="shared" si="1"/>
        <v>21</v>
      </c>
      <c r="K4677" s="7" t="str">
        <f t="shared" si="2"/>
        <v>ENG30-00823436-vprotiviti se</v>
      </c>
      <c r="L4677" s="7" t="str">
        <f>ifna(VLOOKUP(K4677,'Лист1'!D:E,2,false))</f>
        <v/>
      </c>
      <c r="M4677" s="9"/>
      <c r="N4677" s="9"/>
      <c r="O4677" s="9"/>
      <c r="P4677" s="9"/>
      <c r="Q4677" s="9"/>
      <c r="R4677" s="9"/>
    </row>
    <row r="4678" ht="15.75" customHeight="1">
      <c r="A4678" s="14" t="s">
        <v>21</v>
      </c>
      <c r="B4678" s="14" t="s">
        <v>22</v>
      </c>
      <c r="C4678" s="40" t="s">
        <v>2501</v>
      </c>
      <c r="D4678" s="14" t="s">
        <v>11944</v>
      </c>
      <c r="E4678" s="13" t="s">
        <v>11945</v>
      </c>
      <c r="F4678" s="13" t="s">
        <v>11946</v>
      </c>
      <c r="G4678" s="14" t="s">
        <v>6772</v>
      </c>
      <c r="H4678" s="159" t="s">
        <v>6712</v>
      </c>
      <c r="I4678" s="42" t="s">
        <v>992</v>
      </c>
      <c r="J4678" s="45">
        <f t="shared" si="1"/>
        <v>21</v>
      </c>
      <c r="K4678" s="7" t="str">
        <f t="shared" si="2"/>
        <v>ENG30-00823436-vsuprotstavljati se</v>
      </c>
      <c r="L4678" s="7" t="str">
        <f>ifna(VLOOKUP(K4678,'Лист1'!D:E,2,false))</f>
        <v/>
      </c>
      <c r="M4678" s="9"/>
      <c r="N4678" s="9"/>
      <c r="O4678" s="9"/>
      <c r="P4678" s="9"/>
      <c r="Q4678" s="9"/>
      <c r="R4678" s="9"/>
    </row>
    <row r="4679" ht="15.75" customHeight="1">
      <c r="A4679" s="14" t="s">
        <v>79</v>
      </c>
      <c r="B4679" s="14" t="s">
        <v>80</v>
      </c>
      <c r="C4679" s="40" t="s">
        <v>11941</v>
      </c>
      <c r="D4679" s="14" t="s">
        <v>11947</v>
      </c>
      <c r="E4679" s="13" t="s">
        <v>11948</v>
      </c>
      <c r="F4679" s="14" t="s">
        <v>11941</v>
      </c>
      <c r="G4679" s="14" t="s">
        <v>6772</v>
      </c>
      <c r="H4679" s="41" t="s">
        <v>6712</v>
      </c>
      <c r="I4679" s="42" t="s">
        <v>85</v>
      </c>
      <c r="J4679" s="39">
        <f t="shared" si="1"/>
        <v>34</v>
      </c>
      <c r="K4679" s="7" t="str">
        <f t="shared" si="2"/>
        <v>ENG30-00823832-aistočni</v>
      </c>
      <c r="L4679" s="7" t="str">
        <f>ifna(VLOOKUP(K4679,'Лист1'!D:E,2,false))</f>
        <v/>
      </c>
      <c r="M4679" s="9"/>
      <c r="N4679" s="9"/>
      <c r="O4679" s="9"/>
      <c r="P4679" s="9"/>
      <c r="Q4679" s="9"/>
      <c r="R4679" s="9"/>
    </row>
    <row r="4680" ht="15.75" customHeight="1">
      <c r="A4680" s="14" t="s">
        <v>11</v>
      </c>
      <c r="B4680" s="14" t="s">
        <v>12</v>
      </c>
      <c r="C4680" s="40" t="s">
        <v>11949</v>
      </c>
      <c r="D4680" s="14" t="s">
        <v>11950</v>
      </c>
      <c r="E4680" s="13" t="s">
        <v>11951</v>
      </c>
      <c r="F4680" s="14" t="s">
        <v>11952</v>
      </c>
      <c r="G4680" s="14" t="s">
        <v>7038</v>
      </c>
      <c r="H4680" s="41" t="s">
        <v>6712</v>
      </c>
      <c r="I4680" s="42" t="s">
        <v>85</v>
      </c>
      <c r="J4680" s="68">
        <f t="shared" si="1"/>
        <v>52</v>
      </c>
      <c r="K4680" s="7" t="str">
        <f t="shared" si="2"/>
        <v>ENG30-00823884-nvakcinacija</v>
      </c>
      <c r="L4680" s="7" t="str">
        <f>ifna(VLOOKUP(K4680,'Лист1'!D:E,2,false))</f>
        <v/>
      </c>
      <c r="M4680" s="9"/>
      <c r="N4680" s="9"/>
      <c r="O4680" s="9"/>
      <c r="P4680" s="9"/>
      <c r="Q4680" s="9"/>
      <c r="R4680" s="9"/>
    </row>
    <row r="4681" ht="15.75" customHeight="1">
      <c r="A4681" s="14" t="s">
        <v>79</v>
      </c>
      <c r="B4681" s="14" t="s">
        <v>80</v>
      </c>
      <c r="C4681" s="40" t="s">
        <v>11941</v>
      </c>
      <c r="D4681" s="14" t="s">
        <v>11953</v>
      </c>
      <c r="E4681" s="13" t="s">
        <v>11954</v>
      </c>
      <c r="F4681" s="14" t="s">
        <v>11941</v>
      </c>
      <c r="G4681" s="14" t="s">
        <v>6772</v>
      </c>
      <c r="H4681" s="41" t="s">
        <v>6712</v>
      </c>
      <c r="I4681" s="42" t="s">
        <v>85</v>
      </c>
      <c r="J4681" s="99">
        <f t="shared" si="1"/>
        <v>42</v>
      </c>
      <c r="K4681" s="7" t="str">
        <f t="shared" si="2"/>
        <v>ENG30-00823971-aistočni</v>
      </c>
      <c r="L4681" s="7" t="str">
        <f>ifna(VLOOKUP(K4681,'Лист1'!D:E,2,false))</f>
        <v/>
      </c>
      <c r="M4681" s="9"/>
      <c r="N4681" s="9"/>
      <c r="O4681" s="9"/>
      <c r="P4681" s="9"/>
      <c r="Q4681" s="9"/>
      <c r="R4681" s="9"/>
    </row>
    <row r="4682" ht="15.75" customHeight="1">
      <c r="A4682" s="14" t="s">
        <v>79</v>
      </c>
      <c r="B4682" s="14" t="s">
        <v>80</v>
      </c>
      <c r="C4682" s="40" t="s">
        <v>11955</v>
      </c>
      <c r="D4682" s="14" t="s">
        <v>11956</v>
      </c>
      <c r="E4682" s="13" t="s">
        <v>11957</v>
      </c>
      <c r="F4682" s="14" t="s">
        <v>11955</v>
      </c>
      <c r="G4682" s="14" t="s">
        <v>6772</v>
      </c>
      <c r="H4682" s="41" t="s">
        <v>6712</v>
      </c>
      <c r="I4682" s="42" t="s">
        <v>85</v>
      </c>
      <c r="J4682" s="50">
        <f t="shared" si="1"/>
        <v>59</v>
      </c>
      <c r="K4682" s="7" t="str">
        <f t="shared" si="2"/>
        <v>ENG30-00824321-azapadni</v>
      </c>
      <c r="L4682" s="7" t="str">
        <f>ifna(VLOOKUP(K4682,'Лист1'!D:E,2,false))</f>
        <v/>
      </c>
      <c r="M4682" s="9"/>
      <c r="N4682" s="9"/>
      <c r="O4682" s="9"/>
      <c r="P4682" s="9"/>
      <c r="Q4682" s="9"/>
      <c r="R4682" s="9"/>
    </row>
    <row r="4683" ht="15.75" customHeight="1">
      <c r="A4683" s="14" t="s">
        <v>79</v>
      </c>
      <c r="B4683" s="14" t="s">
        <v>80</v>
      </c>
      <c r="C4683" s="40" t="s">
        <v>11955</v>
      </c>
      <c r="D4683" s="14" t="s">
        <v>11958</v>
      </c>
      <c r="E4683" s="13" t="s">
        <v>11959</v>
      </c>
      <c r="F4683" s="14" t="s">
        <v>11955</v>
      </c>
      <c r="G4683" s="14" t="s">
        <v>6772</v>
      </c>
      <c r="H4683" s="41" t="s">
        <v>6712</v>
      </c>
      <c r="I4683" s="42" t="s">
        <v>85</v>
      </c>
      <c r="J4683" s="36">
        <f t="shared" si="1"/>
        <v>35</v>
      </c>
      <c r="K4683" s="7" t="str">
        <f t="shared" si="2"/>
        <v>ENG30-00824631-azapadni</v>
      </c>
      <c r="L4683" s="7" t="str">
        <f>ifna(VLOOKUP(K4683,'Лист1'!D:E,2,false))</f>
        <v/>
      </c>
      <c r="M4683" s="9"/>
      <c r="N4683" s="9"/>
      <c r="O4683" s="9"/>
      <c r="P4683" s="9"/>
      <c r="Q4683" s="9"/>
      <c r="R4683" s="9"/>
    </row>
    <row r="4684" ht="15.75" customHeight="1">
      <c r="A4684" s="14" t="s">
        <v>21</v>
      </c>
      <c r="B4684" s="14" t="s">
        <v>22</v>
      </c>
      <c r="C4684" s="40" t="s">
        <v>11607</v>
      </c>
      <c r="D4684" s="14" t="s">
        <v>11960</v>
      </c>
      <c r="E4684" s="13" t="s">
        <v>11961</v>
      </c>
      <c r="F4684" s="14" t="s">
        <v>11962</v>
      </c>
      <c r="G4684" s="14"/>
      <c r="H4684" s="41" t="s">
        <v>6712</v>
      </c>
      <c r="I4684" s="42" t="s">
        <v>85</v>
      </c>
      <c r="J4684" s="25">
        <f t="shared" si="1"/>
        <v>59</v>
      </c>
      <c r="K4684" s="7" t="str">
        <f t="shared" si="2"/>
        <v>ENG30-00825447-vpredstaviti</v>
      </c>
      <c r="L4684" s="7" t="str">
        <f>ifna(VLOOKUP(K4684,'Лист1'!D:E,2,false))</f>
        <v/>
      </c>
      <c r="M4684" s="9"/>
      <c r="N4684" s="9"/>
      <c r="O4684" s="9"/>
      <c r="P4684" s="9"/>
      <c r="Q4684" s="9"/>
      <c r="R4684" s="9"/>
    </row>
    <row r="4685" ht="15.75" customHeight="1">
      <c r="A4685" s="14" t="s">
        <v>79</v>
      </c>
      <c r="B4685" s="14" t="s">
        <v>80</v>
      </c>
      <c r="C4685" s="40" t="s">
        <v>11941</v>
      </c>
      <c r="D4685" s="14" t="s">
        <v>11963</v>
      </c>
      <c r="E4685" s="13" t="s">
        <v>11964</v>
      </c>
      <c r="F4685" s="14" t="s">
        <v>11941</v>
      </c>
      <c r="G4685" s="14" t="s">
        <v>6988</v>
      </c>
      <c r="H4685" s="41" t="s">
        <v>6712</v>
      </c>
      <c r="I4685" s="42" t="s">
        <v>85</v>
      </c>
      <c r="J4685" s="68">
        <f t="shared" si="1"/>
        <v>68</v>
      </c>
      <c r="K4685" s="7" t="str">
        <f t="shared" si="2"/>
        <v>ENG30-00825604-aistočni</v>
      </c>
      <c r="L4685" s="7" t="str">
        <f>ifna(VLOOKUP(K4685,'Лист1'!D:E,2,false))</f>
        <v/>
      </c>
      <c r="M4685" s="9"/>
      <c r="N4685" s="9"/>
      <c r="O4685" s="9"/>
      <c r="P4685" s="9"/>
      <c r="Q4685" s="9"/>
      <c r="R4685" s="9"/>
    </row>
    <row r="4686" ht="15.75" customHeight="1">
      <c r="A4686" s="14" t="s">
        <v>11</v>
      </c>
      <c r="B4686" s="14" t="s">
        <v>12</v>
      </c>
      <c r="C4686" s="40" t="s">
        <v>11898</v>
      </c>
      <c r="D4686" s="14" t="s">
        <v>11965</v>
      </c>
      <c r="E4686" s="13" t="s">
        <v>11966</v>
      </c>
      <c r="F4686" s="14" t="s">
        <v>11967</v>
      </c>
      <c r="G4686" s="14" t="s">
        <v>6772</v>
      </c>
      <c r="H4686" s="41" t="s">
        <v>6712</v>
      </c>
      <c r="I4686" s="42" t="s">
        <v>85</v>
      </c>
      <c r="J4686" s="60">
        <f t="shared" si="1"/>
        <v>63</v>
      </c>
      <c r="K4686" s="7" t="str">
        <f t="shared" si="2"/>
        <v>ENG30-00829378-nbriga</v>
      </c>
      <c r="L4686" s="7" t="str">
        <f>ifna(VLOOKUP(K4686,'Лист1'!D:E,2,false))</f>
        <v/>
      </c>
      <c r="M4686" s="9"/>
      <c r="N4686" s="9"/>
      <c r="O4686" s="9"/>
      <c r="P4686" s="9"/>
      <c r="Q4686" s="9"/>
      <c r="R4686" s="9"/>
    </row>
    <row r="4687" ht="15.75" customHeight="1">
      <c r="A4687" s="14" t="s">
        <v>11</v>
      </c>
      <c r="B4687" s="14" t="s">
        <v>12</v>
      </c>
      <c r="C4687" s="40" t="s">
        <v>11883</v>
      </c>
      <c r="D4687" s="14" t="s">
        <v>11965</v>
      </c>
      <c r="E4687" s="13" t="s">
        <v>11966</v>
      </c>
      <c r="F4687" s="14" t="s">
        <v>11967</v>
      </c>
      <c r="G4687" s="14" t="s">
        <v>6772</v>
      </c>
      <c r="H4687" s="41" t="s">
        <v>6712</v>
      </c>
      <c r="I4687" s="42" t="s">
        <v>85</v>
      </c>
      <c r="J4687" s="59">
        <f t="shared" si="1"/>
        <v>63</v>
      </c>
      <c r="K4687" s="7" t="str">
        <f t="shared" si="2"/>
        <v>ENG30-00829378-nzaštita</v>
      </c>
      <c r="L4687" s="7" t="str">
        <f>ifna(VLOOKUP(K4687,'Лист1'!D:E,2,false))</f>
        <v/>
      </c>
      <c r="M4687" s="9"/>
      <c r="N4687" s="9"/>
      <c r="O4687" s="9"/>
      <c r="P4687" s="9"/>
      <c r="Q4687" s="9"/>
      <c r="R4687" s="9"/>
    </row>
    <row r="4688" ht="15.75" customHeight="1">
      <c r="A4688" s="14" t="s">
        <v>79</v>
      </c>
      <c r="B4688" s="14" t="s">
        <v>80</v>
      </c>
      <c r="C4688" s="40" t="s">
        <v>11968</v>
      </c>
      <c r="D4688" s="14" t="s">
        <v>11969</v>
      </c>
      <c r="E4688" s="13" t="s">
        <v>11970</v>
      </c>
      <c r="F4688" s="14" t="s">
        <v>11968</v>
      </c>
      <c r="G4688" s="14" t="s">
        <v>10531</v>
      </c>
      <c r="H4688" s="41" t="s">
        <v>6712</v>
      </c>
      <c r="I4688" s="42" t="s">
        <v>85</v>
      </c>
      <c r="J4688" s="46">
        <f t="shared" si="1"/>
        <v>74</v>
      </c>
      <c r="K4688" s="7" t="str">
        <f t="shared" si="2"/>
        <v>ENG30-00829745-aobrazovan</v>
      </c>
      <c r="L4688" s="7" t="str">
        <f>ifna(VLOOKUP(K4688,'Лист1'!D:E,2,false))</f>
        <v/>
      </c>
      <c r="M4688" s="9"/>
      <c r="N4688" s="9"/>
      <c r="O4688" s="9"/>
      <c r="P4688" s="9"/>
      <c r="Q4688" s="9"/>
      <c r="R4688" s="9"/>
    </row>
    <row r="4689" ht="15.75" customHeight="1">
      <c r="A4689" s="14" t="s">
        <v>79</v>
      </c>
      <c r="B4689" s="14" t="s">
        <v>80</v>
      </c>
      <c r="C4689" s="40" t="s">
        <v>11968</v>
      </c>
      <c r="D4689" s="14" t="s">
        <v>11971</v>
      </c>
      <c r="E4689" s="13" t="s">
        <v>11972</v>
      </c>
      <c r="F4689" s="14" t="s">
        <v>11973</v>
      </c>
      <c r="G4689" s="14" t="s">
        <v>10531</v>
      </c>
      <c r="H4689" s="41" t="s">
        <v>6712</v>
      </c>
      <c r="I4689" s="42" t="s">
        <v>85</v>
      </c>
      <c r="J4689" s="43">
        <f t="shared" si="1"/>
        <v>71</v>
      </c>
      <c r="K4689" s="7" t="str">
        <f t="shared" si="2"/>
        <v>ENG30-00830051-aobrazovan</v>
      </c>
      <c r="L4689" s="7" t="str">
        <f>ifna(VLOOKUP(K4689,'Лист1'!D:E,2,false))</f>
        <v/>
      </c>
      <c r="M4689" s="9"/>
      <c r="N4689" s="9"/>
      <c r="O4689" s="9"/>
      <c r="P4689" s="9"/>
      <c r="Q4689" s="9"/>
      <c r="R4689" s="9"/>
    </row>
    <row r="4690" ht="15.75" customHeight="1">
      <c r="A4690" s="14" t="s">
        <v>79</v>
      </c>
      <c r="B4690" s="14" t="s">
        <v>80</v>
      </c>
      <c r="C4690" s="40" t="s">
        <v>11974</v>
      </c>
      <c r="D4690" s="14" t="s">
        <v>11971</v>
      </c>
      <c r="E4690" s="13" t="s">
        <v>11972</v>
      </c>
      <c r="F4690" s="14" t="s">
        <v>11973</v>
      </c>
      <c r="G4690" s="14" t="s">
        <v>10531</v>
      </c>
      <c r="H4690" s="41" t="s">
        <v>6712</v>
      </c>
      <c r="I4690" s="42" t="s">
        <v>85</v>
      </c>
      <c r="J4690" s="68">
        <f t="shared" si="1"/>
        <v>71</v>
      </c>
      <c r="K4690" s="7" t="str">
        <f t="shared" si="2"/>
        <v>ENG30-00830051-aučen</v>
      </c>
      <c r="L4690" s="7" t="str">
        <f>ifna(VLOOKUP(K4690,'Лист1'!D:E,2,false))</f>
        <v/>
      </c>
      <c r="M4690" s="9"/>
      <c r="N4690" s="9"/>
      <c r="O4690" s="9"/>
      <c r="P4690" s="9"/>
      <c r="Q4690" s="9"/>
      <c r="R4690" s="9"/>
    </row>
    <row r="4691" ht="15.75" customHeight="1">
      <c r="A4691" s="14" t="s">
        <v>11</v>
      </c>
      <c r="B4691" s="14" t="s">
        <v>12</v>
      </c>
      <c r="C4691" s="40" t="s">
        <v>8144</v>
      </c>
      <c r="D4691" s="14" t="s">
        <v>11975</v>
      </c>
      <c r="E4691" s="13" t="s">
        <v>11976</v>
      </c>
      <c r="F4691" s="14" t="s">
        <v>11977</v>
      </c>
      <c r="G4691" s="14" t="s">
        <v>7752</v>
      </c>
      <c r="H4691" s="41" t="s">
        <v>6712</v>
      </c>
      <c r="I4691" s="42" t="s">
        <v>85</v>
      </c>
      <c r="J4691" s="28">
        <f t="shared" si="1"/>
        <v>77</v>
      </c>
      <c r="K4691" s="7" t="str">
        <f t="shared" si="2"/>
        <v>ENG30-00830448-nkontrola</v>
      </c>
      <c r="L4691" s="7" t="str">
        <f>ifna(VLOOKUP(K4691,'Лист1'!D:E,2,false))</f>
        <v/>
      </c>
      <c r="M4691" s="9"/>
      <c r="N4691" s="9"/>
      <c r="O4691" s="9"/>
      <c r="P4691" s="9"/>
      <c r="Q4691" s="9"/>
      <c r="R4691" s="9"/>
    </row>
    <row r="4692" ht="15.75" customHeight="1">
      <c r="A4692" s="14" t="s">
        <v>11</v>
      </c>
      <c r="B4692" s="14" t="s">
        <v>12</v>
      </c>
      <c r="C4692" s="40" t="s">
        <v>11797</v>
      </c>
      <c r="D4692" s="14" t="s">
        <v>11975</v>
      </c>
      <c r="E4692" s="13" t="s">
        <v>11976</v>
      </c>
      <c r="F4692" s="14" t="s">
        <v>11977</v>
      </c>
      <c r="G4692" s="14" t="s">
        <v>7752</v>
      </c>
      <c r="H4692" s="41" t="s">
        <v>6712</v>
      </c>
      <c r="I4692" s="42" t="s">
        <v>85</v>
      </c>
      <c r="J4692" s="36">
        <f t="shared" si="1"/>
        <v>77</v>
      </c>
      <c r="K4692" s="7" t="str">
        <f t="shared" si="2"/>
        <v>ENG30-00830448-nupravljanje</v>
      </c>
      <c r="L4692" s="7" t="str">
        <f>ifna(VLOOKUP(K4692,'Лист1'!D:E,2,false))</f>
        <v/>
      </c>
      <c r="M4692" s="9"/>
      <c r="N4692" s="9"/>
      <c r="O4692" s="9"/>
      <c r="P4692" s="9"/>
      <c r="Q4692" s="9"/>
      <c r="R4692" s="9"/>
    </row>
    <row r="4693" ht="15.75" customHeight="1">
      <c r="A4693" s="14" t="s">
        <v>21</v>
      </c>
      <c r="B4693" s="14" t="s">
        <v>22</v>
      </c>
      <c r="C4693" s="40" t="s">
        <v>11978</v>
      </c>
      <c r="D4693" s="14" t="s">
        <v>11979</v>
      </c>
      <c r="E4693" s="13" t="s">
        <v>11980</v>
      </c>
      <c r="F4693" s="14" t="s">
        <v>11981</v>
      </c>
      <c r="G4693" s="14" t="s">
        <v>10563</v>
      </c>
      <c r="H4693" s="41" t="s">
        <v>6712</v>
      </c>
      <c r="I4693" s="42" t="s">
        <v>85</v>
      </c>
      <c r="J4693" s="46">
        <f t="shared" si="1"/>
        <v>29</v>
      </c>
      <c r="K4693" s="7" t="str">
        <f t="shared" si="2"/>
        <v>ENG30-00830761-vpredavati</v>
      </c>
      <c r="L4693" s="7" t="str">
        <f>ifna(VLOOKUP(K4693,'Лист1'!D:E,2,false))</f>
        <v/>
      </c>
      <c r="M4693" s="9"/>
      <c r="N4693" s="9"/>
      <c r="O4693" s="9"/>
      <c r="P4693" s="9"/>
      <c r="Q4693" s="9"/>
      <c r="R4693" s="9"/>
    </row>
    <row r="4694" ht="15.75" customHeight="1">
      <c r="A4694" s="14" t="s">
        <v>11</v>
      </c>
      <c r="B4694" s="14" t="s">
        <v>12</v>
      </c>
      <c r="C4694" s="40" t="s">
        <v>11982</v>
      </c>
      <c r="D4694" s="14" t="s">
        <v>11983</v>
      </c>
      <c r="E4694" s="13" t="s">
        <v>11984</v>
      </c>
      <c r="F4694" s="14" t="s">
        <v>11982</v>
      </c>
      <c r="G4694" s="14" t="s">
        <v>7752</v>
      </c>
      <c r="H4694" s="41" t="s">
        <v>6712</v>
      </c>
      <c r="I4694" s="42" t="s">
        <v>85</v>
      </c>
      <c r="J4694" s="30">
        <f t="shared" si="1"/>
        <v>65</v>
      </c>
      <c r="K4694" s="7" t="str">
        <f t="shared" si="2"/>
        <v>ENG30-00831191-ndisanje</v>
      </c>
      <c r="L4694" s="7" t="str">
        <f>ifna(VLOOKUP(K4694,'Лист1'!D:E,2,false))</f>
        <v/>
      </c>
      <c r="M4694" s="9"/>
      <c r="N4694" s="9"/>
      <c r="O4694" s="9"/>
      <c r="P4694" s="9"/>
      <c r="Q4694" s="9"/>
      <c r="R4694" s="9"/>
    </row>
    <row r="4695" ht="15.75" customHeight="1">
      <c r="A4695" s="14" t="s">
        <v>79</v>
      </c>
      <c r="B4695" s="14" t="s">
        <v>80</v>
      </c>
      <c r="C4695" s="40" t="s">
        <v>11985</v>
      </c>
      <c r="D4695" s="14" t="s">
        <v>11986</v>
      </c>
      <c r="E4695" s="13" t="s">
        <v>11987</v>
      </c>
      <c r="F4695" s="14" t="s">
        <v>11988</v>
      </c>
      <c r="G4695" s="14" t="s">
        <v>6772</v>
      </c>
      <c r="H4695" s="41" t="s">
        <v>6712</v>
      </c>
      <c r="I4695" s="42" t="s">
        <v>85</v>
      </c>
      <c r="J4695" s="59">
        <f t="shared" si="1"/>
        <v>43</v>
      </c>
      <c r="K4695" s="7" t="str">
        <f t="shared" si="2"/>
        <v>ENG30-00832347-afunkcionalan</v>
      </c>
      <c r="L4695" s="7" t="str">
        <f>ifna(VLOOKUP(K4695,'Лист1'!D:E,2,false))</f>
        <v/>
      </c>
      <c r="M4695" s="9"/>
      <c r="N4695" s="9"/>
      <c r="O4695" s="9"/>
      <c r="P4695" s="9"/>
      <c r="Q4695" s="9"/>
      <c r="R4695" s="9"/>
    </row>
    <row r="4696" ht="15.75" customHeight="1">
      <c r="A4696" s="14" t="s">
        <v>79</v>
      </c>
      <c r="B4696" s="14" t="s">
        <v>80</v>
      </c>
      <c r="C4696" s="40" t="s">
        <v>11989</v>
      </c>
      <c r="D4696" s="14" t="s">
        <v>11986</v>
      </c>
      <c r="E4696" s="13" t="s">
        <v>11987</v>
      </c>
      <c r="F4696" s="14" t="s">
        <v>11988</v>
      </c>
      <c r="G4696" s="14" t="s">
        <v>6772</v>
      </c>
      <c r="H4696" s="41" t="s">
        <v>6712</v>
      </c>
      <c r="I4696" s="42" t="s">
        <v>85</v>
      </c>
      <c r="J4696" s="85">
        <f t="shared" si="1"/>
        <v>43</v>
      </c>
      <c r="K4696" s="7" t="str">
        <f t="shared" si="2"/>
        <v>ENG30-00832347-aoperativan</v>
      </c>
      <c r="L4696" s="7" t="str">
        <f>ifna(VLOOKUP(K4696,'Лист1'!D:E,2,false))</f>
        <v/>
      </c>
      <c r="M4696" s="9"/>
      <c r="N4696" s="9"/>
      <c r="O4696" s="9"/>
      <c r="P4696" s="9"/>
      <c r="Q4696" s="9"/>
      <c r="R4696" s="9"/>
    </row>
    <row r="4697" ht="15.75" customHeight="1">
      <c r="A4697" s="14" t="s">
        <v>79</v>
      </c>
      <c r="B4697" s="14" t="s">
        <v>80</v>
      </c>
      <c r="C4697" s="40" t="s">
        <v>7117</v>
      </c>
      <c r="D4697" s="14" t="s">
        <v>11990</v>
      </c>
      <c r="E4697" s="13" t="s">
        <v>11991</v>
      </c>
      <c r="F4697" s="14" t="s">
        <v>11992</v>
      </c>
      <c r="G4697" s="14" t="s">
        <v>6772</v>
      </c>
      <c r="H4697" s="41" t="s">
        <v>6712</v>
      </c>
      <c r="I4697" s="42" t="s">
        <v>85</v>
      </c>
      <c r="J4697" s="44">
        <f t="shared" si="1"/>
        <v>20</v>
      </c>
      <c r="K4697" s="7" t="str">
        <f t="shared" si="2"/>
        <v>ENG30-00832784-aaktivan</v>
      </c>
      <c r="L4697" s="7" t="str">
        <f>ifna(VLOOKUP(K4697,'Лист1'!D:E,2,false))</f>
        <v/>
      </c>
      <c r="M4697" s="9"/>
      <c r="N4697" s="9"/>
      <c r="O4697" s="9"/>
      <c r="P4697" s="9"/>
      <c r="Q4697" s="9"/>
      <c r="R4697" s="9"/>
    </row>
    <row r="4698" ht="15.75" customHeight="1">
      <c r="A4698" s="14" t="s">
        <v>79</v>
      </c>
      <c r="B4698" s="14" t="s">
        <v>80</v>
      </c>
      <c r="C4698" s="40" t="s">
        <v>10127</v>
      </c>
      <c r="D4698" s="14" t="s">
        <v>11990</v>
      </c>
      <c r="E4698" s="13" t="s">
        <v>11991</v>
      </c>
      <c r="F4698" s="14" t="s">
        <v>11992</v>
      </c>
      <c r="G4698" s="14" t="s">
        <v>6772</v>
      </c>
      <c r="H4698" s="41" t="s">
        <v>6712</v>
      </c>
      <c r="I4698" s="42" t="s">
        <v>85</v>
      </c>
      <c r="J4698" s="46">
        <f t="shared" si="1"/>
        <v>20</v>
      </c>
      <c r="K4698" s="7" t="str">
        <f t="shared" si="2"/>
        <v>ENG30-00832784-aefikasan</v>
      </c>
      <c r="L4698" s="7" t="str">
        <f>ifna(VLOOKUP(K4698,'Лист1'!D:E,2,false))</f>
        <v/>
      </c>
      <c r="M4698" s="9"/>
      <c r="N4698" s="9"/>
      <c r="O4698" s="9"/>
      <c r="P4698" s="9"/>
      <c r="Q4698" s="9"/>
      <c r="R4698" s="9"/>
    </row>
    <row r="4699" ht="15.75" customHeight="1">
      <c r="A4699" s="14" t="s">
        <v>79</v>
      </c>
      <c r="B4699" s="14" t="s">
        <v>80</v>
      </c>
      <c r="C4699" s="40" t="s">
        <v>11993</v>
      </c>
      <c r="D4699" s="14" t="s">
        <v>11990</v>
      </c>
      <c r="E4699" s="13" t="s">
        <v>11991</v>
      </c>
      <c r="F4699" s="14" t="s">
        <v>11992</v>
      </c>
      <c r="G4699" s="14" t="s">
        <v>6772</v>
      </c>
      <c r="H4699" s="41" t="s">
        <v>6712</v>
      </c>
      <c r="I4699" s="42" t="s">
        <v>85</v>
      </c>
      <c r="J4699" s="50">
        <f t="shared" si="1"/>
        <v>20</v>
      </c>
      <c r="K4699" s="7" t="str">
        <f t="shared" si="2"/>
        <v>ENG30-00832784-avažeći</v>
      </c>
      <c r="L4699" s="7" t="str">
        <f>ifna(VLOOKUP(K4699,'Лист1'!D:E,2,false))</f>
        <v/>
      </c>
      <c r="M4699" s="9"/>
      <c r="N4699" s="9"/>
      <c r="O4699" s="9"/>
      <c r="P4699" s="9"/>
      <c r="Q4699" s="9"/>
      <c r="R4699" s="9"/>
    </row>
    <row r="4700" ht="15.75" customHeight="1">
      <c r="A4700" s="14" t="s">
        <v>79</v>
      </c>
      <c r="B4700" s="14" t="s">
        <v>80</v>
      </c>
      <c r="C4700" s="40" t="s">
        <v>11994</v>
      </c>
      <c r="D4700" s="14" t="s">
        <v>11995</v>
      </c>
      <c r="E4700" s="13" t="s">
        <v>11996</v>
      </c>
      <c r="F4700" s="14" t="s">
        <v>11994</v>
      </c>
      <c r="G4700" s="14" t="s">
        <v>6772</v>
      </c>
      <c r="H4700" s="41" t="s">
        <v>6712</v>
      </c>
      <c r="I4700" s="42" t="s">
        <v>85</v>
      </c>
      <c r="J4700" s="39">
        <f t="shared" si="1"/>
        <v>54</v>
      </c>
      <c r="K4700" s="7" t="str">
        <f t="shared" si="2"/>
        <v>ENG30-00833334-aradni</v>
      </c>
      <c r="L4700" s="7" t="str">
        <f>ifna(VLOOKUP(K4700,'Лист1'!D:E,2,false))</f>
        <v/>
      </c>
      <c r="M4700" s="9"/>
      <c r="N4700" s="9"/>
      <c r="O4700" s="9"/>
      <c r="P4700" s="9"/>
      <c r="Q4700" s="9"/>
      <c r="R4700" s="9"/>
    </row>
    <row r="4701" ht="15.75" customHeight="1">
      <c r="A4701" s="14" t="s">
        <v>79</v>
      </c>
      <c r="B4701" s="14" t="s">
        <v>80</v>
      </c>
      <c r="C4701" s="40" t="s">
        <v>10127</v>
      </c>
      <c r="D4701" s="14" t="s">
        <v>11997</v>
      </c>
      <c r="E4701" s="13" t="s">
        <v>11998</v>
      </c>
      <c r="F4701" s="14" t="s">
        <v>10127</v>
      </c>
      <c r="G4701" s="14" t="s">
        <v>6800</v>
      </c>
      <c r="H4701" s="41" t="s">
        <v>6712</v>
      </c>
      <c r="I4701" s="42" t="s">
        <v>85</v>
      </c>
      <c r="J4701" s="43">
        <f t="shared" si="1"/>
        <v>99</v>
      </c>
      <c r="K4701" s="7" t="str">
        <f t="shared" si="2"/>
        <v>ENG30-00834198-aefikasan</v>
      </c>
      <c r="L4701" s="7" t="str">
        <f>ifna(VLOOKUP(K4701,'Лист1'!D:E,2,false))</f>
        <v/>
      </c>
      <c r="M4701" s="9"/>
      <c r="N4701" s="9"/>
      <c r="O4701" s="9"/>
      <c r="P4701" s="9"/>
      <c r="Q4701" s="9"/>
      <c r="R4701" s="9"/>
    </row>
    <row r="4702" ht="15.75" customHeight="1">
      <c r="A4702" s="14" t="s">
        <v>11</v>
      </c>
      <c r="B4702" s="14" t="s">
        <v>12</v>
      </c>
      <c r="C4702" s="40" t="s">
        <v>11999</v>
      </c>
      <c r="D4702" s="14" t="s">
        <v>12000</v>
      </c>
      <c r="E4702" s="13" t="s">
        <v>12001</v>
      </c>
      <c r="F4702" s="14" t="s">
        <v>12002</v>
      </c>
      <c r="G4702" s="14" t="s">
        <v>7752</v>
      </c>
      <c r="H4702" s="41" t="s">
        <v>6712</v>
      </c>
      <c r="I4702" s="42" t="s">
        <v>85</v>
      </c>
      <c r="J4702" s="68">
        <f t="shared" si="1"/>
        <v>39</v>
      </c>
      <c r="K4702" s="7" t="str">
        <f t="shared" si="2"/>
        <v>ENG30-00834636-npušenje</v>
      </c>
      <c r="L4702" s="7" t="str">
        <f>ifna(VLOOKUP(K4702,'Лист1'!D:E,2,false))</f>
        <v/>
      </c>
      <c r="M4702" s="9"/>
      <c r="N4702" s="9"/>
      <c r="O4702" s="9"/>
      <c r="P4702" s="9"/>
      <c r="Q4702" s="9"/>
      <c r="R4702" s="9"/>
    </row>
    <row r="4703" ht="15.75" customHeight="1">
      <c r="A4703" s="14" t="s">
        <v>79</v>
      </c>
      <c r="B4703" s="14" t="s">
        <v>80</v>
      </c>
      <c r="C4703" s="40" t="s">
        <v>11155</v>
      </c>
      <c r="D4703" s="14" t="s">
        <v>12003</v>
      </c>
      <c r="E4703" s="13" t="s">
        <v>12004</v>
      </c>
      <c r="F4703" s="14" t="s">
        <v>12005</v>
      </c>
      <c r="G4703" s="14" t="s">
        <v>6772</v>
      </c>
      <c r="H4703" s="41" t="s">
        <v>6712</v>
      </c>
      <c r="I4703" s="42" t="s">
        <v>85</v>
      </c>
      <c r="J4703" s="28">
        <f t="shared" si="1"/>
        <v>13</v>
      </c>
      <c r="K4703" s="7" t="str">
        <f t="shared" si="2"/>
        <v>ENG30-00835158-ačvrst</v>
      </c>
      <c r="L4703" s="7" t="str">
        <f>ifna(VLOOKUP(K4703,'Лист1'!D:E,2,false))</f>
        <v/>
      </c>
      <c r="M4703" s="9"/>
      <c r="N4703" s="9"/>
      <c r="O4703" s="9"/>
      <c r="P4703" s="9"/>
      <c r="Q4703" s="9"/>
      <c r="R4703" s="9"/>
    </row>
    <row r="4704" ht="15.75" customHeight="1">
      <c r="A4704" s="14" t="s">
        <v>79</v>
      </c>
      <c r="B4704" s="14" t="s">
        <v>80</v>
      </c>
      <c r="C4704" s="40" t="s">
        <v>11786</v>
      </c>
      <c r="D4704" s="14" t="s">
        <v>12003</v>
      </c>
      <c r="E4704" s="13" t="s">
        <v>12004</v>
      </c>
      <c r="F4704" s="14" t="s">
        <v>12005</v>
      </c>
      <c r="G4704" s="14" t="s">
        <v>6772</v>
      </c>
      <c r="H4704" s="41" t="s">
        <v>6712</v>
      </c>
      <c r="I4704" s="42" t="s">
        <v>85</v>
      </c>
      <c r="J4704" s="22">
        <f t="shared" si="1"/>
        <v>13</v>
      </c>
      <c r="K4704" s="7" t="str">
        <f t="shared" si="2"/>
        <v>ENG30-00835158-ajak</v>
      </c>
      <c r="L4704" s="7" t="str">
        <f>ifna(VLOOKUP(K4704,'Лист1'!D:E,2,false))</f>
        <v/>
      </c>
      <c r="M4704" s="9"/>
      <c r="N4704" s="9"/>
      <c r="O4704" s="9"/>
      <c r="P4704" s="9"/>
      <c r="Q4704" s="9"/>
      <c r="R4704" s="9"/>
    </row>
    <row r="4705" ht="15.75" customHeight="1">
      <c r="A4705" s="14" t="s">
        <v>79</v>
      </c>
      <c r="B4705" s="14" t="s">
        <v>80</v>
      </c>
      <c r="C4705" s="40" t="s">
        <v>12006</v>
      </c>
      <c r="D4705" s="14" t="s">
        <v>12003</v>
      </c>
      <c r="E4705" s="13" t="s">
        <v>12004</v>
      </c>
      <c r="F4705" s="14" t="s">
        <v>12005</v>
      </c>
      <c r="G4705" s="14" t="s">
        <v>6772</v>
      </c>
      <c r="H4705" s="41" t="s">
        <v>6712</v>
      </c>
      <c r="I4705" s="42" t="s">
        <v>85</v>
      </c>
      <c r="J4705" s="79">
        <f t="shared" si="1"/>
        <v>13</v>
      </c>
      <c r="K4705" s="7" t="str">
        <f t="shared" si="2"/>
        <v>ENG30-00835158-asnažan</v>
      </c>
      <c r="L4705" s="7" t="str">
        <f>ifna(VLOOKUP(K4705,'Лист1'!D:E,2,false))</f>
        <v/>
      </c>
      <c r="M4705" s="9"/>
      <c r="N4705" s="9"/>
      <c r="O4705" s="9"/>
      <c r="P4705" s="9"/>
      <c r="Q4705" s="9"/>
      <c r="R4705" s="9"/>
    </row>
    <row r="4706" ht="15.75" customHeight="1">
      <c r="A4706" s="14" t="s">
        <v>21</v>
      </c>
      <c r="B4706" s="14" t="s">
        <v>22</v>
      </c>
      <c r="C4706" s="40" t="s">
        <v>11607</v>
      </c>
      <c r="D4706" s="14" t="s">
        <v>12007</v>
      </c>
      <c r="E4706" s="13" t="s">
        <v>12008</v>
      </c>
      <c r="F4706" s="14" t="s">
        <v>12009</v>
      </c>
      <c r="G4706" s="14" t="s">
        <v>6772</v>
      </c>
      <c r="H4706" s="41" t="s">
        <v>6712</v>
      </c>
      <c r="I4706" s="42" t="s">
        <v>85</v>
      </c>
      <c r="J4706" s="36">
        <f t="shared" si="1"/>
        <v>68</v>
      </c>
      <c r="K4706" s="7" t="str">
        <f t="shared" si="2"/>
        <v>ENG30-00836236-vpredstaviti</v>
      </c>
      <c r="L4706" s="7" t="str">
        <f>ifna(VLOOKUP(K4706,'Лист1'!D:E,2,false))</f>
        <v/>
      </c>
      <c r="M4706" s="9"/>
      <c r="N4706" s="9"/>
      <c r="O4706" s="9"/>
      <c r="P4706" s="9"/>
      <c r="Q4706" s="9"/>
      <c r="R4706" s="9"/>
    </row>
    <row r="4707" ht="15.75" customHeight="1">
      <c r="A4707" s="14" t="s">
        <v>21</v>
      </c>
      <c r="B4707" s="14" t="s">
        <v>22</v>
      </c>
      <c r="C4707" s="40" t="s">
        <v>12010</v>
      </c>
      <c r="D4707" s="14" t="s">
        <v>12007</v>
      </c>
      <c r="E4707" s="13" t="s">
        <v>12008</v>
      </c>
      <c r="F4707" s="14" t="s">
        <v>12009</v>
      </c>
      <c r="G4707" s="14" t="s">
        <v>6772</v>
      </c>
      <c r="H4707" s="41" t="s">
        <v>6712</v>
      </c>
      <c r="I4707" s="42" t="s">
        <v>85</v>
      </c>
      <c r="J4707" s="30">
        <f t="shared" si="1"/>
        <v>68</v>
      </c>
      <c r="K4707" s="7" t="str">
        <f t="shared" si="2"/>
        <v>ENG30-00836236-vsimbolizovati</v>
      </c>
      <c r="L4707" s="7" t="str">
        <f>ifna(VLOOKUP(K4707,'Лист1'!D:E,2,false))</f>
        <v/>
      </c>
      <c r="M4707" s="9"/>
      <c r="N4707" s="9"/>
      <c r="O4707" s="9"/>
      <c r="P4707" s="9"/>
      <c r="Q4707" s="9"/>
      <c r="R4707" s="9"/>
    </row>
    <row r="4708" ht="15.75" customHeight="1">
      <c r="A4708" s="14" t="s">
        <v>79</v>
      </c>
      <c r="B4708" s="14" t="s">
        <v>80</v>
      </c>
      <c r="C4708" s="40" t="s">
        <v>10870</v>
      </c>
      <c r="D4708" s="14" t="s">
        <v>12011</v>
      </c>
      <c r="E4708" s="13" t="s">
        <v>12012</v>
      </c>
      <c r="F4708" s="14" t="s">
        <v>12013</v>
      </c>
      <c r="G4708" s="14" t="s">
        <v>6772</v>
      </c>
      <c r="H4708" s="41" t="s">
        <v>6712</v>
      </c>
      <c r="I4708" s="42" t="s">
        <v>85</v>
      </c>
      <c r="J4708" s="46">
        <f t="shared" si="1"/>
        <v>81</v>
      </c>
      <c r="K4708" s="7" t="str">
        <f t="shared" si="2"/>
        <v>ENG30-00836544-atežak</v>
      </c>
      <c r="L4708" s="7" t="str">
        <f>ifna(VLOOKUP(K4708,'Лист1'!D:E,2,false))</f>
        <v/>
      </c>
      <c r="M4708" s="9"/>
      <c r="N4708" s="9"/>
      <c r="O4708" s="9"/>
      <c r="P4708" s="9"/>
      <c r="Q4708" s="9"/>
      <c r="R4708" s="9"/>
    </row>
    <row r="4709" ht="15.75" customHeight="1">
      <c r="A4709" s="14" t="s">
        <v>21</v>
      </c>
      <c r="B4709" s="14" t="s">
        <v>22</v>
      </c>
      <c r="C4709" s="40" t="s">
        <v>1056</v>
      </c>
      <c r="D4709" s="14" t="s">
        <v>12014</v>
      </c>
      <c r="E4709" s="13" t="s">
        <v>12015</v>
      </c>
      <c r="F4709" s="13" t="s">
        <v>12016</v>
      </c>
      <c r="G4709" s="14" t="s">
        <v>6772</v>
      </c>
      <c r="H4709" s="159" t="s">
        <v>6712</v>
      </c>
      <c r="I4709" s="42" t="s">
        <v>992</v>
      </c>
      <c r="J4709" s="18">
        <f t="shared" si="1"/>
        <v>11</v>
      </c>
      <c r="K4709" s="7" t="str">
        <f t="shared" si="2"/>
        <v>ENG30-00838043-včiniti se</v>
      </c>
      <c r="L4709" s="7" t="str">
        <f>ifna(VLOOKUP(K4709,'Лист1'!D:E,2,false))</f>
        <v/>
      </c>
      <c r="M4709" s="9"/>
      <c r="N4709" s="9"/>
      <c r="O4709" s="9"/>
      <c r="P4709" s="9"/>
      <c r="Q4709" s="9"/>
      <c r="R4709" s="9"/>
    </row>
    <row r="4710" ht="15.75" customHeight="1">
      <c r="A4710" s="14" t="s">
        <v>11</v>
      </c>
      <c r="B4710" s="14" t="s">
        <v>12</v>
      </c>
      <c r="C4710" s="40" t="s">
        <v>12017</v>
      </c>
      <c r="D4710" s="14" t="s">
        <v>12018</v>
      </c>
      <c r="E4710" s="13" t="s">
        <v>12019</v>
      </c>
      <c r="F4710" s="14" t="s">
        <v>12017</v>
      </c>
      <c r="G4710" s="14" t="s">
        <v>7752</v>
      </c>
      <c r="H4710" s="41" t="s">
        <v>6712</v>
      </c>
      <c r="I4710" s="42" t="s">
        <v>85</v>
      </c>
      <c r="J4710" s="45">
        <f t="shared" si="1"/>
        <v>50</v>
      </c>
      <c r="K4710" s="7" t="str">
        <f t="shared" si="2"/>
        <v>ENG30-00838098-nishrana</v>
      </c>
      <c r="L4710" s="7" t="str">
        <f>ifna(VLOOKUP(K4710,'Лист1'!D:E,2,false))</f>
        <v/>
      </c>
      <c r="M4710" s="9"/>
      <c r="N4710" s="9"/>
      <c r="O4710" s="9"/>
      <c r="P4710" s="9"/>
      <c r="Q4710" s="9"/>
      <c r="R4710" s="9"/>
    </row>
    <row r="4711" ht="15.75" customHeight="1">
      <c r="A4711" s="14" t="s">
        <v>79</v>
      </c>
      <c r="B4711" s="14" t="s">
        <v>80</v>
      </c>
      <c r="C4711" s="40" t="s">
        <v>10127</v>
      </c>
      <c r="D4711" s="14" t="s">
        <v>12020</v>
      </c>
      <c r="E4711" s="13" t="s">
        <v>12021</v>
      </c>
      <c r="F4711" s="14" t="s">
        <v>10127</v>
      </c>
      <c r="G4711" s="14" t="s">
        <v>6800</v>
      </c>
      <c r="H4711" s="41" t="s">
        <v>6712</v>
      </c>
      <c r="I4711" s="42" t="s">
        <v>85</v>
      </c>
      <c r="J4711" s="68">
        <f t="shared" si="1"/>
        <v>65</v>
      </c>
      <c r="K4711" s="7" t="str">
        <f t="shared" si="2"/>
        <v>ENG30-00838856-aefikasan</v>
      </c>
      <c r="L4711" s="7" t="str">
        <f>ifna(VLOOKUP(K4711,'Лист1'!D:E,2,false))</f>
        <v/>
      </c>
      <c r="M4711" s="9"/>
      <c r="N4711" s="9"/>
      <c r="O4711" s="9"/>
      <c r="P4711" s="9"/>
      <c r="Q4711" s="9"/>
      <c r="R4711" s="9"/>
    </row>
    <row r="4712" ht="15.75" customHeight="1">
      <c r="A4712" s="14" t="s">
        <v>79</v>
      </c>
      <c r="B4712" s="14" t="s">
        <v>80</v>
      </c>
      <c r="C4712" s="40" t="s">
        <v>10127</v>
      </c>
      <c r="D4712" s="14" t="s">
        <v>12022</v>
      </c>
      <c r="E4712" s="13" t="s">
        <v>12023</v>
      </c>
      <c r="F4712" s="14" t="s">
        <v>12024</v>
      </c>
      <c r="G4712" s="14" t="s">
        <v>6800</v>
      </c>
      <c r="H4712" s="41" t="s">
        <v>6712</v>
      </c>
      <c r="I4712" s="42" t="s">
        <v>85</v>
      </c>
      <c r="J4712" s="43">
        <f t="shared" si="1"/>
        <v>33</v>
      </c>
      <c r="K4712" s="7" t="str">
        <f t="shared" si="2"/>
        <v>ENG30-00839225-aefikasan</v>
      </c>
      <c r="L4712" s="7" t="str">
        <f>ifna(VLOOKUP(K4712,'Лист1'!D:E,2,false))</f>
        <v/>
      </c>
      <c r="M4712" s="9"/>
      <c r="N4712" s="9"/>
      <c r="O4712" s="9"/>
      <c r="P4712" s="9"/>
      <c r="Q4712" s="9"/>
      <c r="R4712" s="9"/>
    </row>
    <row r="4713" ht="15.75" customHeight="1">
      <c r="A4713" s="14" t="s">
        <v>21</v>
      </c>
      <c r="B4713" s="14" t="s">
        <v>22</v>
      </c>
      <c r="C4713" s="40" t="s">
        <v>11538</v>
      </c>
      <c r="D4713" s="14" t="s">
        <v>12025</v>
      </c>
      <c r="E4713" s="13" t="s">
        <v>12026</v>
      </c>
      <c r="F4713" s="14" t="s">
        <v>12027</v>
      </c>
      <c r="G4713" s="14" t="s">
        <v>6772</v>
      </c>
      <c r="H4713" s="41" t="s">
        <v>6712</v>
      </c>
      <c r="I4713" s="42" t="s">
        <v>85</v>
      </c>
      <c r="J4713" s="60">
        <f t="shared" si="1"/>
        <v>22</v>
      </c>
      <c r="K4713" s="7" t="str">
        <f t="shared" si="2"/>
        <v>ENG30-00841986-vizdati</v>
      </c>
      <c r="L4713" s="7" t="str">
        <f>ifna(VLOOKUP(K4713,'Лист1'!D:E,2,false))</f>
        <v/>
      </c>
      <c r="M4713" s="9"/>
      <c r="N4713" s="9"/>
      <c r="O4713" s="9"/>
      <c r="P4713" s="9"/>
      <c r="Q4713" s="9"/>
      <c r="R4713" s="9"/>
    </row>
    <row r="4714" ht="15.75" customHeight="1">
      <c r="A4714" s="14" t="s">
        <v>21</v>
      </c>
      <c r="B4714" s="14" t="s">
        <v>22</v>
      </c>
      <c r="C4714" s="40" t="s">
        <v>12028</v>
      </c>
      <c r="D4714" s="14" t="s">
        <v>12025</v>
      </c>
      <c r="E4714" s="13" t="s">
        <v>12026</v>
      </c>
      <c r="F4714" s="14" t="s">
        <v>12027</v>
      </c>
      <c r="G4714" s="14" t="s">
        <v>6772</v>
      </c>
      <c r="H4714" s="41" t="s">
        <v>6712</v>
      </c>
      <c r="I4714" s="42" t="s">
        <v>85</v>
      </c>
      <c r="J4714" s="17">
        <f t="shared" si="1"/>
        <v>22</v>
      </c>
      <c r="K4714" s="7" t="str">
        <f t="shared" si="2"/>
        <v>ENG30-00841986-vobjaviti</v>
      </c>
      <c r="L4714" s="7" t="str">
        <f>ifna(VLOOKUP(K4714,'Лист1'!D:E,2,false))</f>
        <v/>
      </c>
      <c r="M4714" s="9"/>
      <c r="N4714" s="9"/>
      <c r="O4714" s="9"/>
      <c r="P4714" s="9"/>
      <c r="Q4714" s="9"/>
      <c r="R4714" s="9"/>
    </row>
    <row r="4715" ht="15.75" customHeight="1">
      <c r="A4715" s="14" t="s">
        <v>21</v>
      </c>
      <c r="B4715" s="14" t="s">
        <v>22</v>
      </c>
      <c r="C4715" s="40" t="s">
        <v>12029</v>
      </c>
      <c r="D4715" s="14" t="s">
        <v>12025</v>
      </c>
      <c r="E4715" s="13" t="s">
        <v>12026</v>
      </c>
      <c r="F4715" s="14" t="s">
        <v>12027</v>
      </c>
      <c r="G4715" s="14" t="s">
        <v>6772</v>
      </c>
      <c r="H4715" s="41" t="s">
        <v>6712</v>
      </c>
      <c r="I4715" s="42" t="s">
        <v>85</v>
      </c>
      <c r="J4715" s="29">
        <f t="shared" si="1"/>
        <v>22</v>
      </c>
      <c r="K4715" s="7" t="str">
        <f t="shared" si="2"/>
        <v>ENG30-00841986-vprijaviti</v>
      </c>
      <c r="L4715" s="7" t="str">
        <f>ifna(VLOOKUP(K4715,'Лист1'!D:E,2,false))</f>
        <v/>
      </c>
      <c r="M4715" s="9"/>
      <c r="N4715" s="9"/>
      <c r="O4715" s="9"/>
      <c r="P4715" s="9"/>
      <c r="Q4715" s="9"/>
      <c r="R4715" s="9"/>
    </row>
    <row r="4716" ht="15.75" customHeight="1">
      <c r="A4716" s="14" t="s">
        <v>79</v>
      </c>
      <c r="B4716" s="14" t="s">
        <v>80</v>
      </c>
      <c r="C4716" s="40" t="s">
        <v>7667</v>
      </c>
      <c r="D4716" s="14" t="s">
        <v>12030</v>
      </c>
      <c r="E4716" s="13" t="s">
        <v>12031</v>
      </c>
      <c r="F4716" s="14" t="s">
        <v>12032</v>
      </c>
      <c r="G4716" s="14" t="s">
        <v>6772</v>
      </c>
      <c r="H4716" s="41" t="s">
        <v>6712</v>
      </c>
      <c r="I4716" s="42" t="s">
        <v>85</v>
      </c>
      <c r="J4716" s="38">
        <f t="shared" si="1"/>
        <v>47</v>
      </c>
      <c r="K4716" s="7" t="str">
        <f t="shared" si="2"/>
        <v>ENG30-00842324-aagresivan</v>
      </c>
      <c r="L4716" s="7" t="str">
        <f>ifna(VLOOKUP(K4716,'Лист1'!D:E,2,false))</f>
        <v/>
      </c>
      <c r="M4716" s="9"/>
      <c r="N4716" s="9"/>
      <c r="O4716" s="9"/>
      <c r="P4716" s="9"/>
      <c r="Q4716" s="9"/>
      <c r="R4716" s="9"/>
    </row>
    <row r="4717" ht="15.75" customHeight="1">
      <c r="A4717" s="14" t="s">
        <v>21</v>
      </c>
      <c r="B4717" s="14" t="s">
        <v>22</v>
      </c>
      <c r="C4717" s="40" t="s">
        <v>12033</v>
      </c>
      <c r="D4717" s="14" t="s">
        <v>12034</v>
      </c>
      <c r="E4717" s="13" t="s">
        <v>12035</v>
      </c>
      <c r="F4717" s="14" t="s">
        <v>12036</v>
      </c>
      <c r="G4717" s="14" t="s">
        <v>6772</v>
      </c>
      <c r="H4717" s="41" t="s">
        <v>6712</v>
      </c>
      <c r="I4717" s="42" t="s">
        <v>85</v>
      </c>
      <c r="J4717" s="52">
        <f t="shared" si="1"/>
        <v>76</v>
      </c>
      <c r="K4717" s="7" t="str">
        <f t="shared" si="2"/>
        <v>ENG30-00843468-voptužiti</v>
      </c>
      <c r="L4717" s="7" t="str">
        <f>ifna(VLOOKUP(K4717,'Лист1'!D:E,2,false))</f>
        <v/>
      </c>
      <c r="M4717" s="9"/>
      <c r="N4717" s="9"/>
      <c r="O4717" s="9"/>
      <c r="P4717" s="9"/>
      <c r="Q4717" s="9"/>
      <c r="R4717" s="9"/>
    </row>
    <row r="4718" ht="15.75" customHeight="1">
      <c r="A4718" s="14" t="s">
        <v>21</v>
      </c>
      <c r="B4718" s="14" t="s">
        <v>22</v>
      </c>
      <c r="C4718" s="40" t="s">
        <v>11408</v>
      </c>
      <c r="D4718" s="14" t="s">
        <v>12034</v>
      </c>
      <c r="E4718" s="13" t="s">
        <v>12035</v>
      </c>
      <c r="F4718" s="14" t="s">
        <v>12036</v>
      </c>
      <c r="G4718" s="14" t="s">
        <v>6772</v>
      </c>
      <c r="H4718" s="41" t="s">
        <v>6712</v>
      </c>
      <c r="I4718" s="42" t="s">
        <v>85</v>
      </c>
      <c r="J4718" s="83">
        <f t="shared" si="1"/>
        <v>76</v>
      </c>
      <c r="K4718" s="7" t="str">
        <f t="shared" si="2"/>
        <v>ENG30-00843468-vpripisivati</v>
      </c>
      <c r="L4718" s="7" t="str">
        <f>ifna(VLOOKUP(K4718,'Лист1'!D:E,2,false))</f>
        <v/>
      </c>
      <c r="M4718" s="9"/>
      <c r="N4718" s="9"/>
      <c r="O4718" s="9"/>
      <c r="P4718" s="9"/>
      <c r="Q4718" s="9"/>
      <c r="R4718" s="9"/>
    </row>
    <row r="4719" ht="15.75" customHeight="1">
      <c r="A4719" s="14" t="s">
        <v>21</v>
      </c>
      <c r="B4719" s="14" t="s">
        <v>22</v>
      </c>
      <c r="C4719" s="40" t="s">
        <v>12033</v>
      </c>
      <c r="D4719" s="14" t="s">
        <v>12037</v>
      </c>
      <c r="E4719" s="13" t="s">
        <v>12038</v>
      </c>
      <c r="F4719" s="14" t="s">
        <v>12033</v>
      </c>
      <c r="G4719" s="14" t="s">
        <v>7719</v>
      </c>
      <c r="H4719" s="41" t="s">
        <v>6712</v>
      </c>
      <c r="I4719" s="42" t="s">
        <v>85</v>
      </c>
      <c r="J4719" s="46">
        <f t="shared" si="1"/>
        <v>25</v>
      </c>
      <c r="K4719" s="7" t="str">
        <f t="shared" si="2"/>
        <v>ENG30-00843959-voptužiti</v>
      </c>
      <c r="L4719" s="7" t="str">
        <f>ifna(VLOOKUP(K4719,'Лист1'!D:E,2,false))</f>
        <v/>
      </c>
      <c r="M4719" s="9"/>
      <c r="N4719" s="9"/>
      <c r="O4719" s="9"/>
      <c r="P4719" s="9"/>
      <c r="Q4719" s="9"/>
      <c r="R4719" s="9"/>
    </row>
    <row r="4720" ht="15.75" customHeight="1">
      <c r="A4720" s="14" t="s">
        <v>11</v>
      </c>
      <c r="B4720" s="14" t="s">
        <v>12</v>
      </c>
      <c r="C4720" s="40" t="s">
        <v>12039</v>
      </c>
      <c r="D4720" s="14" t="s">
        <v>12040</v>
      </c>
      <c r="E4720" s="13" t="s">
        <v>12041</v>
      </c>
      <c r="F4720" s="14" t="s">
        <v>12039</v>
      </c>
      <c r="G4720" s="14" t="s">
        <v>7752</v>
      </c>
      <c r="H4720" s="41" t="s">
        <v>6712</v>
      </c>
      <c r="I4720" s="42" t="s">
        <v>85</v>
      </c>
      <c r="J4720" s="48">
        <f t="shared" si="1"/>
        <v>38</v>
      </c>
      <c r="K4720" s="7" t="str">
        <f t="shared" si="2"/>
        <v>ENG30-00844254-nseks</v>
      </c>
      <c r="L4720" s="7" t="str">
        <f>ifna(VLOOKUP(K4720,'Лист1'!D:E,2,false))</f>
        <v/>
      </c>
      <c r="M4720" s="9"/>
      <c r="N4720" s="9"/>
      <c r="O4720" s="9"/>
      <c r="P4720" s="9"/>
      <c r="Q4720" s="9"/>
      <c r="R4720" s="9"/>
    </row>
    <row r="4721" ht="15.75" customHeight="1">
      <c r="A4721" s="14" t="s">
        <v>21</v>
      </c>
      <c r="B4721" s="14" t="s">
        <v>22</v>
      </c>
      <c r="C4721" s="40" t="s">
        <v>12042</v>
      </c>
      <c r="D4721" s="14" t="s">
        <v>12043</v>
      </c>
      <c r="E4721" s="13" t="s">
        <v>12044</v>
      </c>
      <c r="F4721" s="14" t="s">
        <v>12045</v>
      </c>
      <c r="G4721" s="14" t="s">
        <v>6772</v>
      </c>
      <c r="H4721" s="41" t="s">
        <v>6712</v>
      </c>
      <c r="I4721" s="42" t="s">
        <v>85</v>
      </c>
      <c r="J4721" s="33">
        <f t="shared" si="1"/>
        <v>71</v>
      </c>
      <c r="K4721" s="7" t="str">
        <f t="shared" si="2"/>
        <v>ENG30-00846509-voklevetati</v>
      </c>
      <c r="L4721" s="7" t="str">
        <f>ifna(VLOOKUP(K4721,'Лист1'!D:E,2,false))</f>
        <v/>
      </c>
      <c r="M4721" s="9"/>
      <c r="N4721" s="9"/>
      <c r="O4721" s="9"/>
      <c r="P4721" s="9"/>
      <c r="Q4721" s="9"/>
      <c r="R4721" s="9"/>
    </row>
    <row r="4722" ht="15.75" customHeight="1">
      <c r="A4722" s="14" t="s">
        <v>79</v>
      </c>
      <c r="B4722" s="14" t="s">
        <v>80</v>
      </c>
      <c r="C4722" s="40" t="s">
        <v>12046</v>
      </c>
      <c r="D4722" s="14" t="s">
        <v>12047</v>
      </c>
      <c r="E4722" s="13" t="s">
        <v>12048</v>
      </c>
      <c r="F4722" s="14" t="s">
        <v>12049</v>
      </c>
      <c r="G4722" s="14" t="s">
        <v>6772</v>
      </c>
      <c r="H4722" s="41" t="s">
        <v>6712</v>
      </c>
      <c r="I4722" s="42" t="s">
        <v>85</v>
      </c>
      <c r="J4722" s="45">
        <f t="shared" si="1"/>
        <v>42</v>
      </c>
      <c r="K4722" s="7" t="str">
        <f t="shared" si="2"/>
        <v>ENG30-00846944-adodeljen</v>
      </c>
      <c r="L4722" s="7" t="str">
        <f>ifna(VLOOKUP(K4722,'Лист1'!D:E,2,false))</f>
        <v/>
      </c>
      <c r="M4722" s="9"/>
      <c r="N4722" s="9"/>
      <c r="O4722" s="9"/>
      <c r="P4722" s="9"/>
      <c r="Q4722" s="9"/>
      <c r="R4722" s="9"/>
    </row>
    <row r="4723" ht="15.75" customHeight="1">
      <c r="A4723" s="14" t="s">
        <v>11</v>
      </c>
      <c r="B4723" s="14" t="s">
        <v>12</v>
      </c>
      <c r="C4723" s="40" t="s">
        <v>12050</v>
      </c>
      <c r="D4723" s="14" t="s">
        <v>12051</v>
      </c>
      <c r="E4723" s="13" t="s">
        <v>12052</v>
      </c>
      <c r="F4723" s="14" t="s">
        <v>12053</v>
      </c>
      <c r="G4723" s="14" t="s">
        <v>7752</v>
      </c>
      <c r="H4723" s="41" t="s">
        <v>6712</v>
      </c>
      <c r="I4723" s="42" t="s">
        <v>85</v>
      </c>
      <c r="J4723" s="28">
        <f t="shared" si="1"/>
        <v>60</v>
      </c>
      <c r="K4723" s="7" t="str">
        <f t="shared" si="2"/>
        <v>ENG30-00848466-npreljuba</v>
      </c>
      <c r="L4723" s="7" t="str">
        <f>ifna(VLOOKUP(K4723,'Лист1'!D:E,2,false))</f>
        <v/>
      </c>
      <c r="M4723" s="9"/>
      <c r="N4723" s="9"/>
      <c r="O4723" s="9"/>
      <c r="P4723" s="9"/>
      <c r="Q4723" s="9"/>
      <c r="R4723" s="9"/>
    </row>
    <row r="4724" ht="15.75" customHeight="1">
      <c r="A4724" s="14" t="s">
        <v>11</v>
      </c>
      <c r="B4724" s="14" t="s">
        <v>12</v>
      </c>
      <c r="C4724" s="40" t="s">
        <v>12054</v>
      </c>
      <c r="D4724" s="14" t="s">
        <v>12055</v>
      </c>
      <c r="E4724" s="13" t="s">
        <v>12056</v>
      </c>
      <c r="F4724" s="14" t="s">
        <v>12057</v>
      </c>
      <c r="G4724" s="14" t="s">
        <v>7752</v>
      </c>
      <c r="H4724" s="41" t="s">
        <v>6712</v>
      </c>
      <c r="I4724" s="42" t="s">
        <v>85</v>
      </c>
      <c r="J4724" s="53">
        <f t="shared" si="1"/>
        <v>57</v>
      </c>
      <c r="K4724" s="7" t="str">
        <f t="shared" si="2"/>
        <v>ENG30-00849982-ngeneracija</v>
      </c>
      <c r="L4724" s="7" t="str">
        <f>ifna(VLOOKUP(K4724,'Лист1'!D:E,2,false))</f>
        <v/>
      </c>
      <c r="M4724" s="9"/>
      <c r="N4724" s="9"/>
      <c r="O4724" s="9"/>
      <c r="P4724" s="9"/>
      <c r="Q4724" s="9"/>
      <c r="R4724" s="9"/>
    </row>
    <row r="4725" ht="15.75" customHeight="1">
      <c r="A4725" s="14" t="s">
        <v>11</v>
      </c>
      <c r="B4725" s="14" t="s">
        <v>12</v>
      </c>
      <c r="C4725" s="40" t="s">
        <v>9386</v>
      </c>
      <c r="D4725" s="14" t="s">
        <v>12055</v>
      </c>
      <c r="E4725" s="13" t="s">
        <v>12056</v>
      </c>
      <c r="F4725" s="14" t="s">
        <v>12057</v>
      </c>
      <c r="G4725" s="14" t="s">
        <v>7752</v>
      </c>
      <c r="H4725" s="41" t="s">
        <v>6712</v>
      </c>
      <c r="I4725" s="42" t="s">
        <v>85</v>
      </c>
      <c r="J4725" s="39">
        <f t="shared" si="1"/>
        <v>57</v>
      </c>
      <c r="K4725" s="7" t="str">
        <f t="shared" si="2"/>
        <v>ENG30-00849982-nporast</v>
      </c>
      <c r="L4725" s="7" t="str">
        <f>ifna(VLOOKUP(K4725,'Лист1'!D:E,2,false))</f>
        <v/>
      </c>
      <c r="M4725" s="9"/>
      <c r="N4725" s="9"/>
      <c r="O4725" s="9"/>
      <c r="P4725" s="9"/>
      <c r="Q4725" s="9"/>
      <c r="R4725" s="9"/>
    </row>
    <row r="4726" ht="15.75" customHeight="1">
      <c r="A4726" s="14" t="s">
        <v>21</v>
      </c>
      <c r="B4726" s="14" t="s">
        <v>22</v>
      </c>
      <c r="C4726" s="40" t="s">
        <v>7792</v>
      </c>
      <c r="D4726" s="14" t="s">
        <v>12058</v>
      </c>
      <c r="E4726" s="13" t="s">
        <v>12059</v>
      </c>
      <c r="F4726" s="14" t="s">
        <v>9330</v>
      </c>
      <c r="G4726" s="14" t="s">
        <v>6772</v>
      </c>
      <c r="H4726" s="41" t="s">
        <v>6712</v>
      </c>
      <c r="I4726" s="42" t="s">
        <v>85</v>
      </c>
      <c r="J4726" s="46">
        <f t="shared" si="1"/>
        <v>24</v>
      </c>
      <c r="K4726" s="7" t="str">
        <f t="shared" si="2"/>
        <v>ENG30-00851625-vpodizati</v>
      </c>
      <c r="L4726" s="7" t="str">
        <f>ifna(VLOOKUP(K4726,'Лист1'!D:E,2,false))</f>
        <v/>
      </c>
      <c r="M4726" s="9"/>
      <c r="N4726" s="9"/>
      <c r="O4726" s="9"/>
      <c r="P4726" s="9"/>
      <c r="Q4726" s="9"/>
      <c r="R4726" s="9"/>
    </row>
    <row r="4727" ht="15.75" customHeight="1">
      <c r="A4727" s="14" t="s">
        <v>79</v>
      </c>
      <c r="B4727" s="14" t="s">
        <v>80</v>
      </c>
      <c r="C4727" s="40" t="s">
        <v>11649</v>
      </c>
      <c r="D4727" s="14" t="s">
        <v>12060</v>
      </c>
      <c r="E4727" s="13" t="s">
        <v>12061</v>
      </c>
      <c r="F4727" s="14" t="s">
        <v>12062</v>
      </c>
      <c r="G4727" s="14" t="s">
        <v>7496</v>
      </c>
      <c r="H4727" s="41" t="s">
        <v>6712</v>
      </c>
      <c r="I4727" s="42" t="s">
        <v>85</v>
      </c>
      <c r="J4727" s="44">
        <f t="shared" si="1"/>
        <v>30</v>
      </c>
      <c r="K4727" s="7" t="str">
        <f t="shared" si="2"/>
        <v>ENG30-00852754-adozvoljen</v>
      </c>
      <c r="L4727" s="7" t="str">
        <f>ifna(VLOOKUP(K4727,'Лист1'!D:E,2,false))</f>
        <v/>
      </c>
      <c r="M4727" s="9"/>
      <c r="N4727" s="9"/>
      <c r="O4727" s="9"/>
      <c r="P4727" s="9"/>
      <c r="Q4727" s="9"/>
      <c r="R4727" s="9"/>
    </row>
    <row r="4728" ht="15.75" customHeight="1">
      <c r="A4728" s="14" t="s">
        <v>11</v>
      </c>
      <c r="B4728" s="14" t="s">
        <v>12</v>
      </c>
      <c r="C4728" s="40" t="s">
        <v>8914</v>
      </c>
      <c r="D4728" s="14" t="s">
        <v>12063</v>
      </c>
      <c r="E4728" s="13" t="s">
        <v>12064</v>
      </c>
      <c r="F4728" s="14" t="s">
        <v>8914</v>
      </c>
      <c r="G4728" s="14" t="s">
        <v>7752</v>
      </c>
      <c r="H4728" s="41" t="s">
        <v>6712</v>
      </c>
      <c r="I4728" s="42" t="s">
        <v>85</v>
      </c>
      <c r="J4728" s="45">
        <f t="shared" si="1"/>
        <v>28</v>
      </c>
      <c r="K4728" s="7" t="str">
        <f t="shared" si="2"/>
        <v>ENG30-00853649-nodržavanje</v>
      </c>
      <c r="L4728" s="7" t="str">
        <f>ifna(VLOOKUP(K4728,'Лист1'!D:E,2,false))</f>
        <v/>
      </c>
      <c r="M4728" s="9"/>
      <c r="N4728" s="9"/>
      <c r="O4728" s="9"/>
      <c r="P4728" s="9"/>
      <c r="Q4728" s="9"/>
      <c r="R4728" s="9"/>
    </row>
    <row r="4729" ht="15.75" customHeight="1">
      <c r="A4729" s="14" t="s">
        <v>21</v>
      </c>
      <c r="B4729" s="14" t="s">
        <v>22</v>
      </c>
      <c r="C4729" s="40" t="s">
        <v>11084</v>
      </c>
      <c r="D4729" s="14" t="s">
        <v>12065</v>
      </c>
      <c r="E4729" s="13" t="s">
        <v>12066</v>
      </c>
      <c r="F4729" s="14" t="s">
        <v>12067</v>
      </c>
      <c r="G4729" s="14" t="s">
        <v>10531</v>
      </c>
      <c r="H4729" s="41" t="s">
        <v>6712</v>
      </c>
      <c r="I4729" s="42" t="s">
        <v>85</v>
      </c>
      <c r="J4729" s="100">
        <f t="shared" si="1"/>
        <v>19</v>
      </c>
      <c r="K4729" s="7" t="str">
        <f t="shared" si="2"/>
        <v>ENG30-00855512-vceniti</v>
      </c>
      <c r="L4729" s="7" t="str">
        <f>ifna(VLOOKUP(K4729,'Лист1'!D:E,2,false))</f>
        <v/>
      </c>
      <c r="M4729" s="9"/>
      <c r="N4729" s="9"/>
      <c r="O4729" s="9"/>
      <c r="P4729" s="9"/>
      <c r="Q4729" s="9"/>
      <c r="R4729" s="9"/>
    </row>
    <row r="4730" ht="15.75" customHeight="1">
      <c r="A4730" s="14" t="s">
        <v>21</v>
      </c>
      <c r="B4730" s="14" t="s">
        <v>22</v>
      </c>
      <c r="C4730" s="40" t="s">
        <v>11834</v>
      </c>
      <c r="D4730" s="14" t="s">
        <v>12065</v>
      </c>
      <c r="E4730" s="13" t="s">
        <v>12066</v>
      </c>
      <c r="F4730" s="14" t="s">
        <v>12067</v>
      </c>
      <c r="G4730" s="14" t="s">
        <v>10531</v>
      </c>
      <c r="H4730" s="41" t="s">
        <v>6712</v>
      </c>
      <c r="I4730" s="42" t="s">
        <v>85</v>
      </c>
      <c r="J4730" s="27">
        <f t="shared" si="1"/>
        <v>19</v>
      </c>
      <c r="K4730" s="7" t="str">
        <f t="shared" si="2"/>
        <v>ENG30-00855512-vispitati</v>
      </c>
      <c r="L4730" s="7" t="str">
        <f>ifna(VLOOKUP(K4730,'Лист1'!D:E,2,false))</f>
        <v/>
      </c>
      <c r="M4730" s="9"/>
      <c r="N4730" s="9"/>
      <c r="O4730" s="9"/>
      <c r="P4730" s="9"/>
      <c r="Q4730" s="9"/>
      <c r="R4730" s="9"/>
    </row>
    <row r="4731" ht="15.75" customHeight="1">
      <c r="A4731" s="14" t="s">
        <v>21</v>
      </c>
      <c r="B4731" s="14" t="s">
        <v>22</v>
      </c>
      <c r="C4731" s="40" t="s">
        <v>10915</v>
      </c>
      <c r="D4731" s="14" t="s">
        <v>12065</v>
      </c>
      <c r="E4731" s="13" t="s">
        <v>12066</v>
      </c>
      <c r="F4731" s="14" t="s">
        <v>12067</v>
      </c>
      <c r="G4731" s="14" t="s">
        <v>10531</v>
      </c>
      <c r="H4731" s="41" t="s">
        <v>6712</v>
      </c>
      <c r="I4731" s="42" t="s">
        <v>85</v>
      </c>
      <c r="J4731" s="91">
        <f t="shared" si="1"/>
        <v>19</v>
      </c>
      <c r="K4731" s="7" t="str">
        <f t="shared" si="2"/>
        <v>ENG30-00855512-vprocenjivati</v>
      </c>
      <c r="L4731" s="7" t="str">
        <f>ifna(VLOOKUP(K4731,'Лист1'!D:E,2,false))</f>
        <v/>
      </c>
      <c r="M4731" s="9"/>
      <c r="N4731" s="9"/>
      <c r="O4731" s="9"/>
      <c r="P4731" s="9"/>
      <c r="Q4731" s="9"/>
      <c r="R4731" s="9"/>
    </row>
    <row r="4732" ht="15.75" customHeight="1">
      <c r="A4732" s="14" t="s">
        <v>11</v>
      </c>
      <c r="B4732" s="14" t="s">
        <v>12</v>
      </c>
      <c r="C4732" s="40" t="s">
        <v>12068</v>
      </c>
      <c r="D4732" s="14" t="s">
        <v>12069</v>
      </c>
      <c r="E4732" s="13" t="s">
        <v>12070</v>
      </c>
      <c r="F4732" s="14" t="s">
        <v>12071</v>
      </c>
      <c r="G4732" s="14" t="s">
        <v>7752</v>
      </c>
      <c r="H4732" s="41" t="s">
        <v>6712</v>
      </c>
      <c r="I4732" s="42" t="s">
        <v>85</v>
      </c>
      <c r="J4732" s="17">
        <f t="shared" si="1"/>
        <v>78</v>
      </c>
      <c r="K4732" s="7" t="str">
        <f t="shared" si="2"/>
        <v>ENG30-00856342-npromiskuitet</v>
      </c>
      <c r="L4732" s="7" t="str">
        <f>ifna(VLOOKUP(K4732,'Лист1'!D:E,2,false))</f>
        <v/>
      </c>
      <c r="M4732" s="9"/>
      <c r="N4732" s="9"/>
      <c r="O4732" s="9"/>
      <c r="P4732" s="9"/>
      <c r="Q4732" s="9"/>
      <c r="R4732" s="9"/>
    </row>
    <row r="4733" ht="15.75" customHeight="1">
      <c r="A4733" s="14" t="s">
        <v>21</v>
      </c>
      <c r="B4733" s="14" t="s">
        <v>22</v>
      </c>
      <c r="C4733" s="40" t="s">
        <v>12072</v>
      </c>
      <c r="D4733" s="14" t="s">
        <v>12073</v>
      </c>
      <c r="E4733" s="13" t="s">
        <v>12074</v>
      </c>
      <c r="F4733" s="14" t="s">
        <v>12072</v>
      </c>
      <c r="G4733" s="14" t="s">
        <v>6772</v>
      </c>
      <c r="H4733" s="41" t="s">
        <v>6712</v>
      </c>
      <c r="I4733" s="42" t="s">
        <v>85</v>
      </c>
      <c r="J4733" s="39">
        <f t="shared" si="1"/>
        <v>23</v>
      </c>
      <c r="K4733" s="7" t="str">
        <f t="shared" si="2"/>
        <v>ENG30-00856824-vhvaliti</v>
      </c>
      <c r="L4733" s="7" t="str">
        <f>ifna(VLOOKUP(K4733,'Лист1'!D:E,2,false))</f>
        <v/>
      </c>
      <c r="M4733" s="9"/>
      <c r="N4733" s="9"/>
      <c r="O4733" s="9"/>
      <c r="P4733" s="9"/>
      <c r="Q4733" s="9"/>
      <c r="R4733" s="9"/>
    </row>
    <row r="4734" ht="15.75" customHeight="1">
      <c r="A4734" s="14" t="s">
        <v>79</v>
      </c>
      <c r="B4734" s="14" t="s">
        <v>80</v>
      </c>
      <c r="C4734" s="40" t="s">
        <v>10069</v>
      </c>
      <c r="D4734" s="14" t="s">
        <v>12075</v>
      </c>
      <c r="E4734" s="13" t="s">
        <v>12076</v>
      </c>
      <c r="F4734" s="14" t="s">
        <v>12077</v>
      </c>
      <c r="G4734" s="14" t="s">
        <v>6917</v>
      </c>
      <c r="H4734" s="41" t="s">
        <v>6712</v>
      </c>
      <c r="I4734" s="42" t="s">
        <v>85</v>
      </c>
      <c r="J4734" s="99">
        <f t="shared" si="1"/>
        <v>71</v>
      </c>
      <c r="K4734" s="7" t="str">
        <f t="shared" si="2"/>
        <v>ENG30-00856860-arezervisan</v>
      </c>
      <c r="L4734" s="7" t="str">
        <f>ifna(VLOOKUP(K4734,'Лист1'!D:E,2,false))</f>
        <v/>
      </c>
      <c r="M4734" s="9"/>
      <c r="N4734" s="9"/>
      <c r="O4734" s="9"/>
      <c r="P4734" s="9"/>
      <c r="Q4734" s="9"/>
      <c r="R4734" s="9"/>
    </row>
    <row r="4735" ht="15.75" customHeight="1">
      <c r="A4735" s="14" t="s">
        <v>79</v>
      </c>
      <c r="B4735" s="14" t="s">
        <v>80</v>
      </c>
      <c r="C4735" s="40" t="s">
        <v>12078</v>
      </c>
      <c r="D4735" s="14" t="s">
        <v>12079</v>
      </c>
      <c r="E4735" s="13" t="s">
        <v>12080</v>
      </c>
      <c r="F4735" s="14" t="s">
        <v>12078</v>
      </c>
      <c r="G4735" s="14" t="s">
        <v>6917</v>
      </c>
      <c r="H4735" s="41" t="s">
        <v>6712</v>
      </c>
      <c r="I4735" s="42" t="s">
        <v>85</v>
      </c>
      <c r="J4735" s="46">
        <f t="shared" si="1"/>
        <v>65</v>
      </c>
      <c r="K4735" s="7" t="str">
        <f t="shared" si="2"/>
        <v>ENG30-00858053-afilozofski</v>
      </c>
      <c r="L4735" s="7" t="str">
        <f>ifna(VLOOKUP(K4735,'Лист1'!D:E,2,false))</f>
        <v/>
      </c>
      <c r="M4735" s="9"/>
      <c r="N4735" s="9"/>
      <c r="O4735" s="9"/>
      <c r="P4735" s="9"/>
      <c r="Q4735" s="9"/>
      <c r="R4735" s="9"/>
    </row>
    <row r="4736" ht="15.75" customHeight="1">
      <c r="A4736" s="14" t="s">
        <v>21</v>
      </c>
      <c r="B4736" s="14" t="s">
        <v>22</v>
      </c>
      <c r="C4736" s="40" t="s">
        <v>11590</v>
      </c>
      <c r="D4736" s="14" t="s">
        <v>12081</v>
      </c>
      <c r="E4736" s="13" t="s">
        <v>12082</v>
      </c>
      <c r="F4736" s="14" t="s">
        <v>12083</v>
      </c>
      <c r="G4736" s="14" t="s">
        <v>6917</v>
      </c>
      <c r="H4736" s="41" t="s">
        <v>6712</v>
      </c>
      <c r="I4736" s="42" t="s">
        <v>85</v>
      </c>
      <c r="J4736" s="51">
        <f t="shared" si="1"/>
        <v>45</v>
      </c>
      <c r="K4736" s="7" t="str">
        <f t="shared" si="2"/>
        <v>ENG30-00858781-vinspirisati</v>
      </c>
      <c r="L4736" s="7" t="str">
        <f>ifna(VLOOKUP(K4736,'Лист1'!D:E,2,false))</f>
        <v/>
      </c>
      <c r="M4736" s="9"/>
      <c r="N4736" s="9"/>
      <c r="O4736" s="9"/>
      <c r="P4736" s="9"/>
      <c r="Q4736" s="9"/>
      <c r="R4736" s="9"/>
    </row>
    <row r="4737" ht="15.75" customHeight="1">
      <c r="A4737" s="14" t="s">
        <v>21</v>
      </c>
      <c r="B4737" s="14" t="s">
        <v>22</v>
      </c>
      <c r="C4737" s="40" t="s">
        <v>11594</v>
      </c>
      <c r="D4737" s="14" t="s">
        <v>12081</v>
      </c>
      <c r="E4737" s="13" t="s">
        <v>12082</v>
      </c>
      <c r="F4737" s="14" t="s">
        <v>12083</v>
      </c>
      <c r="G4737" s="14" t="s">
        <v>6917</v>
      </c>
      <c r="H4737" s="41" t="s">
        <v>6712</v>
      </c>
      <c r="I4737" s="42" t="s">
        <v>85</v>
      </c>
      <c r="J4737" s="29">
        <f t="shared" si="1"/>
        <v>45</v>
      </c>
      <c r="K4737" s="7" t="str">
        <f t="shared" si="2"/>
        <v>ENG30-00858781-vpodsticati</v>
      </c>
      <c r="L4737" s="7" t="str">
        <f>ifna(VLOOKUP(K4737,'Лист1'!D:E,2,false))</f>
        <v/>
      </c>
      <c r="M4737" s="9"/>
      <c r="N4737" s="9"/>
      <c r="O4737" s="9"/>
      <c r="P4737" s="9"/>
      <c r="Q4737" s="9"/>
      <c r="R4737" s="9"/>
    </row>
    <row r="4738" ht="15.75" customHeight="1">
      <c r="A4738" s="14" t="s">
        <v>11</v>
      </c>
      <c r="B4738" s="14" t="s">
        <v>12</v>
      </c>
      <c r="C4738" s="40" t="s">
        <v>8552</v>
      </c>
      <c r="D4738" s="14" t="s">
        <v>12084</v>
      </c>
      <c r="E4738" s="13" t="s">
        <v>12085</v>
      </c>
      <c r="F4738" s="14" t="s">
        <v>8552</v>
      </c>
      <c r="G4738" s="14" t="s">
        <v>7752</v>
      </c>
      <c r="H4738" s="41" t="s">
        <v>6712</v>
      </c>
      <c r="I4738" s="42" t="s">
        <v>85</v>
      </c>
      <c r="J4738" s="71">
        <f t="shared" si="1"/>
        <v>66</v>
      </c>
      <c r="K4738" s="7" t="str">
        <f t="shared" si="2"/>
        <v>ENG30-00859001-nreakcija</v>
      </c>
      <c r="L4738" s="7" t="str">
        <f>ifna(VLOOKUP(K4738,'Лист1'!D:E,2,false))</f>
        <v/>
      </c>
      <c r="M4738" s="9"/>
      <c r="N4738" s="9"/>
      <c r="O4738" s="9"/>
      <c r="P4738" s="9"/>
      <c r="Q4738" s="9"/>
      <c r="R4738" s="9"/>
    </row>
    <row r="4739" ht="15.75" customHeight="1">
      <c r="A4739" s="14" t="s">
        <v>79</v>
      </c>
      <c r="B4739" s="14" t="s">
        <v>80</v>
      </c>
      <c r="C4739" s="40" t="s">
        <v>12086</v>
      </c>
      <c r="D4739" s="14" t="s">
        <v>12087</v>
      </c>
      <c r="E4739" s="13" t="s">
        <v>12088</v>
      </c>
      <c r="F4739" s="14" t="s">
        <v>12089</v>
      </c>
      <c r="G4739" s="14" t="s">
        <v>6772</v>
      </c>
      <c r="H4739" s="41" t="s">
        <v>6712</v>
      </c>
      <c r="I4739" s="42" t="s">
        <v>85</v>
      </c>
      <c r="J4739" s="33">
        <f t="shared" si="1"/>
        <v>74</v>
      </c>
      <c r="K4739" s="7" t="str">
        <f t="shared" si="2"/>
        <v>ENG30-00860611-ateorijski</v>
      </c>
      <c r="L4739" s="7" t="str">
        <f>ifna(VLOOKUP(K4739,'Лист1'!D:E,2,false))</f>
        <v/>
      </c>
      <c r="M4739" s="9"/>
      <c r="N4739" s="9"/>
      <c r="O4739" s="9"/>
      <c r="P4739" s="9"/>
      <c r="Q4739" s="9"/>
      <c r="R4739" s="9"/>
    </row>
    <row r="4740" ht="15.75" customHeight="1">
      <c r="A4740" s="14" t="s">
        <v>21</v>
      </c>
      <c r="B4740" s="14" t="s">
        <v>22</v>
      </c>
      <c r="C4740" s="40" t="s">
        <v>12090</v>
      </c>
      <c r="D4740" s="14" t="s">
        <v>12091</v>
      </c>
      <c r="E4740" s="13" t="s">
        <v>12092</v>
      </c>
      <c r="F4740" s="14" t="s">
        <v>12093</v>
      </c>
      <c r="G4740" s="14" t="s">
        <v>6772</v>
      </c>
      <c r="H4740" s="41" t="s">
        <v>6712</v>
      </c>
      <c r="I4740" s="42" t="s">
        <v>85</v>
      </c>
      <c r="J4740" s="46">
        <f t="shared" si="1"/>
        <v>25</v>
      </c>
      <c r="K4740" s="7" t="str">
        <f t="shared" si="2"/>
        <v>ENG30-00860620-vslaviti</v>
      </c>
      <c r="L4740" s="7" t="str">
        <f>ifna(VLOOKUP(K4740,'Лист1'!D:E,2,false))</f>
        <v/>
      </c>
      <c r="M4740" s="9"/>
      <c r="N4740" s="9"/>
      <c r="O4740" s="9"/>
      <c r="P4740" s="9"/>
      <c r="Q4740" s="9"/>
      <c r="R4740" s="9"/>
    </row>
    <row r="4741" ht="15.75" customHeight="1">
      <c r="A4741" s="14" t="s">
        <v>21</v>
      </c>
      <c r="B4741" s="14" t="s">
        <v>22</v>
      </c>
      <c r="C4741" s="40" t="s">
        <v>11573</v>
      </c>
      <c r="D4741" s="14" t="s">
        <v>12094</v>
      </c>
      <c r="E4741" s="13" t="s">
        <v>12095</v>
      </c>
      <c r="F4741" s="14" t="s">
        <v>12096</v>
      </c>
      <c r="G4741" s="14" t="s">
        <v>6772</v>
      </c>
      <c r="H4741" s="41" t="s">
        <v>6712</v>
      </c>
      <c r="I4741" s="42" t="s">
        <v>85</v>
      </c>
      <c r="J4741" s="28">
        <f t="shared" si="1"/>
        <v>16</v>
      </c>
      <c r="K4741" s="7" t="str">
        <f t="shared" si="2"/>
        <v>ENG30-00861725-vnavesti</v>
      </c>
      <c r="L4741" s="7" t="str">
        <f>ifna(VLOOKUP(K4741,'Лист1'!D:E,2,false))</f>
        <v/>
      </c>
      <c r="M4741" s="9"/>
      <c r="N4741" s="9"/>
      <c r="O4741" s="9"/>
      <c r="P4741" s="9"/>
      <c r="Q4741" s="9"/>
      <c r="R4741" s="9"/>
    </row>
    <row r="4742" ht="15.75" customHeight="1">
      <c r="A4742" s="14" t="s">
        <v>79</v>
      </c>
      <c r="B4742" s="14" t="s">
        <v>80</v>
      </c>
      <c r="C4742" s="40" t="s">
        <v>12086</v>
      </c>
      <c r="D4742" s="14" t="s">
        <v>12097</v>
      </c>
      <c r="E4742" s="13" t="s">
        <v>12098</v>
      </c>
      <c r="F4742" s="14" t="s">
        <v>12099</v>
      </c>
      <c r="G4742" s="14" t="s">
        <v>6772</v>
      </c>
      <c r="H4742" s="41" t="s">
        <v>6712</v>
      </c>
      <c r="I4742" s="42" t="s">
        <v>85</v>
      </c>
      <c r="J4742" s="58">
        <f t="shared" si="1"/>
        <v>42</v>
      </c>
      <c r="K4742" s="7" t="str">
        <f t="shared" si="2"/>
        <v>ENG30-00862327-ateorijski</v>
      </c>
      <c r="L4742" s="7" t="str">
        <f>ifna(VLOOKUP(K4742,'Лист1'!D:E,2,false))</f>
        <v/>
      </c>
      <c r="M4742" s="9"/>
      <c r="N4742" s="9"/>
      <c r="O4742" s="9"/>
      <c r="P4742" s="9"/>
      <c r="Q4742" s="9"/>
      <c r="R4742" s="9"/>
    </row>
    <row r="4743" ht="15.75" customHeight="1">
      <c r="A4743" s="14" t="s">
        <v>21</v>
      </c>
      <c r="B4743" s="14" t="s">
        <v>22</v>
      </c>
      <c r="C4743" s="40" t="s">
        <v>1502</v>
      </c>
      <c r="D4743" s="14" t="s">
        <v>12100</v>
      </c>
      <c r="E4743" s="13" t="s">
        <v>12101</v>
      </c>
      <c r="F4743" s="14" t="s">
        <v>12102</v>
      </c>
      <c r="G4743" s="14" t="s">
        <v>6772</v>
      </c>
      <c r="H4743" s="41" t="s">
        <v>6712</v>
      </c>
      <c r="I4743" s="42" t="s">
        <v>85</v>
      </c>
      <c r="J4743" s="46">
        <f t="shared" si="1"/>
        <v>31</v>
      </c>
      <c r="K4743" s="7" t="str">
        <f t="shared" si="2"/>
        <v>ENG30-00862683-vnapadati</v>
      </c>
      <c r="L4743" s="7" t="str">
        <f>ifna(VLOOKUP(K4743,'Лист1'!D:E,2,false))</f>
        <v/>
      </c>
      <c r="M4743" s="9"/>
      <c r="N4743" s="9"/>
      <c r="O4743" s="9"/>
      <c r="P4743" s="9"/>
      <c r="Q4743" s="9"/>
      <c r="R4743" s="9"/>
    </row>
    <row r="4744" ht="15.75" customHeight="1">
      <c r="A4744" s="14" t="s">
        <v>21</v>
      </c>
      <c r="B4744" s="14" t="s">
        <v>22</v>
      </c>
      <c r="C4744" s="40" t="s">
        <v>8890</v>
      </c>
      <c r="D4744" s="14" t="s">
        <v>12100</v>
      </c>
      <c r="E4744" s="13" t="s">
        <v>12101</v>
      </c>
      <c r="F4744" s="14" t="s">
        <v>12102</v>
      </c>
      <c r="G4744" s="14" t="s">
        <v>6772</v>
      </c>
      <c r="H4744" s="41" t="s">
        <v>6712</v>
      </c>
      <c r="I4744" s="42" t="s">
        <v>85</v>
      </c>
      <c r="J4744" s="45">
        <f t="shared" si="1"/>
        <v>31</v>
      </c>
      <c r="K4744" s="7" t="str">
        <f t="shared" si="2"/>
        <v>ENG30-00862683-vnapasti</v>
      </c>
      <c r="L4744" s="7" t="str">
        <f>ifna(VLOOKUP(K4744,'Лист1'!D:E,2,false))</f>
        <v/>
      </c>
      <c r="M4744" s="9"/>
      <c r="N4744" s="9"/>
      <c r="O4744" s="9"/>
      <c r="P4744" s="9"/>
      <c r="Q4744" s="9"/>
      <c r="R4744" s="9"/>
    </row>
    <row r="4745" ht="15.75" customHeight="1">
      <c r="A4745" s="14" t="s">
        <v>79</v>
      </c>
      <c r="B4745" s="14" t="s">
        <v>80</v>
      </c>
      <c r="C4745" s="40" t="s">
        <v>12103</v>
      </c>
      <c r="D4745" s="14" t="s">
        <v>12104</v>
      </c>
      <c r="E4745" s="13" t="s">
        <v>12105</v>
      </c>
      <c r="F4745" s="14" t="s">
        <v>12106</v>
      </c>
      <c r="G4745" s="14" t="s">
        <v>6772</v>
      </c>
      <c r="H4745" s="41" t="s">
        <v>6712</v>
      </c>
      <c r="I4745" s="42" t="s">
        <v>85</v>
      </c>
      <c r="J4745" s="46">
        <f t="shared" si="1"/>
        <v>36</v>
      </c>
      <c r="K4745" s="7" t="str">
        <f t="shared" si="2"/>
        <v>ENG30-00863555-apraktičan</v>
      </c>
      <c r="L4745" s="7" t="str">
        <f>ifna(VLOOKUP(K4745,'Лист1'!D:E,2,false))</f>
        <v/>
      </c>
      <c r="M4745" s="9"/>
      <c r="N4745" s="9"/>
      <c r="O4745" s="9"/>
      <c r="P4745" s="9"/>
      <c r="Q4745" s="9"/>
      <c r="R4745" s="9"/>
    </row>
    <row r="4746" ht="15.75" customHeight="1">
      <c r="A4746" s="14" t="s">
        <v>79</v>
      </c>
      <c r="B4746" s="14" t="s">
        <v>80</v>
      </c>
      <c r="C4746" s="40" t="s">
        <v>11994</v>
      </c>
      <c r="D4746" s="14" t="s">
        <v>12107</v>
      </c>
      <c r="E4746" s="13" t="s">
        <v>12108</v>
      </c>
      <c r="F4746" s="14" t="s">
        <v>12109</v>
      </c>
      <c r="G4746" s="14" t="s">
        <v>6772</v>
      </c>
      <c r="H4746" s="41" t="s">
        <v>6712</v>
      </c>
      <c r="I4746" s="42" t="s">
        <v>85</v>
      </c>
      <c r="J4746" s="39">
        <f t="shared" si="1"/>
        <v>42</v>
      </c>
      <c r="K4746" s="7" t="str">
        <f t="shared" si="2"/>
        <v>ENG30-00864461-aradni</v>
      </c>
      <c r="L4746" s="7" t="str">
        <f>ifna(VLOOKUP(K4746,'Лист1'!D:E,2,false))</f>
        <v/>
      </c>
      <c r="M4746" s="9"/>
      <c r="N4746" s="9"/>
      <c r="O4746" s="9"/>
      <c r="P4746" s="9"/>
      <c r="Q4746" s="9"/>
      <c r="R4746" s="9"/>
    </row>
    <row r="4747" ht="15.75" customHeight="1">
      <c r="A4747" s="14" t="s">
        <v>79</v>
      </c>
      <c r="B4747" s="14" t="s">
        <v>80</v>
      </c>
      <c r="C4747" s="40" t="s">
        <v>12110</v>
      </c>
      <c r="D4747" s="14" t="s">
        <v>12111</v>
      </c>
      <c r="E4747" s="13" t="s">
        <v>12112</v>
      </c>
      <c r="F4747" s="14" t="s">
        <v>12110</v>
      </c>
      <c r="G4747" s="14" t="s">
        <v>6772</v>
      </c>
      <c r="H4747" s="41" t="s">
        <v>6712</v>
      </c>
      <c r="I4747" s="42" t="s">
        <v>85</v>
      </c>
      <c r="J4747" s="25">
        <f t="shared" si="1"/>
        <v>39</v>
      </c>
      <c r="K4747" s="7" t="str">
        <f t="shared" si="2"/>
        <v>ENG30-00864693-anezaposlen</v>
      </c>
      <c r="L4747" s="7" t="str">
        <f>ifna(VLOOKUP(K4747,'Лист1'!D:E,2,false))</f>
        <v/>
      </c>
      <c r="M4747" s="9"/>
      <c r="N4747" s="9"/>
      <c r="O4747" s="9"/>
      <c r="P4747" s="9"/>
      <c r="Q4747" s="9"/>
      <c r="R4747" s="9"/>
    </row>
    <row r="4748" ht="15.75" customHeight="1">
      <c r="A4748" s="14" t="s">
        <v>11</v>
      </c>
      <c r="B4748" s="14" t="s">
        <v>12</v>
      </c>
      <c r="C4748" s="40" t="s">
        <v>12113</v>
      </c>
      <c r="D4748" s="14" t="s">
        <v>12114</v>
      </c>
      <c r="E4748" s="13" t="s">
        <v>12115</v>
      </c>
      <c r="F4748" s="14" t="s">
        <v>12113</v>
      </c>
      <c r="G4748" s="14"/>
      <c r="H4748" s="41" t="s">
        <v>6712</v>
      </c>
      <c r="I4748" s="42" t="s">
        <v>85</v>
      </c>
      <c r="J4748" s="51">
        <f t="shared" si="1"/>
        <v>52</v>
      </c>
      <c r="K4748" s="7" t="str">
        <f t="shared" si="2"/>
        <v>ENG30-00865764-nkultura</v>
      </c>
      <c r="L4748" s="7" t="str">
        <f>ifna(VLOOKUP(K4748,'Лист1'!D:E,2,false))</f>
        <v/>
      </c>
      <c r="M4748" s="9"/>
      <c r="N4748" s="9"/>
      <c r="O4748" s="9"/>
      <c r="P4748" s="9"/>
      <c r="Q4748" s="9"/>
      <c r="R4748" s="9"/>
    </row>
    <row r="4749" ht="15.75" customHeight="1">
      <c r="A4749" s="14" t="s">
        <v>21</v>
      </c>
      <c r="B4749" s="14" t="s">
        <v>22</v>
      </c>
      <c r="C4749" s="40" t="s">
        <v>12116</v>
      </c>
      <c r="D4749" s="14" t="s">
        <v>12117</v>
      </c>
      <c r="E4749" s="13" t="s">
        <v>12118</v>
      </c>
      <c r="F4749" s="14" t="s">
        <v>12119</v>
      </c>
      <c r="G4749" s="14" t="s">
        <v>6772</v>
      </c>
      <c r="H4749" s="41" t="s">
        <v>6712</v>
      </c>
      <c r="I4749" s="42" t="s">
        <v>85</v>
      </c>
      <c r="J4749" s="45">
        <f t="shared" si="1"/>
        <v>39</v>
      </c>
      <c r="K4749" s="7" t="str">
        <f t="shared" si="2"/>
        <v>ENG30-00867644-vobjasniti</v>
      </c>
      <c r="L4749" s="7" t="str">
        <f>ifna(VLOOKUP(K4749,'Лист1'!D:E,2,false))</f>
        <v/>
      </c>
      <c r="M4749" s="9"/>
      <c r="N4749" s="9"/>
      <c r="O4749" s="9"/>
      <c r="P4749" s="9"/>
      <c r="Q4749" s="9"/>
      <c r="R4749" s="9"/>
    </row>
    <row r="4750" ht="15.75" customHeight="1">
      <c r="A4750" s="14" t="s">
        <v>21</v>
      </c>
      <c r="B4750" s="14" t="s">
        <v>22</v>
      </c>
      <c r="C4750" s="40" t="s">
        <v>10085</v>
      </c>
      <c r="D4750" s="14" t="s">
        <v>12120</v>
      </c>
      <c r="E4750" s="13" t="s">
        <v>12121</v>
      </c>
      <c r="F4750" s="14" t="s">
        <v>10085</v>
      </c>
      <c r="G4750" s="14" t="s">
        <v>6772</v>
      </c>
      <c r="H4750" s="41" t="s">
        <v>6712</v>
      </c>
      <c r="I4750" s="42" t="s">
        <v>85</v>
      </c>
      <c r="J4750" s="37">
        <f t="shared" si="1"/>
        <v>15</v>
      </c>
      <c r="K4750" s="7" t="str">
        <f t="shared" si="2"/>
        <v>ENG30-00868591-vizazvati</v>
      </c>
      <c r="L4750" s="7" t="str">
        <f>ifna(VLOOKUP(K4750,'Лист1'!D:E,2,false))</f>
        <v/>
      </c>
      <c r="M4750" s="9"/>
      <c r="N4750" s="9"/>
      <c r="O4750" s="9"/>
      <c r="P4750" s="9"/>
      <c r="Q4750" s="9"/>
      <c r="R4750" s="9"/>
    </row>
    <row r="4751" ht="15.75" customHeight="1">
      <c r="A4751" s="14" t="s">
        <v>11</v>
      </c>
      <c r="B4751" s="14" t="s">
        <v>12</v>
      </c>
      <c r="C4751" s="40" t="s">
        <v>12122</v>
      </c>
      <c r="D4751" s="14" t="s">
        <v>12123</v>
      </c>
      <c r="E4751" s="13" t="s">
        <v>12124</v>
      </c>
      <c r="F4751" s="14" t="s">
        <v>12125</v>
      </c>
      <c r="G4751" s="14" t="s">
        <v>7523</v>
      </c>
      <c r="H4751" s="41" t="s">
        <v>6712</v>
      </c>
      <c r="I4751" s="42" t="s">
        <v>85</v>
      </c>
      <c r="J4751" s="46">
        <f t="shared" si="1"/>
        <v>75</v>
      </c>
      <c r="K4751" s="7" t="str">
        <f t="shared" si="2"/>
        <v>ENG30-00868910-nračun</v>
      </c>
      <c r="L4751" s="7" t="str">
        <f>ifna(VLOOKUP(K4751,'Лист1'!D:E,2,false))</f>
        <v/>
      </c>
      <c r="M4751" s="9"/>
      <c r="N4751" s="9"/>
      <c r="O4751" s="9"/>
      <c r="P4751" s="9"/>
      <c r="Q4751" s="9"/>
      <c r="R4751" s="9"/>
    </row>
    <row r="4752" ht="15.75" customHeight="1">
      <c r="A4752" s="14" t="s">
        <v>11</v>
      </c>
      <c r="B4752" s="14" t="s">
        <v>12</v>
      </c>
      <c r="C4752" s="40" t="s">
        <v>9587</v>
      </c>
      <c r="D4752" s="14" t="s">
        <v>12126</v>
      </c>
      <c r="E4752" s="13" t="s">
        <v>12127</v>
      </c>
      <c r="F4752" s="14" t="s">
        <v>12128</v>
      </c>
      <c r="G4752" s="14" t="s">
        <v>7523</v>
      </c>
      <c r="H4752" s="41" t="s">
        <v>6712</v>
      </c>
      <c r="I4752" s="42" t="s">
        <v>85</v>
      </c>
      <c r="J4752" s="48">
        <f t="shared" si="1"/>
        <v>51</v>
      </c>
      <c r="K4752" s="7" t="str">
        <f t="shared" si="2"/>
        <v>ENG30-00869583-noperacija</v>
      </c>
      <c r="L4752" s="7" t="str">
        <f>ifna(VLOOKUP(K4752,'Лист1'!D:E,2,false))</f>
        <v/>
      </c>
      <c r="M4752" s="9"/>
      <c r="N4752" s="9"/>
      <c r="O4752" s="9"/>
      <c r="P4752" s="9"/>
      <c r="Q4752" s="9"/>
      <c r="R4752" s="9"/>
    </row>
    <row r="4753" ht="15.75" customHeight="1">
      <c r="A4753" s="14" t="s">
        <v>79</v>
      </c>
      <c r="B4753" s="14" t="s">
        <v>80</v>
      </c>
      <c r="C4753" s="40" t="s">
        <v>8983</v>
      </c>
      <c r="D4753" s="14" t="s">
        <v>12129</v>
      </c>
      <c r="E4753" s="13" t="s">
        <v>12130</v>
      </c>
      <c r="F4753" s="14" t="s">
        <v>8983</v>
      </c>
      <c r="G4753" s="14" t="s">
        <v>6772</v>
      </c>
      <c r="H4753" s="41" t="s">
        <v>6712</v>
      </c>
      <c r="I4753" s="42" t="s">
        <v>85</v>
      </c>
      <c r="J4753" s="37">
        <f t="shared" si="1"/>
        <v>33</v>
      </c>
      <c r="K4753" s="7" t="str">
        <f t="shared" si="2"/>
        <v>ENG30-00869972-aopterećen</v>
      </c>
      <c r="L4753" s="7" t="str">
        <f>ifna(VLOOKUP(K4753,'Лист1'!D:E,2,false))</f>
        <v/>
      </c>
      <c r="M4753" s="9"/>
      <c r="N4753" s="9"/>
      <c r="O4753" s="9"/>
      <c r="P4753" s="9"/>
      <c r="Q4753" s="9"/>
      <c r="R4753" s="9"/>
    </row>
    <row r="4754" ht="15.75" customHeight="1">
      <c r="A4754" s="14" t="s">
        <v>21</v>
      </c>
      <c r="B4754" s="14" t="s">
        <v>22</v>
      </c>
      <c r="C4754" s="40" t="s">
        <v>12131</v>
      </c>
      <c r="D4754" s="14" t="s">
        <v>12132</v>
      </c>
      <c r="E4754" s="13" t="s">
        <v>12133</v>
      </c>
      <c r="F4754" s="14" t="s">
        <v>12134</v>
      </c>
      <c r="G4754" s="14" t="s">
        <v>6772</v>
      </c>
      <c r="H4754" s="41" t="s">
        <v>6712</v>
      </c>
      <c r="I4754" s="42" t="s">
        <v>85</v>
      </c>
      <c r="J4754" s="36">
        <f t="shared" si="1"/>
        <v>49</v>
      </c>
      <c r="K4754" s="7" t="str">
        <f t="shared" si="2"/>
        <v>ENG30-00870213-vopomenuti</v>
      </c>
      <c r="L4754" s="7" t="str">
        <f>ifna(VLOOKUP(K4754,'Лист1'!D:E,2,false))</f>
        <v/>
      </c>
      <c r="M4754" s="9"/>
      <c r="N4754" s="9"/>
      <c r="O4754" s="9"/>
      <c r="P4754" s="9"/>
      <c r="Q4754" s="9"/>
      <c r="R4754" s="9"/>
    </row>
    <row r="4755" ht="15.75" customHeight="1">
      <c r="A4755" s="14" t="s">
        <v>21</v>
      </c>
      <c r="B4755" s="14" t="s">
        <v>22</v>
      </c>
      <c r="C4755" s="40" t="s">
        <v>12135</v>
      </c>
      <c r="D4755" s="14" t="s">
        <v>12132</v>
      </c>
      <c r="E4755" s="13" t="s">
        <v>12133</v>
      </c>
      <c r="F4755" s="14" t="s">
        <v>12134</v>
      </c>
      <c r="G4755" s="14" t="s">
        <v>6772</v>
      </c>
      <c r="H4755" s="41" t="s">
        <v>6712</v>
      </c>
      <c r="I4755" s="42" t="s">
        <v>85</v>
      </c>
      <c r="J4755" s="27">
        <f t="shared" si="1"/>
        <v>49</v>
      </c>
      <c r="K4755" s="7" t="str">
        <f t="shared" si="2"/>
        <v>ENG30-00870213-vupozoriti</v>
      </c>
      <c r="L4755" s="7" t="str">
        <f>ifna(VLOOKUP(K4755,'Лист1'!D:E,2,false))</f>
        <v/>
      </c>
      <c r="M4755" s="9"/>
      <c r="N4755" s="9"/>
      <c r="O4755" s="9"/>
      <c r="P4755" s="9"/>
      <c r="Q4755" s="9"/>
      <c r="R4755" s="9"/>
    </row>
    <row r="4756" ht="15.75" customHeight="1">
      <c r="A4756" s="14" t="s">
        <v>11</v>
      </c>
      <c r="B4756" s="14" t="s">
        <v>12</v>
      </c>
      <c r="C4756" s="40" t="s">
        <v>12136</v>
      </c>
      <c r="D4756" s="14" t="s">
        <v>12137</v>
      </c>
      <c r="E4756" s="13" t="s">
        <v>12138</v>
      </c>
      <c r="F4756" s="14" t="s">
        <v>12136</v>
      </c>
      <c r="G4756" s="14" t="s">
        <v>7523</v>
      </c>
      <c r="H4756" s="41" t="s">
        <v>6712</v>
      </c>
      <c r="I4756" s="42" t="s">
        <v>85</v>
      </c>
      <c r="J4756" s="39">
        <f t="shared" si="1"/>
        <v>57</v>
      </c>
      <c r="K4756" s="7" t="str">
        <f t="shared" si="2"/>
        <v>ENG30-00870453-nkombinacija</v>
      </c>
      <c r="L4756" s="7" t="str">
        <f>ifna(VLOOKUP(K4756,'Лист1'!D:E,2,false))</f>
        <v/>
      </c>
      <c r="M4756" s="9"/>
      <c r="N4756" s="9"/>
      <c r="O4756" s="9"/>
      <c r="P4756" s="9"/>
      <c r="Q4756" s="9"/>
      <c r="R4756" s="9"/>
    </row>
    <row r="4757" ht="15.75" customHeight="1">
      <c r="A4757" s="14" t="s">
        <v>21</v>
      </c>
      <c r="B4757" s="14" t="s">
        <v>22</v>
      </c>
      <c r="C4757" s="40" t="s">
        <v>12131</v>
      </c>
      <c r="D4757" s="14" t="s">
        <v>12139</v>
      </c>
      <c r="E4757" s="13" t="s">
        <v>12140</v>
      </c>
      <c r="F4757" s="14" t="s">
        <v>12141</v>
      </c>
      <c r="G4757" s="14" t="s">
        <v>6772</v>
      </c>
      <c r="H4757" s="41" t="s">
        <v>6712</v>
      </c>
      <c r="I4757" s="42" t="s">
        <v>85</v>
      </c>
      <c r="J4757" s="46">
        <f t="shared" si="1"/>
        <v>60</v>
      </c>
      <c r="K4757" s="7" t="str">
        <f t="shared" si="2"/>
        <v>ENG30-00870577-vopomenuti</v>
      </c>
      <c r="L4757" s="7" t="str">
        <f>ifna(VLOOKUP(K4757,'Лист1'!D:E,2,false))</f>
        <v/>
      </c>
      <c r="M4757" s="9"/>
      <c r="N4757" s="9"/>
      <c r="O4757" s="9"/>
      <c r="P4757" s="9"/>
      <c r="Q4757" s="9"/>
      <c r="R4757" s="9"/>
    </row>
    <row r="4758" ht="15.75" customHeight="1">
      <c r="A4758" s="14" t="s">
        <v>21</v>
      </c>
      <c r="B4758" s="14" t="s">
        <v>22</v>
      </c>
      <c r="C4758" s="40" t="s">
        <v>12142</v>
      </c>
      <c r="D4758" s="14" t="s">
        <v>12139</v>
      </c>
      <c r="E4758" s="13" t="s">
        <v>12140</v>
      </c>
      <c r="F4758" s="14" t="s">
        <v>12141</v>
      </c>
      <c r="G4758" s="14" t="s">
        <v>6772</v>
      </c>
      <c r="H4758" s="41" t="s">
        <v>6712</v>
      </c>
      <c r="I4758" s="42" t="s">
        <v>85</v>
      </c>
      <c r="J4758" s="53">
        <f t="shared" si="1"/>
        <v>60</v>
      </c>
      <c r="K4758" s="7" t="str">
        <f t="shared" si="2"/>
        <v>ENG30-00870577-vsavetovati</v>
      </c>
      <c r="L4758" s="7" t="str">
        <f>ifna(VLOOKUP(K4758,'Лист1'!D:E,2,false))</f>
        <v/>
      </c>
      <c r="M4758" s="9"/>
      <c r="N4758" s="9"/>
      <c r="O4758" s="9"/>
      <c r="P4758" s="9"/>
      <c r="Q4758" s="9"/>
      <c r="R4758" s="9"/>
    </row>
    <row r="4759" ht="15.75" customHeight="1">
      <c r="A4759" s="14" t="s">
        <v>21</v>
      </c>
      <c r="B4759" s="14" t="s">
        <v>22</v>
      </c>
      <c r="C4759" s="40" t="s">
        <v>12135</v>
      </c>
      <c r="D4759" s="14" t="s">
        <v>12139</v>
      </c>
      <c r="E4759" s="13" t="s">
        <v>12140</v>
      </c>
      <c r="F4759" s="14" t="s">
        <v>12141</v>
      </c>
      <c r="G4759" s="14" t="s">
        <v>6772</v>
      </c>
      <c r="H4759" s="41" t="s">
        <v>6712</v>
      </c>
      <c r="I4759" s="42" t="s">
        <v>85</v>
      </c>
      <c r="J4759" s="44">
        <f t="shared" si="1"/>
        <v>60</v>
      </c>
      <c r="K4759" s="7" t="str">
        <f t="shared" si="2"/>
        <v>ENG30-00870577-vupozoriti</v>
      </c>
      <c r="L4759" s="7" t="str">
        <f>ifna(VLOOKUP(K4759,'Лист1'!D:E,2,false))</f>
        <v/>
      </c>
      <c r="M4759" s="9"/>
      <c r="N4759" s="9"/>
      <c r="O4759" s="9"/>
      <c r="P4759" s="9"/>
      <c r="Q4759" s="9"/>
      <c r="R4759" s="9"/>
    </row>
    <row r="4760" ht="15.75" customHeight="1">
      <c r="A4760" s="14" t="s">
        <v>11</v>
      </c>
      <c r="B4760" s="14" t="s">
        <v>12</v>
      </c>
      <c r="C4760" s="40" t="s">
        <v>9494</v>
      </c>
      <c r="D4760" s="14" t="s">
        <v>12143</v>
      </c>
      <c r="E4760" s="13" t="s">
        <v>12144</v>
      </c>
      <c r="F4760" s="14" t="s">
        <v>9494</v>
      </c>
      <c r="G4760" s="14" t="s">
        <v>7523</v>
      </c>
      <c r="H4760" s="41" t="s">
        <v>6712</v>
      </c>
      <c r="I4760" s="42" t="s">
        <v>85</v>
      </c>
      <c r="J4760" s="18">
        <f t="shared" si="1"/>
        <v>81</v>
      </c>
      <c r="K4760" s="7" t="str">
        <f t="shared" si="2"/>
        <v>ENG30-00870912-ndeljenje</v>
      </c>
      <c r="L4760" s="7" t="str">
        <f>ifna(VLOOKUP(K4760,'Лист1'!D:E,2,false))</f>
        <v/>
      </c>
      <c r="M4760" s="9"/>
      <c r="N4760" s="9"/>
      <c r="O4760" s="9"/>
      <c r="P4760" s="9"/>
      <c r="Q4760" s="9"/>
      <c r="R4760" s="9"/>
    </row>
    <row r="4761" ht="15.75" customHeight="1">
      <c r="A4761" s="14" t="s">
        <v>21</v>
      </c>
      <c r="B4761" s="14" t="s">
        <v>22</v>
      </c>
      <c r="C4761" s="40" t="s">
        <v>12131</v>
      </c>
      <c r="D4761" s="14" t="s">
        <v>12145</v>
      </c>
      <c r="E4761" s="13" t="s">
        <v>12146</v>
      </c>
      <c r="F4761" s="14" t="s">
        <v>12147</v>
      </c>
      <c r="G4761" s="14" t="s">
        <v>6772</v>
      </c>
      <c r="H4761" s="41" t="s">
        <v>6712</v>
      </c>
      <c r="I4761" s="42" t="s">
        <v>85</v>
      </c>
      <c r="J4761" s="61">
        <f t="shared" si="1"/>
        <v>35</v>
      </c>
      <c r="K4761" s="7" t="str">
        <f t="shared" si="2"/>
        <v>ENG30-00871195-vopomenuti</v>
      </c>
      <c r="L4761" s="7" t="str">
        <f>ifna(VLOOKUP(K4761,'Лист1'!D:E,2,false))</f>
        <v/>
      </c>
      <c r="M4761" s="9"/>
      <c r="N4761" s="9"/>
      <c r="O4761" s="9"/>
      <c r="P4761" s="9"/>
      <c r="Q4761" s="9"/>
      <c r="R4761" s="9"/>
    </row>
    <row r="4762" ht="15.75" customHeight="1">
      <c r="A4762" s="14" t="s">
        <v>21</v>
      </c>
      <c r="B4762" s="14" t="s">
        <v>22</v>
      </c>
      <c r="C4762" s="40" t="s">
        <v>12148</v>
      </c>
      <c r="D4762" s="14" t="s">
        <v>12149</v>
      </c>
      <c r="E4762" s="13" t="s">
        <v>12150</v>
      </c>
      <c r="F4762" s="14" t="s">
        <v>12151</v>
      </c>
      <c r="G4762" s="14" t="s">
        <v>6772</v>
      </c>
      <c r="H4762" s="41" t="s">
        <v>6712</v>
      </c>
      <c r="I4762" s="42" t="s">
        <v>85</v>
      </c>
      <c r="J4762" s="97">
        <f t="shared" si="1"/>
        <v>42</v>
      </c>
      <c r="K4762" s="7" t="str">
        <f t="shared" si="2"/>
        <v>ENG30-00871405-vpretiti</v>
      </c>
      <c r="L4762" s="7" t="str">
        <f>ifna(VLOOKUP(K4762,'Лист1'!D:E,2,false))</f>
        <v/>
      </c>
      <c r="M4762" s="9"/>
      <c r="N4762" s="9"/>
      <c r="O4762" s="9"/>
      <c r="P4762" s="9"/>
      <c r="Q4762" s="9"/>
      <c r="R4762" s="9"/>
    </row>
    <row r="4763" ht="15.75" customHeight="1">
      <c r="A4763" s="14" t="s">
        <v>11</v>
      </c>
      <c r="B4763" s="14" t="s">
        <v>12</v>
      </c>
      <c r="C4763" s="40" t="s">
        <v>12152</v>
      </c>
      <c r="D4763" s="14" t="s">
        <v>12153</v>
      </c>
      <c r="E4763" s="13" t="s">
        <v>12154</v>
      </c>
      <c r="F4763" s="13" t="s">
        <v>12152</v>
      </c>
      <c r="G4763" s="14" t="s">
        <v>7523</v>
      </c>
      <c r="H4763" s="159" t="s">
        <v>6712</v>
      </c>
      <c r="I4763" s="116" t="s">
        <v>17</v>
      </c>
      <c r="J4763" s="18">
        <f t="shared" si="1"/>
        <v>36</v>
      </c>
      <c r="K4763" s="7" t="str">
        <f t="shared" si="2"/>
        <v>ENG30-00872541-naritmetička operacija</v>
      </c>
      <c r="L4763" s="7" t="str">
        <f>ifna(VLOOKUP(K4763,'Лист1'!D:E,2,false))</f>
        <v/>
      </c>
      <c r="M4763" s="9"/>
      <c r="N4763" s="9"/>
      <c r="O4763" s="9"/>
      <c r="P4763" s="9"/>
      <c r="Q4763" s="9"/>
      <c r="R4763" s="9"/>
    </row>
    <row r="4764" ht="15.75" customHeight="1">
      <c r="A4764" s="14" t="s">
        <v>21</v>
      </c>
      <c r="B4764" s="14" t="s">
        <v>22</v>
      </c>
      <c r="C4764" s="40" t="s">
        <v>12142</v>
      </c>
      <c r="D4764" s="14" t="s">
        <v>12155</v>
      </c>
      <c r="E4764" s="13" t="s">
        <v>12156</v>
      </c>
      <c r="F4764" s="14" t="s">
        <v>12157</v>
      </c>
      <c r="G4764" s="14" t="s">
        <v>6772</v>
      </c>
      <c r="H4764" s="41" t="s">
        <v>6712</v>
      </c>
      <c r="I4764" s="42" t="s">
        <v>85</v>
      </c>
      <c r="J4764" s="101">
        <f t="shared" si="1"/>
        <v>17</v>
      </c>
      <c r="K4764" s="7" t="str">
        <f t="shared" si="2"/>
        <v>ENG30-00872886-vsavetovati</v>
      </c>
      <c r="L4764" s="7" t="str">
        <f>ifna(VLOOKUP(K4764,'Лист1'!D:E,2,false))</f>
        <v/>
      </c>
      <c r="M4764" s="9"/>
      <c r="N4764" s="9"/>
      <c r="O4764" s="9"/>
      <c r="P4764" s="9"/>
      <c r="Q4764" s="9"/>
      <c r="R4764" s="9"/>
    </row>
    <row r="4765" ht="15.75" customHeight="1">
      <c r="A4765" s="14" t="s">
        <v>79</v>
      </c>
      <c r="B4765" s="14" t="s">
        <v>80</v>
      </c>
      <c r="C4765" s="40" t="s">
        <v>12158</v>
      </c>
      <c r="D4765" s="14" t="s">
        <v>12159</v>
      </c>
      <c r="E4765" s="13" t="s">
        <v>12160</v>
      </c>
      <c r="F4765" s="14" t="s">
        <v>12161</v>
      </c>
      <c r="G4765" s="14" t="s">
        <v>6772</v>
      </c>
      <c r="H4765" s="41" t="s">
        <v>6712</v>
      </c>
      <c r="I4765" s="42" t="s">
        <v>85</v>
      </c>
      <c r="J4765" s="39">
        <f t="shared" si="1"/>
        <v>42</v>
      </c>
      <c r="K4765" s="7" t="str">
        <f t="shared" si="2"/>
        <v>ENG30-00873113-aunutrašnji</v>
      </c>
      <c r="L4765" s="7" t="str">
        <f>ifna(VLOOKUP(K4765,'Лист1'!D:E,2,false))</f>
        <v/>
      </c>
      <c r="M4765" s="9"/>
      <c r="N4765" s="9"/>
      <c r="O4765" s="9"/>
      <c r="P4765" s="9"/>
      <c r="Q4765" s="9"/>
      <c r="R4765" s="9"/>
    </row>
    <row r="4766" ht="15.75" customHeight="1">
      <c r="A4766" s="14" t="s">
        <v>79</v>
      </c>
      <c r="B4766" s="14" t="s">
        <v>80</v>
      </c>
      <c r="C4766" s="40" t="s">
        <v>12162</v>
      </c>
      <c r="D4766" s="14" t="s">
        <v>12163</v>
      </c>
      <c r="E4766" s="13" t="s">
        <v>12164</v>
      </c>
      <c r="F4766" s="14" t="s">
        <v>12165</v>
      </c>
      <c r="G4766" s="14" t="s">
        <v>6772</v>
      </c>
      <c r="H4766" s="41" t="s">
        <v>6712</v>
      </c>
      <c r="I4766" s="42" t="s">
        <v>85</v>
      </c>
      <c r="J4766" s="68">
        <f t="shared" si="1"/>
        <v>38</v>
      </c>
      <c r="K4766" s="7" t="str">
        <f t="shared" si="2"/>
        <v>ENG30-00873251-aspoljašnji</v>
      </c>
      <c r="L4766" s="7" t="str">
        <f>ifna(VLOOKUP(K4766,'Лист1'!D:E,2,false))</f>
        <v/>
      </c>
      <c r="M4766" s="9"/>
      <c r="N4766" s="9"/>
      <c r="O4766" s="9"/>
      <c r="P4766" s="9"/>
      <c r="Q4766" s="9"/>
      <c r="R4766" s="9"/>
    </row>
    <row r="4767" ht="15.75" customHeight="1">
      <c r="A4767" s="14" t="s">
        <v>11</v>
      </c>
      <c r="B4767" s="14" t="s">
        <v>12</v>
      </c>
      <c r="C4767" s="40" t="s">
        <v>12166</v>
      </c>
      <c r="D4767" s="14" t="s">
        <v>12167</v>
      </c>
      <c r="E4767" s="13" t="s">
        <v>12168</v>
      </c>
      <c r="F4767" s="14" t="s">
        <v>12166</v>
      </c>
      <c r="G4767" s="14" t="s">
        <v>7523</v>
      </c>
      <c r="H4767" s="41" t="s">
        <v>6712</v>
      </c>
      <c r="I4767" s="42" t="s">
        <v>85</v>
      </c>
      <c r="J4767" s="17">
        <f t="shared" si="1"/>
        <v>98</v>
      </c>
      <c r="K4767" s="7" t="str">
        <f t="shared" si="2"/>
        <v>ENG30-00873381-nkonstrukcija</v>
      </c>
      <c r="L4767" s="7" t="str">
        <f>ifna(VLOOKUP(K4767,'Лист1'!D:E,2,false))</f>
        <v/>
      </c>
      <c r="M4767" s="9"/>
      <c r="N4767" s="9"/>
      <c r="O4767" s="9"/>
      <c r="P4767" s="9"/>
      <c r="Q4767" s="9"/>
      <c r="R4767" s="9"/>
    </row>
    <row r="4768" ht="15.75" customHeight="1">
      <c r="A4768" s="14" t="s">
        <v>11</v>
      </c>
      <c r="B4768" s="14" t="s">
        <v>12</v>
      </c>
      <c r="C4768" s="40" t="s">
        <v>12169</v>
      </c>
      <c r="D4768" s="14" t="s">
        <v>12170</v>
      </c>
      <c r="E4768" s="13" t="s">
        <v>12171</v>
      </c>
      <c r="F4768" s="14" t="s">
        <v>12172</v>
      </c>
      <c r="G4768" s="14" t="s">
        <v>7719</v>
      </c>
      <c r="H4768" s="41" t="s">
        <v>6712</v>
      </c>
      <c r="I4768" s="42" t="s">
        <v>85</v>
      </c>
      <c r="J4768" s="25">
        <f t="shared" si="1"/>
        <v>35</v>
      </c>
      <c r="K4768" s="7" t="str">
        <f t="shared" si="2"/>
        <v>ENG30-00874067-nocena</v>
      </c>
      <c r="L4768" s="7" t="str">
        <f>ifna(VLOOKUP(K4768,'Лист1'!D:E,2,false))</f>
        <v/>
      </c>
      <c r="M4768" s="9"/>
      <c r="N4768" s="9"/>
      <c r="O4768" s="9"/>
      <c r="P4768" s="9"/>
      <c r="Q4768" s="9"/>
      <c r="R4768" s="9"/>
    </row>
    <row r="4769" ht="15.75" customHeight="1">
      <c r="A4769" s="14" t="s">
        <v>21</v>
      </c>
      <c r="B4769" s="14" t="s">
        <v>22</v>
      </c>
      <c r="C4769" s="40" t="s">
        <v>11607</v>
      </c>
      <c r="D4769" s="14" t="s">
        <v>12173</v>
      </c>
      <c r="E4769" s="13" t="s">
        <v>12174</v>
      </c>
      <c r="F4769" s="14" t="s">
        <v>12175</v>
      </c>
      <c r="G4769" s="14" t="s">
        <v>6772</v>
      </c>
      <c r="H4769" s="41" t="s">
        <v>6712</v>
      </c>
      <c r="I4769" s="42" t="s">
        <v>85</v>
      </c>
      <c r="J4769" s="17">
        <f t="shared" si="1"/>
        <v>27</v>
      </c>
      <c r="K4769" s="7" t="str">
        <f t="shared" si="2"/>
        <v>ENG30-00874175-vpredstaviti</v>
      </c>
      <c r="L4769" s="7" t="str">
        <f>ifna(VLOOKUP(K4769,'Лист1'!D:E,2,false))</f>
        <v/>
      </c>
      <c r="M4769" s="9"/>
      <c r="N4769" s="9"/>
      <c r="O4769" s="9"/>
      <c r="P4769" s="9"/>
      <c r="Q4769" s="9"/>
      <c r="R4769" s="9"/>
    </row>
    <row r="4770" ht="15.75" customHeight="1">
      <c r="A4770" s="14" t="s">
        <v>21</v>
      </c>
      <c r="B4770" s="14" t="s">
        <v>22</v>
      </c>
      <c r="C4770" s="40" t="s">
        <v>12176</v>
      </c>
      <c r="D4770" s="14" t="s">
        <v>12173</v>
      </c>
      <c r="E4770" s="13" t="s">
        <v>12174</v>
      </c>
      <c r="F4770" s="14" t="s">
        <v>12175</v>
      </c>
      <c r="G4770" s="14" t="s">
        <v>6772</v>
      </c>
      <c r="H4770" s="41" t="s">
        <v>6712</v>
      </c>
      <c r="I4770" s="42" t="s">
        <v>85</v>
      </c>
      <c r="J4770" s="18">
        <f t="shared" si="1"/>
        <v>27</v>
      </c>
      <c r="K4770" s="7" t="str">
        <f t="shared" si="2"/>
        <v>ENG30-00874175-vpredstavljati</v>
      </c>
      <c r="L4770" s="7" t="str">
        <f>ifna(VLOOKUP(K4770,'Лист1'!D:E,2,false))</f>
        <v/>
      </c>
      <c r="M4770" s="9"/>
      <c r="N4770" s="9"/>
      <c r="O4770" s="9"/>
      <c r="P4770" s="9"/>
      <c r="Q4770" s="9"/>
      <c r="R4770" s="9"/>
    </row>
    <row r="4771" ht="15.75" customHeight="1">
      <c r="A4771" s="14" t="s">
        <v>21</v>
      </c>
      <c r="B4771" s="14" t="s">
        <v>22</v>
      </c>
      <c r="C4771" s="40" t="s">
        <v>12177</v>
      </c>
      <c r="D4771" s="14" t="s">
        <v>12173</v>
      </c>
      <c r="E4771" s="13" t="s">
        <v>12174</v>
      </c>
      <c r="F4771" s="14" t="s">
        <v>12175</v>
      </c>
      <c r="G4771" s="14" t="s">
        <v>6772</v>
      </c>
      <c r="H4771" s="41" t="s">
        <v>6712</v>
      </c>
      <c r="I4771" s="42" t="s">
        <v>85</v>
      </c>
      <c r="J4771" s="61">
        <f t="shared" si="1"/>
        <v>27</v>
      </c>
      <c r="K4771" s="7" t="str">
        <f t="shared" si="2"/>
        <v>ENG30-00874175-vupoznati</v>
      </c>
      <c r="L4771" s="7" t="str">
        <f>ifna(VLOOKUP(K4771,'Лист1'!D:E,2,false))</f>
        <v/>
      </c>
      <c r="M4771" s="9"/>
      <c r="N4771" s="9"/>
      <c r="O4771" s="9"/>
      <c r="P4771" s="9"/>
      <c r="Q4771" s="9"/>
      <c r="R4771" s="9"/>
    </row>
    <row r="4772" ht="15.75" customHeight="1">
      <c r="A4772" s="14" t="s">
        <v>21</v>
      </c>
      <c r="B4772" s="14" t="s">
        <v>22</v>
      </c>
      <c r="C4772" s="40" t="s">
        <v>12178</v>
      </c>
      <c r="D4772" s="14" t="s">
        <v>12173</v>
      </c>
      <c r="E4772" s="13" t="s">
        <v>12174</v>
      </c>
      <c r="F4772" s="14" t="s">
        <v>12175</v>
      </c>
      <c r="G4772" s="14" t="s">
        <v>6772</v>
      </c>
      <c r="H4772" s="41" t="s">
        <v>6712</v>
      </c>
      <c r="I4772" s="42" t="s">
        <v>85</v>
      </c>
      <c r="J4772" s="38">
        <f t="shared" si="1"/>
        <v>27</v>
      </c>
      <c r="K4772" s="7" t="str">
        <f t="shared" si="2"/>
        <v>ENG30-00874175-vupoznavati</v>
      </c>
      <c r="L4772" s="7" t="str">
        <f>ifna(VLOOKUP(K4772,'Лист1'!D:E,2,false))</f>
        <v/>
      </c>
      <c r="M4772" s="9"/>
      <c r="N4772" s="9"/>
      <c r="O4772" s="9"/>
      <c r="P4772" s="9"/>
      <c r="Q4772" s="9"/>
      <c r="R4772" s="9"/>
    </row>
    <row r="4773" ht="15.75" customHeight="1">
      <c r="A4773" s="14" t="s">
        <v>21</v>
      </c>
      <c r="B4773" s="14" t="s">
        <v>22</v>
      </c>
      <c r="C4773" s="40" t="s">
        <v>12179</v>
      </c>
      <c r="D4773" s="14" t="s">
        <v>12180</v>
      </c>
      <c r="E4773" s="13" t="s">
        <v>12181</v>
      </c>
      <c r="F4773" s="14" t="s">
        <v>12182</v>
      </c>
      <c r="G4773" s="14" t="s">
        <v>6772</v>
      </c>
      <c r="H4773" s="41" t="s">
        <v>6712</v>
      </c>
      <c r="I4773" s="42" t="s">
        <v>85</v>
      </c>
      <c r="J4773" s="43">
        <f t="shared" si="1"/>
        <v>17</v>
      </c>
      <c r="K4773" s="7" t="str">
        <f t="shared" si="2"/>
        <v>ENG30-00875141-vpreporučiti</v>
      </c>
      <c r="L4773" s="7" t="str">
        <f>ifna(VLOOKUP(K4773,'Лист1'!D:E,2,false))</f>
        <v/>
      </c>
      <c r="M4773" s="9"/>
      <c r="N4773" s="9"/>
      <c r="O4773" s="9"/>
      <c r="P4773" s="9"/>
      <c r="Q4773" s="9"/>
      <c r="R4773" s="9"/>
    </row>
    <row r="4774" ht="15.75" customHeight="1">
      <c r="A4774" s="14" t="s">
        <v>11</v>
      </c>
      <c r="B4774" s="14" t="s">
        <v>12</v>
      </c>
      <c r="C4774" s="40" t="s">
        <v>12183</v>
      </c>
      <c r="D4774" s="14" t="s">
        <v>12184</v>
      </c>
      <c r="E4774" s="13" t="s">
        <v>12185</v>
      </c>
      <c r="F4774" s="14" t="s">
        <v>12183</v>
      </c>
      <c r="G4774" s="14" t="s">
        <v>6772</v>
      </c>
      <c r="H4774" s="41" t="s">
        <v>6712</v>
      </c>
      <c r="I4774" s="42" t="s">
        <v>85</v>
      </c>
      <c r="J4774" s="51">
        <f t="shared" si="1"/>
        <v>34</v>
      </c>
      <c r="K4774" s="7" t="str">
        <f t="shared" si="2"/>
        <v>ENG30-00875246-nprocena</v>
      </c>
      <c r="L4774" s="7" t="str">
        <f>ifna(VLOOKUP(K4774,'Лист1'!D:E,2,false))</f>
        <v/>
      </c>
      <c r="M4774" s="9"/>
      <c r="N4774" s="9"/>
      <c r="O4774" s="9"/>
      <c r="P4774" s="9"/>
      <c r="Q4774" s="9"/>
      <c r="R4774" s="9"/>
    </row>
    <row r="4775" ht="15.75" customHeight="1">
      <c r="A4775" s="14" t="s">
        <v>21</v>
      </c>
      <c r="B4775" s="14" t="s">
        <v>22</v>
      </c>
      <c r="C4775" s="40" t="s">
        <v>11169</v>
      </c>
      <c r="D4775" s="14" t="s">
        <v>12186</v>
      </c>
      <c r="E4775" s="13" t="s">
        <v>12187</v>
      </c>
      <c r="F4775" s="14" t="s">
        <v>11169</v>
      </c>
      <c r="G4775" s="14" t="s">
        <v>6772</v>
      </c>
      <c r="H4775" s="41" t="s">
        <v>6712</v>
      </c>
      <c r="I4775" s="42" t="s">
        <v>85</v>
      </c>
      <c r="J4775" s="18">
        <f t="shared" si="1"/>
        <v>40</v>
      </c>
      <c r="K4775" s="7" t="str">
        <f t="shared" si="2"/>
        <v>ENG30-00875394-vpredložiti</v>
      </c>
      <c r="L4775" s="7" t="str">
        <f>ifna(VLOOKUP(K4775,'Лист1'!D:E,2,false))</f>
        <v/>
      </c>
      <c r="M4775" s="9"/>
      <c r="N4775" s="9"/>
      <c r="O4775" s="9"/>
      <c r="P4775" s="9"/>
      <c r="Q4775" s="9"/>
      <c r="R4775" s="9"/>
    </row>
    <row r="4776" ht="15.75" customHeight="1">
      <c r="A4776" s="14" t="s">
        <v>21</v>
      </c>
      <c r="B4776" s="14" t="s">
        <v>22</v>
      </c>
      <c r="C4776" s="40" t="s">
        <v>11169</v>
      </c>
      <c r="D4776" s="14" t="s">
        <v>12188</v>
      </c>
      <c r="E4776" s="13" t="s">
        <v>12189</v>
      </c>
      <c r="F4776" s="14" t="s">
        <v>12190</v>
      </c>
      <c r="G4776" s="14" t="s">
        <v>6772</v>
      </c>
      <c r="H4776" s="41" t="s">
        <v>6712</v>
      </c>
      <c r="I4776" s="42" t="s">
        <v>85</v>
      </c>
      <c r="J4776" s="46">
        <f t="shared" si="1"/>
        <v>35</v>
      </c>
      <c r="K4776" s="7" t="str">
        <f t="shared" si="2"/>
        <v>ENG30-00875806-vpredložiti</v>
      </c>
      <c r="L4776" s="7" t="str">
        <f>ifna(VLOOKUP(K4776,'Лист1'!D:E,2,false))</f>
        <v/>
      </c>
      <c r="M4776" s="9"/>
      <c r="N4776" s="9"/>
      <c r="O4776" s="9"/>
      <c r="P4776" s="9"/>
      <c r="Q4776" s="9"/>
      <c r="R4776" s="9"/>
    </row>
    <row r="4777" ht="15.75" customHeight="1">
      <c r="A4777" s="14" t="s">
        <v>21</v>
      </c>
      <c r="B4777" s="14" t="s">
        <v>22</v>
      </c>
      <c r="C4777" s="40" t="s">
        <v>12191</v>
      </c>
      <c r="D4777" s="14" t="s">
        <v>12192</v>
      </c>
      <c r="E4777" s="13" t="s">
        <v>12193</v>
      </c>
      <c r="F4777" s="14" t="s">
        <v>12194</v>
      </c>
      <c r="G4777" s="14" t="s">
        <v>6772</v>
      </c>
      <c r="H4777" s="41" t="s">
        <v>6712</v>
      </c>
      <c r="I4777" s="42" t="s">
        <v>85</v>
      </c>
      <c r="J4777" s="66">
        <f t="shared" si="1"/>
        <v>24</v>
      </c>
      <c r="K4777" s="7" t="str">
        <f t="shared" si="2"/>
        <v>ENG30-00876442-vkonsultovati</v>
      </c>
      <c r="L4777" s="7" t="str">
        <f>ifna(VLOOKUP(K4777,'Лист1'!D:E,2,false))</f>
        <v/>
      </c>
      <c r="M4777" s="9"/>
      <c r="N4777" s="9"/>
      <c r="O4777" s="9"/>
      <c r="P4777" s="9"/>
      <c r="Q4777" s="9"/>
      <c r="R4777" s="9"/>
    </row>
    <row r="4778" ht="15.75" customHeight="1">
      <c r="A4778" s="14" t="s">
        <v>21</v>
      </c>
      <c r="B4778" s="14" t="s">
        <v>22</v>
      </c>
      <c r="C4778" s="40" t="s">
        <v>12142</v>
      </c>
      <c r="D4778" s="14" t="s">
        <v>12192</v>
      </c>
      <c r="E4778" s="13" t="s">
        <v>12193</v>
      </c>
      <c r="F4778" s="14" t="s">
        <v>12194</v>
      </c>
      <c r="G4778" s="14" t="s">
        <v>6772</v>
      </c>
      <c r="H4778" s="41" t="s">
        <v>6712</v>
      </c>
      <c r="I4778" s="42" t="s">
        <v>85</v>
      </c>
      <c r="J4778" s="36">
        <f t="shared" si="1"/>
        <v>24</v>
      </c>
      <c r="K4778" s="7" t="str">
        <f t="shared" si="2"/>
        <v>ENG30-00876442-vsavetovati</v>
      </c>
      <c r="L4778" s="7" t="str">
        <f>ifna(VLOOKUP(K4778,'Лист1'!D:E,2,false))</f>
        <v/>
      </c>
      <c r="M4778" s="9"/>
      <c r="N4778" s="9"/>
      <c r="O4778" s="9"/>
      <c r="P4778" s="9"/>
      <c r="Q4778" s="9"/>
      <c r="R4778" s="9"/>
    </row>
    <row r="4779" ht="15.75" customHeight="1">
      <c r="A4779" s="14" t="s">
        <v>21</v>
      </c>
      <c r="B4779" s="14" t="s">
        <v>22</v>
      </c>
      <c r="C4779" s="40" t="s">
        <v>10846</v>
      </c>
      <c r="D4779" s="14" t="s">
        <v>12195</v>
      </c>
      <c r="E4779" s="13" t="s">
        <v>12196</v>
      </c>
      <c r="F4779" s="14" t="s">
        <v>12197</v>
      </c>
      <c r="G4779" s="14" t="s">
        <v>6772</v>
      </c>
      <c r="H4779" s="41" t="s">
        <v>6712</v>
      </c>
      <c r="I4779" s="42" t="s">
        <v>85</v>
      </c>
      <c r="J4779" s="61">
        <f t="shared" si="1"/>
        <v>20</v>
      </c>
      <c r="K4779" s="7" t="str">
        <f t="shared" si="2"/>
        <v>ENG30-00877083-vpotražiti</v>
      </c>
      <c r="L4779" s="7" t="str">
        <f>ifna(VLOOKUP(K4779,'Лист1'!D:E,2,false))</f>
        <v/>
      </c>
      <c r="M4779" s="9"/>
      <c r="N4779" s="9"/>
      <c r="O4779" s="9"/>
      <c r="P4779" s="9"/>
      <c r="Q4779" s="9"/>
      <c r="R4779" s="9"/>
    </row>
    <row r="4780" ht="15.75" customHeight="1">
      <c r="A4780" s="14" t="s">
        <v>21</v>
      </c>
      <c r="B4780" s="14" t="s">
        <v>22</v>
      </c>
      <c r="C4780" s="40" t="s">
        <v>10898</v>
      </c>
      <c r="D4780" s="14" t="s">
        <v>12195</v>
      </c>
      <c r="E4780" s="13" t="s">
        <v>12196</v>
      </c>
      <c r="F4780" s="14" t="s">
        <v>12197</v>
      </c>
      <c r="G4780" s="14" t="s">
        <v>6772</v>
      </c>
      <c r="H4780" s="41" t="s">
        <v>6712</v>
      </c>
      <c r="I4780" s="42" t="s">
        <v>85</v>
      </c>
      <c r="J4780" s="61">
        <f t="shared" si="1"/>
        <v>20</v>
      </c>
      <c r="K4780" s="7" t="str">
        <f t="shared" si="2"/>
        <v>ENG30-00877083-vuputiti</v>
      </c>
      <c r="L4780" s="7" t="str">
        <f>ifna(VLOOKUP(K4780,'Лист1'!D:E,2,false))</f>
        <v/>
      </c>
      <c r="M4780" s="9"/>
      <c r="N4780" s="9"/>
      <c r="O4780" s="9"/>
      <c r="P4780" s="9"/>
      <c r="Q4780" s="9"/>
      <c r="R4780" s="9"/>
    </row>
    <row r="4781" ht="15.75" customHeight="1">
      <c r="A4781" s="14" t="s">
        <v>79</v>
      </c>
      <c r="B4781" s="14" t="s">
        <v>80</v>
      </c>
      <c r="C4781" s="40" t="s">
        <v>12198</v>
      </c>
      <c r="D4781" s="14" t="s">
        <v>12199</v>
      </c>
      <c r="E4781" s="13" t="s">
        <v>12200</v>
      </c>
      <c r="F4781" s="14" t="s">
        <v>12201</v>
      </c>
      <c r="G4781" s="14" t="s">
        <v>7632</v>
      </c>
      <c r="H4781" s="41" t="s">
        <v>6712</v>
      </c>
      <c r="I4781" s="42" t="s">
        <v>85</v>
      </c>
      <c r="J4781" s="70">
        <f t="shared" si="1"/>
        <v>41</v>
      </c>
      <c r="K4781" s="7" t="str">
        <f t="shared" si="2"/>
        <v>ENG30-00877119-atražen</v>
      </c>
      <c r="L4781" s="7" t="str">
        <f>ifna(VLOOKUP(K4781,'Лист1'!D:E,2,false))</f>
        <v/>
      </c>
      <c r="M4781" s="9"/>
      <c r="N4781" s="9"/>
      <c r="O4781" s="9"/>
      <c r="P4781" s="9"/>
      <c r="Q4781" s="9"/>
      <c r="R4781" s="9"/>
    </row>
    <row r="4782" ht="15.75" customHeight="1">
      <c r="A4782" s="14" t="s">
        <v>11</v>
      </c>
      <c r="B4782" s="14" t="s">
        <v>12</v>
      </c>
      <c r="C4782" s="40" t="s">
        <v>12202</v>
      </c>
      <c r="D4782" s="14" t="s">
        <v>12203</v>
      </c>
      <c r="E4782" s="13" t="s">
        <v>12204</v>
      </c>
      <c r="F4782" s="14" t="s">
        <v>12202</v>
      </c>
      <c r="G4782" s="14" t="s">
        <v>6772</v>
      </c>
      <c r="H4782" s="41" t="s">
        <v>6712</v>
      </c>
      <c r="I4782" s="42" t="s">
        <v>85</v>
      </c>
      <c r="J4782" s="39">
        <f t="shared" si="1"/>
        <v>29</v>
      </c>
      <c r="K4782" s="7" t="str">
        <f t="shared" si="2"/>
        <v>ENG30-00877127-npogled</v>
      </c>
      <c r="L4782" s="7" t="str">
        <f>ifna(VLOOKUP(K4782,'Лист1'!D:E,2,false))</f>
        <v/>
      </c>
      <c r="M4782" s="9"/>
      <c r="N4782" s="9"/>
      <c r="O4782" s="9"/>
      <c r="P4782" s="9"/>
      <c r="Q4782" s="9"/>
      <c r="R4782" s="9"/>
    </row>
    <row r="4783" ht="15.75" customHeight="1">
      <c r="A4783" s="14" t="s">
        <v>21</v>
      </c>
      <c r="B4783" s="14" t="s">
        <v>22</v>
      </c>
      <c r="C4783" s="40" t="s">
        <v>10842</v>
      </c>
      <c r="D4783" s="14" t="s">
        <v>12205</v>
      </c>
      <c r="E4783" s="13" t="s">
        <v>12206</v>
      </c>
      <c r="F4783" s="14" t="s">
        <v>12207</v>
      </c>
      <c r="G4783" s="14" t="s">
        <v>6772</v>
      </c>
      <c r="H4783" s="41" t="s">
        <v>6712</v>
      </c>
      <c r="I4783" s="42" t="s">
        <v>85</v>
      </c>
      <c r="J4783" s="21">
        <f t="shared" si="1"/>
        <v>50</v>
      </c>
      <c r="K4783" s="7" t="str">
        <f t="shared" si="2"/>
        <v>ENG30-00877327-vistražiti</v>
      </c>
      <c r="L4783" s="7" t="str">
        <f>ifna(VLOOKUP(K4783,'Лист1'!D:E,2,false))</f>
        <v/>
      </c>
      <c r="M4783" s="9"/>
      <c r="N4783" s="9"/>
      <c r="O4783" s="9"/>
      <c r="P4783" s="9"/>
      <c r="Q4783" s="9"/>
      <c r="R4783" s="9"/>
    </row>
    <row r="4784" ht="15.75" customHeight="1">
      <c r="A4784" s="14" t="s">
        <v>21</v>
      </c>
      <c r="B4784" s="14" t="s">
        <v>22</v>
      </c>
      <c r="C4784" s="40" t="s">
        <v>10845</v>
      </c>
      <c r="D4784" s="14" t="s">
        <v>12205</v>
      </c>
      <c r="E4784" s="13" t="s">
        <v>12206</v>
      </c>
      <c r="F4784" s="14" t="s">
        <v>12207</v>
      </c>
      <c r="G4784" s="14" t="s">
        <v>6772</v>
      </c>
      <c r="H4784" s="41" t="s">
        <v>6712</v>
      </c>
      <c r="I4784" s="42" t="s">
        <v>85</v>
      </c>
      <c r="J4784" s="21">
        <f t="shared" si="1"/>
        <v>50</v>
      </c>
      <c r="K4784" s="7" t="str">
        <f t="shared" si="2"/>
        <v>ENG30-00877327-vistraživati</v>
      </c>
      <c r="L4784" s="7" t="str">
        <f>ifna(VLOOKUP(K4784,'Лист1'!D:E,2,false))</f>
        <v/>
      </c>
      <c r="M4784" s="9"/>
      <c r="N4784" s="9"/>
      <c r="O4784" s="9"/>
      <c r="P4784" s="9"/>
      <c r="Q4784" s="9"/>
      <c r="R4784" s="9"/>
    </row>
    <row r="4785" ht="15.75" customHeight="1">
      <c r="A4785" s="14" t="s">
        <v>21</v>
      </c>
      <c r="B4785" s="14" t="s">
        <v>22</v>
      </c>
      <c r="C4785" s="40" t="s">
        <v>11169</v>
      </c>
      <c r="D4785" s="14" t="s">
        <v>12208</v>
      </c>
      <c r="E4785" s="13" t="s">
        <v>12209</v>
      </c>
      <c r="F4785" s="14" t="s">
        <v>12190</v>
      </c>
      <c r="G4785" s="14" t="s">
        <v>6772</v>
      </c>
      <c r="H4785" s="41" t="s">
        <v>6712</v>
      </c>
      <c r="I4785" s="42" t="s">
        <v>85</v>
      </c>
      <c r="J4785" s="58">
        <f t="shared" si="1"/>
        <v>34</v>
      </c>
      <c r="K4785" s="7" t="str">
        <f t="shared" si="2"/>
        <v>ENG30-00878636-vpredložiti</v>
      </c>
      <c r="L4785" s="7" t="str">
        <f>ifna(VLOOKUP(K4785,'Лист1'!D:E,2,false))</f>
        <v/>
      </c>
      <c r="M4785" s="9"/>
      <c r="N4785" s="9"/>
      <c r="O4785" s="9"/>
      <c r="P4785" s="9"/>
      <c r="Q4785" s="9"/>
      <c r="R4785" s="9"/>
    </row>
    <row r="4786" ht="15.75" customHeight="1">
      <c r="A4786" s="14" t="s">
        <v>21</v>
      </c>
      <c r="B4786" s="14" t="s">
        <v>22</v>
      </c>
      <c r="C4786" s="40" t="s">
        <v>7652</v>
      </c>
      <c r="D4786" s="14" t="s">
        <v>12210</v>
      </c>
      <c r="E4786" s="13" t="s">
        <v>12211</v>
      </c>
      <c r="F4786" s="14" t="s">
        <v>12212</v>
      </c>
      <c r="G4786" s="14" t="s">
        <v>6772</v>
      </c>
      <c r="H4786" s="41" t="s">
        <v>6712</v>
      </c>
      <c r="I4786" s="42" t="s">
        <v>85</v>
      </c>
      <c r="J4786" s="47">
        <f t="shared" si="1"/>
        <v>43</v>
      </c>
      <c r="K4786" s="7" t="str">
        <f t="shared" si="2"/>
        <v>ENG30-00878876-vdati</v>
      </c>
      <c r="L4786" s="7" t="str">
        <f>ifna(VLOOKUP(K4786,'Лист1'!D:E,2,false))</f>
        <v/>
      </c>
      <c r="M4786" s="9"/>
      <c r="N4786" s="9"/>
      <c r="O4786" s="9"/>
      <c r="P4786" s="9"/>
      <c r="Q4786" s="9"/>
      <c r="R4786" s="9"/>
    </row>
    <row r="4787" ht="15.75" customHeight="1">
      <c r="A4787" s="14" t="s">
        <v>21</v>
      </c>
      <c r="B4787" s="14" t="s">
        <v>22</v>
      </c>
      <c r="C4787" s="40" t="s">
        <v>11404</v>
      </c>
      <c r="D4787" s="14" t="s">
        <v>12210</v>
      </c>
      <c r="E4787" s="13" t="s">
        <v>12211</v>
      </c>
      <c r="F4787" s="14" t="s">
        <v>12212</v>
      </c>
      <c r="G4787" s="14" t="s">
        <v>6772</v>
      </c>
      <c r="H4787" s="41" t="s">
        <v>6712</v>
      </c>
      <c r="I4787" s="42" t="s">
        <v>85</v>
      </c>
      <c r="J4787" s="27">
        <f t="shared" si="1"/>
        <v>43</v>
      </c>
      <c r="K4787" s="7" t="str">
        <f t="shared" si="2"/>
        <v>ENG30-00878876-vdodeliti</v>
      </c>
      <c r="L4787" s="7" t="str">
        <f>ifna(VLOOKUP(K4787,'Лист1'!D:E,2,false))</f>
        <v/>
      </c>
      <c r="M4787" s="9"/>
      <c r="N4787" s="9"/>
      <c r="O4787" s="9"/>
      <c r="P4787" s="9"/>
      <c r="Q4787" s="9"/>
      <c r="R4787" s="9"/>
    </row>
    <row r="4788" ht="15.75" customHeight="1">
      <c r="A4788" s="14" t="s">
        <v>21</v>
      </c>
      <c r="B4788" s="14" t="s">
        <v>22</v>
      </c>
      <c r="C4788" s="40" t="s">
        <v>12213</v>
      </c>
      <c r="D4788" s="14" t="s">
        <v>12210</v>
      </c>
      <c r="E4788" s="13" t="s">
        <v>12211</v>
      </c>
      <c r="F4788" s="14" t="s">
        <v>12212</v>
      </c>
      <c r="G4788" s="14" t="s">
        <v>6772</v>
      </c>
      <c r="H4788" s="41" t="s">
        <v>6712</v>
      </c>
      <c r="I4788" s="42" t="s">
        <v>85</v>
      </c>
      <c r="J4788" s="52">
        <f t="shared" si="1"/>
        <v>43</v>
      </c>
      <c r="K4788" s="7" t="str">
        <f t="shared" si="2"/>
        <v>ENG30-00878876-vuručiti</v>
      </c>
      <c r="L4788" s="7" t="str">
        <f>ifna(VLOOKUP(K4788,'Лист1'!D:E,2,false))</f>
        <v/>
      </c>
      <c r="M4788" s="9"/>
      <c r="N4788" s="9"/>
      <c r="O4788" s="9"/>
      <c r="P4788" s="9"/>
      <c r="Q4788" s="9"/>
      <c r="R4788" s="9"/>
    </row>
    <row r="4789" ht="15.75" customHeight="1">
      <c r="A4789" s="14" t="s">
        <v>21</v>
      </c>
      <c r="B4789" s="14" t="s">
        <v>22</v>
      </c>
      <c r="C4789" s="40" t="s">
        <v>12214</v>
      </c>
      <c r="D4789" s="14" t="s">
        <v>12215</v>
      </c>
      <c r="E4789" s="13" t="s">
        <v>12216</v>
      </c>
      <c r="F4789" s="14" t="s">
        <v>12217</v>
      </c>
      <c r="G4789" s="14" t="s">
        <v>8285</v>
      </c>
      <c r="H4789" s="41" t="s">
        <v>6712</v>
      </c>
      <c r="I4789" s="42" t="s">
        <v>85</v>
      </c>
      <c r="J4789" s="39">
        <f t="shared" si="1"/>
        <v>59</v>
      </c>
      <c r="K4789" s="7" t="str">
        <f t="shared" si="2"/>
        <v>ENG30-00879356-vpredlagati</v>
      </c>
      <c r="L4789" s="7" t="str">
        <f>ifna(VLOOKUP(K4789,'Лист1'!D:E,2,false))</f>
        <v/>
      </c>
      <c r="M4789" s="9"/>
      <c r="N4789" s="9"/>
      <c r="O4789" s="9"/>
      <c r="P4789" s="9"/>
      <c r="Q4789" s="9"/>
      <c r="R4789" s="9"/>
    </row>
    <row r="4790" ht="15.75" customHeight="1">
      <c r="A4790" s="14" t="s">
        <v>21</v>
      </c>
      <c r="B4790" s="14" t="s">
        <v>22</v>
      </c>
      <c r="C4790" s="40" t="s">
        <v>11169</v>
      </c>
      <c r="D4790" s="14" t="s">
        <v>12215</v>
      </c>
      <c r="E4790" s="13" t="s">
        <v>12216</v>
      </c>
      <c r="F4790" s="14" t="s">
        <v>12217</v>
      </c>
      <c r="G4790" s="14" t="s">
        <v>8285</v>
      </c>
      <c r="H4790" s="41" t="s">
        <v>6712</v>
      </c>
      <c r="I4790" s="42" t="s">
        <v>85</v>
      </c>
      <c r="J4790" s="46">
        <f t="shared" si="1"/>
        <v>59</v>
      </c>
      <c r="K4790" s="7" t="str">
        <f t="shared" si="2"/>
        <v>ENG30-00879356-vpredložiti</v>
      </c>
      <c r="L4790" s="7" t="str">
        <f>ifna(VLOOKUP(K4790,'Лист1'!D:E,2,false))</f>
        <v/>
      </c>
      <c r="M4790" s="9"/>
      <c r="N4790" s="9"/>
      <c r="O4790" s="9"/>
      <c r="P4790" s="9"/>
      <c r="Q4790" s="9"/>
      <c r="R4790" s="9"/>
    </row>
    <row r="4791" ht="15.75" customHeight="1">
      <c r="A4791" s="14" t="s">
        <v>21</v>
      </c>
      <c r="B4791" s="14" t="s">
        <v>22</v>
      </c>
      <c r="C4791" s="40" t="s">
        <v>10833</v>
      </c>
      <c r="D4791" s="14" t="s">
        <v>12218</v>
      </c>
      <c r="E4791" s="13" t="s">
        <v>12219</v>
      </c>
      <c r="F4791" s="14" t="s">
        <v>12220</v>
      </c>
      <c r="G4791" s="14" t="s">
        <v>10445</v>
      </c>
      <c r="H4791" s="41" t="s">
        <v>6712</v>
      </c>
      <c r="I4791" s="42" t="s">
        <v>85</v>
      </c>
      <c r="J4791" s="43">
        <f t="shared" si="1"/>
        <v>35</v>
      </c>
      <c r="K4791" s="7" t="str">
        <f t="shared" si="2"/>
        <v>ENG30-00879540-vimenovati</v>
      </c>
      <c r="L4791" s="7" t="str">
        <f>ifna(VLOOKUP(K4791,'Лист1'!D:E,2,false))</f>
        <v/>
      </c>
      <c r="M4791" s="9"/>
      <c r="N4791" s="9"/>
      <c r="O4791" s="9"/>
      <c r="P4791" s="9"/>
      <c r="Q4791" s="9"/>
      <c r="R4791" s="9"/>
    </row>
    <row r="4792" ht="15.75" customHeight="1">
      <c r="A4792" s="14" t="s">
        <v>11</v>
      </c>
      <c r="B4792" s="14" t="s">
        <v>12</v>
      </c>
      <c r="C4792" s="40" t="s">
        <v>12221</v>
      </c>
      <c r="D4792" s="14" t="s">
        <v>12222</v>
      </c>
      <c r="E4792" s="13" t="s">
        <v>12223</v>
      </c>
      <c r="F4792" s="14" t="s">
        <v>12224</v>
      </c>
      <c r="G4792" s="14" t="s">
        <v>6772</v>
      </c>
      <c r="H4792" s="41" t="s">
        <v>6712</v>
      </c>
      <c r="I4792" s="42" t="s">
        <v>85</v>
      </c>
      <c r="J4792" s="45">
        <f t="shared" si="1"/>
        <v>47</v>
      </c>
      <c r="K4792" s="7" t="str">
        <f t="shared" si="2"/>
        <v>ENG30-00879759-nposmatranje</v>
      </c>
      <c r="L4792" s="7" t="str">
        <f>ifna(VLOOKUP(K4792,'Лист1'!D:E,2,false))</f>
        <v/>
      </c>
      <c r="M4792" s="9"/>
      <c r="N4792" s="9"/>
      <c r="O4792" s="9"/>
      <c r="P4792" s="9"/>
      <c r="Q4792" s="9"/>
      <c r="R4792" s="9"/>
    </row>
    <row r="4793" ht="15.75" customHeight="1">
      <c r="A4793" s="14" t="s">
        <v>79</v>
      </c>
      <c r="B4793" s="14" t="s">
        <v>80</v>
      </c>
      <c r="C4793" s="40" t="s">
        <v>12225</v>
      </c>
      <c r="D4793" s="14" t="s">
        <v>12226</v>
      </c>
      <c r="E4793" s="13" t="s">
        <v>12227</v>
      </c>
      <c r="F4793" s="14" t="s">
        <v>12228</v>
      </c>
      <c r="G4793" s="14" t="s">
        <v>6772</v>
      </c>
      <c r="H4793" s="41" t="s">
        <v>6712</v>
      </c>
      <c r="I4793" s="42" t="s">
        <v>85</v>
      </c>
      <c r="J4793" s="61">
        <f t="shared" si="1"/>
        <v>43</v>
      </c>
      <c r="K4793" s="7" t="str">
        <f t="shared" si="2"/>
        <v>ENG30-00880207-apovećan</v>
      </c>
      <c r="L4793" s="7" t="str">
        <f>ifna(VLOOKUP(K4793,'Лист1'!D:E,2,false))</f>
        <v/>
      </c>
      <c r="M4793" s="9"/>
      <c r="N4793" s="9"/>
      <c r="O4793" s="9"/>
      <c r="P4793" s="9"/>
      <c r="Q4793" s="9"/>
      <c r="R4793" s="9"/>
    </row>
    <row r="4794" ht="15.75" customHeight="1">
      <c r="A4794" s="14" t="s">
        <v>11</v>
      </c>
      <c r="B4794" s="14" t="s">
        <v>12</v>
      </c>
      <c r="C4794" s="40" t="s">
        <v>12221</v>
      </c>
      <c r="D4794" s="14" t="s">
        <v>12229</v>
      </c>
      <c r="E4794" s="13" t="s">
        <v>12230</v>
      </c>
      <c r="F4794" s="14" t="s">
        <v>12221</v>
      </c>
      <c r="G4794" s="14" t="s">
        <v>6772</v>
      </c>
      <c r="H4794" s="41" t="s">
        <v>6712</v>
      </c>
      <c r="I4794" s="42" t="s">
        <v>85</v>
      </c>
      <c r="J4794" s="39">
        <f t="shared" si="1"/>
        <v>15</v>
      </c>
      <c r="K4794" s="7" t="str">
        <f t="shared" si="2"/>
        <v>ENG30-00880269-nposmatranje</v>
      </c>
      <c r="L4794" s="7" t="str">
        <f>ifna(VLOOKUP(K4794,'Лист1'!D:E,2,false))</f>
        <v/>
      </c>
      <c r="M4794" s="9"/>
      <c r="N4794" s="9"/>
      <c r="O4794" s="9"/>
      <c r="P4794" s="9"/>
      <c r="Q4794" s="9"/>
      <c r="R4794" s="9"/>
    </row>
    <row r="4795" ht="15.75" customHeight="1">
      <c r="A4795" s="14" t="s">
        <v>11</v>
      </c>
      <c r="B4795" s="14" t="s">
        <v>12</v>
      </c>
      <c r="C4795" s="40" t="s">
        <v>12202</v>
      </c>
      <c r="D4795" s="14" t="s">
        <v>12231</v>
      </c>
      <c r="E4795" s="13" t="s">
        <v>12232</v>
      </c>
      <c r="F4795" s="14" t="s">
        <v>12233</v>
      </c>
      <c r="G4795" s="14" t="s">
        <v>6772</v>
      </c>
      <c r="H4795" s="41" t="s">
        <v>6712</v>
      </c>
      <c r="I4795" s="42" t="s">
        <v>85</v>
      </c>
      <c r="J4795" s="43">
        <f t="shared" si="1"/>
        <v>40</v>
      </c>
      <c r="K4795" s="7" t="str">
        <f t="shared" si="2"/>
        <v>ENG30-00881649-npogled</v>
      </c>
      <c r="L4795" s="7" t="str">
        <f>ifna(VLOOKUP(K4795,'Лист1'!D:E,2,false))</f>
        <v/>
      </c>
      <c r="M4795" s="9"/>
      <c r="N4795" s="9"/>
      <c r="O4795" s="9"/>
      <c r="P4795" s="9"/>
      <c r="Q4795" s="9"/>
      <c r="R4795" s="9"/>
    </row>
    <row r="4796" ht="15.75" customHeight="1">
      <c r="A4796" s="14" t="s">
        <v>11</v>
      </c>
      <c r="B4796" s="14" t="s">
        <v>12</v>
      </c>
      <c r="C4796" s="40" t="s">
        <v>12234</v>
      </c>
      <c r="D4796" s="14" t="s">
        <v>12231</v>
      </c>
      <c r="E4796" s="13" t="s">
        <v>12232</v>
      </c>
      <c r="F4796" s="14" t="s">
        <v>12233</v>
      </c>
      <c r="G4796" s="14" t="s">
        <v>6772</v>
      </c>
      <c r="H4796" s="41" t="s">
        <v>6712</v>
      </c>
      <c r="I4796" s="42" t="s">
        <v>85</v>
      </c>
      <c r="J4796" s="61">
        <f t="shared" si="1"/>
        <v>40</v>
      </c>
      <c r="K4796" s="7" t="str">
        <f t="shared" si="2"/>
        <v>ENG30-00881649-nvid</v>
      </c>
      <c r="L4796" s="7" t="str">
        <f>ifna(VLOOKUP(K4796,'Лист1'!D:E,2,false))</f>
        <v/>
      </c>
      <c r="M4796" s="9"/>
      <c r="N4796" s="9"/>
      <c r="O4796" s="9"/>
      <c r="P4796" s="9"/>
      <c r="Q4796" s="9"/>
      <c r="R4796" s="9"/>
    </row>
    <row r="4797" ht="15.75" customHeight="1">
      <c r="A4797" s="14" t="s">
        <v>79</v>
      </c>
      <c r="B4797" s="14" t="s">
        <v>80</v>
      </c>
      <c r="C4797" s="40" t="s">
        <v>12235</v>
      </c>
      <c r="D4797" s="14" t="s">
        <v>12236</v>
      </c>
      <c r="E4797" s="13" t="s">
        <v>12237</v>
      </c>
      <c r="F4797" s="14" t="s">
        <v>12238</v>
      </c>
      <c r="G4797" s="14" t="s">
        <v>6772</v>
      </c>
      <c r="H4797" s="41" t="s">
        <v>6712</v>
      </c>
      <c r="I4797" s="42" t="s">
        <v>85</v>
      </c>
      <c r="J4797" s="39">
        <f t="shared" si="1"/>
        <v>43</v>
      </c>
      <c r="K4797" s="7" t="str">
        <f t="shared" si="2"/>
        <v>ENG30-00881735-asmanjen</v>
      </c>
      <c r="L4797" s="7" t="str">
        <f>ifna(VLOOKUP(K4797,'Лист1'!D:E,2,false))</f>
        <v/>
      </c>
      <c r="M4797" s="9"/>
      <c r="N4797" s="9"/>
      <c r="O4797" s="9"/>
      <c r="P4797" s="9"/>
      <c r="Q4797" s="9"/>
      <c r="R4797" s="9"/>
    </row>
    <row r="4798" ht="15.75" customHeight="1">
      <c r="A4798" s="14" t="s">
        <v>79</v>
      </c>
      <c r="B4798" s="14" t="s">
        <v>80</v>
      </c>
      <c r="C4798" s="40" t="s">
        <v>11018</v>
      </c>
      <c r="D4798" s="14" t="s">
        <v>12239</v>
      </c>
      <c r="E4798" s="13" t="s">
        <v>12240</v>
      </c>
      <c r="F4798" s="14" t="s">
        <v>12241</v>
      </c>
      <c r="G4798" s="14" t="s">
        <v>6772</v>
      </c>
      <c r="H4798" s="41" t="s">
        <v>6712</v>
      </c>
      <c r="I4798" s="42" t="s">
        <v>85</v>
      </c>
      <c r="J4798" s="25">
        <f t="shared" si="1"/>
        <v>22</v>
      </c>
      <c r="K4798" s="7" t="str">
        <f t="shared" si="2"/>
        <v>ENG30-00882166-aoslabljen</v>
      </c>
      <c r="L4798" s="7" t="str">
        <f>ifna(VLOOKUP(K4798,'Лист1'!D:E,2,false))</f>
        <v/>
      </c>
      <c r="M4798" s="9"/>
      <c r="N4798" s="9"/>
      <c r="O4798" s="9"/>
      <c r="P4798" s="9"/>
      <c r="Q4798" s="9"/>
      <c r="R4798" s="9"/>
    </row>
    <row r="4799" ht="15.75" customHeight="1">
      <c r="A4799" s="14" t="s">
        <v>79</v>
      </c>
      <c r="B4799" s="14" t="s">
        <v>80</v>
      </c>
      <c r="C4799" s="40" t="s">
        <v>12235</v>
      </c>
      <c r="D4799" s="14" t="s">
        <v>12239</v>
      </c>
      <c r="E4799" s="13" t="s">
        <v>12240</v>
      </c>
      <c r="F4799" s="14" t="s">
        <v>12241</v>
      </c>
      <c r="G4799" s="14" t="s">
        <v>6772</v>
      </c>
      <c r="H4799" s="41" t="s">
        <v>6712</v>
      </c>
      <c r="I4799" s="42" t="s">
        <v>85</v>
      </c>
      <c r="J4799" s="25">
        <f t="shared" si="1"/>
        <v>22</v>
      </c>
      <c r="K4799" s="7" t="str">
        <f t="shared" si="2"/>
        <v>ENG30-00882166-asmanjen</v>
      </c>
      <c r="L4799" s="7" t="str">
        <f>ifna(VLOOKUP(K4799,'Лист1'!D:E,2,false))</f>
        <v/>
      </c>
      <c r="M4799" s="9"/>
      <c r="N4799" s="9"/>
      <c r="O4799" s="9"/>
      <c r="P4799" s="9"/>
      <c r="Q4799" s="9"/>
      <c r="R4799" s="9"/>
    </row>
    <row r="4800" ht="15.75" customHeight="1">
      <c r="A4800" s="14" t="s">
        <v>11</v>
      </c>
      <c r="B4800" s="14" t="s">
        <v>12</v>
      </c>
      <c r="C4800" s="40" t="s">
        <v>12242</v>
      </c>
      <c r="D4800" s="14" t="s">
        <v>12243</v>
      </c>
      <c r="E4800" s="13" t="s">
        <v>12244</v>
      </c>
      <c r="F4800" s="14" t="s">
        <v>12245</v>
      </c>
      <c r="G4800" s="14" t="s">
        <v>6772</v>
      </c>
      <c r="H4800" s="41" t="s">
        <v>6712</v>
      </c>
      <c r="I4800" s="42" t="s">
        <v>85</v>
      </c>
      <c r="J4800" s="53">
        <f t="shared" si="1"/>
        <v>58</v>
      </c>
      <c r="K4800" s="7" t="str">
        <f t="shared" si="2"/>
        <v>ENG30-00882702-nukus</v>
      </c>
      <c r="L4800" s="7" t="str">
        <f>ifna(VLOOKUP(K4800,'Лист1'!D:E,2,false))</f>
        <v/>
      </c>
      <c r="M4800" s="9"/>
      <c r="N4800" s="9"/>
      <c r="O4800" s="9"/>
      <c r="P4800" s="9"/>
      <c r="Q4800" s="9"/>
      <c r="R4800" s="9"/>
    </row>
    <row r="4801" ht="15.75" customHeight="1">
      <c r="A4801" s="14" t="s">
        <v>21</v>
      </c>
      <c r="B4801" s="14" t="s">
        <v>22</v>
      </c>
      <c r="C4801" s="40" t="s">
        <v>12179</v>
      </c>
      <c r="D4801" s="14" t="s">
        <v>12246</v>
      </c>
      <c r="E4801" s="13" t="s">
        <v>12247</v>
      </c>
      <c r="F4801" s="14" t="s">
        <v>12248</v>
      </c>
      <c r="G4801" s="14" t="s">
        <v>6772</v>
      </c>
      <c r="H4801" s="41" t="s">
        <v>6712</v>
      </c>
      <c r="I4801" s="42" t="s">
        <v>85</v>
      </c>
      <c r="J4801" s="61">
        <f t="shared" si="1"/>
        <v>26</v>
      </c>
      <c r="K4801" s="7" t="str">
        <f t="shared" si="2"/>
        <v>ENG30-00882948-vpreporučiti</v>
      </c>
      <c r="L4801" s="7" t="str">
        <f>ifna(VLOOKUP(K4801,'Лист1'!D:E,2,false))</f>
        <v/>
      </c>
      <c r="M4801" s="9"/>
      <c r="N4801" s="9"/>
      <c r="O4801" s="9"/>
      <c r="P4801" s="9"/>
      <c r="Q4801" s="9"/>
      <c r="R4801" s="9"/>
    </row>
    <row r="4802" ht="15.75" customHeight="1">
      <c r="A4802" s="14" t="s">
        <v>11</v>
      </c>
      <c r="B4802" s="14" t="s">
        <v>12</v>
      </c>
      <c r="C4802" s="40" t="s">
        <v>10616</v>
      </c>
      <c r="D4802" s="14" t="s">
        <v>12249</v>
      </c>
      <c r="E4802" s="13" t="s">
        <v>12250</v>
      </c>
      <c r="F4802" s="14" t="s">
        <v>12251</v>
      </c>
      <c r="G4802" s="14" t="s">
        <v>10563</v>
      </c>
      <c r="H4802" s="41" t="s">
        <v>6712</v>
      </c>
      <c r="I4802" s="42" t="s">
        <v>85</v>
      </c>
      <c r="J4802" s="65">
        <f t="shared" si="1"/>
        <v>27</v>
      </c>
      <c r="K4802" s="7" t="str">
        <f t="shared" si="2"/>
        <v>ENG30-00883297-nobrazovanje</v>
      </c>
      <c r="L4802" s="7" t="str">
        <f>ifna(VLOOKUP(K4802,'Лист1'!D:E,2,false))</f>
        <v/>
      </c>
      <c r="M4802" s="9"/>
      <c r="N4802" s="9"/>
      <c r="O4802" s="9"/>
      <c r="P4802" s="9"/>
      <c r="Q4802" s="9"/>
      <c r="R4802" s="9"/>
    </row>
    <row r="4803" ht="15.75" customHeight="1">
      <c r="A4803" s="14" t="s">
        <v>21</v>
      </c>
      <c r="B4803" s="14" t="s">
        <v>22</v>
      </c>
      <c r="C4803" s="40" t="s">
        <v>12090</v>
      </c>
      <c r="D4803" s="14" t="s">
        <v>12252</v>
      </c>
      <c r="E4803" s="13" t="s">
        <v>12253</v>
      </c>
      <c r="F4803" s="14" t="s">
        <v>12254</v>
      </c>
      <c r="G4803" s="14" t="s">
        <v>6772</v>
      </c>
      <c r="H4803" s="41" t="s">
        <v>6712</v>
      </c>
      <c r="I4803" s="42" t="s">
        <v>85</v>
      </c>
      <c r="J4803" s="53">
        <f t="shared" si="1"/>
        <v>31</v>
      </c>
      <c r="K4803" s="7" t="str">
        <f t="shared" si="2"/>
        <v>ENG30-00883635-vslaviti</v>
      </c>
      <c r="L4803" s="7" t="str">
        <f>ifna(VLOOKUP(K4803,'Лист1'!D:E,2,false))</f>
        <v/>
      </c>
      <c r="M4803" s="9"/>
      <c r="N4803" s="9"/>
      <c r="O4803" s="9"/>
      <c r="P4803" s="9"/>
      <c r="Q4803" s="9"/>
      <c r="R4803" s="9"/>
    </row>
    <row r="4804" ht="15.75" customHeight="1">
      <c r="A4804" s="14" t="s">
        <v>21</v>
      </c>
      <c r="B4804" s="14" t="s">
        <v>22</v>
      </c>
      <c r="C4804" s="40" t="s">
        <v>12255</v>
      </c>
      <c r="D4804" s="14" t="s">
        <v>12256</v>
      </c>
      <c r="E4804" s="13" t="s">
        <v>12257</v>
      </c>
      <c r="F4804" s="14" t="s">
        <v>12258</v>
      </c>
      <c r="G4804" s="14" t="s">
        <v>6772</v>
      </c>
      <c r="H4804" s="41" t="s">
        <v>6712</v>
      </c>
      <c r="I4804" s="42" t="s">
        <v>85</v>
      </c>
      <c r="J4804" s="48">
        <f t="shared" si="1"/>
        <v>24</v>
      </c>
      <c r="K4804" s="7" t="str">
        <f t="shared" si="2"/>
        <v>ENG30-00884011-vobećati</v>
      </c>
      <c r="L4804" s="7" t="str">
        <f>ifna(VLOOKUP(K4804,'Лист1'!D:E,2,false))</f>
        <v/>
      </c>
      <c r="M4804" s="9"/>
      <c r="N4804" s="9"/>
      <c r="O4804" s="9"/>
      <c r="P4804" s="9"/>
      <c r="Q4804" s="9"/>
      <c r="R4804" s="9"/>
    </row>
    <row r="4805" ht="15.75" customHeight="1">
      <c r="A4805" s="14" t="s">
        <v>21</v>
      </c>
      <c r="B4805" s="14" t="s">
        <v>22</v>
      </c>
      <c r="C4805" s="40" t="s">
        <v>12259</v>
      </c>
      <c r="D4805" s="14" t="s">
        <v>12256</v>
      </c>
      <c r="E4805" s="13" t="s">
        <v>12257</v>
      </c>
      <c r="F4805" s="14" t="s">
        <v>12258</v>
      </c>
      <c r="G4805" s="14" t="s">
        <v>6772</v>
      </c>
      <c r="H4805" s="41" t="s">
        <v>6712</v>
      </c>
      <c r="I4805" s="42" t="s">
        <v>85</v>
      </c>
      <c r="J4805" s="70">
        <f t="shared" si="1"/>
        <v>24</v>
      </c>
      <c r="K4805" s="7" t="str">
        <f t="shared" si="2"/>
        <v>ENG30-00884011-vuveriti</v>
      </c>
      <c r="L4805" s="7" t="str">
        <f>ifna(VLOOKUP(K4805,'Лист1'!D:E,2,false))</f>
        <v/>
      </c>
      <c r="M4805" s="9"/>
      <c r="N4805" s="9"/>
      <c r="O4805" s="9"/>
      <c r="P4805" s="9"/>
      <c r="Q4805" s="9"/>
      <c r="R4805" s="9"/>
    </row>
    <row r="4806" ht="15.75" customHeight="1">
      <c r="A4806" s="14" t="s">
        <v>21</v>
      </c>
      <c r="B4806" s="14" t="s">
        <v>22</v>
      </c>
      <c r="C4806" s="40" t="s">
        <v>12255</v>
      </c>
      <c r="D4806" s="14" t="s">
        <v>12260</v>
      </c>
      <c r="E4806" s="13" t="s">
        <v>12261</v>
      </c>
      <c r="F4806" s="14" t="s">
        <v>12262</v>
      </c>
      <c r="G4806" s="14" t="s">
        <v>6772</v>
      </c>
      <c r="H4806" s="41" t="s">
        <v>6712</v>
      </c>
      <c r="I4806" s="42" t="s">
        <v>85</v>
      </c>
      <c r="J4806" s="51">
        <f t="shared" si="1"/>
        <v>42</v>
      </c>
      <c r="K4806" s="7" t="str">
        <f t="shared" si="2"/>
        <v>ENG30-00884317-vobećati</v>
      </c>
      <c r="L4806" s="7" t="str">
        <f>ifna(VLOOKUP(K4806,'Лист1'!D:E,2,false))</f>
        <v/>
      </c>
      <c r="M4806" s="9"/>
      <c r="N4806" s="9"/>
      <c r="O4806" s="9"/>
      <c r="P4806" s="9"/>
      <c r="Q4806" s="9"/>
      <c r="R4806" s="9"/>
    </row>
    <row r="4807" ht="15.75" customHeight="1">
      <c r="A4807" s="14" t="s">
        <v>11</v>
      </c>
      <c r="B4807" s="14" t="s">
        <v>12</v>
      </c>
      <c r="C4807" s="40" t="s">
        <v>12263</v>
      </c>
      <c r="D4807" s="14" t="s">
        <v>12264</v>
      </c>
      <c r="E4807" s="13" t="s">
        <v>12265</v>
      </c>
      <c r="F4807" s="14" t="s">
        <v>12266</v>
      </c>
      <c r="G4807" s="14" t="s">
        <v>10563</v>
      </c>
      <c r="H4807" s="41" t="s">
        <v>6712</v>
      </c>
      <c r="I4807" s="42" t="s">
        <v>85</v>
      </c>
      <c r="J4807" s="58">
        <f t="shared" si="1"/>
        <v>47</v>
      </c>
      <c r="K4807" s="7" t="str">
        <f t="shared" si="2"/>
        <v>ENG30-00884466-nkurs</v>
      </c>
      <c r="L4807" s="7" t="str">
        <f>ifna(VLOOKUP(K4807,'Лист1'!D:E,2,false))</f>
        <v/>
      </c>
      <c r="M4807" s="9"/>
      <c r="N4807" s="9"/>
      <c r="O4807" s="9"/>
      <c r="P4807" s="9"/>
      <c r="Q4807" s="9"/>
      <c r="R4807" s="9"/>
    </row>
    <row r="4808" ht="15.75" customHeight="1">
      <c r="A4808" s="14" t="s">
        <v>21</v>
      </c>
      <c r="B4808" s="14" t="s">
        <v>22</v>
      </c>
      <c r="C4808" s="40" t="s">
        <v>12267</v>
      </c>
      <c r="D4808" s="14" t="s">
        <v>12268</v>
      </c>
      <c r="E4808" s="13" t="s">
        <v>12269</v>
      </c>
      <c r="F4808" s="14" t="s">
        <v>12270</v>
      </c>
      <c r="G4808" s="14" t="s">
        <v>6772</v>
      </c>
      <c r="H4808" s="41" t="s">
        <v>6712</v>
      </c>
      <c r="I4808" s="42" t="s">
        <v>85</v>
      </c>
      <c r="J4808" s="43">
        <f t="shared" si="1"/>
        <v>45</v>
      </c>
      <c r="K4808" s="7" t="str">
        <f t="shared" si="2"/>
        <v>ENG30-00885217-vprimorati</v>
      </c>
      <c r="L4808" s="7" t="str">
        <f>ifna(VLOOKUP(K4808,'Лист1'!D:E,2,false))</f>
        <v/>
      </c>
      <c r="M4808" s="9"/>
      <c r="N4808" s="9"/>
      <c r="O4808" s="9"/>
      <c r="P4808" s="9"/>
      <c r="Q4808" s="9"/>
      <c r="R4808" s="9"/>
    </row>
    <row r="4809" ht="15.75" customHeight="1">
      <c r="A4809" s="14" t="s">
        <v>21</v>
      </c>
      <c r="B4809" s="14" t="s">
        <v>22</v>
      </c>
      <c r="C4809" s="40" t="s">
        <v>9873</v>
      </c>
      <c r="D4809" s="14" t="s">
        <v>12268</v>
      </c>
      <c r="E4809" s="13" t="s">
        <v>12269</v>
      </c>
      <c r="F4809" s="14" t="s">
        <v>12270</v>
      </c>
      <c r="G4809" s="14" t="s">
        <v>6772</v>
      </c>
      <c r="H4809" s="41" t="s">
        <v>6712</v>
      </c>
      <c r="I4809" s="42" t="s">
        <v>85</v>
      </c>
      <c r="J4809" s="43">
        <f t="shared" si="1"/>
        <v>45</v>
      </c>
      <c r="K4809" s="7" t="str">
        <f t="shared" si="2"/>
        <v>ENG30-00885217-vzadržati</v>
      </c>
      <c r="L4809" s="7" t="str">
        <f>ifna(VLOOKUP(K4809,'Лист1'!D:E,2,false))</f>
        <v/>
      </c>
      <c r="M4809" s="9"/>
      <c r="N4809" s="9"/>
      <c r="O4809" s="9"/>
      <c r="P4809" s="9"/>
      <c r="Q4809" s="9"/>
      <c r="R4809" s="9"/>
    </row>
    <row r="4810" ht="15.75" customHeight="1">
      <c r="A4810" s="14" t="s">
        <v>21</v>
      </c>
      <c r="B4810" s="14" t="s">
        <v>22</v>
      </c>
      <c r="C4810" s="40" t="s">
        <v>9874</v>
      </c>
      <c r="D4810" s="14" t="s">
        <v>12268</v>
      </c>
      <c r="E4810" s="13" t="s">
        <v>12269</v>
      </c>
      <c r="F4810" s="14" t="s">
        <v>12270</v>
      </c>
      <c r="G4810" s="14" t="s">
        <v>6772</v>
      </c>
      <c r="H4810" s="41" t="s">
        <v>6712</v>
      </c>
      <c r="I4810" s="42" t="s">
        <v>85</v>
      </c>
      <c r="J4810" s="92">
        <f t="shared" si="1"/>
        <v>45</v>
      </c>
      <c r="K4810" s="7" t="str">
        <f t="shared" si="2"/>
        <v>ENG30-00885217-vzadržavati</v>
      </c>
      <c r="L4810" s="7" t="str">
        <f>ifna(VLOOKUP(K4810,'Лист1'!D:E,2,false))</f>
        <v/>
      </c>
      <c r="M4810" s="9"/>
      <c r="N4810" s="9"/>
      <c r="O4810" s="9"/>
      <c r="P4810" s="9"/>
      <c r="Q4810" s="9"/>
      <c r="R4810" s="9"/>
    </row>
    <row r="4811" ht="15.75" customHeight="1">
      <c r="A4811" s="14" t="s">
        <v>21</v>
      </c>
      <c r="B4811" s="14" t="s">
        <v>22</v>
      </c>
      <c r="C4811" s="40" t="s">
        <v>11587</v>
      </c>
      <c r="D4811" s="14" t="s">
        <v>12271</v>
      </c>
      <c r="E4811" s="13" t="s">
        <v>12272</v>
      </c>
      <c r="F4811" s="14" t="s">
        <v>12273</v>
      </c>
      <c r="G4811" s="14" t="s">
        <v>6772</v>
      </c>
      <c r="H4811" s="41" t="s">
        <v>6712</v>
      </c>
      <c r="I4811" s="42" t="s">
        <v>85</v>
      </c>
      <c r="J4811" s="55">
        <f t="shared" si="1"/>
        <v>35</v>
      </c>
      <c r="K4811" s="7" t="str">
        <f t="shared" si="2"/>
        <v>ENG30-00885925-vučiniti</v>
      </c>
      <c r="L4811" s="7" t="str">
        <f>ifna(VLOOKUP(K4811,'Лист1'!D:E,2,false))</f>
        <v/>
      </c>
      <c r="M4811" s="9"/>
      <c r="N4811" s="9"/>
      <c r="O4811" s="9"/>
      <c r="P4811" s="9"/>
      <c r="Q4811" s="9"/>
      <c r="R4811" s="9"/>
    </row>
    <row r="4812" ht="15.75" customHeight="1">
      <c r="A4812" s="14" t="s">
        <v>79</v>
      </c>
      <c r="B4812" s="14" t="s">
        <v>80</v>
      </c>
      <c r="C4812" s="40" t="s">
        <v>9929</v>
      </c>
      <c r="D4812" s="14" t="s">
        <v>12274</v>
      </c>
      <c r="E4812" s="13" t="s">
        <v>12275</v>
      </c>
      <c r="F4812" s="14" t="s">
        <v>12276</v>
      </c>
      <c r="G4812" s="14" t="s">
        <v>6772</v>
      </c>
      <c r="H4812" s="41" t="s">
        <v>6712</v>
      </c>
      <c r="I4812" s="42" t="s">
        <v>85</v>
      </c>
      <c r="J4812" s="46">
        <f t="shared" si="1"/>
        <v>42</v>
      </c>
      <c r="K4812" s="7" t="str">
        <f t="shared" si="2"/>
        <v>ENG30-00886117-avatren</v>
      </c>
      <c r="L4812" s="7" t="str">
        <f>ifna(VLOOKUP(K4812,'Лист1'!D:E,2,false))</f>
        <v/>
      </c>
      <c r="M4812" s="9"/>
      <c r="N4812" s="9"/>
      <c r="O4812" s="9"/>
      <c r="P4812" s="9"/>
      <c r="Q4812" s="9"/>
      <c r="R4812" s="9"/>
    </row>
    <row r="4813" ht="15.75" customHeight="1">
      <c r="A4813" s="14" t="s">
        <v>79</v>
      </c>
      <c r="B4813" s="14" t="s">
        <v>80</v>
      </c>
      <c r="C4813" s="40" t="s">
        <v>10012</v>
      </c>
      <c r="D4813" s="14" t="s">
        <v>12277</v>
      </c>
      <c r="E4813" s="13" t="s">
        <v>12278</v>
      </c>
      <c r="F4813" s="14" t="s">
        <v>12279</v>
      </c>
      <c r="G4813" s="14" t="s">
        <v>6772</v>
      </c>
      <c r="H4813" s="41" t="s">
        <v>6712</v>
      </c>
      <c r="I4813" s="42" t="s">
        <v>85</v>
      </c>
      <c r="J4813" s="77">
        <f t="shared" si="1"/>
        <v>42</v>
      </c>
      <c r="K4813" s="7" t="str">
        <f t="shared" si="2"/>
        <v>ENG30-00886253-aizuzetan</v>
      </c>
      <c r="L4813" s="7" t="str">
        <f>ifna(VLOOKUP(K4813,'Лист1'!D:E,2,false))</f>
        <v/>
      </c>
      <c r="M4813" s="9"/>
      <c r="N4813" s="9"/>
      <c r="O4813" s="9"/>
      <c r="P4813" s="9"/>
      <c r="Q4813" s="9"/>
      <c r="R4813" s="9"/>
    </row>
    <row r="4814" ht="15.75" customHeight="1">
      <c r="A4814" s="14" t="s">
        <v>21</v>
      </c>
      <c r="B4814" s="14" t="s">
        <v>22</v>
      </c>
      <c r="C4814" s="40" t="s">
        <v>11354</v>
      </c>
      <c r="D4814" s="14" t="s">
        <v>12280</v>
      </c>
      <c r="E4814" s="13" t="s">
        <v>12281</v>
      </c>
      <c r="F4814" s="14" t="s">
        <v>11354</v>
      </c>
      <c r="G4814" s="14" t="s">
        <v>6772</v>
      </c>
      <c r="H4814" s="41" t="s">
        <v>6712</v>
      </c>
      <c r="I4814" s="42" t="s">
        <v>85</v>
      </c>
      <c r="J4814" s="38">
        <f t="shared" si="1"/>
        <v>71</v>
      </c>
      <c r="K4814" s="7" t="str">
        <f t="shared" si="2"/>
        <v>ENG30-00887142-vposvetiti</v>
      </c>
      <c r="L4814" s="7" t="str">
        <f>ifna(VLOOKUP(K4814,'Лист1'!D:E,2,false))</f>
        <v/>
      </c>
      <c r="M4814" s="9"/>
      <c r="N4814" s="9"/>
      <c r="O4814" s="9"/>
      <c r="P4814" s="9"/>
      <c r="Q4814" s="9"/>
      <c r="R4814" s="9"/>
    </row>
    <row r="4815" ht="15.75" customHeight="1">
      <c r="A4815" s="14" t="s">
        <v>21</v>
      </c>
      <c r="B4815" s="14" t="s">
        <v>22</v>
      </c>
      <c r="C4815" s="40" t="s">
        <v>11354</v>
      </c>
      <c r="D4815" s="14" t="s">
        <v>12282</v>
      </c>
      <c r="E4815" s="13" t="s">
        <v>12283</v>
      </c>
      <c r="F4815" s="14" t="s">
        <v>11354</v>
      </c>
      <c r="G4815" s="14" t="s">
        <v>6826</v>
      </c>
      <c r="H4815" s="41" t="s">
        <v>6712</v>
      </c>
      <c r="I4815" s="42" t="s">
        <v>85</v>
      </c>
      <c r="J4815" s="58">
        <f t="shared" si="1"/>
        <v>55</v>
      </c>
      <c r="K4815" s="7" t="str">
        <f t="shared" si="2"/>
        <v>ENG30-00887325-vposvetiti</v>
      </c>
      <c r="L4815" s="7" t="str">
        <f>ifna(VLOOKUP(K4815,'Лист1'!D:E,2,false))</f>
        <v/>
      </c>
      <c r="M4815" s="9"/>
      <c r="N4815" s="9"/>
      <c r="O4815" s="9"/>
      <c r="P4815" s="9"/>
      <c r="Q4815" s="9"/>
      <c r="R4815" s="9"/>
    </row>
    <row r="4816" ht="15.75" customHeight="1">
      <c r="A4816" s="14" t="s">
        <v>21</v>
      </c>
      <c r="B4816" s="14" t="s">
        <v>22</v>
      </c>
      <c r="C4816" s="40" t="s">
        <v>12284</v>
      </c>
      <c r="D4816" s="14" t="s">
        <v>12285</v>
      </c>
      <c r="E4816" s="13" t="s">
        <v>12286</v>
      </c>
      <c r="F4816" s="14" t="s">
        <v>12287</v>
      </c>
      <c r="G4816" s="14" t="s">
        <v>6772</v>
      </c>
      <c r="H4816" s="41" t="s">
        <v>6712</v>
      </c>
      <c r="I4816" s="42" t="s">
        <v>85</v>
      </c>
      <c r="J4816" s="29">
        <f t="shared" si="1"/>
        <v>32</v>
      </c>
      <c r="K4816" s="7" t="str">
        <f t="shared" si="2"/>
        <v>ENG30-00888009-vnuditi</v>
      </c>
      <c r="L4816" s="7" t="str">
        <f>ifna(VLOOKUP(K4816,'Лист1'!D:E,2,false))</f>
        <v/>
      </c>
      <c r="M4816" s="9"/>
      <c r="N4816" s="9"/>
      <c r="O4816" s="9"/>
      <c r="P4816" s="9"/>
      <c r="Q4816" s="9"/>
      <c r="R4816" s="9"/>
    </row>
    <row r="4817" ht="15.75" customHeight="1">
      <c r="A4817" s="14" t="s">
        <v>21</v>
      </c>
      <c r="B4817" s="14" t="s">
        <v>22</v>
      </c>
      <c r="C4817" s="40" t="s">
        <v>12288</v>
      </c>
      <c r="D4817" s="14" t="s">
        <v>12285</v>
      </c>
      <c r="E4817" s="13" t="s">
        <v>12286</v>
      </c>
      <c r="F4817" s="14" t="s">
        <v>12287</v>
      </c>
      <c r="G4817" s="14" t="s">
        <v>6772</v>
      </c>
      <c r="H4817" s="41" t="s">
        <v>6712</v>
      </c>
      <c r="I4817" s="42" t="s">
        <v>85</v>
      </c>
      <c r="J4817" s="51">
        <f t="shared" si="1"/>
        <v>32</v>
      </c>
      <c r="K4817" s="7" t="str">
        <f t="shared" si="2"/>
        <v>ENG30-00888009-vpružati</v>
      </c>
      <c r="L4817" s="7" t="str">
        <f>ifna(VLOOKUP(K4817,'Лист1'!D:E,2,false))</f>
        <v/>
      </c>
      <c r="M4817" s="9"/>
      <c r="N4817" s="9"/>
      <c r="O4817" s="9"/>
      <c r="P4817" s="9"/>
      <c r="Q4817" s="9"/>
      <c r="R4817" s="9"/>
    </row>
    <row r="4818" ht="15.75" customHeight="1">
      <c r="A4818" s="14" t="s">
        <v>21</v>
      </c>
      <c r="B4818" s="14" t="s">
        <v>22</v>
      </c>
      <c r="C4818" s="40" t="s">
        <v>7057</v>
      </c>
      <c r="D4818" s="14" t="s">
        <v>12285</v>
      </c>
      <c r="E4818" s="13" t="s">
        <v>12286</v>
      </c>
      <c r="F4818" s="14" t="s">
        <v>12287</v>
      </c>
      <c r="G4818" s="14" t="s">
        <v>6772</v>
      </c>
      <c r="H4818" s="41" t="s">
        <v>6712</v>
      </c>
      <c r="I4818" s="42" t="s">
        <v>85</v>
      </c>
      <c r="J4818" s="46">
        <f t="shared" si="1"/>
        <v>32</v>
      </c>
      <c r="K4818" s="7" t="str">
        <f t="shared" si="2"/>
        <v>ENG30-00888009-vpružiti</v>
      </c>
      <c r="L4818" s="7" t="str">
        <f>ifna(VLOOKUP(K4818,'Лист1'!D:E,2,false))</f>
        <v/>
      </c>
      <c r="M4818" s="9"/>
      <c r="N4818" s="9"/>
      <c r="O4818" s="9"/>
      <c r="P4818" s="9"/>
      <c r="Q4818" s="9"/>
      <c r="R4818" s="9"/>
    </row>
    <row r="4819" ht="15.75" customHeight="1">
      <c r="A4819" s="14" t="s">
        <v>21</v>
      </c>
      <c r="B4819" s="14" t="s">
        <v>22</v>
      </c>
      <c r="C4819" s="40" t="s">
        <v>12289</v>
      </c>
      <c r="D4819" s="14" t="s">
        <v>12290</v>
      </c>
      <c r="E4819" s="13" t="s">
        <v>12291</v>
      </c>
      <c r="F4819" s="14" t="s">
        <v>12292</v>
      </c>
      <c r="G4819" s="14" t="s">
        <v>6772</v>
      </c>
      <c r="H4819" s="41" t="s">
        <v>6712</v>
      </c>
      <c r="I4819" s="42" t="s">
        <v>85</v>
      </c>
      <c r="J4819" s="53">
        <f t="shared" si="1"/>
        <v>26</v>
      </c>
      <c r="K4819" s="7" t="str">
        <f t="shared" si="2"/>
        <v>ENG30-00888786-vpotpisati</v>
      </c>
      <c r="L4819" s="7" t="str">
        <f>ifna(VLOOKUP(K4819,'Лист1'!D:E,2,false))</f>
        <v/>
      </c>
      <c r="M4819" s="9"/>
      <c r="N4819" s="9"/>
      <c r="O4819" s="9"/>
      <c r="P4819" s="9"/>
      <c r="Q4819" s="9"/>
      <c r="R4819" s="9"/>
    </row>
    <row r="4820" ht="15.75" customHeight="1">
      <c r="A4820" s="14" t="s">
        <v>21</v>
      </c>
      <c r="B4820" s="14" t="s">
        <v>22</v>
      </c>
      <c r="C4820" s="40" t="s">
        <v>9941</v>
      </c>
      <c r="D4820" s="14" t="s">
        <v>12290</v>
      </c>
      <c r="E4820" s="13" t="s">
        <v>12291</v>
      </c>
      <c r="F4820" s="14" t="s">
        <v>12292</v>
      </c>
      <c r="G4820" s="14" t="s">
        <v>6772</v>
      </c>
      <c r="H4820" s="41" t="s">
        <v>6712</v>
      </c>
      <c r="I4820" s="42" t="s">
        <v>85</v>
      </c>
      <c r="J4820" s="38">
        <f t="shared" si="1"/>
        <v>26</v>
      </c>
      <c r="K4820" s="7" t="str">
        <f t="shared" si="2"/>
        <v>ENG30-00888786-vzaključiti</v>
      </c>
      <c r="L4820" s="7" t="str">
        <f>ifna(VLOOKUP(K4820,'Лист1'!D:E,2,false))</f>
        <v/>
      </c>
      <c r="M4820" s="9"/>
      <c r="N4820" s="9"/>
      <c r="O4820" s="9"/>
      <c r="P4820" s="9"/>
      <c r="Q4820" s="9"/>
      <c r="R4820" s="9"/>
    </row>
    <row r="4821" ht="15.75" customHeight="1">
      <c r="A4821" s="14" t="s">
        <v>21</v>
      </c>
      <c r="B4821" s="14" t="s">
        <v>22</v>
      </c>
      <c r="C4821" s="40" t="s">
        <v>12289</v>
      </c>
      <c r="D4821" s="14" t="s">
        <v>12293</v>
      </c>
      <c r="E4821" s="13" t="s">
        <v>12294</v>
      </c>
      <c r="F4821" s="14" t="s">
        <v>12289</v>
      </c>
      <c r="G4821" s="14" t="s">
        <v>6772</v>
      </c>
      <c r="H4821" s="41" t="s">
        <v>6712</v>
      </c>
      <c r="I4821" s="42" t="s">
        <v>85</v>
      </c>
      <c r="J4821" s="101">
        <f t="shared" si="1"/>
        <v>34</v>
      </c>
      <c r="K4821" s="7" t="str">
        <f t="shared" si="2"/>
        <v>ENG30-00889229-vpotpisati</v>
      </c>
      <c r="L4821" s="7" t="str">
        <f>ifna(VLOOKUP(K4821,'Лист1'!D:E,2,false))</f>
        <v/>
      </c>
      <c r="M4821" s="9"/>
      <c r="N4821" s="9"/>
      <c r="O4821" s="9"/>
      <c r="P4821" s="9"/>
      <c r="Q4821" s="9"/>
      <c r="R4821" s="9"/>
    </row>
    <row r="4822" ht="15.75" customHeight="1">
      <c r="A4822" s="14" t="s">
        <v>79</v>
      </c>
      <c r="B4822" s="14" t="s">
        <v>80</v>
      </c>
      <c r="C4822" s="40" t="s">
        <v>12295</v>
      </c>
      <c r="D4822" s="14" t="s">
        <v>12296</v>
      </c>
      <c r="E4822" s="13" t="s">
        <v>12297</v>
      </c>
      <c r="F4822" s="14" t="s">
        <v>12295</v>
      </c>
      <c r="G4822" s="14" t="s">
        <v>6800</v>
      </c>
      <c r="H4822" s="41" t="s">
        <v>6712</v>
      </c>
      <c r="I4822" s="42" t="s">
        <v>85</v>
      </c>
      <c r="J4822" s="51">
        <f t="shared" si="1"/>
        <v>31</v>
      </c>
      <c r="K4822" s="7" t="str">
        <f t="shared" si="2"/>
        <v>ENG30-00890351-aekvivalentan</v>
      </c>
      <c r="L4822" s="7" t="str">
        <f>ifna(VLOOKUP(K4822,'Лист1'!D:E,2,false))</f>
        <v/>
      </c>
      <c r="M4822" s="9"/>
      <c r="N4822" s="9"/>
      <c r="O4822" s="9"/>
      <c r="P4822" s="9"/>
      <c r="Q4822" s="9"/>
      <c r="R4822" s="9"/>
    </row>
    <row r="4823" ht="15.75" customHeight="1">
      <c r="A4823" s="14" t="s">
        <v>21</v>
      </c>
      <c r="B4823" s="14" t="s">
        <v>22</v>
      </c>
      <c r="C4823" s="40" t="s">
        <v>9577</v>
      </c>
      <c r="D4823" s="14" t="s">
        <v>12298</v>
      </c>
      <c r="E4823" s="13" t="s">
        <v>2667</v>
      </c>
      <c r="F4823" s="14" t="s">
        <v>12299</v>
      </c>
      <c r="G4823" s="14" t="s">
        <v>6772</v>
      </c>
      <c r="H4823" s="41" t="s">
        <v>6712</v>
      </c>
      <c r="I4823" s="42" t="s">
        <v>85</v>
      </c>
      <c r="J4823" s="63">
        <f t="shared" si="1"/>
        <v>10</v>
      </c>
      <c r="K4823" s="7" t="str">
        <f t="shared" si="2"/>
        <v>ENG30-00890590-vobezbediti</v>
      </c>
      <c r="L4823" s="7" t="str">
        <f>ifna(VLOOKUP(K4823,'Лист1'!D:E,2,false))</f>
        <v/>
      </c>
      <c r="M4823" s="9"/>
      <c r="N4823" s="9"/>
      <c r="O4823" s="9"/>
      <c r="P4823" s="9"/>
      <c r="Q4823" s="9"/>
      <c r="R4823" s="9"/>
    </row>
    <row r="4824" ht="15.75" customHeight="1">
      <c r="A4824" s="14" t="s">
        <v>21</v>
      </c>
      <c r="B4824" s="14" t="s">
        <v>22</v>
      </c>
      <c r="C4824" s="40" t="s">
        <v>12300</v>
      </c>
      <c r="D4824" s="14" t="s">
        <v>12298</v>
      </c>
      <c r="E4824" s="13" t="s">
        <v>2667</v>
      </c>
      <c r="F4824" s="14" t="s">
        <v>12299</v>
      </c>
      <c r="G4824" s="14" t="s">
        <v>6772</v>
      </c>
      <c r="H4824" s="41" t="s">
        <v>6712</v>
      </c>
      <c r="I4824" s="42" t="s">
        <v>85</v>
      </c>
      <c r="J4824" s="43">
        <f t="shared" si="1"/>
        <v>10</v>
      </c>
      <c r="K4824" s="7" t="str">
        <f t="shared" si="2"/>
        <v>ENG30-00890590-vosigurati</v>
      </c>
      <c r="L4824" s="7" t="str">
        <f>ifna(VLOOKUP(K4824,'Лист1'!D:E,2,false))</f>
        <v/>
      </c>
      <c r="M4824" s="9"/>
      <c r="N4824" s="9"/>
      <c r="O4824" s="9"/>
      <c r="P4824" s="9"/>
      <c r="Q4824" s="9"/>
      <c r="R4824" s="9"/>
    </row>
    <row r="4825" ht="15.75" customHeight="1">
      <c r="A4825" s="14" t="s">
        <v>21</v>
      </c>
      <c r="B4825" s="14" t="s">
        <v>22</v>
      </c>
      <c r="C4825" s="40" t="s">
        <v>12301</v>
      </c>
      <c r="D4825" s="14" t="s">
        <v>12298</v>
      </c>
      <c r="E4825" s="13" t="s">
        <v>2667</v>
      </c>
      <c r="F4825" s="14" t="s">
        <v>12299</v>
      </c>
      <c r="G4825" s="14" t="s">
        <v>6772</v>
      </c>
      <c r="H4825" s="41" t="s">
        <v>6712</v>
      </c>
      <c r="I4825" s="42" t="s">
        <v>85</v>
      </c>
      <c r="J4825" s="52">
        <f t="shared" si="1"/>
        <v>10</v>
      </c>
      <c r="K4825" s="7" t="str">
        <f t="shared" si="2"/>
        <v>ENG30-00890590-vosiguravati</v>
      </c>
      <c r="L4825" s="7" t="str">
        <f>ifna(VLOOKUP(K4825,'Лист1'!D:E,2,false))</f>
        <v/>
      </c>
      <c r="M4825" s="9"/>
      <c r="N4825" s="9"/>
      <c r="O4825" s="9"/>
      <c r="P4825" s="9"/>
      <c r="Q4825" s="9"/>
      <c r="R4825" s="9"/>
    </row>
    <row r="4826" ht="15.75" customHeight="1">
      <c r="A4826" s="14" t="s">
        <v>21</v>
      </c>
      <c r="B4826" s="14" t="s">
        <v>22</v>
      </c>
      <c r="C4826" s="40" t="s">
        <v>12259</v>
      </c>
      <c r="D4826" s="14" t="s">
        <v>12298</v>
      </c>
      <c r="E4826" s="13" t="s">
        <v>2667</v>
      </c>
      <c r="F4826" s="14" t="s">
        <v>12299</v>
      </c>
      <c r="G4826" s="14" t="s">
        <v>6772</v>
      </c>
      <c r="H4826" s="41" t="s">
        <v>6712</v>
      </c>
      <c r="I4826" s="42" t="s">
        <v>85</v>
      </c>
      <c r="J4826" s="70">
        <f t="shared" si="1"/>
        <v>10</v>
      </c>
      <c r="K4826" s="7" t="str">
        <f t="shared" si="2"/>
        <v>ENG30-00890590-vuveriti</v>
      </c>
      <c r="L4826" s="7" t="str">
        <f>ifna(VLOOKUP(K4826,'Лист1'!D:E,2,false))</f>
        <v/>
      </c>
      <c r="M4826" s="9"/>
      <c r="N4826" s="9"/>
      <c r="O4826" s="9"/>
      <c r="P4826" s="9"/>
      <c r="Q4826" s="9"/>
      <c r="R4826" s="9"/>
    </row>
    <row r="4827" ht="15.75" customHeight="1">
      <c r="A4827" s="14" t="s">
        <v>79</v>
      </c>
      <c r="B4827" s="14" t="s">
        <v>80</v>
      </c>
      <c r="C4827" s="40" t="s">
        <v>12302</v>
      </c>
      <c r="D4827" s="14" t="s">
        <v>12303</v>
      </c>
      <c r="E4827" s="13" t="s">
        <v>12304</v>
      </c>
      <c r="F4827" s="14" t="s">
        <v>12305</v>
      </c>
      <c r="G4827" s="14" t="s">
        <v>6772</v>
      </c>
      <c r="H4827" s="41" t="s">
        <v>6712</v>
      </c>
      <c r="I4827" s="42" t="s">
        <v>85</v>
      </c>
      <c r="J4827" s="33">
        <f t="shared" si="1"/>
        <v>32</v>
      </c>
      <c r="K4827" s="7" t="str">
        <f t="shared" si="2"/>
        <v>ENG30-00891137-aubrzan</v>
      </c>
      <c r="L4827" s="7" t="str">
        <f>ifna(VLOOKUP(K4827,'Лист1'!D:E,2,false))</f>
        <v/>
      </c>
      <c r="M4827" s="9"/>
      <c r="N4827" s="9"/>
      <c r="O4827" s="9"/>
      <c r="P4827" s="9"/>
      <c r="Q4827" s="9"/>
      <c r="R4827" s="9"/>
    </row>
    <row r="4828" ht="15.75" customHeight="1">
      <c r="A4828" s="14" t="s">
        <v>21</v>
      </c>
      <c r="B4828" s="14" t="s">
        <v>22</v>
      </c>
      <c r="C4828" s="40" t="s">
        <v>9577</v>
      </c>
      <c r="D4828" s="14" t="s">
        <v>12306</v>
      </c>
      <c r="E4828" s="13" t="s">
        <v>12307</v>
      </c>
      <c r="F4828" s="14" t="s">
        <v>12308</v>
      </c>
      <c r="G4828" s="14" t="s">
        <v>12309</v>
      </c>
      <c r="H4828" s="41" t="s">
        <v>6712</v>
      </c>
      <c r="I4828" s="42" t="s">
        <v>85</v>
      </c>
      <c r="J4828" s="52">
        <f t="shared" si="1"/>
        <v>13</v>
      </c>
      <c r="K4828" s="7" t="str">
        <f t="shared" si="2"/>
        <v>ENG30-00891216-vobezbediti</v>
      </c>
      <c r="L4828" s="7" t="str">
        <f>ifna(VLOOKUP(K4828,'Лист1'!D:E,2,false))</f>
        <v/>
      </c>
      <c r="M4828" s="9"/>
      <c r="N4828" s="9"/>
      <c r="O4828" s="9"/>
      <c r="P4828" s="9"/>
      <c r="Q4828" s="9"/>
      <c r="R4828" s="9"/>
    </row>
    <row r="4829" ht="15.75" customHeight="1">
      <c r="A4829" s="14" t="s">
        <v>21</v>
      </c>
      <c r="B4829" s="14" t="s">
        <v>22</v>
      </c>
      <c r="C4829" s="40" t="s">
        <v>7362</v>
      </c>
      <c r="D4829" s="14" t="s">
        <v>12306</v>
      </c>
      <c r="E4829" s="13" t="s">
        <v>12307</v>
      </c>
      <c r="F4829" s="14" t="s">
        <v>12308</v>
      </c>
      <c r="G4829" s="14" t="s">
        <v>12309</v>
      </c>
      <c r="H4829" s="41" t="s">
        <v>6712</v>
      </c>
      <c r="I4829" s="42" t="s">
        <v>85</v>
      </c>
      <c r="J4829" s="93">
        <f t="shared" si="1"/>
        <v>13</v>
      </c>
      <c r="K4829" s="7" t="str">
        <f t="shared" si="2"/>
        <v>ENG30-00891216-vpokriti</v>
      </c>
      <c r="L4829" s="7" t="str">
        <f>ifna(VLOOKUP(K4829,'Лист1'!D:E,2,false))</f>
        <v/>
      </c>
      <c r="M4829" s="9"/>
      <c r="N4829" s="9"/>
      <c r="O4829" s="9"/>
      <c r="P4829" s="9"/>
      <c r="Q4829" s="9"/>
      <c r="R4829" s="9"/>
    </row>
    <row r="4830" ht="15.75" customHeight="1">
      <c r="A4830" s="14" t="s">
        <v>21</v>
      </c>
      <c r="B4830" s="14" t="s">
        <v>22</v>
      </c>
      <c r="C4830" s="40" t="s">
        <v>11354</v>
      </c>
      <c r="D4830" s="14" t="s">
        <v>12310</v>
      </c>
      <c r="E4830" s="13" t="s">
        <v>12311</v>
      </c>
      <c r="F4830" s="14" t="s">
        <v>12312</v>
      </c>
      <c r="G4830" s="14" t="s">
        <v>6752</v>
      </c>
      <c r="H4830" s="41" t="s">
        <v>6712</v>
      </c>
      <c r="I4830" s="42" t="s">
        <v>85</v>
      </c>
      <c r="J4830" s="48">
        <f t="shared" si="1"/>
        <v>41</v>
      </c>
      <c r="K4830" s="7" t="str">
        <f t="shared" si="2"/>
        <v>ENG30-00891224-vposvetiti</v>
      </c>
      <c r="L4830" s="7" t="str">
        <f>ifna(VLOOKUP(K4830,'Лист1'!D:E,2,false))</f>
        <v/>
      </c>
      <c r="M4830" s="9"/>
      <c r="N4830" s="9"/>
      <c r="O4830" s="9"/>
      <c r="P4830" s="9"/>
      <c r="Q4830" s="9"/>
      <c r="R4830" s="9"/>
    </row>
    <row r="4831" ht="15.75" customHeight="1">
      <c r="A4831" s="14" t="s">
        <v>11</v>
      </c>
      <c r="B4831" s="14" t="s">
        <v>12</v>
      </c>
      <c r="C4831" s="40" t="s">
        <v>12313</v>
      </c>
      <c r="D4831" s="14" t="s">
        <v>12314</v>
      </c>
      <c r="E4831" s="13" t="s">
        <v>12315</v>
      </c>
      <c r="F4831" s="14" t="s">
        <v>12313</v>
      </c>
      <c r="G4831" s="14" t="s">
        <v>10563</v>
      </c>
      <c r="H4831" s="41" t="s">
        <v>6712</v>
      </c>
      <c r="I4831" s="42" t="s">
        <v>85</v>
      </c>
      <c r="J4831" s="61">
        <f t="shared" si="1"/>
        <v>50</v>
      </c>
      <c r="K4831" s="7" t="str">
        <f t="shared" si="2"/>
        <v>ENG30-00892145-nseminar</v>
      </c>
      <c r="L4831" s="7" t="str">
        <f>ifna(VLOOKUP(K4831,'Лист1'!D:E,2,false))</f>
        <v/>
      </c>
      <c r="M4831" s="9"/>
      <c r="N4831" s="9"/>
      <c r="O4831" s="9"/>
      <c r="P4831" s="9"/>
      <c r="Q4831" s="9"/>
      <c r="R4831" s="9"/>
    </row>
    <row r="4832" ht="15.75" customHeight="1">
      <c r="A4832" s="14" t="s">
        <v>21</v>
      </c>
      <c r="B4832" s="14" t="s">
        <v>22</v>
      </c>
      <c r="C4832" s="40" t="s">
        <v>10467</v>
      </c>
      <c r="D4832" s="14" t="s">
        <v>12316</v>
      </c>
      <c r="E4832" s="13" t="s">
        <v>12317</v>
      </c>
      <c r="F4832" s="14" t="s">
        <v>12318</v>
      </c>
      <c r="G4832" s="14" t="s">
        <v>6772</v>
      </c>
      <c r="H4832" s="41" t="s">
        <v>6712</v>
      </c>
      <c r="I4832" s="42" t="s">
        <v>85</v>
      </c>
      <c r="J4832" s="50">
        <f t="shared" si="1"/>
        <v>48</v>
      </c>
      <c r="K4832" s="7" t="str">
        <f t="shared" si="2"/>
        <v>ENG30-00892467-vprepoznati</v>
      </c>
      <c r="L4832" s="7" t="str">
        <f>ifna(VLOOKUP(K4832,'Лист1'!D:E,2,false))</f>
        <v/>
      </c>
      <c r="M4832" s="9"/>
      <c r="N4832" s="9"/>
      <c r="O4832" s="9"/>
      <c r="P4832" s="9"/>
      <c r="Q4832" s="9"/>
      <c r="R4832" s="9"/>
    </row>
    <row r="4833" ht="15.75" customHeight="1">
      <c r="A4833" s="14" t="s">
        <v>21</v>
      </c>
      <c r="B4833" s="14" t="s">
        <v>22</v>
      </c>
      <c r="C4833" s="40" t="s">
        <v>10471</v>
      </c>
      <c r="D4833" s="14" t="s">
        <v>12316</v>
      </c>
      <c r="E4833" s="13" t="s">
        <v>12317</v>
      </c>
      <c r="F4833" s="14" t="s">
        <v>12318</v>
      </c>
      <c r="G4833" s="14" t="s">
        <v>6772</v>
      </c>
      <c r="H4833" s="41" t="s">
        <v>6712</v>
      </c>
      <c r="I4833" s="42" t="s">
        <v>85</v>
      </c>
      <c r="J4833" s="61">
        <f t="shared" si="1"/>
        <v>48</v>
      </c>
      <c r="K4833" s="7" t="str">
        <f t="shared" si="2"/>
        <v>ENG30-00892467-vpriznati</v>
      </c>
      <c r="L4833" s="7" t="str">
        <f>ifna(VLOOKUP(K4833,'Лист1'!D:E,2,false))</f>
        <v/>
      </c>
      <c r="M4833" s="9"/>
      <c r="N4833" s="9"/>
      <c r="O4833" s="9"/>
      <c r="P4833" s="9"/>
      <c r="Q4833" s="9"/>
      <c r="R4833" s="9"/>
    </row>
    <row r="4834" ht="15.75" customHeight="1">
      <c r="A4834" s="14" t="s">
        <v>11</v>
      </c>
      <c r="B4834" s="14" t="s">
        <v>12</v>
      </c>
      <c r="C4834" s="40" t="s">
        <v>12319</v>
      </c>
      <c r="D4834" s="14" t="s">
        <v>12320</v>
      </c>
      <c r="E4834" s="13" t="s">
        <v>12321</v>
      </c>
      <c r="F4834" s="14" t="s">
        <v>12319</v>
      </c>
      <c r="G4834" s="14" t="s">
        <v>10563</v>
      </c>
      <c r="H4834" s="41" t="s">
        <v>6712</v>
      </c>
      <c r="I4834" s="42" t="s">
        <v>85</v>
      </c>
      <c r="J4834" s="51">
        <f t="shared" si="1"/>
        <v>95</v>
      </c>
      <c r="K4834" s="7" t="str">
        <f t="shared" si="2"/>
        <v>ENG30-00892861-npredavanje</v>
      </c>
      <c r="L4834" s="7" t="str">
        <f>ifna(VLOOKUP(K4834,'Лист1'!D:E,2,false))</f>
        <v/>
      </c>
      <c r="M4834" s="9"/>
      <c r="N4834" s="9"/>
      <c r="O4834" s="9"/>
      <c r="P4834" s="9"/>
      <c r="Q4834" s="9"/>
      <c r="R4834" s="9"/>
    </row>
    <row r="4835" ht="15.75" customHeight="1">
      <c r="A4835" s="14" t="s">
        <v>21</v>
      </c>
      <c r="B4835" s="14" t="s">
        <v>22</v>
      </c>
      <c r="C4835" s="40" t="s">
        <v>12322</v>
      </c>
      <c r="D4835" s="14" t="s">
        <v>12323</v>
      </c>
      <c r="E4835" s="13" t="s">
        <v>12324</v>
      </c>
      <c r="F4835" s="14" t="s">
        <v>1495</v>
      </c>
      <c r="G4835" s="14" t="s">
        <v>6772</v>
      </c>
      <c r="H4835" s="41" t="s">
        <v>6712</v>
      </c>
      <c r="I4835" s="42" t="s">
        <v>85</v>
      </c>
      <c r="J4835" s="61">
        <f t="shared" si="1"/>
        <v>42</v>
      </c>
      <c r="K4835" s="7" t="str">
        <f t="shared" si="2"/>
        <v>ENG30-00892923-vizviniti</v>
      </c>
      <c r="L4835" s="7" t="str">
        <f>ifna(VLOOKUP(K4835,'Лист1'!D:E,2,false))</f>
        <v>briši</v>
      </c>
      <c r="M4835" s="9"/>
      <c r="N4835" s="9"/>
      <c r="O4835" s="9"/>
      <c r="P4835" s="9"/>
      <c r="Q4835" s="9"/>
      <c r="R4835" s="9"/>
    </row>
    <row r="4836" ht="15.75" customHeight="1">
      <c r="A4836" s="14" t="s">
        <v>21</v>
      </c>
      <c r="B4836" s="14" t="s">
        <v>22</v>
      </c>
      <c r="C4836" s="40" t="s">
        <v>12116</v>
      </c>
      <c r="D4836" s="14" t="s">
        <v>12325</v>
      </c>
      <c r="E4836" s="13" t="s">
        <v>12326</v>
      </c>
      <c r="F4836" s="14" t="s">
        <v>12327</v>
      </c>
      <c r="G4836" s="14" t="s">
        <v>6772</v>
      </c>
      <c r="H4836" s="41" t="s">
        <v>6712</v>
      </c>
      <c r="I4836" s="42" t="s">
        <v>85</v>
      </c>
      <c r="J4836" s="61">
        <f t="shared" si="1"/>
        <v>43</v>
      </c>
      <c r="K4836" s="7" t="str">
        <f t="shared" si="2"/>
        <v>ENG30-00893435-vobjasniti</v>
      </c>
      <c r="L4836" s="7" t="str">
        <f>ifna(VLOOKUP(K4836,'Лист1'!D:E,2,false))</f>
        <v/>
      </c>
      <c r="M4836" s="9"/>
      <c r="N4836" s="9"/>
      <c r="O4836" s="9"/>
      <c r="P4836" s="9"/>
      <c r="Q4836" s="9"/>
      <c r="R4836" s="9"/>
    </row>
    <row r="4837" ht="15.75" customHeight="1">
      <c r="A4837" s="14" t="s">
        <v>11</v>
      </c>
      <c r="B4837" s="14" t="s">
        <v>12</v>
      </c>
      <c r="C4837" s="40" t="s">
        <v>11324</v>
      </c>
      <c r="D4837" s="14" t="s">
        <v>12328</v>
      </c>
      <c r="E4837" s="13" t="s">
        <v>12329</v>
      </c>
      <c r="F4837" s="14" t="s">
        <v>12330</v>
      </c>
      <c r="G4837" s="14" t="s">
        <v>6772</v>
      </c>
      <c r="H4837" s="41" t="s">
        <v>6712</v>
      </c>
      <c r="I4837" s="42" t="s">
        <v>85</v>
      </c>
      <c r="J4837" s="45">
        <f t="shared" si="1"/>
        <v>38</v>
      </c>
      <c r="K4837" s="7" t="str">
        <f t="shared" si="2"/>
        <v>ENG30-00893955-npriprema</v>
      </c>
      <c r="L4837" s="7" t="str">
        <f>ifna(VLOOKUP(K4837,'Лист1'!D:E,2,false))</f>
        <v/>
      </c>
      <c r="M4837" s="9"/>
      <c r="N4837" s="9"/>
      <c r="O4837" s="9"/>
      <c r="P4837" s="9"/>
      <c r="Q4837" s="9"/>
      <c r="R4837" s="9"/>
    </row>
    <row r="4838" ht="15.75" customHeight="1">
      <c r="A4838" s="14" t="s">
        <v>11</v>
      </c>
      <c r="B4838" s="14" t="s">
        <v>12</v>
      </c>
      <c r="C4838" s="40" t="s">
        <v>12331</v>
      </c>
      <c r="D4838" s="14" t="s">
        <v>12328</v>
      </c>
      <c r="E4838" s="13" t="s">
        <v>12329</v>
      </c>
      <c r="F4838" s="14" t="s">
        <v>12330</v>
      </c>
      <c r="G4838" s="14" t="s">
        <v>6772</v>
      </c>
      <c r="H4838" s="41" t="s">
        <v>6712</v>
      </c>
      <c r="I4838" s="42" t="s">
        <v>85</v>
      </c>
      <c r="J4838" s="38">
        <f t="shared" si="1"/>
        <v>38</v>
      </c>
      <c r="K4838" s="7" t="str">
        <f t="shared" si="2"/>
        <v>ENG30-00893955-ntrening</v>
      </c>
      <c r="L4838" s="7" t="str">
        <f>ifna(VLOOKUP(K4838,'Лист1'!D:E,2,false))</f>
        <v/>
      </c>
      <c r="M4838" s="9"/>
      <c r="N4838" s="9"/>
      <c r="O4838" s="9"/>
      <c r="P4838" s="9"/>
      <c r="Q4838" s="9"/>
      <c r="R4838" s="9"/>
    </row>
    <row r="4839" ht="15.75" customHeight="1">
      <c r="A4839" s="14" t="s">
        <v>79</v>
      </c>
      <c r="B4839" s="14" t="s">
        <v>80</v>
      </c>
      <c r="C4839" s="40" t="s">
        <v>9300</v>
      </c>
      <c r="D4839" s="14" t="s">
        <v>12332</v>
      </c>
      <c r="E4839" s="13" t="s">
        <v>12333</v>
      </c>
      <c r="F4839" s="14" t="s">
        <v>9300</v>
      </c>
      <c r="G4839" s="14" t="s">
        <v>6772</v>
      </c>
      <c r="H4839" s="41" t="s">
        <v>6712</v>
      </c>
      <c r="I4839" s="42" t="s">
        <v>85</v>
      </c>
      <c r="J4839" s="101">
        <f t="shared" si="1"/>
        <v>22</v>
      </c>
      <c r="K4839" s="7" t="str">
        <f t="shared" si="2"/>
        <v>ENG30-00894551-astabilan</v>
      </c>
      <c r="L4839" s="7" t="str">
        <f>ifna(VLOOKUP(K4839,'Лист1'!D:E,2,false))</f>
        <v/>
      </c>
      <c r="M4839" s="9"/>
      <c r="N4839" s="9"/>
      <c r="O4839" s="9"/>
      <c r="P4839" s="9"/>
      <c r="Q4839" s="9"/>
      <c r="R4839" s="9"/>
    </row>
    <row r="4840" ht="15.75" customHeight="1">
      <c r="A4840" s="14" t="s">
        <v>11</v>
      </c>
      <c r="B4840" s="14" t="s">
        <v>12</v>
      </c>
      <c r="C4840" s="40" t="s">
        <v>9593</v>
      </c>
      <c r="D4840" s="14" t="s">
        <v>12334</v>
      </c>
      <c r="E4840" s="13" t="s">
        <v>12335</v>
      </c>
      <c r="F4840" s="14" t="s">
        <v>12336</v>
      </c>
      <c r="G4840" s="14" t="s">
        <v>10531</v>
      </c>
      <c r="H4840" s="41" t="s">
        <v>6712</v>
      </c>
      <c r="I4840" s="42" t="s">
        <v>85</v>
      </c>
      <c r="J4840" s="50">
        <f t="shared" si="1"/>
        <v>46</v>
      </c>
      <c r="K4840" s="7" t="str">
        <f t="shared" si="2"/>
        <v>ENG30-00894552-npraksa</v>
      </c>
      <c r="L4840" s="7" t="str">
        <f>ifna(VLOOKUP(K4840,'Лист1'!D:E,2,false))</f>
        <v/>
      </c>
      <c r="M4840" s="9"/>
      <c r="N4840" s="9"/>
      <c r="O4840" s="9"/>
      <c r="P4840" s="9"/>
      <c r="Q4840" s="9"/>
      <c r="R4840" s="9"/>
    </row>
    <row r="4841" ht="15.75" customHeight="1">
      <c r="A4841" s="14" t="s">
        <v>11</v>
      </c>
      <c r="B4841" s="14" t="s">
        <v>12</v>
      </c>
      <c r="C4841" s="40" t="s">
        <v>10707</v>
      </c>
      <c r="D4841" s="14" t="s">
        <v>12334</v>
      </c>
      <c r="E4841" s="13" t="s">
        <v>12335</v>
      </c>
      <c r="F4841" s="14" t="s">
        <v>12336</v>
      </c>
      <c r="G4841" s="14" t="s">
        <v>10531</v>
      </c>
      <c r="H4841" s="41" t="s">
        <v>6712</v>
      </c>
      <c r="I4841" s="42" t="s">
        <v>85</v>
      </c>
      <c r="J4841" s="46">
        <f t="shared" si="1"/>
        <v>46</v>
      </c>
      <c r="K4841" s="7" t="str">
        <f t="shared" si="2"/>
        <v>ENG30-00894552-nvežba</v>
      </c>
      <c r="L4841" s="7" t="str">
        <f>ifna(VLOOKUP(K4841,'Лист1'!D:E,2,false))</f>
        <v/>
      </c>
      <c r="M4841" s="9"/>
      <c r="N4841" s="9"/>
      <c r="O4841" s="9"/>
      <c r="P4841" s="9"/>
      <c r="Q4841" s="9"/>
      <c r="R4841" s="9"/>
    </row>
    <row r="4842" ht="15.75" customHeight="1">
      <c r="A4842" s="14" t="s">
        <v>21</v>
      </c>
      <c r="B4842" s="14" t="s">
        <v>22</v>
      </c>
      <c r="C4842" s="40" t="s">
        <v>12337</v>
      </c>
      <c r="D4842" s="14" t="s">
        <v>12338</v>
      </c>
      <c r="E4842" s="13" t="s">
        <v>12339</v>
      </c>
      <c r="F4842" s="14" t="s">
        <v>12340</v>
      </c>
      <c r="G4842" s="14" t="s">
        <v>6772</v>
      </c>
      <c r="H4842" s="41" t="s">
        <v>6712</v>
      </c>
      <c r="I4842" s="42" t="s">
        <v>85</v>
      </c>
      <c r="J4842" s="93">
        <f t="shared" si="1"/>
        <v>30</v>
      </c>
      <c r="K4842" s="7" t="str">
        <f t="shared" si="2"/>
        <v>ENG30-00895304-vbraniti</v>
      </c>
      <c r="L4842" s="7" t="str">
        <f>ifna(VLOOKUP(K4842,'Лист1'!D:E,2,false))</f>
        <v/>
      </c>
      <c r="M4842" s="9"/>
      <c r="N4842" s="9"/>
      <c r="O4842" s="9"/>
      <c r="P4842" s="9"/>
      <c r="Q4842" s="9"/>
      <c r="R4842" s="9"/>
    </row>
    <row r="4843" ht="15.75" customHeight="1">
      <c r="A4843" s="14" t="s">
        <v>21</v>
      </c>
      <c r="B4843" s="14" t="s">
        <v>22</v>
      </c>
      <c r="C4843" s="40" t="s">
        <v>11243</v>
      </c>
      <c r="D4843" s="14" t="s">
        <v>12338</v>
      </c>
      <c r="E4843" s="13" t="s">
        <v>12339</v>
      </c>
      <c r="F4843" s="14" t="s">
        <v>12340</v>
      </c>
      <c r="G4843" s="14" t="s">
        <v>6772</v>
      </c>
      <c r="H4843" s="41" t="s">
        <v>6712</v>
      </c>
      <c r="I4843" s="42" t="s">
        <v>85</v>
      </c>
      <c r="J4843" s="48">
        <f t="shared" si="1"/>
        <v>30</v>
      </c>
      <c r="K4843" s="7" t="str">
        <f t="shared" si="2"/>
        <v>ENG30-00895304-vpodržati</v>
      </c>
      <c r="L4843" s="7" t="str">
        <f>ifna(VLOOKUP(K4843,'Лист1'!D:E,2,false))</f>
        <v/>
      </c>
      <c r="M4843" s="9"/>
      <c r="N4843" s="9"/>
      <c r="O4843" s="9"/>
      <c r="P4843" s="9"/>
      <c r="Q4843" s="9"/>
      <c r="R4843" s="9"/>
    </row>
    <row r="4844" ht="15.75" customHeight="1">
      <c r="A4844" s="14" t="s">
        <v>21</v>
      </c>
      <c r="B4844" s="14" t="s">
        <v>22</v>
      </c>
      <c r="C4844" s="40" t="s">
        <v>12116</v>
      </c>
      <c r="D4844" s="14" t="s">
        <v>12341</v>
      </c>
      <c r="E4844" s="13" t="s">
        <v>12342</v>
      </c>
      <c r="F4844" s="14" t="s">
        <v>12343</v>
      </c>
      <c r="G4844" s="14" t="s">
        <v>6772</v>
      </c>
      <c r="H4844" s="41" t="s">
        <v>6712</v>
      </c>
      <c r="I4844" s="42" t="s">
        <v>85</v>
      </c>
      <c r="J4844" s="61">
        <f t="shared" si="1"/>
        <v>56</v>
      </c>
      <c r="K4844" s="7" t="str">
        <f t="shared" si="2"/>
        <v>ENG30-00896141-vobjasniti</v>
      </c>
      <c r="L4844" s="7" t="str">
        <f>ifna(VLOOKUP(K4844,'Лист1'!D:E,2,false))</f>
        <v/>
      </c>
      <c r="M4844" s="9"/>
      <c r="N4844" s="9"/>
      <c r="O4844" s="9"/>
      <c r="P4844" s="9"/>
      <c r="Q4844" s="9"/>
      <c r="R4844" s="9"/>
    </row>
    <row r="4845" ht="15.75" customHeight="1">
      <c r="A4845" s="14" t="s">
        <v>21</v>
      </c>
      <c r="B4845" s="14" t="s">
        <v>22</v>
      </c>
      <c r="C4845" s="40" t="s">
        <v>12344</v>
      </c>
      <c r="D4845" s="14" t="s">
        <v>12341</v>
      </c>
      <c r="E4845" s="13" t="s">
        <v>12342</v>
      </c>
      <c r="F4845" s="14" t="s">
        <v>12343</v>
      </c>
      <c r="G4845" s="14" t="s">
        <v>6772</v>
      </c>
      <c r="H4845" s="41" t="s">
        <v>6712</v>
      </c>
      <c r="I4845" s="42" t="s">
        <v>85</v>
      </c>
      <c r="J4845" s="51">
        <f t="shared" si="1"/>
        <v>56</v>
      </c>
      <c r="K4845" s="7" t="str">
        <f t="shared" si="2"/>
        <v>ENG30-00896141-vodbraniti</v>
      </c>
      <c r="L4845" s="7" t="str">
        <f>ifna(VLOOKUP(K4845,'Лист1'!D:E,2,false))</f>
        <v/>
      </c>
      <c r="M4845" s="9"/>
      <c r="N4845" s="9"/>
      <c r="O4845" s="9"/>
      <c r="P4845" s="9"/>
      <c r="Q4845" s="9"/>
      <c r="R4845" s="9"/>
    </row>
    <row r="4846" ht="15.75" customHeight="1">
      <c r="A4846" s="14" t="s">
        <v>21</v>
      </c>
      <c r="B4846" s="14" t="s">
        <v>22</v>
      </c>
      <c r="C4846" s="40" t="s">
        <v>12337</v>
      </c>
      <c r="D4846" s="14" t="s">
        <v>12345</v>
      </c>
      <c r="E4846" s="13" t="s">
        <v>12346</v>
      </c>
      <c r="F4846" s="14" t="s">
        <v>12347</v>
      </c>
      <c r="G4846" s="14" t="s">
        <v>6772</v>
      </c>
      <c r="H4846" s="41" t="s">
        <v>6712</v>
      </c>
      <c r="I4846" s="42" t="s">
        <v>85</v>
      </c>
      <c r="J4846" s="61">
        <f t="shared" si="1"/>
        <v>33</v>
      </c>
      <c r="K4846" s="7" t="str">
        <f t="shared" si="2"/>
        <v>ENG30-00896497-vbraniti</v>
      </c>
      <c r="L4846" s="7" t="str">
        <f>ifna(VLOOKUP(K4846,'Лист1'!D:E,2,false))</f>
        <v/>
      </c>
      <c r="M4846" s="9"/>
      <c r="N4846" s="9"/>
      <c r="O4846" s="9"/>
      <c r="P4846" s="9"/>
      <c r="Q4846" s="9"/>
      <c r="R4846" s="9"/>
    </row>
    <row r="4847" ht="15.75" customHeight="1">
      <c r="A4847" s="14" t="s">
        <v>21</v>
      </c>
      <c r="B4847" s="14" t="s">
        <v>22</v>
      </c>
      <c r="C4847" s="40" t="s">
        <v>7966</v>
      </c>
      <c r="D4847" s="14" t="s">
        <v>12345</v>
      </c>
      <c r="E4847" s="13" t="s">
        <v>12346</v>
      </c>
      <c r="F4847" s="14" t="s">
        <v>12347</v>
      </c>
      <c r="G4847" s="14" t="s">
        <v>6772</v>
      </c>
      <c r="H4847" s="41" t="s">
        <v>6712</v>
      </c>
      <c r="I4847" s="42" t="s">
        <v>85</v>
      </c>
      <c r="J4847" s="51">
        <f t="shared" si="1"/>
        <v>33</v>
      </c>
      <c r="K4847" s="7" t="str">
        <f t="shared" si="2"/>
        <v>ENG30-00896497-vodržavati</v>
      </c>
      <c r="L4847" s="7" t="str">
        <f>ifna(VLOOKUP(K4847,'Лист1'!D:E,2,false))</f>
        <v/>
      </c>
      <c r="M4847" s="9"/>
      <c r="N4847" s="9"/>
      <c r="O4847" s="9"/>
      <c r="P4847" s="9"/>
      <c r="Q4847" s="9"/>
      <c r="R4847" s="9"/>
    </row>
    <row r="4848" ht="15.75" customHeight="1">
      <c r="A4848" s="14" t="s">
        <v>21</v>
      </c>
      <c r="B4848" s="14" t="s">
        <v>22</v>
      </c>
      <c r="C4848" s="40" t="s">
        <v>11243</v>
      </c>
      <c r="D4848" s="14" t="s">
        <v>12345</v>
      </c>
      <c r="E4848" s="13" t="s">
        <v>12346</v>
      </c>
      <c r="F4848" s="14" t="s">
        <v>12347</v>
      </c>
      <c r="G4848" s="14" t="s">
        <v>6772</v>
      </c>
      <c r="H4848" s="41" t="s">
        <v>6712</v>
      </c>
      <c r="I4848" s="42" t="s">
        <v>85</v>
      </c>
      <c r="J4848" s="43">
        <f t="shared" si="1"/>
        <v>33</v>
      </c>
      <c r="K4848" s="7" t="str">
        <f t="shared" si="2"/>
        <v>ENG30-00896497-vpodržati</v>
      </c>
      <c r="L4848" s="7" t="str">
        <f>ifna(VLOOKUP(K4848,'Лист1'!D:E,2,false))</f>
        <v/>
      </c>
      <c r="M4848" s="9"/>
      <c r="N4848" s="9"/>
      <c r="O4848" s="9"/>
      <c r="P4848" s="9"/>
      <c r="Q4848" s="9"/>
      <c r="R4848" s="9"/>
    </row>
    <row r="4849" ht="15.75" customHeight="1">
      <c r="A4849" s="14" t="s">
        <v>21</v>
      </c>
      <c r="B4849" s="14" t="s">
        <v>22</v>
      </c>
      <c r="C4849" s="40" t="s">
        <v>11640</v>
      </c>
      <c r="D4849" s="14" t="s">
        <v>12348</v>
      </c>
      <c r="E4849" s="13" t="s">
        <v>12349</v>
      </c>
      <c r="F4849" s="14" t="s">
        <v>11640</v>
      </c>
      <c r="G4849" s="14" t="s">
        <v>6772</v>
      </c>
      <c r="H4849" s="41" t="s">
        <v>6712</v>
      </c>
      <c r="I4849" s="42" t="s">
        <v>85</v>
      </c>
      <c r="J4849" s="61">
        <f t="shared" si="1"/>
        <v>44</v>
      </c>
      <c r="K4849" s="7" t="str">
        <f t="shared" si="2"/>
        <v>ENG30-00897746-vpitati</v>
      </c>
      <c r="L4849" s="7" t="str">
        <f>ifna(VLOOKUP(K4849,'Лист1'!D:E,2,false))</f>
        <v/>
      </c>
      <c r="M4849" s="9"/>
      <c r="N4849" s="9"/>
      <c r="O4849" s="9"/>
      <c r="P4849" s="9"/>
      <c r="Q4849" s="9"/>
      <c r="R4849" s="9"/>
    </row>
    <row r="4850" ht="15.75" customHeight="1">
      <c r="A4850" s="14" t="s">
        <v>11</v>
      </c>
      <c r="B4850" s="14" t="s">
        <v>12</v>
      </c>
      <c r="C4850" s="40" t="s">
        <v>8917</v>
      </c>
      <c r="D4850" s="14" t="s">
        <v>12350</v>
      </c>
      <c r="E4850" s="13" t="s">
        <v>12351</v>
      </c>
      <c r="F4850" s="14" t="s">
        <v>12352</v>
      </c>
      <c r="G4850" s="14" t="s">
        <v>6772</v>
      </c>
      <c r="H4850" s="41" t="s">
        <v>6712</v>
      </c>
      <c r="I4850" s="42" t="s">
        <v>85</v>
      </c>
      <c r="J4850" s="51">
        <f t="shared" si="1"/>
        <v>59</v>
      </c>
      <c r="K4850" s="7" t="str">
        <f t="shared" si="2"/>
        <v>ENG30-00897811-nobnavljanje</v>
      </c>
      <c r="L4850" s="7" t="str">
        <f>ifna(VLOOKUP(K4850,'Лист1'!D:E,2,false))</f>
        <v/>
      </c>
      <c r="M4850" s="9"/>
      <c r="N4850" s="9"/>
      <c r="O4850" s="9"/>
      <c r="P4850" s="9"/>
      <c r="Q4850" s="9"/>
      <c r="R4850" s="9"/>
    </row>
    <row r="4851" ht="15.75" customHeight="1">
      <c r="A4851" s="14" t="s">
        <v>11</v>
      </c>
      <c r="B4851" s="14" t="s">
        <v>12</v>
      </c>
      <c r="C4851" s="40" t="s">
        <v>10185</v>
      </c>
      <c r="D4851" s="14" t="s">
        <v>12353</v>
      </c>
      <c r="E4851" s="13" t="s">
        <v>12354</v>
      </c>
      <c r="F4851" s="14" t="s">
        <v>10185</v>
      </c>
      <c r="G4851" s="14" t="s">
        <v>6772</v>
      </c>
      <c r="H4851" s="41" t="s">
        <v>6712</v>
      </c>
      <c r="I4851" s="42" t="s">
        <v>85</v>
      </c>
      <c r="J4851" s="39">
        <f t="shared" si="1"/>
        <v>67</v>
      </c>
      <c r="K4851" s="7" t="str">
        <f t="shared" si="2"/>
        <v>ENG30-00898518-npredstavljanje</v>
      </c>
      <c r="L4851" s="7" t="str">
        <f>ifna(VLOOKUP(K4851,'Лист1'!D:E,2,false))</f>
        <v/>
      </c>
      <c r="M4851" s="9"/>
      <c r="N4851" s="9"/>
      <c r="O4851" s="9"/>
      <c r="P4851" s="9"/>
      <c r="Q4851" s="9"/>
      <c r="R4851" s="9"/>
    </row>
    <row r="4852" ht="15.75" customHeight="1">
      <c r="A4852" s="14" t="s">
        <v>79</v>
      </c>
      <c r="B4852" s="14" t="s">
        <v>80</v>
      </c>
      <c r="C4852" s="40" t="s">
        <v>12355</v>
      </c>
      <c r="D4852" s="14" t="s">
        <v>12356</v>
      </c>
      <c r="E4852" s="13" t="s">
        <v>12357</v>
      </c>
      <c r="F4852" s="14" t="s">
        <v>12358</v>
      </c>
      <c r="G4852" s="14" t="s">
        <v>6772</v>
      </c>
      <c r="H4852" s="41" t="s">
        <v>6712</v>
      </c>
      <c r="I4852" s="42" t="s">
        <v>85</v>
      </c>
      <c r="J4852" s="47">
        <f t="shared" si="1"/>
        <v>49</v>
      </c>
      <c r="K4852" s="7" t="str">
        <f t="shared" si="2"/>
        <v>ENG30-00898963-atajni</v>
      </c>
      <c r="L4852" s="7" t="str">
        <f>ifna(VLOOKUP(K4852,'Лист1'!D:E,2,false))</f>
        <v/>
      </c>
      <c r="M4852" s="9"/>
      <c r="N4852" s="9"/>
      <c r="O4852" s="9"/>
      <c r="P4852" s="9"/>
      <c r="Q4852" s="9"/>
      <c r="R4852" s="9"/>
    </row>
    <row r="4853" ht="15.75" customHeight="1">
      <c r="A4853" s="14" t="s">
        <v>11</v>
      </c>
      <c r="B4853" s="14" t="s">
        <v>12</v>
      </c>
      <c r="C4853" s="40" t="s">
        <v>12359</v>
      </c>
      <c r="D4853" s="14" t="s">
        <v>12360</v>
      </c>
      <c r="E4853" s="13" t="s">
        <v>12361</v>
      </c>
      <c r="F4853" s="14" t="s">
        <v>12362</v>
      </c>
      <c r="G4853" s="14" t="s">
        <v>6772</v>
      </c>
      <c r="H4853" s="41" t="s">
        <v>6712</v>
      </c>
      <c r="I4853" s="42" t="s">
        <v>85</v>
      </c>
      <c r="J4853" s="18">
        <f t="shared" si="1"/>
        <v>56</v>
      </c>
      <c r="K4853" s="7" t="str">
        <f t="shared" si="2"/>
        <v>ENG30-00900375-nvizuelizacija</v>
      </c>
      <c r="L4853" s="7" t="str">
        <f>ifna(VLOOKUP(K4853,'Лист1'!D:E,2,false))</f>
        <v/>
      </c>
      <c r="M4853" s="9"/>
      <c r="N4853" s="9"/>
      <c r="O4853" s="9"/>
      <c r="P4853" s="9"/>
      <c r="Q4853" s="9"/>
      <c r="R4853" s="9"/>
    </row>
    <row r="4854" ht="15.75" customHeight="1">
      <c r="A4854" s="14" t="s">
        <v>21</v>
      </c>
      <c r="B4854" s="14" t="s">
        <v>22</v>
      </c>
      <c r="C4854" s="40" t="s">
        <v>10211</v>
      </c>
      <c r="D4854" s="14" t="s">
        <v>12363</v>
      </c>
      <c r="E4854" s="13" t="s">
        <v>12364</v>
      </c>
      <c r="F4854" s="14" t="s">
        <v>12365</v>
      </c>
      <c r="G4854" s="14" t="s">
        <v>6772</v>
      </c>
      <c r="H4854" s="41" t="s">
        <v>6712</v>
      </c>
      <c r="I4854" s="42" t="s">
        <v>85</v>
      </c>
      <c r="J4854" s="48">
        <f t="shared" si="1"/>
        <v>54</v>
      </c>
      <c r="K4854" s="7" t="str">
        <f t="shared" si="2"/>
        <v>ENG30-00900583-vprimiti</v>
      </c>
      <c r="L4854" s="7" t="str">
        <f>ifna(VLOOKUP(K4854,'Лист1'!D:E,2,false))</f>
        <v/>
      </c>
      <c r="M4854" s="9"/>
      <c r="N4854" s="9"/>
      <c r="O4854" s="9"/>
      <c r="P4854" s="9"/>
      <c r="Q4854" s="9"/>
      <c r="R4854" s="9"/>
    </row>
    <row r="4855" ht="15.75" customHeight="1">
      <c r="A4855" s="14" t="s">
        <v>79</v>
      </c>
      <c r="B4855" s="14" t="s">
        <v>80</v>
      </c>
      <c r="C4855" s="40" t="s">
        <v>10903</v>
      </c>
      <c r="D4855" s="14" t="s">
        <v>12366</v>
      </c>
      <c r="E4855" s="13" t="s">
        <v>12367</v>
      </c>
      <c r="F4855" s="14" t="s">
        <v>12368</v>
      </c>
      <c r="G4855" s="14" t="s">
        <v>6800</v>
      </c>
      <c r="H4855" s="41" t="s">
        <v>6712</v>
      </c>
      <c r="I4855" s="42" t="s">
        <v>85</v>
      </c>
      <c r="J4855" s="60">
        <f t="shared" si="1"/>
        <v>23</v>
      </c>
      <c r="K4855" s="7" t="str">
        <f t="shared" si="2"/>
        <v>ENG30-00900616-aključno</v>
      </c>
      <c r="L4855" s="7" t="str">
        <f>ifna(VLOOKUP(K4855,'Лист1'!D:E,2,false))</f>
        <v/>
      </c>
      <c r="M4855" s="9"/>
      <c r="N4855" s="9"/>
      <c r="O4855" s="9"/>
      <c r="P4855" s="9"/>
      <c r="Q4855" s="9"/>
      <c r="R4855" s="9"/>
    </row>
    <row r="4856" ht="15.75" customHeight="1">
      <c r="A4856" s="14" t="s">
        <v>79</v>
      </c>
      <c r="B4856" s="14" t="s">
        <v>80</v>
      </c>
      <c r="C4856" s="40" t="s">
        <v>12369</v>
      </c>
      <c r="D4856" s="14" t="s">
        <v>12370</v>
      </c>
      <c r="E4856" s="13" t="s">
        <v>12371</v>
      </c>
      <c r="F4856" s="14" t="s">
        <v>12372</v>
      </c>
      <c r="G4856" s="14" t="s">
        <v>6800</v>
      </c>
      <c r="H4856" s="41" t="s">
        <v>6712</v>
      </c>
      <c r="I4856" s="42" t="s">
        <v>85</v>
      </c>
      <c r="J4856" s="36">
        <f t="shared" si="1"/>
        <v>29</v>
      </c>
      <c r="K4856" s="7" t="str">
        <f t="shared" si="2"/>
        <v>ENG30-00901060-aosnovni</v>
      </c>
      <c r="L4856" s="7" t="str">
        <f>ifna(VLOOKUP(K4856,'Лист1'!D:E,2,false))</f>
        <v/>
      </c>
      <c r="M4856" s="9"/>
      <c r="N4856" s="9"/>
      <c r="O4856" s="9"/>
      <c r="P4856" s="9"/>
      <c r="Q4856" s="9"/>
      <c r="R4856" s="9"/>
    </row>
    <row r="4857" ht="15.75" customHeight="1">
      <c r="A4857" s="14" t="s">
        <v>11</v>
      </c>
      <c r="B4857" s="14" t="s">
        <v>12</v>
      </c>
      <c r="C4857" s="40" t="s">
        <v>12373</v>
      </c>
      <c r="D4857" s="14" t="s">
        <v>12374</v>
      </c>
      <c r="E4857" s="13" t="s">
        <v>12375</v>
      </c>
      <c r="F4857" s="14" t="s">
        <v>12376</v>
      </c>
      <c r="G4857" s="14" t="s">
        <v>7038</v>
      </c>
      <c r="H4857" s="41" t="s">
        <v>6712</v>
      </c>
      <c r="I4857" s="42" t="s">
        <v>85</v>
      </c>
      <c r="J4857" s="25">
        <f t="shared" si="1"/>
        <v>40</v>
      </c>
      <c r="K4857" s="7" t="str">
        <f t="shared" si="2"/>
        <v>ENG30-00901083-nsnimanje</v>
      </c>
      <c r="L4857" s="7" t="str">
        <f>ifna(VLOOKUP(K4857,'Лист1'!D:E,2,false))</f>
        <v/>
      </c>
      <c r="M4857" s="9"/>
      <c r="N4857" s="9"/>
      <c r="O4857" s="9"/>
      <c r="P4857" s="9"/>
      <c r="Q4857" s="9"/>
      <c r="R4857" s="9"/>
    </row>
    <row r="4858" ht="15.75" customHeight="1">
      <c r="A4858" s="14" t="s">
        <v>21</v>
      </c>
      <c r="B4858" s="14" t="s">
        <v>22</v>
      </c>
      <c r="C4858" s="40" t="s">
        <v>11607</v>
      </c>
      <c r="D4858" s="14" t="s">
        <v>12377</v>
      </c>
      <c r="E4858" s="13" t="s">
        <v>12378</v>
      </c>
      <c r="F4858" s="14" t="s">
        <v>12379</v>
      </c>
      <c r="G4858" s="14" t="s">
        <v>6772</v>
      </c>
      <c r="H4858" s="41" t="s">
        <v>6712</v>
      </c>
      <c r="I4858" s="42" t="s">
        <v>85</v>
      </c>
      <c r="J4858" s="87">
        <f t="shared" si="1"/>
        <v>37</v>
      </c>
      <c r="K4858" s="7" t="str">
        <f t="shared" si="2"/>
        <v>ENG30-00901103-vpredstaviti</v>
      </c>
      <c r="L4858" s="7" t="str">
        <f>ifna(VLOOKUP(K4858,'Лист1'!D:E,2,false))</f>
        <v/>
      </c>
      <c r="M4858" s="9"/>
      <c r="N4858" s="9"/>
      <c r="O4858" s="9"/>
      <c r="P4858" s="9"/>
      <c r="Q4858" s="9"/>
      <c r="R4858" s="9"/>
    </row>
    <row r="4859" ht="15.75" customHeight="1">
      <c r="A4859" s="14" t="s">
        <v>21</v>
      </c>
      <c r="B4859" s="14" t="s">
        <v>22</v>
      </c>
      <c r="C4859" s="40" t="s">
        <v>12177</v>
      </c>
      <c r="D4859" s="14" t="s">
        <v>12377</v>
      </c>
      <c r="E4859" s="13" t="s">
        <v>12378</v>
      </c>
      <c r="F4859" s="14" t="s">
        <v>12379</v>
      </c>
      <c r="G4859" s="14" t="s">
        <v>6772</v>
      </c>
      <c r="H4859" s="41" t="s">
        <v>6712</v>
      </c>
      <c r="I4859" s="42" t="s">
        <v>85</v>
      </c>
      <c r="J4859" s="130">
        <f t="shared" si="1"/>
        <v>37</v>
      </c>
      <c r="K4859" s="7" t="str">
        <f t="shared" si="2"/>
        <v>ENG30-00901103-vupoznati</v>
      </c>
      <c r="L4859" s="7" t="str">
        <f>ifna(VLOOKUP(K4859,'Лист1'!D:E,2,false))</f>
        <v/>
      </c>
      <c r="M4859" s="9"/>
      <c r="N4859" s="9"/>
      <c r="O4859" s="9"/>
      <c r="P4859" s="9"/>
      <c r="Q4859" s="9"/>
      <c r="R4859" s="9"/>
    </row>
    <row r="4860" ht="15.75" customHeight="1">
      <c r="A4860" s="14" t="s">
        <v>21</v>
      </c>
      <c r="B4860" s="14" t="s">
        <v>22</v>
      </c>
      <c r="C4860" s="40" t="s">
        <v>8748</v>
      </c>
      <c r="D4860" s="14" t="s">
        <v>12380</v>
      </c>
      <c r="E4860" s="13" t="s">
        <v>12381</v>
      </c>
      <c r="F4860" s="14" t="s">
        <v>12382</v>
      </c>
      <c r="G4860" s="14" t="s">
        <v>6772</v>
      </c>
      <c r="H4860" s="41" t="s">
        <v>6712</v>
      </c>
      <c r="I4860" s="42" t="s">
        <v>85</v>
      </c>
      <c r="J4860" s="29">
        <f t="shared" si="1"/>
        <v>26</v>
      </c>
      <c r="K4860" s="7" t="str">
        <f t="shared" si="2"/>
        <v>ENG30-00901194-voznačiti</v>
      </c>
      <c r="L4860" s="7" t="str">
        <f>ifna(VLOOKUP(K4860,'Лист1'!D:E,2,false))</f>
        <v/>
      </c>
      <c r="M4860" s="9"/>
      <c r="N4860" s="9"/>
      <c r="O4860" s="9"/>
      <c r="P4860" s="9"/>
      <c r="Q4860" s="9"/>
      <c r="R4860" s="9"/>
    </row>
    <row r="4861" ht="15.75" customHeight="1">
      <c r="A4861" s="14" t="s">
        <v>21</v>
      </c>
      <c r="B4861" s="14" t="s">
        <v>22</v>
      </c>
      <c r="C4861" s="40" t="s">
        <v>8017</v>
      </c>
      <c r="D4861" s="14" t="s">
        <v>12380</v>
      </c>
      <c r="E4861" s="13" t="s">
        <v>12381</v>
      </c>
      <c r="F4861" s="14" t="s">
        <v>12382</v>
      </c>
      <c r="G4861" s="14" t="s">
        <v>6772</v>
      </c>
      <c r="H4861" s="41" t="s">
        <v>6712</v>
      </c>
      <c r="I4861" s="42" t="s">
        <v>85</v>
      </c>
      <c r="J4861" s="47">
        <f t="shared" si="1"/>
        <v>26</v>
      </c>
      <c r="K4861" s="7" t="str">
        <f t="shared" si="2"/>
        <v>ENG30-00901194-vznačiti</v>
      </c>
      <c r="L4861" s="7" t="str">
        <f>ifna(VLOOKUP(K4861,'Лист1'!D:E,2,false))</f>
        <v/>
      </c>
      <c r="M4861" s="9"/>
      <c r="N4861" s="9"/>
      <c r="O4861" s="9"/>
      <c r="P4861" s="9"/>
      <c r="Q4861" s="9"/>
      <c r="R4861" s="9"/>
    </row>
    <row r="4862" ht="15.75" customHeight="1">
      <c r="A4862" s="14" t="s">
        <v>79</v>
      </c>
      <c r="B4862" s="14" t="s">
        <v>80</v>
      </c>
      <c r="C4862" s="40" t="s">
        <v>12383</v>
      </c>
      <c r="D4862" s="14" t="s">
        <v>12384</v>
      </c>
      <c r="E4862" s="13" t="s">
        <v>12385</v>
      </c>
      <c r="F4862" s="14" t="s">
        <v>12386</v>
      </c>
      <c r="G4862" s="14" t="s">
        <v>6772</v>
      </c>
      <c r="H4862" s="41" t="s">
        <v>6712</v>
      </c>
      <c r="I4862" s="42" t="s">
        <v>85</v>
      </c>
      <c r="J4862" s="17">
        <f t="shared" si="1"/>
        <v>61</v>
      </c>
      <c r="K4862" s="7" t="str">
        <f t="shared" si="2"/>
        <v>ENG30-00901345-aorganski</v>
      </c>
      <c r="L4862" s="7" t="str">
        <f>ifna(VLOOKUP(K4862,'Лист1'!D:E,2,false))</f>
        <v/>
      </c>
      <c r="M4862" s="9"/>
      <c r="N4862" s="9"/>
      <c r="O4862" s="9"/>
      <c r="P4862" s="9"/>
      <c r="Q4862" s="9"/>
      <c r="R4862" s="9"/>
    </row>
    <row r="4863" ht="15.75" customHeight="1">
      <c r="A4863" s="14" t="s">
        <v>79</v>
      </c>
      <c r="B4863" s="14" t="s">
        <v>80</v>
      </c>
      <c r="C4863" s="40" t="s">
        <v>12369</v>
      </c>
      <c r="D4863" s="14" t="s">
        <v>12387</v>
      </c>
      <c r="E4863" s="13" t="s">
        <v>12388</v>
      </c>
      <c r="F4863" s="14" t="s">
        <v>12389</v>
      </c>
      <c r="G4863" s="14" t="s">
        <v>10101</v>
      </c>
      <c r="H4863" s="41" t="s">
        <v>6712</v>
      </c>
      <c r="I4863" s="42" t="s">
        <v>85</v>
      </c>
      <c r="J4863" s="44">
        <f t="shared" si="1"/>
        <v>46</v>
      </c>
      <c r="K4863" s="7" t="str">
        <f t="shared" si="2"/>
        <v>ENG30-00901969-aosnovni</v>
      </c>
      <c r="L4863" s="7" t="str">
        <f>ifna(VLOOKUP(K4863,'Лист1'!D:E,2,false))</f>
        <v/>
      </c>
      <c r="M4863" s="9"/>
      <c r="N4863" s="9"/>
      <c r="O4863" s="9"/>
      <c r="P4863" s="9"/>
      <c r="Q4863" s="9"/>
      <c r="R4863" s="9"/>
    </row>
    <row r="4864" ht="15.75" customHeight="1">
      <c r="A4864" s="14" t="s">
        <v>79</v>
      </c>
      <c r="B4864" s="14" t="s">
        <v>80</v>
      </c>
      <c r="C4864" s="40" t="s">
        <v>12390</v>
      </c>
      <c r="D4864" s="14" t="s">
        <v>12387</v>
      </c>
      <c r="E4864" s="13" t="s">
        <v>12388</v>
      </c>
      <c r="F4864" s="14" t="s">
        <v>12389</v>
      </c>
      <c r="G4864" s="14" t="s">
        <v>10101</v>
      </c>
      <c r="H4864" s="41" t="s">
        <v>6712</v>
      </c>
      <c r="I4864" s="42" t="s">
        <v>85</v>
      </c>
      <c r="J4864" s="98">
        <f t="shared" si="1"/>
        <v>46</v>
      </c>
      <c r="K4864" s="7" t="str">
        <f t="shared" si="2"/>
        <v>ENG30-00901969-asuštinski</v>
      </c>
      <c r="L4864" s="7" t="str">
        <f>ifna(VLOOKUP(K4864,'Лист1'!D:E,2,false))</f>
        <v/>
      </c>
      <c r="M4864" s="9"/>
      <c r="N4864" s="9"/>
      <c r="O4864" s="9"/>
      <c r="P4864" s="9"/>
      <c r="Q4864" s="9"/>
      <c r="R4864" s="9"/>
    </row>
    <row r="4865" ht="15.75" customHeight="1">
      <c r="A4865" s="14" t="s">
        <v>21</v>
      </c>
      <c r="B4865" s="14" t="s">
        <v>22</v>
      </c>
      <c r="C4865" s="40" t="s">
        <v>11504</v>
      </c>
      <c r="D4865" s="14" t="s">
        <v>12391</v>
      </c>
      <c r="E4865" s="13" t="s">
        <v>12392</v>
      </c>
      <c r="F4865" s="14" t="s">
        <v>12393</v>
      </c>
      <c r="G4865" s="14" t="s">
        <v>6772</v>
      </c>
      <c r="H4865" s="41" t="s">
        <v>6712</v>
      </c>
      <c r="I4865" s="42" t="s">
        <v>85</v>
      </c>
      <c r="J4865" s="25">
        <f t="shared" si="1"/>
        <v>12</v>
      </c>
      <c r="K4865" s="7" t="str">
        <f t="shared" si="2"/>
        <v>ENG30-00902932-vmoliti</v>
      </c>
      <c r="L4865" s="7" t="str">
        <f>ifna(VLOOKUP(K4865,'Лист1'!D:E,2,false))</f>
        <v/>
      </c>
      <c r="M4865" s="9"/>
      <c r="N4865" s="9"/>
      <c r="O4865" s="9"/>
      <c r="P4865" s="9"/>
      <c r="Q4865" s="9"/>
      <c r="R4865" s="9"/>
    </row>
    <row r="4866" ht="15.75" customHeight="1">
      <c r="A4866" s="14" t="s">
        <v>21</v>
      </c>
      <c r="B4866" s="14" t="s">
        <v>22</v>
      </c>
      <c r="C4866" s="40" t="s">
        <v>11170</v>
      </c>
      <c r="D4866" s="14" t="s">
        <v>12391</v>
      </c>
      <c r="E4866" s="13" t="s">
        <v>12392</v>
      </c>
      <c r="F4866" s="14" t="s">
        <v>12393</v>
      </c>
      <c r="G4866" s="14" t="s">
        <v>6772</v>
      </c>
      <c r="H4866" s="41" t="s">
        <v>6712</v>
      </c>
      <c r="I4866" s="42" t="s">
        <v>85</v>
      </c>
      <c r="J4866" s="87">
        <f t="shared" si="1"/>
        <v>12</v>
      </c>
      <c r="K4866" s="7" t="str">
        <f t="shared" si="2"/>
        <v>ENG30-00902932-vželeti</v>
      </c>
      <c r="L4866" s="7" t="str">
        <f>ifna(VLOOKUP(K4866,'Лист1'!D:E,2,false))</f>
        <v/>
      </c>
      <c r="M4866" s="9"/>
      <c r="N4866" s="9"/>
      <c r="O4866" s="9"/>
      <c r="P4866" s="9"/>
      <c r="Q4866" s="9"/>
      <c r="R4866" s="9"/>
    </row>
    <row r="4867" ht="15.75" customHeight="1">
      <c r="A4867" s="14" t="s">
        <v>21</v>
      </c>
      <c r="B4867" s="14" t="s">
        <v>22</v>
      </c>
      <c r="C4867" s="40" t="s">
        <v>11170</v>
      </c>
      <c r="D4867" s="14" t="s">
        <v>12394</v>
      </c>
      <c r="E4867" s="13" t="s">
        <v>12395</v>
      </c>
      <c r="F4867" s="14" t="s">
        <v>12396</v>
      </c>
      <c r="G4867" s="14" t="s">
        <v>6772</v>
      </c>
      <c r="H4867" s="41" t="s">
        <v>6712</v>
      </c>
      <c r="I4867" s="42" t="s">
        <v>85</v>
      </c>
      <c r="J4867" s="39">
        <f t="shared" si="1"/>
        <v>43</v>
      </c>
      <c r="K4867" s="7" t="str">
        <f t="shared" si="2"/>
        <v>ENG30-00903098-vželeti</v>
      </c>
      <c r="L4867" s="7" t="str">
        <f>ifna(VLOOKUP(K4867,'Лист1'!D:E,2,false))</f>
        <v/>
      </c>
      <c r="M4867" s="9"/>
      <c r="N4867" s="9"/>
      <c r="O4867" s="9"/>
      <c r="P4867" s="9"/>
      <c r="Q4867" s="9"/>
      <c r="R4867" s="9"/>
    </row>
    <row r="4868" ht="15.75" customHeight="1">
      <c r="A4868" s="14" t="s">
        <v>21</v>
      </c>
      <c r="B4868" s="14" t="s">
        <v>22</v>
      </c>
      <c r="C4868" s="40" t="s">
        <v>12397</v>
      </c>
      <c r="D4868" s="14" t="s">
        <v>12398</v>
      </c>
      <c r="E4868" s="13" t="s">
        <v>12399</v>
      </c>
      <c r="F4868" s="14" t="s">
        <v>12397</v>
      </c>
      <c r="G4868" s="14" t="s">
        <v>6772</v>
      </c>
      <c r="H4868" s="41" t="s">
        <v>6712</v>
      </c>
      <c r="I4868" s="42" t="s">
        <v>85</v>
      </c>
      <c r="J4868" s="43">
        <f t="shared" si="1"/>
        <v>64</v>
      </c>
      <c r="K4868" s="7" t="str">
        <f t="shared" si="2"/>
        <v>ENG30-00903385-voprostiti</v>
      </c>
      <c r="L4868" s="7" t="str">
        <f>ifna(VLOOKUP(K4868,'Лист1'!D:E,2,false))</f>
        <v/>
      </c>
      <c r="M4868" s="9"/>
      <c r="N4868" s="9"/>
      <c r="O4868" s="9"/>
      <c r="P4868" s="9"/>
      <c r="Q4868" s="9"/>
      <c r="R4868" s="9"/>
    </row>
    <row r="4869" ht="15.75" customHeight="1">
      <c r="A4869" s="14" t="s">
        <v>79</v>
      </c>
      <c r="B4869" s="14" t="s">
        <v>80</v>
      </c>
      <c r="C4869" s="40" t="s">
        <v>9274</v>
      </c>
      <c r="D4869" s="14" t="s">
        <v>12400</v>
      </c>
      <c r="E4869" s="13" t="s">
        <v>12401</v>
      </c>
      <c r="F4869" s="14" t="s">
        <v>12402</v>
      </c>
      <c r="G4869" s="14" t="s">
        <v>6800</v>
      </c>
      <c r="H4869" s="41" t="s">
        <v>6712</v>
      </c>
      <c r="I4869" s="42" t="s">
        <v>85</v>
      </c>
      <c r="J4869" s="31">
        <f t="shared" si="1"/>
        <v>33</v>
      </c>
      <c r="K4869" s="7" t="str">
        <f t="shared" si="2"/>
        <v>ENG30-00903668-aneophodan</v>
      </c>
      <c r="L4869" s="7" t="str">
        <f>ifna(VLOOKUP(K4869,'Лист1'!D:E,2,false))</f>
        <v/>
      </c>
      <c r="M4869" s="9"/>
      <c r="N4869" s="9"/>
      <c r="O4869" s="9"/>
      <c r="P4869" s="9"/>
      <c r="Q4869" s="9"/>
      <c r="R4869" s="9"/>
    </row>
    <row r="4870" ht="15.75" customHeight="1">
      <c r="A4870" s="14" t="s">
        <v>79</v>
      </c>
      <c r="B4870" s="14" t="s">
        <v>80</v>
      </c>
      <c r="C4870" s="40" t="s">
        <v>10853</v>
      </c>
      <c r="D4870" s="14" t="s">
        <v>12403</v>
      </c>
      <c r="E4870" s="13" t="s">
        <v>12404</v>
      </c>
      <c r="F4870" s="14" t="s">
        <v>12405</v>
      </c>
      <c r="G4870" s="14" t="s">
        <v>6800</v>
      </c>
      <c r="H4870" s="41" t="s">
        <v>6712</v>
      </c>
      <c r="I4870" s="42" t="s">
        <v>85</v>
      </c>
      <c r="J4870" s="77">
        <f t="shared" si="1"/>
        <v>35</v>
      </c>
      <c r="K4870" s="7" t="str">
        <f t="shared" si="2"/>
        <v>ENG30-00903894-akritičan</v>
      </c>
      <c r="L4870" s="7" t="str">
        <f>ifna(VLOOKUP(K4870,'Лист1'!D:E,2,false))</f>
        <v/>
      </c>
      <c r="M4870" s="9"/>
      <c r="N4870" s="9"/>
      <c r="O4870" s="9"/>
      <c r="P4870" s="9"/>
      <c r="Q4870" s="9"/>
      <c r="R4870" s="9"/>
    </row>
    <row r="4871" ht="15.75" customHeight="1">
      <c r="A4871" s="14" t="s">
        <v>79</v>
      </c>
      <c r="B4871" s="14" t="s">
        <v>80</v>
      </c>
      <c r="C4871" s="40" t="s">
        <v>12406</v>
      </c>
      <c r="D4871" s="14" t="s">
        <v>12403</v>
      </c>
      <c r="E4871" s="13" t="s">
        <v>12404</v>
      </c>
      <c r="F4871" s="14" t="s">
        <v>12405</v>
      </c>
      <c r="G4871" s="14" t="s">
        <v>6800</v>
      </c>
      <c r="H4871" s="41" t="s">
        <v>6712</v>
      </c>
      <c r="I4871" s="42" t="s">
        <v>85</v>
      </c>
      <c r="J4871" s="60">
        <f t="shared" si="1"/>
        <v>35</v>
      </c>
      <c r="K4871" s="7" t="str">
        <f t="shared" si="2"/>
        <v>ENG30-00903894-avitalan</v>
      </c>
      <c r="L4871" s="7" t="str">
        <f>ifna(VLOOKUP(K4871,'Лист1'!D:E,2,false))</f>
        <v/>
      </c>
      <c r="M4871" s="9"/>
      <c r="N4871" s="9"/>
      <c r="O4871" s="9"/>
      <c r="P4871" s="9"/>
      <c r="Q4871" s="9"/>
      <c r="R4871" s="9"/>
    </row>
    <row r="4872" ht="15.75" customHeight="1">
      <c r="A4872" s="14" t="s">
        <v>21</v>
      </c>
      <c r="B4872" s="14" t="s">
        <v>22</v>
      </c>
      <c r="C4872" s="40" t="s">
        <v>7572</v>
      </c>
      <c r="D4872" s="14" t="s">
        <v>12407</v>
      </c>
      <c r="E4872" s="13" t="s">
        <v>12408</v>
      </c>
      <c r="F4872" s="14" t="s">
        <v>7572</v>
      </c>
      <c r="G4872" s="14" t="s">
        <v>7719</v>
      </c>
      <c r="H4872" s="41" t="s">
        <v>6712</v>
      </c>
      <c r="I4872" s="42" t="s">
        <v>85</v>
      </c>
      <c r="J4872" s="25">
        <f t="shared" si="1"/>
        <v>55</v>
      </c>
      <c r="K4872" s="7" t="str">
        <f t="shared" si="2"/>
        <v>ENG30-00904046-vosloboditi</v>
      </c>
      <c r="L4872" s="7" t="str">
        <f>ifna(VLOOKUP(K4872,'Лист1'!D:E,2,false))</f>
        <v/>
      </c>
      <c r="M4872" s="9"/>
      <c r="N4872" s="9"/>
      <c r="O4872" s="9"/>
      <c r="P4872" s="9"/>
      <c r="Q4872" s="9"/>
      <c r="R4872" s="9"/>
    </row>
    <row r="4873" ht="15.75" customHeight="1">
      <c r="A4873" s="14" t="s">
        <v>21</v>
      </c>
      <c r="B4873" s="14" t="s">
        <v>22</v>
      </c>
      <c r="C4873" s="40" t="s">
        <v>10362</v>
      </c>
      <c r="D4873" s="14" t="s">
        <v>12409</v>
      </c>
      <c r="E4873" s="13" t="s">
        <v>12410</v>
      </c>
      <c r="F4873" s="14" t="s">
        <v>10362</v>
      </c>
      <c r="G4873" s="14" t="s">
        <v>7719</v>
      </c>
      <c r="H4873" s="41" t="s">
        <v>6712</v>
      </c>
      <c r="I4873" s="42" t="s">
        <v>85</v>
      </c>
      <c r="J4873" s="80">
        <f t="shared" si="1"/>
        <v>55</v>
      </c>
      <c r="K4873" s="7" t="str">
        <f t="shared" si="2"/>
        <v>ENG30-00905059-vizvući</v>
      </c>
      <c r="L4873" s="7" t="str">
        <f>ifna(VLOOKUP(K4873,'Лист1'!D:E,2,false))</f>
        <v/>
      </c>
      <c r="M4873" s="9"/>
      <c r="N4873" s="9"/>
      <c r="O4873" s="9"/>
      <c r="P4873" s="9"/>
      <c r="Q4873" s="9"/>
      <c r="R4873" s="9"/>
    </row>
    <row r="4874" ht="15.75" customHeight="1">
      <c r="A4874" s="14" t="s">
        <v>21</v>
      </c>
      <c r="B4874" s="14" t="s">
        <v>22</v>
      </c>
      <c r="C4874" s="40" t="s">
        <v>7183</v>
      </c>
      <c r="D4874" s="14" t="s">
        <v>12411</v>
      </c>
      <c r="E4874" s="13" t="s">
        <v>12412</v>
      </c>
      <c r="F4874" s="14" t="s">
        <v>7183</v>
      </c>
      <c r="G4874" s="14" t="s">
        <v>6772</v>
      </c>
      <c r="H4874" s="41" t="s">
        <v>6712</v>
      </c>
      <c r="I4874" s="42" t="s">
        <v>85</v>
      </c>
      <c r="J4874" s="39">
        <f t="shared" si="1"/>
        <v>21</v>
      </c>
      <c r="K4874" s="7" t="str">
        <f t="shared" si="2"/>
        <v>ENG30-00905283-vočistiti</v>
      </c>
      <c r="L4874" s="7" t="str">
        <f>ifna(VLOOKUP(K4874,'Лист1'!D:E,2,false))</f>
        <v/>
      </c>
      <c r="M4874" s="9"/>
      <c r="N4874" s="9"/>
      <c r="O4874" s="9"/>
      <c r="P4874" s="9"/>
      <c r="Q4874" s="9"/>
      <c r="R4874" s="9"/>
    </row>
    <row r="4875" ht="15.75" customHeight="1">
      <c r="A4875" s="14" t="s">
        <v>21</v>
      </c>
      <c r="B4875" s="14" t="s">
        <v>22</v>
      </c>
      <c r="C4875" s="40" t="s">
        <v>12413</v>
      </c>
      <c r="D4875" s="14" t="s">
        <v>12414</v>
      </c>
      <c r="E4875" s="13" t="s">
        <v>12415</v>
      </c>
      <c r="F4875" s="14" t="s">
        <v>12416</v>
      </c>
      <c r="G4875" s="14" t="s">
        <v>7719</v>
      </c>
      <c r="H4875" s="41" t="s">
        <v>6712</v>
      </c>
      <c r="I4875" s="42" t="s">
        <v>85</v>
      </c>
      <c r="J4875" s="43">
        <f t="shared" si="1"/>
        <v>36</v>
      </c>
      <c r="K4875" s="7" t="str">
        <f t="shared" si="2"/>
        <v>ENG30-00906367-vosuditi</v>
      </c>
      <c r="L4875" s="7" t="str">
        <f>ifna(VLOOKUP(K4875,'Лист1'!D:E,2,false))</f>
        <v/>
      </c>
      <c r="M4875" s="9"/>
      <c r="N4875" s="9"/>
      <c r="O4875" s="9"/>
      <c r="P4875" s="9"/>
      <c r="Q4875" s="9"/>
      <c r="R4875" s="9"/>
    </row>
    <row r="4876" ht="15.75" customHeight="1">
      <c r="A4876" s="14" t="s">
        <v>21</v>
      </c>
      <c r="B4876" s="14" t="s">
        <v>22</v>
      </c>
      <c r="C4876" s="40" t="s">
        <v>2781</v>
      </c>
      <c r="D4876" s="14" t="s">
        <v>12417</v>
      </c>
      <c r="E4876" s="13" t="s">
        <v>12418</v>
      </c>
      <c r="F4876" s="13" t="s">
        <v>12419</v>
      </c>
      <c r="G4876" s="14" t="s">
        <v>6772</v>
      </c>
      <c r="H4876" s="159" t="s">
        <v>6712</v>
      </c>
      <c r="I4876" s="42" t="s">
        <v>992</v>
      </c>
      <c r="J4876" s="28">
        <f t="shared" si="1"/>
        <v>55</v>
      </c>
      <c r="K4876" s="7" t="str">
        <f t="shared" si="2"/>
        <v>ENG30-00907147-vžaliti se</v>
      </c>
      <c r="L4876" s="7" t="str">
        <f>ifna(VLOOKUP(K4876,'Лист1'!D:E,2,false))</f>
        <v/>
      </c>
      <c r="M4876" s="9"/>
      <c r="N4876" s="9"/>
      <c r="O4876" s="9"/>
      <c r="P4876" s="9"/>
      <c r="Q4876" s="9"/>
      <c r="R4876" s="9"/>
    </row>
    <row r="4877" ht="15.75" customHeight="1">
      <c r="A4877" s="14" t="s">
        <v>11</v>
      </c>
      <c r="B4877" s="14" t="s">
        <v>12</v>
      </c>
      <c r="C4877" s="40" t="s">
        <v>12420</v>
      </c>
      <c r="D4877" s="14" t="s">
        <v>12421</v>
      </c>
      <c r="E4877" s="13" t="s">
        <v>12422</v>
      </c>
      <c r="F4877" s="14" t="s">
        <v>12420</v>
      </c>
      <c r="G4877" s="14" t="s">
        <v>12423</v>
      </c>
      <c r="H4877" s="41" t="s">
        <v>6712</v>
      </c>
      <c r="I4877" s="42" t="s">
        <v>85</v>
      </c>
      <c r="J4877" s="17">
        <f t="shared" si="1"/>
        <v>24</v>
      </c>
      <c r="K4877" s="7" t="str">
        <f t="shared" si="2"/>
        <v>ENG30-00908405-nanimacija</v>
      </c>
      <c r="L4877" s="7" t="str">
        <f>ifna(VLOOKUP(K4877,'Лист1'!D:E,2,false))</f>
        <v/>
      </c>
      <c r="M4877" s="9"/>
      <c r="N4877" s="9"/>
      <c r="O4877" s="9"/>
      <c r="P4877" s="9"/>
      <c r="Q4877" s="9"/>
      <c r="R4877" s="9"/>
    </row>
    <row r="4878" ht="15.75" customHeight="1">
      <c r="A4878" s="14" t="s">
        <v>11</v>
      </c>
      <c r="B4878" s="14" t="s">
        <v>12</v>
      </c>
      <c r="C4878" s="40" t="s">
        <v>8784</v>
      </c>
      <c r="D4878" s="14" t="s">
        <v>12424</v>
      </c>
      <c r="E4878" s="13" t="s">
        <v>12425</v>
      </c>
      <c r="F4878" s="14" t="s">
        <v>12426</v>
      </c>
      <c r="G4878" s="14" t="s">
        <v>6772</v>
      </c>
      <c r="H4878" s="41" t="s">
        <v>6712</v>
      </c>
      <c r="I4878" s="42" t="s">
        <v>85</v>
      </c>
      <c r="J4878" s="53">
        <f t="shared" si="1"/>
        <v>22</v>
      </c>
      <c r="K4878" s="7" t="str">
        <f t="shared" si="2"/>
        <v>ENG30-00908492-nkreiranje</v>
      </c>
      <c r="L4878" s="7" t="str">
        <f>ifna(VLOOKUP(K4878,'Лист1'!D:E,2,false))</f>
        <v/>
      </c>
      <c r="M4878" s="9"/>
      <c r="N4878" s="9"/>
      <c r="O4878" s="9"/>
      <c r="P4878" s="9"/>
      <c r="Q4878" s="9"/>
      <c r="R4878" s="9"/>
    </row>
    <row r="4879" ht="15.75" customHeight="1">
      <c r="A4879" s="14" t="s">
        <v>11</v>
      </c>
      <c r="B4879" s="14" t="s">
        <v>12</v>
      </c>
      <c r="C4879" s="40" t="s">
        <v>8789</v>
      </c>
      <c r="D4879" s="14" t="s">
        <v>12424</v>
      </c>
      <c r="E4879" s="13" t="s">
        <v>12425</v>
      </c>
      <c r="F4879" s="14" t="s">
        <v>12426</v>
      </c>
      <c r="G4879" s="14" t="s">
        <v>6772</v>
      </c>
      <c r="H4879" s="41" t="s">
        <v>6712</v>
      </c>
      <c r="I4879" s="42" t="s">
        <v>85</v>
      </c>
      <c r="J4879" s="38">
        <f t="shared" si="1"/>
        <v>22</v>
      </c>
      <c r="K4879" s="7" t="str">
        <f t="shared" si="2"/>
        <v>ENG30-00908492-nstvaranje</v>
      </c>
      <c r="L4879" s="7" t="str">
        <f>ifna(VLOOKUP(K4879,'Лист1'!D:E,2,false))</f>
        <v/>
      </c>
      <c r="M4879" s="9"/>
      <c r="N4879" s="9"/>
      <c r="O4879" s="9"/>
      <c r="P4879" s="9"/>
      <c r="Q4879" s="9"/>
      <c r="R4879" s="9"/>
    </row>
    <row r="4880" ht="15.75" customHeight="1">
      <c r="A4880" s="14" t="s">
        <v>79</v>
      </c>
      <c r="B4880" s="14" t="s">
        <v>80</v>
      </c>
      <c r="C4880" s="40" t="s">
        <v>10342</v>
      </c>
      <c r="D4880" s="14" t="s">
        <v>12427</v>
      </c>
      <c r="E4880" s="13" t="s">
        <v>12428</v>
      </c>
      <c r="F4880" s="14" t="s">
        <v>12429</v>
      </c>
      <c r="G4880" s="14" t="s">
        <v>6772</v>
      </c>
      <c r="H4880" s="41" t="s">
        <v>6712</v>
      </c>
      <c r="I4880" s="42" t="s">
        <v>85</v>
      </c>
      <c r="J4880" s="99">
        <f t="shared" si="1"/>
        <v>47</v>
      </c>
      <c r="K4880" s="7" t="str">
        <f t="shared" si="2"/>
        <v>ENG30-00908929-asrećan</v>
      </c>
      <c r="L4880" s="7" t="str">
        <f>ifna(VLOOKUP(K4880,'Лист1'!D:E,2,false))</f>
        <v/>
      </c>
      <c r="M4880" s="9"/>
      <c r="N4880" s="9"/>
      <c r="O4880" s="9"/>
      <c r="P4880" s="9"/>
      <c r="Q4880" s="9"/>
      <c r="R4880" s="9"/>
    </row>
    <row r="4881" ht="15.75" customHeight="1">
      <c r="A4881" s="14" t="s">
        <v>11</v>
      </c>
      <c r="B4881" s="14" t="s">
        <v>12</v>
      </c>
      <c r="C4881" s="40" t="s">
        <v>12430</v>
      </c>
      <c r="D4881" s="14" t="s">
        <v>12431</v>
      </c>
      <c r="E4881" s="13" t="s">
        <v>12432</v>
      </c>
      <c r="F4881" s="14" t="s">
        <v>12430</v>
      </c>
      <c r="G4881" s="14" t="s">
        <v>8448</v>
      </c>
      <c r="H4881" s="41" t="s">
        <v>6712</v>
      </c>
      <c r="I4881" s="42" t="s">
        <v>85</v>
      </c>
      <c r="J4881" s="29">
        <f t="shared" si="1"/>
        <v>17</v>
      </c>
      <c r="K4881" s="7" t="str">
        <f t="shared" si="2"/>
        <v>ENG30-00909281-ntkanje</v>
      </c>
      <c r="L4881" s="7" t="str">
        <f>ifna(VLOOKUP(K4881,'Лист1'!D:E,2,false))</f>
        <v/>
      </c>
      <c r="M4881" s="9"/>
      <c r="N4881" s="9"/>
      <c r="O4881" s="9"/>
      <c r="P4881" s="9"/>
      <c r="Q4881" s="9"/>
      <c r="R4881" s="9"/>
    </row>
    <row r="4882" ht="15.75" customHeight="1">
      <c r="A4882" s="14" t="s">
        <v>11</v>
      </c>
      <c r="B4882" s="14" t="s">
        <v>12</v>
      </c>
      <c r="C4882" s="40" t="s">
        <v>12373</v>
      </c>
      <c r="D4882" s="14" t="s">
        <v>12433</v>
      </c>
      <c r="E4882" s="13" t="s">
        <v>12434</v>
      </c>
      <c r="F4882" s="14" t="s">
        <v>12435</v>
      </c>
      <c r="G4882" s="14" t="s">
        <v>12436</v>
      </c>
      <c r="H4882" s="41" t="s">
        <v>6712</v>
      </c>
      <c r="I4882" s="42" t="s">
        <v>85</v>
      </c>
      <c r="J4882" s="51">
        <f t="shared" si="1"/>
        <v>44</v>
      </c>
      <c r="K4882" s="7" t="str">
        <f t="shared" si="2"/>
        <v>ENG30-00910203-nsnimanje</v>
      </c>
      <c r="L4882" s="7" t="str">
        <f>ifna(VLOOKUP(K4882,'Лист1'!D:E,2,false))</f>
        <v/>
      </c>
      <c r="M4882" s="9"/>
      <c r="N4882" s="9"/>
      <c r="O4882" s="9"/>
      <c r="P4882" s="9"/>
      <c r="Q4882" s="9"/>
      <c r="R4882" s="9"/>
    </row>
    <row r="4883" ht="15.75" customHeight="1">
      <c r="A4883" s="14" t="s">
        <v>11</v>
      </c>
      <c r="B4883" s="14" t="s">
        <v>12</v>
      </c>
      <c r="C4883" s="40" t="s">
        <v>12437</v>
      </c>
      <c r="D4883" s="14" t="s">
        <v>12433</v>
      </c>
      <c r="E4883" s="13" t="s">
        <v>12434</v>
      </c>
      <c r="F4883" s="14" t="s">
        <v>12435</v>
      </c>
      <c r="G4883" s="14" t="s">
        <v>12436</v>
      </c>
      <c r="H4883" s="41" t="s">
        <v>6712</v>
      </c>
      <c r="I4883" s="42" t="s">
        <v>85</v>
      </c>
      <c r="J4883" s="38">
        <f t="shared" si="1"/>
        <v>44</v>
      </c>
      <c r="K4883" s="7" t="str">
        <f t="shared" si="2"/>
        <v>ENG30-00910203-ntranskripcija</v>
      </c>
      <c r="L4883" s="7" t="str">
        <f>ifna(VLOOKUP(K4883,'Лист1'!D:E,2,false))</f>
        <v/>
      </c>
      <c r="M4883" s="9"/>
      <c r="N4883" s="9"/>
      <c r="O4883" s="9"/>
      <c r="P4883" s="9"/>
      <c r="Q4883" s="9"/>
      <c r="R4883" s="9"/>
    </row>
    <row r="4884" ht="15.75" customHeight="1">
      <c r="A4884" s="14" t="s">
        <v>11</v>
      </c>
      <c r="B4884" s="14" t="s">
        <v>12</v>
      </c>
      <c r="C4884" s="40" t="s">
        <v>12166</v>
      </c>
      <c r="D4884" s="14" t="s">
        <v>12438</v>
      </c>
      <c r="E4884" s="13" t="s">
        <v>12439</v>
      </c>
      <c r="F4884" s="14" t="s">
        <v>12440</v>
      </c>
      <c r="G4884" s="14" t="s">
        <v>9107</v>
      </c>
      <c r="H4884" s="41" t="s">
        <v>6712</v>
      </c>
      <c r="I4884" s="42" t="s">
        <v>85</v>
      </c>
      <c r="J4884" s="17">
        <f t="shared" si="1"/>
        <v>38</v>
      </c>
      <c r="K4884" s="7" t="str">
        <f t="shared" si="2"/>
        <v>ENG30-00911048-nkonstrukcija</v>
      </c>
      <c r="L4884" s="7" t="str">
        <f>ifna(VLOOKUP(K4884,'Лист1'!D:E,2,false))</f>
        <v/>
      </c>
      <c r="M4884" s="9"/>
      <c r="N4884" s="9"/>
      <c r="O4884" s="9"/>
      <c r="P4884" s="9"/>
      <c r="Q4884" s="9"/>
      <c r="R4884" s="9"/>
    </row>
    <row r="4885" ht="15.75" customHeight="1">
      <c r="A4885" s="14" t="s">
        <v>11</v>
      </c>
      <c r="B4885" s="14" t="s">
        <v>12</v>
      </c>
      <c r="C4885" s="40" t="s">
        <v>12441</v>
      </c>
      <c r="D4885" s="14" t="s">
        <v>12442</v>
      </c>
      <c r="E4885" s="13" t="s">
        <v>12443</v>
      </c>
      <c r="F4885" s="14" t="s">
        <v>12444</v>
      </c>
      <c r="G4885" s="14" t="s">
        <v>9107</v>
      </c>
      <c r="H4885" s="41" t="s">
        <v>6712</v>
      </c>
      <c r="I4885" s="42" t="s">
        <v>85</v>
      </c>
      <c r="J4885" s="38">
        <f t="shared" si="1"/>
        <v>47</v>
      </c>
      <c r="K4885" s="7" t="str">
        <f t="shared" si="2"/>
        <v>ENG30-00912001-nproizvodnja</v>
      </c>
      <c r="L4885" s="7" t="str">
        <f>ifna(VLOOKUP(K4885,'Лист1'!D:E,2,false))</f>
        <v/>
      </c>
      <c r="M4885" s="9"/>
      <c r="N4885" s="9"/>
      <c r="O4885" s="9"/>
      <c r="P4885" s="9"/>
      <c r="Q4885" s="9"/>
      <c r="R4885" s="9"/>
    </row>
    <row r="4886" ht="15.75" customHeight="1">
      <c r="A4886" s="14" t="s">
        <v>11</v>
      </c>
      <c r="B4886" s="14" t="s">
        <v>12</v>
      </c>
      <c r="C4886" s="40" t="s">
        <v>12445</v>
      </c>
      <c r="D4886" s="14" t="s">
        <v>12442</v>
      </c>
      <c r="E4886" s="13" t="s">
        <v>12443</v>
      </c>
      <c r="F4886" s="14" t="s">
        <v>12444</v>
      </c>
      <c r="G4886" s="14" t="s">
        <v>9107</v>
      </c>
      <c r="H4886" s="41" t="s">
        <v>6712</v>
      </c>
      <c r="I4886" s="42" t="s">
        <v>85</v>
      </c>
      <c r="J4886" s="29">
        <f t="shared" si="1"/>
        <v>47</v>
      </c>
      <c r="K4886" s="7" t="str">
        <f t="shared" si="2"/>
        <v>ENG30-00912001-nsklapanje</v>
      </c>
      <c r="L4886" s="7" t="str">
        <f>ifna(VLOOKUP(K4886,'Лист1'!D:E,2,false))</f>
        <v/>
      </c>
      <c r="M4886" s="9"/>
      <c r="N4886" s="9"/>
      <c r="O4886" s="9"/>
      <c r="P4886" s="9"/>
      <c r="Q4886" s="9"/>
      <c r="R4886" s="9"/>
    </row>
    <row r="4887" ht="15.75" customHeight="1">
      <c r="A4887" s="14" t="s">
        <v>11</v>
      </c>
      <c r="B4887" s="14" t="s">
        <v>12</v>
      </c>
      <c r="C4887" s="40" t="s">
        <v>12446</v>
      </c>
      <c r="D4887" s="14" t="s">
        <v>12447</v>
      </c>
      <c r="E4887" s="13" t="s">
        <v>12448</v>
      </c>
      <c r="F4887" s="14" t="s">
        <v>12446</v>
      </c>
      <c r="G4887" s="14" t="s">
        <v>9107</v>
      </c>
      <c r="H4887" s="41" t="s">
        <v>6712</v>
      </c>
      <c r="I4887" s="42" t="s">
        <v>85</v>
      </c>
      <c r="J4887" s="46">
        <f t="shared" si="1"/>
        <v>17</v>
      </c>
      <c r="K4887" s="7" t="str">
        <f t="shared" si="2"/>
        <v>ENG30-00912822-nbrodogradnja</v>
      </c>
      <c r="L4887" s="7" t="str">
        <f>ifna(VLOOKUP(K4887,'Лист1'!D:E,2,false))</f>
        <v/>
      </c>
      <c r="M4887" s="9"/>
      <c r="N4887" s="9"/>
      <c r="O4887" s="9"/>
      <c r="P4887" s="9"/>
      <c r="Q4887" s="9"/>
      <c r="R4887" s="9"/>
    </row>
    <row r="4888" ht="15.75" customHeight="1">
      <c r="A4888" s="14" t="s">
        <v>11</v>
      </c>
      <c r="B4888" s="14" t="s">
        <v>12</v>
      </c>
      <c r="C4888" s="40" t="s">
        <v>12441</v>
      </c>
      <c r="D4888" s="14" t="s">
        <v>12449</v>
      </c>
      <c r="E4888" s="13" t="s">
        <v>12450</v>
      </c>
      <c r="F4888" s="14" t="s">
        <v>12451</v>
      </c>
      <c r="G4888" s="14" t="s">
        <v>6772</v>
      </c>
      <c r="H4888" s="41" t="s">
        <v>6712</v>
      </c>
      <c r="I4888" s="42" t="s">
        <v>85</v>
      </c>
      <c r="J4888" s="43">
        <f t="shared" si="1"/>
        <v>33</v>
      </c>
      <c r="K4888" s="7" t="str">
        <f t="shared" si="2"/>
        <v>ENG30-00912960-nproizvodnja</v>
      </c>
      <c r="L4888" s="7" t="str">
        <f>ifna(VLOOKUP(K4888,'Лист1'!D:E,2,false))</f>
        <v/>
      </c>
      <c r="M4888" s="9"/>
      <c r="N4888" s="9"/>
      <c r="O4888" s="9"/>
      <c r="P4888" s="9"/>
      <c r="Q4888" s="9"/>
      <c r="R4888" s="9"/>
    </row>
    <row r="4889" ht="15.75" customHeight="1">
      <c r="A4889" s="14" t="s">
        <v>79</v>
      </c>
      <c r="B4889" s="14" t="s">
        <v>80</v>
      </c>
      <c r="C4889" s="40" t="s">
        <v>12452</v>
      </c>
      <c r="D4889" s="14" t="s">
        <v>12453</v>
      </c>
      <c r="E4889" s="13" t="s">
        <v>12454</v>
      </c>
      <c r="F4889" s="14" t="s">
        <v>12452</v>
      </c>
      <c r="G4889" s="14" t="s">
        <v>6772</v>
      </c>
      <c r="H4889" s="41" t="s">
        <v>6712</v>
      </c>
      <c r="I4889" s="42" t="s">
        <v>85</v>
      </c>
      <c r="J4889" s="93">
        <f t="shared" si="1"/>
        <v>48</v>
      </c>
      <c r="K4889" s="7" t="str">
        <f t="shared" si="2"/>
        <v>ENG30-00913551-azimzelen</v>
      </c>
      <c r="L4889" s="7" t="str">
        <f>ifna(VLOOKUP(K4889,'Лист1'!D:E,2,false))</f>
        <v/>
      </c>
      <c r="M4889" s="9"/>
      <c r="N4889" s="9"/>
      <c r="O4889" s="9"/>
      <c r="P4889" s="9"/>
      <c r="Q4889" s="9"/>
      <c r="R4889" s="9"/>
    </row>
    <row r="4890" ht="15.75" customHeight="1">
      <c r="A4890" s="14" t="s">
        <v>11</v>
      </c>
      <c r="B4890" s="14" t="s">
        <v>12</v>
      </c>
      <c r="C4890" s="40" t="s">
        <v>12441</v>
      </c>
      <c r="D4890" s="14" t="s">
        <v>12455</v>
      </c>
      <c r="E4890" s="13" t="s">
        <v>12456</v>
      </c>
      <c r="F4890" s="14" t="s">
        <v>12457</v>
      </c>
      <c r="G4890" s="14" t="s">
        <v>8046</v>
      </c>
      <c r="H4890" s="41" t="s">
        <v>6712</v>
      </c>
      <c r="I4890" s="42" t="s">
        <v>85</v>
      </c>
      <c r="J4890" s="28">
        <f t="shared" si="1"/>
        <v>98</v>
      </c>
      <c r="K4890" s="7" t="str">
        <f t="shared" si="2"/>
        <v>ENG30-00913705-nproizvodnja</v>
      </c>
      <c r="L4890" s="7" t="str">
        <f>ifna(VLOOKUP(K4890,'Лист1'!D:E,2,false))</f>
        <v/>
      </c>
      <c r="M4890" s="9"/>
      <c r="N4890" s="9"/>
      <c r="O4890" s="9"/>
      <c r="P4890" s="9"/>
      <c r="Q4890" s="9"/>
      <c r="R4890" s="9"/>
    </row>
    <row r="4891" ht="15.75" customHeight="1">
      <c r="A4891" s="14" t="s">
        <v>79</v>
      </c>
      <c r="B4891" s="14" t="s">
        <v>80</v>
      </c>
      <c r="C4891" s="40" t="s">
        <v>12458</v>
      </c>
      <c r="D4891" s="14" t="s">
        <v>12459</v>
      </c>
      <c r="E4891" s="13" t="s">
        <v>12460</v>
      </c>
      <c r="F4891" s="14" t="s">
        <v>12458</v>
      </c>
      <c r="G4891" s="14" t="s">
        <v>6772</v>
      </c>
      <c r="H4891" s="41" t="s">
        <v>6712</v>
      </c>
      <c r="I4891" s="42" t="s">
        <v>85</v>
      </c>
      <c r="J4891" s="31">
        <f t="shared" si="1"/>
        <v>56</v>
      </c>
      <c r="K4891" s="7" t="str">
        <f t="shared" si="2"/>
        <v>ENG30-00914104-alistopadan</v>
      </c>
      <c r="L4891" s="7" t="str">
        <f>ifna(VLOOKUP(K4891,'Лист1'!D:E,2,false))</f>
        <v/>
      </c>
      <c r="M4891" s="9"/>
      <c r="N4891" s="9"/>
      <c r="O4891" s="9"/>
      <c r="P4891" s="9"/>
      <c r="Q4891" s="9"/>
      <c r="R4891" s="9"/>
    </row>
    <row r="4892" ht="15.75" customHeight="1">
      <c r="A4892" s="14" t="s">
        <v>79</v>
      </c>
      <c r="B4892" s="14" t="s">
        <v>80</v>
      </c>
      <c r="C4892" s="40" t="s">
        <v>7026</v>
      </c>
      <c r="D4892" s="14" t="s">
        <v>12461</v>
      </c>
      <c r="E4892" s="13" t="s">
        <v>12462</v>
      </c>
      <c r="F4892" s="14" t="s">
        <v>12463</v>
      </c>
      <c r="G4892" s="14" t="s">
        <v>6772</v>
      </c>
      <c r="H4892" s="41" t="s">
        <v>6712</v>
      </c>
      <c r="I4892" s="42" t="s">
        <v>85</v>
      </c>
      <c r="J4892" s="27">
        <f t="shared" si="1"/>
        <v>56</v>
      </c>
      <c r="K4892" s="7" t="str">
        <f t="shared" si="2"/>
        <v>ENG30-00914421-atačan</v>
      </c>
      <c r="L4892" s="7" t="str">
        <f>ifna(VLOOKUP(K4892,'Лист1'!D:E,2,false))</f>
        <v/>
      </c>
      <c r="M4892" s="9"/>
      <c r="N4892" s="9"/>
      <c r="O4892" s="9"/>
      <c r="P4892" s="9"/>
      <c r="Q4892" s="9"/>
      <c r="R4892" s="9"/>
    </row>
    <row r="4893" ht="15.75" customHeight="1">
      <c r="A4893" s="14" t="s">
        <v>79</v>
      </c>
      <c r="B4893" s="14" t="s">
        <v>80</v>
      </c>
      <c r="C4893" s="40" t="s">
        <v>6838</v>
      </c>
      <c r="D4893" s="14" t="s">
        <v>12464</v>
      </c>
      <c r="E4893" s="13" t="s">
        <v>12465</v>
      </c>
      <c r="F4893" s="14" t="s">
        <v>12466</v>
      </c>
      <c r="G4893" s="14" t="s">
        <v>6772</v>
      </c>
      <c r="H4893" s="41" t="s">
        <v>6712</v>
      </c>
      <c r="I4893" s="42" t="s">
        <v>85</v>
      </c>
      <c r="J4893" s="92">
        <f t="shared" si="1"/>
        <v>62</v>
      </c>
      <c r="K4893" s="7" t="str">
        <f t="shared" si="2"/>
        <v>ENG30-00914808-adirektan</v>
      </c>
      <c r="L4893" s="7" t="str">
        <f>ifna(VLOOKUP(K4893,'Лист1'!D:E,2,false))</f>
        <v/>
      </c>
      <c r="M4893" s="9"/>
      <c r="N4893" s="9"/>
      <c r="O4893" s="9"/>
      <c r="P4893" s="9"/>
      <c r="Q4893" s="9"/>
      <c r="R4893" s="9"/>
    </row>
    <row r="4894" ht="15.75" customHeight="1">
      <c r="A4894" s="14" t="s">
        <v>11</v>
      </c>
      <c r="B4894" s="14" t="s">
        <v>12</v>
      </c>
      <c r="C4894" s="40" t="s">
        <v>12467</v>
      </c>
      <c r="D4894" s="14" t="s">
        <v>12468</v>
      </c>
      <c r="E4894" s="13" t="s">
        <v>12469</v>
      </c>
      <c r="F4894" s="14" t="s">
        <v>12470</v>
      </c>
      <c r="G4894" s="14" t="s">
        <v>6960</v>
      </c>
      <c r="H4894" s="41" t="s">
        <v>6712</v>
      </c>
      <c r="I4894" s="42" t="s">
        <v>85</v>
      </c>
      <c r="J4894" s="28">
        <f t="shared" si="1"/>
        <v>33</v>
      </c>
      <c r="K4894" s="7" t="str">
        <f t="shared" si="2"/>
        <v>ENG30-00914929-nuzgajanje</v>
      </c>
      <c r="L4894" s="7" t="str">
        <f>ifna(VLOOKUP(K4894,'Лист1'!D:E,2,false))</f>
        <v/>
      </c>
      <c r="M4894" s="9"/>
      <c r="N4894" s="9"/>
      <c r="O4894" s="9"/>
      <c r="P4894" s="9"/>
      <c r="Q4894" s="9"/>
      <c r="R4894" s="9"/>
    </row>
    <row r="4895" ht="15.75" customHeight="1">
      <c r="A4895" s="14" t="s">
        <v>79</v>
      </c>
      <c r="B4895" s="14" t="s">
        <v>80</v>
      </c>
      <c r="C4895" s="40" t="s">
        <v>12471</v>
      </c>
      <c r="D4895" s="14" t="s">
        <v>12472</v>
      </c>
      <c r="E4895" s="13" t="s">
        <v>12473</v>
      </c>
      <c r="F4895" s="14" t="s">
        <v>12474</v>
      </c>
      <c r="G4895" s="14" t="s">
        <v>6772</v>
      </c>
      <c r="H4895" s="41" t="s">
        <v>6712</v>
      </c>
      <c r="I4895" s="42" t="s">
        <v>85</v>
      </c>
      <c r="J4895" s="36">
        <f t="shared" si="1"/>
        <v>51</v>
      </c>
      <c r="K4895" s="7" t="str">
        <f t="shared" si="2"/>
        <v>ENG30-00915556-astrog</v>
      </c>
      <c r="L4895" s="7" t="str">
        <f>ifna(VLOOKUP(K4895,'Лист1'!D:E,2,false))</f>
        <v/>
      </c>
      <c r="M4895" s="9"/>
      <c r="N4895" s="9"/>
      <c r="O4895" s="9"/>
      <c r="P4895" s="9"/>
      <c r="Q4895" s="9"/>
      <c r="R4895" s="9"/>
    </row>
    <row r="4896" ht="15.75" customHeight="1">
      <c r="A4896" s="14" t="s">
        <v>11</v>
      </c>
      <c r="B4896" s="14" t="s">
        <v>12</v>
      </c>
      <c r="C4896" s="40" t="s">
        <v>12475</v>
      </c>
      <c r="D4896" s="14" t="s">
        <v>12476</v>
      </c>
      <c r="E4896" s="13" t="s">
        <v>12477</v>
      </c>
      <c r="F4896" s="14" t="s">
        <v>12478</v>
      </c>
      <c r="G4896" s="14" t="s">
        <v>12479</v>
      </c>
      <c r="H4896" s="41" t="s">
        <v>6712</v>
      </c>
      <c r="I4896" s="42" t="s">
        <v>85</v>
      </c>
      <c r="J4896" s="43">
        <f t="shared" si="1"/>
        <v>67</v>
      </c>
      <c r="K4896" s="7" t="str">
        <f t="shared" si="2"/>
        <v>ENG30-00915722-nobrada</v>
      </c>
      <c r="L4896" s="7" t="str">
        <f>ifna(VLOOKUP(K4896,'Лист1'!D:E,2,false))</f>
        <v/>
      </c>
      <c r="M4896" s="9"/>
      <c r="N4896" s="9"/>
      <c r="O4896" s="9"/>
      <c r="P4896" s="9"/>
      <c r="Q4896" s="9"/>
      <c r="R4896" s="9"/>
    </row>
    <row r="4897" ht="15.75" customHeight="1">
      <c r="A4897" s="14" t="s">
        <v>11</v>
      </c>
      <c r="B4897" s="14" t="s">
        <v>12</v>
      </c>
      <c r="C4897" s="40" t="s">
        <v>12480</v>
      </c>
      <c r="D4897" s="14" t="s">
        <v>12481</v>
      </c>
      <c r="E4897" s="13" t="s">
        <v>12482</v>
      </c>
      <c r="F4897" s="14" t="s">
        <v>12480</v>
      </c>
      <c r="G4897" s="14" t="s">
        <v>12479</v>
      </c>
      <c r="H4897" s="41" t="s">
        <v>6712</v>
      </c>
      <c r="I4897" s="42" t="s">
        <v>85</v>
      </c>
      <c r="J4897" s="110">
        <f t="shared" si="1"/>
        <v>39</v>
      </c>
      <c r="K4897" s="7" t="str">
        <f t="shared" si="2"/>
        <v>ENG30-00916464-npoljoprivreda</v>
      </c>
      <c r="L4897" s="7" t="str">
        <f>ifna(VLOOKUP(K4897,'Лист1'!D:E,2,false))</f>
        <v/>
      </c>
      <c r="M4897" s="9"/>
      <c r="N4897" s="9"/>
      <c r="O4897" s="9"/>
      <c r="P4897" s="9"/>
      <c r="Q4897" s="9"/>
      <c r="R4897" s="9"/>
    </row>
    <row r="4898" ht="15.75" customHeight="1">
      <c r="A4898" s="14" t="s">
        <v>21</v>
      </c>
      <c r="B4898" s="14" t="s">
        <v>22</v>
      </c>
      <c r="C4898" s="40" t="s">
        <v>10527</v>
      </c>
      <c r="D4898" s="14" t="s">
        <v>12483</v>
      </c>
      <c r="E4898" s="13" t="s">
        <v>12484</v>
      </c>
      <c r="F4898" s="14" t="s">
        <v>10527</v>
      </c>
      <c r="G4898" s="14" t="s">
        <v>6772</v>
      </c>
      <c r="H4898" s="41" t="s">
        <v>6712</v>
      </c>
      <c r="I4898" s="42" t="s">
        <v>85</v>
      </c>
      <c r="J4898" s="92">
        <f t="shared" si="1"/>
        <v>66</v>
      </c>
      <c r="K4898" s="7" t="str">
        <f t="shared" si="2"/>
        <v>ENG30-00918872-vutvrditi</v>
      </c>
      <c r="L4898" s="7" t="str">
        <f>ifna(VLOOKUP(K4898,'Лист1'!D:E,2,false))</f>
        <v/>
      </c>
      <c r="M4898" s="9"/>
      <c r="N4898" s="9"/>
      <c r="O4898" s="9"/>
      <c r="P4898" s="9"/>
      <c r="Q4898" s="9"/>
      <c r="R4898" s="9"/>
    </row>
    <row r="4899" ht="15.75" customHeight="1">
      <c r="A4899" s="14" t="s">
        <v>11</v>
      </c>
      <c r="B4899" s="14" t="s">
        <v>12</v>
      </c>
      <c r="C4899" s="40" t="s">
        <v>12485</v>
      </c>
      <c r="D4899" s="14" t="s">
        <v>12486</v>
      </c>
      <c r="E4899" s="13" t="s">
        <v>12487</v>
      </c>
      <c r="F4899" s="14" t="s">
        <v>12488</v>
      </c>
      <c r="G4899" s="14" t="s">
        <v>12479</v>
      </c>
      <c r="H4899" s="41" t="s">
        <v>6712</v>
      </c>
      <c r="I4899" s="42" t="s">
        <v>85</v>
      </c>
      <c r="J4899" s="29">
        <f t="shared" si="1"/>
        <v>54</v>
      </c>
      <c r="K4899" s="7" t="str">
        <f t="shared" si="2"/>
        <v>ENG30-00919513-nsadnja</v>
      </c>
      <c r="L4899" s="7" t="str">
        <f>ifna(VLOOKUP(K4899,'Лист1'!D:E,2,false))</f>
        <v/>
      </c>
      <c r="M4899" s="9"/>
      <c r="N4899" s="9"/>
      <c r="O4899" s="9"/>
      <c r="P4899" s="9"/>
      <c r="Q4899" s="9"/>
      <c r="R4899" s="9"/>
    </row>
    <row r="4900" ht="15.75" customHeight="1">
      <c r="A4900" s="14" t="s">
        <v>21</v>
      </c>
      <c r="B4900" s="14" t="s">
        <v>22</v>
      </c>
      <c r="C4900" s="40" t="s">
        <v>10519</v>
      </c>
      <c r="D4900" s="14" t="s">
        <v>12489</v>
      </c>
      <c r="E4900" s="13" t="s">
        <v>12490</v>
      </c>
      <c r="F4900" s="14" t="s">
        <v>12491</v>
      </c>
      <c r="G4900" s="14" t="s">
        <v>6772</v>
      </c>
      <c r="H4900" s="41" t="s">
        <v>6712</v>
      </c>
      <c r="I4900" s="42" t="s">
        <v>85</v>
      </c>
      <c r="J4900" s="28">
        <f t="shared" si="1"/>
        <v>91</v>
      </c>
      <c r="K4900" s="7" t="str">
        <f t="shared" si="2"/>
        <v>ENG30-00920336-včuti</v>
      </c>
      <c r="L4900" s="7" t="str">
        <f>ifna(VLOOKUP(K4900,'Лист1'!D:E,2,false))</f>
        <v/>
      </c>
      <c r="M4900" s="9"/>
      <c r="N4900" s="9"/>
      <c r="O4900" s="9"/>
      <c r="P4900" s="9"/>
      <c r="Q4900" s="9"/>
      <c r="R4900" s="9"/>
    </row>
    <row r="4901" ht="15.75" customHeight="1">
      <c r="A4901" s="14" t="s">
        <v>21</v>
      </c>
      <c r="B4901" s="14" t="s">
        <v>22</v>
      </c>
      <c r="C4901" s="40" t="s">
        <v>11834</v>
      </c>
      <c r="D4901" s="14" t="s">
        <v>12489</v>
      </c>
      <c r="E4901" s="13" t="s">
        <v>12490</v>
      </c>
      <c r="F4901" s="14" t="s">
        <v>12491</v>
      </c>
      <c r="G4901" s="14" t="s">
        <v>6772</v>
      </c>
      <c r="H4901" s="41" t="s">
        <v>6712</v>
      </c>
      <c r="I4901" s="42" t="s">
        <v>85</v>
      </c>
      <c r="J4901" s="73">
        <f t="shared" si="1"/>
        <v>91</v>
      </c>
      <c r="K4901" s="7" t="str">
        <f t="shared" si="2"/>
        <v>ENG30-00920336-vispitati</v>
      </c>
      <c r="L4901" s="7" t="str">
        <f>ifna(VLOOKUP(K4901,'Лист1'!D:E,2,false))</f>
        <v/>
      </c>
      <c r="M4901" s="9"/>
      <c r="N4901" s="9"/>
      <c r="O4901" s="9"/>
      <c r="P4901" s="9"/>
      <c r="Q4901" s="9"/>
      <c r="R4901" s="9"/>
    </row>
    <row r="4902" ht="15.75" customHeight="1">
      <c r="A4902" s="14" t="s">
        <v>21</v>
      </c>
      <c r="B4902" s="14" t="s">
        <v>22</v>
      </c>
      <c r="C4902" s="40" t="s">
        <v>1373</v>
      </c>
      <c r="D4902" s="14" t="s">
        <v>12489</v>
      </c>
      <c r="E4902" s="13" t="s">
        <v>12490</v>
      </c>
      <c r="F4902" s="14" t="s">
        <v>12491</v>
      </c>
      <c r="G4902" s="14" t="s">
        <v>6772</v>
      </c>
      <c r="H4902" s="41" t="s">
        <v>6712</v>
      </c>
      <c r="I4902" s="42" t="s">
        <v>85</v>
      </c>
      <c r="J4902" s="51">
        <f t="shared" si="1"/>
        <v>91</v>
      </c>
      <c r="K4902" s="7" t="str">
        <f t="shared" si="2"/>
        <v>ENG30-00920336-vkontrolisati</v>
      </c>
      <c r="L4902" s="7" t="str">
        <f>ifna(VLOOKUP(K4902,'Лист1'!D:E,2,false))</f>
        <v/>
      </c>
      <c r="M4902" s="9"/>
      <c r="N4902" s="9"/>
      <c r="O4902" s="9"/>
      <c r="P4902" s="9"/>
      <c r="Q4902" s="9"/>
      <c r="R4902" s="9"/>
    </row>
    <row r="4903" ht="15.75" customHeight="1">
      <c r="A4903" s="14" t="s">
        <v>21</v>
      </c>
      <c r="B4903" s="14" t="s">
        <v>22</v>
      </c>
      <c r="C4903" s="40" t="s">
        <v>10513</v>
      </c>
      <c r="D4903" s="14" t="s">
        <v>12489</v>
      </c>
      <c r="E4903" s="13" t="s">
        <v>12490</v>
      </c>
      <c r="F4903" s="14" t="s">
        <v>12491</v>
      </c>
      <c r="G4903" s="14" t="s">
        <v>6772</v>
      </c>
      <c r="H4903" s="41" t="s">
        <v>6712</v>
      </c>
      <c r="I4903" s="42" t="s">
        <v>85</v>
      </c>
      <c r="J4903" s="28">
        <f t="shared" si="1"/>
        <v>91</v>
      </c>
      <c r="K4903" s="7" t="str">
        <f t="shared" si="2"/>
        <v>ENG30-00920336-vnaučiti</v>
      </c>
      <c r="L4903" s="7" t="str">
        <f>ifna(VLOOKUP(K4903,'Лист1'!D:E,2,false))</f>
        <v/>
      </c>
      <c r="M4903" s="9"/>
      <c r="N4903" s="9"/>
      <c r="O4903" s="9"/>
      <c r="P4903" s="9"/>
      <c r="Q4903" s="9"/>
      <c r="R4903" s="9"/>
    </row>
    <row r="4904" ht="15.75" customHeight="1">
      <c r="A4904" s="14" t="s">
        <v>21</v>
      </c>
      <c r="B4904" s="14" t="s">
        <v>22</v>
      </c>
      <c r="C4904" s="40" t="s">
        <v>10525</v>
      </c>
      <c r="D4904" s="14" t="s">
        <v>12489</v>
      </c>
      <c r="E4904" s="13" t="s">
        <v>12490</v>
      </c>
      <c r="F4904" s="14" t="s">
        <v>12491</v>
      </c>
      <c r="G4904" s="14" t="s">
        <v>6772</v>
      </c>
      <c r="H4904" s="41" t="s">
        <v>6712</v>
      </c>
      <c r="I4904" s="42" t="s">
        <v>85</v>
      </c>
      <c r="J4904" s="46">
        <f t="shared" si="1"/>
        <v>91</v>
      </c>
      <c r="K4904" s="7" t="str">
        <f t="shared" si="2"/>
        <v>ENG30-00920336-votkriti</v>
      </c>
      <c r="L4904" s="7" t="str">
        <f>ifna(VLOOKUP(K4904,'Лист1'!D:E,2,false))</f>
        <v/>
      </c>
      <c r="M4904" s="9"/>
      <c r="N4904" s="9"/>
      <c r="O4904" s="9"/>
      <c r="P4904" s="9"/>
      <c r="Q4904" s="9"/>
      <c r="R4904" s="9"/>
    </row>
    <row r="4905" ht="15.75" customHeight="1">
      <c r="A4905" s="14" t="s">
        <v>21</v>
      </c>
      <c r="B4905" s="14" t="s">
        <v>22</v>
      </c>
      <c r="C4905" s="40" t="s">
        <v>11281</v>
      </c>
      <c r="D4905" s="14" t="s">
        <v>12489</v>
      </c>
      <c r="E4905" s="13" t="s">
        <v>12490</v>
      </c>
      <c r="F4905" s="14" t="s">
        <v>12491</v>
      </c>
      <c r="G4905" s="14" t="s">
        <v>6772</v>
      </c>
      <c r="H4905" s="41" t="s">
        <v>6712</v>
      </c>
      <c r="I4905" s="42" t="s">
        <v>85</v>
      </c>
      <c r="J4905" s="25">
        <f t="shared" si="1"/>
        <v>91</v>
      </c>
      <c r="K4905" s="7" t="str">
        <f t="shared" si="2"/>
        <v>ENG30-00920336-votkrivati</v>
      </c>
      <c r="L4905" s="7" t="str">
        <f>ifna(VLOOKUP(K4905,'Лист1'!D:E,2,false))</f>
        <v/>
      </c>
      <c r="M4905" s="9"/>
      <c r="N4905" s="9"/>
      <c r="O4905" s="9"/>
      <c r="P4905" s="9"/>
      <c r="Q4905" s="9"/>
      <c r="R4905" s="9"/>
    </row>
    <row r="4906" ht="15.75" customHeight="1">
      <c r="A4906" s="14" t="s">
        <v>21</v>
      </c>
      <c r="B4906" s="14" t="s">
        <v>22</v>
      </c>
      <c r="C4906" s="40" t="s">
        <v>10517</v>
      </c>
      <c r="D4906" s="14" t="s">
        <v>12489</v>
      </c>
      <c r="E4906" s="13" t="s">
        <v>12490</v>
      </c>
      <c r="F4906" s="14" t="s">
        <v>12491</v>
      </c>
      <c r="G4906" s="14" t="s">
        <v>6772</v>
      </c>
      <c r="H4906" s="41" t="s">
        <v>6712</v>
      </c>
      <c r="I4906" s="42" t="s">
        <v>85</v>
      </c>
      <c r="J4906" s="53">
        <f t="shared" si="1"/>
        <v>91</v>
      </c>
      <c r="K4906" s="7" t="str">
        <f t="shared" si="2"/>
        <v>ENG30-00920336-vsaznati</v>
      </c>
      <c r="L4906" s="7" t="str">
        <f>ifna(VLOOKUP(K4906,'Лист1'!D:E,2,false))</f>
        <v/>
      </c>
      <c r="M4906" s="9"/>
      <c r="N4906" s="9"/>
      <c r="O4906" s="9"/>
      <c r="P4906" s="9"/>
      <c r="Q4906" s="9"/>
      <c r="R4906" s="9"/>
    </row>
    <row r="4907" ht="15.75" customHeight="1">
      <c r="A4907" s="14" t="s">
        <v>21</v>
      </c>
      <c r="B4907" s="14" t="s">
        <v>22</v>
      </c>
      <c r="C4907" s="40" t="s">
        <v>10518</v>
      </c>
      <c r="D4907" s="14" t="s">
        <v>12489</v>
      </c>
      <c r="E4907" s="13" t="s">
        <v>12490</v>
      </c>
      <c r="F4907" s="14" t="s">
        <v>12491</v>
      </c>
      <c r="G4907" s="14" t="s">
        <v>6772</v>
      </c>
      <c r="H4907" s="41" t="s">
        <v>6712</v>
      </c>
      <c r="I4907" s="42" t="s">
        <v>85</v>
      </c>
      <c r="J4907" s="93">
        <f t="shared" si="1"/>
        <v>91</v>
      </c>
      <c r="K4907" s="7" t="str">
        <f t="shared" si="2"/>
        <v>ENG30-00920336-vučiti</v>
      </c>
      <c r="L4907" s="7" t="str">
        <f>ifna(VLOOKUP(K4907,'Лист1'!D:E,2,false))</f>
        <v/>
      </c>
      <c r="M4907" s="9"/>
      <c r="N4907" s="9"/>
      <c r="O4907" s="9"/>
      <c r="P4907" s="9"/>
      <c r="Q4907" s="9"/>
      <c r="R4907" s="9"/>
    </row>
    <row r="4908" ht="15.75" customHeight="1">
      <c r="A4908" s="14" t="s">
        <v>21</v>
      </c>
      <c r="B4908" s="14" t="s">
        <v>22</v>
      </c>
      <c r="C4908" s="40" t="s">
        <v>10527</v>
      </c>
      <c r="D4908" s="14" t="s">
        <v>12489</v>
      </c>
      <c r="E4908" s="13" t="s">
        <v>12490</v>
      </c>
      <c r="F4908" s="14" t="s">
        <v>12491</v>
      </c>
      <c r="G4908" s="14" t="s">
        <v>6772</v>
      </c>
      <c r="H4908" s="41" t="s">
        <v>6712</v>
      </c>
      <c r="I4908" s="42" t="s">
        <v>85</v>
      </c>
      <c r="J4908" s="52">
        <f t="shared" si="1"/>
        <v>91</v>
      </c>
      <c r="K4908" s="7" t="str">
        <f t="shared" si="2"/>
        <v>ENG30-00920336-vutvrditi</v>
      </c>
      <c r="L4908" s="7" t="str">
        <f>ifna(VLOOKUP(K4908,'Лист1'!D:E,2,false))</f>
        <v/>
      </c>
      <c r="M4908" s="9"/>
      <c r="N4908" s="9"/>
      <c r="O4908" s="9"/>
      <c r="P4908" s="9"/>
      <c r="Q4908" s="9"/>
      <c r="R4908" s="9"/>
    </row>
    <row r="4909" ht="15.75" customHeight="1">
      <c r="A4909" s="14" t="s">
        <v>21</v>
      </c>
      <c r="B4909" s="14" t="s">
        <v>22</v>
      </c>
      <c r="C4909" s="40" t="s">
        <v>12492</v>
      </c>
      <c r="D4909" s="14" t="s">
        <v>12493</v>
      </c>
      <c r="E4909" s="13" t="s">
        <v>12494</v>
      </c>
      <c r="F4909" s="14" t="s">
        <v>12495</v>
      </c>
      <c r="G4909" s="14" t="s">
        <v>10101</v>
      </c>
      <c r="H4909" s="41" t="s">
        <v>6712</v>
      </c>
      <c r="I4909" s="42" t="s">
        <v>85</v>
      </c>
      <c r="J4909" s="39">
        <f t="shared" si="1"/>
        <v>52</v>
      </c>
      <c r="K4909" s="7" t="str">
        <f t="shared" si="2"/>
        <v>ENG30-00921072-vpretpostavljati</v>
      </c>
      <c r="L4909" s="7" t="str">
        <f>ifna(VLOOKUP(K4909,'Лист1'!D:E,2,false))</f>
        <v/>
      </c>
      <c r="M4909" s="9"/>
      <c r="N4909" s="9"/>
      <c r="O4909" s="9"/>
      <c r="P4909" s="9"/>
      <c r="Q4909" s="9"/>
      <c r="R4909" s="9"/>
    </row>
    <row r="4910" ht="15.75" customHeight="1">
      <c r="A4910" s="14" t="s">
        <v>21</v>
      </c>
      <c r="B4910" s="14" t="s">
        <v>22</v>
      </c>
      <c r="C4910" s="40" t="s">
        <v>11058</v>
      </c>
      <c r="D4910" s="14" t="s">
        <v>12493</v>
      </c>
      <c r="E4910" s="13" t="s">
        <v>12494</v>
      </c>
      <c r="F4910" s="14" t="s">
        <v>12495</v>
      </c>
      <c r="G4910" s="14" t="s">
        <v>10101</v>
      </c>
      <c r="H4910" s="41" t="s">
        <v>6712</v>
      </c>
      <c r="I4910" s="42" t="s">
        <v>85</v>
      </c>
      <c r="J4910" s="70">
        <f t="shared" si="1"/>
        <v>52</v>
      </c>
      <c r="K4910" s="7" t="str">
        <f t="shared" si="2"/>
        <v>ENG30-00921072-vsumnjati</v>
      </c>
      <c r="L4910" s="7" t="str">
        <f>ifna(VLOOKUP(K4910,'Лист1'!D:E,2,false))</f>
        <v/>
      </c>
      <c r="M4910" s="9"/>
      <c r="N4910" s="9"/>
      <c r="O4910" s="9"/>
      <c r="P4910" s="9"/>
      <c r="Q4910" s="9"/>
      <c r="R4910" s="9"/>
    </row>
    <row r="4911" ht="15.75" customHeight="1">
      <c r="A4911" s="14" t="s">
        <v>21</v>
      </c>
      <c r="B4911" s="14" t="s">
        <v>22</v>
      </c>
      <c r="C4911" s="40" t="s">
        <v>10476</v>
      </c>
      <c r="D4911" s="14" t="s">
        <v>12496</v>
      </c>
      <c r="E4911" s="13" t="s">
        <v>12497</v>
      </c>
      <c r="F4911" s="14" t="s">
        <v>12498</v>
      </c>
      <c r="G4911" s="14" t="s">
        <v>6772</v>
      </c>
      <c r="H4911" s="41" t="s">
        <v>6712</v>
      </c>
      <c r="I4911" s="42" t="s">
        <v>85</v>
      </c>
      <c r="J4911" s="43">
        <f t="shared" si="1"/>
        <v>40</v>
      </c>
      <c r="K4911" s="7" t="str">
        <f t="shared" si="2"/>
        <v>ENG30-00921300-vgovoriti</v>
      </c>
      <c r="L4911" s="7" t="str">
        <f>ifna(VLOOKUP(K4911,'Лист1'!D:E,2,false))</f>
        <v/>
      </c>
      <c r="M4911" s="9"/>
      <c r="N4911" s="9"/>
      <c r="O4911" s="9"/>
      <c r="P4911" s="9"/>
      <c r="Q4911" s="9"/>
      <c r="R4911" s="9"/>
    </row>
    <row r="4912" ht="15.75" customHeight="1">
      <c r="A4912" s="14" t="s">
        <v>79</v>
      </c>
      <c r="B4912" s="14" t="s">
        <v>80</v>
      </c>
      <c r="C4912" s="40" t="s">
        <v>12499</v>
      </c>
      <c r="D4912" s="14" t="s">
        <v>12500</v>
      </c>
      <c r="E4912" s="13" t="s">
        <v>12501</v>
      </c>
      <c r="F4912" s="14" t="s">
        <v>12502</v>
      </c>
      <c r="G4912" s="14" t="s">
        <v>7752</v>
      </c>
      <c r="H4912" s="41" t="s">
        <v>6712</v>
      </c>
      <c r="I4912" s="42" t="s">
        <v>85</v>
      </c>
      <c r="J4912" s="87">
        <f t="shared" si="1"/>
        <v>63</v>
      </c>
      <c r="K4912" s="7" t="str">
        <f t="shared" si="2"/>
        <v>ENG30-00921631-anapet</v>
      </c>
      <c r="L4912" s="7" t="str">
        <f>ifna(VLOOKUP(K4912,'Лист1'!D:E,2,false))</f>
        <v/>
      </c>
      <c r="M4912" s="9"/>
      <c r="N4912" s="9"/>
      <c r="O4912" s="9"/>
      <c r="P4912" s="9"/>
      <c r="Q4912" s="9"/>
      <c r="R4912" s="9"/>
    </row>
    <row r="4913" ht="15.75" customHeight="1">
      <c r="A4913" s="14" t="s">
        <v>79</v>
      </c>
      <c r="B4913" s="14" t="s">
        <v>80</v>
      </c>
      <c r="C4913" s="40" t="s">
        <v>12503</v>
      </c>
      <c r="D4913" s="14" t="s">
        <v>12500</v>
      </c>
      <c r="E4913" s="13" t="s">
        <v>12501</v>
      </c>
      <c r="F4913" s="14" t="s">
        <v>12502</v>
      </c>
      <c r="G4913" s="14" t="s">
        <v>7752</v>
      </c>
      <c r="H4913" s="41" t="s">
        <v>6712</v>
      </c>
      <c r="I4913" s="42" t="s">
        <v>85</v>
      </c>
      <c r="J4913" s="17">
        <f t="shared" si="1"/>
        <v>63</v>
      </c>
      <c r="K4913" s="7" t="str">
        <f t="shared" si="2"/>
        <v>ENG30-00921631-apodstaknut</v>
      </c>
      <c r="L4913" s="7" t="str">
        <f>ifna(VLOOKUP(K4913,'Лист1'!D:E,2,false))</f>
        <v/>
      </c>
      <c r="M4913" s="9"/>
      <c r="N4913" s="9"/>
      <c r="O4913" s="9"/>
      <c r="P4913" s="9"/>
      <c r="Q4913" s="9"/>
      <c r="R4913" s="9"/>
    </row>
    <row r="4914" ht="15.75" customHeight="1">
      <c r="A4914" s="14" t="s">
        <v>21</v>
      </c>
      <c r="B4914" s="14" t="s">
        <v>22</v>
      </c>
      <c r="C4914" s="40" t="s">
        <v>10105</v>
      </c>
      <c r="D4914" s="14" t="s">
        <v>12504</v>
      </c>
      <c r="E4914" s="13" t="s">
        <v>12505</v>
      </c>
      <c r="F4914" s="14" t="s">
        <v>12506</v>
      </c>
      <c r="G4914" s="14" t="s">
        <v>6772</v>
      </c>
      <c r="H4914" s="41" t="s">
        <v>6712</v>
      </c>
      <c r="I4914" s="42" t="s">
        <v>85</v>
      </c>
      <c r="J4914" s="39">
        <f t="shared" si="1"/>
        <v>26</v>
      </c>
      <c r="K4914" s="7" t="str">
        <f t="shared" si="2"/>
        <v>ENG30-00921738-vobeležiti</v>
      </c>
      <c r="L4914" s="7" t="str">
        <f>ifna(VLOOKUP(K4914,'Лист1'!D:E,2,false))</f>
        <v/>
      </c>
      <c r="M4914" s="9"/>
      <c r="N4914" s="9"/>
      <c r="O4914" s="9"/>
      <c r="P4914" s="9"/>
      <c r="Q4914" s="9"/>
      <c r="R4914" s="9"/>
    </row>
    <row r="4915" ht="15.75" customHeight="1">
      <c r="A4915" s="14" t="s">
        <v>21</v>
      </c>
      <c r="B4915" s="14" t="s">
        <v>22</v>
      </c>
      <c r="C4915" s="40" t="s">
        <v>8748</v>
      </c>
      <c r="D4915" s="14" t="s">
        <v>12504</v>
      </c>
      <c r="E4915" s="13" t="s">
        <v>12505</v>
      </c>
      <c r="F4915" s="14" t="s">
        <v>12506</v>
      </c>
      <c r="G4915" s="14" t="s">
        <v>6772</v>
      </c>
      <c r="H4915" s="41" t="s">
        <v>6712</v>
      </c>
      <c r="I4915" s="42" t="s">
        <v>85</v>
      </c>
      <c r="J4915" s="47">
        <f t="shared" si="1"/>
        <v>26</v>
      </c>
      <c r="K4915" s="7" t="str">
        <f t="shared" si="2"/>
        <v>ENG30-00921738-voznačiti</v>
      </c>
      <c r="L4915" s="7" t="str">
        <f>ifna(VLOOKUP(K4915,'Лист1'!D:E,2,false))</f>
        <v/>
      </c>
      <c r="M4915" s="9"/>
      <c r="N4915" s="9"/>
      <c r="O4915" s="9"/>
      <c r="P4915" s="9"/>
      <c r="Q4915" s="9"/>
      <c r="R4915" s="9"/>
    </row>
    <row r="4916" ht="15.75" customHeight="1">
      <c r="A4916" s="14" t="s">
        <v>21</v>
      </c>
      <c r="B4916" s="14" t="s">
        <v>22</v>
      </c>
      <c r="C4916" s="40" t="s">
        <v>10955</v>
      </c>
      <c r="D4916" s="14" t="s">
        <v>12507</v>
      </c>
      <c r="E4916" s="13" t="s">
        <v>12508</v>
      </c>
      <c r="F4916" s="14" t="s">
        <v>12509</v>
      </c>
      <c r="G4916" s="14" t="s">
        <v>7790</v>
      </c>
      <c r="H4916" s="41" t="s">
        <v>6712</v>
      </c>
      <c r="I4916" s="42" t="s">
        <v>85</v>
      </c>
      <c r="J4916" s="50">
        <f t="shared" si="1"/>
        <v>66</v>
      </c>
      <c r="K4916" s="7" t="str">
        <f t="shared" si="2"/>
        <v>ENG30-00922867-vpokazati</v>
      </c>
      <c r="L4916" s="7" t="str">
        <f>ifna(VLOOKUP(K4916,'Лист1'!D:E,2,false))</f>
        <v/>
      </c>
      <c r="M4916" s="9"/>
      <c r="N4916" s="9"/>
      <c r="O4916" s="9"/>
      <c r="P4916" s="9"/>
      <c r="Q4916" s="9"/>
      <c r="R4916" s="9"/>
    </row>
    <row r="4917" ht="15.75" customHeight="1">
      <c r="A4917" s="14" t="s">
        <v>21</v>
      </c>
      <c r="B4917" s="14" t="s">
        <v>22</v>
      </c>
      <c r="C4917" s="40" t="s">
        <v>12510</v>
      </c>
      <c r="D4917" s="14" t="s">
        <v>12511</v>
      </c>
      <c r="E4917" s="13" t="s">
        <v>12512</v>
      </c>
      <c r="F4917" s="14" t="s">
        <v>12513</v>
      </c>
      <c r="G4917" s="14" t="s">
        <v>7790</v>
      </c>
      <c r="H4917" s="41" t="s">
        <v>6712</v>
      </c>
      <c r="I4917" s="42" t="s">
        <v>85</v>
      </c>
      <c r="J4917" s="17">
        <f t="shared" si="1"/>
        <v>50</v>
      </c>
      <c r="K4917" s="7" t="str">
        <f t="shared" si="2"/>
        <v>ENG30-00923307-vdemonstrirati</v>
      </c>
      <c r="L4917" s="7" t="str">
        <f>ifna(VLOOKUP(K4917,'Лист1'!D:E,2,false))</f>
        <v/>
      </c>
      <c r="M4917" s="9"/>
      <c r="N4917" s="9"/>
      <c r="O4917" s="9"/>
      <c r="P4917" s="9"/>
      <c r="Q4917" s="9"/>
      <c r="R4917" s="9"/>
    </row>
    <row r="4918" ht="15.75" customHeight="1">
      <c r="A4918" s="14" t="s">
        <v>21</v>
      </c>
      <c r="B4918" s="14" t="s">
        <v>22</v>
      </c>
      <c r="C4918" s="40" t="s">
        <v>10955</v>
      </c>
      <c r="D4918" s="14" t="s">
        <v>12511</v>
      </c>
      <c r="E4918" s="13" t="s">
        <v>12512</v>
      </c>
      <c r="F4918" s="14" t="s">
        <v>12513</v>
      </c>
      <c r="G4918" s="14" t="s">
        <v>7790</v>
      </c>
      <c r="H4918" s="41" t="s">
        <v>6712</v>
      </c>
      <c r="I4918" s="42" t="s">
        <v>85</v>
      </c>
      <c r="J4918" s="60">
        <f t="shared" si="1"/>
        <v>50</v>
      </c>
      <c r="K4918" s="7" t="str">
        <f t="shared" si="2"/>
        <v>ENG30-00923307-vpokazati</v>
      </c>
      <c r="L4918" s="7" t="str">
        <f>ifna(VLOOKUP(K4918,'Лист1'!D:E,2,false))</f>
        <v/>
      </c>
      <c r="M4918" s="9"/>
      <c r="N4918" s="9"/>
      <c r="O4918" s="9"/>
      <c r="P4918" s="9"/>
      <c r="Q4918" s="9"/>
      <c r="R4918" s="9"/>
    </row>
    <row r="4919" ht="15.75" customHeight="1">
      <c r="A4919" s="14" t="s">
        <v>21</v>
      </c>
      <c r="B4919" s="14" t="s">
        <v>22</v>
      </c>
      <c r="C4919" s="40" t="s">
        <v>11602</v>
      </c>
      <c r="D4919" s="14" t="s">
        <v>12511</v>
      </c>
      <c r="E4919" s="13" t="s">
        <v>12512</v>
      </c>
      <c r="F4919" s="14" t="s">
        <v>12513</v>
      </c>
      <c r="G4919" s="14" t="s">
        <v>7790</v>
      </c>
      <c r="H4919" s="41" t="s">
        <v>6712</v>
      </c>
      <c r="I4919" s="42" t="s">
        <v>85</v>
      </c>
      <c r="J4919" s="61">
        <f t="shared" si="1"/>
        <v>50</v>
      </c>
      <c r="K4919" s="7" t="str">
        <f t="shared" si="2"/>
        <v>ENG30-00923307-vpokazivati</v>
      </c>
      <c r="L4919" s="7" t="str">
        <f>ifna(VLOOKUP(K4919,'Лист1'!D:E,2,false))</f>
        <v/>
      </c>
      <c r="M4919" s="9"/>
      <c r="N4919" s="9"/>
      <c r="O4919" s="9"/>
      <c r="P4919" s="9"/>
      <c r="Q4919" s="9"/>
      <c r="R4919" s="9"/>
    </row>
    <row r="4920" ht="15.75" customHeight="1">
      <c r="A4920" s="14" t="s">
        <v>21</v>
      </c>
      <c r="B4920" s="14" t="s">
        <v>22</v>
      </c>
      <c r="C4920" s="40" t="s">
        <v>12514</v>
      </c>
      <c r="D4920" s="14" t="s">
        <v>12511</v>
      </c>
      <c r="E4920" s="13" t="s">
        <v>12512</v>
      </c>
      <c r="F4920" s="14" t="s">
        <v>12513</v>
      </c>
      <c r="G4920" s="14" t="s">
        <v>7790</v>
      </c>
      <c r="H4920" s="41" t="s">
        <v>6712</v>
      </c>
      <c r="I4920" s="42" t="s">
        <v>85</v>
      </c>
      <c r="J4920" s="29">
        <f t="shared" si="1"/>
        <v>50</v>
      </c>
      <c r="K4920" s="7" t="str">
        <f t="shared" si="2"/>
        <v>ENG30-00923307-vprikazati</v>
      </c>
      <c r="L4920" s="7" t="str">
        <f>ifna(VLOOKUP(K4920,'Лист1'!D:E,2,false))</f>
        <v/>
      </c>
      <c r="M4920" s="9"/>
      <c r="N4920" s="9"/>
      <c r="O4920" s="9"/>
      <c r="P4920" s="9"/>
      <c r="Q4920" s="9"/>
      <c r="R4920" s="9"/>
    </row>
    <row r="4921" ht="15.75" customHeight="1">
      <c r="A4921" s="14" t="s">
        <v>21</v>
      </c>
      <c r="B4921" s="14" t="s">
        <v>22</v>
      </c>
      <c r="C4921" s="40" t="s">
        <v>12515</v>
      </c>
      <c r="D4921" s="14" t="s">
        <v>12511</v>
      </c>
      <c r="E4921" s="13" t="s">
        <v>12512</v>
      </c>
      <c r="F4921" s="14" t="s">
        <v>12513</v>
      </c>
      <c r="G4921" s="14" t="s">
        <v>7790</v>
      </c>
      <c r="H4921" s="41" t="s">
        <v>6712</v>
      </c>
      <c r="I4921" s="42" t="s">
        <v>85</v>
      </c>
      <c r="J4921" s="60">
        <f t="shared" si="1"/>
        <v>50</v>
      </c>
      <c r="K4921" s="7" t="str">
        <f t="shared" si="2"/>
        <v>ENG30-00923307-vprikazivati</v>
      </c>
      <c r="L4921" s="7" t="str">
        <f>ifna(VLOOKUP(K4921,'Лист1'!D:E,2,false))</f>
        <v/>
      </c>
      <c r="M4921" s="9"/>
      <c r="N4921" s="9"/>
      <c r="O4921" s="9"/>
      <c r="P4921" s="9"/>
      <c r="Q4921" s="9"/>
      <c r="R4921" s="9"/>
    </row>
    <row r="4922" ht="15.75" customHeight="1">
      <c r="A4922" s="14" t="s">
        <v>11</v>
      </c>
      <c r="B4922" s="14" t="s">
        <v>12</v>
      </c>
      <c r="C4922" s="40" t="s">
        <v>12516</v>
      </c>
      <c r="D4922" s="14" t="s">
        <v>12517</v>
      </c>
      <c r="E4922" s="13" t="s">
        <v>12518</v>
      </c>
      <c r="F4922" s="14" t="s">
        <v>12519</v>
      </c>
      <c r="G4922" s="14" t="s">
        <v>8046</v>
      </c>
      <c r="H4922" s="41" t="s">
        <v>6712</v>
      </c>
      <c r="I4922" s="42" t="s">
        <v>85</v>
      </c>
      <c r="J4922" s="83">
        <f t="shared" si="1"/>
        <v>59</v>
      </c>
      <c r="K4922" s="7" t="str">
        <f t="shared" si="2"/>
        <v>ENG30-00923444-nindustrija</v>
      </c>
      <c r="L4922" s="7" t="str">
        <f>ifna(VLOOKUP(K4922,'Лист1'!D:E,2,false))</f>
        <v/>
      </c>
      <c r="M4922" s="9"/>
      <c r="N4922" s="9"/>
      <c r="O4922" s="9"/>
      <c r="P4922" s="9"/>
      <c r="Q4922" s="9"/>
      <c r="R4922" s="9"/>
    </row>
    <row r="4923" ht="15.75" customHeight="1">
      <c r="A4923" s="14" t="s">
        <v>21</v>
      </c>
      <c r="B4923" s="14" t="s">
        <v>22</v>
      </c>
      <c r="C4923" s="40" t="s">
        <v>10955</v>
      </c>
      <c r="D4923" s="14" t="s">
        <v>12520</v>
      </c>
      <c r="E4923" s="13" t="s">
        <v>12521</v>
      </c>
      <c r="F4923" s="14" t="s">
        <v>12522</v>
      </c>
      <c r="G4923" s="14" t="s">
        <v>6772</v>
      </c>
      <c r="H4923" s="41" t="s">
        <v>6712</v>
      </c>
      <c r="I4923" s="42" t="s">
        <v>85</v>
      </c>
      <c r="J4923" s="27">
        <f t="shared" si="1"/>
        <v>76</v>
      </c>
      <c r="K4923" s="7" t="str">
        <f t="shared" si="2"/>
        <v>ENG30-00923793-vpokazati</v>
      </c>
      <c r="L4923" s="7" t="str">
        <f>ifna(VLOOKUP(K4923,'Лист1'!D:E,2,false))</f>
        <v/>
      </c>
      <c r="M4923" s="9"/>
      <c r="N4923" s="9"/>
      <c r="O4923" s="9"/>
      <c r="P4923" s="9"/>
      <c r="Q4923" s="9"/>
      <c r="R4923" s="9"/>
    </row>
    <row r="4924" ht="15.75" customHeight="1">
      <c r="A4924" s="14" t="s">
        <v>21</v>
      </c>
      <c r="B4924" s="14" t="s">
        <v>22</v>
      </c>
      <c r="C4924" s="40" t="s">
        <v>11602</v>
      </c>
      <c r="D4924" s="14" t="s">
        <v>12520</v>
      </c>
      <c r="E4924" s="13" t="s">
        <v>12521</v>
      </c>
      <c r="F4924" s="14" t="s">
        <v>12522</v>
      </c>
      <c r="G4924" s="14" t="s">
        <v>6772</v>
      </c>
      <c r="H4924" s="41" t="s">
        <v>6712</v>
      </c>
      <c r="I4924" s="42" t="s">
        <v>85</v>
      </c>
      <c r="J4924" s="60">
        <f t="shared" si="1"/>
        <v>76</v>
      </c>
      <c r="K4924" s="7" t="str">
        <f t="shared" si="2"/>
        <v>ENG30-00923793-vpokazivati</v>
      </c>
      <c r="L4924" s="7" t="str">
        <f>ifna(VLOOKUP(K4924,'Лист1'!D:E,2,false))</f>
        <v/>
      </c>
      <c r="M4924" s="9"/>
      <c r="N4924" s="9"/>
      <c r="O4924" s="9"/>
      <c r="P4924" s="9"/>
      <c r="Q4924" s="9"/>
      <c r="R4924" s="9"/>
    </row>
    <row r="4925" ht="15.75" customHeight="1">
      <c r="A4925" s="14" t="s">
        <v>11</v>
      </c>
      <c r="B4925" s="14" t="s">
        <v>12</v>
      </c>
      <c r="C4925" s="40" t="s">
        <v>12523</v>
      </c>
      <c r="D4925" s="14" t="s">
        <v>12524</v>
      </c>
      <c r="E4925" s="13" t="s">
        <v>12525</v>
      </c>
      <c r="F4925" s="14" t="s">
        <v>12526</v>
      </c>
      <c r="G4925" s="14" t="s">
        <v>7366</v>
      </c>
      <c r="H4925" s="41" t="s">
        <v>6712</v>
      </c>
      <c r="I4925" s="42" t="s">
        <v>85</v>
      </c>
      <c r="J4925" s="46">
        <f t="shared" si="1"/>
        <v>36</v>
      </c>
      <c r="K4925" s="7" t="str">
        <f t="shared" si="2"/>
        <v>ENG30-00923995-nizrada</v>
      </c>
      <c r="L4925" s="7" t="str">
        <f>ifna(VLOOKUP(K4925,'Лист1'!D:E,2,false))</f>
        <v/>
      </c>
      <c r="M4925" s="9"/>
      <c r="N4925" s="9"/>
      <c r="O4925" s="9"/>
      <c r="P4925" s="9"/>
      <c r="Q4925" s="9"/>
      <c r="R4925" s="9"/>
    </row>
    <row r="4926" ht="15.75" customHeight="1">
      <c r="A4926" s="14" t="s">
        <v>11</v>
      </c>
      <c r="B4926" s="14" t="s">
        <v>12</v>
      </c>
      <c r="C4926" s="40" t="s">
        <v>12527</v>
      </c>
      <c r="D4926" s="14" t="s">
        <v>12524</v>
      </c>
      <c r="E4926" s="13" t="s">
        <v>12525</v>
      </c>
      <c r="F4926" s="14" t="s">
        <v>12526</v>
      </c>
      <c r="G4926" s="14" t="s">
        <v>7366</v>
      </c>
      <c r="H4926" s="41" t="s">
        <v>6712</v>
      </c>
      <c r="I4926" s="42" t="s">
        <v>85</v>
      </c>
      <c r="J4926" s="62">
        <f t="shared" si="1"/>
        <v>36</v>
      </c>
      <c r="K4926" s="7" t="str">
        <f t="shared" si="2"/>
        <v>ENG30-00923995-noblikovanje</v>
      </c>
      <c r="L4926" s="7" t="str">
        <f>ifna(VLOOKUP(K4926,'Лист1'!D:E,2,false))</f>
        <v/>
      </c>
      <c r="M4926" s="9"/>
      <c r="N4926" s="9"/>
      <c r="O4926" s="9"/>
      <c r="P4926" s="9"/>
      <c r="Q4926" s="9"/>
      <c r="R4926" s="9"/>
    </row>
    <row r="4927" ht="15.75" customHeight="1">
      <c r="A4927" s="14" t="s">
        <v>11</v>
      </c>
      <c r="B4927" s="14" t="s">
        <v>12</v>
      </c>
      <c r="C4927" s="40" t="s">
        <v>12527</v>
      </c>
      <c r="D4927" s="14" t="s">
        <v>12528</v>
      </c>
      <c r="E4927" s="13" t="s">
        <v>12529</v>
      </c>
      <c r="F4927" s="14" t="s">
        <v>12530</v>
      </c>
      <c r="G4927" s="14" t="s">
        <v>12531</v>
      </c>
      <c r="H4927" s="41" t="s">
        <v>6712</v>
      </c>
      <c r="I4927" s="42" t="s">
        <v>85</v>
      </c>
      <c r="J4927" s="51">
        <f t="shared" si="1"/>
        <v>32</v>
      </c>
      <c r="K4927" s="7" t="str">
        <f t="shared" si="2"/>
        <v>ENG30-00925207-noblikovanje</v>
      </c>
      <c r="L4927" s="7" t="str">
        <f>ifna(VLOOKUP(K4927,'Лист1'!D:E,2,false))</f>
        <v/>
      </c>
      <c r="M4927" s="9"/>
      <c r="N4927" s="9"/>
      <c r="O4927" s="9"/>
      <c r="P4927" s="9"/>
      <c r="Q4927" s="9"/>
      <c r="R4927" s="9"/>
    </row>
    <row r="4928" ht="15.75" customHeight="1">
      <c r="A4928" s="14" t="s">
        <v>11</v>
      </c>
      <c r="B4928" s="14" t="s">
        <v>12</v>
      </c>
      <c r="C4928" s="40" t="s">
        <v>8789</v>
      </c>
      <c r="D4928" s="14" t="s">
        <v>12528</v>
      </c>
      <c r="E4928" s="13" t="s">
        <v>12529</v>
      </c>
      <c r="F4928" s="14" t="s">
        <v>12530</v>
      </c>
      <c r="G4928" s="14" t="s">
        <v>12531</v>
      </c>
      <c r="H4928" s="41" t="s">
        <v>6712</v>
      </c>
      <c r="I4928" s="42" t="s">
        <v>85</v>
      </c>
      <c r="J4928" s="38">
        <f t="shared" si="1"/>
        <v>32</v>
      </c>
      <c r="K4928" s="7" t="str">
        <f t="shared" si="2"/>
        <v>ENG30-00925207-nstvaranje</v>
      </c>
      <c r="L4928" s="7" t="str">
        <f>ifna(VLOOKUP(K4928,'Лист1'!D:E,2,false))</f>
        <v/>
      </c>
      <c r="M4928" s="9"/>
      <c r="N4928" s="9"/>
      <c r="O4928" s="9"/>
      <c r="P4928" s="9"/>
      <c r="Q4928" s="9"/>
      <c r="R4928" s="9"/>
    </row>
    <row r="4929" ht="15.75" customHeight="1">
      <c r="A4929" s="14" t="s">
        <v>79</v>
      </c>
      <c r="B4929" s="14" t="s">
        <v>80</v>
      </c>
      <c r="C4929" s="40" t="s">
        <v>12532</v>
      </c>
      <c r="D4929" s="14" t="s">
        <v>12533</v>
      </c>
      <c r="E4929" s="13" t="s">
        <v>12534</v>
      </c>
      <c r="F4929" s="14" t="s">
        <v>12535</v>
      </c>
      <c r="G4929" s="14" t="s">
        <v>6772</v>
      </c>
      <c r="H4929" s="41" t="s">
        <v>6712</v>
      </c>
      <c r="I4929" s="42" t="s">
        <v>85</v>
      </c>
      <c r="J4929" s="31">
        <f t="shared" si="1"/>
        <v>33</v>
      </c>
      <c r="K4929" s="7" t="str">
        <f t="shared" si="2"/>
        <v>ENG30-00925820-aobnovljiv</v>
      </c>
      <c r="L4929" s="7" t="str">
        <f>ifna(VLOOKUP(K4929,'Лист1'!D:E,2,false))</f>
        <v/>
      </c>
      <c r="M4929" s="9"/>
      <c r="N4929" s="9"/>
      <c r="O4929" s="9"/>
      <c r="P4929" s="9"/>
      <c r="Q4929" s="9"/>
      <c r="R4929" s="9"/>
    </row>
    <row r="4930" ht="15.75" customHeight="1">
      <c r="A4930" s="14" t="s">
        <v>21</v>
      </c>
      <c r="B4930" s="14" t="s">
        <v>22</v>
      </c>
      <c r="C4930" s="40" t="s">
        <v>7759</v>
      </c>
      <c r="D4930" s="14" t="s">
        <v>12536</v>
      </c>
      <c r="E4930" s="13" t="s">
        <v>12537</v>
      </c>
      <c r="F4930" s="14" t="s">
        <v>12538</v>
      </c>
      <c r="G4930" s="14" t="s">
        <v>6772</v>
      </c>
      <c r="H4930" s="41" t="s">
        <v>6712</v>
      </c>
      <c r="I4930" s="42" t="s">
        <v>85</v>
      </c>
      <c r="J4930" s="51">
        <f t="shared" si="1"/>
        <v>37</v>
      </c>
      <c r="K4930" s="7" t="str">
        <f t="shared" si="2"/>
        <v>ENG30-00925873-vrazvijati</v>
      </c>
      <c r="L4930" s="7" t="str">
        <f>ifna(VLOOKUP(K4930,'Лист1'!D:E,2,false))</f>
        <v/>
      </c>
      <c r="M4930" s="9"/>
      <c r="N4930" s="9"/>
      <c r="O4930" s="9"/>
      <c r="P4930" s="9"/>
      <c r="Q4930" s="9"/>
      <c r="R4930" s="9"/>
    </row>
    <row r="4931" ht="15.75" customHeight="1">
      <c r="A4931" s="14" t="s">
        <v>21</v>
      </c>
      <c r="B4931" s="14" t="s">
        <v>22</v>
      </c>
      <c r="C4931" s="40" t="s">
        <v>7760</v>
      </c>
      <c r="D4931" s="14" t="s">
        <v>12536</v>
      </c>
      <c r="E4931" s="13" t="s">
        <v>12537</v>
      </c>
      <c r="F4931" s="14" t="s">
        <v>12538</v>
      </c>
      <c r="G4931" s="14" t="s">
        <v>6772</v>
      </c>
      <c r="H4931" s="41" t="s">
        <v>6712</v>
      </c>
      <c r="I4931" s="42" t="s">
        <v>85</v>
      </c>
      <c r="J4931" s="31">
        <f t="shared" si="1"/>
        <v>37</v>
      </c>
      <c r="K4931" s="7" t="str">
        <f t="shared" si="2"/>
        <v>ENG30-00925873-vrazviti</v>
      </c>
      <c r="L4931" s="7" t="str">
        <f>ifna(VLOOKUP(K4931,'Лист1'!D:E,2,false))</f>
        <v/>
      </c>
      <c r="M4931" s="9"/>
      <c r="N4931" s="9"/>
      <c r="O4931" s="9"/>
      <c r="P4931" s="9"/>
      <c r="Q4931" s="9"/>
      <c r="R4931" s="9"/>
    </row>
    <row r="4932" ht="15.75" customHeight="1">
      <c r="A4932" s="14" t="s">
        <v>79</v>
      </c>
      <c r="B4932" s="14" t="s">
        <v>80</v>
      </c>
      <c r="C4932" s="40" t="s">
        <v>12539</v>
      </c>
      <c r="D4932" s="14" t="s">
        <v>12540</v>
      </c>
      <c r="E4932" s="13" t="s">
        <v>12541</v>
      </c>
      <c r="F4932" s="14" t="s">
        <v>12539</v>
      </c>
      <c r="G4932" s="14" t="s">
        <v>6772</v>
      </c>
      <c r="H4932" s="41" t="s">
        <v>6712</v>
      </c>
      <c r="I4932" s="42" t="s">
        <v>85</v>
      </c>
      <c r="J4932" s="22">
        <f t="shared" si="1"/>
        <v>31</v>
      </c>
      <c r="K4932" s="7" t="str">
        <f t="shared" si="2"/>
        <v>ENG30-00927017-apostojeći</v>
      </c>
      <c r="L4932" s="7" t="str">
        <f>ifna(VLOOKUP(K4932,'Лист1'!D:E,2,false))</f>
        <v/>
      </c>
      <c r="M4932" s="9"/>
      <c r="N4932" s="9"/>
      <c r="O4932" s="9"/>
      <c r="P4932" s="9"/>
      <c r="Q4932" s="9"/>
      <c r="R4932" s="9"/>
    </row>
    <row r="4933" ht="15.75" customHeight="1">
      <c r="A4933" s="14" t="s">
        <v>79</v>
      </c>
      <c r="B4933" s="14" t="s">
        <v>80</v>
      </c>
      <c r="C4933" s="40" t="s">
        <v>7117</v>
      </c>
      <c r="D4933" s="14" t="s">
        <v>12542</v>
      </c>
      <c r="E4933" s="13" t="s">
        <v>12543</v>
      </c>
      <c r="F4933" s="14" t="s">
        <v>12544</v>
      </c>
      <c r="G4933" s="14" t="s">
        <v>6772</v>
      </c>
      <c r="H4933" s="41" t="s">
        <v>6712</v>
      </c>
      <c r="I4933" s="42" t="s">
        <v>85</v>
      </c>
      <c r="J4933" s="37">
        <f t="shared" si="1"/>
        <v>14</v>
      </c>
      <c r="K4933" s="7" t="str">
        <f t="shared" si="2"/>
        <v>ENG30-00927373-aaktivan</v>
      </c>
      <c r="L4933" s="7" t="str">
        <f>ifna(VLOOKUP(K4933,'Лист1'!D:E,2,false))</f>
        <v/>
      </c>
      <c r="M4933" s="9"/>
      <c r="N4933" s="9"/>
      <c r="O4933" s="9"/>
      <c r="P4933" s="9"/>
      <c r="Q4933" s="9"/>
      <c r="R4933" s="9"/>
    </row>
    <row r="4934" ht="15.75" customHeight="1">
      <c r="A4934" s="14" t="s">
        <v>79</v>
      </c>
      <c r="B4934" s="14" t="s">
        <v>80</v>
      </c>
      <c r="C4934" s="40" t="s">
        <v>6841</v>
      </c>
      <c r="D4934" s="14" t="s">
        <v>12542</v>
      </c>
      <c r="E4934" s="13" t="s">
        <v>12543</v>
      </c>
      <c r="F4934" s="14" t="s">
        <v>12544</v>
      </c>
      <c r="G4934" s="14" t="s">
        <v>6772</v>
      </c>
      <c r="H4934" s="41" t="s">
        <v>6712</v>
      </c>
      <c r="I4934" s="42" t="s">
        <v>85</v>
      </c>
      <c r="J4934" s="22">
        <f t="shared" si="1"/>
        <v>14</v>
      </c>
      <c r="K4934" s="7" t="str">
        <f t="shared" si="2"/>
        <v>ENG30-00927373-aživ</v>
      </c>
      <c r="L4934" s="7" t="str">
        <f>ifna(VLOOKUP(K4934,'Лист1'!D:E,2,false))</f>
        <v/>
      </c>
      <c r="M4934" s="9"/>
      <c r="N4934" s="9"/>
      <c r="O4934" s="9"/>
      <c r="P4934" s="9"/>
      <c r="Q4934" s="9"/>
      <c r="R4934" s="9"/>
    </row>
    <row r="4935" ht="15.75" customHeight="1">
      <c r="A4935" s="14" t="s">
        <v>21</v>
      </c>
      <c r="B4935" s="14" t="s">
        <v>22</v>
      </c>
      <c r="C4935" s="40" t="s">
        <v>10955</v>
      </c>
      <c r="D4935" s="14" t="s">
        <v>12545</v>
      </c>
      <c r="E4935" s="13" t="s">
        <v>12546</v>
      </c>
      <c r="F4935" s="14" t="s">
        <v>12547</v>
      </c>
      <c r="G4935" s="14" t="s">
        <v>7038</v>
      </c>
      <c r="H4935" s="41" t="s">
        <v>6712</v>
      </c>
      <c r="I4935" s="42" t="s">
        <v>85</v>
      </c>
      <c r="J4935" s="28">
        <f t="shared" si="1"/>
        <v>50</v>
      </c>
      <c r="K4935" s="7" t="str">
        <f t="shared" si="2"/>
        <v>ENG30-00928232-vpokazati</v>
      </c>
      <c r="L4935" s="7" t="str">
        <f>ifna(VLOOKUP(K4935,'Лист1'!D:E,2,false))</f>
        <v/>
      </c>
      <c r="M4935" s="9"/>
      <c r="N4935" s="9"/>
      <c r="O4935" s="9"/>
      <c r="P4935" s="9"/>
      <c r="Q4935" s="9"/>
      <c r="R4935" s="9"/>
    </row>
    <row r="4936" ht="15.75" customHeight="1">
      <c r="A4936" s="14" t="s">
        <v>21</v>
      </c>
      <c r="B4936" s="14" t="s">
        <v>22</v>
      </c>
      <c r="C4936" s="40" t="s">
        <v>11602</v>
      </c>
      <c r="D4936" s="14" t="s">
        <v>12545</v>
      </c>
      <c r="E4936" s="13" t="s">
        <v>12546</v>
      </c>
      <c r="F4936" s="14" t="s">
        <v>12547</v>
      </c>
      <c r="G4936" s="14" t="s">
        <v>7038</v>
      </c>
      <c r="H4936" s="41" t="s">
        <v>6712</v>
      </c>
      <c r="I4936" s="42" t="s">
        <v>85</v>
      </c>
      <c r="J4936" s="46">
        <f t="shared" si="1"/>
        <v>50</v>
      </c>
      <c r="K4936" s="7" t="str">
        <f t="shared" si="2"/>
        <v>ENG30-00928232-vpokazivati</v>
      </c>
      <c r="L4936" s="7" t="str">
        <f>ifna(VLOOKUP(K4936,'Лист1'!D:E,2,false))</f>
        <v/>
      </c>
      <c r="M4936" s="9"/>
      <c r="N4936" s="9"/>
      <c r="O4936" s="9"/>
      <c r="P4936" s="9"/>
      <c r="Q4936" s="9"/>
      <c r="R4936" s="9"/>
    </row>
    <row r="4937" ht="15.75" customHeight="1">
      <c r="A4937" s="14" t="s">
        <v>21</v>
      </c>
      <c r="B4937" s="14" t="s">
        <v>22</v>
      </c>
      <c r="C4937" s="40" t="s">
        <v>11603</v>
      </c>
      <c r="D4937" s="14" t="s">
        <v>12545</v>
      </c>
      <c r="E4937" s="13" t="s">
        <v>12546</v>
      </c>
      <c r="F4937" s="14" t="s">
        <v>12547</v>
      </c>
      <c r="G4937" s="14" t="s">
        <v>7038</v>
      </c>
      <c r="H4937" s="41" t="s">
        <v>6712</v>
      </c>
      <c r="I4937" s="42" t="s">
        <v>85</v>
      </c>
      <c r="J4937" s="47">
        <f t="shared" si="1"/>
        <v>50</v>
      </c>
      <c r="K4937" s="7" t="str">
        <f t="shared" si="2"/>
        <v>ENG30-00928232-vukazivati</v>
      </c>
      <c r="L4937" s="7" t="str">
        <f>ifna(VLOOKUP(K4937,'Лист1'!D:E,2,false))</f>
        <v/>
      </c>
      <c r="M4937" s="9"/>
      <c r="N4937" s="9"/>
      <c r="O4937" s="9"/>
      <c r="P4937" s="9"/>
      <c r="Q4937" s="9"/>
      <c r="R4937" s="9"/>
    </row>
    <row r="4938" ht="15.75" customHeight="1">
      <c r="A4938" s="14" t="s">
        <v>79</v>
      </c>
      <c r="B4938" s="14" t="s">
        <v>80</v>
      </c>
      <c r="C4938" s="40" t="s">
        <v>6841</v>
      </c>
      <c r="D4938" s="14" t="s">
        <v>12548</v>
      </c>
      <c r="E4938" s="13" t="s">
        <v>12549</v>
      </c>
      <c r="F4938" s="14" t="s">
        <v>12550</v>
      </c>
      <c r="G4938" s="14" t="s">
        <v>6772</v>
      </c>
      <c r="H4938" s="41" t="s">
        <v>6712</v>
      </c>
      <c r="I4938" s="42" t="s">
        <v>85</v>
      </c>
      <c r="J4938" s="46">
        <f t="shared" si="1"/>
        <v>16</v>
      </c>
      <c r="K4938" s="7" t="str">
        <f t="shared" si="2"/>
        <v>ENG30-00928874-aživ</v>
      </c>
      <c r="L4938" s="7" t="str">
        <f>ifna(VLOOKUP(K4938,'Лист1'!D:E,2,false))</f>
        <v/>
      </c>
      <c r="M4938" s="9"/>
      <c r="N4938" s="9"/>
      <c r="O4938" s="9"/>
      <c r="P4938" s="9"/>
      <c r="Q4938" s="9"/>
      <c r="R4938" s="9"/>
    </row>
    <row r="4939" ht="15.75" customHeight="1">
      <c r="A4939" s="14" t="s">
        <v>11</v>
      </c>
      <c r="B4939" s="14" t="s">
        <v>12</v>
      </c>
      <c r="C4939" s="40" t="s">
        <v>12551</v>
      </c>
      <c r="D4939" s="14" t="s">
        <v>12552</v>
      </c>
      <c r="E4939" s="13" t="s">
        <v>12553</v>
      </c>
      <c r="F4939" s="14" t="s">
        <v>12551</v>
      </c>
      <c r="G4939" s="14" t="s">
        <v>8298</v>
      </c>
      <c r="H4939" s="41" t="s">
        <v>6712</v>
      </c>
      <c r="I4939" s="42" t="s">
        <v>85</v>
      </c>
      <c r="J4939" s="44">
        <f t="shared" si="1"/>
        <v>73</v>
      </c>
      <c r="K4939" s="7" t="str">
        <f t="shared" si="2"/>
        <v>ENG30-00928947-nprogramiranje</v>
      </c>
      <c r="L4939" s="7" t="str">
        <f>ifna(VLOOKUP(K4939,'Лист1'!D:E,2,false))</f>
        <v/>
      </c>
      <c r="M4939" s="9"/>
      <c r="N4939" s="9"/>
      <c r="O4939" s="9"/>
      <c r="P4939" s="9"/>
      <c r="Q4939" s="9"/>
      <c r="R4939" s="9"/>
    </row>
    <row r="4940" ht="15.75" customHeight="1">
      <c r="A4940" s="14" t="s">
        <v>21</v>
      </c>
      <c r="B4940" s="14" t="s">
        <v>22</v>
      </c>
      <c r="C4940" s="40" t="s">
        <v>9675</v>
      </c>
      <c r="D4940" s="14" t="s">
        <v>12554</v>
      </c>
      <c r="E4940" s="13" t="s">
        <v>12555</v>
      </c>
      <c r="F4940" s="14" t="s">
        <v>12556</v>
      </c>
      <c r="G4940" s="14" t="s">
        <v>6772</v>
      </c>
      <c r="H4940" s="41" t="s">
        <v>6712</v>
      </c>
      <c r="I4940" s="42" t="s">
        <v>85</v>
      </c>
      <c r="J4940" s="50">
        <f t="shared" si="1"/>
        <v>41</v>
      </c>
      <c r="K4940" s="7" t="str">
        <f t="shared" si="2"/>
        <v>ENG30-00929703-vispoljiti</v>
      </c>
      <c r="L4940" s="7" t="str">
        <f>ifna(VLOOKUP(K4940,'Лист1'!D:E,2,false))</f>
        <v/>
      </c>
      <c r="M4940" s="9"/>
      <c r="N4940" s="9"/>
      <c r="O4940" s="9"/>
      <c r="P4940" s="9"/>
      <c r="Q4940" s="9"/>
      <c r="R4940" s="9"/>
    </row>
    <row r="4941" ht="15.75" customHeight="1">
      <c r="A4941" s="14" t="s">
        <v>21</v>
      </c>
      <c r="B4941" s="14" t="s">
        <v>22</v>
      </c>
      <c r="C4941" s="40" t="s">
        <v>12557</v>
      </c>
      <c r="D4941" s="14" t="s">
        <v>12554</v>
      </c>
      <c r="E4941" s="13" t="s">
        <v>12555</v>
      </c>
      <c r="F4941" s="14" t="s">
        <v>12556</v>
      </c>
      <c r="G4941" s="14" t="s">
        <v>6772</v>
      </c>
      <c r="H4941" s="41" t="s">
        <v>6712</v>
      </c>
      <c r="I4941" s="42" t="s">
        <v>85</v>
      </c>
      <c r="J4941" s="68">
        <f t="shared" si="1"/>
        <v>41</v>
      </c>
      <c r="K4941" s="7" t="str">
        <f t="shared" si="2"/>
        <v>ENG30-00929703-vodavati</v>
      </c>
      <c r="L4941" s="7" t="str">
        <f>ifna(VLOOKUP(K4941,'Лист1'!D:E,2,false))</f>
        <v/>
      </c>
      <c r="M4941" s="9"/>
      <c r="N4941" s="9"/>
      <c r="O4941" s="9"/>
      <c r="P4941" s="9"/>
      <c r="Q4941" s="9"/>
      <c r="R4941" s="9"/>
    </row>
    <row r="4942" ht="15.75" customHeight="1">
      <c r="A4942" s="14" t="s">
        <v>11</v>
      </c>
      <c r="B4942" s="14" t="s">
        <v>12</v>
      </c>
      <c r="C4942" s="40" t="s">
        <v>10642</v>
      </c>
      <c r="D4942" s="14" t="s">
        <v>12558</v>
      </c>
      <c r="E4942" s="13" t="s">
        <v>12559</v>
      </c>
      <c r="F4942" s="14" t="s">
        <v>12560</v>
      </c>
      <c r="G4942" s="14" t="s">
        <v>6826</v>
      </c>
      <c r="H4942" s="41" t="s">
        <v>6712</v>
      </c>
      <c r="I4942" s="42" t="s">
        <v>85</v>
      </c>
      <c r="J4942" s="48">
        <f t="shared" si="1"/>
        <v>26</v>
      </c>
      <c r="K4942" s="7" t="str">
        <f t="shared" si="2"/>
        <v>ENG30-00929718-npisanje</v>
      </c>
      <c r="L4942" s="7" t="str">
        <f>ifna(VLOOKUP(K4942,'Лист1'!D:E,2,false))</f>
        <v/>
      </c>
      <c r="M4942" s="9"/>
      <c r="N4942" s="9"/>
      <c r="O4942" s="9"/>
      <c r="P4942" s="9"/>
      <c r="Q4942" s="9"/>
      <c r="R4942" s="9"/>
    </row>
    <row r="4943" ht="15.75" customHeight="1">
      <c r="A4943" s="14" t="s">
        <v>79</v>
      </c>
      <c r="B4943" s="14" t="s">
        <v>80</v>
      </c>
      <c r="C4943" s="40" t="s">
        <v>12561</v>
      </c>
      <c r="D4943" s="14" t="s">
        <v>12562</v>
      </c>
      <c r="E4943" s="13" t="s">
        <v>12563</v>
      </c>
      <c r="F4943" s="14" t="s">
        <v>12564</v>
      </c>
      <c r="G4943" s="14" t="s">
        <v>6772</v>
      </c>
      <c r="H4943" s="41" t="s">
        <v>6712</v>
      </c>
      <c r="I4943" s="42" t="s">
        <v>85</v>
      </c>
      <c r="J4943" s="52">
        <f t="shared" si="1"/>
        <v>27</v>
      </c>
      <c r="K4943" s="7" t="str">
        <f t="shared" si="2"/>
        <v>ENG30-00930290-aneočekivan</v>
      </c>
      <c r="L4943" s="7" t="str">
        <f>ifna(VLOOKUP(K4943,'Лист1'!D:E,2,false))</f>
        <v/>
      </c>
      <c r="M4943" s="9"/>
      <c r="N4943" s="9"/>
      <c r="O4943" s="9"/>
      <c r="P4943" s="9"/>
      <c r="Q4943" s="9"/>
      <c r="R4943" s="9"/>
    </row>
    <row r="4944" ht="15.75" customHeight="1">
      <c r="A4944" s="14" t="s">
        <v>21</v>
      </c>
      <c r="B4944" s="14" t="s">
        <v>22</v>
      </c>
      <c r="C4944" s="40" t="s">
        <v>12565</v>
      </c>
      <c r="D4944" s="14" t="s">
        <v>12566</v>
      </c>
      <c r="E4944" s="13" t="s">
        <v>12567</v>
      </c>
      <c r="F4944" s="14" t="s">
        <v>12568</v>
      </c>
      <c r="G4944" s="14" t="s">
        <v>7523</v>
      </c>
      <c r="H4944" s="41" t="s">
        <v>6712</v>
      </c>
      <c r="I4944" s="42" t="s">
        <v>85</v>
      </c>
      <c r="J4944" s="92">
        <f t="shared" si="1"/>
        <v>66</v>
      </c>
      <c r="K4944" s="7" t="str">
        <f t="shared" si="2"/>
        <v>ENG30-00930599-vpodrazumevati</v>
      </c>
      <c r="L4944" s="7" t="str">
        <f>ifna(VLOOKUP(K4944,'Лист1'!D:E,2,false))</f>
        <v/>
      </c>
      <c r="M4944" s="9"/>
      <c r="N4944" s="9"/>
      <c r="O4944" s="9"/>
      <c r="P4944" s="9"/>
      <c r="Q4944" s="9"/>
      <c r="R4944" s="9"/>
    </row>
    <row r="4945" ht="15.75" customHeight="1">
      <c r="A4945" s="14" t="s">
        <v>21</v>
      </c>
      <c r="B4945" s="14" t="s">
        <v>22</v>
      </c>
      <c r="C4945" s="40" t="s">
        <v>12028</v>
      </c>
      <c r="D4945" s="14" t="s">
        <v>12569</v>
      </c>
      <c r="E4945" s="13" t="s">
        <v>12570</v>
      </c>
      <c r="F4945" s="14" t="s">
        <v>12571</v>
      </c>
      <c r="G4945" s="14" t="s">
        <v>7523</v>
      </c>
      <c r="H4945" s="41" t="s">
        <v>6712</v>
      </c>
      <c r="I4945" s="42" t="s">
        <v>85</v>
      </c>
      <c r="J4945" s="95">
        <f t="shared" si="1"/>
        <v>25</v>
      </c>
      <c r="K4945" s="7" t="str">
        <f t="shared" si="2"/>
        <v>ENG30-00930806-vobjaviti</v>
      </c>
      <c r="L4945" s="7" t="str">
        <f>ifna(VLOOKUP(K4945,'Лист1'!D:E,2,false))</f>
        <v/>
      </c>
      <c r="M4945" s="9"/>
      <c r="N4945" s="9"/>
      <c r="O4945" s="9"/>
      <c r="P4945" s="9"/>
      <c r="Q4945" s="9"/>
      <c r="R4945" s="9"/>
    </row>
    <row r="4946" ht="15.75" customHeight="1">
      <c r="A4946" s="14" t="s">
        <v>21</v>
      </c>
      <c r="B4946" s="14" t="s">
        <v>22</v>
      </c>
      <c r="C4946" s="40" t="s">
        <v>11169</v>
      </c>
      <c r="D4946" s="14" t="s">
        <v>12569</v>
      </c>
      <c r="E4946" s="13" t="s">
        <v>12570</v>
      </c>
      <c r="F4946" s="14" t="s">
        <v>12571</v>
      </c>
      <c r="G4946" s="14" t="s">
        <v>7523</v>
      </c>
      <c r="H4946" s="41" t="s">
        <v>6712</v>
      </c>
      <c r="I4946" s="42" t="s">
        <v>85</v>
      </c>
      <c r="J4946" s="46">
        <f t="shared" si="1"/>
        <v>25</v>
      </c>
      <c r="K4946" s="7" t="str">
        <f t="shared" si="2"/>
        <v>ENG30-00930806-vpredložiti</v>
      </c>
      <c r="L4946" s="7" t="str">
        <f>ifna(VLOOKUP(K4946,'Лист1'!D:E,2,false))</f>
        <v/>
      </c>
      <c r="M4946" s="9"/>
      <c r="N4946" s="9"/>
      <c r="O4946" s="9"/>
      <c r="P4946" s="9"/>
      <c r="Q4946" s="9"/>
      <c r="R4946" s="9"/>
    </row>
    <row r="4947" ht="15.75" customHeight="1">
      <c r="A4947" s="14" t="s">
        <v>21</v>
      </c>
      <c r="B4947" s="14" t="s">
        <v>22</v>
      </c>
      <c r="C4947" s="40" t="s">
        <v>1824</v>
      </c>
      <c r="D4947" s="14" t="s">
        <v>12572</v>
      </c>
      <c r="E4947" s="13" t="s">
        <v>12573</v>
      </c>
      <c r="F4947" s="13" t="s">
        <v>12574</v>
      </c>
      <c r="G4947" s="14" t="s">
        <v>6772</v>
      </c>
      <c r="H4947" s="159" t="s">
        <v>6712</v>
      </c>
      <c r="I4947" s="42" t="s">
        <v>992</v>
      </c>
      <c r="J4947" s="99">
        <f t="shared" si="1"/>
        <v>19</v>
      </c>
      <c r="K4947" s="7" t="str">
        <f t="shared" si="2"/>
        <v>ENG30-00931467-vodnositi se</v>
      </c>
      <c r="L4947" s="7" t="str">
        <f>ifna(VLOOKUP(K4947,'Лист1'!D:E,2,false))</f>
        <v/>
      </c>
      <c r="M4947" s="9"/>
      <c r="N4947" s="9"/>
      <c r="O4947" s="9"/>
      <c r="P4947" s="9"/>
      <c r="Q4947" s="9"/>
      <c r="R4947" s="9"/>
    </row>
    <row r="4948" ht="15.75" customHeight="1">
      <c r="A4948" s="14" t="s">
        <v>79</v>
      </c>
      <c r="B4948" s="14" t="s">
        <v>80</v>
      </c>
      <c r="C4948" s="40" t="s">
        <v>12575</v>
      </c>
      <c r="D4948" s="14" t="s">
        <v>12576</v>
      </c>
      <c r="E4948" s="13" t="s">
        <v>12577</v>
      </c>
      <c r="F4948" s="14" t="s">
        <v>12578</v>
      </c>
      <c r="G4948" s="14" t="s">
        <v>6772</v>
      </c>
      <c r="H4948" s="41" t="s">
        <v>6712</v>
      </c>
      <c r="I4948" s="42" t="s">
        <v>85</v>
      </c>
      <c r="J4948" s="85">
        <f t="shared" si="1"/>
        <v>85</v>
      </c>
      <c r="K4948" s="7" t="str">
        <f t="shared" si="2"/>
        <v>ENG30-00931833-akoristan</v>
      </c>
      <c r="L4948" s="7" t="str">
        <f>ifna(VLOOKUP(K4948,'Лист1'!D:E,2,false))</f>
        <v/>
      </c>
      <c r="M4948" s="9"/>
      <c r="N4948" s="9"/>
      <c r="O4948" s="9"/>
      <c r="P4948" s="9"/>
      <c r="Q4948" s="9"/>
      <c r="R4948" s="9"/>
    </row>
    <row r="4949" ht="15.75" customHeight="1">
      <c r="A4949" s="14" t="s">
        <v>21</v>
      </c>
      <c r="B4949" s="14" t="s">
        <v>22</v>
      </c>
      <c r="C4949" s="40" t="s">
        <v>12028</v>
      </c>
      <c r="D4949" s="14" t="s">
        <v>12579</v>
      </c>
      <c r="E4949" s="13" t="s">
        <v>12580</v>
      </c>
      <c r="F4949" s="14" t="s">
        <v>12581</v>
      </c>
      <c r="G4949" s="14" t="s">
        <v>6772</v>
      </c>
      <c r="H4949" s="41" t="s">
        <v>6712</v>
      </c>
      <c r="I4949" s="42" t="s">
        <v>85</v>
      </c>
      <c r="J4949" s="84">
        <f t="shared" si="1"/>
        <v>29</v>
      </c>
      <c r="K4949" s="7" t="str">
        <f t="shared" si="2"/>
        <v>ENG30-00932161-vobjaviti</v>
      </c>
      <c r="L4949" s="7" t="str">
        <f>ifna(VLOOKUP(K4949,'Лист1'!D:E,2,false))</f>
        <v/>
      </c>
      <c r="M4949" s="9"/>
      <c r="N4949" s="9"/>
      <c r="O4949" s="9"/>
      <c r="P4949" s="9"/>
      <c r="Q4949" s="9"/>
      <c r="R4949" s="9"/>
    </row>
    <row r="4950" ht="15.75" customHeight="1">
      <c r="A4950" s="14" t="s">
        <v>21</v>
      </c>
      <c r="B4950" s="14" t="s">
        <v>22</v>
      </c>
      <c r="C4950" s="40" t="s">
        <v>10955</v>
      </c>
      <c r="D4950" s="14" t="s">
        <v>12579</v>
      </c>
      <c r="E4950" s="13" t="s">
        <v>12580</v>
      </c>
      <c r="F4950" s="14" t="s">
        <v>12581</v>
      </c>
      <c r="G4950" s="14" t="s">
        <v>6772</v>
      </c>
      <c r="H4950" s="41" t="s">
        <v>6712</v>
      </c>
      <c r="I4950" s="42" t="s">
        <v>85</v>
      </c>
      <c r="J4950" s="55">
        <f t="shared" si="1"/>
        <v>29</v>
      </c>
      <c r="K4950" s="7" t="str">
        <f t="shared" si="2"/>
        <v>ENG30-00932161-vpokazati</v>
      </c>
      <c r="L4950" s="7" t="str">
        <f>ifna(VLOOKUP(K4950,'Лист1'!D:E,2,false))</f>
        <v/>
      </c>
      <c r="M4950" s="9"/>
      <c r="N4950" s="9"/>
      <c r="O4950" s="9"/>
      <c r="P4950" s="9"/>
      <c r="Q4950" s="9"/>
      <c r="R4950" s="9"/>
    </row>
    <row r="4951" ht="15.75" customHeight="1">
      <c r="A4951" s="14" t="s">
        <v>21</v>
      </c>
      <c r="B4951" s="14" t="s">
        <v>22</v>
      </c>
      <c r="C4951" s="40" t="s">
        <v>8748</v>
      </c>
      <c r="D4951" s="14" t="s">
        <v>12582</v>
      </c>
      <c r="E4951" s="13" t="s">
        <v>12583</v>
      </c>
      <c r="F4951" s="14" t="s">
        <v>12584</v>
      </c>
      <c r="G4951" s="14" t="s">
        <v>6772</v>
      </c>
      <c r="H4951" s="41" t="s">
        <v>6712</v>
      </c>
      <c r="I4951" s="42" t="s">
        <v>85</v>
      </c>
      <c r="J4951" s="44">
        <f t="shared" si="1"/>
        <v>29</v>
      </c>
      <c r="K4951" s="7" t="str">
        <f t="shared" si="2"/>
        <v>ENG30-00932324-voznačiti</v>
      </c>
      <c r="L4951" s="7" t="str">
        <f>ifna(VLOOKUP(K4951,'Лист1'!D:E,2,false))</f>
        <v/>
      </c>
      <c r="M4951" s="9"/>
      <c r="N4951" s="9"/>
      <c r="O4951" s="9"/>
      <c r="P4951" s="9"/>
      <c r="Q4951" s="9"/>
      <c r="R4951" s="9"/>
    </row>
    <row r="4952" ht="15.75" customHeight="1">
      <c r="A4952" s="14" t="s">
        <v>21</v>
      </c>
      <c r="B4952" s="14" t="s">
        <v>22</v>
      </c>
      <c r="C4952" s="40" t="s">
        <v>8017</v>
      </c>
      <c r="D4952" s="14" t="s">
        <v>12582</v>
      </c>
      <c r="E4952" s="13" t="s">
        <v>12583</v>
      </c>
      <c r="F4952" s="14" t="s">
        <v>12584</v>
      </c>
      <c r="G4952" s="14" t="s">
        <v>6772</v>
      </c>
      <c r="H4952" s="41" t="s">
        <v>6712</v>
      </c>
      <c r="I4952" s="42" t="s">
        <v>85</v>
      </c>
      <c r="J4952" s="66">
        <f t="shared" si="1"/>
        <v>29</v>
      </c>
      <c r="K4952" s="7" t="str">
        <f t="shared" si="2"/>
        <v>ENG30-00932324-vznačiti</v>
      </c>
      <c r="L4952" s="7" t="str">
        <f>ifna(VLOOKUP(K4952,'Лист1'!D:E,2,false))</f>
        <v/>
      </c>
      <c r="M4952" s="9"/>
      <c r="N4952" s="9"/>
      <c r="O4952" s="9"/>
      <c r="P4952" s="9"/>
      <c r="Q4952" s="9"/>
      <c r="R4952" s="9"/>
    </row>
    <row r="4953" ht="15.75" customHeight="1">
      <c r="A4953" s="14" t="s">
        <v>11</v>
      </c>
      <c r="B4953" s="14" t="s">
        <v>12</v>
      </c>
      <c r="C4953" s="40" t="s">
        <v>12585</v>
      </c>
      <c r="D4953" s="14" t="s">
        <v>12586</v>
      </c>
      <c r="E4953" s="13" t="s">
        <v>12587</v>
      </c>
      <c r="F4953" s="14" t="s">
        <v>12585</v>
      </c>
      <c r="G4953" s="14" t="s">
        <v>7810</v>
      </c>
      <c r="H4953" s="41" t="s">
        <v>6712</v>
      </c>
      <c r="I4953" s="42" t="s">
        <v>85</v>
      </c>
      <c r="J4953" s="22">
        <f t="shared" si="1"/>
        <v>35</v>
      </c>
      <c r="K4953" s="7" t="str">
        <f t="shared" si="2"/>
        <v>ENG30-00933420-numetnost</v>
      </c>
      <c r="L4953" s="7" t="str">
        <f>ifna(VLOOKUP(K4953,'Лист1'!D:E,2,false))</f>
        <v/>
      </c>
      <c r="M4953" s="9"/>
      <c r="N4953" s="9"/>
      <c r="O4953" s="9"/>
      <c r="P4953" s="9"/>
      <c r="Q4953" s="9"/>
      <c r="R4953" s="9"/>
    </row>
    <row r="4954" ht="15.75" customHeight="1">
      <c r="A4954" s="14" t="s">
        <v>21</v>
      </c>
      <c r="B4954" s="14" t="s">
        <v>22</v>
      </c>
      <c r="C4954" s="40" t="s">
        <v>8544</v>
      </c>
      <c r="D4954" s="14" t="s">
        <v>12588</v>
      </c>
      <c r="E4954" s="13" t="s">
        <v>12589</v>
      </c>
      <c r="F4954" s="14" t="s">
        <v>12590</v>
      </c>
      <c r="G4954" s="14" t="s">
        <v>7136</v>
      </c>
      <c r="H4954" s="41" t="s">
        <v>6712</v>
      </c>
      <c r="I4954" s="42" t="s">
        <v>85</v>
      </c>
      <c r="J4954" s="53">
        <f t="shared" si="1"/>
        <v>45</v>
      </c>
      <c r="K4954" s="7" t="str">
        <f t="shared" si="2"/>
        <v>ENG30-00933566-vpotčiniti</v>
      </c>
      <c r="L4954" s="7" t="str">
        <f>ifna(VLOOKUP(K4954,'Лист1'!D:E,2,false))</f>
        <v/>
      </c>
      <c r="M4954" s="9"/>
      <c r="N4954" s="9"/>
      <c r="O4954" s="9"/>
      <c r="P4954" s="9"/>
      <c r="Q4954" s="9"/>
      <c r="R4954" s="9"/>
    </row>
    <row r="4955" ht="15.75" customHeight="1">
      <c r="A4955" s="14" t="s">
        <v>21</v>
      </c>
      <c r="B4955" s="14" t="s">
        <v>22</v>
      </c>
      <c r="C4955" s="40" t="s">
        <v>11598</v>
      </c>
      <c r="D4955" s="14" t="s">
        <v>12591</v>
      </c>
      <c r="E4955" s="13" t="s">
        <v>12592</v>
      </c>
      <c r="F4955" s="14" t="s">
        <v>12593</v>
      </c>
      <c r="G4955" s="14" t="s">
        <v>6772</v>
      </c>
      <c r="H4955" s="41" t="s">
        <v>6712</v>
      </c>
      <c r="I4955" s="42" t="s">
        <v>85</v>
      </c>
      <c r="J4955" s="17">
        <f t="shared" si="1"/>
        <v>111</v>
      </c>
      <c r="K4955" s="7" t="str">
        <f t="shared" si="2"/>
        <v>ENG30-00933821-vizložiti</v>
      </c>
      <c r="L4955" s="7" t="str">
        <f>ifna(VLOOKUP(K4955,'Лист1'!D:E,2,false))</f>
        <v/>
      </c>
      <c r="M4955" s="9"/>
      <c r="N4955" s="9"/>
      <c r="O4955" s="9"/>
      <c r="P4955" s="9"/>
      <c r="Q4955" s="9"/>
      <c r="R4955" s="9"/>
    </row>
    <row r="4956" ht="15.75" customHeight="1">
      <c r="A4956" s="14" t="s">
        <v>21</v>
      </c>
      <c r="B4956" s="14" t="s">
        <v>22</v>
      </c>
      <c r="C4956" s="40" t="s">
        <v>10525</v>
      </c>
      <c r="D4956" s="14" t="s">
        <v>12591</v>
      </c>
      <c r="E4956" s="13" t="s">
        <v>12592</v>
      </c>
      <c r="F4956" s="14" t="s">
        <v>12593</v>
      </c>
      <c r="G4956" s="14" t="s">
        <v>6772</v>
      </c>
      <c r="H4956" s="41" t="s">
        <v>6712</v>
      </c>
      <c r="I4956" s="42" t="s">
        <v>85</v>
      </c>
      <c r="J4956" s="92">
        <f t="shared" si="1"/>
        <v>111</v>
      </c>
      <c r="K4956" s="7" t="str">
        <f t="shared" si="2"/>
        <v>ENG30-00933821-votkriti</v>
      </c>
      <c r="L4956" s="7" t="str">
        <f>ifna(VLOOKUP(K4956,'Лист1'!D:E,2,false))</f>
        <v/>
      </c>
      <c r="M4956" s="9"/>
      <c r="N4956" s="9"/>
      <c r="O4956" s="9"/>
      <c r="P4956" s="9"/>
      <c r="Q4956" s="9"/>
      <c r="R4956" s="9"/>
    </row>
    <row r="4957" ht="15.75" customHeight="1">
      <c r="A4957" s="14" t="s">
        <v>79</v>
      </c>
      <c r="B4957" s="14" t="s">
        <v>80</v>
      </c>
      <c r="C4957" s="40" t="s">
        <v>12594</v>
      </c>
      <c r="D4957" s="14" t="s">
        <v>12595</v>
      </c>
      <c r="E4957" s="153" t="s">
        <v>12596</v>
      </c>
      <c r="F4957" s="14" t="s">
        <v>12597</v>
      </c>
      <c r="G4957" s="9"/>
      <c r="H4957" s="41" t="s">
        <v>6712</v>
      </c>
      <c r="I4957" s="42" t="s">
        <v>85</v>
      </c>
      <c r="J4957" s="25">
        <f t="shared" si="1"/>
        <v>56</v>
      </c>
      <c r="K4957" s="7" t="str">
        <f t="shared" si="2"/>
        <v>ENG30-00935103-aisplativ</v>
      </c>
      <c r="L4957" s="7" t="str">
        <f>ifna(VLOOKUP(K4957,'Лист1'!D:E,2,false))</f>
        <v/>
      </c>
      <c r="M4957" s="9"/>
      <c r="N4957" s="9"/>
      <c r="O4957" s="9"/>
      <c r="P4957" s="9"/>
      <c r="Q4957" s="9"/>
      <c r="R4957" s="9"/>
    </row>
    <row r="4958" ht="15.75" customHeight="1">
      <c r="A4958" s="14" t="s">
        <v>79</v>
      </c>
      <c r="B4958" s="14" t="s">
        <v>80</v>
      </c>
      <c r="C4958" s="40" t="s">
        <v>12598</v>
      </c>
      <c r="D4958" s="14" t="s">
        <v>12599</v>
      </c>
      <c r="E4958" s="13" t="s">
        <v>12600</v>
      </c>
      <c r="F4958" s="14" t="s">
        <v>12598</v>
      </c>
      <c r="G4958" s="14" t="s">
        <v>6772</v>
      </c>
      <c r="H4958" s="41" t="s">
        <v>6712</v>
      </c>
      <c r="I4958" s="42" t="s">
        <v>85</v>
      </c>
      <c r="J4958" s="61">
        <f t="shared" si="1"/>
        <v>58</v>
      </c>
      <c r="K4958" s="7" t="str">
        <f t="shared" si="2"/>
        <v>ENG30-00935500-aiskusan</v>
      </c>
      <c r="L4958" s="7" t="str">
        <f>ifna(VLOOKUP(K4958,'Лист1'!D:E,2,false))</f>
        <v/>
      </c>
      <c r="M4958" s="9"/>
      <c r="N4958" s="9"/>
      <c r="O4958" s="9"/>
      <c r="P4958" s="9"/>
      <c r="Q4958" s="9"/>
      <c r="R4958" s="9"/>
    </row>
    <row r="4959" ht="15.75" customHeight="1">
      <c r="A4959" s="14" t="s">
        <v>21</v>
      </c>
      <c r="B4959" s="14" t="s">
        <v>22</v>
      </c>
      <c r="C4959" s="40" t="s">
        <v>12601</v>
      </c>
      <c r="D4959" s="14" t="s">
        <v>12602</v>
      </c>
      <c r="E4959" s="13" t="s">
        <v>12603</v>
      </c>
      <c r="F4959" s="14" t="s">
        <v>12604</v>
      </c>
      <c r="G4959" s="14" t="s">
        <v>6772</v>
      </c>
      <c r="H4959" s="41" t="s">
        <v>6712</v>
      </c>
      <c r="I4959" s="42" t="s">
        <v>85</v>
      </c>
      <c r="J4959" s="31">
        <f t="shared" si="1"/>
        <v>50</v>
      </c>
      <c r="K4959" s="7" t="str">
        <f t="shared" si="2"/>
        <v>ENG30-00935987-vizaći</v>
      </c>
      <c r="L4959" s="7" t="str">
        <f>ifna(VLOOKUP(K4959,'Лист1'!D:E,2,false))</f>
        <v/>
      </c>
      <c r="M4959" s="9"/>
      <c r="N4959" s="9"/>
      <c r="O4959" s="9"/>
      <c r="P4959" s="9"/>
      <c r="Q4959" s="9"/>
      <c r="R4959" s="9"/>
    </row>
    <row r="4960" ht="15.75" customHeight="1">
      <c r="A4960" s="14" t="s">
        <v>21</v>
      </c>
      <c r="B4960" s="14" t="s">
        <v>22</v>
      </c>
      <c r="C4960" s="40" t="s">
        <v>9283</v>
      </c>
      <c r="D4960" s="14" t="s">
        <v>12602</v>
      </c>
      <c r="E4960" s="13" t="s">
        <v>12603</v>
      </c>
      <c r="F4960" s="14" t="s">
        <v>12604</v>
      </c>
      <c r="G4960" s="14" t="s">
        <v>6772</v>
      </c>
      <c r="H4960" s="41" t="s">
        <v>6712</v>
      </c>
      <c r="I4960" s="42" t="s">
        <v>85</v>
      </c>
      <c r="J4960" s="38">
        <f t="shared" si="1"/>
        <v>50</v>
      </c>
      <c r="K4960" s="7" t="str">
        <f t="shared" si="2"/>
        <v>ENG30-00935987-vizbiti</v>
      </c>
      <c r="L4960" s="7" t="str">
        <f>ifna(VLOOKUP(K4960,'Лист1'!D:E,2,false))</f>
        <v/>
      </c>
      <c r="M4960" s="9"/>
      <c r="N4960" s="9"/>
      <c r="O4960" s="9"/>
      <c r="P4960" s="9"/>
      <c r="Q4960" s="9"/>
      <c r="R4960" s="9"/>
    </row>
    <row r="4961" ht="15.75" customHeight="1">
      <c r="A4961" s="14" t="s">
        <v>11</v>
      </c>
      <c r="B4961" s="14" t="s">
        <v>12</v>
      </c>
      <c r="C4961" s="40" t="s">
        <v>12605</v>
      </c>
      <c r="D4961" s="14" t="s">
        <v>12606</v>
      </c>
      <c r="E4961" s="13" t="s">
        <v>12607</v>
      </c>
      <c r="F4961" s="14" t="s">
        <v>12605</v>
      </c>
      <c r="G4961" s="14" t="s">
        <v>12608</v>
      </c>
      <c r="H4961" s="41" t="s">
        <v>6712</v>
      </c>
      <c r="I4961" s="42" t="s">
        <v>85</v>
      </c>
      <c r="J4961" s="45">
        <f t="shared" si="1"/>
        <v>28</v>
      </c>
      <c r="K4961" s="7" t="str">
        <f t="shared" si="2"/>
        <v>ENG30-00936620-nslikarstvo</v>
      </c>
      <c r="L4961" s="7" t="str">
        <f>ifna(VLOOKUP(K4961,'Лист1'!D:E,2,false))</f>
        <v/>
      </c>
      <c r="M4961" s="9"/>
      <c r="N4961" s="9"/>
      <c r="O4961" s="9"/>
      <c r="P4961" s="9"/>
      <c r="Q4961" s="9"/>
      <c r="R4961" s="9"/>
    </row>
    <row r="4962" ht="15.75" customHeight="1">
      <c r="A4962" s="14" t="s">
        <v>21</v>
      </c>
      <c r="B4962" s="14" t="s">
        <v>22</v>
      </c>
      <c r="C4962" s="40" t="s">
        <v>12116</v>
      </c>
      <c r="D4962" s="14" t="s">
        <v>12609</v>
      </c>
      <c r="E4962" s="13" t="s">
        <v>12610</v>
      </c>
      <c r="F4962" s="14" t="s">
        <v>12611</v>
      </c>
      <c r="G4962" s="14" t="s">
        <v>10101</v>
      </c>
      <c r="H4962" s="41" t="s">
        <v>6712</v>
      </c>
      <c r="I4962" s="42" t="s">
        <v>85</v>
      </c>
      <c r="J4962" s="18">
        <f t="shared" si="1"/>
        <v>39</v>
      </c>
      <c r="K4962" s="7" t="str">
        <f t="shared" si="2"/>
        <v>ENG30-00938247-vobjasniti</v>
      </c>
      <c r="L4962" s="7" t="str">
        <f>ifna(VLOOKUP(K4962,'Лист1'!D:E,2,false))</f>
        <v/>
      </c>
      <c r="M4962" s="9"/>
      <c r="N4962" s="9"/>
      <c r="O4962" s="9"/>
      <c r="P4962" s="9"/>
      <c r="Q4962" s="9"/>
      <c r="R4962" s="9"/>
    </row>
    <row r="4963" ht="15.75" customHeight="1">
      <c r="A4963" s="14" t="s">
        <v>21</v>
      </c>
      <c r="B4963" s="14" t="s">
        <v>22</v>
      </c>
      <c r="C4963" s="40" t="s">
        <v>12612</v>
      </c>
      <c r="D4963" s="14" t="s">
        <v>12609</v>
      </c>
      <c r="E4963" s="13" t="s">
        <v>12610</v>
      </c>
      <c r="F4963" s="14" t="s">
        <v>12611</v>
      </c>
      <c r="G4963" s="14" t="s">
        <v>10101</v>
      </c>
      <c r="H4963" s="41" t="s">
        <v>6712</v>
      </c>
      <c r="I4963" s="42" t="s">
        <v>85</v>
      </c>
      <c r="J4963" s="44">
        <f t="shared" si="1"/>
        <v>39</v>
      </c>
      <c r="K4963" s="7" t="str">
        <f t="shared" si="2"/>
        <v>ENG30-00938247-vtumačiti</v>
      </c>
      <c r="L4963" s="7" t="str">
        <f>ifna(VLOOKUP(K4963,'Лист1'!D:E,2,false))</f>
        <v/>
      </c>
      <c r="M4963" s="9"/>
      <c r="N4963" s="9"/>
      <c r="O4963" s="9"/>
      <c r="P4963" s="9"/>
      <c r="Q4963" s="9"/>
      <c r="R4963" s="9"/>
    </row>
    <row r="4964" ht="15.75" customHeight="1">
      <c r="A4964" s="14" t="s">
        <v>21</v>
      </c>
      <c r="B4964" s="14" t="s">
        <v>22</v>
      </c>
      <c r="C4964" s="40" t="s">
        <v>12116</v>
      </c>
      <c r="D4964" s="14" t="s">
        <v>12613</v>
      </c>
      <c r="E4964" s="13" t="s">
        <v>12614</v>
      </c>
      <c r="F4964" s="14" t="s">
        <v>12615</v>
      </c>
      <c r="G4964" s="14" t="s">
        <v>10101</v>
      </c>
      <c r="H4964" s="41" t="s">
        <v>6712</v>
      </c>
      <c r="I4964" s="42" t="s">
        <v>85</v>
      </c>
      <c r="J4964" s="52">
        <f t="shared" si="1"/>
        <v>26</v>
      </c>
      <c r="K4964" s="7" t="str">
        <f t="shared" si="2"/>
        <v>ENG30-00939277-vobjasniti</v>
      </c>
      <c r="L4964" s="7" t="str">
        <f>ifna(VLOOKUP(K4964,'Лист1'!D:E,2,false))</f>
        <v/>
      </c>
      <c r="M4964" s="9"/>
      <c r="N4964" s="9"/>
      <c r="O4964" s="9"/>
      <c r="P4964" s="9"/>
      <c r="Q4964" s="9"/>
      <c r="R4964" s="9"/>
    </row>
    <row r="4965" ht="15.75" customHeight="1">
      <c r="A4965" s="14" t="s">
        <v>11</v>
      </c>
      <c r="B4965" s="14" t="s">
        <v>12</v>
      </c>
      <c r="C4965" s="40" t="s">
        <v>12616</v>
      </c>
      <c r="D4965" s="14" t="s">
        <v>12617</v>
      </c>
      <c r="E4965" s="13" t="s">
        <v>12618</v>
      </c>
      <c r="F4965" s="14" t="s">
        <v>12619</v>
      </c>
      <c r="G4965" s="14" t="s">
        <v>12436</v>
      </c>
      <c r="H4965" s="41" t="s">
        <v>6712</v>
      </c>
      <c r="I4965" s="42" t="s">
        <v>85</v>
      </c>
      <c r="J4965" s="69">
        <f t="shared" si="1"/>
        <v>42</v>
      </c>
      <c r="K4965" s="7" t="str">
        <f t="shared" si="2"/>
        <v>ENG30-00939628-nuređenje</v>
      </c>
      <c r="L4965" s="7" t="str">
        <f>ifna(VLOOKUP(K4965,'Лист1'!D:E,2,false))</f>
        <v/>
      </c>
      <c r="M4965" s="9"/>
      <c r="N4965" s="9"/>
      <c r="O4965" s="9"/>
      <c r="P4965" s="9"/>
      <c r="Q4965" s="9"/>
      <c r="R4965" s="9"/>
    </row>
    <row r="4966" ht="15.75" customHeight="1">
      <c r="A4966" s="14" t="s">
        <v>21</v>
      </c>
      <c r="B4966" s="14" t="s">
        <v>22</v>
      </c>
      <c r="C4966" s="40" t="s">
        <v>12620</v>
      </c>
      <c r="D4966" s="14" t="s">
        <v>12621</v>
      </c>
      <c r="E4966" s="13" t="s">
        <v>12622</v>
      </c>
      <c r="F4966" s="14" t="s">
        <v>12620</v>
      </c>
      <c r="G4966" s="14" t="s">
        <v>6772</v>
      </c>
      <c r="H4966" s="41" t="s">
        <v>6712</v>
      </c>
      <c r="I4966" s="42" t="s">
        <v>85</v>
      </c>
      <c r="J4966" s="22">
        <f t="shared" si="1"/>
        <v>46</v>
      </c>
      <c r="K4966" s="7" t="str">
        <f t="shared" si="2"/>
        <v>ENG30-00940384-vizraziti</v>
      </c>
      <c r="L4966" s="7" t="str">
        <f>ifna(VLOOKUP(K4966,'Лист1'!D:E,2,false))</f>
        <v/>
      </c>
      <c r="M4966" s="9"/>
      <c r="N4966" s="9"/>
      <c r="O4966" s="9"/>
      <c r="P4966" s="9"/>
      <c r="Q4966" s="9"/>
      <c r="R4966" s="9"/>
    </row>
    <row r="4967" ht="15.75" customHeight="1">
      <c r="A4967" s="14" t="s">
        <v>11</v>
      </c>
      <c r="B4967" s="14" t="s">
        <v>12</v>
      </c>
      <c r="C4967" s="40" t="s">
        <v>12623</v>
      </c>
      <c r="D4967" s="14" t="s">
        <v>12624</v>
      </c>
      <c r="E4967" s="13" t="s">
        <v>12625</v>
      </c>
      <c r="F4967" s="14" t="s">
        <v>12626</v>
      </c>
      <c r="G4967" s="14" t="s">
        <v>7136</v>
      </c>
      <c r="H4967" s="41" t="s">
        <v>6712</v>
      </c>
      <c r="I4967" s="42" t="s">
        <v>85</v>
      </c>
      <c r="J4967" s="124">
        <f t="shared" si="1"/>
        <v>35</v>
      </c>
      <c r="K4967" s="7" t="str">
        <f t="shared" si="2"/>
        <v>ENG30-00940560-nkovanica</v>
      </c>
      <c r="L4967" s="7" t="str">
        <f>ifna(VLOOKUP(K4967,'Лист1'!D:E,2,false))</f>
        <v/>
      </c>
      <c r="M4967" s="9"/>
      <c r="N4967" s="9"/>
      <c r="O4967" s="9"/>
      <c r="P4967" s="9"/>
      <c r="Q4967" s="9"/>
      <c r="R4967" s="9"/>
    </row>
    <row r="4968" ht="15.75" customHeight="1">
      <c r="A4968" s="14" t="s">
        <v>11</v>
      </c>
      <c r="B4968" s="14" t="s">
        <v>12</v>
      </c>
      <c r="C4968" s="40" t="s">
        <v>12627</v>
      </c>
      <c r="D4968" s="14" t="s">
        <v>12628</v>
      </c>
      <c r="E4968" s="13" t="s">
        <v>12629</v>
      </c>
      <c r="F4968" s="14" t="s">
        <v>12630</v>
      </c>
      <c r="G4968" s="14" t="s">
        <v>6772</v>
      </c>
      <c r="H4968" s="41" t="s">
        <v>6712</v>
      </c>
      <c r="I4968" s="42" t="s">
        <v>85</v>
      </c>
      <c r="J4968" s="58">
        <f t="shared" si="1"/>
        <v>66</v>
      </c>
      <c r="K4968" s="7" t="str">
        <f t="shared" si="2"/>
        <v>ENG30-00940842-nformulacija</v>
      </c>
      <c r="L4968" s="7" t="str">
        <f>ifna(VLOOKUP(K4968,'Лист1'!D:E,2,false))</f>
        <v/>
      </c>
      <c r="M4968" s="9"/>
      <c r="N4968" s="9"/>
      <c r="O4968" s="9"/>
      <c r="P4968" s="9"/>
      <c r="Q4968" s="9"/>
      <c r="R4968" s="9"/>
    </row>
    <row r="4969" ht="15.75" customHeight="1">
      <c r="A4969" s="14" t="s">
        <v>79</v>
      </c>
      <c r="B4969" s="14" t="s">
        <v>80</v>
      </c>
      <c r="C4969" s="40" t="s">
        <v>9735</v>
      </c>
      <c r="D4969" s="14" t="s">
        <v>12631</v>
      </c>
      <c r="E4969" s="13" t="s">
        <v>12632</v>
      </c>
      <c r="F4969" s="14" t="s">
        <v>12633</v>
      </c>
      <c r="G4969" s="14" t="s">
        <v>6800</v>
      </c>
      <c r="H4969" s="41" t="s">
        <v>6712</v>
      </c>
      <c r="I4969" s="42" t="s">
        <v>85</v>
      </c>
      <c r="J4969" s="46">
        <f t="shared" si="1"/>
        <v>53</v>
      </c>
      <c r="K4969" s="7" t="str">
        <f t="shared" si="2"/>
        <v>ENG30-00940870-ajasan</v>
      </c>
      <c r="L4969" s="7" t="str">
        <f>ifna(VLOOKUP(K4969,'Лист1'!D:E,2,false))</f>
        <v/>
      </c>
      <c r="M4969" s="9"/>
      <c r="N4969" s="9"/>
      <c r="O4969" s="9"/>
      <c r="P4969" s="9"/>
      <c r="Q4969" s="9"/>
      <c r="R4969" s="9"/>
    </row>
    <row r="4970" ht="15.75" customHeight="1">
      <c r="A4970" s="14" t="s">
        <v>79</v>
      </c>
      <c r="B4970" s="14" t="s">
        <v>80</v>
      </c>
      <c r="C4970" s="40" t="s">
        <v>11481</v>
      </c>
      <c r="D4970" s="14" t="s">
        <v>12631</v>
      </c>
      <c r="E4970" s="13" t="s">
        <v>12632</v>
      </c>
      <c r="F4970" s="14" t="s">
        <v>12633</v>
      </c>
      <c r="G4970" s="14" t="s">
        <v>6800</v>
      </c>
      <c r="H4970" s="41" t="s">
        <v>6712</v>
      </c>
      <c r="I4970" s="42" t="s">
        <v>85</v>
      </c>
      <c r="J4970" s="36">
        <f t="shared" si="1"/>
        <v>53</v>
      </c>
      <c r="K4970" s="7" t="str">
        <f t="shared" si="2"/>
        <v>ENG30-00940870-azvaničan</v>
      </c>
      <c r="L4970" s="7" t="str">
        <f>ifna(VLOOKUP(K4970,'Лист1'!D:E,2,false))</f>
        <v/>
      </c>
      <c r="M4970" s="9"/>
      <c r="N4970" s="9"/>
      <c r="O4970" s="9"/>
      <c r="P4970" s="9"/>
      <c r="Q4970" s="9"/>
      <c r="R4970" s="9"/>
    </row>
    <row r="4971" ht="15.75" customHeight="1">
      <c r="A4971" s="14" t="s">
        <v>11</v>
      </c>
      <c r="B4971" s="14" t="s">
        <v>12</v>
      </c>
      <c r="C4971" s="40" t="s">
        <v>7214</v>
      </c>
      <c r="D4971" s="14" t="s">
        <v>12634</v>
      </c>
      <c r="E4971" s="13" t="s">
        <v>12635</v>
      </c>
      <c r="F4971" s="14" t="s">
        <v>12636</v>
      </c>
      <c r="G4971" s="14" t="s">
        <v>6772</v>
      </c>
      <c r="H4971" s="41" t="s">
        <v>6712</v>
      </c>
      <c r="I4971" s="42" t="s">
        <v>85</v>
      </c>
      <c r="J4971" s="45">
        <f t="shared" si="1"/>
        <v>59</v>
      </c>
      <c r="K4971" s="7" t="str">
        <f t="shared" si="2"/>
        <v>ENG30-00941140-nakcija</v>
      </c>
      <c r="L4971" s="7" t="str">
        <f>ifna(VLOOKUP(K4971,'Лист1'!D:E,2,false))</f>
        <v/>
      </c>
      <c r="M4971" s="9"/>
      <c r="N4971" s="9"/>
      <c r="O4971" s="9"/>
      <c r="P4971" s="9"/>
      <c r="Q4971" s="9"/>
      <c r="R4971" s="9"/>
    </row>
    <row r="4972" ht="15.75" customHeight="1">
      <c r="A4972" s="14" t="s">
        <v>11</v>
      </c>
      <c r="B4972" s="14" t="s">
        <v>12</v>
      </c>
      <c r="C4972" s="40" t="s">
        <v>11580</v>
      </c>
      <c r="D4972" s="14" t="s">
        <v>12634</v>
      </c>
      <c r="E4972" s="13" t="s">
        <v>12635</v>
      </c>
      <c r="F4972" s="14" t="s">
        <v>12636</v>
      </c>
      <c r="G4972" s="14" t="s">
        <v>6772</v>
      </c>
      <c r="H4972" s="41" t="s">
        <v>6712</v>
      </c>
      <c r="I4972" s="42" t="s">
        <v>85</v>
      </c>
      <c r="J4972" s="47">
        <f t="shared" si="1"/>
        <v>59</v>
      </c>
      <c r="K4972" s="7" t="str">
        <f t="shared" si="2"/>
        <v>ENG30-00941140-nnapad</v>
      </c>
      <c r="L4972" s="7" t="str">
        <f>ifna(VLOOKUP(K4972,'Лист1'!D:E,2,false))</f>
        <v/>
      </c>
      <c r="M4972" s="9"/>
      <c r="N4972" s="9"/>
      <c r="O4972" s="9"/>
      <c r="P4972" s="9"/>
      <c r="Q4972" s="9"/>
      <c r="R4972" s="9"/>
    </row>
    <row r="4973" ht="15.75" customHeight="1">
      <c r="A4973" s="14" t="s">
        <v>11</v>
      </c>
      <c r="B4973" s="14" t="s">
        <v>12</v>
      </c>
      <c r="C4973" s="40" t="s">
        <v>12637</v>
      </c>
      <c r="D4973" s="14" t="s">
        <v>12634</v>
      </c>
      <c r="E4973" s="13" t="s">
        <v>12635</v>
      </c>
      <c r="F4973" s="14" t="s">
        <v>12636</v>
      </c>
      <c r="G4973" s="14" t="s">
        <v>6772</v>
      </c>
      <c r="H4973" s="41" t="s">
        <v>6712</v>
      </c>
      <c r="I4973" s="42" t="s">
        <v>85</v>
      </c>
      <c r="J4973" s="39">
        <f t="shared" si="1"/>
        <v>59</v>
      </c>
      <c r="K4973" s="7" t="str">
        <f t="shared" si="2"/>
        <v>ENG30-00941140-npristup</v>
      </c>
      <c r="L4973" s="7" t="str">
        <f>ifna(VLOOKUP(K4973,'Лист1'!D:E,2,false))</f>
        <v/>
      </c>
      <c r="M4973" s="9"/>
      <c r="N4973" s="9"/>
      <c r="O4973" s="9"/>
      <c r="P4973" s="9"/>
      <c r="Q4973" s="9"/>
      <c r="R4973" s="9"/>
    </row>
    <row r="4974" ht="15.75" customHeight="1">
      <c r="A4974" s="14" t="s">
        <v>11</v>
      </c>
      <c r="B4974" s="14" t="s">
        <v>12</v>
      </c>
      <c r="C4974" s="40" t="s">
        <v>8062</v>
      </c>
      <c r="D4974" s="14" t="s">
        <v>12634</v>
      </c>
      <c r="E4974" s="13" t="s">
        <v>12635</v>
      </c>
      <c r="F4974" s="14" t="s">
        <v>12636</v>
      </c>
      <c r="G4974" s="14" t="s">
        <v>6772</v>
      </c>
      <c r="H4974" s="41" t="s">
        <v>6712</v>
      </c>
      <c r="I4974" s="42" t="s">
        <v>85</v>
      </c>
      <c r="J4974" s="47">
        <f t="shared" si="1"/>
        <v>59</v>
      </c>
      <c r="K4974" s="7" t="str">
        <f t="shared" si="2"/>
        <v>ENG30-00941140-nudar</v>
      </c>
      <c r="L4974" s="7" t="str">
        <f>ifna(VLOOKUP(K4974,'Лист1'!D:E,2,false))</f>
        <v/>
      </c>
      <c r="M4974" s="9"/>
      <c r="N4974" s="9"/>
      <c r="O4974" s="9"/>
      <c r="P4974" s="9"/>
      <c r="Q4974" s="9"/>
      <c r="R4974" s="9"/>
    </row>
    <row r="4975" ht="15.75" customHeight="1">
      <c r="A4975" s="14" t="s">
        <v>79</v>
      </c>
      <c r="B4975" s="14" t="s">
        <v>80</v>
      </c>
      <c r="C4975" s="40" t="s">
        <v>9735</v>
      </c>
      <c r="D4975" s="14" t="s">
        <v>12638</v>
      </c>
      <c r="E4975" s="13" t="s">
        <v>12639</v>
      </c>
      <c r="F4975" s="14" t="s">
        <v>12640</v>
      </c>
      <c r="G4975" s="14" t="s">
        <v>6800</v>
      </c>
      <c r="H4975" s="41" t="s">
        <v>6712</v>
      </c>
      <c r="I4975" s="42" t="s">
        <v>85</v>
      </c>
      <c r="J4975" s="25">
        <f t="shared" si="1"/>
        <v>35</v>
      </c>
      <c r="K4975" s="7" t="str">
        <f t="shared" si="2"/>
        <v>ENG30-00941148-ajasan</v>
      </c>
      <c r="L4975" s="7" t="str">
        <f>ifna(VLOOKUP(K4975,'Лист1'!D:E,2,false))</f>
        <v/>
      </c>
      <c r="M4975" s="9"/>
      <c r="N4975" s="9"/>
      <c r="O4975" s="9"/>
      <c r="P4975" s="9"/>
      <c r="Q4975" s="9"/>
      <c r="R4975" s="9"/>
    </row>
    <row r="4976" ht="15.75" customHeight="1">
      <c r="A4976" s="14" t="s">
        <v>79</v>
      </c>
      <c r="B4976" s="14" t="s">
        <v>80</v>
      </c>
      <c r="C4976" s="40" t="s">
        <v>8847</v>
      </c>
      <c r="D4976" s="14" t="s">
        <v>12638</v>
      </c>
      <c r="E4976" s="13" t="s">
        <v>12639</v>
      </c>
      <c r="F4976" s="14" t="s">
        <v>12640</v>
      </c>
      <c r="G4976" s="14" t="s">
        <v>6800</v>
      </c>
      <c r="H4976" s="41" t="s">
        <v>6712</v>
      </c>
      <c r="I4976" s="42" t="s">
        <v>85</v>
      </c>
      <c r="J4976" s="53">
        <f t="shared" si="1"/>
        <v>35</v>
      </c>
      <c r="K4976" s="7" t="str">
        <f t="shared" si="2"/>
        <v>ENG30-00941148-aodređen</v>
      </c>
      <c r="L4976" s="7" t="str">
        <f>ifna(VLOOKUP(K4976,'Лист1'!D:E,2,false))</f>
        <v/>
      </c>
      <c r="M4976" s="9"/>
      <c r="N4976" s="9"/>
      <c r="O4976" s="9"/>
      <c r="P4976" s="9"/>
      <c r="Q4976" s="9"/>
      <c r="R4976" s="9"/>
    </row>
    <row r="4977" ht="15.75" customHeight="1">
      <c r="A4977" s="14" t="s">
        <v>79</v>
      </c>
      <c r="B4977" s="14" t="s">
        <v>80</v>
      </c>
      <c r="C4977" s="40" t="s">
        <v>7026</v>
      </c>
      <c r="D4977" s="14" t="s">
        <v>12638</v>
      </c>
      <c r="E4977" s="13" t="s">
        <v>12639</v>
      </c>
      <c r="F4977" s="14" t="s">
        <v>12640</v>
      </c>
      <c r="G4977" s="14" t="s">
        <v>6800</v>
      </c>
      <c r="H4977" s="41" t="s">
        <v>6712</v>
      </c>
      <c r="I4977" s="42" t="s">
        <v>85</v>
      </c>
      <c r="J4977" s="53">
        <f t="shared" si="1"/>
        <v>35</v>
      </c>
      <c r="K4977" s="7" t="str">
        <f t="shared" si="2"/>
        <v>ENG30-00941148-atačan</v>
      </c>
      <c r="L4977" s="7" t="str">
        <f>ifna(VLOOKUP(K4977,'Лист1'!D:E,2,false))</f>
        <v/>
      </c>
      <c r="M4977" s="9"/>
      <c r="N4977" s="9"/>
      <c r="O4977" s="9"/>
      <c r="P4977" s="9"/>
      <c r="Q4977" s="9"/>
      <c r="R4977" s="9"/>
    </row>
    <row r="4978" ht="15.75" customHeight="1">
      <c r="A4978" s="14" t="s">
        <v>21</v>
      </c>
      <c r="B4978" s="14" t="s">
        <v>22</v>
      </c>
      <c r="C4978" s="40" t="s">
        <v>7792</v>
      </c>
      <c r="D4978" s="14" t="s">
        <v>12641</v>
      </c>
      <c r="E4978" s="13" t="s">
        <v>12642</v>
      </c>
      <c r="F4978" s="14" t="s">
        <v>12643</v>
      </c>
      <c r="G4978" s="14" t="s">
        <v>6772</v>
      </c>
      <c r="H4978" s="41" t="s">
        <v>6712</v>
      </c>
      <c r="I4978" s="42" t="s">
        <v>85</v>
      </c>
      <c r="J4978" s="60">
        <f t="shared" si="1"/>
        <v>51</v>
      </c>
      <c r="K4978" s="7" t="str">
        <f t="shared" si="2"/>
        <v>ENG30-00941166-vpodizati</v>
      </c>
      <c r="L4978" s="7" t="str">
        <f>ifna(VLOOKUP(K4978,'Лист1'!D:E,2,false))</f>
        <v/>
      </c>
      <c r="M4978" s="9"/>
      <c r="N4978" s="9"/>
      <c r="O4978" s="9"/>
      <c r="P4978" s="9"/>
      <c r="Q4978" s="9"/>
      <c r="R4978" s="9"/>
    </row>
    <row r="4979" ht="15.75" customHeight="1">
      <c r="A4979" s="14" t="s">
        <v>21</v>
      </c>
      <c r="B4979" s="14" t="s">
        <v>22</v>
      </c>
      <c r="C4979" s="40" t="s">
        <v>10476</v>
      </c>
      <c r="D4979" s="14" t="s">
        <v>12644</v>
      </c>
      <c r="E4979" s="13" t="s">
        <v>12645</v>
      </c>
      <c r="F4979" s="14" t="s">
        <v>10476</v>
      </c>
      <c r="G4979" s="14" t="s">
        <v>6772</v>
      </c>
      <c r="H4979" s="41" t="s">
        <v>6712</v>
      </c>
      <c r="I4979" s="42" t="s">
        <v>85</v>
      </c>
      <c r="J4979" s="38">
        <f t="shared" si="1"/>
        <v>17</v>
      </c>
      <c r="K4979" s="7" t="str">
        <f t="shared" si="2"/>
        <v>ENG30-00941990-vgovoriti</v>
      </c>
      <c r="L4979" s="7" t="str">
        <f>ifna(VLOOKUP(K4979,'Лист1'!D:E,2,false))</f>
        <v/>
      </c>
      <c r="M4979" s="9"/>
      <c r="N4979" s="9"/>
      <c r="O4979" s="9"/>
      <c r="P4979" s="9"/>
      <c r="Q4979" s="9"/>
      <c r="R4979" s="9"/>
    </row>
    <row r="4980" ht="15.75" customHeight="1">
      <c r="A4980" s="14" t="s">
        <v>21</v>
      </c>
      <c r="B4980" s="14" t="s">
        <v>22</v>
      </c>
      <c r="C4980" s="40" t="s">
        <v>12620</v>
      </c>
      <c r="D4980" s="14" t="s">
        <v>12646</v>
      </c>
      <c r="E4980" s="13" t="s">
        <v>12647</v>
      </c>
      <c r="F4980" s="14" t="s">
        <v>12620</v>
      </c>
      <c r="G4980" s="14" t="s">
        <v>6772</v>
      </c>
      <c r="H4980" s="41" t="s">
        <v>6712</v>
      </c>
      <c r="I4980" s="42" t="s">
        <v>85</v>
      </c>
      <c r="J4980" s="99">
        <f t="shared" si="1"/>
        <v>18</v>
      </c>
      <c r="K4980" s="7" t="str">
        <f t="shared" si="2"/>
        <v>ENG30-00943837-vizraziti</v>
      </c>
      <c r="L4980" s="7" t="str">
        <f>ifna(VLOOKUP(K4980,'Лист1'!D:E,2,false))</f>
        <v/>
      </c>
      <c r="M4980" s="9"/>
      <c r="N4980" s="9"/>
      <c r="O4980" s="9"/>
      <c r="P4980" s="9"/>
      <c r="Q4980" s="9"/>
      <c r="R4980" s="9"/>
    </row>
    <row r="4981" ht="15.75" customHeight="1">
      <c r="A4981" s="14" t="s">
        <v>21</v>
      </c>
      <c r="B4981" s="14" t="s">
        <v>22</v>
      </c>
      <c r="C4981" s="40" t="s">
        <v>9941</v>
      </c>
      <c r="D4981" s="14" t="s">
        <v>12648</v>
      </c>
      <c r="E4981" s="13" t="s">
        <v>12649</v>
      </c>
      <c r="F4981" s="14" t="s">
        <v>12650</v>
      </c>
      <c r="G4981" s="14" t="s">
        <v>10101</v>
      </c>
      <c r="H4981" s="41" t="s">
        <v>6712</v>
      </c>
      <c r="I4981" s="42" t="s">
        <v>85</v>
      </c>
      <c r="J4981" s="29">
        <f t="shared" si="1"/>
        <v>36</v>
      </c>
      <c r="K4981" s="7" t="str">
        <f t="shared" si="2"/>
        <v>ENG30-00944924-vzaključiti</v>
      </c>
      <c r="L4981" s="7" t="str">
        <f>ifna(VLOOKUP(K4981,'Лист1'!D:E,2,false))</f>
        <v/>
      </c>
      <c r="M4981" s="9"/>
      <c r="N4981" s="9"/>
      <c r="O4981" s="9"/>
      <c r="P4981" s="9"/>
      <c r="Q4981" s="9"/>
      <c r="R4981" s="9"/>
    </row>
    <row r="4982" ht="15.75" customHeight="1">
      <c r="A4982" s="14" t="s">
        <v>11</v>
      </c>
      <c r="B4982" s="14" t="s">
        <v>12</v>
      </c>
      <c r="C4982" s="40" t="s">
        <v>12651</v>
      </c>
      <c r="D4982" s="14" t="s">
        <v>12652</v>
      </c>
      <c r="E4982" s="13" t="s">
        <v>12653</v>
      </c>
      <c r="F4982" s="14" t="s">
        <v>12654</v>
      </c>
      <c r="G4982" s="14" t="s">
        <v>6772</v>
      </c>
      <c r="H4982" s="41" t="s">
        <v>6712</v>
      </c>
      <c r="I4982" s="42" t="s">
        <v>85</v>
      </c>
      <c r="J4982" s="39">
        <f t="shared" si="1"/>
        <v>53</v>
      </c>
      <c r="K4982" s="7" t="str">
        <f t="shared" si="2"/>
        <v>ENG30-00945401-npotraga</v>
      </c>
      <c r="L4982" s="7" t="str">
        <f>ifna(VLOOKUP(K4982,'Лист1'!D:E,2,false))</f>
        <v/>
      </c>
      <c r="M4982" s="9"/>
      <c r="N4982" s="9"/>
      <c r="O4982" s="9"/>
      <c r="P4982" s="9"/>
      <c r="Q4982" s="9"/>
      <c r="R4982" s="9"/>
    </row>
    <row r="4983" ht="15.75" customHeight="1">
      <c r="A4983" s="14" t="s">
        <v>11</v>
      </c>
      <c r="B4983" s="14" t="s">
        <v>12</v>
      </c>
      <c r="C4983" s="40" t="s">
        <v>10754</v>
      </c>
      <c r="D4983" s="14" t="s">
        <v>12655</v>
      </c>
      <c r="E4983" s="13" t="s">
        <v>12656</v>
      </c>
      <c r="F4983" s="14" t="s">
        <v>12657</v>
      </c>
      <c r="G4983" s="14" t="s">
        <v>6772</v>
      </c>
      <c r="H4983" s="41" t="s">
        <v>6712</v>
      </c>
      <c r="I4983" s="42" t="s">
        <v>85</v>
      </c>
      <c r="J4983" s="80">
        <f t="shared" si="1"/>
        <v>29</v>
      </c>
      <c r="K4983" s="7" t="str">
        <f t="shared" si="2"/>
        <v>ENG30-00945777-nistraga</v>
      </c>
      <c r="L4983" s="7" t="str">
        <f>ifna(VLOOKUP(K4983,'Лист1'!D:E,2,false))</f>
        <v/>
      </c>
      <c r="M4983" s="9"/>
      <c r="N4983" s="9"/>
      <c r="O4983" s="9"/>
      <c r="P4983" s="9"/>
      <c r="Q4983" s="9"/>
      <c r="R4983" s="9"/>
    </row>
    <row r="4984" ht="15.75" customHeight="1">
      <c r="A4984" s="14" t="s">
        <v>11</v>
      </c>
      <c r="B4984" s="14" t="s">
        <v>12</v>
      </c>
      <c r="C4984" s="40" t="s">
        <v>9077</v>
      </c>
      <c r="D4984" s="14" t="s">
        <v>12655</v>
      </c>
      <c r="E4984" s="13" t="s">
        <v>12656</v>
      </c>
      <c r="F4984" s="14" t="s">
        <v>12657</v>
      </c>
      <c r="G4984" s="14" t="s">
        <v>6772</v>
      </c>
      <c r="H4984" s="41" t="s">
        <v>6712</v>
      </c>
      <c r="I4984" s="42" t="s">
        <v>85</v>
      </c>
      <c r="J4984" s="60">
        <f t="shared" si="1"/>
        <v>29</v>
      </c>
      <c r="K4984" s="7" t="str">
        <f t="shared" si="2"/>
        <v>ENG30-00945777-nistraživanje</v>
      </c>
      <c r="L4984" s="7" t="str">
        <f>ifna(VLOOKUP(K4984,'Лист1'!D:E,2,false))</f>
        <v/>
      </c>
      <c r="M4984" s="9"/>
      <c r="N4984" s="9"/>
      <c r="O4984" s="9"/>
      <c r="P4984" s="9"/>
      <c r="Q4984" s="9"/>
      <c r="R4984" s="9"/>
    </row>
    <row r="4985" ht="15.75" customHeight="1">
      <c r="A4985" s="14" t="s">
        <v>21</v>
      </c>
      <c r="B4985" s="14" t="s">
        <v>22</v>
      </c>
      <c r="C4985" s="40" t="s">
        <v>10833</v>
      </c>
      <c r="D4985" s="14" t="s">
        <v>12658</v>
      </c>
      <c r="E4985" s="13" t="s">
        <v>12659</v>
      </c>
      <c r="F4985" s="14" t="s">
        <v>12660</v>
      </c>
      <c r="G4985" s="14" t="s">
        <v>6772</v>
      </c>
      <c r="H4985" s="41" t="s">
        <v>6712</v>
      </c>
      <c r="I4985" s="42" t="s">
        <v>85</v>
      </c>
      <c r="J4985" s="93">
        <f t="shared" si="1"/>
        <v>67</v>
      </c>
      <c r="K4985" s="7" t="str">
        <f t="shared" si="2"/>
        <v>ENG30-00945853-vimenovati</v>
      </c>
      <c r="L4985" s="7" t="str">
        <f>ifna(VLOOKUP(K4985,'Лист1'!D:E,2,false))</f>
        <v/>
      </c>
      <c r="M4985" s="9"/>
      <c r="N4985" s="9"/>
      <c r="O4985" s="9"/>
      <c r="P4985" s="9"/>
      <c r="Q4985" s="9"/>
      <c r="R4985" s="9"/>
    </row>
    <row r="4986" ht="15.75" customHeight="1">
      <c r="A4986" s="14" t="s">
        <v>21</v>
      </c>
      <c r="B4986" s="14" t="s">
        <v>22</v>
      </c>
      <c r="C4986" s="40" t="s">
        <v>11573</v>
      </c>
      <c r="D4986" s="14" t="s">
        <v>12661</v>
      </c>
      <c r="E4986" s="13" t="s">
        <v>12662</v>
      </c>
      <c r="F4986" s="14" t="s">
        <v>12663</v>
      </c>
      <c r="G4986" s="14" t="s">
        <v>6772</v>
      </c>
      <c r="H4986" s="41" t="s">
        <v>6712</v>
      </c>
      <c r="I4986" s="42" t="s">
        <v>85</v>
      </c>
      <c r="J4986" s="95">
        <f t="shared" si="1"/>
        <v>9</v>
      </c>
      <c r="K4986" s="7" t="str">
        <f t="shared" si="2"/>
        <v>ENG30-00946755-vnavesti</v>
      </c>
      <c r="L4986" s="7" t="str">
        <f>ifna(VLOOKUP(K4986,'Лист1'!D:E,2,false))</f>
        <v/>
      </c>
      <c r="M4986" s="9"/>
      <c r="N4986" s="9"/>
      <c r="O4986" s="9"/>
      <c r="P4986" s="9"/>
      <c r="Q4986" s="9"/>
      <c r="R4986" s="9"/>
    </row>
    <row r="4987" ht="15.75" customHeight="1">
      <c r="A4987" s="14" t="s">
        <v>21</v>
      </c>
      <c r="B4987" s="14" t="s">
        <v>22</v>
      </c>
      <c r="C4987" s="40" t="s">
        <v>12664</v>
      </c>
      <c r="D4987" s="14" t="s">
        <v>12661</v>
      </c>
      <c r="E4987" s="13" t="s">
        <v>12662</v>
      </c>
      <c r="F4987" s="14" t="s">
        <v>12663</v>
      </c>
      <c r="G4987" s="14" t="s">
        <v>6772</v>
      </c>
      <c r="H4987" s="41" t="s">
        <v>6712</v>
      </c>
      <c r="I4987" s="42" t="s">
        <v>85</v>
      </c>
      <c r="J4987" s="38">
        <f t="shared" si="1"/>
        <v>9</v>
      </c>
      <c r="K4987" s="7" t="str">
        <f t="shared" si="2"/>
        <v>ENG30-00946755-vnavoditi</v>
      </c>
      <c r="L4987" s="7" t="str">
        <f>ifna(VLOOKUP(K4987,'Лист1'!D:E,2,false))</f>
        <v/>
      </c>
      <c r="M4987" s="9"/>
      <c r="N4987" s="9"/>
      <c r="O4987" s="9"/>
      <c r="P4987" s="9"/>
      <c r="Q4987" s="9"/>
      <c r="R4987" s="9"/>
    </row>
    <row r="4988" ht="15.75" customHeight="1">
      <c r="A4988" s="14" t="s">
        <v>11</v>
      </c>
      <c r="B4988" s="14" t="s">
        <v>12</v>
      </c>
      <c r="C4988" s="40" t="s">
        <v>10743</v>
      </c>
      <c r="D4988" s="14" t="s">
        <v>12665</v>
      </c>
      <c r="E4988" s="13" t="s">
        <v>12666</v>
      </c>
      <c r="F4988" s="14" t="s">
        <v>12667</v>
      </c>
      <c r="G4988" s="14" t="s">
        <v>6772</v>
      </c>
      <c r="H4988" s="41" t="s">
        <v>6712</v>
      </c>
      <c r="I4988" s="42" t="s">
        <v>85</v>
      </c>
      <c r="J4988" s="135">
        <f t="shared" si="1"/>
        <v>35</v>
      </c>
      <c r="K4988" s="7" t="str">
        <f t="shared" si="2"/>
        <v>ENG30-00947041-nispitivanje</v>
      </c>
      <c r="L4988" s="7" t="str">
        <f>ifna(VLOOKUP(K4988,'Лист1'!D:E,2,false))</f>
        <v/>
      </c>
      <c r="M4988" s="9"/>
      <c r="N4988" s="9"/>
      <c r="O4988" s="9"/>
      <c r="P4988" s="9"/>
      <c r="Q4988" s="9"/>
      <c r="R4988" s="9"/>
    </row>
    <row r="4989" ht="15.75" customHeight="1">
      <c r="A4989" s="14" t="s">
        <v>11</v>
      </c>
      <c r="B4989" s="14" t="s">
        <v>12</v>
      </c>
      <c r="C4989" s="40" t="s">
        <v>10754</v>
      </c>
      <c r="D4989" s="14" t="s">
        <v>12665</v>
      </c>
      <c r="E4989" s="13" t="s">
        <v>12666</v>
      </c>
      <c r="F4989" s="14" t="s">
        <v>12667</v>
      </c>
      <c r="G4989" s="14" t="s">
        <v>6772</v>
      </c>
      <c r="H4989" s="41" t="s">
        <v>6712</v>
      </c>
      <c r="I4989" s="42" t="s">
        <v>85</v>
      </c>
      <c r="J4989" s="57">
        <f t="shared" si="1"/>
        <v>35</v>
      </c>
      <c r="K4989" s="7" t="str">
        <f t="shared" si="2"/>
        <v>ENG30-00947041-nistraga</v>
      </c>
      <c r="L4989" s="7" t="str">
        <f>ifna(VLOOKUP(K4989,'Лист1'!D:E,2,false))</f>
        <v/>
      </c>
      <c r="M4989" s="9"/>
      <c r="N4989" s="9"/>
      <c r="O4989" s="9"/>
      <c r="P4989" s="9"/>
      <c r="Q4989" s="9"/>
      <c r="R4989" s="9"/>
    </row>
    <row r="4990" ht="15.75" customHeight="1">
      <c r="A4990" s="14" t="s">
        <v>11</v>
      </c>
      <c r="B4990" s="14" t="s">
        <v>12</v>
      </c>
      <c r="C4990" s="40" t="s">
        <v>9077</v>
      </c>
      <c r="D4990" s="14" t="s">
        <v>12665</v>
      </c>
      <c r="E4990" s="13" t="s">
        <v>12666</v>
      </c>
      <c r="F4990" s="14" t="s">
        <v>12667</v>
      </c>
      <c r="G4990" s="14" t="s">
        <v>6772</v>
      </c>
      <c r="H4990" s="41" t="s">
        <v>6712</v>
      </c>
      <c r="I4990" s="42" t="s">
        <v>85</v>
      </c>
      <c r="J4990" s="39">
        <f t="shared" si="1"/>
        <v>35</v>
      </c>
      <c r="K4990" s="7" t="str">
        <f t="shared" si="2"/>
        <v>ENG30-00947041-nistraživanje</v>
      </c>
      <c r="L4990" s="7" t="str">
        <f>ifna(VLOOKUP(K4990,'Лист1'!D:E,2,false))</f>
        <v/>
      </c>
      <c r="M4990" s="9"/>
      <c r="N4990" s="9"/>
      <c r="O4990" s="9"/>
      <c r="P4990" s="9"/>
      <c r="Q4990" s="9"/>
      <c r="R4990" s="9"/>
    </row>
    <row r="4991" ht="15.75" customHeight="1">
      <c r="A4991" s="14" t="s">
        <v>11</v>
      </c>
      <c r="B4991" s="14" t="s">
        <v>12</v>
      </c>
      <c r="C4991" s="40" t="s">
        <v>12668</v>
      </c>
      <c r="D4991" s="14" t="s">
        <v>12669</v>
      </c>
      <c r="E4991" s="13" t="s">
        <v>12670</v>
      </c>
      <c r="F4991" s="14" t="s">
        <v>12671</v>
      </c>
      <c r="G4991" s="14" t="s">
        <v>6772</v>
      </c>
      <c r="H4991" s="41" t="s">
        <v>6712</v>
      </c>
      <c r="I4991" s="42" t="s">
        <v>85</v>
      </c>
      <c r="J4991" s="47">
        <f t="shared" si="1"/>
        <v>15</v>
      </c>
      <c r="K4991" s="7" t="str">
        <f t="shared" si="2"/>
        <v>ENG30-00947128-nkorišćenje</v>
      </c>
      <c r="L4991" s="7" t="str">
        <f>ifna(VLOOKUP(K4991,'Лист1'!D:E,2,false))</f>
        <v/>
      </c>
      <c r="M4991" s="9"/>
      <c r="N4991" s="9"/>
      <c r="O4991" s="9"/>
      <c r="P4991" s="9"/>
      <c r="Q4991" s="9"/>
      <c r="R4991" s="9"/>
    </row>
    <row r="4992" ht="15.75" customHeight="1">
      <c r="A4992" s="14" t="s">
        <v>11</v>
      </c>
      <c r="B4992" s="14" t="s">
        <v>12</v>
      </c>
      <c r="C4992" s="40" t="s">
        <v>7478</v>
      </c>
      <c r="D4992" s="14" t="s">
        <v>12669</v>
      </c>
      <c r="E4992" s="13" t="s">
        <v>12670</v>
      </c>
      <c r="F4992" s="14" t="s">
        <v>12671</v>
      </c>
      <c r="G4992" s="14" t="s">
        <v>6772</v>
      </c>
      <c r="H4992" s="41" t="s">
        <v>6712</v>
      </c>
      <c r="I4992" s="42" t="s">
        <v>85</v>
      </c>
      <c r="J4992" s="58">
        <f t="shared" si="1"/>
        <v>15</v>
      </c>
      <c r="K4992" s="7" t="str">
        <f t="shared" si="2"/>
        <v>ENG30-00947128-nupotreba</v>
      </c>
      <c r="L4992" s="7" t="str">
        <f>ifna(VLOOKUP(K4992,'Лист1'!D:E,2,false))</f>
        <v/>
      </c>
      <c r="M4992" s="9"/>
      <c r="N4992" s="9"/>
      <c r="O4992" s="9"/>
      <c r="P4992" s="9"/>
      <c r="Q4992" s="9"/>
      <c r="R4992" s="9"/>
    </row>
    <row r="4993" ht="15.75" customHeight="1">
      <c r="A4993" s="14" t="s">
        <v>11</v>
      </c>
      <c r="B4993" s="14" t="s">
        <v>12</v>
      </c>
      <c r="C4993" s="40" t="s">
        <v>9700</v>
      </c>
      <c r="D4993" s="14" t="s">
        <v>12672</v>
      </c>
      <c r="E4993" s="13" t="s">
        <v>12673</v>
      </c>
      <c r="F4993" s="14" t="s">
        <v>9700</v>
      </c>
      <c r="G4993" s="14" t="s">
        <v>6772</v>
      </c>
      <c r="H4993" s="41" t="s">
        <v>6712</v>
      </c>
      <c r="I4993" s="42" t="s">
        <v>85</v>
      </c>
      <c r="J4993" s="22">
        <f t="shared" si="1"/>
        <v>21</v>
      </c>
      <c r="K4993" s="7" t="str">
        <f t="shared" si="2"/>
        <v>ENG30-00947596-nigra</v>
      </c>
      <c r="L4993" s="7" t="str">
        <f>ifna(VLOOKUP(K4993,'Лист1'!D:E,2,false))</f>
        <v/>
      </c>
      <c r="M4993" s="9"/>
      <c r="N4993" s="9"/>
      <c r="O4993" s="9"/>
      <c r="P4993" s="9"/>
      <c r="Q4993" s="9"/>
      <c r="R4993" s="9"/>
    </row>
    <row r="4994" ht="15.75" customHeight="1">
      <c r="A4994" s="14" t="s">
        <v>79</v>
      </c>
      <c r="B4994" s="14" t="s">
        <v>80</v>
      </c>
      <c r="C4994" s="40" t="s">
        <v>12162</v>
      </c>
      <c r="D4994" s="14" t="s">
        <v>12674</v>
      </c>
      <c r="E4994" s="13" t="s">
        <v>12675</v>
      </c>
      <c r="F4994" s="14" t="s">
        <v>12162</v>
      </c>
      <c r="G4994" s="14" t="s">
        <v>6772</v>
      </c>
      <c r="H4994" s="41" t="s">
        <v>6712</v>
      </c>
      <c r="I4994" s="42" t="s">
        <v>85</v>
      </c>
      <c r="J4994" s="35">
        <f t="shared" si="1"/>
        <v>72</v>
      </c>
      <c r="K4994" s="7" t="str">
        <f t="shared" si="2"/>
        <v>ENG30-00948103-aspoljašnji</v>
      </c>
      <c r="L4994" s="7" t="str">
        <f>ifna(VLOOKUP(K4994,'Лист1'!D:E,2,false))</f>
        <v/>
      </c>
      <c r="M4994" s="9"/>
      <c r="N4994" s="9"/>
      <c r="O4994" s="9"/>
      <c r="P4994" s="9"/>
      <c r="Q4994" s="9"/>
      <c r="R4994" s="9"/>
    </row>
    <row r="4995" ht="15.75" customHeight="1">
      <c r="A4995" s="14" t="s">
        <v>79</v>
      </c>
      <c r="B4995" s="14" t="s">
        <v>80</v>
      </c>
      <c r="C4995" s="40" t="s">
        <v>12162</v>
      </c>
      <c r="D4995" s="14" t="s">
        <v>12676</v>
      </c>
      <c r="E4995" s="13" t="s">
        <v>12677</v>
      </c>
      <c r="F4995" s="14" t="s">
        <v>12678</v>
      </c>
      <c r="G4995" s="14" t="s">
        <v>7954</v>
      </c>
      <c r="H4995" s="41" t="s">
        <v>6712</v>
      </c>
      <c r="I4995" s="42" t="s">
        <v>85</v>
      </c>
      <c r="J4995" s="46">
        <f t="shared" si="1"/>
        <v>33</v>
      </c>
      <c r="K4995" s="7" t="str">
        <f t="shared" si="2"/>
        <v>ENG30-00948384-aspoljašnji</v>
      </c>
      <c r="L4995" s="7" t="str">
        <f>ifna(VLOOKUP(K4995,'Лист1'!D:E,2,false))</f>
        <v/>
      </c>
      <c r="M4995" s="9"/>
      <c r="N4995" s="9"/>
      <c r="O4995" s="9"/>
      <c r="P4995" s="9"/>
      <c r="Q4995" s="9"/>
      <c r="R4995" s="9"/>
    </row>
    <row r="4996" ht="15.75" customHeight="1">
      <c r="A4996" s="14" t="s">
        <v>79</v>
      </c>
      <c r="B4996" s="14" t="s">
        <v>80</v>
      </c>
      <c r="C4996" s="40" t="s">
        <v>12158</v>
      </c>
      <c r="D4996" s="14" t="s">
        <v>12679</v>
      </c>
      <c r="E4996" s="13" t="s">
        <v>12680</v>
      </c>
      <c r="F4996" s="14" t="s">
        <v>12158</v>
      </c>
      <c r="G4996" s="14" t="s">
        <v>6800</v>
      </c>
      <c r="H4996" s="41" t="s">
        <v>6712</v>
      </c>
      <c r="I4996" s="42" t="s">
        <v>85</v>
      </c>
      <c r="J4996" s="45">
        <f t="shared" si="1"/>
        <v>68</v>
      </c>
      <c r="K4996" s="7" t="str">
        <f t="shared" si="2"/>
        <v>ENG30-00948670-aunutrašnji</v>
      </c>
      <c r="L4996" s="7" t="str">
        <f>ifna(VLOOKUP(K4996,'Лист1'!D:E,2,false))</f>
        <v/>
      </c>
      <c r="M4996" s="9"/>
      <c r="N4996" s="9"/>
      <c r="O4996" s="9"/>
      <c r="P4996" s="9"/>
      <c r="Q4996" s="9"/>
      <c r="R4996" s="9"/>
    </row>
    <row r="4997" ht="15.75" customHeight="1">
      <c r="A4997" s="14" t="s">
        <v>21</v>
      </c>
      <c r="B4997" s="14" t="s">
        <v>22</v>
      </c>
      <c r="C4997" s="40" t="s">
        <v>12681</v>
      </c>
      <c r="D4997" s="14" t="s">
        <v>12682</v>
      </c>
      <c r="E4997" s="13" t="s">
        <v>12683</v>
      </c>
      <c r="F4997" s="14" t="s">
        <v>12681</v>
      </c>
      <c r="G4997" s="14" t="s">
        <v>6772</v>
      </c>
      <c r="H4997" s="41" t="s">
        <v>6712</v>
      </c>
      <c r="I4997" s="42" t="s">
        <v>85</v>
      </c>
      <c r="J4997" s="51">
        <f t="shared" si="1"/>
        <v>25</v>
      </c>
      <c r="K4997" s="7" t="str">
        <f t="shared" si="2"/>
        <v>ENG30-00948853-vnumerisati</v>
      </c>
      <c r="L4997" s="7" t="str">
        <f>ifna(VLOOKUP(K4997,'Лист1'!D:E,2,false))</f>
        <v/>
      </c>
      <c r="M4997" s="9"/>
      <c r="N4997" s="9"/>
      <c r="O4997" s="9"/>
      <c r="P4997" s="9"/>
      <c r="Q4997" s="9"/>
      <c r="R4997" s="9"/>
    </row>
    <row r="4998" ht="15.75" customHeight="1">
      <c r="A4998" s="14" t="s">
        <v>79</v>
      </c>
      <c r="B4998" s="14" t="s">
        <v>80</v>
      </c>
      <c r="C4998" s="40" t="s">
        <v>12158</v>
      </c>
      <c r="D4998" s="14" t="s">
        <v>12684</v>
      </c>
      <c r="E4998" s="13" t="s">
        <v>12685</v>
      </c>
      <c r="F4998" s="14" t="s">
        <v>12686</v>
      </c>
      <c r="G4998" s="14" t="s">
        <v>7954</v>
      </c>
      <c r="H4998" s="41" t="s">
        <v>6712</v>
      </c>
      <c r="I4998" s="42" t="s">
        <v>85</v>
      </c>
      <c r="J4998" s="58">
        <f t="shared" si="1"/>
        <v>35</v>
      </c>
      <c r="K4998" s="7" t="str">
        <f t="shared" si="2"/>
        <v>ENG30-00948985-aunutrašnji</v>
      </c>
      <c r="L4998" s="7" t="str">
        <f>ifna(VLOOKUP(K4998,'Лист1'!D:E,2,false))</f>
        <v/>
      </c>
      <c r="M4998" s="9"/>
      <c r="N4998" s="9"/>
      <c r="O4998" s="9"/>
      <c r="P4998" s="9"/>
      <c r="Q4998" s="9"/>
      <c r="R4998" s="9"/>
    </row>
    <row r="4999" ht="15.75" customHeight="1">
      <c r="A4999" s="14" t="s">
        <v>11</v>
      </c>
      <c r="B4999" s="14" t="s">
        <v>12</v>
      </c>
      <c r="C4999" s="40" t="s">
        <v>12687</v>
      </c>
      <c r="D4999" s="14" t="s">
        <v>12688</v>
      </c>
      <c r="E4999" s="13" t="s">
        <v>12689</v>
      </c>
      <c r="F4999" s="14" t="s">
        <v>12690</v>
      </c>
      <c r="G4999" s="14" t="s">
        <v>12691</v>
      </c>
      <c r="H4999" s="41" t="s">
        <v>6712</v>
      </c>
      <c r="I4999" s="42" t="s">
        <v>85</v>
      </c>
      <c r="J4999" s="30">
        <f t="shared" si="1"/>
        <v>49</v>
      </c>
      <c r="K4999" s="7" t="str">
        <f t="shared" si="2"/>
        <v>ENG30-00949619-ninženjering</v>
      </c>
      <c r="L4999" s="7" t="str">
        <f>ifna(VLOOKUP(K4999,'Лист1'!D:E,2,false))</f>
        <v/>
      </c>
      <c r="M4999" s="9"/>
      <c r="N4999" s="9"/>
      <c r="O4999" s="9"/>
      <c r="P4999" s="9"/>
      <c r="Q4999" s="9"/>
      <c r="R4999" s="9"/>
    </row>
    <row r="5000" ht="15.75" customHeight="1">
      <c r="A5000" s="14" t="s">
        <v>79</v>
      </c>
      <c r="B5000" s="14" t="s">
        <v>80</v>
      </c>
      <c r="C5000" s="40" t="s">
        <v>12692</v>
      </c>
      <c r="D5000" s="14" t="s">
        <v>12693</v>
      </c>
      <c r="E5000" s="13" t="s">
        <v>12694</v>
      </c>
      <c r="F5000" s="14" t="s">
        <v>12695</v>
      </c>
      <c r="G5000" s="14" t="s">
        <v>6800</v>
      </c>
      <c r="H5000" s="41" t="s">
        <v>6712</v>
      </c>
      <c r="I5000" s="42" t="s">
        <v>85</v>
      </c>
      <c r="J5000" s="28">
        <f t="shared" si="1"/>
        <v>44</v>
      </c>
      <c r="K5000" s="7" t="str">
        <f t="shared" si="2"/>
        <v>ENG30-00949883-akrajnji</v>
      </c>
      <c r="L5000" s="7" t="str">
        <f>ifna(VLOOKUP(K5000,'Лист1'!D:E,2,false))</f>
        <v/>
      </c>
      <c r="M5000" s="9"/>
      <c r="N5000" s="9"/>
      <c r="O5000" s="9"/>
      <c r="P5000" s="9"/>
      <c r="Q5000" s="9"/>
      <c r="R5000" s="9"/>
    </row>
    <row r="5001" ht="15.75" customHeight="1">
      <c r="A5001" s="14" t="s">
        <v>21</v>
      </c>
      <c r="B5001" s="14" t="s">
        <v>22</v>
      </c>
      <c r="C5001" s="40" t="s">
        <v>12696</v>
      </c>
      <c r="D5001" s="14" t="s">
        <v>12697</v>
      </c>
      <c r="E5001" s="13" t="s">
        <v>12698</v>
      </c>
      <c r="F5001" s="14" t="s">
        <v>12699</v>
      </c>
      <c r="G5001" s="14" t="s">
        <v>6772</v>
      </c>
      <c r="H5001" s="41" t="s">
        <v>6712</v>
      </c>
      <c r="I5001" s="42" t="s">
        <v>85</v>
      </c>
      <c r="J5001" s="25">
        <f t="shared" si="1"/>
        <v>35</v>
      </c>
      <c r="K5001" s="7" t="str">
        <f t="shared" si="2"/>
        <v>ENG30-00950431-vtežiti</v>
      </c>
      <c r="L5001" s="7" t="str">
        <f>ifna(VLOOKUP(K5001,'Лист1'!D:E,2,false))</f>
        <v/>
      </c>
      <c r="M5001" s="9"/>
      <c r="N5001" s="9"/>
      <c r="O5001" s="9"/>
      <c r="P5001" s="9"/>
      <c r="Q5001" s="9"/>
      <c r="R5001" s="9"/>
    </row>
    <row r="5002" ht="15.75" customHeight="1">
      <c r="A5002" s="14" t="s">
        <v>79</v>
      </c>
      <c r="B5002" s="14" t="s">
        <v>80</v>
      </c>
      <c r="C5002" s="40" t="s">
        <v>12162</v>
      </c>
      <c r="D5002" s="14" t="s">
        <v>12700</v>
      </c>
      <c r="E5002" s="13" t="s">
        <v>12701</v>
      </c>
      <c r="F5002" s="14" t="s">
        <v>12702</v>
      </c>
      <c r="G5002" s="14" t="s">
        <v>6917</v>
      </c>
      <c r="H5002" s="41" t="s">
        <v>6712</v>
      </c>
      <c r="I5002" s="42" t="s">
        <v>85</v>
      </c>
      <c r="J5002" s="48">
        <f t="shared" si="1"/>
        <v>13</v>
      </c>
      <c r="K5002" s="7" t="str">
        <f t="shared" si="2"/>
        <v>ENG30-00951163-aspoljašnji</v>
      </c>
      <c r="L5002" s="7" t="str">
        <f>ifna(VLOOKUP(K5002,'Лист1'!D:E,2,false))</f>
        <v/>
      </c>
      <c r="M5002" s="9"/>
      <c r="N5002" s="9"/>
      <c r="O5002" s="9"/>
      <c r="P5002" s="9"/>
      <c r="Q5002" s="9"/>
      <c r="R5002" s="9"/>
    </row>
    <row r="5003" ht="15.75" customHeight="1">
      <c r="A5003" s="14" t="s">
        <v>79</v>
      </c>
      <c r="B5003" s="14" t="s">
        <v>80</v>
      </c>
      <c r="C5003" s="40" t="s">
        <v>12703</v>
      </c>
      <c r="D5003" s="14" t="s">
        <v>12700</v>
      </c>
      <c r="E5003" s="13" t="s">
        <v>12701</v>
      </c>
      <c r="F5003" s="14" t="s">
        <v>12702</v>
      </c>
      <c r="G5003" s="14" t="s">
        <v>6917</v>
      </c>
      <c r="H5003" s="41" t="s">
        <v>6712</v>
      </c>
      <c r="I5003" s="42" t="s">
        <v>85</v>
      </c>
      <c r="J5003" s="43">
        <f t="shared" si="1"/>
        <v>13</v>
      </c>
      <c r="K5003" s="7" t="str">
        <f t="shared" si="2"/>
        <v>ENG30-00951163-aspoljni</v>
      </c>
      <c r="L5003" s="7" t="str">
        <f>ifna(VLOOKUP(K5003,'Лист1'!D:E,2,false))</f>
        <v/>
      </c>
      <c r="M5003" s="9"/>
      <c r="N5003" s="9"/>
      <c r="O5003" s="9"/>
      <c r="P5003" s="9"/>
      <c r="Q5003" s="9"/>
      <c r="R5003" s="9"/>
    </row>
    <row r="5004" ht="15.75" customHeight="1">
      <c r="A5004" s="14" t="s">
        <v>79</v>
      </c>
      <c r="B5004" s="14" t="s">
        <v>80</v>
      </c>
      <c r="C5004" s="40" t="s">
        <v>12158</v>
      </c>
      <c r="D5004" s="14" t="s">
        <v>12704</v>
      </c>
      <c r="E5004" s="13" t="s">
        <v>12705</v>
      </c>
      <c r="F5004" s="14" t="s">
        <v>12706</v>
      </c>
      <c r="G5004" s="14" t="s">
        <v>6917</v>
      </c>
      <c r="H5004" s="41" t="s">
        <v>6712</v>
      </c>
      <c r="I5004" s="42" t="s">
        <v>85</v>
      </c>
      <c r="J5004" s="67">
        <f t="shared" si="1"/>
        <v>14</v>
      </c>
      <c r="K5004" s="7" t="str">
        <f t="shared" si="2"/>
        <v>ENG30-00951831-aunutrašnji</v>
      </c>
      <c r="L5004" s="7" t="str">
        <f>ifna(VLOOKUP(K5004,'Лист1'!D:E,2,false))</f>
        <v/>
      </c>
      <c r="M5004" s="9"/>
      <c r="N5004" s="9"/>
      <c r="O5004" s="9"/>
      <c r="P5004" s="9"/>
      <c r="Q5004" s="9"/>
      <c r="R5004" s="9"/>
    </row>
    <row r="5005" ht="15.75" customHeight="1">
      <c r="A5005" s="14" t="s">
        <v>79</v>
      </c>
      <c r="B5005" s="14" t="s">
        <v>80</v>
      </c>
      <c r="C5005" s="40" t="s">
        <v>12355</v>
      </c>
      <c r="D5005" s="14" t="s">
        <v>12707</v>
      </c>
      <c r="E5005" s="13" t="s">
        <v>12708</v>
      </c>
      <c r="F5005" s="14" t="s">
        <v>12709</v>
      </c>
      <c r="G5005" s="14" t="s">
        <v>6917</v>
      </c>
      <c r="H5005" s="41" t="s">
        <v>6712</v>
      </c>
      <c r="I5005" s="42" t="s">
        <v>85</v>
      </c>
      <c r="J5005" s="45">
        <f t="shared" si="1"/>
        <v>17</v>
      </c>
      <c r="K5005" s="7" t="str">
        <f t="shared" si="2"/>
        <v>ENG30-00952181-atajni</v>
      </c>
      <c r="L5005" s="7" t="str">
        <f>ifna(VLOOKUP(K5005,'Лист1'!D:E,2,false))</f>
        <v/>
      </c>
      <c r="M5005" s="9"/>
      <c r="N5005" s="9"/>
      <c r="O5005" s="9"/>
      <c r="P5005" s="9"/>
      <c r="Q5005" s="9"/>
      <c r="R5005" s="9"/>
    </row>
    <row r="5006" ht="15.75" customHeight="1">
      <c r="A5006" s="14" t="s">
        <v>79</v>
      </c>
      <c r="B5006" s="14" t="s">
        <v>80</v>
      </c>
      <c r="C5006" s="40" t="s">
        <v>12162</v>
      </c>
      <c r="D5006" s="14" t="s">
        <v>12710</v>
      </c>
      <c r="E5006" s="13" t="s">
        <v>12711</v>
      </c>
      <c r="F5006" s="14" t="s">
        <v>12712</v>
      </c>
      <c r="G5006" s="14" t="s">
        <v>6800</v>
      </c>
      <c r="H5006" s="41" t="s">
        <v>6712</v>
      </c>
      <c r="I5006" s="42" t="s">
        <v>85</v>
      </c>
      <c r="J5006" s="98">
        <f t="shared" si="1"/>
        <v>58</v>
      </c>
      <c r="K5006" s="7" t="str">
        <f t="shared" si="2"/>
        <v>ENG30-00952395-aspoljašnji</v>
      </c>
      <c r="L5006" s="7" t="str">
        <f>ifna(VLOOKUP(K5006,'Лист1'!D:E,2,false))</f>
        <v/>
      </c>
      <c r="M5006" s="9"/>
      <c r="N5006" s="9"/>
      <c r="O5006" s="9"/>
      <c r="P5006" s="9"/>
      <c r="Q5006" s="9"/>
      <c r="R5006" s="9"/>
    </row>
    <row r="5007" ht="15.75" customHeight="1">
      <c r="A5007" s="14" t="s">
        <v>21</v>
      </c>
      <c r="B5007" s="14" t="s">
        <v>22</v>
      </c>
      <c r="C5007" s="40" t="s">
        <v>12713</v>
      </c>
      <c r="D5007" s="14" t="s">
        <v>12714</v>
      </c>
      <c r="E5007" s="13" t="s">
        <v>12715</v>
      </c>
      <c r="F5007" s="14" t="s">
        <v>12713</v>
      </c>
      <c r="G5007" s="14" t="s">
        <v>6772</v>
      </c>
      <c r="H5007" s="41" t="s">
        <v>6712</v>
      </c>
      <c r="I5007" s="42" t="s">
        <v>85</v>
      </c>
      <c r="J5007" s="48">
        <f t="shared" si="1"/>
        <v>16</v>
      </c>
      <c r="K5007" s="7" t="str">
        <f t="shared" si="2"/>
        <v>ENG30-00952524-vobavestiti</v>
      </c>
      <c r="L5007" s="7" t="str">
        <f>ifna(VLOOKUP(K5007,'Лист1'!D:E,2,false))</f>
        <v/>
      </c>
      <c r="M5007" s="9"/>
      <c r="N5007" s="9"/>
      <c r="O5007" s="9"/>
      <c r="P5007" s="9"/>
      <c r="Q5007" s="9"/>
      <c r="R5007" s="9"/>
    </row>
    <row r="5008" ht="15.75" customHeight="1">
      <c r="A5008" s="14" t="s">
        <v>79</v>
      </c>
      <c r="B5008" s="14" t="s">
        <v>80</v>
      </c>
      <c r="C5008" s="40" t="s">
        <v>12158</v>
      </c>
      <c r="D5008" s="14" t="s">
        <v>12716</v>
      </c>
      <c r="E5008" s="13" t="s">
        <v>12717</v>
      </c>
      <c r="F5008" s="14" t="s">
        <v>12718</v>
      </c>
      <c r="G5008" s="14" t="s">
        <v>6800</v>
      </c>
      <c r="H5008" s="41" t="s">
        <v>6712</v>
      </c>
      <c r="I5008" s="42" t="s">
        <v>85</v>
      </c>
      <c r="J5008" s="129">
        <f t="shared" si="1"/>
        <v>58</v>
      </c>
      <c r="K5008" s="7" t="str">
        <f t="shared" si="2"/>
        <v>ENG30-00952867-aunutrašnji</v>
      </c>
      <c r="L5008" s="7" t="str">
        <f>ifna(VLOOKUP(K5008,'Лист1'!D:E,2,false))</f>
        <v/>
      </c>
      <c r="M5008" s="9"/>
      <c r="N5008" s="9"/>
      <c r="O5008" s="9"/>
      <c r="P5008" s="9"/>
      <c r="Q5008" s="9"/>
      <c r="R5008" s="9"/>
    </row>
    <row r="5009" ht="15.75" customHeight="1">
      <c r="A5009" s="14" t="s">
        <v>11</v>
      </c>
      <c r="B5009" s="14" t="s">
        <v>12</v>
      </c>
      <c r="C5009" s="40" t="s">
        <v>12719</v>
      </c>
      <c r="D5009" s="14" t="s">
        <v>12720</v>
      </c>
      <c r="E5009" s="13" t="s">
        <v>12721</v>
      </c>
      <c r="F5009" s="14" t="s">
        <v>12722</v>
      </c>
      <c r="G5009" s="14" t="s">
        <v>8599</v>
      </c>
      <c r="H5009" s="41" t="s">
        <v>6712</v>
      </c>
      <c r="I5009" s="42" t="s">
        <v>85</v>
      </c>
      <c r="J5009" s="43">
        <f t="shared" si="1"/>
        <v>64</v>
      </c>
      <c r="K5009" s="7" t="str">
        <f t="shared" si="2"/>
        <v>ENG30-00953559-nbitka</v>
      </c>
      <c r="L5009" s="7" t="str">
        <f>ifna(VLOOKUP(K5009,'Лист1'!D:E,2,false))</f>
        <v/>
      </c>
      <c r="M5009" s="9"/>
      <c r="N5009" s="9"/>
      <c r="O5009" s="9"/>
      <c r="P5009" s="9"/>
      <c r="Q5009" s="9"/>
      <c r="R5009" s="9"/>
    </row>
    <row r="5010" ht="15.75" customHeight="1">
      <c r="A5010" s="14" t="s">
        <v>11</v>
      </c>
      <c r="B5010" s="14" t="s">
        <v>12</v>
      </c>
      <c r="C5010" s="40" t="s">
        <v>9800</v>
      </c>
      <c r="D5010" s="14" t="s">
        <v>12720</v>
      </c>
      <c r="E5010" s="13" t="s">
        <v>12721</v>
      </c>
      <c r="F5010" s="14" t="s">
        <v>12722</v>
      </c>
      <c r="G5010" s="14" t="s">
        <v>8599</v>
      </c>
      <c r="H5010" s="41" t="s">
        <v>6712</v>
      </c>
      <c r="I5010" s="42" t="s">
        <v>85</v>
      </c>
      <c r="J5010" s="51">
        <f t="shared" si="1"/>
        <v>64</v>
      </c>
      <c r="K5010" s="7" t="str">
        <f t="shared" si="2"/>
        <v>ENG30-00953559-nborba</v>
      </c>
      <c r="L5010" s="7" t="str">
        <f>ifna(VLOOKUP(K5010,'Лист1'!D:E,2,false))</f>
        <v/>
      </c>
      <c r="M5010" s="9"/>
      <c r="N5010" s="9"/>
      <c r="O5010" s="9"/>
      <c r="P5010" s="9"/>
      <c r="Q5010" s="9"/>
      <c r="R5010" s="9"/>
    </row>
    <row r="5011" ht="15.75" customHeight="1">
      <c r="A5011" s="14" t="s">
        <v>11</v>
      </c>
      <c r="B5011" s="14" t="s">
        <v>12</v>
      </c>
      <c r="C5011" s="40" t="s">
        <v>11312</v>
      </c>
      <c r="D5011" s="14" t="s">
        <v>12723</v>
      </c>
      <c r="E5011" s="13" t="s">
        <v>12724</v>
      </c>
      <c r="F5011" s="14" t="s">
        <v>12725</v>
      </c>
      <c r="G5011" s="14" t="s">
        <v>9062</v>
      </c>
      <c r="H5011" s="41" t="s">
        <v>6712</v>
      </c>
      <c r="I5011" s="42" t="s">
        <v>85</v>
      </c>
      <c r="J5011" s="60">
        <f t="shared" si="1"/>
        <v>61</v>
      </c>
      <c r="K5011" s="7" t="str">
        <f t="shared" si="2"/>
        <v>ENG30-00954311-nodbrana</v>
      </c>
      <c r="L5011" s="7" t="str">
        <f>ifna(VLOOKUP(K5011,'Лист1'!D:E,2,false))</f>
        <v/>
      </c>
      <c r="M5011" s="9"/>
      <c r="N5011" s="9"/>
      <c r="O5011" s="9"/>
      <c r="P5011" s="9"/>
      <c r="Q5011" s="9"/>
      <c r="R5011" s="9"/>
    </row>
    <row r="5012" ht="15.75" customHeight="1">
      <c r="A5012" s="14" t="s">
        <v>11</v>
      </c>
      <c r="B5012" s="14" t="s">
        <v>12</v>
      </c>
      <c r="C5012" s="40" t="s">
        <v>9587</v>
      </c>
      <c r="D5012" s="14" t="s">
        <v>12726</v>
      </c>
      <c r="E5012" s="13" t="s">
        <v>12727</v>
      </c>
      <c r="F5012" s="14" t="s">
        <v>12728</v>
      </c>
      <c r="G5012" s="14" t="s">
        <v>9062</v>
      </c>
      <c r="H5012" s="41" t="s">
        <v>6712</v>
      </c>
      <c r="I5012" s="42" t="s">
        <v>85</v>
      </c>
      <c r="J5012" s="46">
        <f t="shared" si="1"/>
        <v>74</v>
      </c>
      <c r="K5012" s="7" t="str">
        <f t="shared" si="2"/>
        <v>ENG30-00955060-noperacija</v>
      </c>
      <c r="L5012" s="7" t="str">
        <f>ifna(VLOOKUP(K5012,'Лист1'!D:E,2,false))</f>
        <v/>
      </c>
      <c r="M5012" s="9"/>
      <c r="N5012" s="9"/>
      <c r="O5012" s="9"/>
      <c r="P5012" s="9"/>
      <c r="Q5012" s="9"/>
      <c r="R5012" s="9"/>
    </row>
    <row r="5013" ht="15.75" customHeight="1">
      <c r="A5013" s="14" t="s">
        <v>21</v>
      </c>
      <c r="B5013" s="14" t="s">
        <v>22</v>
      </c>
      <c r="C5013" s="40" t="s">
        <v>9993</v>
      </c>
      <c r="D5013" s="14" t="s">
        <v>12729</v>
      </c>
      <c r="E5013" s="13" t="s">
        <v>12730</v>
      </c>
      <c r="F5013" s="14" t="s">
        <v>12731</v>
      </c>
      <c r="G5013" s="14" t="s">
        <v>6772</v>
      </c>
      <c r="H5013" s="41" t="s">
        <v>6712</v>
      </c>
      <c r="I5013" s="42" t="s">
        <v>85</v>
      </c>
      <c r="J5013" s="46">
        <f t="shared" si="1"/>
        <v>42</v>
      </c>
      <c r="K5013" s="7" t="str">
        <f t="shared" si="2"/>
        <v>ENG30-00955472-vizvesti</v>
      </c>
      <c r="L5013" s="7" t="str">
        <f>ifna(VLOOKUP(K5013,'Лист1'!D:E,2,false))</f>
        <v/>
      </c>
      <c r="M5013" s="9"/>
      <c r="N5013" s="9"/>
      <c r="O5013" s="9"/>
      <c r="P5013" s="9"/>
      <c r="Q5013" s="9"/>
      <c r="R5013" s="9"/>
    </row>
    <row r="5014" ht="15.75" customHeight="1">
      <c r="A5014" s="14" t="s">
        <v>21</v>
      </c>
      <c r="B5014" s="14" t="s">
        <v>22</v>
      </c>
      <c r="C5014" s="40" t="s">
        <v>7869</v>
      </c>
      <c r="D5014" s="14" t="s">
        <v>12729</v>
      </c>
      <c r="E5014" s="13" t="s">
        <v>12730</v>
      </c>
      <c r="F5014" s="14" t="s">
        <v>12731</v>
      </c>
      <c r="G5014" s="14" t="s">
        <v>6772</v>
      </c>
      <c r="H5014" s="41" t="s">
        <v>6712</v>
      </c>
      <c r="I5014" s="42" t="s">
        <v>85</v>
      </c>
      <c r="J5014" s="59">
        <f t="shared" si="1"/>
        <v>42</v>
      </c>
      <c r="K5014" s="7" t="str">
        <f t="shared" si="2"/>
        <v>ENG30-00955472-vnapraviti</v>
      </c>
      <c r="L5014" s="7" t="str">
        <f>ifna(VLOOKUP(K5014,'Лист1'!D:E,2,false))</f>
        <v/>
      </c>
      <c r="M5014" s="9"/>
      <c r="N5014" s="9"/>
      <c r="O5014" s="9"/>
      <c r="P5014" s="9"/>
      <c r="Q5014" s="9"/>
      <c r="R5014" s="9"/>
    </row>
    <row r="5015" ht="15.75" customHeight="1">
      <c r="A5015" s="14" t="s">
        <v>21</v>
      </c>
      <c r="B5015" s="14" t="s">
        <v>22</v>
      </c>
      <c r="C5015" s="40" t="s">
        <v>10797</v>
      </c>
      <c r="D5015" s="14" t="s">
        <v>12732</v>
      </c>
      <c r="E5015" s="13" t="s">
        <v>12733</v>
      </c>
      <c r="F5015" s="14" t="s">
        <v>12734</v>
      </c>
      <c r="G5015" s="14" t="s">
        <v>10101</v>
      </c>
      <c r="H5015" s="41" t="s">
        <v>6712</v>
      </c>
      <c r="I5015" s="42" t="s">
        <v>85</v>
      </c>
      <c r="J5015" s="79">
        <f t="shared" si="1"/>
        <v>113</v>
      </c>
      <c r="K5015" s="7" t="str">
        <f t="shared" si="2"/>
        <v>ENG30-00955601-vobraditi</v>
      </c>
      <c r="L5015" s="7" t="str">
        <f>ifna(VLOOKUP(K5015,'Лист1'!D:E,2,false))</f>
        <v/>
      </c>
      <c r="M5015" s="9"/>
      <c r="N5015" s="9"/>
      <c r="O5015" s="9"/>
      <c r="P5015" s="9"/>
      <c r="Q5015" s="9"/>
      <c r="R5015" s="9"/>
    </row>
    <row r="5016" ht="15.75" customHeight="1">
      <c r="A5016" s="14" t="s">
        <v>79</v>
      </c>
      <c r="B5016" s="14" t="s">
        <v>80</v>
      </c>
      <c r="C5016" s="40" t="s">
        <v>12735</v>
      </c>
      <c r="D5016" s="14" t="s">
        <v>12736</v>
      </c>
      <c r="E5016" s="13" t="s">
        <v>12737</v>
      </c>
      <c r="F5016" s="14" t="s">
        <v>12735</v>
      </c>
      <c r="G5016" s="14"/>
      <c r="H5016" s="41" t="s">
        <v>6712</v>
      </c>
      <c r="I5016" s="42" t="s">
        <v>85</v>
      </c>
      <c r="J5016" s="87">
        <f t="shared" si="1"/>
        <v>62</v>
      </c>
      <c r="K5016" s="7" t="str">
        <f t="shared" si="2"/>
        <v>ENG30-00956733-asportski</v>
      </c>
      <c r="L5016" s="7" t="str">
        <f>ifna(VLOOKUP(K5016,'Лист1'!D:E,2,false))</f>
        <v/>
      </c>
      <c r="M5016" s="9"/>
      <c r="N5016" s="9"/>
      <c r="O5016" s="9"/>
      <c r="P5016" s="9"/>
      <c r="Q5016" s="9"/>
      <c r="R5016" s="9"/>
    </row>
    <row r="5017" ht="15.75" customHeight="1">
      <c r="A5017" s="14" t="s">
        <v>21</v>
      </c>
      <c r="B5017" s="14" t="s">
        <v>22</v>
      </c>
      <c r="C5017" s="40" t="s">
        <v>11518</v>
      </c>
      <c r="D5017" s="14" t="s">
        <v>12738</v>
      </c>
      <c r="E5017" s="13" t="s">
        <v>12739</v>
      </c>
      <c r="F5017" s="14" t="s">
        <v>12740</v>
      </c>
      <c r="G5017" s="14" t="s">
        <v>7136</v>
      </c>
      <c r="H5017" s="41" t="s">
        <v>6712</v>
      </c>
      <c r="I5017" s="42" t="s">
        <v>85</v>
      </c>
      <c r="J5017" s="51">
        <f t="shared" si="1"/>
        <v>57</v>
      </c>
      <c r="K5017" s="7" t="str">
        <f t="shared" si="2"/>
        <v>ENG30-00957178-vtvrditi</v>
      </c>
      <c r="L5017" s="7" t="str">
        <f>ifna(VLOOKUP(K5017,'Лист1'!D:E,2,false))</f>
        <v/>
      </c>
      <c r="M5017" s="9"/>
      <c r="N5017" s="9"/>
      <c r="O5017" s="9"/>
      <c r="P5017" s="9"/>
      <c r="Q5017" s="9"/>
      <c r="R5017" s="9"/>
    </row>
    <row r="5018" ht="15.75" customHeight="1">
      <c r="A5018" s="14" t="s">
        <v>21</v>
      </c>
      <c r="B5018" s="14" t="s">
        <v>22</v>
      </c>
      <c r="C5018" s="40" t="s">
        <v>12741</v>
      </c>
      <c r="D5018" s="14" t="s">
        <v>12742</v>
      </c>
      <c r="E5018" s="13" t="s">
        <v>12743</v>
      </c>
      <c r="F5018" s="14" t="s">
        <v>12744</v>
      </c>
      <c r="G5018" s="14" t="s">
        <v>7136</v>
      </c>
      <c r="H5018" s="41" t="s">
        <v>6712</v>
      </c>
      <c r="I5018" s="42" t="s">
        <v>85</v>
      </c>
      <c r="J5018" s="85">
        <f t="shared" si="1"/>
        <v>43</v>
      </c>
      <c r="K5018" s="7" t="str">
        <f t="shared" si="2"/>
        <v>ENG30-00957378-vdefinisati</v>
      </c>
      <c r="L5018" s="7" t="str">
        <f>ifna(VLOOKUP(K5018,'Лист1'!D:E,2,false))</f>
        <v/>
      </c>
      <c r="M5018" s="9"/>
      <c r="N5018" s="9"/>
      <c r="O5018" s="9"/>
      <c r="P5018" s="9"/>
      <c r="Q5018" s="9"/>
      <c r="R5018" s="9"/>
    </row>
    <row r="5019" ht="15.75" customHeight="1">
      <c r="A5019" s="14" t="s">
        <v>21</v>
      </c>
      <c r="B5019" s="14" t="s">
        <v>22</v>
      </c>
      <c r="C5019" s="40" t="s">
        <v>12116</v>
      </c>
      <c r="D5019" s="14" t="s">
        <v>12742</v>
      </c>
      <c r="E5019" s="13" t="s">
        <v>12743</v>
      </c>
      <c r="F5019" s="14" t="s">
        <v>12744</v>
      </c>
      <c r="G5019" s="14" t="s">
        <v>7136</v>
      </c>
      <c r="H5019" s="41" t="s">
        <v>6712</v>
      </c>
      <c r="I5019" s="42" t="s">
        <v>85</v>
      </c>
      <c r="J5019" s="52">
        <f t="shared" si="1"/>
        <v>43</v>
      </c>
      <c r="K5019" s="7" t="str">
        <f t="shared" si="2"/>
        <v>ENG30-00957378-vobjasniti</v>
      </c>
      <c r="L5019" s="7" t="str">
        <f>ifna(VLOOKUP(K5019,'Лист1'!D:E,2,false))</f>
        <v/>
      </c>
      <c r="M5019" s="9"/>
      <c r="N5019" s="9"/>
      <c r="O5019" s="9"/>
      <c r="P5019" s="9"/>
      <c r="Q5019" s="9"/>
      <c r="R5019" s="9"/>
    </row>
    <row r="5020" ht="15.75" customHeight="1">
      <c r="A5020" s="14" t="s">
        <v>21</v>
      </c>
      <c r="B5020" s="14" t="s">
        <v>22</v>
      </c>
      <c r="C5020" s="40" t="s">
        <v>9277</v>
      </c>
      <c r="D5020" s="14" t="s">
        <v>12745</v>
      </c>
      <c r="E5020" s="13" t="s">
        <v>12746</v>
      </c>
      <c r="F5020" s="14" t="s">
        <v>9277</v>
      </c>
      <c r="G5020" s="14" t="s">
        <v>6772</v>
      </c>
      <c r="H5020" s="41" t="s">
        <v>6712</v>
      </c>
      <c r="I5020" s="42" t="s">
        <v>85</v>
      </c>
      <c r="J5020" s="112">
        <f t="shared" si="1"/>
        <v>26</v>
      </c>
      <c r="K5020" s="7" t="str">
        <f t="shared" si="2"/>
        <v>ENG30-00957679-vponoviti</v>
      </c>
      <c r="L5020" s="7" t="str">
        <f>ifna(VLOOKUP(K5020,'Лист1'!D:E,2,false))</f>
        <v/>
      </c>
      <c r="M5020" s="9"/>
      <c r="N5020" s="9"/>
      <c r="O5020" s="9"/>
      <c r="P5020" s="9"/>
      <c r="Q5020" s="9"/>
      <c r="R5020" s="9"/>
    </row>
    <row r="5021" ht="15.75" customHeight="1">
      <c r="A5021" s="14" t="s">
        <v>79</v>
      </c>
      <c r="B5021" s="14" t="s">
        <v>80</v>
      </c>
      <c r="C5021" s="40" t="s">
        <v>12747</v>
      </c>
      <c r="D5021" s="14" t="s">
        <v>12748</v>
      </c>
      <c r="E5021" s="13" t="s">
        <v>12749</v>
      </c>
      <c r="F5021" s="14" t="s">
        <v>12750</v>
      </c>
      <c r="G5021" s="14" t="s">
        <v>6800</v>
      </c>
      <c r="H5021" s="41" t="s">
        <v>6712</v>
      </c>
      <c r="I5021" s="42" t="s">
        <v>85</v>
      </c>
      <c r="J5021" s="28">
        <f t="shared" si="1"/>
        <v>34</v>
      </c>
      <c r="K5021" s="7" t="str">
        <f t="shared" si="2"/>
        <v>ENG30-00958880-aodan</v>
      </c>
      <c r="L5021" s="7" t="str">
        <f>ifna(VLOOKUP(K5021,'Лист1'!D:E,2,false))</f>
        <v/>
      </c>
      <c r="M5021" s="9"/>
      <c r="N5021" s="9"/>
      <c r="O5021" s="9"/>
      <c r="P5021" s="9"/>
      <c r="Q5021" s="9"/>
      <c r="R5021" s="9"/>
    </row>
    <row r="5022" ht="15.75" customHeight="1">
      <c r="A5022" s="14" t="s">
        <v>11</v>
      </c>
      <c r="B5022" s="14" t="s">
        <v>12</v>
      </c>
      <c r="C5022" s="40" t="s">
        <v>12719</v>
      </c>
      <c r="D5022" s="14" t="s">
        <v>12751</v>
      </c>
      <c r="E5022" s="13" t="s">
        <v>12752</v>
      </c>
      <c r="F5022" s="14" t="s">
        <v>12753</v>
      </c>
      <c r="G5022" s="14" t="s">
        <v>6772</v>
      </c>
      <c r="H5022" s="41" t="s">
        <v>6712</v>
      </c>
      <c r="I5022" s="42" t="s">
        <v>85</v>
      </c>
      <c r="J5022" s="44">
        <f t="shared" si="1"/>
        <v>40</v>
      </c>
      <c r="K5022" s="7" t="str">
        <f t="shared" si="2"/>
        <v>ENG30-00958896-nbitka</v>
      </c>
      <c r="L5022" s="7" t="str">
        <f>ifna(VLOOKUP(K5022,'Лист1'!D:E,2,false))</f>
        <v/>
      </c>
      <c r="M5022" s="9"/>
      <c r="N5022" s="9"/>
      <c r="O5022" s="9"/>
      <c r="P5022" s="9"/>
      <c r="Q5022" s="9"/>
      <c r="R5022" s="9"/>
    </row>
    <row r="5023" ht="15.75" customHeight="1">
      <c r="A5023" s="14" t="s">
        <v>11</v>
      </c>
      <c r="B5023" s="14" t="s">
        <v>12</v>
      </c>
      <c r="C5023" s="40" t="s">
        <v>9800</v>
      </c>
      <c r="D5023" s="14" t="s">
        <v>12751</v>
      </c>
      <c r="E5023" s="13" t="s">
        <v>12752</v>
      </c>
      <c r="F5023" s="14" t="s">
        <v>12753</v>
      </c>
      <c r="G5023" s="14" t="s">
        <v>6772</v>
      </c>
      <c r="H5023" s="41" t="s">
        <v>6712</v>
      </c>
      <c r="I5023" s="42" t="s">
        <v>85</v>
      </c>
      <c r="J5023" s="83">
        <f t="shared" si="1"/>
        <v>40</v>
      </c>
      <c r="K5023" s="7" t="str">
        <f t="shared" si="2"/>
        <v>ENG30-00958896-nborba</v>
      </c>
      <c r="L5023" s="7" t="str">
        <f>ifna(VLOOKUP(K5023,'Лист1'!D:E,2,false))</f>
        <v/>
      </c>
      <c r="M5023" s="9"/>
      <c r="N5023" s="9"/>
      <c r="O5023" s="9"/>
      <c r="P5023" s="9"/>
      <c r="Q5023" s="9"/>
      <c r="R5023" s="9"/>
    </row>
    <row r="5024" ht="15.75" customHeight="1">
      <c r="A5024" s="14" t="s">
        <v>79</v>
      </c>
      <c r="B5024" s="14" t="s">
        <v>80</v>
      </c>
      <c r="C5024" s="40" t="s">
        <v>11155</v>
      </c>
      <c r="D5024" s="14" t="s">
        <v>12754</v>
      </c>
      <c r="E5024" s="13" t="s">
        <v>12755</v>
      </c>
      <c r="F5024" s="14" t="s">
        <v>12756</v>
      </c>
      <c r="G5024" s="14" t="s">
        <v>6800</v>
      </c>
      <c r="H5024" s="41" t="s">
        <v>6712</v>
      </c>
      <c r="I5024" s="42" t="s">
        <v>85</v>
      </c>
      <c r="J5024" s="175">
        <f t="shared" si="1"/>
        <v>60</v>
      </c>
      <c r="K5024" s="7" t="str">
        <f t="shared" si="2"/>
        <v>ENG30-00959244-ačvrst</v>
      </c>
      <c r="L5024" s="7" t="str">
        <f>ifna(VLOOKUP(K5024,'Лист1'!D:E,2,false))</f>
        <v/>
      </c>
      <c r="M5024" s="9"/>
      <c r="N5024" s="9"/>
      <c r="O5024" s="9"/>
      <c r="P5024" s="9"/>
      <c r="Q5024" s="9"/>
      <c r="R5024" s="9"/>
    </row>
    <row r="5025" ht="15.75" customHeight="1">
      <c r="A5025" s="14" t="s">
        <v>79</v>
      </c>
      <c r="B5025" s="14" t="s">
        <v>80</v>
      </c>
      <c r="C5025" s="40" t="s">
        <v>12747</v>
      </c>
      <c r="D5025" s="14" t="s">
        <v>12754</v>
      </c>
      <c r="E5025" s="13" t="s">
        <v>12755</v>
      </c>
      <c r="F5025" s="14" t="s">
        <v>12756</v>
      </c>
      <c r="G5025" s="14" t="s">
        <v>6800</v>
      </c>
      <c r="H5025" s="41" t="s">
        <v>6712</v>
      </c>
      <c r="I5025" s="42" t="s">
        <v>85</v>
      </c>
      <c r="J5025" s="35">
        <f t="shared" si="1"/>
        <v>60</v>
      </c>
      <c r="K5025" s="7" t="str">
        <f t="shared" si="2"/>
        <v>ENG30-00959244-aodan</v>
      </c>
      <c r="L5025" s="7" t="str">
        <f>ifna(VLOOKUP(K5025,'Лист1'!D:E,2,false))</f>
        <v/>
      </c>
      <c r="M5025" s="9"/>
      <c r="N5025" s="9"/>
      <c r="O5025" s="9"/>
      <c r="P5025" s="9"/>
      <c r="Q5025" s="9"/>
      <c r="R5025" s="9"/>
    </row>
    <row r="5026" ht="15.75" customHeight="1">
      <c r="A5026" s="14" t="s">
        <v>11</v>
      </c>
      <c r="B5026" s="14" t="s">
        <v>12</v>
      </c>
      <c r="C5026" s="40" t="s">
        <v>12757</v>
      </c>
      <c r="D5026" s="14" t="s">
        <v>12758</v>
      </c>
      <c r="E5026" s="13" t="s">
        <v>12759</v>
      </c>
      <c r="F5026" s="14" t="s">
        <v>12760</v>
      </c>
      <c r="G5026" s="14" t="s">
        <v>6772</v>
      </c>
      <c r="H5026" s="41" t="s">
        <v>6712</v>
      </c>
      <c r="I5026" s="42" t="s">
        <v>85</v>
      </c>
      <c r="J5026" s="43">
        <f t="shared" si="1"/>
        <v>25</v>
      </c>
      <c r="K5026" s="7" t="str">
        <f t="shared" si="2"/>
        <v>ENG30-00959376-nsukob</v>
      </c>
      <c r="L5026" s="7" t="str">
        <f>ifna(VLOOKUP(K5026,'Лист1'!D:E,2,false))</f>
        <v/>
      </c>
      <c r="M5026" s="9"/>
      <c r="N5026" s="9"/>
      <c r="O5026" s="9"/>
      <c r="P5026" s="9"/>
      <c r="Q5026" s="9"/>
      <c r="R5026" s="9"/>
    </row>
    <row r="5027" ht="15.75" customHeight="1">
      <c r="A5027" s="14" t="s">
        <v>21</v>
      </c>
      <c r="B5027" s="14" t="s">
        <v>22</v>
      </c>
      <c r="C5027" s="40" t="s">
        <v>12761</v>
      </c>
      <c r="D5027" s="14" t="s">
        <v>12762</v>
      </c>
      <c r="E5027" s="13" t="s">
        <v>12763</v>
      </c>
      <c r="F5027" s="14" t="s">
        <v>12764</v>
      </c>
      <c r="G5027" s="14" t="s">
        <v>7136</v>
      </c>
      <c r="H5027" s="41" t="s">
        <v>6712</v>
      </c>
      <c r="I5027" s="42" t="s">
        <v>85</v>
      </c>
      <c r="J5027" s="65">
        <f t="shared" si="1"/>
        <v>46</v>
      </c>
      <c r="K5027" s="7" t="str">
        <f t="shared" si="2"/>
        <v>ENG30-00959827-vprevesti</v>
      </c>
      <c r="L5027" s="7" t="str">
        <f>ifna(VLOOKUP(K5027,'Лист1'!D:E,2,false))</f>
        <v/>
      </c>
      <c r="M5027" s="9"/>
      <c r="N5027" s="9"/>
      <c r="O5027" s="9"/>
      <c r="P5027" s="9"/>
      <c r="Q5027" s="9"/>
      <c r="R5027" s="9"/>
    </row>
    <row r="5028" ht="15.75" customHeight="1">
      <c r="A5028" s="14" t="s">
        <v>21</v>
      </c>
      <c r="B5028" s="14" t="s">
        <v>22</v>
      </c>
      <c r="C5028" s="40" t="s">
        <v>12612</v>
      </c>
      <c r="D5028" s="14" t="s">
        <v>12762</v>
      </c>
      <c r="E5028" s="13" t="s">
        <v>12763</v>
      </c>
      <c r="F5028" s="14" t="s">
        <v>12764</v>
      </c>
      <c r="G5028" s="14" t="s">
        <v>7136</v>
      </c>
      <c r="H5028" s="41" t="s">
        <v>6712</v>
      </c>
      <c r="I5028" s="42" t="s">
        <v>85</v>
      </c>
      <c r="J5028" s="53">
        <f t="shared" si="1"/>
        <v>46</v>
      </c>
      <c r="K5028" s="7" t="str">
        <f t="shared" si="2"/>
        <v>ENG30-00959827-vtumačiti</v>
      </c>
      <c r="L5028" s="7" t="str">
        <f>ifna(VLOOKUP(K5028,'Лист1'!D:E,2,false))</f>
        <v/>
      </c>
      <c r="M5028" s="9"/>
      <c r="N5028" s="9"/>
      <c r="O5028" s="9"/>
      <c r="P5028" s="9"/>
      <c r="Q5028" s="9"/>
      <c r="R5028" s="9"/>
    </row>
    <row r="5029" ht="15.75" customHeight="1">
      <c r="A5029" s="14" t="s">
        <v>21</v>
      </c>
      <c r="B5029" s="14" t="s">
        <v>22</v>
      </c>
      <c r="C5029" s="40" t="s">
        <v>12765</v>
      </c>
      <c r="D5029" s="14" t="s">
        <v>12766</v>
      </c>
      <c r="E5029" s="13" t="s">
        <v>12767</v>
      </c>
      <c r="F5029" s="14" t="s">
        <v>12768</v>
      </c>
      <c r="G5029" s="14" t="s">
        <v>6772</v>
      </c>
      <c r="H5029" s="41" t="s">
        <v>6712</v>
      </c>
      <c r="I5029" s="42" t="s">
        <v>85</v>
      </c>
      <c r="J5029" s="99">
        <f t="shared" si="1"/>
        <v>55</v>
      </c>
      <c r="K5029" s="7" t="str">
        <f t="shared" si="2"/>
        <v>ENG30-00961114-vformulisati</v>
      </c>
      <c r="L5029" s="7" t="str">
        <f>ifna(VLOOKUP(K5029,'Лист1'!D:E,2,false))</f>
        <v/>
      </c>
      <c r="M5029" s="9"/>
      <c r="N5029" s="9"/>
      <c r="O5029" s="9"/>
      <c r="P5029" s="9"/>
      <c r="Q5029" s="9"/>
      <c r="R5029" s="9"/>
    </row>
    <row r="5030" ht="15.75" customHeight="1">
      <c r="A5030" s="14" t="s">
        <v>21</v>
      </c>
      <c r="B5030" s="14" t="s">
        <v>22</v>
      </c>
      <c r="C5030" s="40" t="s">
        <v>12620</v>
      </c>
      <c r="D5030" s="14" t="s">
        <v>12766</v>
      </c>
      <c r="E5030" s="13" t="s">
        <v>12767</v>
      </c>
      <c r="F5030" s="14" t="s">
        <v>12768</v>
      </c>
      <c r="G5030" s="14" t="s">
        <v>6772</v>
      </c>
      <c r="H5030" s="41" t="s">
        <v>6712</v>
      </c>
      <c r="I5030" s="42" t="s">
        <v>85</v>
      </c>
      <c r="J5030" s="105">
        <f t="shared" si="1"/>
        <v>55</v>
      </c>
      <c r="K5030" s="7" t="str">
        <f t="shared" si="2"/>
        <v>ENG30-00961114-vizraziti</v>
      </c>
      <c r="L5030" s="7" t="str">
        <f>ifna(VLOOKUP(K5030,'Лист1'!D:E,2,false))</f>
        <v/>
      </c>
      <c r="M5030" s="9"/>
      <c r="N5030" s="9"/>
      <c r="O5030" s="9"/>
      <c r="P5030" s="9"/>
      <c r="Q5030" s="9"/>
      <c r="R5030" s="9"/>
    </row>
    <row r="5031" ht="15.75" customHeight="1">
      <c r="A5031" s="14" t="s">
        <v>11</v>
      </c>
      <c r="B5031" s="14" t="s">
        <v>12</v>
      </c>
      <c r="C5031" s="40" t="s">
        <v>12769</v>
      </c>
      <c r="D5031" s="14" t="s">
        <v>12770</v>
      </c>
      <c r="E5031" s="13" t="s">
        <v>12771</v>
      </c>
      <c r="F5031" s="14" t="s">
        <v>12772</v>
      </c>
      <c r="G5031" s="14" t="s">
        <v>6772</v>
      </c>
      <c r="H5031" s="41" t="s">
        <v>6712</v>
      </c>
      <c r="I5031" s="42" t="s">
        <v>85</v>
      </c>
      <c r="J5031" s="43">
        <f t="shared" si="1"/>
        <v>95</v>
      </c>
      <c r="K5031" s="7" t="str">
        <f t="shared" si="2"/>
        <v>ENG30-00962129-npobuna</v>
      </c>
      <c r="L5031" s="7" t="str">
        <f>ifna(VLOOKUP(K5031,'Лист1'!D:E,2,false))</f>
        <v/>
      </c>
      <c r="M5031" s="9"/>
      <c r="N5031" s="9"/>
      <c r="O5031" s="9"/>
      <c r="P5031" s="9"/>
      <c r="Q5031" s="9"/>
      <c r="R5031" s="9"/>
    </row>
    <row r="5032" ht="15.75" customHeight="1">
      <c r="A5032" s="14" t="s">
        <v>21</v>
      </c>
      <c r="B5032" s="14" t="s">
        <v>22</v>
      </c>
      <c r="C5032" s="40" t="s">
        <v>10476</v>
      </c>
      <c r="D5032" s="14" t="s">
        <v>12773</v>
      </c>
      <c r="E5032" s="13" t="s">
        <v>12774</v>
      </c>
      <c r="F5032" s="14" t="s">
        <v>12775</v>
      </c>
      <c r="G5032" s="14" t="s">
        <v>6772</v>
      </c>
      <c r="H5032" s="41" t="s">
        <v>6712</v>
      </c>
      <c r="I5032" s="42" t="s">
        <v>85</v>
      </c>
      <c r="J5032" s="39">
        <f t="shared" si="1"/>
        <v>37</v>
      </c>
      <c r="K5032" s="7" t="str">
        <f t="shared" si="2"/>
        <v>ENG30-00962447-vgovoriti</v>
      </c>
      <c r="L5032" s="7" t="str">
        <f>ifna(VLOOKUP(K5032,'Лист1'!D:E,2,false))</f>
        <v/>
      </c>
      <c r="M5032" s="9"/>
      <c r="N5032" s="9"/>
      <c r="O5032" s="9"/>
      <c r="P5032" s="9"/>
      <c r="Q5032" s="9"/>
      <c r="R5032" s="9"/>
    </row>
    <row r="5033" ht="15.75" customHeight="1">
      <c r="A5033" s="14" t="s">
        <v>21</v>
      </c>
      <c r="B5033" s="14" t="s">
        <v>22</v>
      </c>
      <c r="C5033" s="40" t="s">
        <v>12776</v>
      </c>
      <c r="D5033" s="14" t="s">
        <v>12773</v>
      </c>
      <c r="E5033" s="13" t="s">
        <v>12774</v>
      </c>
      <c r="F5033" s="14" t="s">
        <v>12775</v>
      </c>
      <c r="G5033" s="14" t="s">
        <v>6772</v>
      </c>
      <c r="H5033" s="41" t="s">
        <v>6712</v>
      </c>
      <c r="I5033" s="42" t="s">
        <v>85</v>
      </c>
      <c r="J5033" s="28">
        <f t="shared" si="1"/>
        <v>37</v>
      </c>
      <c r="K5033" s="7" t="str">
        <f t="shared" si="2"/>
        <v>ENG30-00962447-vrazgovarati</v>
      </c>
      <c r="L5033" s="7" t="str">
        <f>ifna(VLOOKUP(K5033,'Лист1'!D:E,2,false))</f>
        <v/>
      </c>
      <c r="M5033" s="9"/>
      <c r="N5033" s="9"/>
      <c r="O5033" s="9"/>
      <c r="P5033" s="9"/>
      <c r="Q5033" s="9"/>
      <c r="R5033" s="9"/>
    </row>
    <row r="5034" ht="15.75" customHeight="1">
      <c r="A5034" s="14" t="s">
        <v>11</v>
      </c>
      <c r="B5034" s="14" t="s">
        <v>12</v>
      </c>
      <c r="C5034" s="40" t="s">
        <v>12777</v>
      </c>
      <c r="D5034" s="14" t="s">
        <v>12778</v>
      </c>
      <c r="E5034" s="13" t="s">
        <v>12779</v>
      </c>
      <c r="F5034" s="13" t="s">
        <v>12777</v>
      </c>
      <c r="G5034" s="14" t="s">
        <v>8599</v>
      </c>
      <c r="H5034" s="159" t="s">
        <v>6712</v>
      </c>
      <c r="I5034" s="116" t="s">
        <v>17</v>
      </c>
      <c r="J5034" s="28">
        <f t="shared" si="1"/>
        <v>38</v>
      </c>
      <c r="K5034" s="7" t="str">
        <f t="shared" si="2"/>
        <v>ENG30-00962567-ngrađanski rat</v>
      </c>
      <c r="L5034" s="7" t="str">
        <f>ifna(VLOOKUP(K5034,'Лист1'!D:E,2,false))</f>
        <v/>
      </c>
      <c r="M5034" s="9"/>
      <c r="N5034" s="9"/>
      <c r="O5034" s="9"/>
      <c r="P5034" s="9"/>
      <c r="Q5034" s="9"/>
      <c r="R5034" s="9"/>
    </row>
    <row r="5035" ht="15.75" customHeight="1">
      <c r="A5035" s="14" t="s">
        <v>11</v>
      </c>
      <c r="B5035" s="14" t="s">
        <v>12</v>
      </c>
      <c r="C5035" s="40" t="s">
        <v>12780</v>
      </c>
      <c r="D5035" s="14" t="s">
        <v>12781</v>
      </c>
      <c r="E5035" s="13" t="s">
        <v>12782</v>
      </c>
      <c r="F5035" s="14" t="s">
        <v>12780</v>
      </c>
      <c r="G5035" s="14" t="s">
        <v>8599</v>
      </c>
      <c r="H5035" s="41" t="s">
        <v>6712</v>
      </c>
      <c r="I5035" s="42" t="s">
        <v>85</v>
      </c>
      <c r="J5035" s="28">
        <f t="shared" si="1"/>
        <v>36</v>
      </c>
      <c r="K5035" s="7" t="str">
        <f t="shared" si="2"/>
        <v>ENG30-00962722-nrevolucija</v>
      </c>
      <c r="L5035" s="7" t="str">
        <f>ifna(VLOOKUP(K5035,'Лист1'!D:E,2,false))</f>
        <v/>
      </c>
      <c r="M5035" s="9"/>
      <c r="N5035" s="9"/>
      <c r="O5035" s="9"/>
      <c r="P5035" s="9"/>
      <c r="Q5035" s="9"/>
      <c r="R5035" s="9"/>
    </row>
    <row r="5036" ht="15.75" customHeight="1">
      <c r="A5036" s="14" t="s">
        <v>21</v>
      </c>
      <c r="B5036" s="14" t="s">
        <v>22</v>
      </c>
      <c r="C5036" s="40" t="s">
        <v>10476</v>
      </c>
      <c r="D5036" s="14" t="s">
        <v>12783</v>
      </c>
      <c r="E5036" s="13" t="s">
        <v>12784</v>
      </c>
      <c r="F5036" s="14" t="s">
        <v>10476</v>
      </c>
      <c r="G5036" s="14" t="s">
        <v>6772</v>
      </c>
      <c r="H5036" s="41" t="s">
        <v>6712</v>
      </c>
      <c r="I5036" s="42" t="s">
        <v>85</v>
      </c>
      <c r="J5036" s="99">
        <f t="shared" si="1"/>
        <v>21</v>
      </c>
      <c r="K5036" s="7" t="str">
        <f t="shared" si="2"/>
        <v>ENG30-00963570-vgovoriti</v>
      </c>
      <c r="L5036" s="7" t="str">
        <f>ifna(VLOOKUP(K5036,'Лист1'!D:E,2,false))</f>
        <v/>
      </c>
      <c r="M5036" s="9"/>
      <c r="N5036" s="9"/>
      <c r="O5036" s="9"/>
      <c r="P5036" s="9"/>
      <c r="Q5036" s="9"/>
      <c r="R5036" s="9"/>
    </row>
    <row r="5037" ht="15.75" customHeight="1">
      <c r="A5037" s="14" t="s">
        <v>11</v>
      </c>
      <c r="B5037" s="14" t="s">
        <v>12</v>
      </c>
      <c r="C5037" s="40" t="s">
        <v>11580</v>
      </c>
      <c r="D5037" s="14" t="s">
        <v>12785</v>
      </c>
      <c r="E5037" s="13" t="s">
        <v>12786</v>
      </c>
      <c r="F5037" s="14" t="s">
        <v>12787</v>
      </c>
      <c r="G5037" s="14" t="s">
        <v>6772</v>
      </c>
      <c r="H5037" s="41" t="s">
        <v>6712</v>
      </c>
      <c r="I5037" s="42" t="s">
        <v>85</v>
      </c>
      <c r="J5037" s="27">
        <f t="shared" si="1"/>
        <v>58</v>
      </c>
      <c r="K5037" s="7" t="str">
        <f t="shared" si="2"/>
        <v>ENG30-00964569-nnapad</v>
      </c>
      <c r="L5037" s="7" t="str">
        <f>ifna(VLOOKUP(K5037,'Лист1'!D:E,2,false))</f>
        <v/>
      </c>
      <c r="M5037" s="9"/>
      <c r="N5037" s="9"/>
      <c r="O5037" s="9"/>
      <c r="P5037" s="9"/>
      <c r="Q5037" s="9"/>
      <c r="R5037" s="9"/>
    </row>
    <row r="5038" ht="15.75" customHeight="1">
      <c r="A5038" s="14" t="s">
        <v>21</v>
      </c>
      <c r="B5038" s="14" t="s">
        <v>22</v>
      </c>
      <c r="C5038" s="40" t="s">
        <v>12776</v>
      </c>
      <c r="D5038" s="14" t="s">
        <v>12788</v>
      </c>
      <c r="E5038" s="13" t="s">
        <v>12789</v>
      </c>
      <c r="F5038" s="14" t="s">
        <v>12790</v>
      </c>
      <c r="G5038" s="14" t="s">
        <v>6772</v>
      </c>
      <c r="H5038" s="41" t="s">
        <v>6712</v>
      </c>
      <c r="I5038" s="42" t="s">
        <v>85</v>
      </c>
      <c r="J5038" s="21">
        <f t="shared" si="1"/>
        <v>22</v>
      </c>
      <c r="K5038" s="7" t="str">
        <f t="shared" si="2"/>
        <v>ENG30-00964694-vrazgovarati</v>
      </c>
      <c r="L5038" s="7" t="str">
        <f>ifna(VLOOKUP(K5038,'Лист1'!D:E,2,false))</f>
        <v/>
      </c>
      <c r="M5038" s="9"/>
      <c r="N5038" s="9"/>
      <c r="O5038" s="9"/>
      <c r="P5038" s="9"/>
      <c r="Q5038" s="9"/>
      <c r="R5038" s="9"/>
    </row>
    <row r="5039" ht="15.75" customHeight="1">
      <c r="A5039" s="14" t="s">
        <v>21</v>
      </c>
      <c r="B5039" s="14" t="s">
        <v>22</v>
      </c>
      <c r="C5039" s="40" t="s">
        <v>12791</v>
      </c>
      <c r="D5039" s="14" t="s">
        <v>12792</v>
      </c>
      <c r="E5039" s="13" t="s">
        <v>12793</v>
      </c>
      <c r="F5039" s="14" t="s">
        <v>12794</v>
      </c>
      <c r="G5039" s="14" t="s">
        <v>6772</v>
      </c>
      <c r="H5039" s="41" t="s">
        <v>6712</v>
      </c>
      <c r="I5039" s="42" t="s">
        <v>85</v>
      </c>
      <c r="J5039" s="73">
        <f t="shared" si="1"/>
        <v>30</v>
      </c>
      <c r="K5039" s="7" t="str">
        <f t="shared" si="2"/>
        <v>ENG30-00964911-votvoriti</v>
      </c>
      <c r="L5039" s="7" t="str">
        <f>ifna(VLOOKUP(K5039,'Лист1'!D:E,2,false))</f>
        <v/>
      </c>
      <c r="M5039" s="9"/>
      <c r="N5039" s="9"/>
      <c r="O5039" s="9"/>
      <c r="P5039" s="9"/>
      <c r="Q5039" s="9"/>
      <c r="R5039" s="9"/>
    </row>
    <row r="5040" ht="15.75" customHeight="1">
      <c r="A5040" s="14" t="s">
        <v>21</v>
      </c>
      <c r="B5040" s="14" t="s">
        <v>22</v>
      </c>
      <c r="C5040" s="40" t="s">
        <v>10878</v>
      </c>
      <c r="D5040" s="14" t="s">
        <v>12795</v>
      </c>
      <c r="E5040" s="13" t="s">
        <v>12796</v>
      </c>
      <c r="F5040" s="14" t="s">
        <v>12797</v>
      </c>
      <c r="G5040" s="14" t="s">
        <v>6772</v>
      </c>
      <c r="H5040" s="41" t="s">
        <v>6712</v>
      </c>
      <c r="I5040" s="42" t="s">
        <v>85</v>
      </c>
      <c r="J5040" s="17">
        <f t="shared" si="1"/>
        <v>44</v>
      </c>
      <c r="K5040" s="7" t="str">
        <f t="shared" si="2"/>
        <v>ENG30-00965035-vopisati</v>
      </c>
      <c r="L5040" s="7" t="str">
        <f>ifna(VLOOKUP(K5040,'Лист1'!D:E,2,false))</f>
        <v/>
      </c>
      <c r="M5040" s="9"/>
      <c r="N5040" s="9"/>
      <c r="O5040" s="9"/>
      <c r="P5040" s="9"/>
      <c r="Q5040" s="9"/>
      <c r="R5040" s="9"/>
    </row>
    <row r="5041" ht="15.75" customHeight="1">
      <c r="A5041" s="14" t="s">
        <v>21</v>
      </c>
      <c r="B5041" s="14" t="s">
        <v>22</v>
      </c>
      <c r="C5041" s="40" t="s">
        <v>12514</v>
      </c>
      <c r="D5041" s="14" t="s">
        <v>12795</v>
      </c>
      <c r="E5041" s="13" t="s">
        <v>12796</v>
      </c>
      <c r="F5041" s="14" t="s">
        <v>12797</v>
      </c>
      <c r="G5041" s="14" t="s">
        <v>6772</v>
      </c>
      <c r="H5041" s="41" t="s">
        <v>6712</v>
      </c>
      <c r="I5041" s="42" t="s">
        <v>85</v>
      </c>
      <c r="J5041" s="99">
        <f t="shared" si="1"/>
        <v>44</v>
      </c>
      <c r="K5041" s="7" t="str">
        <f t="shared" si="2"/>
        <v>ENG30-00965035-vprikazati</v>
      </c>
      <c r="L5041" s="7" t="str">
        <f>ifna(VLOOKUP(K5041,'Лист1'!D:E,2,false))</f>
        <v/>
      </c>
      <c r="M5041" s="9"/>
      <c r="N5041" s="9"/>
      <c r="O5041" s="9"/>
      <c r="P5041" s="9"/>
      <c r="Q5041" s="9"/>
      <c r="R5041" s="9"/>
    </row>
    <row r="5042" ht="15.75" customHeight="1">
      <c r="A5042" s="14" t="s">
        <v>21</v>
      </c>
      <c r="B5042" s="14" t="s">
        <v>22</v>
      </c>
      <c r="C5042" s="40" t="s">
        <v>12798</v>
      </c>
      <c r="D5042" s="14" t="s">
        <v>12799</v>
      </c>
      <c r="E5042" s="13" t="s">
        <v>12800</v>
      </c>
      <c r="F5042" s="14" t="s">
        <v>12801</v>
      </c>
      <c r="G5042" s="14" t="s">
        <v>6772</v>
      </c>
      <c r="H5042" s="41" t="s">
        <v>6712</v>
      </c>
      <c r="I5042" s="42" t="s">
        <v>85</v>
      </c>
      <c r="J5042" s="31">
        <f t="shared" si="1"/>
        <v>19</v>
      </c>
      <c r="K5042" s="7" t="str">
        <f t="shared" si="2"/>
        <v>ENG30-00965390-vizveštavati</v>
      </c>
      <c r="L5042" s="7" t="str">
        <f>ifna(VLOOKUP(K5042,'Лист1'!D:E,2,false))</f>
        <v/>
      </c>
      <c r="M5042" s="9"/>
      <c r="N5042" s="9"/>
      <c r="O5042" s="9"/>
      <c r="P5042" s="9"/>
      <c r="Q5042" s="9"/>
      <c r="R5042" s="9"/>
    </row>
    <row r="5043" ht="15.75" customHeight="1">
      <c r="A5043" s="14" t="s">
        <v>21</v>
      </c>
      <c r="B5043" s="14" t="s">
        <v>22</v>
      </c>
      <c r="C5043" s="40" t="s">
        <v>12029</v>
      </c>
      <c r="D5043" s="14" t="s">
        <v>12802</v>
      </c>
      <c r="E5043" s="13" t="s">
        <v>12803</v>
      </c>
      <c r="F5043" s="14" t="s">
        <v>12029</v>
      </c>
      <c r="G5043" s="14" t="s">
        <v>6772</v>
      </c>
      <c r="H5043" s="41" t="s">
        <v>6712</v>
      </c>
      <c r="I5043" s="42" t="s">
        <v>85</v>
      </c>
      <c r="J5043" s="33">
        <f t="shared" si="1"/>
        <v>33</v>
      </c>
      <c r="K5043" s="7" t="str">
        <f t="shared" si="2"/>
        <v>ENG30-00965542-vprijaviti</v>
      </c>
      <c r="L5043" s="7" t="str">
        <f>ifna(VLOOKUP(K5043,'Лист1'!D:E,2,false))</f>
        <v/>
      </c>
      <c r="M5043" s="9"/>
      <c r="N5043" s="9"/>
      <c r="O5043" s="9"/>
      <c r="P5043" s="9"/>
      <c r="Q5043" s="9"/>
      <c r="R5043" s="9"/>
    </row>
    <row r="5044" ht="15.75" customHeight="1">
      <c r="A5044" s="14" t="s">
        <v>21</v>
      </c>
      <c r="B5044" s="14" t="s">
        <v>22</v>
      </c>
      <c r="C5044" s="40" t="s">
        <v>12804</v>
      </c>
      <c r="D5044" s="14" t="s">
        <v>12805</v>
      </c>
      <c r="E5044" s="13" t="s">
        <v>12806</v>
      </c>
      <c r="F5044" s="14" t="s">
        <v>12807</v>
      </c>
      <c r="G5044" s="14" t="s">
        <v>6772</v>
      </c>
      <c r="H5044" s="41" t="s">
        <v>6712</v>
      </c>
      <c r="I5044" s="42" t="s">
        <v>85</v>
      </c>
      <c r="J5044" s="45">
        <f t="shared" si="1"/>
        <v>24</v>
      </c>
      <c r="K5044" s="7" t="str">
        <f t="shared" si="2"/>
        <v>ENG30-00965687-vjaviti</v>
      </c>
      <c r="L5044" s="7" t="str">
        <f>ifna(VLOOKUP(K5044,'Лист1'!D:E,2,false))</f>
        <v>briši</v>
      </c>
      <c r="M5044" s="9"/>
      <c r="N5044" s="9"/>
      <c r="O5044" s="9"/>
      <c r="P5044" s="9"/>
      <c r="Q5044" s="9"/>
      <c r="R5044" s="9"/>
    </row>
    <row r="5045" ht="15.75" customHeight="1">
      <c r="A5045" s="14" t="s">
        <v>21</v>
      </c>
      <c r="B5045" s="14" t="s">
        <v>22</v>
      </c>
      <c r="C5045" s="40" t="s">
        <v>1512</v>
      </c>
      <c r="D5045" s="14" t="s">
        <v>12805</v>
      </c>
      <c r="E5045" s="13" t="s">
        <v>12806</v>
      </c>
      <c r="F5045" s="13" t="s">
        <v>12807</v>
      </c>
      <c r="G5045" s="14" t="s">
        <v>6772</v>
      </c>
      <c r="H5045" s="159" t="s">
        <v>6712</v>
      </c>
      <c r="I5045" s="42" t="s">
        <v>992</v>
      </c>
      <c r="J5045" s="18">
        <f t="shared" si="1"/>
        <v>24</v>
      </c>
      <c r="K5045" s="7" t="str">
        <f t="shared" si="2"/>
        <v>ENG30-00965687-vjaviti se</v>
      </c>
      <c r="L5045" s="7" t="str">
        <f>ifna(VLOOKUP(K5045,'Лист1'!D:E,2,false))</f>
        <v/>
      </c>
      <c r="M5045" s="9"/>
      <c r="N5045" s="9"/>
      <c r="O5045" s="9"/>
      <c r="P5045" s="9"/>
      <c r="Q5045" s="9"/>
      <c r="R5045" s="9"/>
    </row>
    <row r="5046" ht="15.75" customHeight="1">
      <c r="A5046" s="14" t="s">
        <v>21</v>
      </c>
      <c r="B5046" s="14" t="s">
        <v>22</v>
      </c>
      <c r="C5046" s="40" t="s">
        <v>2153</v>
      </c>
      <c r="D5046" s="14" t="s">
        <v>12805</v>
      </c>
      <c r="E5046" s="13" t="s">
        <v>12806</v>
      </c>
      <c r="F5046" s="13" t="s">
        <v>12807</v>
      </c>
      <c r="G5046" s="14" t="s">
        <v>6772</v>
      </c>
      <c r="H5046" s="159" t="s">
        <v>6712</v>
      </c>
      <c r="I5046" s="42" t="s">
        <v>992</v>
      </c>
      <c r="J5046" s="70">
        <f t="shared" si="1"/>
        <v>24</v>
      </c>
      <c r="K5046" s="7" t="str">
        <f t="shared" si="2"/>
        <v>ENG30-00965687-vprijaviti se</v>
      </c>
      <c r="L5046" s="7" t="str">
        <f>ifna(VLOOKUP(K5046,'Лист1'!D:E,2,false))</f>
        <v/>
      </c>
      <c r="M5046" s="9"/>
      <c r="N5046" s="9"/>
      <c r="O5046" s="9"/>
      <c r="P5046" s="9"/>
      <c r="Q5046" s="9"/>
      <c r="R5046" s="9"/>
    </row>
    <row r="5047" ht="15.75" customHeight="1">
      <c r="A5047" s="14" t="s">
        <v>21</v>
      </c>
      <c r="B5047" s="14" t="s">
        <v>22</v>
      </c>
      <c r="C5047" s="40" t="s">
        <v>12028</v>
      </c>
      <c r="D5047" s="14" t="s">
        <v>12808</v>
      </c>
      <c r="E5047" s="13" t="s">
        <v>12809</v>
      </c>
      <c r="F5047" s="14" t="s">
        <v>12810</v>
      </c>
      <c r="G5047" s="14" t="s">
        <v>6772</v>
      </c>
      <c r="H5047" s="41" t="s">
        <v>6712</v>
      </c>
      <c r="I5047" s="42" t="s">
        <v>85</v>
      </c>
      <c r="J5047" s="38">
        <f t="shared" si="1"/>
        <v>27</v>
      </c>
      <c r="K5047" s="7" t="str">
        <f t="shared" si="2"/>
        <v>ENG30-00965871-vobjaviti</v>
      </c>
      <c r="L5047" s="7" t="str">
        <f>ifna(VLOOKUP(K5047,'Лист1'!D:E,2,false))</f>
        <v/>
      </c>
      <c r="M5047" s="9"/>
      <c r="N5047" s="9"/>
      <c r="O5047" s="9"/>
      <c r="P5047" s="9"/>
      <c r="Q5047" s="9"/>
      <c r="R5047" s="9"/>
    </row>
    <row r="5048" ht="15.75" customHeight="1">
      <c r="A5048" s="14" t="s">
        <v>79</v>
      </c>
      <c r="B5048" s="14" t="s">
        <v>80</v>
      </c>
      <c r="C5048" s="40" t="s">
        <v>7993</v>
      </c>
      <c r="D5048" s="14" t="s">
        <v>12811</v>
      </c>
      <c r="E5048" s="13" t="s">
        <v>12812</v>
      </c>
      <c r="F5048" s="14" t="s">
        <v>12813</v>
      </c>
      <c r="G5048" s="14" t="s">
        <v>6800</v>
      </c>
      <c r="H5048" s="41" t="s">
        <v>6712</v>
      </c>
      <c r="I5048" s="42" t="s">
        <v>85</v>
      </c>
      <c r="J5048" s="66">
        <f t="shared" si="1"/>
        <v>33</v>
      </c>
      <c r="K5048" s="7" t="str">
        <f t="shared" si="2"/>
        <v>ENG30-00966477-anepoznat</v>
      </c>
      <c r="L5048" s="7" t="str">
        <f>ifna(VLOOKUP(K5048,'Лист1'!D:E,2,false))</f>
        <v/>
      </c>
      <c r="M5048" s="9"/>
      <c r="N5048" s="9"/>
      <c r="O5048" s="9"/>
      <c r="P5048" s="9"/>
      <c r="Q5048" s="9"/>
      <c r="R5048" s="9"/>
    </row>
    <row r="5049" ht="15.75" customHeight="1">
      <c r="A5049" s="14" t="s">
        <v>79</v>
      </c>
      <c r="B5049" s="14" t="s">
        <v>80</v>
      </c>
      <c r="C5049" s="40" t="s">
        <v>12814</v>
      </c>
      <c r="D5049" s="14" t="s">
        <v>12811</v>
      </c>
      <c r="E5049" s="13" t="s">
        <v>12812</v>
      </c>
      <c r="F5049" s="14" t="s">
        <v>12813</v>
      </c>
      <c r="G5049" s="14" t="s">
        <v>6800</v>
      </c>
      <c r="H5049" s="41" t="s">
        <v>6712</v>
      </c>
      <c r="I5049" s="42" t="s">
        <v>85</v>
      </c>
      <c r="J5049" s="47">
        <f t="shared" si="1"/>
        <v>33</v>
      </c>
      <c r="K5049" s="7" t="str">
        <f t="shared" si="2"/>
        <v>ENG30-00966477-astran</v>
      </c>
      <c r="L5049" s="7" t="str">
        <f>ifna(VLOOKUP(K5049,'Лист1'!D:E,2,false))</f>
        <v/>
      </c>
      <c r="M5049" s="9"/>
      <c r="N5049" s="9"/>
      <c r="O5049" s="9"/>
      <c r="P5049" s="9"/>
      <c r="Q5049" s="9"/>
      <c r="R5049" s="9"/>
    </row>
    <row r="5050" ht="15.75" customHeight="1">
      <c r="A5050" s="14" t="s">
        <v>79</v>
      </c>
      <c r="B5050" s="14" t="s">
        <v>80</v>
      </c>
      <c r="C5050" s="40" t="s">
        <v>7993</v>
      </c>
      <c r="D5050" s="14" t="s">
        <v>12815</v>
      </c>
      <c r="E5050" s="13" t="s">
        <v>12816</v>
      </c>
      <c r="F5050" s="14" t="s">
        <v>12817</v>
      </c>
      <c r="G5050" s="14" t="s">
        <v>6800</v>
      </c>
      <c r="H5050" s="41" t="s">
        <v>6712</v>
      </c>
      <c r="I5050" s="42" t="s">
        <v>85</v>
      </c>
      <c r="J5050" s="51">
        <f t="shared" si="1"/>
        <v>16</v>
      </c>
      <c r="K5050" s="7" t="str">
        <f t="shared" si="2"/>
        <v>ENG30-00966753-anepoznat</v>
      </c>
      <c r="L5050" s="7" t="str">
        <f>ifna(VLOOKUP(K5050,'Лист1'!D:E,2,false))</f>
        <v/>
      </c>
      <c r="M5050" s="9"/>
      <c r="N5050" s="9"/>
      <c r="O5050" s="9"/>
      <c r="P5050" s="9"/>
      <c r="Q5050" s="9"/>
      <c r="R5050" s="9"/>
    </row>
    <row r="5051" ht="15.75" customHeight="1">
      <c r="A5051" s="14" t="s">
        <v>21</v>
      </c>
      <c r="B5051" s="14" t="s">
        <v>22</v>
      </c>
      <c r="C5051" s="40" t="s">
        <v>12818</v>
      </c>
      <c r="D5051" s="14" t="s">
        <v>12819</v>
      </c>
      <c r="E5051" s="13" t="s">
        <v>12820</v>
      </c>
      <c r="F5051" s="14" t="s">
        <v>12821</v>
      </c>
      <c r="G5051" s="14" t="s">
        <v>6772</v>
      </c>
      <c r="H5051" s="41" t="s">
        <v>6712</v>
      </c>
      <c r="I5051" s="42" t="s">
        <v>85</v>
      </c>
      <c r="J5051" s="77">
        <f t="shared" si="1"/>
        <v>72</v>
      </c>
      <c r="K5051" s="7" t="str">
        <f t="shared" si="2"/>
        <v>ENG30-00966809-vizvestiti</v>
      </c>
      <c r="L5051" s="7" t="str">
        <f>ifna(VLOOKUP(K5051,'Лист1'!D:E,2,false))</f>
        <v/>
      </c>
      <c r="M5051" s="9"/>
      <c r="N5051" s="9"/>
      <c r="O5051" s="9"/>
      <c r="P5051" s="9"/>
      <c r="Q5051" s="9"/>
      <c r="R5051" s="9"/>
    </row>
    <row r="5052" ht="15.75" customHeight="1">
      <c r="A5052" s="14" t="s">
        <v>21</v>
      </c>
      <c r="B5052" s="14" t="s">
        <v>22</v>
      </c>
      <c r="C5052" s="40" t="s">
        <v>12029</v>
      </c>
      <c r="D5052" s="14" t="s">
        <v>12819</v>
      </c>
      <c r="E5052" s="13" t="s">
        <v>12820</v>
      </c>
      <c r="F5052" s="14" t="s">
        <v>12821</v>
      </c>
      <c r="G5052" s="14" t="s">
        <v>6772</v>
      </c>
      <c r="H5052" s="41" t="s">
        <v>6712</v>
      </c>
      <c r="I5052" s="42" t="s">
        <v>85</v>
      </c>
      <c r="J5052" s="25">
        <f t="shared" si="1"/>
        <v>72</v>
      </c>
      <c r="K5052" s="7" t="str">
        <f t="shared" si="2"/>
        <v>ENG30-00966809-vprijaviti</v>
      </c>
      <c r="L5052" s="7" t="str">
        <f>ifna(VLOOKUP(K5052,'Лист1'!D:E,2,false))</f>
        <v/>
      </c>
      <c r="M5052" s="9"/>
      <c r="N5052" s="9"/>
      <c r="O5052" s="9"/>
      <c r="P5052" s="9"/>
      <c r="Q5052" s="9"/>
      <c r="R5052" s="9"/>
    </row>
    <row r="5053" ht="15.75" customHeight="1">
      <c r="A5053" s="14" t="s">
        <v>21</v>
      </c>
      <c r="B5053" s="14" t="s">
        <v>22</v>
      </c>
      <c r="C5053" s="40" t="s">
        <v>12798</v>
      </c>
      <c r="D5053" s="14" t="s">
        <v>12822</v>
      </c>
      <c r="E5053" s="13" t="s">
        <v>12823</v>
      </c>
      <c r="F5053" s="14" t="s">
        <v>12798</v>
      </c>
      <c r="G5053" s="14" t="s">
        <v>8042</v>
      </c>
      <c r="H5053" s="41" t="s">
        <v>6712</v>
      </c>
      <c r="I5053" s="42" t="s">
        <v>85</v>
      </c>
      <c r="J5053" s="92">
        <f t="shared" si="1"/>
        <v>68</v>
      </c>
      <c r="K5053" s="7" t="str">
        <f t="shared" si="2"/>
        <v>ENG30-00967098-vizveštavati</v>
      </c>
      <c r="L5053" s="7" t="str">
        <f>ifna(VLOOKUP(K5053,'Лист1'!D:E,2,false))</f>
        <v/>
      </c>
      <c r="M5053" s="9"/>
      <c r="N5053" s="9"/>
      <c r="O5053" s="9"/>
      <c r="P5053" s="9"/>
      <c r="Q5053" s="9"/>
      <c r="R5053" s="9"/>
    </row>
    <row r="5054" ht="15.75" customHeight="1">
      <c r="A5054" s="14" t="s">
        <v>79</v>
      </c>
      <c r="B5054" s="14" t="s">
        <v>80</v>
      </c>
      <c r="C5054" s="40" t="s">
        <v>12824</v>
      </c>
      <c r="D5054" s="14" t="s">
        <v>12825</v>
      </c>
      <c r="E5054" s="13" t="s">
        <v>12826</v>
      </c>
      <c r="F5054" s="14" t="s">
        <v>12827</v>
      </c>
      <c r="G5054" s="14" t="s">
        <v>6772</v>
      </c>
      <c r="H5054" s="41" t="s">
        <v>6712</v>
      </c>
      <c r="I5054" s="42" t="s">
        <v>85</v>
      </c>
      <c r="J5054" s="61">
        <f t="shared" si="1"/>
        <v>69</v>
      </c>
      <c r="K5054" s="7" t="str">
        <f t="shared" si="2"/>
        <v>ENG30-00967129-ačudan</v>
      </c>
      <c r="L5054" s="7" t="str">
        <f>ifna(VLOOKUP(K5054,'Лист1'!D:E,2,false))</f>
        <v/>
      </c>
      <c r="M5054" s="9"/>
      <c r="N5054" s="9"/>
      <c r="O5054" s="9"/>
      <c r="P5054" s="9"/>
      <c r="Q5054" s="9"/>
      <c r="R5054" s="9"/>
    </row>
    <row r="5055" ht="15.75" customHeight="1">
      <c r="A5055" s="14" t="s">
        <v>21</v>
      </c>
      <c r="B5055" s="14" t="s">
        <v>22</v>
      </c>
      <c r="C5055" s="40" t="s">
        <v>7362</v>
      </c>
      <c r="D5055" s="14" t="s">
        <v>12828</v>
      </c>
      <c r="E5055" s="13" t="s">
        <v>12829</v>
      </c>
      <c r="F5055" s="14" t="s">
        <v>12830</v>
      </c>
      <c r="G5055" s="14" t="s">
        <v>6772</v>
      </c>
      <c r="H5055" s="41" t="s">
        <v>6712</v>
      </c>
      <c r="I5055" s="42" t="s">
        <v>85</v>
      </c>
      <c r="J5055" s="30">
        <f t="shared" si="1"/>
        <v>34</v>
      </c>
      <c r="K5055" s="7" t="str">
        <f t="shared" si="2"/>
        <v>ENG30-00967455-vpokriti</v>
      </c>
      <c r="L5055" s="7" t="str">
        <f>ifna(VLOOKUP(K5055,'Лист1'!D:E,2,false))</f>
        <v/>
      </c>
      <c r="M5055" s="9"/>
      <c r="N5055" s="9"/>
      <c r="O5055" s="9"/>
      <c r="P5055" s="9"/>
      <c r="Q5055" s="9"/>
      <c r="R5055" s="9"/>
    </row>
    <row r="5056" ht="15.75" customHeight="1">
      <c r="A5056" s="14" t="s">
        <v>21</v>
      </c>
      <c r="B5056" s="14" t="s">
        <v>22</v>
      </c>
      <c r="C5056" s="40" t="s">
        <v>7367</v>
      </c>
      <c r="D5056" s="14" t="s">
        <v>12828</v>
      </c>
      <c r="E5056" s="13" t="s">
        <v>12829</v>
      </c>
      <c r="F5056" s="14" t="s">
        <v>12830</v>
      </c>
      <c r="G5056" s="14" t="s">
        <v>6772</v>
      </c>
      <c r="H5056" s="41" t="s">
        <v>6712</v>
      </c>
      <c r="I5056" s="42" t="s">
        <v>85</v>
      </c>
      <c r="J5056" s="27">
        <f t="shared" si="1"/>
        <v>34</v>
      </c>
      <c r="K5056" s="7" t="str">
        <f t="shared" si="2"/>
        <v>ENG30-00967455-vpokrivati</v>
      </c>
      <c r="L5056" s="7" t="str">
        <f>ifna(VLOOKUP(K5056,'Лист1'!D:E,2,false))</f>
        <v/>
      </c>
      <c r="M5056" s="9"/>
      <c r="N5056" s="9"/>
      <c r="O5056" s="9"/>
      <c r="P5056" s="9"/>
      <c r="Q5056" s="9"/>
      <c r="R5056" s="9"/>
    </row>
    <row r="5057" ht="15.75" customHeight="1">
      <c r="A5057" s="14" t="s">
        <v>21</v>
      </c>
      <c r="B5057" s="14" t="s">
        <v>22</v>
      </c>
      <c r="C5057" s="40" t="s">
        <v>11538</v>
      </c>
      <c r="D5057" s="14" t="s">
        <v>12831</v>
      </c>
      <c r="E5057" s="13" t="s">
        <v>12832</v>
      </c>
      <c r="F5057" s="14" t="s">
        <v>12833</v>
      </c>
      <c r="G5057" s="14" t="s">
        <v>8042</v>
      </c>
      <c r="H5057" s="41" t="s">
        <v>6712</v>
      </c>
      <c r="I5057" s="42" t="s">
        <v>85</v>
      </c>
      <c r="J5057" s="17">
        <f t="shared" si="1"/>
        <v>53</v>
      </c>
      <c r="K5057" s="7" t="str">
        <f t="shared" si="2"/>
        <v>ENG30-00967625-vizdati</v>
      </c>
      <c r="L5057" s="7" t="str">
        <f>ifna(VLOOKUP(K5057,'Лист1'!D:E,2,false))</f>
        <v/>
      </c>
      <c r="M5057" s="9"/>
      <c r="N5057" s="9"/>
      <c r="O5057" s="9"/>
      <c r="P5057" s="9"/>
      <c r="Q5057" s="9"/>
      <c r="R5057" s="9"/>
    </row>
    <row r="5058" ht="15.75" customHeight="1">
      <c r="A5058" s="14" t="s">
        <v>21</v>
      </c>
      <c r="B5058" s="14" t="s">
        <v>22</v>
      </c>
      <c r="C5058" s="40" t="s">
        <v>12028</v>
      </c>
      <c r="D5058" s="14" t="s">
        <v>12831</v>
      </c>
      <c r="E5058" s="13" t="s">
        <v>12832</v>
      </c>
      <c r="F5058" s="14" t="s">
        <v>12833</v>
      </c>
      <c r="G5058" s="14" t="s">
        <v>8042</v>
      </c>
      <c r="H5058" s="41" t="s">
        <v>6712</v>
      </c>
      <c r="I5058" s="42" t="s">
        <v>85</v>
      </c>
      <c r="J5058" s="22">
        <f t="shared" si="1"/>
        <v>53</v>
      </c>
      <c r="K5058" s="7" t="str">
        <f t="shared" si="2"/>
        <v>ENG30-00967625-vobjaviti</v>
      </c>
      <c r="L5058" s="7" t="str">
        <f>ifna(VLOOKUP(K5058,'Лист1'!D:E,2,false))</f>
        <v/>
      </c>
      <c r="M5058" s="9"/>
      <c r="N5058" s="9"/>
      <c r="O5058" s="9"/>
      <c r="P5058" s="9"/>
      <c r="Q5058" s="9"/>
      <c r="R5058" s="9"/>
    </row>
    <row r="5059" ht="15.75" customHeight="1">
      <c r="A5059" s="14" t="s">
        <v>11</v>
      </c>
      <c r="B5059" s="14" t="s">
        <v>12</v>
      </c>
      <c r="C5059" s="40" t="s">
        <v>11748</v>
      </c>
      <c r="D5059" s="14" t="s">
        <v>12834</v>
      </c>
      <c r="E5059" s="13" t="s">
        <v>12835</v>
      </c>
      <c r="F5059" s="14" t="s">
        <v>11751</v>
      </c>
      <c r="G5059" s="14" t="s">
        <v>9062</v>
      </c>
      <c r="H5059" s="41" t="s">
        <v>6712</v>
      </c>
      <c r="I5059" s="42" t="s">
        <v>85</v>
      </c>
      <c r="J5059" s="47">
        <f t="shared" si="1"/>
        <v>122</v>
      </c>
      <c r="K5059" s="7" t="str">
        <f t="shared" si="2"/>
        <v>ENG30-00968155-nkampanja</v>
      </c>
      <c r="L5059" s="7" t="str">
        <f>ifna(VLOOKUP(K5059,'Лист1'!D:E,2,false))</f>
        <v/>
      </c>
      <c r="M5059" s="9"/>
      <c r="N5059" s="9"/>
      <c r="O5059" s="9"/>
      <c r="P5059" s="9"/>
      <c r="Q5059" s="9"/>
      <c r="R5059" s="9"/>
    </row>
    <row r="5060" ht="15.75" customHeight="1">
      <c r="A5060" s="14" t="s">
        <v>11</v>
      </c>
      <c r="B5060" s="14" t="s">
        <v>12</v>
      </c>
      <c r="C5060" s="40" t="s">
        <v>11752</v>
      </c>
      <c r="D5060" s="14" t="s">
        <v>12834</v>
      </c>
      <c r="E5060" s="13" t="s">
        <v>12835</v>
      </c>
      <c r="F5060" s="14" t="s">
        <v>11751</v>
      </c>
      <c r="G5060" s="14" t="s">
        <v>9062</v>
      </c>
      <c r="H5060" s="41" t="s">
        <v>6712</v>
      </c>
      <c r="I5060" s="42" t="s">
        <v>85</v>
      </c>
      <c r="J5060" s="84">
        <f t="shared" si="1"/>
        <v>122</v>
      </c>
      <c r="K5060" s="7" t="str">
        <f t="shared" si="2"/>
        <v>ENG30-00968155-npohod</v>
      </c>
      <c r="L5060" s="7" t="str">
        <f>ifna(VLOOKUP(K5060,'Лист1'!D:E,2,false))</f>
        <v/>
      </c>
      <c r="M5060" s="9"/>
      <c r="N5060" s="9"/>
      <c r="O5060" s="9"/>
      <c r="P5060" s="9"/>
      <c r="Q5060" s="9"/>
      <c r="R5060" s="9"/>
    </row>
    <row r="5061" ht="15.75" customHeight="1">
      <c r="A5061" s="14" t="s">
        <v>79</v>
      </c>
      <c r="B5061" s="14" t="s">
        <v>80</v>
      </c>
      <c r="C5061" s="40" t="s">
        <v>12836</v>
      </c>
      <c r="D5061" s="14" t="s">
        <v>12837</v>
      </c>
      <c r="E5061" s="13" t="s">
        <v>12838</v>
      </c>
      <c r="F5061" s="14" t="s">
        <v>12839</v>
      </c>
      <c r="G5061" s="14" t="s">
        <v>6772</v>
      </c>
      <c r="H5061" s="41" t="s">
        <v>6712</v>
      </c>
      <c r="I5061" s="42" t="s">
        <v>85</v>
      </c>
      <c r="J5061" s="46">
        <f t="shared" si="1"/>
        <v>27</v>
      </c>
      <c r="K5061" s="7" t="str">
        <f t="shared" si="2"/>
        <v>ENG30-00968730-aegzotičan</v>
      </c>
      <c r="L5061" s="7" t="str">
        <f>ifna(VLOOKUP(K5061,'Лист1'!D:E,2,false))</f>
        <v/>
      </c>
      <c r="M5061" s="9"/>
      <c r="N5061" s="9"/>
      <c r="O5061" s="9"/>
      <c r="P5061" s="9"/>
      <c r="Q5061" s="9"/>
      <c r="R5061" s="9"/>
    </row>
    <row r="5062" ht="15.75" customHeight="1">
      <c r="A5062" s="14" t="s">
        <v>79</v>
      </c>
      <c r="B5062" s="14" t="s">
        <v>80</v>
      </c>
      <c r="C5062" s="40" t="s">
        <v>12824</v>
      </c>
      <c r="D5062" s="14" t="s">
        <v>12840</v>
      </c>
      <c r="E5062" s="13" t="s">
        <v>12841</v>
      </c>
      <c r="F5062" s="14" t="s">
        <v>12824</v>
      </c>
      <c r="G5062" s="14" t="s">
        <v>6772</v>
      </c>
      <c r="H5062" s="41" t="s">
        <v>6712</v>
      </c>
      <c r="I5062" s="42" t="s">
        <v>85</v>
      </c>
      <c r="J5062" s="22">
        <f t="shared" si="1"/>
        <v>79</v>
      </c>
      <c r="K5062" s="7" t="str">
        <f t="shared" si="2"/>
        <v>ENG30-00969333-ačudan</v>
      </c>
      <c r="L5062" s="7" t="str">
        <f>ifna(VLOOKUP(K5062,'Лист1'!D:E,2,false))</f>
        <v/>
      </c>
      <c r="M5062" s="9"/>
      <c r="N5062" s="9"/>
      <c r="O5062" s="9"/>
      <c r="P5062" s="9"/>
      <c r="Q5062" s="9"/>
      <c r="R5062" s="9"/>
    </row>
    <row r="5063" ht="15.75" customHeight="1">
      <c r="A5063" s="14" t="s">
        <v>21</v>
      </c>
      <c r="B5063" s="14" t="s">
        <v>22</v>
      </c>
      <c r="C5063" s="40" t="s">
        <v>7331</v>
      </c>
      <c r="D5063" s="14" t="s">
        <v>12842</v>
      </c>
      <c r="E5063" s="13" t="s">
        <v>12843</v>
      </c>
      <c r="F5063" s="14" t="s">
        <v>12844</v>
      </c>
      <c r="G5063" s="14" t="s">
        <v>6772</v>
      </c>
      <c r="H5063" s="41" t="s">
        <v>6712</v>
      </c>
      <c r="I5063" s="42" t="s">
        <v>85</v>
      </c>
      <c r="J5063" s="60">
        <f t="shared" si="1"/>
        <v>42</v>
      </c>
      <c r="K5063" s="7" t="str">
        <f t="shared" si="2"/>
        <v>ENG30-00969873-vkružiti</v>
      </c>
      <c r="L5063" s="7" t="str">
        <f>ifna(VLOOKUP(K5063,'Лист1'!D:E,2,false))</f>
        <v/>
      </c>
      <c r="M5063" s="9"/>
      <c r="N5063" s="9"/>
      <c r="O5063" s="9"/>
      <c r="P5063" s="9"/>
      <c r="Q5063" s="9"/>
      <c r="R5063" s="9"/>
    </row>
    <row r="5064" ht="15.75" customHeight="1">
      <c r="A5064" s="14" t="s">
        <v>21</v>
      </c>
      <c r="B5064" s="14" t="s">
        <v>22</v>
      </c>
      <c r="C5064" s="40" t="s">
        <v>2364</v>
      </c>
      <c r="D5064" s="14" t="s">
        <v>12842</v>
      </c>
      <c r="E5064" s="13" t="s">
        <v>12843</v>
      </c>
      <c r="F5064" s="13" t="s">
        <v>12844</v>
      </c>
      <c r="G5064" s="14" t="s">
        <v>6772</v>
      </c>
      <c r="H5064" s="159" t="s">
        <v>6712</v>
      </c>
      <c r="I5064" s="42" t="s">
        <v>992</v>
      </c>
      <c r="J5064" s="69">
        <f t="shared" si="1"/>
        <v>42</v>
      </c>
      <c r="K5064" s="7" t="str">
        <f t="shared" si="2"/>
        <v>ENG30-00969873-vširiti se</v>
      </c>
      <c r="L5064" s="7" t="str">
        <f>ifna(VLOOKUP(K5064,'Лист1'!D:E,2,false))</f>
        <v/>
      </c>
      <c r="M5064" s="9"/>
      <c r="N5064" s="9"/>
      <c r="O5064" s="9"/>
      <c r="P5064" s="9"/>
      <c r="Q5064" s="9"/>
      <c r="R5064" s="9"/>
    </row>
    <row r="5065" ht="15.75" customHeight="1">
      <c r="A5065" s="14" t="s">
        <v>21</v>
      </c>
      <c r="B5065" s="14" t="s">
        <v>22</v>
      </c>
      <c r="C5065" s="40" t="s">
        <v>12845</v>
      </c>
      <c r="D5065" s="14" t="s">
        <v>12846</v>
      </c>
      <c r="E5065" s="13" t="s">
        <v>12847</v>
      </c>
      <c r="F5065" s="14" t="s">
        <v>12848</v>
      </c>
      <c r="G5065" s="14" t="s">
        <v>6772</v>
      </c>
      <c r="H5065" s="41" t="s">
        <v>6712</v>
      </c>
      <c r="I5065" s="42" t="s">
        <v>85</v>
      </c>
      <c r="J5065" s="46">
        <f t="shared" si="1"/>
        <v>114</v>
      </c>
      <c r="K5065" s="7" t="str">
        <f t="shared" si="2"/>
        <v>ENG30-00970215-vpopularizovati</v>
      </c>
      <c r="L5065" s="7" t="str">
        <f>ifna(VLOOKUP(K5065,'Лист1'!D:E,2,false))</f>
        <v/>
      </c>
      <c r="M5065" s="9"/>
      <c r="N5065" s="9"/>
      <c r="O5065" s="9"/>
      <c r="P5065" s="9"/>
      <c r="Q5065" s="9"/>
      <c r="R5065" s="9"/>
    </row>
    <row r="5066" ht="15.75" customHeight="1">
      <c r="A5066" s="14" t="s">
        <v>79</v>
      </c>
      <c r="B5066" s="14" t="s">
        <v>80</v>
      </c>
      <c r="C5066" s="40" t="s">
        <v>12849</v>
      </c>
      <c r="D5066" s="14" t="s">
        <v>12850</v>
      </c>
      <c r="E5066" s="13" t="s">
        <v>12851</v>
      </c>
      <c r="F5066" s="14" t="s">
        <v>12852</v>
      </c>
      <c r="G5066" s="14" t="s">
        <v>6772</v>
      </c>
      <c r="H5066" s="41" t="s">
        <v>6712</v>
      </c>
      <c r="I5066" s="42" t="s">
        <v>85</v>
      </c>
      <c r="J5066" s="24">
        <f t="shared" si="1"/>
        <v>59</v>
      </c>
      <c r="K5066" s="7" t="str">
        <f t="shared" si="2"/>
        <v>ENG30-00970249-apoznat</v>
      </c>
      <c r="L5066" s="7" t="str">
        <f>ifna(VLOOKUP(K5066,'Лист1'!D:E,2,false))</f>
        <v/>
      </c>
      <c r="M5066" s="9"/>
      <c r="N5066" s="9"/>
      <c r="O5066" s="9"/>
      <c r="P5066" s="9"/>
      <c r="Q5066" s="9"/>
      <c r="R5066" s="9"/>
    </row>
    <row r="5067" ht="15.75" customHeight="1">
      <c r="A5067" s="14" t="s">
        <v>79</v>
      </c>
      <c r="B5067" s="14" t="s">
        <v>80</v>
      </c>
      <c r="C5067" s="40" t="s">
        <v>9984</v>
      </c>
      <c r="D5067" s="14" t="s">
        <v>12853</v>
      </c>
      <c r="E5067" s="13" t="s">
        <v>12854</v>
      </c>
      <c r="F5067" s="14" t="s">
        <v>12855</v>
      </c>
      <c r="G5067" s="14" t="s">
        <v>6772</v>
      </c>
      <c r="H5067" s="41" t="s">
        <v>6712</v>
      </c>
      <c r="I5067" s="42" t="s">
        <v>85</v>
      </c>
      <c r="J5067" s="24">
        <f t="shared" si="1"/>
        <v>12</v>
      </c>
      <c r="K5067" s="7" t="str">
        <f t="shared" si="2"/>
        <v>ENG30-00970610-aobičan</v>
      </c>
      <c r="L5067" s="7" t="str">
        <f>ifna(VLOOKUP(K5067,'Лист1'!D:E,2,false))</f>
        <v/>
      </c>
      <c r="M5067" s="9"/>
      <c r="N5067" s="9"/>
      <c r="O5067" s="9"/>
      <c r="P5067" s="9"/>
      <c r="Q5067" s="9"/>
      <c r="R5067" s="9"/>
    </row>
    <row r="5068" ht="15.75" customHeight="1">
      <c r="A5068" s="14" t="s">
        <v>79</v>
      </c>
      <c r="B5068" s="14" t="s">
        <v>80</v>
      </c>
      <c r="C5068" s="40" t="s">
        <v>12856</v>
      </c>
      <c r="D5068" s="14" t="s">
        <v>12853</v>
      </c>
      <c r="E5068" s="13" t="s">
        <v>12854</v>
      </c>
      <c r="F5068" s="14" t="s">
        <v>12855</v>
      </c>
      <c r="G5068" s="14" t="s">
        <v>6772</v>
      </c>
      <c r="H5068" s="41" t="s">
        <v>6712</v>
      </c>
      <c r="I5068" s="42" t="s">
        <v>85</v>
      </c>
      <c r="J5068" s="53">
        <f t="shared" si="1"/>
        <v>12</v>
      </c>
      <c r="K5068" s="7" t="str">
        <f t="shared" si="2"/>
        <v>ENG30-00970610-aočekivan</v>
      </c>
      <c r="L5068" s="7" t="str">
        <f>ifna(VLOOKUP(K5068,'Лист1'!D:E,2,false))</f>
        <v/>
      </c>
      <c r="M5068" s="9"/>
      <c r="N5068" s="9"/>
      <c r="O5068" s="9"/>
      <c r="P5068" s="9"/>
      <c r="Q5068" s="9"/>
      <c r="R5068" s="9"/>
    </row>
    <row r="5069" ht="15.75" customHeight="1">
      <c r="A5069" s="14" t="s">
        <v>79</v>
      </c>
      <c r="B5069" s="14" t="s">
        <v>80</v>
      </c>
      <c r="C5069" s="40" t="s">
        <v>12857</v>
      </c>
      <c r="D5069" s="14" t="s">
        <v>12853</v>
      </c>
      <c r="E5069" s="13" t="s">
        <v>12854</v>
      </c>
      <c r="F5069" s="14" t="s">
        <v>12855</v>
      </c>
      <c r="G5069" s="14" t="s">
        <v>6772</v>
      </c>
      <c r="H5069" s="41" t="s">
        <v>6712</v>
      </c>
      <c r="I5069" s="42" t="s">
        <v>85</v>
      </c>
      <c r="J5069" s="176">
        <f t="shared" si="1"/>
        <v>12</v>
      </c>
      <c r="K5069" s="7" t="str">
        <f t="shared" si="2"/>
        <v>ENG30-00970610-asvakodnevan</v>
      </c>
      <c r="L5069" s="7" t="str">
        <f>ifna(VLOOKUP(K5069,'Лист1'!D:E,2,false))</f>
        <v/>
      </c>
      <c r="M5069" s="9"/>
      <c r="N5069" s="9"/>
      <c r="O5069" s="9"/>
      <c r="P5069" s="9"/>
      <c r="Q5069" s="9"/>
      <c r="R5069" s="9"/>
    </row>
    <row r="5070" ht="15.75" customHeight="1">
      <c r="A5070" s="14" t="s">
        <v>79</v>
      </c>
      <c r="B5070" s="14" t="s">
        <v>80</v>
      </c>
      <c r="C5070" s="40" t="s">
        <v>9989</v>
      </c>
      <c r="D5070" s="14" t="s">
        <v>12853</v>
      </c>
      <c r="E5070" s="13" t="s">
        <v>12854</v>
      </c>
      <c r="F5070" s="14" t="s">
        <v>12855</v>
      </c>
      <c r="G5070" s="14" t="s">
        <v>6772</v>
      </c>
      <c r="H5070" s="41" t="s">
        <v>6712</v>
      </c>
      <c r="I5070" s="42" t="s">
        <v>85</v>
      </c>
      <c r="J5070" s="95">
        <f t="shared" si="1"/>
        <v>12</v>
      </c>
      <c r="K5070" s="7" t="str">
        <f t="shared" si="2"/>
        <v>ENG30-00970610-auobičajen</v>
      </c>
      <c r="L5070" s="7" t="str">
        <f>ifna(VLOOKUP(K5070,'Лист1'!D:E,2,false))</f>
        <v/>
      </c>
      <c r="M5070" s="9"/>
      <c r="N5070" s="9"/>
      <c r="O5070" s="9"/>
      <c r="P5070" s="9"/>
      <c r="Q5070" s="9"/>
      <c r="R5070" s="9"/>
    </row>
    <row r="5071" ht="15.75" customHeight="1">
      <c r="A5071" s="14" t="s">
        <v>11</v>
      </c>
      <c r="B5071" s="14" t="s">
        <v>12</v>
      </c>
      <c r="C5071" s="40" t="s">
        <v>12858</v>
      </c>
      <c r="D5071" s="14" t="s">
        <v>12859</v>
      </c>
      <c r="E5071" s="13" t="s">
        <v>12860</v>
      </c>
      <c r="F5071" s="14" t="s">
        <v>12861</v>
      </c>
      <c r="G5071" s="14" t="s">
        <v>9062</v>
      </c>
      <c r="H5071" s="41" t="s">
        <v>6712</v>
      </c>
      <c r="I5071" s="42" t="s">
        <v>85</v>
      </c>
      <c r="J5071" s="38">
        <f t="shared" si="1"/>
        <v>59</v>
      </c>
      <c r="K5071" s="7" t="str">
        <f t="shared" si="2"/>
        <v>ENG30-00970645-nmisija</v>
      </c>
      <c r="L5071" s="7" t="str">
        <f>ifna(VLOOKUP(K5071,'Лист1'!D:E,2,false))</f>
        <v/>
      </c>
      <c r="M5071" s="9"/>
      <c r="N5071" s="9"/>
      <c r="O5071" s="9"/>
      <c r="P5071" s="9"/>
      <c r="Q5071" s="9"/>
      <c r="R5071" s="9"/>
    </row>
    <row r="5072" ht="15.75" customHeight="1">
      <c r="A5072" s="14" t="s">
        <v>79</v>
      </c>
      <c r="B5072" s="14" t="s">
        <v>80</v>
      </c>
      <c r="C5072" s="40" t="s">
        <v>12857</v>
      </c>
      <c r="D5072" s="14" t="s">
        <v>12862</v>
      </c>
      <c r="E5072" s="13" t="s">
        <v>12863</v>
      </c>
      <c r="F5072" s="14" t="s">
        <v>12864</v>
      </c>
      <c r="G5072" s="14" t="s">
        <v>6772</v>
      </c>
      <c r="H5072" s="41" t="s">
        <v>6712</v>
      </c>
      <c r="I5072" s="42" t="s">
        <v>85</v>
      </c>
      <c r="J5072" s="25">
        <f t="shared" si="1"/>
        <v>18</v>
      </c>
      <c r="K5072" s="7" t="str">
        <f t="shared" si="2"/>
        <v>ENG30-00970947-asvakodnevan</v>
      </c>
      <c r="L5072" s="7" t="str">
        <f>ifna(VLOOKUP(K5072,'Лист1'!D:E,2,false))</f>
        <v/>
      </c>
      <c r="M5072" s="9"/>
      <c r="N5072" s="9"/>
      <c r="O5072" s="9"/>
      <c r="P5072" s="9"/>
      <c r="Q5072" s="9"/>
      <c r="R5072" s="9"/>
    </row>
    <row r="5073" ht="15.75" customHeight="1">
      <c r="A5073" s="14" t="s">
        <v>21</v>
      </c>
      <c r="B5073" s="14" t="s">
        <v>22</v>
      </c>
      <c r="C5073" s="40" t="s">
        <v>11075</v>
      </c>
      <c r="D5073" s="14" t="s">
        <v>12865</v>
      </c>
      <c r="E5073" s="13" t="s">
        <v>12866</v>
      </c>
      <c r="F5073" s="14" t="s">
        <v>12867</v>
      </c>
      <c r="G5073" s="14" t="s">
        <v>6772</v>
      </c>
      <c r="H5073" s="41" t="s">
        <v>6712</v>
      </c>
      <c r="I5073" s="42" t="s">
        <v>85</v>
      </c>
      <c r="J5073" s="58">
        <f t="shared" si="1"/>
        <v>104</v>
      </c>
      <c r="K5073" s="7" t="str">
        <f t="shared" si="2"/>
        <v>ENG30-00971015-vnazivati</v>
      </c>
      <c r="L5073" s="7" t="str">
        <f>ifna(VLOOKUP(K5073,'Лист1'!D:E,2,false))</f>
        <v/>
      </c>
      <c r="M5073" s="9"/>
      <c r="N5073" s="9"/>
      <c r="O5073" s="9"/>
      <c r="P5073" s="9"/>
      <c r="Q5073" s="9"/>
      <c r="R5073" s="9"/>
    </row>
    <row r="5074" ht="15.75" customHeight="1">
      <c r="A5074" s="14" t="s">
        <v>21</v>
      </c>
      <c r="B5074" s="14" t="s">
        <v>22</v>
      </c>
      <c r="C5074" s="40" t="s">
        <v>11492</v>
      </c>
      <c r="D5074" s="14" t="s">
        <v>12865</v>
      </c>
      <c r="E5074" s="13" t="s">
        <v>12866</v>
      </c>
      <c r="F5074" s="14" t="s">
        <v>12867</v>
      </c>
      <c r="G5074" s="14" t="s">
        <v>6772</v>
      </c>
      <c r="H5074" s="41" t="s">
        <v>6712</v>
      </c>
      <c r="I5074" s="42" t="s">
        <v>85</v>
      </c>
      <c r="J5074" s="80">
        <f t="shared" si="1"/>
        <v>104</v>
      </c>
      <c r="K5074" s="7" t="str">
        <f t="shared" si="2"/>
        <v>ENG30-00971015-vzvati</v>
      </c>
      <c r="L5074" s="7" t="str">
        <f>ifna(VLOOKUP(K5074,'Лист1'!D:E,2,false))</f>
        <v/>
      </c>
      <c r="M5074" s="9"/>
      <c r="N5074" s="9"/>
      <c r="O5074" s="9"/>
      <c r="P5074" s="9"/>
      <c r="Q5074" s="9"/>
      <c r="R5074" s="9"/>
    </row>
    <row r="5075" ht="15.75" customHeight="1">
      <c r="A5075" s="14" t="s">
        <v>21</v>
      </c>
      <c r="B5075" s="14" t="s">
        <v>22</v>
      </c>
      <c r="C5075" s="40" t="s">
        <v>11930</v>
      </c>
      <c r="D5075" s="14" t="s">
        <v>12868</v>
      </c>
      <c r="E5075" s="13" t="s">
        <v>12869</v>
      </c>
      <c r="F5075" s="14" t="s">
        <v>12870</v>
      </c>
      <c r="G5075" s="14" t="s">
        <v>6772</v>
      </c>
      <c r="H5075" s="41" t="s">
        <v>6712</v>
      </c>
      <c r="I5075" s="42" t="s">
        <v>85</v>
      </c>
      <c r="J5075" s="27">
        <f t="shared" si="1"/>
        <v>20</v>
      </c>
      <c r="K5075" s="7" t="str">
        <f t="shared" si="2"/>
        <v>ENG30-00971650-vproglasiti</v>
      </c>
      <c r="L5075" s="7" t="str">
        <f>ifna(VLOOKUP(K5075,'Лист1'!D:E,2,false))</f>
        <v/>
      </c>
      <c r="M5075" s="9"/>
      <c r="N5075" s="9"/>
      <c r="O5075" s="9"/>
      <c r="P5075" s="9"/>
      <c r="Q5075" s="9"/>
      <c r="R5075" s="9"/>
    </row>
    <row r="5076" ht="15.75" customHeight="1">
      <c r="A5076" s="14" t="s">
        <v>11</v>
      </c>
      <c r="B5076" s="14" t="s">
        <v>12</v>
      </c>
      <c r="C5076" s="40" t="s">
        <v>11580</v>
      </c>
      <c r="D5076" s="14" t="s">
        <v>12871</v>
      </c>
      <c r="E5076" s="13" t="s">
        <v>12872</v>
      </c>
      <c r="F5076" s="14" t="s">
        <v>12873</v>
      </c>
      <c r="G5076" s="14" t="s">
        <v>9062</v>
      </c>
      <c r="H5076" s="41" t="s">
        <v>6712</v>
      </c>
      <c r="I5076" s="42" t="s">
        <v>85</v>
      </c>
      <c r="J5076" s="46">
        <f t="shared" si="1"/>
        <v>49</v>
      </c>
      <c r="K5076" s="7" t="str">
        <f t="shared" si="2"/>
        <v>ENG30-00972621-nnapad</v>
      </c>
      <c r="L5076" s="7" t="str">
        <f>ifna(VLOOKUP(K5076,'Лист1'!D:E,2,false))</f>
        <v/>
      </c>
      <c r="M5076" s="9"/>
      <c r="N5076" s="9"/>
      <c r="O5076" s="9"/>
      <c r="P5076" s="9"/>
      <c r="Q5076" s="9"/>
      <c r="R5076" s="9"/>
    </row>
    <row r="5077" ht="15.75" customHeight="1">
      <c r="A5077" s="14" t="s">
        <v>79</v>
      </c>
      <c r="B5077" s="14" t="s">
        <v>80</v>
      </c>
      <c r="C5077" s="40" t="s">
        <v>9619</v>
      </c>
      <c r="D5077" s="14" t="s">
        <v>12874</v>
      </c>
      <c r="E5077" s="13" t="s">
        <v>12875</v>
      </c>
      <c r="F5077" s="14" t="s">
        <v>12876</v>
      </c>
      <c r="G5077" s="14" t="s">
        <v>7366</v>
      </c>
      <c r="H5077" s="41" t="s">
        <v>6712</v>
      </c>
      <c r="I5077" s="42" t="s">
        <v>85</v>
      </c>
      <c r="J5077" s="61">
        <f t="shared" si="1"/>
        <v>44</v>
      </c>
      <c r="K5077" s="7" t="str">
        <f t="shared" si="2"/>
        <v>ENG30-00972902-amoderan</v>
      </c>
      <c r="L5077" s="7" t="str">
        <f>ifna(VLOOKUP(K5077,'Лист1'!D:E,2,false))</f>
        <v/>
      </c>
      <c r="M5077" s="9"/>
      <c r="N5077" s="9"/>
      <c r="O5077" s="9"/>
      <c r="P5077" s="9"/>
      <c r="Q5077" s="9"/>
      <c r="R5077" s="9"/>
    </row>
    <row r="5078" ht="15.75" customHeight="1">
      <c r="A5078" s="14" t="s">
        <v>21</v>
      </c>
      <c r="B5078" s="14" t="s">
        <v>22</v>
      </c>
      <c r="C5078" s="40" t="s">
        <v>12877</v>
      </c>
      <c r="D5078" s="14" t="s">
        <v>12878</v>
      </c>
      <c r="E5078" s="13" t="s">
        <v>12879</v>
      </c>
      <c r="F5078" s="14" t="s">
        <v>12877</v>
      </c>
      <c r="G5078" s="14" t="s">
        <v>12880</v>
      </c>
      <c r="H5078" s="41" t="s">
        <v>6712</v>
      </c>
      <c r="I5078" s="42" t="s">
        <v>85</v>
      </c>
      <c r="J5078" s="22">
        <f t="shared" si="1"/>
        <v>46</v>
      </c>
      <c r="K5078" s="7" t="str">
        <f t="shared" si="2"/>
        <v>ENG30-00973056-vemitovati</v>
      </c>
      <c r="L5078" s="7" t="str">
        <f>ifna(VLOOKUP(K5078,'Лист1'!D:E,2,false))</f>
        <v/>
      </c>
      <c r="M5078" s="9"/>
      <c r="N5078" s="9"/>
      <c r="O5078" s="9"/>
      <c r="P5078" s="9"/>
      <c r="Q5078" s="9"/>
      <c r="R5078" s="9"/>
    </row>
    <row r="5079" ht="15.75" customHeight="1">
      <c r="A5079" s="14" t="s">
        <v>11</v>
      </c>
      <c r="B5079" s="14" t="s">
        <v>12</v>
      </c>
      <c r="C5079" s="40" t="s">
        <v>12881</v>
      </c>
      <c r="D5079" s="14" t="s">
        <v>12882</v>
      </c>
      <c r="E5079" s="13" t="s">
        <v>12883</v>
      </c>
      <c r="F5079" s="14" t="s">
        <v>12884</v>
      </c>
      <c r="G5079" s="14" t="s">
        <v>8599</v>
      </c>
      <c r="H5079" s="41" t="s">
        <v>6712</v>
      </c>
      <c r="I5079" s="42" t="s">
        <v>85</v>
      </c>
      <c r="J5079" s="69">
        <f t="shared" si="1"/>
        <v>34</v>
      </c>
      <c r="K5079" s="7" t="str">
        <f t="shared" si="2"/>
        <v>ENG30-00973077-nrat</v>
      </c>
      <c r="L5079" s="7" t="str">
        <f>ifna(VLOOKUP(K5079,'Лист1'!D:E,2,false))</f>
        <v/>
      </c>
      <c r="M5079" s="9"/>
      <c r="N5079" s="9"/>
      <c r="O5079" s="9"/>
      <c r="P5079" s="9"/>
      <c r="Q5079" s="9"/>
      <c r="R5079" s="9"/>
    </row>
    <row r="5080" ht="15.75" customHeight="1">
      <c r="A5080" s="14" t="s">
        <v>11</v>
      </c>
      <c r="B5080" s="14" t="s">
        <v>12</v>
      </c>
      <c r="C5080" s="40" t="s">
        <v>12885</v>
      </c>
      <c r="D5080" s="14" t="s">
        <v>12882</v>
      </c>
      <c r="E5080" s="13" t="s">
        <v>12883</v>
      </c>
      <c r="F5080" s="14" t="s">
        <v>12884</v>
      </c>
      <c r="G5080" s="14" t="s">
        <v>8599</v>
      </c>
      <c r="H5080" s="41" t="s">
        <v>6712</v>
      </c>
      <c r="I5080" s="42" t="s">
        <v>85</v>
      </c>
      <c r="J5080" s="53">
        <f t="shared" si="1"/>
        <v>34</v>
      </c>
      <c r="K5080" s="7" t="str">
        <f t="shared" si="2"/>
        <v>ENG30-00973077-nratovanje</v>
      </c>
      <c r="L5080" s="7" t="str">
        <f>ifna(VLOOKUP(K5080,'Лист1'!D:E,2,false))</f>
        <v/>
      </c>
      <c r="M5080" s="9"/>
      <c r="N5080" s="9"/>
      <c r="O5080" s="9"/>
      <c r="P5080" s="9"/>
      <c r="Q5080" s="9"/>
      <c r="R5080" s="9"/>
    </row>
    <row r="5081" ht="15.75" customHeight="1">
      <c r="A5081" s="14" t="s">
        <v>21</v>
      </c>
      <c r="B5081" s="14" t="s">
        <v>22</v>
      </c>
      <c r="C5081" s="40" t="s">
        <v>12028</v>
      </c>
      <c r="D5081" s="14" t="s">
        <v>12886</v>
      </c>
      <c r="E5081" s="13" t="s">
        <v>12887</v>
      </c>
      <c r="F5081" s="14" t="s">
        <v>12888</v>
      </c>
      <c r="G5081" s="14" t="s">
        <v>6772</v>
      </c>
      <c r="H5081" s="41" t="s">
        <v>6712</v>
      </c>
      <c r="I5081" s="42" t="s">
        <v>85</v>
      </c>
      <c r="J5081" s="35">
        <f t="shared" si="1"/>
        <v>30</v>
      </c>
      <c r="K5081" s="7" t="str">
        <f t="shared" si="2"/>
        <v>ENG30-00974367-vobjaviti</v>
      </c>
      <c r="L5081" s="7" t="str">
        <f>ifna(VLOOKUP(K5081,'Лист1'!D:E,2,false))</f>
        <v/>
      </c>
      <c r="M5081" s="9"/>
      <c r="N5081" s="9"/>
      <c r="O5081" s="9"/>
      <c r="P5081" s="9"/>
      <c r="Q5081" s="9"/>
      <c r="R5081" s="9"/>
    </row>
    <row r="5082" ht="15.75" customHeight="1">
      <c r="A5082" s="14" t="s">
        <v>21</v>
      </c>
      <c r="B5082" s="14" t="s">
        <v>22</v>
      </c>
      <c r="C5082" s="40" t="s">
        <v>10955</v>
      </c>
      <c r="D5082" s="14" t="s">
        <v>12886</v>
      </c>
      <c r="E5082" s="13" t="s">
        <v>12887</v>
      </c>
      <c r="F5082" s="14" t="s">
        <v>12888</v>
      </c>
      <c r="G5082" s="14" t="s">
        <v>6772</v>
      </c>
      <c r="H5082" s="41" t="s">
        <v>6712</v>
      </c>
      <c r="I5082" s="42" t="s">
        <v>85</v>
      </c>
      <c r="J5082" s="28">
        <f t="shared" si="1"/>
        <v>30</v>
      </c>
      <c r="K5082" s="7" t="str">
        <f t="shared" si="2"/>
        <v>ENG30-00974367-vpokazati</v>
      </c>
      <c r="L5082" s="7" t="str">
        <f>ifna(VLOOKUP(K5082,'Лист1'!D:E,2,false))</f>
        <v/>
      </c>
      <c r="M5082" s="9"/>
      <c r="N5082" s="9"/>
      <c r="O5082" s="9"/>
      <c r="P5082" s="9"/>
      <c r="Q5082" s="9"/>
      <c r="R5082" s="9"/>
    </row>
    <row r="5083" ht="15.75" customHeight="1">
      <c r="A5083" s="14" t="s">
        <v>11</v>
      </c>
      <c r="B5083" s="14" t="s">
        <v>12</v>
      </c>
      <c r="C5083" s="40" t="s">
        <v>11580</v>
      </c>
      <c r="D5083" s="14" t="s">
        <v>12889</v>
      </c>
      <c r="E5083" s="13" t="s">
        <v>12890</v>
      </c>
      <c r="F5083" s="14" t="s">
        <v>12891</v>
      </c>
      <c r="G5083" s="14" t="s">
        <v>8599</v>
      </c>
      <c r="H5083" s="41" t="s">
        <v>6712</v>
      </c>
      <c r="I5083" s="42" t="s">
        <v>85</v>
      </c>
      <c r="J5083" s="35">
        <f t="shared" si="1"/>
        <v>44</v>
      </c>
      <c r="K5083" s="7" t="str">
        <f t="shared" si="2"/>
        <v>ENG30-00974444-nnapad</v>
      </c>
      <c r="L5083" s="7" t="str">
        <f>ifna(VLOOKUP(K5083,'Лист1'!D:E,2,false))</f>
        <v/>
      </c>
      <c r="M5083" s="9"/>
      <c r="N5083" s="9"/>
      <c r="O5083" s="9"/>
      <c r="P5083" s="9"/>
      <c r="Q5083" s="9"/>
      <c r="R5083" s="9"/>
    </row>
    <row r="5084" ht="15.75" customHeight="1">
      <c r="A5084" s="14" t="s">
        <v>11</v>
      </c>
      <c r="B5084" s="14" t="s">
        <v>12</v>
      </c>
      <c r="C5084" s="40" t="s">
        <v>11368</v>
      </c>
      <c r="D5084" s="14" t="s">
        <v>12892</v>
      </c>
      <c r="E5084" s="13" t="s">
        <v>12893</v>
      </c>
      <c r="F5084" s="14" t="s">
        <v>12894</v>
      </c>
      <c r="G5084" s="14" t="s">
        <v>9062</v>
      </c>
      <c r="H5084" s="41" t="s">
        <v>6712</v>
      </c>
      <c r="I5084" s="42" t="s">
        <v>85</v>
      </c>
      <c r="J5084" s="39">
        <f t="shared" si="1"/>
        <v>62</v>
      </c>
      <c r="K5084" s="7" t="str">
        <f t="shared" si="2"/>
        <v>ENG30-00976531-ninvazija</v>
      </c>
      <c r="L5084" s="7" t="str">
        <f>ifna(VLOOKUP(K5084,'Лист1'!D:E,2,false))</f>
        <v/>
      </c>
      <c r="M5084" s="9"/>
      <c r="N5084" s="9"/>
      <c r="O5084" s="9"/>
      <c r="P5084" s="9"/>
      <c r="Q5084" s="9"/>
      <c r="R5084" s="9"/>
    </row>
    <row r="5085" ht="15.75" customHeight="1">
      <c r="A5085" s="14" t="s">
        <v>79</v>
      </c>
      <c r="B5085" s="14" t="s">
        <v>80</v>
      </c>
      <c r="C5085" s="40" t="s">
        <v>12302</v>
      </c>
      <c r="D5085" s="14" t="s">
        <v>12895</v>
      </c>
      <c r="E5085" s="13" t="s">
        <v>12896</v>
      </c>
      <c r="F5085" s="14" t="s">
        <v>12305</v>
      </c>
      <c r="G5085" s="14" t="s">
        <v>6772</v>
      </c>
      <c r="H5085" s="41" t="s">
        <v>6712</v>
      </c>
      <c r="I5085" s="42" t="s">
        <v>85</v>
      </c>
      <c r="J5085" s="36">
        <f t="shared" si="1"/>
        <v>34</v>
      </c>
      <c r="K5085" s="7" t="str">
        <f t="shared" si="2"/>
        <v>ENG30-00977105-aubrzan</v>
      </c>
      <c r="L5085" s="7" t="str">
        <f>ifna(VLOOKUP(K5085,'Лист1'!D:E,2,false))</f>
        <v/>
      </c>
      <c r="M5085" s="9"/>
      <c r="N5085" s="9"/>
      <c r="O5085" s="9"/>
      <c r="P5085" s="9"/>
      <c r="Q5085" s="9"/>
      <c r="R5085" s="9"/>
    </row>
    <row r="5086" ht="15.75" customHeight="1">
      <c r="A5086" s="14" t="s">
        <v>11</v>
      </c>
      <c r="B5086" s="14" t="s">
        <v>12</v>
      </c>
      <c r="C5086" s="40" t="s">
        <v>8062</v>
      </c>
      <c r="D5086" s="14" t="s">
        <v>12897</v>
      </c>
      <c r="E5086" s="13" t="s">
        <v>12898</v>
      </c>
      <c r="F5086" s="14" t="s">
        <v>8062</v>
      </c>
      <c r="G5086" s="14" t="s">
        <v>9062</v>
      </c>
      <c r="H5086" s="41" t="s">
        <v>6712</v>
      </c>
      <c r="I5086" s="42" t="s">
        <v>85</v>
      </c>
      <c r="J5086" s="69">
        <f t="shared" si="1"/>
        <v>74</v>
      </c>
      <c r="K5086" s="7" t="str">
        <f t="shared" si="2"/>
        <v>ENG30-00977301-nudar</v>
      </c>
      <c r="L5086" s="7" t="str">
        <f>ifna(VLOOKUP(K5086,'Лист1'!D:E,2,false))</f>
        <v/>
      </c>
      <c r="M5086" s="9"/>
      <c r="N5086" s="9"/>
      <c r="O5086" s="9"/>
      <c r="P5086" s="9"/>
      <c r="Q5086" s="9"/>
      <c r="R5086" s="9"/>
    </row>
    <row r="5087" ht="15.75" customHeight="1">
      <c r="A5087" s="14" t="s">
        <v>21</v>
      </c>
      <c r="B5087" s="14" t="s">
        <v>22</v>
      </c>
      <c r="C5087" s="40" t="s">
        <v>12899</v>
      </c>
      <c r="D5087" s="14" t="s">
        <v>12900</v>
      </c>
      <c r="E5087" s="13" t="s">
        <v>12901</v>
      </c>
      <c r="F5087" s="14" t="s">
        <v>12902</v>
      </c>
      <c r="G5087" s="14" t="s">
        <v>6772</v>
      </c>
      <c r="H5087" s="41" t="s">
        <v>6712</v>
      </c>
      <c r="I5087" s="42" t="s">
        <v>85</v>
      </c>
      <c r="J5087" s="56">
        <f t="shared" si="1"/>
        <v>21</v>
      </c>
      <c r="K5087" s="7" t="str">
        <f t="shared" si="2"/>
        <v>ENG30-00977336-vizjaviti</v>
      </c>
      <c r="L5087" s="7" t="str">
        <f>ifna(VLOOKUP(K5087,'Лист1'!D:E,2,false))</f>
        <v/>
      </c>
      <c r="M5087" s="9"/>
      <c r="N5087" s="9"/>
      <c r="O5087" s="9"/>
      <c r="P5087" s="9"/>
      <c r="Q5087" s="9"/>
      <c r="R5087" s="9"/>
    </row>
    <row r="5088" ht="15.75" customHeight="1">
      <c r="A5088" s="14" t="s">
        <v>21</v>
      </c>
      <c r="B5088" s="14" t="s">
        <v>22</v>
      </c>
      <c r="C5088" s="40" t="s">
        <v>12028</v>
      </c>
      <c r="D5088" s="14" t="s">
        <v>12900</v>
      </c>
      <c r="E5088" s="13" t="s">
        <v>12901</v>
      </c>
      <c r="F5088" s="14" t="s">
        <v>12902</v>
      </c>
      <c r="G5088" s="14" t="s">
        <v>6772</v>
      </c>
      <c r="H5088" s="41" t="s">
        <v>6712</v>
      </c>
      <c r="I5088" s="42" t="s">
        <v>85</v>
      </c>
      <c r="J5088" s="84">
        <f t="shared" si="1"/>
        <v>21</v>
      </c>
      <c r="K5088" s="7" t="str">
        <f t="shared" si="2"/>
        <v>ENG30-00977336-vobjaviti</v>
      </c>
      <c r="L5088" s="7" t="str">
        <f>ifna(VLOOKUP(K5088,'Лист1'!D:E,2,false))</f>
        <v/>
      </c>
      <c r="M5088" s="9"/>
      <c r="N5088" s="9"/>
      <c r="O5088" s="9"/>
      <c r="P5088" s="9"/>
      <c r="Q5088" s="9"/>
      <c r="R5088" s="9"/>
    </row>
    <row r="5089" ht="15.75" customHeight="1">
      <c r="A5089" s="14" t="s">
        <v>21</v>
      </c>
      <c r="B5089" s="14" t="s">
        <v>22</v>
      </c>
      <c r="C5089" s="40" t="s">
        <v>11930</v>
      </c>
      <c r="D5089" s="14" t="s">
        <v>12900</v>
      </c>
      <c r="E5089" s="13" t="s">
        <v>12901</v>
      </c>
      <c r="F5089" s="14" t="s">
        <v>12902</v>
      </c>
      <c r="G5089" s="14" t="s">
        <v>6772</v>
      </c>
      <c r="H5089" s="41" t="s">
        <v>6712</v>
      </c>
      <c r="I5089" s="42" t="s">
        <v>85</v>
      </c>
      <c r="J5089" s="35">
        <f t="shared" si="1"/>
        <v>21</v>
      </c>
      <c r="K5089" s="7" t="str">
        <f t="shared" si="2"/>
        <v>ENG30-00977336-vproglasiti</v>
      </c>
      <c r="L5089" s="7" t="str">
        <f>ifna(VLOOKUP(K5089,'Лист1'!D:E,2,false))</f>
        <v/>
      </c>
      <c r="M5089" s="9"/>
      <c r="N5089" s="9"/>
      <c r="O5089" s="9"/>
      <c r="P5089" s="9"/>
      <c r="Q5089" s="9"/>
      <c r="R5089" s="9"/>
    </row>
    <row r="5090" ht="15.75" customHeight="1">
      <c r="A5090" s="14" t="s">
        <v>79</v>
      </c>
      <c r="B5090" s="14" t="s">
        <v>80</v>
      </c>
      <c r="C5090" s="40" t="s">
        <v>7124</v>
      </c>
      <c r="D5090" s="14" t="s">
        <v>12903</v>
      </c>
      <c r="E5090" s="13" t="s">
        <v>12904</v>
      </c>
      <c r="F5090" s="14" t="s">
        <v>12905</v>
      </c>
      <c r="G5090" s="14" t="s">
        <v>6772</v>
      </c>
      <c r="H5090" s="41" t="s">
        <v>6712</v>
      </c>
      <c r="I5090" s="42" t="s">
        <v>85</v>
      </c>
      <c r="J5090" s="22">
        <f t="shared" si="1"/>
        <v>37</v>
      </c>
      <c r="K5090" s="7" t="str">
        <f t="shared" si="2"/>
        <v>ENG30-00977699-abrz</v>
      </c>
      <c r="L5090" s="7" t="str">
        <f>ifna(VLOOKUP(K5090,'Лист1'!D:E,2,false))</f>
        <v/>
      </c>
      <c r="M5090" s="9"/>
      <c r="N5090" s="9"/>
      <c r="O5090" s="9"/>
      <c r="P5090" s="9"/>
      <c r="Q5090" s="9"/>
      <c r="R5090" s="9"/>
    </row>
    <row r="5091" ht="15.75" customHeight="1">
      <c r="A5091" s="14" t="s">
        <v>79</v>
      </c>
      <c r="B5091" s="14" t="s">
        <v>80</v>
      </c>
      <c r="C5091" s="40" t="s">
        <v>12906</v>
      </c>
      <c r="D5091" s="14" t="s">
        <v>12907</v>
      </c>
      <c r="E5091" s="13" t="s">
        <v>12908</v>
      </c>
      <c r="F5091" s="14" t="s">
        <v>12906</v>
      </c>
      <c r="G5091" s="14" t="s">
        <v>9534</v>
      </c>
      <c r="H5091" s="41" t="s">
        <v>6712</v>
      </c>
      <c r="I5091" s="42" t="s">
        <v>85</v>
      </c>
      <c r="J5091" s="33">
        <f t="shared" si="1"/>
        <v>85</v>
      </c>
      <c r="K5091" s="7" t="str">
        <f t="shared" si="2"/>
        <v>ENG30-00977807-anerazvijen</v>
      </c>
      <c r="L5091" s="7" t="str">
        <f>ifna(VLOOKUP(K5091,'Лист1'!D:E,2,false))</f>
        <v/>
      </c>
      <c r="M5091" s="9"/>
      <c r="N5091" s="9"/>
      <c r="O5091" s="9"/>
      <c r="P5091" s="9"/>
      <c r="Q5091" s="9"/>
      <c r="R5091" s="9"/>
    </row>
    <row r="5092" ht="15.75" customHeight="1">
      <c r="A5092" s="14" t="s">
        <v>11</v>
      </c>
      <c r="B5092" s="14" t="s">
        <v>12</v>
      </c>
      <c r="C5092" s="40" t="s">
        <v>12909</v>
      </c>
      <c r="D5092" s="14" t="s">
        <v>12910</v>
      </c>
      <c r="E5092" s="13" t="s">
        <v>12911</v>
      </c>
      <c r="F5092" s="14" t="s">
        <v>12909</v>
      </c>
      <c r="G5092" s="14" t="s">
        <v>9062</v>
      </c>
      <c r="H5092" s="41" t="s">
        <v>6712</v>
      </c>
      <c r="I5092" s="42" t="s">
        <v>85</v>
      </c>
      <c r="J5092" s="60">
        <f t="shared" si="1"/>
        <v>21</v>
      </c>
      <c r="K5092" s="7" t="str">
        <f t="shared" si="2"/>
        <v>ENG30-00978413-nbombardovanje</v>
      </c>
      <c r="L5092" s="7" t="str">
        <f>ifna(VLOOKUP(K5092,'Лист1'!D:E,2,false))</f>
        <v/>
      </c>
      <c r="M5092" s="9"/>
      <c r="N5092" s="9"/>
      <c r="O5092" s="9"/>
      <c r="P5092" s="9"/>
      <c r="Q5092" s="9"/>
      <c r="R5092" s="9"/>
    </row>
    <row r="5093" ht="15.75" customHeight="1">
      <c r="A5093" s="14" t="s">
        <v>79</v>
      </c>
      <c r="B5093" s="14" t="s">
        <v>80</v>
      </c>
      <c r="C5093" s="40" t="s">
        <v>7124</v>
      </c>
      <c r="D5093" s="14" t="s">
        <v>12912</v>
      </c>
      <c r="E5093" s="13" t="s">
        <v>12913</v>
      </c>
      <c r="F5093" s="14" t="s">
        <v>12914</v>
      </c>
      <c r="G5093" s="14" t="s">
        <v>6772</v>
      </c>
      <c r="H5093" s="41" t="s">
        <v>6712</v>
      </c>
      <c r="I5093" s="42" t="s">
        <v>85</v>
      </c>
      <c r="J5093" s="25">
        <f t="shared" si="1"/>
        <v>33</v>
      </c>
      <c r="K5093" s="7" t="str">
        <f t="shared" si="2"/>
        <v>ENG30-00978754-abrz</v>
      </c>
      <c r="L5093" s="7" t="str">
        <f>ifna(VLOOKUP(K5093,'Лист1'!D:E,2,false))</f>
        <v/>
      </c>
      <c r="M5093" s="9"/>
      <c r="N5093" s="9"/>
      <c r="O5093" s="9"/>
      <c r="P5093" s="9"/>
      <c r="Q5093" s="9"/>
      <c r="R5093" s="9"/>
    </row>
    <row r="5094" ht="15.75" customHeight="1">
      <c r="A5094" s="14" t="s">
        <v>79</v>
      </c>
      <c r="B5094" s="14" t="s">
        <v>80</v>
      </c>
      <c r="C5094" s="40" t="s">
        <v>11043</v>
      </c>
      <c r="D5094" s="14" t="s">
        <v>12912</v>
      </c>
      <c r="E5094" s="13" t="s">
        <v>12913</v>
      </c>
      <c r="F5094" s="14" t="s">
        <v>12914</v>
      </c>
      <c r="G5094" s="14" t="s">
        <v>6772</v>
      </c>
      <c r="H5094" s="41" t="s">
        <v>6712</v>
      </c>
      <c r="I5094" s="42" t="s">
        <v>85</v>
      </c>
      <c r="J5094" s="39">
        <f t="shared" si="1"/>
        <v>33</v>
      </c>
      <c r="K5094" s="7" t="str">
        <f t="shared" si="2"/>
        <v>ENG30-00978754-aneposredan</v>
      </c>
      <c r="L5094" s="7" t="str">
        <f>ifna(VLOOKUP(K5094,'Лист1'!D:E,2,false))</f>
        <v/>
      </c>
      <c r="M5094" s="9"/>
      <c r="N5094" s="9"/>
      <c r="O5094" s="9"/>
      <c r="P5094" s="9"/>
      <c r="Q5094" s="9"/>
      <c r="R5094" s="9"/>
    </row>
    <row r="5095" ht="15.75" customHeight="1">
      <c r="A5095" s="14" t="s">
        <v>79</v>
      </c>
      <c r="B5095" s="14" t="s">
        <v>80</v>
      </c>
      <c r="C5095" s="40" t="s">
        <v>7124</v>
      </c>
      <c r="D5095" s="14" t="s">
        <v>12915</v>
      </c>
      <c r="E5095" s="13" t="s">
        <v>12916</v>
      </c>
      <c r="F5095" s="14" t="s">
        <v>12917</v>
      </c>
      <c r="G5095" s="14" t="s">
        <v>6772</v>
      </c>
      <c r="H5095" s="41" t="s">
        <v>6712</v>
      </c>
      <c r="I5095" s="42" t="s">
        <v>85</v>
      </c>
      <c r="J5095" s="59">
        <f t="shared" si="1"/>
        <v>51</v>
      </c>
      <c r="K5095" s="7" t="str">
        <f t="shared" si="2"/>
        <v>ENG30-00979697-abrz</v>
      </c>
      <c r="L5095" s="7" t="str">
        <f>ifna(VLOOKUP(K5095,'Лист1'!D:E,2,false))</f>
        <v/>
      </c>
      <c r="M5095" s="9"/>
      <c r="N5095" s="9"/>
      <c r="O5095" s="9"/>
      <c r="P5095" s="9"/>
      <c r="Q5095" s="9"/>
      <c r="R5095" s="9"/>
    </row>
    <row r="5096" ht="15.75" customHeight="1">
      <c r="A5096" s="14" t="s">
        <v>79</v>
      </c>
      <c r="B5096" s="14" t="s">
        <v>80</v>
      </c>
      <c r="C5096" s="40" t="s">
        <v>7124</v>
      </c>
      <c r="D5096" s="14" t="s">
        <v>12918</v>
      </c>
      <c r="E5096" s="13" t="s">
        <v>12919</v>
      </c>
      <c r="F5096" s="14" t="s">
        <v>7124</v>
      </c>
      <c r="G5096" s="14" t="s">
        <v>6772</v>
      </c>
      <c r="H5096" s="41" t="s">
        <v>6712</v>
      </c>
      <c r="I5096" s="42" t="s">
        <v>85</v>
      </c>
      <c r="J5096" s="43">
        <f t="shared" si="1"/>
        <v>75</v>
      </c>
      <c r="K5096" s="7" t="str">
        <f t="shared" si="2"/>
        <v>ENG30-00979862-abrz</v>
      </c>
      <c r="L5096" s="7" t="str">
        <f>ifna(VLOOKUP(K5096,'Лист1'!D:E,2,false))</f>
        <v/>
      </c>
      <c r="M5096" s="9"/>
      <c r="N5096" s="9"/>
      <c r="O5096" s="9"/>
      <c r="P5096" s="9"/>
      <c r="Q5096" s="9"/>
      <c r="R5096" s="9"/>
    </row>
    <row r="5097" ht="15.75" customHeight="1">
      <c r="A5097" s="14" t="s">
        <v>11</v>
      </c>
      <c r="B5097" s="14" t="s">
        <v>12</v>
      </c>
      <c r="C5097" s="40" t="s">
        <v>12920</v>
      </c>
      <c r="D5097" s="14" t="s">
        <v>12921</v>
      </c>
      <c r="E5097" s="13" t="s">
        <v>12922</v>
      </c>
      <c r="F5097" s="14" t="s">
        <v>12920</v>
      </c>
      <c r="G5097" s="14" t="s">
        <v>9062</v>
      </c>
      <c r="H5097" s="41" t="s">
        <v>6712</v>
      </c>
      <c r="I5097" s="42" t="s">
        <v>85</v>
      </c>
      <c r="J5097" s="46">
        <f t="shared" si="1"/>
        <v>27</v>
      </c>
      <c r="K5097" s="7" t="str">
        <f t="shared" si="2"/>
        <v>ENG30-00980038-nofanziva</v>
      </c>
      <c r="L5097" s="7" t="str">
        <f>ifna(VLOOKUP(K5097,'Лист1'!D:E,2,false))</f>
        <v/>
      </c>
      <c r="M5097" s="9"/>
      <c r="N5097" s="9"/>
      <c r="O5097" s="9"/>
      <c r="P5097" s="9"/>
      <c r="Q5097" s="9"/>
      <c r="R5097" s="9"/>
    </row>
    <row r="5098" ht="15.75" customHeight="1">
      <c r="A5098" s="14" t="s">
        <v>21</v>
      </c>
      <c r="B5098" s="14" t="s">
        <v>22</v>
      </c>
      <c r="C5098" s="40" t="s">
        <v>8033</v>
      </c>
      <c r="D5098" s="14" t="s">
        <v>12923</v>
      </c>
      <c r="E5098" s="13" t="s">
        <v>12924</v>
      </c>
      <c r="F5098" s="14" t="s">
        <v>8033</v>
      </c>
      <c r="G5098" s="14" t="s">
        <v>7268</v>
      </c>
      <c r="H5098" s="41" t="s">
        <v>6712</v>
      </c>
      <c r="I5098" s="42" t="s">
        <v>85</v>
      </c>
      <c r="J5098" s="44">
        <f t="shared" si="1"/>
        <v>65</v>
      </c>
      <c r="K5098" s="7" t="str">
        <f t="shared" si="2"/>
        <v>ENG30-00982514-vmenjati</v>
      </c>
      <c r="L5098" s="7" t="str">
        <f>ifna(VLOOKUP(K5098,'Лист1'!D:E,2,false))</f>
        <v/>
      </c>
      <c r="M5098" s="9"/>
      <c r="N5098" s="9"/>
      <c r="O5098" s="9"/>
      <c r="P5098" s="9"/>
      <c r="Q5098" s="9"/>
      <c r="R5098" s="9"/>
    </row>
    <row r="5099" ht="15.75" customHeight="1">
      <c r="A5099" s="14" t="s">
        <v>21</v>
      </c>
      <c r="B5099" s="14" t="s">
        <v>22</v>
      </c>
      <c r="C5099" s="40" t="s">
        <v>12877</v>
      </c>
      <c r="D5099" s="14" t="s">
        <v>12925</v>
      </c>
      <c r="E5099" s="13" t="s">
        <v>12926</v>
      </c>
      <c r="F5099" s="14" t="s">
        <v>12927</v>
      </c>
      <c r="G5099" s="14" t="s">
        <v>6772</v>
      </c>
      <c r="H5099" s="41" t="s">
        <v>6712</v>
      </c>
      <c r="I5099" s="42" t="s">
        <v>85</v>
      </c>
      <c r="J5099" s="46">
        <f t="shared" si="1"/>
        <v>61</v>
      </c>
      <c r="K5099" s="7" t="str">
        <f t="shared" si="2"/>
        <v>ENG30-00983824-vemitovati</v>
      </c>
      <c r="L5099" s="7" t="str">
        <f>ifna(VLOOKUP(K5099,'Лист1'!D:E,2,false))</f>
        <v/>
      </c>
      <c r="M5099" s="9"/>
      <c r="N5099" s="9"/>
      <c r="O5099" s="9"/>
      <c r="P5099" s="9"/>
      <c r="Q5099" s="9"/>
      <c r="R5099" s="9"/>
    </row>
    <row r="5100" ht="15.75" customHeight="1">
      <c r="A5100" s="14" t="s">
        <v>21</v>
      </c>
      <c r="B5100" s="14" t="s">
        <v>22</v>
      </c>
      <c r="C5100" s="40" t="s">
        <v>12928</v>
      </c>
      <c r="D5100" s="14" t="s">
        <v>12925</v>
      </c>
      <c r="E5100" s="13" t="s">
        <v>12926</v>
      </c>
      <c r="F5100" s="14" t="s">
        <v>12927</v>
      </c>
      <c r="G5100" s="14" t="s">
        <v>6772</v>
      </c>
      <c r="H5100" s="41" t="s">
        <v>6712</v>
      </c>
      <c r="I5100" s="42" t="s">
        <v>85</v>
      </c>
      <c r="J5100" s="39">
        <f t="shared" si="1"/>
        <v>61</v>
      </c>
      <c r="K5100" s="7" t="str">
        <f t="shared" si="2"/>
        <v>ENG30-00983824-vproizvoditi</v>
      </c>
      <c r="L5100" s="7" t="str">
        <f>ifna(VLOOKUP(K5100,'Лист1'!D:E,2,false))</f>
        <v/>
      </c>
      <c r="M5100" s="9"/>
      <c r="N5100" s="9"/>
      <c r="O5100" s="9"/>
      <c r="P5100" s="9"/>
      <c r="Q5100" s="9"/>
      <c r="R5100" s="9"/>
    </row>
    <row r="5101" ht="15.75" customHeight="1">
      <c r="A5101" s="14" t="s">
        <v>79</v>
      </c>
      <c r="B5101" s="14" t="s">
        <v>80</v>
      </c>
      <c r="C5101" s="40" t="s">
        <v>12929</v>
      </c>
      <c r="D5101" s="14" t="s">
        <v>12930</v>
      </c>
      <c r="E5101" s="13" t="s">
        <v>12931</v>
      </c>
      <c r="F5101" s="14" t="s">
        <v>12932</v>
      </c>
      <c r="G5101" s="14" t="s">
        <v>6815</v>
      </c>
      <c r="H5101" s="41" t="s">
        <v>6712</v>
      </c>
      <c r="I5101" s="42" t="s">
        <v>85</v>
      </c>
      <c r="J5101" s="77">
        <f t="shared" si="1"/>
        <v>92</v>
      </c>
      <c r="K5101" s="7" t="str">
        <f t="shared" si="2"/>
        <v>ENG30-00985608-aosetljiv</v>
      </c>
      <c r="L5101" s="7" t="str">
        <f>ifna(VLOOKUP(K5101,'Лист1'!D:E,2,false))</f>
        <v/>
      </c>
      <c r="M5101" s="9"/>
      <c r="N5101" s="9"/>
      <c r="O5101" s="9"/>
      <c r="P5101" s="9"/>
      <c r="Q5101" s="9"/>
      <c r="R5101" s="9"/>
    </row>
    <row r="5102" ht="15.75" customHeight="1">
      <c r="A5102" s="14" t="s">
        <v>79</v>
      </c>
      <c r="B5102" s="14" t="s">
        <v>80</v>
      </c>
      <c r="C5102" s="40" t="s">
        <v>11702</v>
      </c>
      <c r="D5102" s="14" t="s">
        <v>12933</v>
      </c>
      <c r="E5102" s="13" t="s">
        <v>12934</v>
      </c>
      <c r="F5102" s="14" t="s">
        <v>11702</v>
      </c>
      <c r="G5102" s="14" t="s">
        <v>7004</v>
      </c>
      <c r="H5102" s="41" t="s">
        <v>6712</v>
      </c>
      <c r="I5102" s="42" t="s">
        <v>85</v>
      </c>
      <c r="J5102" s="101">
        <f t="shared" si="1"/>
        <v>35</v>
      </c>
      <c r="K5102" s="7" t="str">
        <f t="shared" si="2"/>
        <v>ENG30-00986027-agojazan</v>
      </c>
      <c r="L5102" s="7" t="str">
        <f>ifna(VLOOKUP(K5102,'Лист1'!D:E,2,false))</f>
        <v/>
      </c>
      <c r="M5102" s="9"/>
      <c r="N5102" s="9"/>
      <c r="O5102" s="9"/>
      <c r="P5102" s="9"/>
      <c r="Q5102" s="9"/>
      <c r="R5102" s="9"/>
    </row>
    <row r="5103" ht="15.75" customHeight="1">
      <c r="A5103" s="14" t="s">
        <v>11</v>
      </c>
      <c r="B5103" s="14" t="s">
        <v>12</v>
      </c>
      <c r="C5103" s="40" t="s">
        <v>12935</v>
      </c>
      <c r="D5103" s="14" t="s">
        <v>12936</v>
      </c>
      <c r="E5103" s="13" t="s">
        <v>12937</v>
      </c>
      <c r="F5103" s="14" t="s">
        <v>12938</v>
      </c>
      <c r="G5103" s="14" t="s">
        <v>9062</v>
      </c>
      <c r="H5103" s="41" t="s">
        <v>6712</v>
      </c>
      <c r="I5103" s="42" t="s">
        <v>85</v>
      </c>
      <c r="J5103" s="70">
        <f t="shared" si="1"/>
        <v>36</v>
      </c>
      <c r="K5103" s="7" t="str">
        <f t="shared" si="2"/>
        <v>ENG30-00986938-npaljba</v>
      </c>
      <c r="L5103" s="7" t="str">
        <f>ifna(VLOOKUP(K5103,'Лист1'!D:E,2,false))</f>
        <v/>
      </c>
      <c r="M5103" s="9"/>
      <c r="N5103" s="9"/>
      <c r="O5103" s="9"/>
      <c r="P5103" s="9"/>
      <c r="Q5103" s="9"/>
      <c r="R5103" s="9"/>
    </row>
    <row r="5104" ht="15.75" customHeight="1">
      <c r="A5104" s="14" t="s">
        <v>11</v>
      </c>
      <c r="B5104" s="14" t="s">
        <v>12</v>
      </c>
      <c r="C5104" s="40" t="s">
        <v>12939</v>
      </c>
      <c r="D5104" s="14" t="s">
        <v>12936</v>
      </c>
      <c r="E5104" s="13" t="s">
        <v>12937</v>
      </c>
      <c r="F5104" s="14" t="s">
        <v>12938</v>
      </c>
      <c r="G5104" s="14" t="s">
        <v>9062</v>
      </c>
      <c r="H5104" s="41" t="s">
        <v>6712</v>
      </c>
      <c r="I5104" s="42" t="s">
        <v>85</v>
      </c>
      <c r="J5104" s="48">
        <f t="shared" si="1"/>
        <v>36</v>
      </c>
      <c r="K5104" s="7" t="str">
        <f t="shared" si="2"/>
        <v>ENG30-00986938-npucnjava</v>
      </c>
      <c r="L5104" s="7" t="str">
        <f>ifna(VLOOKUP(K5104,'Лист1'!D:E,2,false))</f>
        <v/>
      </c>
      <c r="M5104" s="9"/>
      <c r="N5104" s="9"/>
      <c r="O5104" s="9"/>
      <c r="P5104" s="9"/>
      <c r="Q5104" s="9"/>
      <c r="R5104" s="9"/>
    </row>
    <row r="5105" ht="15.75" customHeight="1">
      <c r="A5105" s="14" t="s">
        <v>11</v>
      </c>
      <c r="B5105" s="14" t="s">
        <v>12</v>
      </c>
      <c r="C5105" s="40" t="s">
        <v>12940</v>
      </c>
      <c r="D5105" s="14" t="s">
        <v>12936</v>
      </c>
      <c r="E5105" s="13" t="s">
        <v>12937</v>
      </c>
      <c r="F5105" s="14" t="s">
        <v>12938</v>
      </c>
      <c r="G5105" s="14" t="s">
        <v>9062</v>
      </c>
      <c r="H5105" s="41" t="s">
        <v>6712</v>
      </c>
      <c r="I5105" s="42" t="s">
        <v>85</v>
      </c>
      <c r="J5105" s="69">
        <f t="shared" si="1"/>
        <v>36</v>
      </c>
      <c r="K5105" s="7" t="str">
        <f t="shared" si="2"/>
        <v>ENG30-00986938-nvatra</v>
      </c>
      <c r="L5105" s="7" t="str">
        <f>ifna(VLOOKUP(K5105,'Лист1'!D:E,2,false))</f>
        <v/>
      </c>
      <c r="M5105" s="9"/>
      <c r="N5105" s="9"/>
      <c r="O5105" s="9"/>
      <c r="P5105" s="9"/>
      <c r="Q5105" s="9"/>
      <c r="R5105" s="9"/>
    </row>
    <row r="5106" ht="15.75" customHeight="1">
      <c r="A5106" s="14" t="s">
        <v>21</v>
      </c>
      <c r="B5106" s="14" t="s">
        <v>22</v>
      </c>
      <c r="C5106" s="40" t="s">
        <v>10878</v>
      </c>
      <c r="D5106" s="14" t="s">
        <v>12941</v>
      </c>
      <c r="E5106" s="13" t="s">
        <v>12942</v>
      </c>
      <c r="F5106" s="14" t="s">
        <v>12943</v>
      </c>
      <c r="G5106" s="14" t="s">
        <v>6772</v>
      </c>
      <c r="H5106" s="41" t="s">
        <v>6712</v>
      </c>
      <c r="I5106" s="42" t="s">
        <v>85</v>
      </c>
      <c r="J5106" s="46">
        <f t="shared" si="1"/>
        <v>17</v>
      </c>
      <c r="K5106" s="7" t="str">
        <f t="shared" si="2"/>
        <v>ENG30-00987071-vopisati</v>
      </c>
      <c r="L5106" s="7" t="str">
        <f>ifna(VLOOKUP(K5106,'Лист1'!D:E,2,false))</f>
        <v/>
      </c>
      <c r="M5106" s="9"/>
      <c r="N5106" s="9"/>
      <c r="O5106" s="9"/>
      <c r="P5106" s="9"/>
      <c r="Q5106" s="9"/>
      <c r="R5106" s="9"/>
    </row>
    <row r="5107" ht="15.75" customHeight="1">
      <c r="A5107" s="14" t="s">
        <v>21</v>
      </c>
      <c r="B5107" s="14" t="s">
        <v>22</v>
      </c>
      <c r="C5107" s="40" t="s">
        <v>12176</v>
      </c>
      <c r="D5107" s="14" t="s">
        <v>12944</v>
      </c>
      <c r="E5107" s="13" t="s">
        <v>12945</v>
      </c>
      <c r="F5107" s="14" t="s">
        <v>12176</v>
      </c>
      <c r="G5107" s="14"/>
      <c r="H5107" s="41" t="s">
        <v>6712</v>
      </c>
      <c r="I5107" s="42" t="s">
        <v>85</v>
      </c>
      <c r="J5107" s="70">
        <f t="shared" si="1"/>
        <v>61</v>
      </c>
      <c r="K5107" s="7" t="str">
        <f t="shared" si="2"/>
        <v>ENG30-00987345-vpredstavljati</v>
      </c>
      <c r="L5107" s="7" t="str">
        <f>ifna(VLOOKUP(K5107,'Лист1'!D:E,2,false))</f>
        <v/>
      </c>
      <c r="M5107" s="9"/>
      <c r="N5107" s="9"/>
      <c r="O5107" s="9"/>
      <c r="P5107" s="9"/>
      <c r="Q5107" s="9"/>
      <c r="R5107" s="9"/>
    </row>
    <row r="5108" ht="15.75" customHeight="1">
      <c r="A5108" s="14" t="s">
        <v>79</v>
      </c>
      <c r="B5108" s="14" t="s">
        <v>80</v>
      </c>
      <c r="C5108" s="40" t="s">
        <v>10400</v>
      </c>
      <c r="D5108" s="14" t="s">
        <v>12946</v>
      </c>
      <c r="E5108" s="13" t="s">
        <v>12947</v>
      </c>
      <c r="F5108" s="14" t="s">
        <v>12948</v>
      </c>
      <c r="G5108" s="14" t="s">
        <v>6800</v>
      </c>
      <c r="H5108" s="41" t="s">
        <v>6712</v>
      </c>
      <c r="I5108" s="42" t="s">
        <v>85</v>
      </c>
      <c r="J5108" s="25">
        <f t="shared" si="1"/>
        <v>59</v>
      </c>
      <c r="K5108" s="7" t="str">
        <f t="shared" si="2"/>
        <v>ENG30-00987769-aprekomeran</v>
      </c>
      <c r="L5108" s="7" t="str">
        <f>ifna(VLOOKUP(K5108,'Лист1'!D:E,2,false))</f>
        <v/>
      </c>
      <c r="M5108" s="9"/>
      <c r="N5108" s="9"/>
      <c r="O5108" s="9"/>
      <c r="P5108" s="9"/>
      <c r="Q5108" s="9"/>
      <c r="R5108" s="9"/>
    </row>
    <row r="5109" ht="15.75" customHeight="1">
      <c r="A5109" s="14" t="s">
        <v>79</v>
      </c>
      <c r="B5109" s="14" t="s">
        <v>80</v>
      </c>
      <c r="C5109" s="40" t="s">
        <v>10870</v>
      </c>
      <c r="D5109" s="14" t="s">
        <v>12946</v>
      </c>
      <c r="E5109" s="13" t="s">
        <v>12947</v>
      </c>
      <c r="F5109" s="14" t="s">
        <v>12948</v>
      </c>
      <c r="G5109" s="14" t="s">
        <v>6800</v>
      </c>
      <c r="H5109" s="41" t="s">
        <v>6712</v>
      </c>
      <c r="I5109" s="42" t="s">
        <v>85</v>
      </c>
      <c r="J5109" s="29">
        <f t="shared" si="1"/>
        <v>59</v>
      </c>
      <c r="K5109" s="7" t="str">
        <f t="shared" si="2"/>
        <v>ENG30-00987769-atežak</v>
      </c>
      <c r="L5109" s="7" t="str">
        <f>ifna(VLOOKUP(K5109,'Лист1'!D:E,2,false))</f>
        <v/>
      </c>
      <c r="M5109" s="9"/>
      <c r="N5109" s="9"/>
      <c r="O5109" s="9"/>
      <c r="P5109" s="9"/>
      <c r="Q5109" s="9"/>
      <c r="R5109" s="9"/>
    </row>
    <row r="5110" ht="15.75" customHeight="1">
      <c r="A5110" s="14" t="s">
        <v>11</v>
      </c>
      <c r="B5110" s="14" t="s">
        <v>12</v>
      </c>
      <c r="C5110" s="40" t="s">
        <v>11312</v>
      </c>
      <c r="D5110" s="14" t="s">
        <v>12949</v>
      </c>
      <c r="E5110" s="13" t="s">
        <v>12950</v>
      </c>
      <c r="F5110" s="14" t="s">
        <v>12951</v>
      </c>
      <c r="G5110" s="14" t="s">
        <v>9062</v>
      </c>
      <c r="H5110" s="41" t="s">
        <v>6712</v>
      </c>
      <c r="I5110" s="42" t="s">
        <v>85</v>
      </c>
      <c r="J5110" s="30">
        <f t="shared" si="1"/>
        <v>77</v>
      </c>
      <c r="K5110" s="7" t="str">
        <f t="shared" si="2"/>
        <v>ENG30-00988893-nodbrana</v>
      </c>
      <c r="L5110" s="7" t="str">
        <f>ifna(VLOOKUP(K5110,'Лист1'!D:E,2,false))</f>
        <v/>
      </c>
      <c r="M5110" s="9"/>
      <c r="N5110" s="9"/>
      <c r="O5110" s="9"/>
      <c r="P5110" s="9"/>
      <c r="Q5110" s="9"/>
      <c r="R5110" s="9"/>
    </row>
    <row r="5111" ht="15.75" customHeight="1">
      <c r="A5111" s="14" t="s">
        <v>11</v>
      </c>
      <c r="B5111" s="14" t="s">
        <v>12</v>
      </c>
      <c r="C5111" s="40" t="s">
        <v>11883</v>
      </c>
      <c r="D5111" s="14" t="s">
        <v>12949</v>
      </c>
      <c r="E5111" s="13" t="s">
        <v>12950</v>
      </c>
      <c r="F5111" s="14" t="s">
        <v>12951</v>
      </c>
      <c r="G5111" s="14" t="s">
        <v>9062</v>
      </c>
      <c r="H5111" s="41" t="s">
        <v>6712</v>
      </c>
      <c r="I5111" s="42" t="s">
        <v>85</v>
      </c>
      <c r="J5111" s="79">
        <f t="shared" si="1"/>
        <v>77</v>
      </c>
      <c r="K5111" s="7" t="str">
        <f t="shared" si="2"/>
        <v>ENG30-00988893-nzaštita</v>
      </c>
      <c r="L5111" s="7" t="str">
        <f>ifna(VLOOKUP(K5111,'Лист1'!D:E,2,false))</f>
        <v/>
      </c>
      <c r="M5111" s="9"/>
      <c r="N5111" s="9"/>
      <c r="O5111" s="9"/>
      <c r="P5111" s="9"/>
      <c r="Q5111" s="9"/>
      <c r="R5111" s="9"/>
    </row>
    <row r="5112" ht="15.75" customHeight="1">
      <c r="A5112" s="14" t="s">
        <v>21</v>
      </c>
      <c r="B5112" s="14" t="s">
        <v>22</v>
      </c>
      <c r="C5112" s="40" t="s">
        <v>10476</v>
      </c>
      <c r="D5112" s="14" t="s">
        <v>12952</v>
      </c>
      <c r="E5112" s="13" t="s">
        <v>12953</v>
      </c>
      <c r="F5112" s="14" t="s">
        <v>12954</v>
      </c>
      <c r="G5112" s="14" t="s">
        <v>6772</v>
      </c>
      <c r="H5112" s="41" t="s">
        <v>6712</v>
      </c>
      <c r="I5112" s="42" t="s">
        <v>85</v>
      </c>
      <c r="J5112" s="77">
        <f t="shared" si="1"/>
        <v>13</v>
      </c>
      <c r="K5112" s="7" t="str">
        <f t="shared" si="2"/>
        <v>ENG30-00989201-vgovoriti</v>
      </c>
      <c r="L5112" s="7" t="str">
        <f>ifna(VLOOKUP(K5112,'Лист1'!D:E,2,false))</f>
        <v/>
      </c>
      <c r="M5112" s="9"/>
      <c r="N5112" s="9"/>
      <c r="O5112" s="9"/>
      <c r="P5112" s="9"/>
      <c r="Q5112" s="9"/>
      <c r="R5112" s="9"/>
    </row>
    <row r="5113" ht="15.75" customHeight="1">
      <c r="A5113" s="14" t="s">
        <v>21</v>
      </c>
      <c r="B5113" s="14" t="s">
        <v>22</v>
      </c>
      <c r="C5113" s="40" t="s">
        <v>12955</v>
      </c>
      <c r="D5113" s="14" t="s">
        <v>12956</v>
      </c>
      <c r="E5113" s="13" t="s">
        <v>12957</v>
      </c>
      <c r="F5113" s="14" t="s">
        <v>12958</v>
      </c>
      <c r="G5113" s="14" t="s">
        <v>6772</v>
      </c>
      <c r="H5113" s="41" t="s">
        <v>6712</v>
      </c>
      <c r="I5113" s="42" t="s">
        <v>85</v>
      </c>
      <c r="J5113" s="38">
        <f t="shared" si="1"/>
        <v>16</v>
      </c>
      <c r="K5113" s="7" t="str">
        <f t="shared" si="2"/>
        <v>ENG30-00990655-vprići</v>
      </c>
      <c r="L5113" s="7" t="str">
        <f>ifna(VLOOKUP(K5113,'Лист1'!D:E,2,false))</f>
        <v/>
      </c>
      <c r="M5113" s="9"/>
      <c r="N5113" s="9"/>
      <c r="O5113" s="9"/>
      <c r="P5113" s="9"/>
      <c r="Q5113" s="9"/>
      <c r="R5113" s="9"/>
    </row>
    <row r="5114" ht="15.75" customHeight="1">
      <c r="A5114" s="14" t="s">
        <v>79</v>
      </c>
      <c r="B5114" s="14" t="s">
        <v>80</v>
      </c>
      <c r="C5114" s="40" t="s">
        <v>7560</v>
      </c>
      <c r="D5114" s="14" t="s">
        <v>12959</v>
      </c>
      <c r="E5114" s="13" t="s">
        <v>12960</v>
      </c>
      <c r="F5114" s="14" t="s">
        <v>7560</v>
      </c>
      <c r="G5114" s="14" t="s">
        <v>11653</v>
      </c>
      <c r="H5114" s="41" t="s">
        <v>6712</v>
      </c>
      <c r="I5114" s="42" t="s">
        <v>85</v>
      </c>
      <c r="J5114" s="84">
        <f t="shared" si="1"/>
        <v>43</v>
      </c>
      <c r="K5114" s="7" t="str">
        <f t="shared" si="2"/>
        <v>ENG30-00990993-aprednji</v>
      </c>
      <c r="L5114" s="7" t="str">
        <f>ifna(VLOOKUP(K5114,'Лист1'!D:E,2,false))</f>
        <v/>
      </c>
      <c r="M5114" s="9"/>
      <c r="N5114" s="9"/>
      <c r="O5114" s="9"/>
      <c r="P5114" s="9"/>
      <c r="Q5114" s="9"/>
      <c r="R5114" s="9"/>
    </row>
    <row r="5115" ht="15.75" customHeight="1">
      <c r="A5115" s="14" t="s">
        <v>79</v>
      </c>
      <c r="B5115" s="14" t="s">
        <v>80</v>
      </c>
      <c r="C5115" s="40" t="s">
        <v>12961</v>
      </c>
      <c r="D5115" s="14" t="s">
        <v>12962</v>
      </c>
      <c r="E5115" s="13" t="s">
        <v>12963</v>
      </c>
      <c r="F5115" s="14" t="s">
        <v>12964</v>
      </c>
      <c r="G5115" s="14" t="s">
        <v>6772</v>
      </c>
      <c r="H5115" s="41" t="s">
        <v>6712</v>
      </c>
      <c r="I5115" s="42" t="s">
        <v>85</v>
      </c>
      <c r="J5115" s="46">
        <f t="shared" si="1"/>
        <v>35</v>
      </c>
      <c r="K5115" s="7" t="str">
        <f t="shared" si="2"/>
        <v>ENG30-00991838-adebeo</v>
      </c>
      <c r="L5115" s="7" t="str">
        <f>ifna(VLOOKUP(K5115,'Лист1'!D:E,2,false))</f>
        <v/>
      </c>
      <c r="M5115" s="9"/>
      <c r="N5115" s="9"/>
      <c r="O5115" s="9"/>
      <c r="P5115" s="9"/>
      <c r="Q5115" s="9"/>
      <c r="R5115" s="9"/>
    </row>
    <row r="5116" ht="15.75" customHeight="1">
      <c r="A5116" s="14" t="s">
        <v>21</v>
      </c>
      <c r="B5116" s="14" t="s">
        <v>22</v>
      </c>
      <c r="C5116" s="40" t="s">
        <v>12965</v>
      </c>
      <c r="D5116" s="14" t="s">
        <v>12966</v>
      </c>
      <c r="E5116" s="13" t="s">
        <v>12967</v>
      </c>
      <c r="F5116" s="14" t="s">
        <v>12968</v>
      </c>
      <c r="G5116" s="14" t="s">
        <v>6772</v>
      </c>
      <c r="H5116" s="41" t="s">
        <v>6712</v>
      </c>
      <c r="I5116" s="42" t="s">
        <v>85</v>
      </c>
      <c r="J5116" s="45">
        <f t="shared" si="1"/>
        <v>38</v>
      </c>
      <c r="K5116" s="7" t="str">
        <f t="shared" si="2"/>
        <v>ENG30-00993014-vpisati</v>
      </c>
      <c r="L5116" s="7" t="str">
        <f>ifna(VLOOKUP(K5116,'Лист1'!D:E,2,false))</f>
        <v/>
      </c>
      <c r="M5116" s="9"/>
      <c r="N5116" s="9"/>
      <c r="O5116" s="9"/>
      <c r="P5116" s="9"/>
      <c r="Q5116" s="9"/>
      <c r="R5116" s="9"/>
    </row>
    <row r="5117" ht="15.75" customHeight="1">
      <c r="A5117" s="14" t="s">
        <v>21</v>
      </c>
      <c r="B5117" s="14" t="s">
        <v>22</v>
      </c>
      <c r="C5117" s="40" t="s">
        <v>12969</v>
      </c>
      <c r="D5117" s="14" t="s">
        <v>12970</v>
      </c>
      <c r="E5117" s="13" t="s">
        <v>12971</v>
      </c>
      <c r="F5117" s="14" t="s">
        <v>12972</v>
      </c>
      <c r="G5117" s="14" t="s">
        <v>8298</v>
      </c>
      <c r="H5117" s="41" t="s">
        <v>6712</v>
      </c>
      <c r="I5117" s="42" t="s">
        <v>85</v>
      </c>
      <c r="J5117" s="102">
        <f t="shared" si="1"/>
        <v>29</v>
      </c>
      <c r="K5117" s="7" t="str">
        <f t="shared" si="2"/>
        <v>ENG30-00993892-vkodirati</v>
      </c>
      <c r="L5117" s="7" t="str">
        <f>ifna(VLOOKUP(K5117,'Лист1'!D:E,2,false))</f>
        <v/>
      </c>
      <c r="M5117" s="9"/>
      <c r="N5117" s="9"/>
      <c r="O5117" s="9"/>
      <c r="P5117" s="9"/>
      <c r="Q5117" s="9"/>
      <c r="R5117" s="9"/>
    </row>
    <row r="5118" ht="15.75" customHeight="1">
      <c r="A5118" s="14" t="s">
        <v>79</v>
      </c>
      <c r="B5118" s="14" t="s">
        <v>80</v>
      </c>
      <c r="C5118" s="40" t="s">
        <v>7505</v>
      </c>
      <c r="D5118" s="14" t="s">
        <v>12973</v>
      </c>
      <c r="E5118" s="13" t="s">
        <v>12974</v>
      </c>
      <c r="F5118" s="14" t="s">
        <v>12975</v>
      </c>
      <c r="G5118" s="14" t="s">
        <v>6772</v>
      </c>
      <c r="H5118" s="41" t="s">
        <v>6712</v>
      </c>
      <c r="I5118" s="42" t="s">
        <v>85</v>
      </c>
      <c r="J5118" s="50">
        <f t="shared" si="1"/>
        <v>40</v>
      </c>
      <c r="K5118" s="7" t="str">
        <f t="shared" si="2"/>
        <v>ENG30-00995775-apovoljan</v>
      </c>
      <c r="L5118" s="7" t="str">
        <f>ifna(VLOOKUP(K5118,'Лист1'!D:E,2,false))</f>
        <v/>
      </c>
      <c r="M5118" s="9"/>
      <c r="N5118" s="9"/>
      <c r="O5118" s="9"/>
      <c r="P5118" s="9"/>
      <c r="Q5118" s="9"/>
      <c r="R5118" s="9"/>
    </row>
    <row r="5119" ht="15.75" customHeight="1">
      <c r="A5119" s="14" t="s">
        <v>21</v>
      </c>
      <c r="B5119" s="14" t="s">
        <v>22</v>
      </c>
      <c r="C5119" s="40" t="s">
        <v>12289</v>
      </c>
      <c r="D5119" s="14" t="s">
        <v>12976</v>
      </c>
      <c r="E5119" s="13" t="s">
        <v>12977</v>
      </c>
      <c r="F5119" s="14" t="s">
        <v>12289</v>
      </c>
      <c r="G5119" s="14" t="s">
        <v>8042</v>
      </c>
      <c r="H5119" s="41" t="s">
        <v>6712</v>
      </c>
      <c r="I5119" s="42" t="s">
        <v>85</v>
      </c>
      <c r="J5119" s="25">
        <f t="shared" si="1"/>
        <v>42</v>
      </c>
      <c r="K5119" s="7" t="str">
        <f t="shared" si="2"/>
        <v>ENG30-00996485-vpotpisati</v>
      </c>
      <c r="L5119" s="7" t="str">
        <f>ifna(VLOOKUP(K5119,'Лист1'!D:E,2,false))</f>
        <v/>
      </c>
      <c r="M5119" s="9"/>
      <c r="N5119" s="9"/>
      <c r="O5119" s="9"/>
      <c r="P5119" s="9"/>
      <c r="Q5119" s="9"/>
      <c r="R5119" s="9"/>
    </row>
    <row r="5120" ht="15.75" customHeight="1">
      <c r="A5120" s="14" t="s">
        <v>11</v>
      </c>
      <c r="B5120" s="14" t="s">
        <v>12</v>
      </c>
      <c r="C5120" s="40" t="s">
        <v>12978</v>
      </c>
      <c r="D5120" s="14" t="s">
        <v>12979</v>
      </c>
      <c r="E5120" s="13" t="s">
        <v>12980</v>
      </c>
      <c r="F5120" s="13" t="s">
        <v>12978</v>
      </c>
      <c r="G5120" s="14" t="s">
        <v>8599</v>
      </c>
      <c r="H5120" s="159" t="s">
        <v>6712</v>
      </c>
      <c r="I5120" s="116" t="s">
        <v>17</v>
      </c>
      <c r="J5120" s="71">
        <f t="shared" si="1"/>
        <v>45</v>
      </c>
      <c r="K5120" s="7" t="str">
        <f t="shared" si="2"/>
        <v>ENG30-00996817-nsvetski rat</v>
      </c>
      <c r="L5120" s="7" t="str">
        <f>ifna(VLOOKUP(K5120,'Лист1'!D:E,2,false))</f>
        <v/>
      </c>
      <c r="M5120" s="9"/>
      <c r="N5120" s="9"/>
      <c r="O5120" s="9"/>
      <c r="P5120" s="9"/>
      <c r="Q5120" s="9"/>
      <c r="R5120" s="9"/>
    </row>
    <row r="5121" ht="15.75" customHeight="1">
      <c r="A5121" s="14" t="s">
        <v>11</v>
      </c>
      <c r="B5121" s="14" t="s">
        <v>12</v>
      </c>
      <c r="C5121" s="40" t="s">
        <v>12981</v>
      </c>
      <c r="D5121" s="14" t="s">
        <v>12982</v>
      </c>
      <c r="E5121" s="13" t="s">
        <v>12983</v>
      </c>
      <c r="F5121" s="14" t="s">
        <v>12984</v>
      </c>
      <c r="G5121" s="14" t="s">
        <v>7144</v>
      </c>
      <c r="H5121" s="41" t="s">
        <v>6712</v>
      </c>
      <c r="I5121" s="42" t="s">
        <v>85</v>
      </c>
      <c r="J5121" s="39">
        <f t="shared" si="1"/>
        <v>23</v>
      </c>
      <c r="K5121" s="7" t="str">
        <f t="shared" si="2"/>
        <v>ENG30-00996969-nmerenje</v>
      </c>
      <c r="L5121" s="7" t="str">
        <f>ifna(VLOOKUP(K5121,'Лист1'!D:E,2,false))</f>
        <v/>
      </c>
      <c r="M5121" s="9"/>
      <c r="N5121" s="9"/>
      <c r="O5121" s="9"/>
      <c r="P5121" s="9"/>
      <c r="Q5121" s="9"/>
      <c r="R5121" s="9"/>
    </row>
    <row r="5122" ht="15.75" customHeight="1">
      <c r="A5122" s="14" t="s">
        <v>11</v>
      </c>
      <c r="B5122" s="14" t="s">
        <v>12</v>
      </c>
      <c r="C5122" s="40" t="s">
        <v>12985</v>
      </c>
      <c r="D5122" s="14" t="s">
        <v>12982</v>
      </c>
      <c r="E5122" s="13" t="s">
        <v>12983</v>
      </c>
      <c r="F5122" s="14" t="s">
        <v>12984</v>
      </c>
      <c r="G5122" s="14" t="s">
        <v>7144</v>
      </c>
      <c r="H5122" s="41" t="s">
        <v>6712</v>
      </c>
      <c r="I5122" s="42" t="s">
        <v>85</v>
      </c>
      <c r="J5122" s="43">
        <f t="shared" si="1"/>
        <v>23</v>
      </c>
      <c r="K5122" s="7" t="str">
        <f t="shared" si="2"/>
        <v>ENG30-00996969-nmerilo</v>
      </c>
      <c r="L5122" s="7" t="str">
        <f>ifna(VLOOKUP(K5122,'Лист1'!D:E,2,false))</f>
        <v/>
      </c>
      <c r="M5122" s="9"/>
      <c r="N5122" s="9"/>
      <c r="O5122" s="9"/>
      <c r="P5122" s="9"/>
      <c r="Q5122" s="9"/>
      <c r="R5122" s="9"/>
    </row>
    <row r="5123" ht="15.75" customHeight="1">
      <c r="A5123" s="14" t="s">
        <v>21</v>
      </c>
      <c r="B5123" s="14" t="s">
        <v>22</v>
      </c>
      <c r="C5123" s="40" t="s">
        <v>12986</v>
      </c>
      <c r="D5123" s="14" t="s">
        <v>12987</v>
      </c>
      <c r="E5123" s="13" t="s">
        <v>12988</v>
      </c>
      <c r="F5123" s="14" t="s">
        <v>12989</v>
      </c>
      <c r="G5123" s="14" t="s">
        <v>7790</v>
      </c>
      <c r="H5123" s="41" t="s">
        <v>6712</v>
      </c>
      <c r="I5123" s="42" t="s">
        <v>85</v>
      </c>
      <c r="J5123" s="46">
        <f t="shared" si="1"/>
        <v>27</v>
      </c>
      <c r="K5123" s="7" t="str">
        <f t="shared" si="2"/>
        <v>ENG30-00998399-vsnimati</v>
      </c>
      <c r="L5123" s="7" t="str">
        <f>ifna(VLOOKUP(K5123,'Лист1'!D:E,2,false))</f>
        <v/>
      </c>
      <c r="M5123" s="9"/>
      <c r="N5123" s="9"/>
      <c r="O5123" s="9"/>
      <c r="P5123" s="9"/>
      <c r="Q5123" s="9"/>
      <c r="R5123" s="9"/>
    </row>
    <row r="5124" ht="15.75" customHeight="1">
      <c r="A5124" s="14" t="s">
        <v>21</v>
      </c>
      <c r="B5124" s="14" t="s">
        <v>22</v>
      </c>
      <c r="C5124" s="40" t="s">
        <v>12990</v>
      </c>
      <c r="D5124" s="14" t="s">
        <v>12987</v>
      </c>
      <c r="E5124" s="13" t="s">
        <v>12988</v>
      </c>
      <c r="F5124" s="14" t="s">
        <v>12989</v>
      </c>
      <c r="G5124" s="14" t="s">
        <v>7790</v>
      </c>
      <c r="H5124" s="41" t="s">
        <v>6712</v>
      </c>
      <c r="I5124" s="42" t="s">
        <v>85</v>
      </c>
      <c r="J5124" s="39">
        <f t="shared" si="1"/>
        <v>27</v>
      </c>
      <c r="K5124" s="7" t="str">
        <f t="shared" si="2"/>
        <v>ENG30-00998399-vsnimiti</v>
      </c>
      <c r="L5124" s="7" t="str">
        <f>ifna(VLOOKUP(K5124,'Лист1'!D:E,2,false))</f>
        <v/>
      </c>
      <c r="M5124" s="9"/>
      <c r="N5124" s="9"/>
      <c r="O5124" s="9"/>
      <c r="P5124" s="9"/>
      <c r="Q5124" s="9"/>
      <c r="R5124" s="9"/>
    </row>
    <row r="5125" ht="15.75" customHeight="1">
      <c r="A5125" s="14" t="s">
        <v>79</v>
      </c>
      <c r="B5125" s="14" t="s">
        <v>80</v>
      </c>
      <c r="C5125" s="40" t="s">
        <v>11902</v>
      </c>
      <c r="D5125" s="14" t="s">
        <v>12991</v>
      </c>
      <c r="E5125" s="13" t="s">
        <v>12992</v>
      </c>
      <c r="F5125" s="14" t="s">
        <v>12993</v>
      </c>
      <c r="G5125" s="14" t="s">
        <v>6772</v>
      </c>
      <c r="H5125" s="41" t="s">
        <v>6712</v>
      </c>
      <c r="I5125" s="42" t="s">
        <v>85</v>
      </c>
      <c r="J5125" s="60">
        <f t="shared" si="1"/>
        <v>67</v>
      </c>
      <c r="K5125" s="7" t="str">
        <f t="shared" si="2"/>
        <v>ENG30-00998514-akasan</v>
      </c>
      <c r="L5125" s="7" t="str">
        <f>ifna(VLOOKUP(K5125,'Лист1'!D:E,2,false))</f>
        <v/>
      </c>
      <c r="M5125" s="9"/>
      <c r="N5125" s="9"/>
      <c r="O5125" s="9"/>
      <c r="P5125" s="9"/>
      <c r="Q5125" s="9"/>
      <c r="R5125" s="9"/>
    </row>
    <row r="5126" ht="15.75" customHeight="1">
      <c r="A5126" s="14" t="s">
        <v>21</v>
      </c>
      <c r="B5126" s="14" t="s">
        <v>22</v>
      </c>
      <c r="C5126" s="40" t="s">
        <v>12994</v>
      </c>
      <c r="D5126" s="14" t="s">
        <v>12995</v>
      </c>
      <c r="E5126" s="13" t="s">
        <v>12996</v>
      </c>
      <c r="F5126" s="14" t="s">
        <v>12994</v>
      </c>
      <c r="G5126" s="14" t="s">
        <v>8298</v>
      </c>
      <c r="H5126" s="41" t="s">
        <v>6712</v>
      </c>
      <c r="I5126" s="42" t="s">
        <v>85</v>
      </c>
      <c r="J5126" s="17">
        <f t="shared" si="1"/>
        <v>26</v>
      </c>
      <c r="K5126" s="7" t="str">
        <f t="shared" si="2"/>
        <v>ENG30-00998886-vupisati</v>
      </c>
      <c r="L5126" s="7" t="str">
        <f>ifna(VLOOKUP(K5126,'Лист1'!D:E,2,false))</f>
        <v/>
      </c>
      <c r="M5126" s="9"/>
      <c r="N5126" s="9"/>
      <c r="O5126" s="9"/>
      <c r="P5126" s="9"/>
      <c r="Q5126" s="9"/>
      <c r="R5126" s="9"/>
    </row>
    <row r="5127" ht="15.75" customHeight="1">
      <c r="A5127" s="14" t="s">
        <v>11</v>
      </c>
      <c r="B5127" s="14" t="s">
        <v>12</v>
      </c>
      <c r="C5127" s="40" t="s">
        <v>8522</v>
      </c>
      <c r="D5127" s="14" t="s">
        <v>12997</v>
      </c>
      <c r="E5127" s="13" t="s">
        <v>12998</v>
      </c>
      <c r="F5127" s="14" t="s">
        <v>8522</v>
      </c>
      <c r="G5127" s="14" t="s">
        <v>8448</v>
      </c>
      <c r="H5127" s="41" t="s">
        <v>6712</v>
      </c>
      <c r="I5127" s="42" t="s">
        <v>85</v>
      </c>
      <c r="J5127" s="39">
        <f t="shared" si="1"/>
        <v>55</v>
      </c>
      <c r="K5127" s="7" t="str">
        <f t="shared" si="2"/>
        <v>ENG30-00999787-npodešavanje</v>
      </c>
      <c r="L5127" s="7" t="str">
        <f>ifna(VLOOKUP(K5127,'Лист1'!D:E,2,false))</f>
        <v/>
      </c>
      <c r="M5127" s="9"/>
      <c r="N5127" s="9"/>
      <c r="O5127" s="9"/>
      <c r="P5127" s="9"/>
      <c r="Q5127" s="9"/>
      <c r="R5127" s="9"/>
    </row>
    <row r="5128" ht="15.75" customHeight="1">
      <c r="A5128" s="14" t="s">
        <v>21</v>
      </c>
      <c r="B5128" s="14" t="s">
        <v>22</v>
      </c>
      <c r="C5128" s="40" t="s">
        <v>12994</v>
      </c>
      <c r="D5128" s="14" t="s">
        <v>12999</v>
      </c>
      <c r="E5128" s="13" t="s">
        <v>13000</v>
      </c>
      <c r="F5128" s="14" t="s">
        <v>13001</v>
      </c>
      <c r="G5128" s="14" t="s">
        <v>6772</v>
      </c>
      <c r="H5128" s="41" t="s">
        <v>6712</v>
      </c>
      <c r="I5128" s="42" t="s">
        <v>85</v>
      </c>
      <c r="J5128" s="57">
        <f t="shared" si="1"/>
        <v>46</v>
      </c>
      <c r="K5128" s="7" t="str">
        <f t="shared" si="2"/>
        <v>ENG30-01000214-vupisati</v>
      </c>
      <c r="L5128" s="7" t="str">
        <f>ifna(VLOOKUP(K5128,'Лист1'!D:E,2,false))</f>
        <v/>
      </c>
      <c r="M5128" s="9"/>
      <c r="N5128" s="9"/>
      <c r="O5128" s="9"/>
      <c r="P5128" s="9"/>
      <c r="Q5128" s="9"/>
      <c r="R5128" s="9"/>
    </row>
    <row r="5129" ht="15.75" customHeight="1">
      <c r="A5129" s="14" t="s">
        <v>21</v>
      </c>
      <c r="B5129" s="14" t="s">
        <v>22</v>
      </c>
      <c r="C5129" s="40" t="s">
        <v>12612</v>
      </c>
      <c r="D5129" s="14" t="s">
        <v>13002</v>
      </c>
      <c r="E5129" s="13" t="s">
        <v>13003</v>
      </c>
      <c r="F5129" s="14" t="s">
        <v>13004</v>
      </c>
      <c r="G5129" s="14" t="s">
        <v>10101</v>
      </c>
      <c r="H5129" s="41" t="s">
        <v>6712</v>
      </c>
      <c r="I5129" s="42" t="s">
        <v>85</v>
      </c>
      <c r="J5129" s="39">
        <f t="shared" si="1"/>
        <v>33</v>
      </c>
      <c r="K5129" s="7" t="str">
        <f t="shared" si="2"/>
        <v>ENG30-01001294-vtumačiti</v>
      </c>
      <c r="L5129" s="7" t="str">
        <f>ifna(VLOOKUP(K5129,'Лист1'!D:E,2,false))</f>
        <v/>
      </c>
      <c r="M5129" s="9"/>
      <c r="N5129" s="9"/>
      <c r="O5129" s="9"/>
      <c r="P5129" s="9"/>
      <c r="Q5129" s="9"/>
      <c r="R5129" s="9"/>
    </row>
    <row r="5130" ht="15.75" customHeight="1">
      <c r="A5130" s="14" t="s">
        <v>21</v>
      </c>
      <c r="B5130" s="14" t="s">
        <v>22</v>
      </c>
      <c r="C5130" s="40" t="s">
        <v>8444</v>
      </c>
      <c r="D5130" s="14" t="s">
        <v>13005</v>
      </c>
      <c r="E5130" s="13" t="s">
        <v>13006</v>
      </c>
      <c r="F5130" s="14" t="s">
        <v>8447</v>
      </c>
      <c r="G5130" s="14" t="s">
        <v>10101</v>
      </c>
      <c r="H5130" s="41" t="s">
        <v>6712</v>
      </c>
      <c r="I5130" s="42" t="s">
        <v>85</v>
      </c>
      <c r="J5130" s="33">
        <f t="shared" si="1"/>
        <v>52</v>
      </c>
      <c r="K5130" s="7" t="str">
        <f t="shared" si="2"/>
        <v>ENG30-01001467-vuvesti</v>
      </c>
      <c r="L5130" s="7" t="str">
        <f>ifna(VLOOKUP(K5130,'Лист1'!D:E,2,false))</f>
        <v/>
      </c>
      <c r="M5130" s="9"/>
      <c r="N5130" s="9"/>
      <c r="O5130" s="9"/>
      <c r="P5130" s="9"/>
      <c r="Q5130" s="9"/>
      <c r="R5130" s="9"/>
    </row>
    <row r="5131" ht="15.75" customHeight="1">
      <c r="A5131" s="14" t="s">
        <v>21</v>
      </c>
      <c r="B5131" s="14" t="s">
        <v>22</v>
      </c>
      <c r="C5131" s="40" t="s">
        <v>8449</v>
      </c>
      <c r="D5131" s="14" t="s">
        <v>13005</v>
      </c>
      <c r="E5131" s="13" t="s">
        <v>13006</v>
      </c>
      <c r="F5131" s="14" t="s">
        <v>8447</v>
      </c>
      <c r="G5131" s="14" t="s">
        <v>10101</v>
      </c>
      <c r="H5131" s="41" t="s">
        <v>6712</v>
      </c>
      <c r="I5131" s="42" t="s">
        <v>85</v>
      </c>
      <c r="J5131" s="70">
        <f t="shared" si="1"/>
        <v>52</v>
      </c>
      <c r="K5131" s="7" t="str">
        <f t="shared" si="2"/>
        <v>ENG30-01001467-vuvoditi</v>
      </c>
      <c r="L5131" s="7" t="str">
        <f>ifna(VLOOKUP(K5131,'Лист1'!D:E,2,false))</f>
        <v/>
      </c>
      <c r="M5131" s="9"/>
      <c r="N5131" s="9"/>
      <c r="O5131" s="9"/>
      <c r="P5131" s="9"/>
      <c r="Q5131" s="9"/>
      <c r="R5131" s="9"/>
    </row>
    <row r="5132" ht="15.75" customHeight="1">
      <c r="A5132" s="14" t="s">
        <v>21</v>
      </c>
      <c r="B5132" s="14" t="s">
        <v>22</v>
      </c>
      <c r="C5132" s="40" t="s">
        <v>12990</v>
      </c>
      <c r="D5132" s="14" t="s">
        <v>13007</v>
      </c>
      <c r="E5132" s="13" t="s">
        <v>13008</v>
      </c>
      <c r="F5132" s="14" t="s">
        <v>13009</v>
      </c>
      <c r="G5132" s="14" t="s">
        <v>12423</v>
      </c>
      <c r="H5132" s="41" t="s">
        <v>6712</v>
      </c>
      <c r="I5132" s="42" t="s">
        <v>85</v>
      </c>
      <c r="J5132" s="37">
        <f t="shared" si="1"/>
        <v>38</v>
      </c>
      <c r="K5132" s="7" t="str">
        <f t="shared" si="2"/>
        <v>ENG30-01002740-vsnimiti</v>
      </c>
      <c r="L5132" s="7" t="str">
        <f>ifna(VLOOKUP(K5132,'Лист1'!D:E,2,false))</f>
        <v/>
      </c>
      <c r="M5132" s="9"/>
      <c r="N5132" s="9"/>
      <c r="O5132" s="9"/>
      <c r="P5132" s="9"/>
      <c r="Q5132" s="9"/>
      <c r="R5132" s="9"/>
    </row>
    <row r="5133" ht="15.75" customHeight="1">
      <c r="A5133" s="14" t="s">
        <v>11</v>
      </c>
      <c r="B5133" s="14" t="s">
        <v>12</v>
      </c>
      <c r="C5133" s="40" t="s">
        <v>12221</v>
      </c>
      <c r="D5133" s="14" t="s">
        <v>13010</v>
      </c>
      <c r="E5133" s="13" t="s">
        <v>13011</v>
      </c>
      <c r="F5133" s="14" t="s">
        <v>13012</v>
      </c>
      <c r="G5133" s="14" t="s">
        <v>7144</v>
      </c>
      <c r="H5133" s="41" t="s">
        <v>6712</v>
      </c>
      <c r="I5133" s="42" t="s">
        <v>85</v>
      </c>
      <c r="J5133" s="44">
        <f t="shared" si="1"/>
        <v>35</v>
      </c>
      <c r="K5133" s="7" t="str">
        <f t="shared" si="2"/>
        <v>ENG30-01002956-nposmatranje</v>
      </c>
      <c r="L5133" s="7" t="str">
        <f>ifna(VLOOKUP(K5133,'Лист1'!D:E,2,false))</f>
        <v/>
      </c>
      <c r="M5133" s="9"/>
      <c r="N5133" s="9"/>
      <c r="O5133" s="9"/>
      <c r="P5133" s="9"/>
      <c r="Q5133" s="9"/>
      <c r="R5133" s="9"/>
    </row>
    <row r="5134" ht="15.75" customHeight="1">
      <c r="A5134" s="14" t="s">
        <v>79</v>
      </c>
      <c r="B5134" s="14" t="s">
        <v>80</v>
      </c>
      <c r="C5134" s="40" t="s">
        <v>13013</v>
      </c>
      <c r="D5134" s="14" t="s">
        <v>13014</v>
      </c>
      <c r="E5134" s="13" t="s">
        <v>13015</v>
      </c>
      <c r="F5134" s="14" t="s">
        <v>13016</v>
      </c>
      <c r="G5134" s="14" t="s">
        <v>6772</v>
      </c>
      <c r="H5134" s="41" t="s">
        <v>6712</v>
      </c>
      <c r="I5134" s="42" t="s">
        <v>85</v>
      </c>
      <c r="J5134" s="61">
        <f t="shared" si="1"/>
        <v>34</v>
      </c>
      <c r="K5134" s="7" t="str">
        <f t="shared" si="2"/>
        <v>ENG30-01003050-azavršen</v>
      </c>
      <c r="L5134" s="7" t="str">
        <f>ifna(VLOOKUP(K5134,'Лист1'!D:E,2,false))</f>
        <v/>
      </c>
      <c r="M5134" s="9"/>
      <c r="N5134" s="9"/>
      <c r="O5134" s="9"/>
      <c r="P5134" s="9"/>
      <c r="Q5134" s="9"/>
      <c r="R5134" s="9"/>
    </row>
    <row r="5135" ht="15.75" customHeight="1">
      <c r="A5135" s="14" t="s">
        <v>21</v>
      </c>
      <c r="B5135" s="14" t="s">
        <v>22</v>
      </c>
      <c r="C5135" s="40" t="s">
        <v>13017</v>
      </c>
      <c r="D5135" s="14" t="s">
        <v>13018</v>
      </c>
      <c r="E5135" s="13" t="s">
        <v>13019</v>
      </c>
      <c r="F5135" s="14" t="s">
        <v>13020</v>
      </c>
      <c r="G5135" s="14" t="s">
        <v>9534</v>
      </c>
      <c r="H5135" s="41" t="s">
        <v>6712</v>
      </c>
      <c r="I5135" s="42" t="s">
        <v>85</v>
      </c>
      <c r="J5135" s="43">
        <f t="shared" si="1"/>
        <v>30</v>
      </c>
      <c r="K5135" s="7" t="str">
        <f t="shared" si="2"/>
        <v>ENG30-01003249-vfotografisati</v>
      </c>
      <c r="L5135" s="7" t="str">
        <f>ifna(VLOOKUP(K5135,'Лист1'!D:E,2,false))</f>
        <v/>
      </c>
      <c r="M5135" s="9"/>
      <c r="N5135" s="9"/>
      <c r="O5135" s="9"/>
      <c r="P5135" s="9"/>
      <c r="Q5135" s="9"/>
      <c r="R5135" s="9"/>
    </row>
    <row r="5136" ht="15.75" customHeight="1">
      <c r="A5136" s="14" t="s">
        <v>21</v>
      </c>
      <c r="B5136" s="14" t="s">
        <v>22</v>
      </c>
      <c r="C5136" s="40" t="s">
        <v>12990</v>
      </c>
      <c r="D5136" s="14" t="s">
        <v>13018</v>
      </c>
      <c r="E5136" s="13" t="s">
        <v>13019</v>
      </c>
      <c r="F5136" s="14" t="s">
        <v>13020</v>
      </c>
      <c r="G5136" s="14" t="s">
        <v>9534</v>
      </c>
      <c r="H5136" s="41" t="s">
        <v>6712</v>
      </c>
      <c r="I5136" s="42" t="s">
        <v>85</v>
      </c>
      <c r="J5136" s="43">
        <f t="shared" si="1"/>
        <v>30</v>
      </c>
      <c r="K5136" s="7" t="str">
        <f t="shared" si="2"/>
        <v>ENG30-01003249-vsnimiti</v>
      </c>
      <c r="L5136" s="7" t="str">
        <f>ifna(VLOOKUP(K5136,'Лист1'!D:E,2,false))</f>
        <v/>
      </c>
      <c r="M5136" s="9"/>
      <c r="N5136" s="9"/>
      <c r="O5136" s="9"/>
      <c r="P5136" s="9"/>
      <c r="Q5136" s="9"/>
      <c r="R5136" s="9"/>
    </row>
    <row r="5137" ht="15.75" customHeight="1">
      <c r="A5137" s="14" t="s">
        <v>79</v>
      </c>
      <c r="B5137" s="14" t="s">
        <v>80</v>
      </c>
      <c r="C5137" s="40" t="s">
        <v>13013</v>
      </c>
      <c r="D5137" s="14" t="s">
        <v>13021</v>
      </c>
      <c r="E5137" s="13" t="s">
        <v>13022</v>
      </c>
      <c r="F5137" s="14" t="s">
        <v>13023</v>
      </c>
      <c r="G5137" s="14" t="s">
        <v>6772</v>
      </c>
      <c r="H5137" s="41" t="s">
        <v>6712</v>
      </c>
      <c r="I5137" s="42" t="s">
        <v>85</v>
      </c>
      <c r="J5137" s="22">
        <f t="shared" si="1"/>
        <v>64</v>
      </c>
      <c r="K5137" s="7" t="str">
        <f t="shared" si="2"/>
        <v>ENG30-01005063-azavršen</v>
      </c>
      <c r="L5137" s="7" t="str">
        <f>ifna(VLOOKUP(K5137,'Лист1'!D:E,2,false))</f>
        <v/>
      </c>
      <c r="M5137" s="9"/>
      <c r="N5137" s="9"/>
      <c r="O5137" s="9"/>
      <c r="P5137" s="9"/>
      <c r="Q5137" s="9"/>
      <c r="R5137" s="9"/>
    </row>
    <row r="5138" ht="15.75" customHeight="1">
      <c r="A5138" s="14" t="s">
        <v>21</v>
      </c>
      <c r="B5138" s="14" t="s">
        <v>22</v>
      </c>
      <c r="C5138" s="40" t="s">
        <v>13024</v>
      </c>
      <c r="D5138" s="14" t="s">
        <v>13025</v>
      </c>
      <c r="E5138" s="13" t="s">
        <v>13026</v>
      </c>
      <c r="F5138" s="14" t="s">
        <v>13027</v>
      </c>
      <c r="G5138" s="14" t="s">
        <v>12880</v>
      </c>
      <c r="H5138" s="41" t="s">
        <v>6712</v>
      </c>
      <c r="I5138" s="42" t="s">
        <v>85</v>
      </c>
      <c r="J5138" s="22">
        <f t="shared" si="1"/>
        <v>37</v>
      </c>
      <c r="K5138" s="7" t="str">
        <f t="shared" si="2"/>
        <v>ENG30-01007027-vnapisati</v>
      </c>
      <c r="L5138" s="7" t="str">
        <f>ifna(VLOOKUP(K5138,'Лист1'!D:E,2,false))</f>
        <v/>
      </c>
      <c r="M5138" s="9"/>
      <c r="N5138" s="9"/>
      <c r="O5138" s="9"/>
      <c r="P5138" s="9"/>
      <c r="Q5138" s="9"/>
      <c r="R5138" s="9"/>
    </row>
    <row r="5139" ht="15.75" customHeight="1">
      <c r="A5139" s="14" t="s">
        <v>21</v>
      </c>
      <c r="B5139" s="14" t="s">
        <v>22</v>
      </c>
      <c r="C5139" s="40" t="s">
        <v>12965</v>
      </c>
      <c r="D5139" s="14" t="s">
        <v>13025</v>
      </c>
      <c r="E5139" s="13" t="s">
        <v>13026</v>
      </c>
      <c r="F5139" s="14" t="s">
        <v>13027</v>
      </c>
      <c r="G5139" s="14" t="s">
        <v>12880</v>
      </c>
      <c r="H5139" s="41" t="s">
        <v>6712</v>
      </c>
      <c r="I5139" s="42" t="s">
        <v>85</v>
      </c>
      <c r="J5139" s="102">
        <f t="shared" si="1"/>
        <v>37</v>
      </c>
      <c r="K5139" s="7" t="str">
        <f t="shared" si="2"/>
        <v>ENG30-01007027-vpisati</v>
      </c>
      <c r="L5139" s="7" t="str">
        <f>ifna(VLOOKUP(K5139,'Лист1'!D:E,2,false))</f>
        <v/>
      </c>
      <c r="M5139" s="9"/>
      <c r="N5139" s="9"/>
      <c r="O5139" s="9"/>
      <c r="P5139" s="9"/>
      <c r="Q5139" s="9"/>
      <c r="R5139" s="9"/>
    </row>
    <row r="5140" ht="15.75" customHeight="1">
      <c r="A5140" s="14" t="s">
        <v>79</v>
      </c>
      <c r="B5140" s="14" t="s">
        <v>80</v>
      </c>
      <c r="C5140" s="40" t="s">
        <v>9761</v>
      </c>
      <c r="D5140" s="14" t="s">
        <v>13028</v>
      </c>
      <c r="E5140" s="13" t="s">
        <v>13029</v>
      </c>
      <c r="F5140" s="14" t="s">
        <v>13030</v>
      </c>
      <c r="G5140" s="14" t="s">
        <v>6772</v>
      </c>
      <c r="H5140" s="41" t="s">
        <v>6712</v>
      </c>
      <c r="I5140" s="42" t="s">
        <v>85</v>
      </c>
      <c r="J5140" s="22">
        <f t="shared" si="1"/>
        <v>16</v>
      </c>
      <c r="K5140" s="7" t="str">
        <f t="shared" si="2"/>
        <v>ENG30-01007258-aograničen</v>
      </c>
      <c r="L5140" s="7" t="str">
        <f>ifna(VLOOKUP(K5140,'Лист1'!D:E,2,false))</f>
        <v/>
      </c>
      <c r="M5140" s="9"/>
      <c r="N5140" s="9"/>
      <c r="O5140" s="9"/>
      <c r="P5140" s="9"/>
      <c r="Q5140" s="9"/>
      <c r="R5140" s="9"/>
    </row>
    <row r="5141" ht="15.75" customHeight="1">
      <c r="A5141" s="14" t="s">
        <v>11</v>
      </c>
      <c r="B5141" s="14" t="s">
        <v>12</v>
      </c>
      <c r="C5141" s="40" t="s">
        <v>13031</v>
      </c>
      <c r="D5141" s="14" t="s">
        <v>13032</v>
      </c>
      <c r="E5141" s="13" t="s">
        <v>13033</v>
      </c>
      <c r="F5141" s="14" t="s">
        <v>13031</v>
      </c>
      <c r="G5141" s="14" t="s">
        <v>6772</v>
      </c>
      <c r="H5141" s="41" t="s">
        <v>6712</v>
      </c>
      <c r="I5141" s="42" t="s">
        <v>85</v>
      </c>
      <c r="J5141" s="59">
        <f t="shared" si="1"/>
        <v>65</v>
      </c>
      <c r="K5141" s="7" t="str">
        <f t="shared" si="2"/>
        <v>ENG30-01008378-norganizacija</v>
      </c>
      <c r="L5141" s="7" t="str">
        <f>ifna(VLOOKUP(K5141,'Лист1'!D:E,2,false))</f>
        <v/>
      </c>
      <c r="M5141" s="9"/>
      <c r="N5141" s="9"/>
      <c r="O5141" s="9"/>
      <c r="P5141" s="9"/>
      <c r="Q5141" s="9"/>
      <c r="R5141" s="9"/>
    </row>
    <row r="5142" ht="15.75" customHeight="1">
      <c r="A5142" s="14" t="s">
        <v>79</v>
      </c>
      <c r="B5142" s="14" t="s">
        <v>80</v>
      </c>
      <c r="C5142" s="40" t="s">
        <v>8077</v>
      </c>
      <c r="D5142" s="14" t="s">
        <v>13034</v>
      </c>
      <c r="E5142" s="13" t="s">
        <v>13035</v>
      </c>
      <c r="F5142" s="14" t="s">
        <v>8077</v>
      </c>
      <c r="G5142" s="14" t="s">
        <v>7268</v>
      </c>
      <c r="H5142" s="41" t="s">
        <v>6712</v>
      </c>
      <c r="I5142" s="42" t="s">
        <v>85</v>
      </c>
      <c r="J5142" s="27">
        <f t="shared" si="1"/>
        <v>41</v>
      </c>
      <c r="K5142" s="7" t="str">
        <f t="shared" si="2"/>
        <v>ENG30-01008656-avremenski</v>
      </c>
      <c r="L5142" s="7" t="str">
        <f>ifna(VLOOKUP(K5142,'Лист1'!D:E,2,false))</f>
        <v/>
      </c>
      <c r="M5142" s="9"/>
      <c r="N5142" s="9"/>
      <c r="O5142" s="9"/>
      <c r="P5142" s="9"/>
      <c r="Q5142" s="9"/>
      <c r="R5142" s="9"/>
    </row>
    <row r="5143" ht="15.75" customHeight="1">
      <c r="A5143" s="14" t="s">
        <v>79</v>
      </c>
      <c r="B5143" s="14" t="s">
        <v>80</v>
      </c>
      <c r="C5143" s="40" t="s">
        <v>8714</v>
      </c>
      <c r="D5143" s="14" t="s">
        <v>13036</v>
      </c>
      <c r="E5143" s="13" t="s">
        <v>13037</v>
      </c>
      <c r="F5143" s="14" t="s">
        <v>13038</v>
      </c>
      <c r="G5143" s="14" t="s">
        <v>6772</v>
      </c>
      <c r="H5143" s="41" t="s">
        <v>6712</v>
      </c>
      <c r="I5143" s="42" t="s">
        <v>85</v>
      </c>
      <c r="J5143" s="51">
        <f t="shared" si="1"/>
        <v>16</v>
      </c>
      <c r="K5143" s="7" t="str">
        <f t="shared" si="2"/>
        <v>ENG30-01009206-aprvi</v>
      </c>
      <c r="L5143" s="7" t="str">
        <f>ifna(VLOOKUP(K5143,'Лист1'!D:E,2,false))</f>
        <v/>
      </c>
      <c r="M5143" s="9"/>
      <c r="N5143" s="9"/>
      <c r="O5143" s="9"/>
      <c r="P5143" s="9"/>
      <c r="Q5143" s="9"/>
      <c r="R5143" s="9"/>
    </row>
    <row r="5144" ht="15.75" customHeight="1">
      <c r="A5144" s="14" t="s">
        <v>21</v>
      </c>
      <c r="B5144" s="14" t="s">
        <v>22</v>
      </c>
      <c r="C5144" s="40" t="s">
        <v>13039</v>
      </c>
      <c r="D5144" s="14" t="s">
        <v>13040</v>
      </c>
      <c r="E5144" s="13" t="s">
        <v>13041</v>
      </c>
      <c r="F5144" s="14" t="s">
        <v>13042</v>
      </c>
      <c r="G5144" s="14" t="s">
        <v>6772</v>
      </c>
      <c r="H5144" s="41" t="s">
        <v>6712</v>
      </c>
      <c r="I5144" s="42" t="s">
        <v>85</v>
      </c>
      <c r="J5144" s="92">
        <f t="shared" si="1"/>
        <v>16</v>
      </c>
      <c r="K5144" s="7" t="str">
        <f t="shared" si="2"/>
        <v>ENG30-01009240-vkazati</v>
      </c>
      <c r="L5144" s="7" t="str">
        <f>ifna(VLOOKUP(K5144,'Лист1'!D:E,2,false))</f>
        <v/>
      </c>
      <c r="M5144" s="9"/>
      <c r="N5144" s="9"/>
      <c r="O5144" s="9"/>
      <c r="P5144" s="9"/>
      <c r="Q5144" s="9"/>
      <c r="R5144" s="9"/>
    </row>
    <row r="5145" ht="15.75" customHeight="1">
      <c r="A5145" s="14" t="s">
        <v>21</v>
      </c>
      <c r="B5145" s="14" t="s">
        <v>22</v>
      </c>
      <c r="C5145" s="40" t="s">
        <v>13043</v>
      </c>
      <c r="D5145" s="14" t="s">
        <v>13040</v>
      </c>
      <c r="E5145" s="13" t="s">
        <v>13041</v>
      </c>
      <c r="F5145" s="14" t="s">
        <v>13042</v>
      </c>
      <c r="G5145" s="14" t="s">
        <v>6772</v>
      </c>
      <c r="H5145" s="41" t="s">
        <v>6712</v>
      </c>
      <c r="I5145" s="42" t="s">
        <v>85</v>
      </c>
      <c r="J5145" s="80">
        <f t="shared" si="1"/>
        <v>16</v>
      </c>
      <c r="K5145" s="7" t="str">
        <f t="shared" si="2"/>
        <v>ENG30-01009240-vreći</v>
      </c>
      <c r="L5145" s="7" t="str">
        <f>ifna(VLOOKUP(K5145,'Лист1'!D:E,2,false))</f>
        <v/>
      </c>
      <c r="M5145" s="9"/>
      <c r="N5145" s="9"/>
      <c r="O5145" s="9"/>
      <c r="P5145" s="9"/>
      <c r="Q5145" s="9"/>
      <c r="R5145" s="9"/>
    </row>
    <row r="5146" ht="15.75" customHeight="1">
      <c r="A5146" s="14" t="s">
        <v>79</v>
      </c>
      <c r="B5146" s="14" t="s">
        <v>80</v>
      </c>
      <c r="C5146" s="40" t="s">
        <v>8714</v>
      </c>
      <c r="D5146" s="14" t="s">
        <v>13044</v>
      </c>
      <c r="E5146" s="13" t="s">
        <v>13045</v>
      </c>
      <c r="F5146" s="14" t="s">
        <v>13046</v>
      </c>
      <c r="G5146" s="14" t="s">
        <v>6772</v>
      </c>
      <c r="H5146" s="41" t="s">
        <v>6712</v>
      </c>
      <c r="I5146" s="42" t="s">
        <v>85</v>
      </c>
      <c r="J5146" s="44">
        <f t="shared" si="1"/>
        <v>19</v>
      </c>
      <c r="K5146" s="7" t="str">
        <f t="shared" si="2"/>
        <v>ENG30-01009343-aprvi</v>
      </c>
      <c r="L5146" s="7" t="str">
        <f>ifna(VLOOKUP(K5146,'Лист1'!D:E,2,false))</f>
        <v/>
      </c>
      <c r="M5146" s="9"/>
      <c r="N5146" s="9"/>
      <c r="O5146" s="9"/>
      <c r="P5146" s="9"/>
      <c r="Q5146" s="9"/>
      <c r="R5146" s="9"/>
    </row>
    <row r="5147" ht="15.75" customHeight="1">
      <c r="A5147" s="14" t="s">
        <v>21</v>
      </c>
      <c r="B5147" s="14" t="s">
        <v>22</v>
      </c>
      <c r="C5147" s="40" t="s">
        <v>12899</v>
      </c>
      <c r="D5147" s="14" t="s">
        <v>13047</v>
      </c>
      <c r="E5147" s="13" t="s">
        <v>13048</v>
      </c>
      <c r="F5147" s="14" t="s">
        <v>13049</v>
      </c>
      <c r="G5147" s="14" t="s">
        <v>6772</v>
      </c>
      <c r="H5147" s="41" t="s">
        <v>6712</v>
      </c>
      <c r="I5147" s="42" t="s">
        <v>85</v>
      </c>
      <c r="J5147" s="60">
        <f t="shared" si="1"/>
        <v>44</v>
      </c>
      <c r="K5147" s="7" t="str">
        <f t="shared" si="2"/>
        <v>ENG30-01009821-vizjaviti</v>
      </c>
      <c r="L5147" s="7" t="str">
        <f>ifna(VLOOKUP(K5147,'Лист1'!D:E,2,false))</f>
        <v/>
      </c>
      <c r="M5147" s="9"/>
      <c r="N5147" s="9"/>
      <c r="O5147" s="9"/>
      <c r="P5147" s="9"/>
      <c r="Q5147" s="9"/>
      <c r="R5147" s="9"/>
    </row>
    <row r="5148" ht="15.75" customHeight="1">
      <c r="A5148" s="14" t="s">
        <v>21</v>
      </c>
      <c r="B5148" s="14" t="s">
        <v>22</v>
      </c>
      <c r="C5148" s="40" t="s">
        <v>13039</v>
      </c>
      <c r="D5148" s="14" t="s">
        <v>13047</v>
      </c>
      <c r="E5148" s="13" t="s">
        <v>13048</v>
      </c>
      <c r="F5148" s="14" t="s">
        <v>13049</v>
      </c>
      <c r="G5148" s="14" t="s">
        <v>6772</v>
      </c>
      <c r="H5148" s="41" t="s">
        <v>6712</v>
      </c>
      <c r="I5148" s="42" t="s">
        <v>85</v>
      </c>
      <c r="J5148" s="51">
        <f t="shared" si="1"/>
        <v>44</v>
      </c>
      <c r="K5148" s="7" t="str">
        <f t="shared" si="2"/>
        <v>ENG30-01009821-vkazati</v>
      </c>
      <c r="L5148" s="7" t="str">
        <f>ifna(VLOOKUP(K5148,'Лист1'!D:E,2,false))</f>
        <v/>
      </c>
      <c r="M5148" s="9"/>
      <c r="N5148" s="9"/>
      <c r="O5148" s="9"/>
      <c r="P5148" s="9"/>
      <c r="Q5148" s="9"/>
      <c r="R5148" s="9"/>
    </row>
    <row r="5149" ht="15.75" customHeight="1">
      <c r="A5149" s="14" t="s">
        <v>21</v>
      </c>
      <c r="B5149" s="14" t="s">
        <v>22</v>
      </c>
      <c r="C5149" s="40" t="s">
        <v>13043</v>
      </c>
      <c r="D5149" s="14" t="s">
        <v>13047</v>
      </c>
      <c r="E5149" s="13" t="s">
        <v>13048</v>
      </c>
      <c r="F5149" s="14" t="s">
        <v>13049</v>
      </c>
      <c r="G5149" s="14" t="s">
        <v>6772</v>
      </c>
      <c r="H5149" s="41" t="s">
        <v>6712</v>
      </c>
      <c r="I5149" s="42" t="s">
        <v>85</v>
      </c>
      <c r="J5149" s="33">
        <f t="shared" si="1"/>
        <v>44</v>
      </c>
      <c r="K5149" s="7" t="str">
        <f t="shared" si="2"/>
        <v>ENG30-01009821-vreći</v>
      </c>
      <c r="L5149" s="7" t="str">
        <f>ifna(VLOOKUP(K5149,'Лист1'!D:E,2,false))</f>
        <v/>
      </c>
      <c r="M5149" s="9"/>
      <c r="N5149" s="9"/>
      <c r="O5149" s="9"/>
      <c r="P5149" s="9"/>
      <c r="Q5149" s="9"/>
      <c r="R5149" s="9"/>
    </row>
    <row r="5150" ht="15.75" customHeight="1">
      <c r="A5150" s="14" t="s">
        <v>79</v>
      </c>
      <c r="B5150" s="14" t="s">
        <v>80</v>
      </c>
      <c r="C5150" s="40" t="s">
        <v>12692</v>
      </c>
      <c r="D5150" s="14" t="s">
        <v>13050</v>
      </c>
      <c r="E5150" s="13" t="s">
        <v>13051</v>
      </c>
      <c r="F5150" s="14" t="s">
        <v>13052</v>
      </c>
      <c r="G5150" s="14" t="s">
        <v>6772</v>
      </c>
      <c r="H5150" s="41" t="s">
        <v>6712</v>
      </c>
      <c r="I5150" s="42" t="s">
        <v>85</v>
      </c>
      <c r="J5150" s="51">
        <f t="shared" si="1"/>
        <v>19</v>
      </c>
      <c r="K5150" s="7" t="str">
        <f t="shared" si="2"/>
        <v>ENG30-01010025-akrajnji</v>
      </c>
      <c r="L5150" s="7" t="str">
        <f>ifna(VLOOKUP(K5150,'Лист1'!D:E,2,false))</f>
        <v/>
      </c>
      <c r="M5150" s="9"/>
      <c r="N5150" s="9"/>
      <c r="O5150" s="9"/>
      <c r="P5150" s="9"/>
      <c r="Q5150" s="9"/>
      <c r="R5150" s="9"/>
    </row>
    <row r="5151" ht="15.75" customHeight="1">
      <c r="A5151" s="14" t="s">
        <v>79</v>
      </c>
      <c r="B5151" s="14" t="s">
        <v>80</v>
      </c>
      <c r="C5151" s="40" t="s">
        <v>6808</v>
      </c>
      <c r="D5151" s="14" t="s">
        <v>13050</v>
      </c>
      <c r="E5151" s="13" t="s">
        <v>13051</v>
      </c>
      <c r="F5151" s="14" t="s">
        <v>13052</v>
      </c>
      <c r="G5151" s="14" t="s">
        <v>6772</v>
      </c>
      <c r="H5151" s="41" t="s">
        <v>6712</v>
      </c>
      <c r="I5151" s="42" t="s">
        <v>85</v>
      </c>
      <c r="J5151" s="60">
        <f t="shared" si="1"/>
        <v>19</v>
      </c>
      <c r="K5151" s="7" t="str">
        <f t="shared" si="2"/>
        <v>ENG30-01010025-aposlednji</v>
      </c>
      <c r="L5151" s="7" t="str">
        <f>ifna(VLOOKUP(K5151,'Лист1'!D:E,2,false))</f>
        <v/>
      </c>
      <c r="M5151" s="9"/>
      <c r="N5151" s="9"/>
      <c r="O5151" s="9"/>
      <c r="P5151" s="9"/>
      <c r="Q5151" s="9"/>
      <c r="R5151" s="9"/>
    </row>
    <row r="5152" ht="15.75" customHeight="1">
      <c r="A5152" s="14" t="s">
        <v>21</v>
      </c>
      <c r="B5152" s="14" t="s">
        <v>22</v>
      </c>
      <c r="C5152" s="40" t="s">
        <v>12899</v>
      </c>
      <c r="D5152" s="14" t="s">
        <v>13053</v>
      </c>
      <c r="E5152" s="13" t="s">
        <v>13054</v>
      </c>
      <c r="F5152" s="14" t="s">
        <v>12899</v>
      </c>
      <c r="G5152" s="14" t="s">
        <v>6772</v>
      </c>
      <c r="H5152" s="41" t="s">
        <v>6712</v>
      </c>
      <c r="I5152" s="42" t="s">
        <v>85</v>
      </c>
      <c r="J5152" s="46">
        <f t="shared" si="1"/>
        <v>37</v>
      </c>
      <c r="K5152" s="7" t="str">
        <f t="shared" si="2"/>
        <v>ENG30-01010118-vizjaviti</v>
      </c>
      <c r="L5152" s="7" t="str">
        <f>ifna(VLOOKUP(K5152,'Лист1'!D:E,2,false))</f>
        <v/>
      </c>
      <c r="M5152" s="9"/>
      <c r="N5152" s="9"/>
      <c r="O5152" s="9"/>
      <c r="P5152" s="9"/>
      <c r="Q5152" s="9"/>
      <c r="R5152" s="9"/>
    </row>
    <row r="5153" ht="15.75" customHeight="1">
      <c r="A5153" s="14" t="s">
        <v>21</v>
      </c>
      <c r="B5153" s="14" t="s">
        <v>22</v>
      </c>
      <c r="C5153" s="40" t="s">
        <v>12029</v>
      </c>
      <c r="D5153" s="14" t="s">
        <v>13055</v>
      </c>
      <c r="E5153" s="13" t="s">
        <v>13056</v>
      </c>
      <c r="F5153" s="14" t="s">
        <v>12029</v>
      </c>
      <c r="G5153" s="14" t="s">
        <v>7719</v>
      </c>
      <c r="H5153" s="41" t="s">
        <v>6712</v>
      </c>
      <c r="I5153" s="42" t="s">
        <v>85</v>
      </c>
      <c r="J5153" s="44">
        <f t="shared" si="1"/>
        <v>59</v>
      </c>
      <c r="K5153" s="7" t="str">
        <f t="shared" si="2"/>
        <v>ENG30-01010852-vprijaviti</v>
      </c>
      <c r="L5153" s="7" t="str">
        <f>ifna(VLOOKUP(K5153,'Лист1'!D:E,2,false))</f>
        <v/>
      </c>
      <c r="M5153" s="9"/>
      <c r="N5153" s="9"/>
      <c r="O5153" s="9"/>
      <c r="P5153" s="9"/>
      <c r="Q5153" s="9"/>
      <c r="R5153" s="9"/>
    </row>
    <row r="5154" ht="15.75" customHeight="1">
      <c r="A5154" s="14" t="s">
        <v>79</v>
      </c>
      <c r="B5154" s="14" t="s">
        <v>80</v>
      </c>
      <c r="C5154" s="40" t="s">
        <v>8714</v>
      </c>
      <c r="D5154" s="14" t="s">
        <v>13057</v>
      </c>
      <c r="E5154" s="13" t="s">
        <v>13058</v>
      </c>
      <c r="F5154" s="14" t="s">
        <v>13059</v>
      </c>
      <c r="G5154" s="14" t="s">
        <v>6772</v>
      </c>
      <c r="H5154" s="41" t="s">
        <v>6712</v>
      </c>
      <c r="I5154" s="42" t="s">
        <v>85</v>
      </c>
      <c r="J5154" s="43">
        <f t="shared" si="1"/>
        <v>48</v>
      </c>
      <c r="K5154" s="7" t="str">
        <f t="shared" si="2"/>
        <v>ENG30-01010862-aprvi</v>
      </c>
      <c r="L5154" s="7" t="str">
        <f>ifna(VLOOKUP(K5154,'Лист1'!D:E,2,false))</f>
        <v/>
      </c>
      <c r="M5154" s="9"/>
      <c r="N5154" s="9"/>
      <c r="O5154" s="9"/>
      <c r="P5154" s="9"/>
      <c r="Q5154" s="9"/>
      <c r="R5154" s="9"/>
    </row>
    <row r="5155" ht="15.75" customHeight="1">
      <c r="A5155" s="14" t="s">
        <v>79</v>
      </c>
      <c r="B5155" s="14" t="s">
        <v>80</v>
      </c>
      <c r="C5155" s="40" t="s">
        <v>13060</v>
      </c>
      <c r="D5155" s="14" t="s">
        <v>13057</v>
      </c>
      <c r="E5155" s="13" t="s">
        <v>13058</v>
      </c>
      <c r="F5155" s="14" t="s">
        <v>13059</v>
      </c>
      <c r="G5155" s="14" t="s">
        <v>6772</v>
      </c>
      <c r="H5155" s="41" t="s">
        <v>6712</v>
      </c>
      <c r="I5155" s="42" t="s">
        <v>85</v>
      </c>
      <c r="J5155" s="48">
        <f t="shared" si="1"/>
        <v>48</v>
      </c>
      <c r="K5155" s="7" t="str">
        <f t="shared" si="2"/>
        <v>ENG30-01010862-avodeći</v>
      </c>
      <c r="L5155" s="7" t="str">
        <f>ifna(VLOOKUP(K5155,'Лист1'!D:E,2,false))</f>
        <v/>
      </c>
      <c r="M5155" s="9"/>
      <c r="N5155" s="9"/>
      <c r="O5155" s="9"/>
      <c r="P5155" s="9"/>
      <c r="Q5155" s="9"/>
      <c r="R5155" s="9"/>
    </row>
    <row r="5156" ht="15.75" customHeight="1">
      <c r="A5156" s="14" t="s">
        <v>21</v>
      </c>
      <c r="B5156" s="14" t="s">
        <v>22</v>
      </c>
      <c r="C5156" s="40" t="s">
        <v>10959</v>
      </c>
      <c r="D5156" s="14" t="s">
        <v>13061</v>
      </c>
      <c r="E5156" s="13" t="s">
        <v>13062</v>
      </c>
      <c r="F5156" s="14" t="s">
        <v>13063</v>
      </c>
      <c r="G5156" s="14" t="s">
        <v>6772</v>
      </c>
      <c r="H5156" s="41" t="s">
        <v>6712</v>
      </c>
      <c r="I5156" s="42" t="s">
        <v>85</v>
      </c>
      <c r="J5156" s="39">
        <f t="shared" si="1"/>
        <v>54</v>
      </c>
      <c r="K5156" s="7" t="str">
        <f t="shared" si="2"/>
        <v>ENG30-01011031-vpotvrditi</v>
      </c>
      <c r="L5156" s="7" t="str">
        <f>ifna(VLOOKUP(K5156,'Лист1'!D:E,2,false))</f>
        <v/>
      </c>
      <c r="M5156" s="9"/>
      <c r="N5156" s="9"/>
      <c r="O5156" s="9"/>
      <c r="P5156" s="9"/>
      <c r="Q5156" s="9"/>
      <c r="R5156" s="9"/>
    </row>
    <row r="5157" ht="15.75" customHeight="1">
      <c r="A5157" s="14" t="s">
        <v>21</v>
      </c>
      <c r="B5157" s="14" t="s">
        <v>22</v>
      </c>
      <c r="C5157" s="40" t="s">
        <v>10959</v>
      </c>
      <c r="D5157" s="14" t="s">
        <v>13064</v>
      </c>
      <c r="E5157" s="13" t="s">
        <v>13065</v>
      </c>
      <c r="F5157" s="14" t="s">
        <v>10959</v>
      </c>
      <c r="G5157" s="14" t="s">
        <v>6772</v>
      </c>
      <c r="H5157" s="41" t="s">
        <v>6712</v>
      </c>
      <c r="I5157" s="42" t="s">
        <v>85</v>
      </c>
      <c r="J5157" s="43">
        <f t="shared" si="1"/>
        <v>15</v>
      </c>
      <c r="K5157" s="7" t="str">
        <f t="shared" si="2"/>
        <v>ENG30-01011725-vpotvrditi</v>
      </c>
      <c r="L5157" s="7" t="str">
        <f>ifna(VLOOKUP(K5157,'Лист1'!D:E,2,false))</f>
        <v/>
      </c>
      <c r="M5157" s="9"/>
      <c r="N5157" s="9"/>
      <c r="O5157" s="9"/>
      <c r="P5157" s="9"/>
      <c r="Q5157" s="9"/>
      <c r="R5157" s="9"/>
    </row>
    <row r="5158" ht="15.75" customHeight="1">
      <c r="A5158" s="14" t="s">
        <v>79</v>
      </c>
      <c r="B5158" s="14" t="s">
        <v>80</v>
      </c>
      <c r="C5158" s="40" t="s">
        <v>13066</v>
      </c>
      <c r="D5158" s="14" t="s">
        <v>13067</v>
      </c>
      <c r="E5158" s="13" t="s">
        <v>13068</v>
      </c>
      <c r="F5158" s="14" t="s">
        <v>13069</v>
      </c>
      <c r="G5158" s="14" t="s">
        <v>6772</v>
      </c>
      <c r="H5158" s="41" t="s">
        <v>6712</v>
      </c>
      <c r="I5158" s="42" t="s">
        <v>85</v>
      </c>
      <c r="J5158" s="51">
        <f t="shared" si="1"/>
        <v>29</v>
      </c>
      <c r="K5158" s="7" t="str">
        <f t="shared" si="2"/>
        <v>ENG30-01011973-ainicijalan</v>
      </c>
      <c r="L5158" s="7" t="str">
        <f>ifna(VLOOKUP(K5158,'Лист1'!D:E,2,false))</f>
        <v/>
      </c>
      <c r="M5158" s="9"/>
      <c r="N5158" s="9"/>
      <c r="O5158" s="9"/>
      <c r="P5158" s="9"/>
      <c r="Q5158" s="9"/>
      <c r="R5158" s="9"/>
    </row>
    <row r="5159" ht="15.75" customHeight="1">
      <c r="A5159" s="14" t="s">
        <v>21</v>
      </c>
      <c r="B5159" s="14" t="s">
        <v>22</v>
      </c>
      <c r="C5159" s="40" t="s">
        <v>10959</v>
      </c>
      <c r="D5159" s="14" t="s">
        <v>13070</v>
      </c>
      <c r="E5159" s="13" t="s">
        <v>13071</v>
      </c>
      <c r="F5159" s="14" t="s">
        <v>13072</v>
      </c>
      <c r="G5159" s="14" t="s">
        <v>6772</v>
      </c>
      <c r="H5159" s="41" t="s">
        <v>6712</v>
      </c>
      <c r="I5159" s="42" t="s">
        <v>85</v>
      </c>
      <c r="J5159" s="17">
        <f t="shared" si="1"/>
        <v>21</v>
      </c>
      <c r="K5159" s="7" t="str">
        <f t="shared" si="2"/>
        <v>ENG30-01012073-vpotvrditi</v>
      </c>
      <c r="L5159" s="7" t="str">
        <f>ifna(VLOOKUP(K5159,'Лист1'!D:E,2,false))</f>
        <v/>
      </c>
      <c r="M5159" s="9"/>
      <c r="N5159" s="9"/>
      <c r="O5159" s="9"/>
      <c r="P5159" s="9"/>
      <c r="Q5159" s="9"/>
      <c r="R5159" s="9"/>
    </row>
    <row r="5160" ht="15.75" customHeight="1">
      <c r="A5160" s="14" t="s">
        <v>21</v>
      </c>
      <c r="B5160" s="14" t="s">
        <v>22</v>
      </c>
      <c r="C5160" s="40" t="s">
        <v>11097</v>
      </c>
      <c r="D5160" s="14" t="s">
        <v>13070</v>
      </c>
      <c r="E5160" s="13" t="s">
        <v>13071</v>
      </c>
      <c r="F5160" s="14" t="s">
        <v>13072</v>
      </c>
      <c r="G5160" s="14" t="s">
        <v>6772</v>
      </c>
      <c r="H5160" s="41" t="s">
        <v>6712</v>
      </c>
      <c r="I5160" s="42" t="s">
        <v>85</v>
      </c>
      <c r="J5160" s="84">
        <f t="shared" si="1"/>
        <v>21</v>
      </c>
      <c r="K5160" s="7" t="str">
        <f t="shared" si="2"/>
        <v>ENG30-01012073-vustanoviti</v>
      </c>
      <c r="L5160" s="7" t="str">
        <f>ifna(VLOOKUP(K5160,'Лист1'!D:E,2,false))</f>
        <v/>
      </c>
      <c r="M5160" s="9"/>
      <c r="N5160" s="9"/>
      <c r="O5160" s="9"/>
      <c r="P5160" s="9"/>
      <c r="Q5160" s="9"/>
      <c r="R5160" s="9"/>
    </row>
    <row r="5161" ht="15.75" customHeight="1">
      <c r="A5161" s="14" t="s">
        <v>79</v>
      </c>
      <c r="B5161" s="14" t="s">
        <v>80</v>
      </c>
      <c r="C5161" s="40" t="s">
        <v>8714</v>
      </c>
      <c r="D5161" s="14" t="s">
        <v>13073</v>
      </c>
      <c r="E5161" s="13" t="s">
        <v>13074</v>
      </c>
      <c r="F5161" s="14" t="s">
        <v>13075</v>
      </c>
      <c r="G5161" s="14" t="s">
        <v>6772</v>
      </c>
      <c r="H5161" s="41" t="s">
        <v>6712</v>
      </c>
      <c r="I5161" s="42" t="s">
        <v>85</v>
      </c>
      <c r="J5161" s="27">
        <f t="shared" si="1"/>
        <v>37</v>
      </c>
      <c r="K5161" s="7" t="str">
        <f t="shared" si="2"/>
        <v>ENG30-01012855-aprvi</v>
      </c>
      <c r="L5161" s="7" t="str">
        <f>ifna(VLOOKUP(K5161,'Лист1'!D:E,2,false))</f>
        <v/>
      </c>
      <c r="M5161" s="9"/>
      <c r="N5161" s="9"/>
      <c r="O5161" s="9"/>
      <c r="P5161" s="9"/>
      <c r="Q5161" s="9"/>
      <c r="R5161" s="9"/>
    </row>
    <row r="5162" ht="15.75" customHeight="1">
      <c r="A5162" s="14" t="s">
        <v>79</v>
      </c>
      <c r="B5162" s="14" t="s">
        <v>80</v>
      </c>
      <c r="C5162" s="40" t="s">
        <v>13060</v>
      </c>
      <c r="D5162" s="14" t="s">
        <v>13073</v>
      </c>
      <c r="E5162" s="13" t="s">
        <v>13074</v>
      </c>
      <c r="F5162" s="14" t="s">
        <v>13075</v>
      </c>
      <c r="G5162" s="14" t="s">
        <v>6772</v>
      </c>
      <c r="H5162" s="41" t="s">
        <v>6712</v>
      </c>
      <c r="I5162" s="42" t="s">
        <v>85</v>
      </c>
      <c r="J5162" s="78">
        <f t="shared" si="1"/>
        <v>37</v>
      </c>
      <c r="K5162" s="7" t="str">
        <f t="shared" si="2"/>
        <v>ENG30-01012855-avodeći</v>
      </c>
      <c r="L5162" s="7" t="str">
        <f>ifna(VLOOKUP(K5162,'Лист1'!D:E,2,false))</f>
        <v/>
      </c>
      <c r="M5162" s="9"/>
      <c r="N5162" s="9"/>
      <c r="O5162" s="9"/>
      <c r="P5162" s="9"/>
      <c r="Q5162" s="9"/>
      <c r="R5162" s="9"/>
    </row>
    <row r="5163" ht="15.75" customHeight="1">
      <c r="A5163" s="14" t="s">
        <v>79</v>
      </c>
      <c r="B5163" s="14" t="s">
        <v>80</v>
      </c>
      <c r="C5163" s="40" t="s">
        <v>11342</v>
      </c>
      <c r="D5163" s="14" t="s">
        <v>13076</v>
      </c>
      <c r="E5163" s="13" t="s">
        <v>13077</v>
      </c>
      <c r="F5163" s="14" t="s">
        <v>13078</v>
      </c>
      <c r="G5163" s="14" t="s">
        <v>6772</v>
      </c>
      <c r="H5163" s="41" t="s">
        <v>6712</v>
      </c>
      <c r="I5163" s="42" t="s">
        <v>85</v>
      </c>
      <c r="J5163" s="77">
        <f t="shared" si="1"/>
        <v>33</v>
      </c>
      <c r="K5163" s="7" t="str">
        <f t="shared" si="2"/>
        <v>ENG30-01012990-aglavni</v>
      </c>
      <c r="L5163" s="7" t="str">
        <f>ifna(VLOOKUP(K5163,'Лист1'!D:E,2,false))</f>
        <v/>
      </c>
      <c r="M5163" s="9"/>
      <c r="N5163" s="9"/>
      <c r="O5163" s="9"/>
      <c r="P5163" s="9"/>
      <c r="Q5163" s="9"/>
      <c r="R5163" s="9"/>
    </row>
    <row r="5164" ht="15.75" customHeight="1">
      <c r="A5164" s="14" t="s">
        <v>79</v>
      </c>
      <c r="B5164" s="14" t="s">
        <v>80</v>
      </c>
      <c r="C5164" s="40" t="s">
        <v>12692</v>
      </c>
      <c r="D5164" s="14" t="s">
        <v>13079</v>
      </c>
      <c r="E5164" s="13" t="s">
        <v>13080</v>
      </c>
      <c r="F5164" s="14" t="s">
        <v>13081</v>
      </c>
      <c r="G5164" s="14" t="s">
        <v>6772</v>
      </c>
      <c r="H5164" s="41" t="s">
        <v>6712</v>
      </c>
      <c r="I5164" s="42" t="s">
        <v>85</v>
      </c>
      <c r="J5164" s="101">
        <f t="shared" si="1"/>
        <v>81</v>
      </c>
      <c r="K5164" s="7" t="str">
        <f t="shared" si="2"/>
        <v>ENG30-01013279-akrajnji</v>
      </c>
      <c r="L5164" s="7" t="str">
        <f>ifna(VLOOKUP(K5164,'Лист1'!D:E,2,false))</f>
        <v/>
      </c>
      <c r="M5164" s="9"/>
      <c r="N5164" s="9"/>
      <c r="O5164" s="9"/>
      <c r="P5164" s="9"/>
      <c r="Q5164" s="9"/>
      <c r="R5164" s="9"/>
    </row>
    <row r="5165" ht="15.75" customHeight="1">
      <c r="A5165" s="14" t="s">
        <v>79</v>
      </c>
      <c r="B5165" s="14" t="s">
        <v>80</v>
      </c>
      <c r="C5165" s="40" t="s">
        <v>6808</v>
      </c>
      <c r="D5165" s="14" t="s">
        <v>13079</v>
      </c>
      <c r="E5165" s="13" t="s">
        <v>13080</v>
      </c>
      <c r="F5165" s="14" t="s">
        <v>13081</v>
      </c>
      <c r="G5165" s="14" t="s">
        <v>6772</v>
      </c>
      <c r="H5165" s="41" t="s">
        <v>6712</v>
      </c>
      <c r="I5165" s="42" t="s">
        <v>85</v>
      </c>
      <c r="J5165" s="84">
        <f t="shared" si="1"/>
        <v>81</v>
      </c>
      <c r="K5165" s="7" t="str">
        <f t="shared" si="2"/>
        <v>ENG30-01013279-aposlednji</v>
      </c>
      <c r="L5165" s="7" t="str">
        <f>ifna(VLOOKUP(K5165,'Лист1'!D:E,2,false))</f>
        <v/>
      </c>
      <c r="M5165" s="9"/>
      <c r="N5165" s="9"/>
      <c r="O5165" s="9"/>
      <c r="P5165" s="9"/>
      <c r="Q5165" s="9"/>
      <c r="R5165" s="9"/>
    </row>
    <row r="5166" ht="15.75" customHeight="1">
      <c r="A5166" s="14" t="s">
        <v>21</v>
      </c>
      <c r="B5166" s="14" t="s">
        <v>22</v>
      </c>
      <c r="C5166" s="40" t="s">
        <v>7261</v>
      </c>
      <c r="D5166" s="14" t="s">
        <v>13082</v>
      </c>
      <c r="E5166" s="13" t="s">
        <v>13083</v>
      </c>
      <c r="F5166" s="14" t="s">
        <v>13084</v>
      </c>
      <c r="G5166" s="14" t="s">
        <v>6772</v>
      </c>
      <c r="H5166" s="41" t="s">
        <v>6712</v>
      </c>
      <c r="I5166" s="42" t="s">
        <v>85</v>
      </c>
      <c r="J5166" s="51">
        <f t="shared" si="1"/>
        <v>26</v>
      </c>
      <c r="K5166" s="7" t="str">
        <f t="shared" si="2"/>
        <v>ENG30-01013367-vistaknuti</v>
      </c>
      <c r="L5166" s="7" t="str">
        <f>ifna(VLOOKUP(K5166,'Лист1'!D:E,2,false))</f>
        <v/>
      </c>
      <c r="M5166" s="9"/>
      <c r="N5166" s="9"/>
      <c r="O5166" s="9"/>
      <c r="P5166" s="9"/>
      <c r="Q5166" s="9"/>
      <c r="R5166" s="9"/>
    </row>
    <row r="5167" ht="15.75" customHeight="1">
      <c r="A5167" s="14" t="s">
        <v>21</v>
      </c>
      <c r="B5167" s="14" t="s">
        <v>22</v>
      </c>
      <c r="C5167" s="40" t="s">
        <v>9813</v>
      </c>
      <c r="D5167" s="14" t="s">
        <v>13082</v>
      </c>
      <c r="E5167" s="13" t="s">
        <v>13083</v>
      </c>
      <c r="F5167" s="14" t="s">
        <v>13084</v>
      </c>
      <c r="G5167" s="14" t="s">
        <v>6772</v>
      </c>
      <c r="H5167" s="41" t="s">
        <v>6712</v>
      </c>
      <c r="I5167" s="42" t="s">
        <v>85</v>
      </c>
      <c r="J5167" s="50">
        <f t="shared" si="1"/>
        <v>26</v>
      </c>
      <c r="K5167" s="7" t="str">
        <f t="shared" si="2"/>
        <v>ENG30-01013367-visticati</v>
      </c>
      <c r="L5167" s="7" t="str">
        <f>ifna(VLOOKUP(K5167,'Лист1'!D:E,2,false))</f>
        <v/>
      </c>
      <c r="M5167" s="9"/>
      <c r="N5167" s="9"/>
      <c r="O5167" s="9"/>
      <c r="P5167" s="9"/>
      <c r="Q5167" s="9"/>
      <c r="R5167" s="9"/>
    </row>
    <row r="5168" ht="15.75" customHeight="1">
      <c r="A5168" s="14" t="s">
        <v>79</v>
      </c>
      <c r="B5168" s="14" t="s">
        <v>80</v>
      </c>
      <c r="C5168" s="40" t="s">
        <v>12692</v>
      </c>
      <c r="D5168" s="14" t="s">
        <v>13085</v>
      </c>
      <c r="E5168" s="13" t="s">
        <v>13086</v>
      </c>
      <c r="F5168" s="14" t="s">
        <v>13087</v>
      </c>
      <c r="G5168" s="14" t="s">
        <v>6772</v>
      </c>
      <c r="H5168" s="41" t="s">
        <v>6712</v>
      </c>
      <c r="I5168" s="42" t="s">
        <v>85</v>
      </c>
      <c r="J5168" s="124">
        <f t="shared" si="1"/>
        <v>41</v>
      </c>
      <c r="K5168" s="7" t="str">
        <f t="shared" si="2"/>
        <v>ENG30-01013961-akrajnji</v>
      </c>
      <c r="L5168" s="7" t="str">
        <f>ifna(VLOOKUP(K5168,'Лист1'!D:E,2,false))</f>
        <v/>
      </c>
      <c r="M5168" s="9"/>
      <c r="N5168" s="9"/>
      <c r="O5168" s="9"/>
      <c r="P5168" s="9"/>
      <c r="Q5168" s="9"/>
      <c r="R5168" s="9"/>
    </row>
    <row r="5169" ht="15.75" customHeight="1">
      <c r="A5169" s="14" t="s">
        <v>79</v>
      </c>
      <c r="B5169" s="14" t="s">
        <v>80</v>
      </c>
      <c r="C5169" s="40" t="s">
        <v>9194</v>
      </c>
      <c r="D5169" s="14" t="s">
        <v>13088</v>
      </c>
      <c r="E5169" s="13" t="s">
        <v>13089</v>
      </c>
      <c r="F5169" s="14" t="s">
        <v>13090</v>
      </c>
      <c r="G5169" s="14" t="s">
        <v>6772</v>
      </c>
      <c r="H5169" s="41" t="s">
        <v>6712</v>
      </c>
      <c r="I5169" s="42" t="s">
        <v>85</v>
      </c>
      <c r="J5169" s="22">
        <f t="shared" si="1"/>
        <v>59</v>
      </c>
      <c r="K5169" s="7" t="str">
        <f t="shared" si="2"/>
        <v>ENG30-01014251-asrednji</v>
      </c>
      <c r="L5169" s="7" t="str">
        <f>ifna(VLOOKUP(K5169,'Лист1'!D:E,2,false))</f>
        <v/>
      </c>
      <c r="M5169" s="9"/>
      <c r="N5169" s="9"/>
      <c r="O5169" s="9"/>
      <c r="P5169" s="9"/>
      <c r="Q5169" s="9"/>
      <c r="R5169" s="9"/>
    </row>
    <row r="5170" ht="15.75" customHeight="1">
      <c r="A5170" s="14" t="s">
        <v>21</v>
      </c>
      <c r="B5170" s="14" t="s">
        <v>22</v>
      </c>
      <c r="C5170" s="40" t="s">
        <v>7261</v>
      </c>
      <c r="D5170" s="14" t="s">
        <v>13091</v>
      </c>
      <c r="E5170" s="13" t="s">
        <v>13092</v>
      </c>
      <c r="F5170" s="14" t="s">
        <v>13093</v>
      </c>
      <c r="G5170" s="14" t="s">
        <v>6772</v>
      </c>
      <c r="H5170" s="41" t="s">
        <v>6712</v>
      </c>
      <c r="I5170" s="42" t="s">
        <v>85</v>
      </c>
      <c r="J5170" s="39">
        <f t="shared" si="1"/>
        <v>36</v>
      </c>
      <c r="K5170" s="7" t="str">
        <f t="shared" si="2"/>
        <v>ENG30-01014609-vistaknuti</v>
      </c>
      <c r="L5170" s="7" t="str">
        <f>ifna(VLOOKUP(K5170,'Лист1'!D:E,2,false))</f>
        <v/>
      </c>
      <c r="M5170" s="9"/>
      <c r="N5170" s="9"/>
      <c r="O5170" s="9"/>
      <c r="P5170" s="9"/>
      <c r="Q5170" s="9"/>
      <c r="R5170" s="9"/>
    </row>
    <row r="5171" ht="15.75" customHeight="1">
      <c r="A5171" s="14" t="s">
        <v>21</v>
      </c>
      <c r="B5171" s="14" t="s">
        <v>22</v>
      </c>
      <c r="C5171" s="40" t="s">
        <v>9813</v>
      </c>
      <c r="D5171" s="14" t="s">
        <v>13091</v>
      </c>
      <c r="E5171" s="13" t="s">
        <v>13092</v>
      </c>
      <c r="F5171" s="14" t="s">
        <v>13093</v>
      </c>
      <c r="G5171" s="14" t="s">
        <v>6772</v>
      </c>
      <c r="H5171" s="41" t="s">
        <v>6712</v>
      </c>
      <c r="I5171" s="42" t="s">
        <v>85</v>
      </c>
      <c r="J5171" s="98">
        <f t="shared" si="1"/>
        <v>36</v>
      </c>
      <c r="K5171" s="7" t="str">
        <f t="shared" si="2"/>
        <v>ENG30-01014609-visticati</v>
      </c>
      <c r="L5171" s="7" t="str">
        <f>ifna(VLOOKUP(K5171,'Лист1'!D:E,2,false))</f>
        <v/>
      </c>
      <c r="M5171" s="9"/>
      <c r="N5171" s="9"/>
      <c r="O5171" s="9"/>
      <c r="P5171" s="9"/>
      <c r="Q5171" s="9"/>
      <c r="R5171" s="9"/>
    </row>
    <row r="5172" ht="15.75" customHeight="1">
      <c r="A5172" s="14" t="s">
        <v>21</v>
      </c>
      <c r="B5172" s="14" t="s">
        <v>22</v>
      </c>
      <c r="C5172" s="40" t="s">
        <v>11911</v>
      </c>
      <c r="D5172" s="14" t="s">
        <v>13094</v>
      </c>
      <c r="E5172" s="13" t="s">
        <v>13095</v>
      </c>
      <c r="F5172" s="14" t="s">
        <v>13096</v>
      </c>
      <c r="G5172" s="14" t="s">
        <v>6772</v>
      </c>
      <c r="H5172" s="41" t="s">
        <v>6712</v>
      </c>
      <c r="I5172" s="42" t="s">
        <v>85</v>
      </c>
      <c r="J5172" s="46">
        <f t="shared" si="1"/>
        <v>17</v>
      </c>
      <c r="K5172" s="7" t="str">
        <f t="shared" si="2"/>
        <v>ENG30-01014821-vposvedočiti</v>
      </c>
      <c r="L5172" s="7" t="str">
        <f>ifna(VLOOKUP(K5172,'Лист1'!D:E,2,false))</f>
        <v/>
      </c>
      <c r="M5172" s="9"/>
      <c r="N5172" s="9"/>
      <c r="O5172" s="9"/>
      <c r="P5172" s="9"/>
      <c r="Q5172" s="9"/>
      <c r="R5172" s="9"/>
    </row>
    <row r="5173" ht="15.75" customHeight="1">
      <c r="A5173" s="14" t="s">
        <v>21</v>
      </c>
      <c r="B5173" s="14" t="s">
        <v>22</v>
      </c>
      <c r="C5173" s="40" t="s">
        <v>13097</v>
      </c>
      <c r="D5173" s="14" t="s">
        <v>13094</v>
      </c>
      <c r="E5173" s="13" t="s">
        <v>13095</v>
      </c>
      <c r="F5173" s="14" t="s">
        <v>13096</v>
      </c>
      <c r="G5173" s="14" t="s">
        <v>6772</v>
      </c>
      <c r="H5173" s="41" t="s">
        <v>6712</v>
      </c>
      <c r="I5173" s="42" t="s">
        <v>85</v>
      </c>
      <c r="J5173" s="52">
        <f t="shared" si="1"/>
        <v>17</v>
      </c>
      <c r="K5173" s="7" t="str">
        <f t="shared" si="2"/>
        <v>ENG30-01014821-vsvedočiti</v>
      </c>
      <c r="L5173" s="7" t="str">
        <f>ifna(VLOOKUP(K5173,'Лист1'!D:E,2,false))</f>
        <v/>
      </c>
      <c r="M5173" s="9"/>
      <c r="N5173" s="9"/>
      <c r="O5173" s="9"/>
      <c r="P5173" s="9"/>
      <c r="Q5173" s="9"/>
      <c r="R5173" s="9"/>
    </row>
    <row r="5174" ht="15.75" customHeight="1">
      <c r="A5174" s="14" t="s">
        <v>21</v>
      </c>
      <c r="B5174" s="14" t="s">
        <v>22</v>
      </c>
      <c r="C5174" s="40" t="s">
        <v>13097</v>
      </c>
      <c r="D5174" s="14" t="s">
        <v>13098</v>
      </c>
      <c r="E5174" s="13" t="s">
        <v>13099</v>
      </c>
      <c r="F5174" s="14" t="s">
        <v>13100</v>
      </c>
      <c r="G5174" s="14" t="s">
        <v>6772</v>
      </c>
      <c r="H5174" s="41" t="s">
        <v>6712</v>
      </c>
      <c r="I5174" s="42" t="s">
        <v>85</v>
      </c>
      <c r="J5174" s="79">
        <f t="shared" si="1"/>
        <v>27</v>
      </c>
      <c r="K5174" s="7" t="str">
        <f t="shared" si="2"/>
        <v>ENG30-01015244-vsvedočiti</v>
      </c>
      <c r="L5174" s="7" t="str">
        <f>ifna(VLOOKUP(K5174,'Лист1'!D:E,2,false))</f>
        <v/>
      </c>
      <c r="M5174" s="9"/>
      <c r="N5174" s="9"/>
      <c r="O5174" s="9"/>
      <c r="P5174" s="9"/>
      <c r="Q5174" s="9"/>
      <c r="R5174" s="9"/>
    </row>
    <row r="5175" ht="15.75" customHeight="1">
      <c r="A5175" s="14" t="s">
        <v>11</v>
      </c>
      <c r="B5175" s="14" t="s">
        <v>12</v>
      </c>
      <c r="C5175" s="40" t="s">
        <v>13101</v>
      </c>
      <c r="D5175" s="14" t="s">
        <v>13102</v>
      </c>
      <c r="E5175" s="13" t="s">
        <v>13103</v>
      </c>
      <c r="F5175" s="14" t="s">
        <v>13101</v>
      </c>
      <c r="G5175" s="14"/>
      <c r="H5175" s="41" t="s">
        <v>6712</v>
      </c>
      <c r="I5175" s="42" t="s">
        <v>85</v>
      </c>
      <c r="J5175" s="84">
        <f t="shared" si="1"/>
        <v>25</v>
      </c>
      <c r="K5175" s="7" t="str">
        <f t="shared" si="2"/>
        <v>ENG30-01015310-nberba</v>
      </c>
      <c r="L5175" s="7" t="str">
        <f>ifna(VLOOKUP(K5175,'Лист1'!D:E,2,false))</f>
        <v/>
      </c>
      <c r="M5175" s="9"/>
      <c r="N5175" s="9"/>
      <c r="O5175" s="9"/>
      <c r="P5175" s="9"/>
      <c r="Q5175" s="9"/>
      <c r="R5175" s="9"/>
    </row>
    <row r="5176" ht="15.75" customHeight="1">
      <c r="A5176" s="14" t="s">
        <v>21</v>
      </c>
      <c r="B5176" s="14" t="s">
        <v>22</v>
      </c>
      <c r="C5176" s="40" t="s">
        <v>11573</v>
      </c>
      <c r="D5176" s="14" t="s">
        <v>13104</v>
      </c>
      <c r="E5176" s="13" t="s">
        <v>13105</v>
      </c>
      <c r="F5176" s="14" t="s">
        <v>13106</v>
      </c>
      <c r="G5176" s="14" t="s">
        <v>6772</v>
      </c>
      <c r="H5176" s="41" t="s">
        <v>6712</v>
      </c>
      <c r="I5176" s="42" t="s">
        <v>85</v>
      </c>
      <c r="J5176" s="31">
        <f t="shared" si="1"/>
        <v>32</v>
      </c>
      <c r="K5176" s="7" t="str">
        <f t="shared" si="2"/>
        <v>ENG30-01015866-vnavesti</v>
      </c>
      <c r="L5176" s="7" t="str">
        <f>ifna(VLOOKUP(K5176,'Лист1'!D:E,2,false))</f>
        <v/>
      </c>
      <c r="M5176" s="9"/>
      <c r="N5176" s="9"/>
      <c r="O5176" s="9"/>
      <c r="P5176" s="9"/>
      <c r="Q5176" s="9"/>
      <c r="R5176" s="9"/>
    </row>
    <row r="5177" ht="15.75" customHeight="1">
      <c r="A5177" s="14" t="s">
        <v>21</v>
      </c>
      <c r="B5177" s="14" t="s">
        <v>22</v>
      </c>
      <c r="C5177" s="40" t="s">
        <v>12664</v>
      </c>
      <c r="D5177" s="14" t="s">
        <v>13104</v>
      </c>
      <c r="E5177" s="13" t="s">
        <v>13105</v>
      </c>
      <c r="F5177" s="14" t="s">
        <v>13106</v>
      </c>
      <c r="G5177" s="14" t="s">
        <v>6772</v>
      </c>
      <c r="H5177" s="41" t="s">
        <v>6712</v>
      </c>
      <c r="I5177" s="42" t="s">
        <v>85</v>
      </c>
      <c r="J5177" s="27">
        <f t="shared" si="1"/>
        <v>32</v>
      </c>
      <c r="K5177" s="7" t="str">
        <f t="shared" si="2"/>
        <v>ENG30-01015866-vnavoditi</v>
      </c>
      <c r="L5177" s="7" t="str">
        <f>ifna(VLOOKUP(K5177,'Лист1'!D:E,2,false))</f>
        <v/>
      </c>
      <c r="M5177" s="9"/>
      <c r="N5177" s="9"/>
      <c r="O5177" s="9"/>
      <c r="P5177" s="9"/>
      <c r="Q5177" s="9"/>
      <c r="R5177" s="9"/>
    </row>
    <row r="5178" ht="15.75" customHeight="1">
      <c r="A5178" s="14" t="s">
        <v>21</v>
      </c>
      <c r="B5178" s="14" t="s">
        <v>22</v>
      </c>
      <c r="C5178" s="40" t="s">
        <v>11573</v>
      </c>
      <c r="D5178" s="14" t="s">
        <v>13107</v>
      </c>
      <c r="E5178" s="13" t="s">
        <v>13108</v>
      </c>
      <c r="F5178" s="14" t="s">
        <v>13109</v>
      </c>
      <c r="G5178" s="14" t="s">
        <v>6772</v>
      </c>
      <c r="H5178" s="41" t="s">
        <v>6712</v>
      </c>
      <c r="I5178" s="42" t="s">
        <v>85</v>
      </c>
      <c r="J5178" s="28">
        <f t="shared" si="1"/>
        <v>23</v>
      </c>
      <c r="K5178" s="7" t="str">
        <f t="shared" si="2"/>
        <v>ENG30-01016002-vnavesti</v>
      </c>
      <c r="L5178" s="7" t="str">
        <f>ifna(VLOOKUP(K5178,'Лист1'!D:E,2,false))</f>
        <v/>
      </c>
      <c r="M5178" s="9"/>
      <c r="N5178" s="9"/>
      <c r="O5178" s="9"/>
      <c r="P5178" s="9"/>
      <c r="Q5178" s="9"/>
      <c r="R5178" s="9"/>
    </row>
    <row r="5179" ht="15.75" customHeight="1">
      <c r="A5179" s="14" t="s">
        <v>21</v>
      </c>
      <c r="B5179" s="14" t="s">
        <v>22</v>
      </c>
      <c r="C5179" s="40" t="s">
        <v>13043</v>
      </c>
      <c r="D5179" s="14" t="s">
        <v>13107</v>
      </c>
      <c r="E5179" s="13" t="s">
        <v>13108</v>
      </c>
      <c r="F5179" s="14" t="s">
        <v>13109</v>
      </c>
      <c r="G5179" s="14" t="s">
        <v>6772</v>
      </c>
      <c r="H5179" s="41" t="s">
        <v>6712</v>
      </c>
      <c r="I5179" s="42" t="s">
        <v>85</v>
      </c>
      <c r="J5179" s="50">
        <f t="shared" si="1"/>
        <v>23</v>
      </c>
      <c r="K5179" s="7" t="str">
        <f t="shared" si="2"/>
        <v>ENG30-01016002-vreći</v>
      </c>
      <c r="L5179" s="7" t="str">
        <f>ifna(VLOOKUP(K5179,'Лист1'!D:E,2,false))</f>
        <v/>
      </c>
      <c r="M5179" s="9"/>
      <c r="N5179" s="9"/>
      <c r="O5179" s="9"/>
      <c r="P5179" s="9"/>
      <c r="Q5179" s="9"/>
      <c r="R5179" s="9"/>
    </row>
    <row r="5180" ht="15.75" customHeight="1">
      <c r="A5180" s="14" t="s">
        <v>21</v>
      </c>
      <c r="B5180" s="14" t="s">
        <v>22</v>
      </c>
      <c r="C5180" s="40" t="s">
        <v>11518</v>
      </c>
      <c r="D5180" s="14" t="s">
        <v>13107</v>
      </c>
      <c r="E5180" s="13" t="s">
        <v>13108</v>
      </c>
      <c r="F5180" s="14" t="s">
        <v>13109</v>
      </c>
      <c r="G5180" s="14" t="s">
        <v>6772</v>
      </c>
      <c r="H5180" s="41" t="s">
        <v>6712</v>
      </c>
      <c r="I5180" s="42" t="s">
        <v>85</v>
      </c>
      <c r="J5180" s="43">
        <f t="shared" si="1"/>
        <v>23</v>
      </c>
      <c r="K5180" s="7" t="str">
        <f t="shared" si="2"/>
        <v>ENG30-01016002-vtvrditi</v>
      </c>
      <c r="L5180" s="7" t="str">
        <f>ifna(VLOOKUP(K5180,'Лист1'!D:E,2,false))</f>
        <v/>
      </c>
      <c r="M5180" s="9"/>
      <c r="N5180" s="9"/>
      <c r="O5180" s="9"/>
      <c r="P5180" s="9"/>
      <c r="Q5180" s="9"/>
      <c r="R5180" s="9"/>
    </row>
    <row r="5181" ht="15.75" customHeight="1">
      <c r="A5181" s="14" t="s">
        <v>21</v>
      </c>
      <c r="B5181" s="14" t="s">
        <v>22</v>
      </c>
      <c r="C5181" s="40" t="s">
        <v>13110</v>
      </c>
      <c r="D5181" s="14" t="s">
        <v>13111</v>
      </c>
      <c r="E5181" s="13" t="s">
        <v>13112</v>
      </c>
      <c r="F5181" s="14" t="s">
        <v>13113</v>
      </c>
      <c r="G5181" s="14" t="s">
        <v>6772</v>
      </c>
      <c r="H5181" s="41" t="s">
        <v>6712</v>
      </c>
      <c r="I5181" s="42" t="s">
        <v>85</v>
      </c>
      <c r="J5181" s="50">
        <f t="shared" si="1"/>
        <v>21</v>
      </c>
      <c r="K5181" s="7" t="str">
        <f t="shared" si="2"/>
        <v>ENG30-01016778-vzagovarati</v>
      </c>
      <c r="L5181" s="7" t="str">
        <f>ifna(VLOOKUP(K5181,'Лист1'!D:E,2,false))</f>
        <v/>
      </c>
      <c r="M5181" s="9"/>
      <c r="N5181" s="9"/>
      <c r="O5181" s="9"/>
      <c r="P5181" s="9"/>
      <c r="Q5181" s="9"/>
      <c r="R5181" s="9"/>
    </row>
    <row r="5182" ht="15.75" customHeight="1">
      <c r="A5182" s="14" t="s">
        <v>21</v>
      </c>
      <c r="B5182" s="14" t="s">
        <v>22</v>
      </c>
      <c r="C5182" s="40" t="s">
        <v>12028</v>
      </c>
      <c r="D5182" s="14" t="s">
        <v>13114</v>
      </c>
      <c r="E5182" s="13" t="s">
        <v>13115</v>
      </c>
      <c r="F5182" s="14" t="s">
        <v>13116</v>
      </c>
      <c r="G5182" s="14" t="s">
        <v>6772</v>
      </c>
      <c r="H5182" s="41" t="s">
        <v>6712</v>
      </c>
      <c r="I5182" s="42" t="s">
        <v>85</v>
      </c>
      <c r="J5182" s="17">
        <f t="shared" si="1"/>
        <v>48</v>
      </c>
      <c r="K5182" s="7" t="str">
        <f t="shared" si="2"/>
        <v>ENG30-01017001-vobjaviti</v>
      </c>
      <c r="L5182" s="7" t="str">
        <f>ifna(VLOOKUP(K5182,'Лист1'!D:E,2,false))</f>
        <v/>
      </c>
      <c r="M5182" s="9"/>
      <c r="N5182" s="9"/>
      <c r="O5182" s="9"/>
      <c r="P5182" s="9"/>
      <c r="Q5182" s="9"/>
      <c r="R5182" s="9"/>
    </row>
    <row r="5183" ht="15.75" customHeight="1">
      <c r="A5183" s="14" t="s">
        <v>21</v>
      </c>
      <c r="B5183" s="14" t="s">
        <v>22</v>
      </c>
      <c r="C5183" s="40" t="s">
        <v>10959</v>
      </c>
      <c r="D5183" s="14" t="s">
        <v>13114</v>
      </c>
      <c r="E5183" s="13" t="s">
        <v>13115</v>
      </c>
      <c r="F5183" s="14" t="s">
        <v>13116</v>
      </c>
      <c r="G5183" s="14" t="s">
        <v>6772</v>
      </c>
      <c r="H5183" s="41" t="s">
        <v>6712</v>
      </c>
      <c r="I5183" s="42" t="s">
        <v>85</v>
      </c>
      <c r="J5183" s="22">
        <f t="shared" si="1"/>
        <v>48</v>
      </c>
      <c r="K5183" s="7" t="str">
        <f t="shared" si="2"/>
        <v>ENG30-01017001-vpotvrditi</v>
      </c>
      <c r="L5183" s="7" t="str">
        <f>ifna(VLOOKUP(K5183,'Лист1'!D:E,2,false))</f>
        <v/>
      </c>
      <c r="M5183" s="9"/>
      <c r="N5183" s="9"/>
      <c r="O5183" s="9"/>
      <c r="P5183" s="9"/>
      <c r="Q5183" s="9"/>
      <c r="R5183" s="9"/>
    </row>
    <row r="5184" ht="15.75" customHeight="1">
      <c r="A5184" s="14" t="s">
        <v>21</v>
      </c>
      <c r="B5184" s="14" t="s">
        <v>22</v>
      </c>
      <c r="C5184" s="40" t="s">
        <v>11930</v>
      </c>
      <c r="D5184" s="14" t="s">
        <v>13114</v>
      </c>
      <c r="E5184" s="13" t="s">
        <v>13115</v>
      </c>
      <c r="F5184" s="14" t="s">
        <v>13116</v>
      </c>
      <c r="G5184" s="14" t="s">
        <v>6772</v>
      </c>
      <c r="H5184" s="41" t="s">
        <v>6712</v>
      </c>
      <c r="I5184" s="42" t="s">
        <v>85</v>
      </c>
      <c r="J5184" s="25">
        <f t="shared" si="1"/>
        <v>48</v>
      </c>
      <c r="K5184" s="7" t="str">
        <f t="shared" si="2"/>
        <v>ENG30-01017001-vproglasiti</v>
      </c>
      <c r="L5184" s="7" t="str">
        <f>ifna(VLOOKUP(K5184,'Лист1'!D:E,2,false))</f>
        <v/>
      </c>
      <c r="M5184" s="9"/>
      <c r="N5184" s="9"/>
      <c r="O5184" s="9"/>
      <c r="P5184" s="9"/>
      <c r="Q5184" s="9"/>
      <c r="R5184" s="9"/>
    </row>
    <row r="5185" ht="15.75" customHeight="1">
      <c r="A5185" s="14" t="s">
        <v>11</v>
      </c>
      <c r="B5185" s="14" t="s">
        <v>12</v>
      </c>
      <c r="C5185" s="40" t="s">
        <v>13117</v>
      </c>
      <c r="D5185" s="14" t="s">
        <v>13118</v>
      </c>
      <c r="E5185" s="13" t="s">
        <v>13119</v>
      </c>
      <c r="F5185" s="14" t="s">
        <v>13120</v>
      </c>
      <c r="G5185" s="14" t="s">
        <v>6772</v>
      </c>
      <c r="H5185" s="41" t="s">
        <v>6712</v>
      </c>
      <c r="I5185" s="42" t="s">
        <v>85</v>
      </c>
      <c r="J5185" s="25">
        <f t="shared" si="1"/>
        <v>45</v>
      </c>
      <c r="K5185" s="7" t="str">
        <f t="shared" si="2"/>
        <v>ENG30-01017987-ntrajanje</v>
      </c>
      <c r="L5185" s="7" t="str">
        <f>ifna(VLOOKUP(K5185,'Лист1'!D:E,2,false))</f>
        <v/>
      </c>
      <c r="M5185" s="9"/>
      <c r="N5185" s="9"/>
      <c r="O5185" s="9"/>
      <c r="P5185" s="9"/>
      <c r="Q5185" s="9"/>
      <c r="R5185" s="9"/>
    </row>
    <row r="5186" ht="15.75" customHeight="1">
      <c r="A5186" s="14" t="s">
        <v>11</v>
      </c>
      <c r="B5186" s="14" t="s">
        <v>12</v>
      </c>
      <c r="C5186" s="40" t="s">
        <v>13121</v>
      </c>
      <c r="D5186" s="14" t="s">
        <v>13122</v>
      </c>
      <c r="E5186" s="13" t="s">
        <v>13123</v>
      </c>
      <c r="F5186" s="14" t="s">
        <v>13124</v>
      </c>
      <c r="G5186" s="14" t="s">
        <v>6772</v>
      </c>
      <c r="H5186" s="41" t="s">
        <v>6712</v>
      </c>
      <c r="I5186" s="42" t="s">
        <v>85</v>
      </c>
      <c r="J5186" s="50">
        <f t="shared" si="1"/>
        <v>21</v>
      </c>
      <c r="K5186" s="7" t="str">
        <f t="shared" si="2"/>
        <v>ENG30-01018366-nprodužetak</v>
      </c>
      <c r="L5186" s="7" t="str">
        <f>ifna(VLOOKUP(K5186,'Лист1'!D:E,2,false))</f>
        <v/>
      </c>
      <c r="M5186" s="9"/>
      <c r="N5186" s="9"/>
      <c r="O5186" s="9"/>
      <c r="P5186" s="9"/>
      <c r="Q5186" s="9"/>
      <c r="R5186" s="9"/>
    </row>
    <row r="5187" ht="15.75" customHeight="1">
      <c r="A5187" s="14" t="s">
        <v>21</v>
      </c>
      <c r="B5187" s="14" t="s">
        <v>22</v>
      </c>
      <c r="C5187" s="40" t="s">
        <v>13125</v>
      </c>
      <c r="D5187" s="14" t="s">
        <v>13126</v>
      </c>
      <c r="E5187" s="13" t="s">
        <v>13127</v>
      </c>
      <c r="F5187" s="14" t="s">
        <v>13125</v>
      </c>
      <c r="G5187" s="14" t="s">
        <v>6772</v>
      </c>
      <c r="H5187" s="41" t="s">
        <v>6712</v>
      </c>
      <c r="I5187" s="42" t="s">
        <v>85</v>
      </c>
      <c r="J5187" s="28">
        <f t="shared" si="1"/>
        <v>15</v>
      </c>
      <c r="K5187" s="7" t="str">
        <f t="shared" si="2"/>
        <v>ENG30-01020005-vprimetiti</v>
      </c>
      <c r="L5187" s="7" t="str">
        <f>ifna(VLOOKUP(K5187,'Лист1'!D:E,2,false))</f>
        <v/>
      </c>
      <c r="M5187" s="9"/>
      <c r="N5187" s="9"/>
      <c r="O5187" s="9"/>
      <c r="P5187" s="9"/>
      <c r="Q5187" s="9"/>
      <c r="R5187" s="9"/>
    </row>
    <row r="5188" ht="15.75" customHeight="1">
      <c r="A5188" s="14" t="s">
        <v>79</v>
      </c>
      <c r="B5188" s="14" t="s">
        <v>80</v>
      </c>
      <c r="C5188" s="40" t="s">
        <v>8107</v>
      </c>
      <c r="D5188" s="14" t="s">
        <v>13128</v>
      </c>
      <c r="E5188" s="13" t="s">
        <v>13129</v>
      </c>
      <c r="F5188" s="14" t="s">
        <v>13130</v>
      </c>
      <c r="G5188" s="14" t="s">
        <v>6772</v>
      </c>
      <c r="H5188" s="41" t="s">
        <v>6712</v>
      </c>
      <c r="I5188" s="42" t="s">
        <v>85</v>
      </c>
      <c r="J5188" s="33">
        <f t="shared" si="1"/>
        <v>58</v>
      </c>
      <c r="K5188" s="7" t="str">
        <f t="shared" si="2"/>
        <v>ENG30-01020885-aprikladan</v>
      </c>
      <c r="L5188" s="7" t="str">
        <f>ifna(VLOOKUP(K5188,'Лист1'!D:E,2,false))</f>
        <v/>
      </c>
      <c r="M5188" s="9"/>
      <c r="N5188" s="9"/>
      <c r="O5188" s="9"/>
      <c r="P5188" s="9"/>
      <c r="Q5188" s="9"/>
      <c r="R5188" s="9"/>
    </row>
    <row r="5189" ht="15.75" customHeight="1">
      <c r="A5189" s="14" t="s">
        <v>21</v>
      </c>
      <c r="B5189" s="14" t="s">
        <v>22</v>
      </c>
      <c r="C5189" s="40" t="s">
        <v>13131</v>
      </c>
      <c r="D5189" s="14" t="s">
        <v>13132</v>
      </c>
      <c r="E5189" s="13" t="s">
        <v>13133</v>
      </c>
      <c r="F5189" s="14" t="s">
        <v>13134</v>
      </c>
      <c r="G5189" s="14" t="s">
        <v>6772</v>
      </c>
      <c r="H5189" s="41" t="s">
        <v>6712</v>
      </c>
      <c r="I5189" s="42" t="s">
        <v>85</v>
      </c>
      <c r="J5189" s="46">
        <f t="shared" si="1"/>
        <v>27</v>
      </c>
      <c r="K5189" s="7" t="str">
        <f t="shared" si="2"/>
        <v>ENG30-01020934-vzabeležiti</v>
      </c>
      <c r="L5189" s="7" t="str">
        <f>ifna(VLOOKUP(K5189,'Лист1'!D:E,2,false))</f>
        <v/>
      </c>
      <c r="M5189" s="9"/>
      <c r="N5189" s="9"/>
      <c r="O5189" s="9"/>
      <c r="P5189" s="9"/>
      <c r="Q5189" s="9"/>
      <c r="R5189" s="9"/>
    </row>
    <row r="5190" ht="15.75" customHeight="1">
      <c r="A5190" s="14" t="s">
        <v>21</v>
      </c>
      <c r="B5190" s="14" t="s">
        <v>22</v>
      </c>
      <c r="C5190" s="40" t="s">
        <v>9941</v>
      </c>
      <c r="D5190" s="14" t="s">
        <v>13135</v>
      </c>
      <c r="E5190" s="13" t="s">
        <v>13136</v>
      </c>
      <c r="F5190" s="14" t="s">
        <v>9941</v>
      </c>
      <c r="G5190" s="14" t="s">
        <v>6772</v>
      </c>
      <c r="H5190" s="41" t="s">
        <v>6712</v>
      </c>
      <c r="I5190" s="42" t="s">
        <v>85</v>
      </c>
      <c r="J5190" s="53">
        <f t="shared" si="1"/>
        <v>46</v>
      </c>
      <c r="K5190" s="7" t="str">
        <f t="shared" si="2"/>
        <v>ENG30-01021420-vzaključiti</v>
      </c>
      <c r="L5190" s="7" t="str">
        <f>ifna(VLOOKUP(K5190,'Лист1'!D:E,2,false))</f>
        <v/>
      </c>
      <c r="M5190" s="9"/>
      <c r="N5190" s="9"/>
      <c r="O5190" s="9"/>
      <c r="P5190" s="9"/>
      <c r="Q5190" s="9"/>
      <c r="R5190" s="9"/>
    </row>
    <row r="5191" ht="15.75" customHeight="1">
      <c r="A5191" s="14" t="s">
        <v>21</v>
      </c>
      <c r="B5191" s="14" t="s">
        <v>22</v>
      </c>
      <c r="C5191" s="40" t="s">
        <v>8526</v>
      </c>
      <c r="D5191" s="14" t="s">
        <v>13137</v>
      </c>
      <c r="E5191" s="13" t="s">
        <v>13138</v>
      </c>
      <c r="F5191" s="14" t="s">
        <v>13139</v>
      </c>
      <c r="G5191" s="14" t="s">
        <v>6772</v>
      </c>
      <c r="H5191" s="41" t="s">
        <v>6712</v>
      </c>
      <c r="I5191" s="42" t="s">
        <v>85</v>
      </c>
      <c r="J5191" s="68">
        <f t="shared" si="1"/>
        <v>17</v>
      </c>
      <c r="K5191" s="7" t="str">
        <f t="shared" si="2"/>
        <v>ENG30-01021629-vurediti</v>
      </c>
      <c r="L5191" s="7" t="str">
        <f>ifna(VLOOKUP(K5191,'Лист1'!D:E,2,false))</f>
        <v/>
      </c>
      <c r="M5191" s="9"/>
      <c r="N5191" s="9"/>
      <c r="O5191" s="9"/>
      <c r="P5191" s="9"/>
      <c r="Q5191" s="9"/>
      <c r="R5191" s="9"/>
    </row>
    <row r="5192" ht="15.75" customHeight="1">
      <c r="A5192" s="14" t="s">
        <v>21</v>
      </c>
      <c r="B5192" s="14" t="s">
        <v>22</v>
      </c>
      <c r="C5192" s="40" t="s">
        <v>11573</v>
      </c>
      <c r="D5192" s="14" t="s">
        <v>13140</v>
      </c>
      <c r="E5192" s="13" t="s">
        <v>13141</v>
      </c>
      <c r="F5192" s="14" t="s">
        <v>13142</v>
      </c>
      <c r="G5192" s="14" t="s">
        <v>10101</v>
      </c>
      <c r="H5192" s="41" t="s">
        <v>6712</v>
      </c>
      <c r="I5192" s="42" t="s">
        <v>85</v>
      </c>
      <c r="J5192" s="46">
        <f t="shared" si="1"/>
        <v>14</v>
      </c>
      <c r="K5192" s="7" t="str">
        <f t="shared" si="2"/>
        <v>ENG30-01021973-vnavesti</v>
      </c>
      <c r="L5192" s="7" t="str">
        <f>ifna(VLOOKUP(K5192,'Лист1'!D:E,2,false))</f>
        <v/>
      </c>
      <c r="M5192" s="9"/>
      <c r="N5192" s="9"/>
      <c r="O5192" s="9"/>
      <c r="P5192" s="9"/>
      <c r="Q5192" s="9"/>
      <c r="R5192" s="9"/>
    </row>
    <row r="5193" ht="15.75" customHeight="1">
      <c r="A5193" s="14" t="s">
        <v>79</v>
      </c>
      <c r="B5193" s="14" t="s">
        <v>80</v>
      </c>
      <c r="C5193" s="40" t="s">
        <v>13143</v>
      </c>
      <c r="D5193" s="14" t="s">
        <v>13144</v>
      </c>
      <c r="E5193" s="13" t="s">
        <v>13145</v>
      </c>
      <c r="F5193" s="14" t="s">
        <v>13143</v>
      </c>
      <c r="G5193" s="14" t="s">
        <v>6772</v>
      </c>
      <c r="H5193" s="41" t="s">
        <v>6712</v>
      </c>
      <c r="I5193" s="42" t="s">
        <v>85</v>
      </c>
      <c r="J5193" s="39">
        <f t="shared" si="1"/>
        <v>22</v>
      </c>
      <c r="K5193" s="7" t="str">
        <f t="shared" si="2"/>
        <v>ENG30-01022064-afleksibilan</v>
      </c>
      <c r="L5193" s="7" t="str">
        <f>ifna(VLOOKUP(K5193,'Лист1'!D:E,2,false))</f>
        <v/>
      </c>
      <c r="M5193" s="9"/>
      <c r="N5193" s="9"/>
      <c r="O5193" s="9"/>
      <c r="P5193" s="9"/>
      <c r="Q5193" s="9"/>
      <c r="R5193" s="9"/>
    </row>
    <row r="5194" ht="15.75" customHeight="1">
      <c r="A5194" s="14" t="s">
        <v>21</v>
      </c>
      <c r="B5194" s="14" t="s">
        <v>22</v>
      </c>
      <c r="C5194" s="40" t="s">
        <v>9993</v>
      </c>
      <c r="D5194" s="14" t="s">
        <v>13146</v>
      </c>
      <c r="E5194" s="13" t="s">
        <v>13147</v>
      </c>
      <c r="F5194" s="14" t="s">
        <v>13148</v>
      </c>
      <c r="G5194" s="14" t="s">
        <v>10101</v>
      </c>
      <c r="H5194" s="41" t="s">
        <v>6712</v>
      </c>
      <c r="I5194" s="42" t="s">
        <v>85</v>
      </c>
      <c r="J5194" s="25">
        <f t="shared" si="1"/>
        <v>75</v>
      </c>
      <c r="K5194" s="7" t="str">
        <f t="shared" si="2"/>
        <v>ENG30-01022420-vizvesti</v>
      </c>
      <c r="L5194" s="7" t="str">
        <f>ifna(VLOOKUP(K5194,'Лист1'!D:E,2,false))</f>
        <v/>
      </c>
      <c r="M5194" s="9"/>
      <c r="N5194" s="9"/>
      <c r="O5194" s="9"/>
      <c r="P5194" s="9"/>
      <c r="Q5194" s="9"/>
      <c r="R5194" s="9"/>
    </row>
    <row r="5195" ht="15.75" customHeight="1">
      <c r="A5195" s="14" t="s">
        <v>21</v>
      </c>
      <c r="B5195" s="14" t="s">
        <v>22</v>
      </c>
      <c r="C5195" s="40" t="s">
        <v>10770</v>
      </c>
      <c r="D5195" s="14" t="s">
        <v>13146</v>
      </c>
      <c r="E5195" s="13" t="s">
        <v>13147</v>
      </c>
      <c r="F5195" s="14" t="s">
        <v>13148</v>
      </c>
      <c r="G5195" s="14" t="s">
        <v>10101</v>
      </c>
      <c r="H5195" s="41" t="s">
        <v>6712</v>
      </c>
      <c r="I5195" s="42" t="s">
        <v>85</v>
      </c>
      <c r="J5195" s="68">
        <f t="shared" si="1"/>
        <v>75</v>
      </c>
      <c r="K5195" s="7" t="str">
        <f t="shared" si="2"/>
        <v>ENG30-01022420-vizvoditi</v>
      </c>
      <c r="L5195" s="7" t="str">
        <f>ifna(VLOOKUP(K5195,'Лист1'!D:E,2,false))</f>
        <v/>
      </c>
      <c r="M5195" s="9"/>
      <c r="N5195" s="9"/>
      <c r="O5195" s="9"/>
      <c r="P5195" s="9"/>
      <c r="Q5195" s="9"/>
      <c r="R5195" s="9"/>
    </row>
    <row r="5196" ht="15.75" customHeight="1">
      <c r="A5196" s="14" t="s">
        <v>21</v>
      </c>
      <c r="B5196" s="14" t="s">
        <v>22</v>
      </c>
      <c r="C5196" s="40" t="s">
        <v>9941</v>
      </c>
      <c r="D5196" s="14" t="s">
        <v>13146</v>
      </c>
      <c r="E5196" s="13" t="s">
        <v>13147</v>
      </c>
      <c r="F5196" s="14" t="s">
        <v>13148</v>
      </c>
      <c r="G5196" s="14" t="s">
        <v>10101</v>
      </c>
      <c r="H5196" s="41" t="s">
        <v>6712</v>
      </c>
      <c r="I5196" s="42" t="s">
        <v>85</v>
      </c>
      <c r="J5196" s="48">
        <f t="shared" si="1"/>
        <v>75</v>
      </c>
      <c r="K5196" s="7" t="str">
        <f t="shared" si="2"/>
        <v>ENG30-01022420-vzaključiti</v>
      </c>
      <c r="L5196" s="7" t="str">
        <f>ifna(VLOOKUP(K5196,'Лист1'!D:E,2,false))</f>
        <v/>
      </c>
      <c r="M5196" s="9"/>
      <c r="N5196" s="9"/>
      <c r="O5196" s="9"/>
      <c r="P5196" s="9"/>
      <c r="Q5196" s="9"/>
      <c r="R5196" s="9"/>
    </row>
    <row r="5197" ht="15.75" customHeight="1">
      <c r="A5197" s="14" t="s">
        <v>21</v>
      </c>
      <c r="B5197" s="14" t="s">
        <v>22</v>
      </c>
      <c r="C5197" s="40" t="s">
        <v>11573</v>
      </c>
      <c r="D5197" s="14" t="s">
        <v>13149</v>
      </c>
      <c r="E5197" s="13" t="s">
        <v>13150</v>
      </c>
      <c r="F5197" s="14" t="s">
        <v>13151</v>
      </c>
      <c r="G5197" s="14"/>
      <c r="H5197" s="41" t="s">
        <v>6712</v>
      </c>
      <c r="I5197" s="42" t="s">
        <v>85</v>
      </c>
      <c r="J5197" s="51">
        <f t="shared" si="1"/>
        <v>22</v>
      </c>
      <c r="K5197" s="7" t="str">
        <f t="shared" si="2"/>
        <v>ENG30-01023071-vnavesti</v>
      </c>
      <c r="L5197" s="7" t="str">
        <f>ifna(VLOOKUP(K5197,'Лист1'!D:E,2,false))</f>
        <v/>
      </c>
      <c r="M5197" s="9"/>
      <c r="N5197" s="9"/>
      <c r="O5197" s="9"/>
      <c r="P5197" s="9"/>
      <c r="Q5197" s="9"/>
      <c r="R5197" s="9"/>
    </row>
    <row r="5198" ht="15.75" customHeight="1">
      <c r="A5198" s="14" t="s">
        <v>21</v>
      </c>
      <c r="B5198" s="14" t="s">
        <v>22</v>
      </c>
      <c r="C5198" s="40" t="s">
        <v>12664</v>
      </c>
      <c r="D5198" s="14" t="s">
        <v>13149</v>
      </c>
      <c r="E5198" s="13" t="s">
        <v>13150</v>
      </c>
      <c r="F5198" s="14" t="s">
        <v>13151</v>
      </c>
      <c r="G5198" s="14"/>
      <c r="H5198" s="41" t="s">
        <v>6712</v>
      </c>
      <c r="I5198" s="42" t="s">
        <v>85</v>
      </c>
      <c r="J5198" s="99">
        <f t="shared" si="1"/>
        <v>22</v>
      </c>
      <c r="K5198" s="7" t="str">
        <f t="shared" si="2"/>
        <v>ENG30-01023071-vnavoditi</v>
      </c>
      <c r="L5198" s="7" t="str">
        <f>ifna(VLOOKUP(K5198,'Лист1'!D:E,2,false))</f>
        <v/>
      </c>
      <c r="M5198" s="9"/>
      <c r="N5198" s="9"/>
      <c r="O5198" s="9"/>
      <c r="P5198" s="9"/>
      <c r="Q5198" s="9"/>
      <c r="R5198" s="9"/>
    </row>
    <row r="5199" ht="15.75" customHeight="1">
      <c r="A5199" s="14" t="s">
        <v>21</v>
      </c>
      <c r="B5199" s="14" t="s">
        <v>22</v>
      </c>
      <c r="C5199" s="40" t="s">
        <v>13152</v>
      </c>
      <c r="D5199" s="14" t="s">
        <v>13149</v>
      </c>
      <c r="E5199" s="13" t="s">
        <v>13150</v>
      </c>
      <c r="F5199" s="14" t="s">
        <v>13151</v>
      </c>
      <c r="G5199" s="14"/>
      <c r="H5199" s="41" t="s">
        <v>6712</v>
      </c>
      <c r="I5199" s="42" t="s">
        <v>85</v>
      </c>
      <c r="J5199" s="68">
        <f t="shared" si="1"/>
        <v>22</v>
      </c>
      <c r="K5199" s="7" t="str">
        <f t="shared" si="2"/>
        <v>ENG30-01023071-vpominjati</v>
      </c>
      <c r="L5199" s="7" t="str">
        <f>ifna(VLOOKUP(K5199,'Лист1'!D:E,2,false))</f>
        <v/>
      </c>
      <c r="M5199" s="9"/>
      <c r="N5199" s="9"/>
      <c r="O5199" s="9"/>
      <c r="P5199" s="9"/>
      <c r="Q5199" s="9"/>
      <c r="R5199" s="9"/>
    </row>
    <row r="5200" ht="15.75" customHeight="1">
      <c r="A5200" s="14" t="s">
        <v>11</v>
      </c>
      <c r="B5200" s="14" t="s">
        <v>12</v>
      </c>
      <c r="C5200" s="40" t="s">
        <v>13153</v>
      </c>
      <c r="D5200" s="14" t="s">
        <v>13154</v>
      </c>
      <c r="E5200" s="13" t="s">
        <v>13155</v>
      </c>
      <c r="F5200" s="14" t="s">
        <v>13153</v>
      </c>
      <c r="G5200" s="14"/>
      <c r="H5200" s="41" t="s">
        <v>6712</v>
      </c>
      <c r="I5200" s="42" t="s">
        <v>85</v>
      </c>
      <c r="J5200" s="55">
        <f t="shared" si="1"/>
        <v>199</v>
      </c>
      <c r="K5200" s="7" t="str">
        <f t="shared" si="2"/>
        <v>ENG30-01023242-nintervencija</v>
      </c>
      <c r="L5200" s="7" t="str">
        <f>ifna(VLOOKUP(K5200,'Лист1'!D:E,2,false))</f>
        <v/>
      </c>
      <c r="M5200" s="9"/>
      <c r="N5200" s="9"/>
      <c r="O5200" s="9"/>
      <c r="P5200" s="9"/>
      <c r="Q5200" s="9"/>
      <c r="R5200" s="9"/>
    </row>
    <row r="5201" ht="15.75" customHeight="1">
      <c r="A5201" s="14" t="s">
        <v>21</v>
      </c>
      <c r="B5201" s="14" t="s">
        <v>22</v>
      </c>
      <c r="C5201" s="40" t="s">
        <v>11573</v>
      </c>
      <c r="D5201" s="14" t="s">
        <v>13156</v>
      </c>
      <c r="E5201" s="13" t="s">
        <v>13157</v>
      </c>
      <c r="F5201" s="14" t="s">
        <v>13158</v>
      </c>
      <c r="G5201" s="14" t="s">
        <v>6772</v>
      </c>
      <c r="H5201" s="41" t="s">
        <v>6712</v>
      </c>
      <c r="I5201" s="42" t="s">
        <v>85</v>
      </c>
      <c r="J5201" s="47">
        <f t="shared" si="1"/>
        <v>26</v>
      </c>
      <c r="K5201" s="7" t="str">
        <f t="shared" si="2"/>
        <v>ENG30-01023259-vnavesti</v>
      </c>
      <c r="L5201" s="7" t="str">
        <f>ifna(VLOOKUP(K5201,'Лист1'!D:E,2,false))</f>
        <v/>
      </c>
      <c r="M5201" s="9"/>
      <c r="N5201" s="9"/>
      <c r="O5201" s="9"/>
      <c r="P5201" s="9"/>
      <c r="Q5201" s="9"/>
      <c r="R5201" s="9"/>
    </row>
    <row r="5202" ht="15.75" customHeight="1">
      <c r="A5202" s="14" t="s">
        <v>21</v>
      </c>
      <c r="B5202" s="14" t="s">
        <v>22</v>
      </c>
      <c r="C5202" s="40" t="s">
        <v>12664</v>
      </c>
      <c r="D5202" s="14" t="s">
        <v>13156</v>
      </c>
      <c r="E5202" s="13" t="s">
        <v>13157</v>
      </c>
      <c r="F5202" s="14" t="s">
        <v>13158</v>
      </c>
      <c r="G5202" s="14" t="s">
        <v>6772</v>
      </c>
      <c r="H5202" s="41" t="s">
        <v>6712</v>
      </c>
      <c r="I5202" s="42" t="s">
        <v>85</v>
      </c>
      <c r="J5202" s="46">
        <f t="shared" si="1"/>
        <v>26</v>
      </c>
      <c r="K5202" s="7" t="str">
        <f t="shared" si="2"/>
        <v>ENG30-01023259-vnavoditi</v>
      </c>
      <c r="L5202" s="7" t="str">
        <f>ifna(VLOOKUP(K5202,'Лист1'!D:E,2,false))</f>
        <v/>
      </c>
      <c r="M5202" s="9"/>
      <c r="N5202" s="9"/>
      <c r="O5202" s="9"/>
      <c r="P5202" s="9"/>
      <c r="Q5202" s="9"/>
      <c r="R5202" s="9"/>
    </row>
    <row r="5203" ht="15.75" customHeight="1">
      <c r="A5203" s="14" t="s">
        <v>11</v>
      </c>
      <c r="B5203" s="14" t="s">
        <v>12</v>
      </c>
      <c r="C5203" s="40" t="s">
        <v>13159</v>
      </c>
      <c r="D5203" s="14" t="s">
        <v>13160</v>
      </c>
      <c r="E5203" s="13" t="s">
        <v>13161</v>
      </c>
      <c r="F5203" s="14" t="s">
        <v>13159</v>
      </c>
      <c r="G5203" s="14" t="s">
        <v>7719</v>
      </c>
      <c r="H5203" s="41" t="s">
        <v>6712</v>
      </c>
      <c r="I5203" s="42" t="s">
        <v>85</v>
      </c>
      <c r="J5203" s="38">
        <f t="shared" si="1"/>
        <v>51</v>
      </c>
      <c r="K5203" s="7" t="str">
        <f t="shared" si="2"/>
        <v>ENG30-01023636-nprocedura</v>
      </c>
      <c r="L5203" s="7" t="str">
        <f>ifna(VLOOKUP(K5203,'Лист1'!D:E,2,false))</f>
        <v/>
      </c>
      <c r="M5203" s="9"/>
      <c r="N5203" s="9"/>
      <c r="O5203" s="9"/>
      <c r="P5203" s="9"/>
      <c r="Q5203" s="9"/>
      <c r="R5203" s="9"/>
    </row>
    <row r="5204" ht="15.75" customHeight="1">
      <c r="A5204" s="14" t="s">
        <v>79</v>
      </c>
      <c r="B5204" s="14" t="s">
        <v>80</v>
      </c>
      <c r="C5204" s="40" t="s">
        <v>13162</v>
      </c>
      <c r="D5204" s="14" t="s">
        <v>13163</v>
      </c>
      <c r="E5204" s="169" t="s">
        <v>13164</v>
      </c>
      <c r="F5204" s="14" t="s">
        <v>13165</v>
      </c>
      <c r="G5204" s="14"/>
      <c r="H5204" s="41" t="s">
        <v>6712</v>
      </c>
      <c r="I5204" s="42" t="s">
        <v>85</v>
      </c>
      <c r="J5204" s="43">
        <f t="shared" si="1"/>
        <v>160</v>
      </c>
      <c r="K5204" s="7" t="str">
        <f t="shared" si="2"/>
        <v>ENG30-01023706-akrut</v>
      </c>
      <c r="L5204" s="7" t="str">
        <f>ifna(VLOOKUP(K5204,'Лист1'!D:E,2,false))</f>
        <v/>
      </c>
      <c r="M5204" s="9"/>
      <c r="N5204" s="9"/>
      <c r="O5204" s="9"/>
      <c r="P5204" s="9"/>
      <c r="Q5204" s="9"/>
      <c r="R5204" s="9"/>
    </row>
    <row r="5205" ht="15.75" customHeight="1">
      <c r="A5205" s="14" t="s">
        <v>11</v>
      </c>
      <c r="B5205" s="14" t="s">
        <v>12</v>
      </c>
      <c r="C5205" s="40" t="s">
        <v>13159</v>
      </c>
      <c r="D5205" s="14" t="s">
        <v>13166</v>
      </c>
      <c r="E5205" s="13" t="s">
        <v>13167</v>
      </c>
      <c r="F5205" s="14" t="s">
        <v>13168</v>
      </c>
      <c r="G5205" s="14" t="s">
        <v>6772</v>
      </c>
      <c r="H5205" s="41" t="s">
        <v>6712</v>
      </c>
      <c r="I5205" s="42" t="s">
        <v>85</v>
      </c>
      <c r="J5205" s="93">
        <f t="shared" si="1"/>
        <v>66</v>
      </c>
      <c r="K5205" s="7" t="str">
        <f t="shared" si="2"/>
        <v>ENG30-01023820-nprocedura</v>
      </c>
      <c r="L5205" s="7" t="str">
        <f>ifna(VLOOKUP(K5205,'Лист1'!D:E,2,false))</f>
        <v/>
      </c>
      <c r="M5205" s="9"/>
      <c r="N5205" s="9"/>
      <c r="O5205" s="9"/>
      <c r="P5205" s="9"/>
      <c r="Q5205" s="9"/>
      <c r="R5205" s="9"/>
    </row>
    <row r="5206" ht="15.75" customHeight="1">
      <c r="A5206" s="14" t="s">
        <v>11</v>
      </c>
      <c r="B5206" s="14" t="s">
        <v>12</v>
      </c>
      <c r="C5206" s="40" t="s">
        <v>7091</v>
      </c>
      <c r="D5206" s="14" t="s">
        <v>13166</v>
      </c>
      <c r="E5206" s="13" t="s">
        <v>13167</v>
      </c>
      <c r="F5206" s="14" t="s">
        <v>13168</v>
      </c>
      <c r="G5206" s="14" t="s">
        <v>6772</v>
      </c>
      <c r="H5206" s="41" t="s">
        <v>6712</v>
      </c>
      <c r="I5206" s="42" t="s">
        <v>85</v>
      </c>
      <c r="J5206" s="83">
        <f t="shared" si="1"/>
        <v>66</v>
      </c>
      <c r="K5206" s="7" t="str">
        <f t="shared" si="2"/>
        <v>ENG30-01023820-nproces</v>
      </c>
      <c r="L5206" s="7" t="str">
        <f>ifna(VLOOKUP(K5206,'Лист1'!D:E,2,false))</f>
        <v/>
      </c>
      <c r="M5206" s="9"/>
      <c r="N5206" s="9"/>
      <c r="O5206" s="9"/>
      <c r="P5206" s="9"/>
      <c r="Q5206" s="9"/>
      <c r="R5206" s="9"/>
    </row>
    <row r="5207" ht="15.75" customHeight="1">
      <c r="A5207" s="14" t="s">
        <v>79</v>
      </c>
      <c r="B5207" s="14" t="s">
        <v>80</v>
      </c>
      <c r="C5207" s="40" t="s">
        <v>13169</v>
      </c>
      <c r="D5207" s="14" t="s">
        <v>13170</v>
      </c>
      <c r="E5207" s="13" t="s">
        <v>13171</v>
      </c>
      <c r="F5207" s="14" t="s">
        <v>13172</v>
      </c>
      <c r="G5207" s="14" t="s">
        <v>6772</v>
      </c>
      <c r="H5207" s="41" t="s">
        <v>6712</v>
      </c>
      <c r="I5207" s="42" t="s">
        <v>85</v>
      </c>
      <c r="J5207" s="98">
        <f t="shared" si="1"/>
        <v>71</v>
      </c>
      <c r="K5207" s="7" t="str">
        <f t="shared" si="2"/>
        <v>ENG30-01024812-anepokolebljiv</v>
      </c>
      <c r="L5207" s="7" t="str">
        <f>ifna(VLOOKUP(K5207,'Лист1'!D:E,2,false))</f>
        <v/>
      </c>
      <c r="M5207" s="9"/>
      <c r="N5207" s="9"/>
      <c r="O5207" s="9"/>
      <c r="P5207" s="9"/>
      <c r="Q5207" s="9"/>
      <c r="R5207" s="9"/>
    </row>
    <row r="5208" ht="15.75" customHeight="1">
      <c r="A5208" s="14" t="s">
        <v>21</v>
      </c>
      <c r="B5208" s="14" t="s">
        <v>22</v>
      </c>
      <c r="C5208" s="40" t="s">
        <v>13173</v>
      </c>
      <c r="D5208" s="14" t="s">
        <v>13174</v>
      </c>
      <c r="E5208" s="13" t="s">
        <v>13175</v>
      </c>
      <c r="F5208" s="14" t="s">
        <v>13176</v>
      </c>
      <c r="G5208" s="14" t="s">
        <v>6772</v>
      </c>
      <c r="H5208" s="41" t="s">
        <v>6712</v>
      </c>
      <c r="I5208" s="42" t="s">
        <v>85</v>
      </c>
      <c r="J5208" s="45">
        <f t="shared" si="1"/>
        <v>37</v>
      </c>
      <c r="K5208" s="7" t="str">
        <f t="shared" si="2"/>
        <v>ENG30-01025246-vizneti</v>
      </c>
      <c r="L5208" s="7" t="str">
        <f>ifna(VLOOKUP(K5208,'Лист1'!D:E,2,false))</f>
        <v/>
      </c>
      <c r="M5208" s="9"/>
      <c r="N5208" s="9"/>
      <c r="O5208" s="9"/>
      <c r="P5208" s="9"/>
      <c r="Q5208" s="9"/>
      <c r="R5208" s="9"/>
    </row>
    <row r="5209" ht="15.75" customHeight="1">
      <c r="A5209" s="14" t="s">
        <v>21</v>
      </c>
      <c r="B5209" s="14" t="s">
        <v>22</v>
      </c>
      <c r="C5209" s="40" t="s">
        <v>10326</v>
      </c>
      <c r="D5209" s="14" t="s">
        <v>13174</v>
      </c>
      <c r="E5209" s="13" t="s">
        <v>13175</v>
      </c>
      <c r="F5209" s="14" t="s">
        <v>13176</v>
      </c>
      <c r="G5209" s="14" t="s">
        <v>6772</v>
      </c>
      <c r="H5209" s="41" t="s">
        <v>6712</v>
      </c>
      <c r="I5209" s="42" t="s">
        <v>85</v>
      </c>
      <c r="J5209" s="38">
        <f t="shared" si="1"/>
        <v>37</v>
      </c>
      <c r="K5209" s="7" t="str">
        <f t="shared" si="2"/>
        <v>ENG30-01025246-vpostaviti</v>
      </c>
      <c r="L5209" s="7" t="str">
        <f>ifna(VLOOKUP(K5209,'Лист1'!D:E,2,false))</f>
        <v/>
      </c>
      <c r="M5209" s="9"/>
      <c r="N5209" s="9"/>
      <c r="O5209" s="9"/>
      <c r="P5209" s="9"/>
      <c r="Q5209" s="9"/>
      <c r="R5209" s="9"/>
    </row>
    <row r="5210" ht="15.75" customHeight="1">
      <c r="A5210" s="14" t="s">
        <v>21</v>
      </c>
      <c r="B5210" s="14" t="s">
        <v>22</v>
      </c>
      <c r="C5210" s="40" t="s">
        <v>10362</v>
      </c>
      <c r="D5210" s="14" t="s">
        <v>13177</v>
      </c>
      <c r="E5210" s="13" t="s">
        <v>13178</v>
      </c>
      <c r="F5210" s="14" t="s">
        <v>13179</v>
      </c>
      <c r="G5210" s="14" t="s">
        <v>6772</v>
      </c>
      <c r="H5210" s="41" t="s">
        <v>6712</v>
      </c>
      <c r="I5210" s="42" t="s">
        <v>85</v>
      </c>
      <c r="J5210" s="25">
        <f t="shared" si="1"/>
        <v>39</v>
      </c>
      <c r="K5210" s="7" t="str">
        <f t="shared" si="2"/>
        <v>ENG30-01025785-vizvući</v>
      </c>
      <c r="L5210" s="7" t="str">
        <f>ifna(VLOOKUP(K5210,'Лист1'!D:E,2,false))</f>
        <v/>
      </c>
      <c r="M5210" s="9"/>
      <c r="N5210" s="9"/>
      <c r="O5210" s="9"/>
      <c r="P5210" s="9"/>
      <c r="Q5210" s="9"/>
      <c r="R5210" s="9"/>
    </row>
    <row r="5211" ht="15.75" customHeight="1">
      <c r="A5211" s="14" t="s">
        <v>21</v>
      </c>
      <c r="B5211" s="14" t="s">
        <v>22</v>
      </c>
      <c r="C5211" s="40" t="s">
        <v>10898</v>
      </c>
      <c r="D5211" s="14" t="s">
        <v>13180</v>
      </c>
      <c r="E5211" s="13" t="s">
        <v>13181</v>
      </c>
      <c r="F5211" s="14" t="s">
        <v>10898</v>
      </c>
      <c r="G5211" s="14" t="s">
        <v>6772</v>
      </c>
      <c r="H5211" s="41" t="s">
        <v>6712</v>
      </c>
      <c r="I5211" s="42" t="s">
        <v>85</v>
      </c>
      <c r="J5211" s="93">
        <f t="shared" si="1"/>
        <v>81</v>
      </c>
      <c r="K5211" s="7" t="str">
        <f t="shared" si="2"/>
        <v>ENG30-01025935-vuputiti</v>
      </c>
      <c r="L5211" s="7" t="str">
        <f>ifna(VLOOKUP(K5211,'Лист1'!D:E,2,false))</f>
        <v/>
      </c>
      <c r="M5211" s="9"/>
      <c r="N5211" s="9"/>
      <c r="O5211" s="9"/>
      <c r="P5211" s="9"/>
      <c r="Q5211" s="9"/>
      <c r="R5211" s="9"/>
    </row>
    <row r="5212" ht="15.75" customHeight="1">
      <c r="A5212" s="14" t="s">
        <v>21</v>
      </c>
      <c r="B5212" s="14" t="s">
        <v>22</v>
      </c>
      <c r="C5212" s="40" t="s">
        <v>10670</v>
      </c>
      <c r="D5212" s="14" t="s">
        <v>13182</v>
      </c>
      <c r="E5212" s="13" t="s">
        <v>13183</v>
      </c>
      <c r="F5212" s="14" t="s">
        <v>13184</v>
      </c>
      <c r="G5212" s="14" t="s">
        <v>6772</v>
      </c>
      <c r="H5212" s="41" t="s">
        <v>6712</v>
      </c>
      <c r="I5212" s="42" t="s">
        <v>85</v>
      </c>
      <c r="J5212" s="38">
        <f t="shared" si="1"/>
        <v>130</v>
      </c>
      <c r="K5212" s="7" t="str">
        <f t="shared" si="2"/>
        <v>ENG30-01026095-videntifikovati</v>
      </c>
      <c r="L5212" s="7" t="str">
        <f>ifna(VLOOKUP(K5212,'Лист1'!D:E,2,false))</f>
        <v/>
      </c>
      <c r="M5212" s="9"/>
      <c r="N5212" s="9"/>
      <c r="O5212" s="9"/>
      <c r="P5212" s="9"/>
      <c r="Q5212" s="9"/>
      <c r="R5212" s="9"/>
    </row>
    <row r="5213" ht="15.75" customHeight="1">
      <c r="A5213" s="14" t="s">
        <v>21</v>
      </c>
      <c r="B5213" s="14" t="s">
        <v>22</v>
      </c>
      <c r="C5213" s="40" t="s">
        <v>10833</v>
      </c>
      <c r="D5213" s="14" t="s">
        <v>13182</v>
      </c>
      <c r="E5213" s="13" t="s">
        <v>13183</v>
      </c>
      <c r="F5213" s="14" t="s">
        <v>13184</v>
      </c>
      <c r="G5213" s="14" t="s">
        <v>6772</v>
      </c>
      <c r="H5213" s="41" t="s">
        <v>6712</v>
      </c>
      <c r="I5213" s="42" t="s">
        <v>85</v>
      </c>
      <c r="J5213" s="99">
        <f t="shared" si="1"/>
        <v>130</v>
      </c>
      <c r="K5213" s="7" t="str">
        <f t="shared" si="2"/>
        <v>ENG30-01026095-vimenovati</v>
      </c>
      <c r="L5213" s="7" t="str">
        <f>ifna(VLOOKUP(K5213,'Лист1'!D:E,2,false))</f>
        <v/>
      </c>
      <c r="M5213" s="9"/>
      <c r="N5213" s="9"/>
      <c r="O5213" s="9"/>
      <c r="P5213" s="9"/>
      <c r="Q5213" s="9"/>
      <c r="R5213" s="9"/>
    </row>
    <row r="5214" ht="15.75" customHeight="1">
      <c r="A5214" s="14" t="s">
        <v>21</v>
      </c>
      <c r="B5214" s="14" t="s">
        <v>22</v>
      </c>
      <c r="C5214" s="40" t="s">
        <v>1075</v>
      </c>
      <c r="D5214" s="14" t="s">
        <v>13185</v>
      </c>
      <c r="E5214" s="13" t="s">
        <v>13186</v>
      </c>
      <c r="F5214" s="14" t="s">
        <v>13187</v>
      </c>
      <c r="G5214" s="14" t="s">
        <v>6772</v>
      </c>
      <c r="H5214" s="41" t="s">
        <v>6712</v>
      </c>
      <c r="I5214" s="42" t="s">
        <v>85</v>
      </c>
      <c r="J5214" s="78">
        <f t="shared" si="1"/>
        <v>22</v>
      </c>
      <c r="K5214" s="7" t="str">
        <f t="shared" si="2"/>
        <v>ENG30-01027174-vdoprineti</v>
      </c>
      <c r="L5214" s="7" t="str">
        <f>ifna(VLOOKUP(K5214,'Лист1'!D:E,2,false))</f>
        <v/>
      </c>
      <c r="M5214" s="9"/>
      <c r="N5214" s="9"/>
      <c r="O5214" s="9"/>
      <c r="P5214" s="9"/>
      <c r="Q5214" s="9"/>
      <c r="R5214" s="9"/>
    </row>
    <row r="5215" ht="15.75" customHeight="1">
      <c r="A5215" s="14" t="s">
        <v>21</v>
      </c>
      <c r="B5215" s="14" t="s">
        <v>22</v>
      </c>
      <c r="C5215" s="40" t="s">
        <v>13188</v>
      </c>
      <c r="D5215" s="14" t="s">
        <v>13185</v>
      </c>
      <c r="E5215" s="13" t="s">
        <v>13186</v>
      </c>
      <c r="F5215" s="14" t="s">
        <v>13187</v>
      </c>
      <c r="G5215" s="14" t="s">
        <v>6772</v>
      </c>
      <c r="H5215" s="41" t="s">
        <v>6712</v>
      </c>
      <c r="I5215" s="42" t="s">
        <v>85</v>
      </c>
      <c r="J5215" s="79">
        <f t="shared" si="1"/>
        <v>22</v>
      </c>
      <c r="K5215" s="7" t="str">
        <f t="shared" si="2"/>
        <v>ENG30-01027174-vdoprinositi</v>
      </c>
      <c r="L5215" s="7" t="str">
        <f>ifna(VLOOKUP(K5215,'Лист1'!D:E,2,false))</f>
        <v/>
      </c>
      <c r="M5215" s="9"/>
      <c r="N5215" s="9"/>
      <c r="O5215" s="9"/>
      <c r="P5215" s="9"/>
      <c r="Q5215" s="9"/>
      <c r="R5215" s="9"/>
    </row>
    <row r="5216" ht="15.75" customHeight="1">
      <c r="A5216" s="14" t="s">
        <v>11</v>
      </c>
      <c r="B5216" s="14" t="s">
        <v>12</v>
      </c>
      <c r="C5216" s="40" t="s">
        <v>13189</v>
      </c>
      <c r="D5216" s="14" t="s">
        <v>13190</v>
      </c>
      <c r="E5216" s="13" t="s">
        <v>13191</v>
      </c>
      <c r="F5216" s="14" t="s">
        <v>13189</v>
      </c>
      <c r="G5216" s="14" t="s">
        <v>9062</v>
      </c>
      <c r="H5216" s="41" t="s">
        <v>6712</v>
      </c>
      <c r="I5216" s="42" t="s">
        <v>85</v>
      </c>
      <c r="J5216" s="65">
        <f t="shared" si="1"/>
        <v>59</v>
      </c>
      <c r="K5216" s="7" t="str">
        <f t="shared" si="2"/>
        <v>ENG30-01027379-nceremonija</v>
      </c>
      <c r="L5216" s="7" t="str">
        <f>ifna(VLOOKUP(K5216,'Лист1'!D:E,2,false))</f>
        <v/>
      </c>
      <c r="M5216" s="9"/>
      <c r="N5216" s="9"/>
      <c r="O5216" s="9"/>
      <c r="P5216" s="9"/>
      <c r="Q5216" s="9"/>
      <c r="R5216" s="9"/>
    </row>
    <row r="5217" ht="15.75" customHeight="1">
      <c r="A5217" s="14" t="s">
        <v>11</v>
      </c>
      <c r="B5217" s="14" t="s">
        <v>12</v>
      </c>
      <c r="C5217" s="40" t="s">
        <v>13192</v>
      </c>
      <c r="D5217" s="14" t="s">
        <v>13193</v>
      </c>
      <c r="E5217" s="13" t="s">
        <v>13194</v>
      </c>
      <c r="F5217" s="14" t="s">
        <v>13195</v>
      </c>
      <c r="G5217" s="14" t="s">
        <v>6772</v>
      </c>
      <c r="H5217" s="41" t="s">
        <v>6712</v>
      </c>
      <c r="I5217" s="42" t="s">
        <v>85</v>
      </c>
      <c r="J5217" s="30">
        <f t="shared" si="1"/>
        <v>42</v>
      </c>
      <c r="K5217" s="7" t="str">
        <f t="shared" si="2"/>
        <v>ENG30-01027859-nobred</v>
      </c>
      <c r="L5217" s="7" t="str">
        <f>ifna(VLOOKUP(K5217,'Лист1'!D:E,2,false))</f>
        <v/>
      </c>
      <c r="M5217" s="9"/>
      <c r="N5217" s="9"/>
      <c r="O5217" s="9"/>
      <c r="P5217" s="9"/>
      <c r="Q5217" s="9"/>
      <c r="R5217" s="9"/>
    </row>
    <row r="5218" ht="15.75" customHeight="1">
      <c r="A5218" s="14" t="s">
        <v>21</v>
      </c>
      <c r="B5218" s="14" t="s">
        <v>22</v>
      </c>
      <c r="C5218" s="40" t="s">
        <v>13196</v>
      </c>
      <c r="D5218" s="14" t="s">
        <v>13197</v>
      </c>
      <c r="E5218" s="13" t="s">
        <v>13198</v>
      </c>
      <c r="F5218" s="14" t="s">
        <v>13196</v>
      </c>
      <c r="G5218" s="14" t="s">
        <v>6752</v>
      </c>
      <c r="H5218" s="41" t="s">
        <v>6712</v>
      </c>
      <c r="I5218" s="42" t="s">
        <v>85</v>
      </c>
      <c r="J5218" s="83">
        <f t="shared" si="1"/>
        <v>34</v>
      </c>
      <c r="K5218" s="7" t="str">
        <f t="shared" si="2"/>
        <v>ENG30-01028079-vkrstiti</v>
      </c>
      <c r="L5218" s="7" t="str">
        <f>ifna(VLOOKUP(K5218,'Лист1'!D:E,2,false))</f>
        <v/>
      </c>
      <c r="M5218" s="9"/>
      <c r="N5218" s="9"/>
      <c r="O5218" s="9"/>
      <c r="P5218" s="9"/>
      <c r="Q5218" s="9"/>
      <c r="R5218" s="9"/>
    </row>
    <row r="5219" ht="15.75" customHeight="1">
      <c r="A5219" s="14" t="s">
        <v>79</v>
      </c>
      <c r="B5219" s="14" t="s">
        <v>80</v>
      </c>
      <c r="C5219" s="40" t="s">
        <v>13143</v>
      </c>
      <c r="D5219" s="14" t="s">
        <v>13199</v>
      </c>
      <c r="E5219" s="13" t="s">
        <v>13200</v>
      </c>
      <c r="F5219" s="14" t="s">
        <v>13201</v>
      </c>
      <c r="G5219" s="14" t="s">
        <v>6772</v>
      </c>
      <c r="H5219" s="41" t="s">
        <v>6712</v>
      </c>
      <c r="I5219" s="42" t="s">
        <v>85</v>
      </c>
      <c r="J5219" s="58">
        <f t="shared" si="1"/>
        <v>49</v>
      </c>
      <c r="K5219" s="7" t="str">
        <f t="shared" si="2"/>
        <v>ENG30-01028163-afleksibilan</v>
      </c>
      <c r="L5219" s="7" t="str">
        <f>ifna(VLOOKUP(K5219,'Лист1'!D:E,2,false))</f>
        <v/>
      </c>
      <c r="M5219" s="9"/>
      <c r="N5219" s="9"/>
      <c r="O5219" s="9"/>
      <c r="P5219" s="9"/>
      <c r="Q5219" s="9"/>
      <c r="R5219" s="9"/>
    </row>
    <row r="5220" ht="15.75" customHeight="1">
      <c r="A5220" s="14" t="s">
        <v>79</v>
      </c>
      <c r="B5220" s="14" t="s">
        <v>80</v>
      </c>
      <c r="C5220" s="40" t="s">
        <v>13202</v>
      </c>
      <c r="D5220" s="14" t="s">
        <v>13199</v>
      </c>
      <c r="E5220" s="13" t="s">
        <v>13200</v>
      </c>
      <c r="F5220" s="14" t="s">
        <v>13201</v>
      </c>
      <c r="G5220" s="14" t="s">
        <v>6772</v>
      </c>
      <c r="H5220" s="41" t="s">
        <v>6712</v>
      </c>
      <c r="I5220" s="42" t="s">
        <v>85</v>
      </c>
      <c r="J5220" s="27">
        <f t="shared" si="1"/>
        <v>49</v>
      </c>
      <c r="K5220" s="7" t="str">
        <f t="shared" si="2"/>
        <v>ENG30-01028163-aprilagodljiv</v>
      </c>
      <c r="L5220" s="7" t="str">
        <f>ifna(VLOOKUP(K5220,'Лист1'!D:E,2,false))</f>
        <v/>
      </c>
      <c r="M5220" s="9"/>
      <c r="N5220" s="9"/>
      <c r="O5220" s="9"/>
      <c r="P5220" s="9"/>
      <c r="Q5220" s="9"/>
      <c r="R5220" s="9"/>
    </row>
    <row r="5221" ht="15.75" customHeight="1">
      <c r="A5221" s="14" t="s">
        <v>21</v>
      </c>
      <c r="B5221" s="14" t="s">
        <v>22</v>
      </c>
      <c r="C5221" s="40" t="s">
        <v>10837</v>
      </c>
      <c r="D5221" s="14" t="s">
        <v>13203</v>
      </c>
      <c r="E5221" s="13" t="s">
        <v>13204</v>
      </c>
      <c r="F5221" s="14" t="s">
        <v>10837</v>
      </c>
      <c r="G5221" s="14" t="s">
        <v>6772</v>
      </c>
      <c r="H5221" s="41" t="s">
        <v>6712</v>
      </c>
      <c r="I5221" s="42" t="s">
        <v>85</v>
      </c>
      <c r="J5221" s="35">
        <f t="shared" si="1"/>
        <v>29</v>
      </c>
      <c r="K5221" s="7" t="str">
        <f t="shared" si="2"/>
        <v>ENG30-01028748-vnazvati</v>
      </c>
      <c r="L5221" s="7" t="str">
        <f>ifna(VLOOKUP(K5221,'Лист1'!D:E,2,false))</f>
        <v/>
      </c>
      <c r="M5221" s="9"/>
      <c r="N5221" s="9"/>
      <c r="O5221" s="9"/>
      <c r="P5221" s="9"/>
      <c r="Q5221" s="9"/>
      <c r="R5221" s="9"/>
    </row>
    <row r="5222" ht="15.75" customHeight="1">
      <c r="A5222" s="14" t="s">
        <v>11</v>
      </c>
      <c r="B5222" s="14" t="s">
        <v>12</v>
      </c>
      <c r="C5222" s="40" t="s">
        <v>9426</v>
      </c>
      <c r="D5222" s="14" t="s">
        <v>13205</v>
      </c>
      <c r="E5222" s="13" t="s">
        <v>13206</v>
      </c>
      <c r="F5222" s="14" t="s">
        <v>13207</v>
      </c>
      <c r="G5222" s="14" t="s">
        <v>6752</v>
      </c>
      <c r="H5222" s="41" t="s">
        <v>6712</v>
      </c>
      <c r="I5222" s="42" t="s">
        <v>85</v>
      </c>
      <c r="J5222" s="82">
        <f t="shared" si="1"/>
        <v>32</v>
      </c>
      <c r="K5222" s="7" t="str">
        <f t="shared" si="2"/>
        <v>ENG30-01029114-nuzdizanje</v>
      </c>
      <c r="L5222" s="7" t="str">
        <f>ifna(VLOOKUP(K5222,'Лист1'!D:E,2,false))</f>
        <v/>
      </c>
      <c r="M5222" s="9"/>
      <c r="N5222" s="9"/>
      <c r="O5222" s="9"/>
      <c r="P5222" s="9"/>
      <c r="Q5222" s="9"/>
      <c r="R5222" s="9"/>
    </row>
    <row r="5223" ht="15.75" customHeight="1">
      <c r="A5223" s="14" t="s">
        <v>21</v>
      </c>
      <c r="B5223" s="14" t="s">
        <v>22</v>
      </c>
      <c r="C5223" s="40" t="s">
        <v>13208</v>
      </c>
      <c r="D5223" s="14" t="s">
        <v>13209</v>
      </c>
      <c r="E5223" s="13" t="s">
        <v>13210</v>
      </c>
      <c r="F5223" s="14" t="s">
        <v>13208</v>
      </c>
      <c r="G5223" s="14" t="s">
        <v>6772</v>
      </c>
      <c r="H5223" s="41" t="s">
        <v>6712</v>
      </c>
      <c r="I5223" s="42" t="s">
        <v>85</v>
      </c>
      <c r="J5223" s="43">
        <f t="shared" si="1"/>
        <v>17</v>
      </c>
      <c r="K5223" s="7" t="str">
        <f t="shared" si="2"/>
        <v>ENG30-01029212-vpreimenovati</v>
      </c>
      <c r="L5223" s="7" t="str">
        <f>ifna(VLOOKUP(K5223,'Лист1'!D:E,2,false))</f>
        <v/>
      </c>
      <c r="M5223" s="9"/>
      <c r="N5223" s="9"/>
      <c r="O5223" s="9"/>
      <c r="P5223" s="9"/>
      <c r="Q5223" s="9"/>
      <c r="R5223" s="9"/>
    </row>
    <row r="5224" ht="15.75" customHeight="1">
      <c r="A5224" s="14" t="s">
        <v>21</v>
      </c>
      <c r="B5224" s="14" t="s">
        <v>22</v>
      </c>
      <c r="C5224" s="40" t="s">
        <v>10833</v>
      </c>
      <c r="D5224" s="14" t="s">
        <v>13211</v>
      </c>
      <c r="E5224" s="13" t="s">
        <v>13212</v>
      </c>
      <c r="F5224" s="14" t="s">
        <v>10833</v>
      </c>
      <c r="G5224" s="14" t="s">
        <v>6772</v>
      </c>
      <c r="H5224" s="41" t="s">
        <v>6712</v>
      </c>
      <c r="I5224" s="42" t="s">
        <v>85</v>
      </c>
      <c r="J5224" s="17">
        <f t="shared" si="1"/>
        <v>23</v>
      </c>
      <c r="K5224" s="7" t="str">
        <f t="shared" si="2"/>
        <v>ENG30-01030132-vimenovati</v>
      </c>
      <c r="L5224" s="7" t="str">
        <f>ifna(VLOOKUP(K5224,'Лист1'!D:E,2,false))</f>
        <v/>
      </c>
      <c r="M5224" s="9"/>
      <c r="N5224" s="9"/>
      <c r="O5224" s="9"/>
      <c r="P5224" s="9"/>
      <c r="Q5224" s="9"/>
      <c r="R5224" s="9"/>
    </row>
    <row r="5225" ht="15.75" customHeight="1">
      <c r="A5225" s="14" t="s">
        <v>21</v>
      </c>
      <c r="B5225" s="14" t="s">
        <v>22</v>
      </c>
      <c r="C5225" s="40" t="s">
        <v>13213</v>
      </c>
      <c r="D5225" s="14" t="s">
        <v>13214</v>
      </c>
      <c r="E5225" s="13" t="s">
        <v>13215</v>
      </c>
      <c r="F5225" s="14" t="s">
        <v>13216</v>
      </c>
      <c r="G5225" s="14" t="s">
        <v>6752</v>
      </c>
      <c r="H5225" s="41" t="s">
        <v>6712</v>
      </c>
      <c r="I5225" s="42" t="s">
        <v>85</v>
      </c>
      <c r="J5225" s="25">
        <f t="shared" si="1"/>
        <v>50</v>
      </c>
      <c r="K5225" s="7" t="str">
        <f t="shared" si="2"/>
        <v>ENG30-01030397-vizopštiti</v>
      </c>
      <c r="L5225" s="7" t="str">
        <f>ifna(VLOOKUP(K5225,'Лист1'!D:E,2,false))</f>
        <v/>
      </c>
      <c r="M5225" s="9"/>
      <c r="N5225" s="9"/>
      <c r="O5225" s="9"/>
      <c r="P5225" s="9"/>
      <c r="Q5225" s="9"/>
      <c r="R5225" s="9"/>
    </row>
    <row r="5226" ht="15.75" customHeight="1">
      <c r="A5226" s="14" t="s">
        <v>21</v>
      </c>
      <c r="B5226" s="14" t="s">
        <v>22</v>
      </c>
      <c r="C5226" s="40" t="s">
        <v>10211</v>
      </c>
      <c r="D5226" s="14" t="s">
        <v>13217</v>
      </c>
      <c r="E5226" s="13" t="s">
        <v>13218</v>
      </c>
      <c r="F5226" s="14" t="s">
        <v>10211</v>
      </c>
      <c r="G5226" s="14" t="s">
        <v>6752</v>
      </c>
      <c r="H5226" s="41" t="s">
        <v>6712</v>
      </c>
      <c r="I5226" s="42" t="s">
        <v>85</v>
      </c>
      <c r="J5226" s="43">
        <f t="shared" si="1"/>
        <v>37</v>
      </c>
      <c r="K5226" s="7" t="str">
        <f t="shared" si="2"/>
        <v>ENG30-01030678-vprimiti</v>
      </c>
      <c r="L5226" s="7" t="str">
        <f>ifna(VLOOKUP(K5226,'Лист1'!D:E,2,false))</f>
        <v/>
      </c>
      <c r="M5226" s="9"/>
      <c r="N5226" s="9"/>
      <c r="O5226" s="9"/>
      <c r="P5226" s="9"/>
      <c r="Q5226" s="9"/>
      <c r="R5226" s="9"/>
    </row>
    <row r="5227" ht="15.75" customHeight="1">
      <c r="A5227" s="14" t="s">
        <v>11</v>
      </c>
      <c r="B5227" s="14" t="s">
        <v>12</v>
      </c>
      <c r="C5227" s="40" t="s">
        <v>13192</v>
      </c>
      <c r="D5227" s="14" t="s">
        <v>13219</v>
      </c>
      <c r="E5227" s="13" t="s">
        <v>13220</v>
      </c>
      <c r="F5227" s="14" t="s">
        <v>13221</v>
      </c>
      <c r="G5227" s="14" t="s">
        <v>6752</v>
      </c>
      <c r="H5227" s="41" t="s">
        <v>6712</v>
      </c>
      <c r="I5227" s="42" t="s">
        <v>85</v>
      </c>
      <c r="J5227" s="21">
        <f t="shared" si="1"/>
        <v>49</v>
      </c>
      <c r="K5227" s="7" t="str">
        <f t="shared" si="2"/>
        <v>ENG30-01030820-nobred</v>
      </c>
      <c r="L5227" s="7" t="str">
        <f>ifna(VLOOKUP(K5227,'Лист1'!D:E,2,false))</f>
        <v/>
      </c>
      <c r="M5227" s="9"/>
      <c r="N5227" s="9"/>
      <c r="O5227" s="9"/>
      <c r="P5227" s="9"/>
      <c r="Q5227" s="9"/>
      <c r="R5227" s="9"/>
    </row>
    <row r="5228" ht="15.75" customHeight="1">
      <c r="A5228" s="14" t="s">
        <v>21</v>
      </c>
      <c r="B5228" s="14" t="s">
        <v>22</v>
      </c>
      <c r="C5228" s="40" t="s">
        <v>12965</v>
      </c>
      <c r="D5228" s="14" t="s">
        <v>13222</v>
      </c>
      <c r="E5228" s="13" t="s">
        <v>13223</v>
      </c>
      <c r="F5228" s="14" t="s">
        <v>13224</v>
      </c>
      <c r="G5228" s="14" t="s">
        <v>13225</v>
      </c>
      <c r="H5228" s="41" t="s">
        <v>6712</v>
      </c>
      <c r="I5228" s="42" t="s">
        <v>85</v>
      </c>
      <c r="J5228" s="45">
        <f t="shared" si="1"/>
        <v>27</v>
      </c>
      <c r="K5228" s="7" t="str">
        <f t="shared" si="2"/>
        <v>ENG30-01031256-vpisati</v>
      </c>
      <c r="L5228" s="7" t="str">
        <f>ifna(VLOOKUP(K5228,'Лист1'!D:E,2,false))</f>
        <v/>
      </c>
      <c r="M5228" s="9"/>
      <c r="N5228" s="9"/>
      <c r="O5228" s="9"/>
      <c r="P5228" s="9"/>
      <c r="Q5228" s="9"/>
      <c r="R5228" s="9"/>
    </row>
    <row r="5229" ht="15.75" customHeight="1">
      <c r="A5229" s="14" t="s">
        <v>21</v>
      </c>
      <c r="B5229" s="14" t="s">
        <v>22</v>
      </c>
      <c r="C5229" s="40" t="s">
        <v>12965</v>
      </c>
      <c r="D5229" s="14" t="s">
        <v>13226</v>
      </c>
      <c r="E5229" s="13" t="s">
        <v>13227</v>
      </c>
      <c r="F5229" s="14" t="s">
        <v>12965</v>
      </c>
      <c r="G5229" s="14" t="s">
        <v>6772</v>
      </c>
      <c r="H5229" s="41" t="s">
        <v>6712</v>
      </c>
      <c r="I5229" s="42" t="s">
        <v>85</v>
      </c>
      <c r="J5229" s="47">
        <f t="shared" si="1"/>
        <v>29</v>
      </c>
      <c r="K5229" s="7" t="str">
        <f t="shared" si="2"/>
        <v>ENG30-01031966-vpisati</v>
      </c>
      <c r="L5229" s="7" t="str">
        <f>ifna(VLOOKUP(K5229,'Лист1'!D:E,2,false))</f>
        <v/>
      </c>
      <c r="M5229" s="9"/>
      <c r="N5229" s="9"/>
      <c r="O5229" s="9"/>
      <c r="P5229" s="9"/>
      <c r="Q5229" s="9"/>
      <c r="R5229" s="9"/>
    </row>
    <row r="5230" ht="15.75" customHeight="1">
      <c r="A5230" s="14" t="s">
        <v>11</v>
      </c>
      <c r="B5230" s="14" t="s">
        <v>12</v>
      </c>
      <c r="C5230" s="40" t="s">
        <v>10437</v>
      </c>
      <c r="D5230" s="14" t="s">
        <v>13228</v>
      </c>
      <c r="E5230" s="13" t="s">
        <v>13229</v>
      </c>
      <c r="F5230" s="14" t="s">
        <v>13230</v>
      </c>
      <c r="G5230" s="14" t="s">
        <v>6752</v>
      </c>
      <c r="H5230" s="41" t="s">
        <v>6712</v>
      </c>
      <c r="I5230" s="42" t="s">
        <v>85</v>
      </c>
      <c r="J5230" s="43">
        <f t="shared" si="1"/>
        <v>27</v>
      </c>
      <c r="K5230" s="7" t="str">
        <f t="shared" si="2"/>
        <v>ENG30-01032040-nslužba</v>
      </c>
      <c r="L5230" s="7" t="str">
        <f>ifna(VLOOKUP(K5230,'Лист1'!D:E,2,false))</f>
        <v/>
      </c>
      <c r="M5230" s="9"/>
      <c r="N5230" s="9"/>
      <c r="O5230" s="9"/>
      <c r="P5230" s="9"/>
      <c r="Q5230" s="9"/>
      <c r="R5230" s="9"/>
    </row>
    <row r="5231" ht="15.75" customHeight="1">
      <c r="A5231" s="14" t="s">
        <v>11</v>
      </c>
      <c r="B5231" s="14" t="s">
        <v>12</v>
      </c>
      <c r="C5231" s="40" t="s">
        <v>13231</v>
      </c>
      <c r="D5231" s="14" t="s">
        <v>13232</v>
      </c>
      <c r="E5231" s="13" t="s">
        <v>13233</v>
      </c>
      <c r="F5231" s="14" t="s">
        <v>13231</v>
      </c>
      <c r="G5231" s="14" t="s">
        <v>6752</v>
      </c>
      <c r="H5231" s="41" t="s">
        <v>6712</v>
      </c>
      <c r="I5231" s="42" t="s">
        <v>85</v>
      </c>
      <c r="J5231" s="43">
        <f t="shared" si="1"/>
        <v>31</v>
      </c>
      <c r="K5231" s="7" t="str">
        <f t="shared" si="2"/>
        <v>ENG30-01032368-ncrkva</v>
      </c>
      <c r="L5231" s="7" t="str">
        <f>ifna(VLOOKUP(K5231,'Лист1'!D:E,2,false))</f>
        <v/>
      </c>
      <c r="M5231" s="9"/>
      <c r="N5231" s="9"/>
      <c r="O5231" s="9"/>
      <c r="P5231" s="9"/>
      <c r="Q5231" s="9"/>
      <c r="R5231" s="9"/>
    </row>
    <row r="5232" ht="15.75" customHeight="1">
      <c r="A5232" s="14" t="s">
        <v>21</v>
      </c>
      <c r="B5232" s="14" t="s">
        <v>22</v>
      </c>
      <c r="C5232" s="40" t="s">
        <v>12116</v>
      </c>
      <c r="D5232" s="14" t="s">
        <v>13234</v>
      </c>
      <c r="E5232" s="13" t="s">
        <v>13235</v>
      </c>
      <c r="F5232" s="14" t="s">
        <v>13236</v>
      </c>
      <c r="G5232" s="14" t="s">
        <v>10101</v>
      </c>
      <c r="H5232" s="41" t="s">
        <v>6712</v>
      </c>
      <c r="I5232" s="42" t="s">
        <v>85</v>
      </c>
      <c r="J5232" s="21">
        <f t="shared" si="1"/>
        <v>26</v>
      </c>
      <c r="K5232" s="7" t="str">
        <f t="shared" si="2"/>
        <v>ENG30-01033189-vobjasniti</v>
      </c>
      <c r="L5232" s="7" t="str">
        <f>ifna(VLOOKUP(K5232,'Лист1'!D:E,2,false))</f>
        <v/>
      </c>
      <c r="M5232" s="9"/>
      <c r="N5232" s="9"/>
      <c r="O5232" s="9"/>
      <c r="P5232" s="9"/>
      <c r="Q5232" s="9"/>
      <c r="R5232" s="9"/>
    </row>
    <row r="5233" ht="15.75" customHeight="1">
      <c r="A5233" s="14" t="s">
        <v>21</v>
      </c>
      <c r="B5233" s="14" t="s">
        <v>22</v>
      </c>
      <c r="C5233" s="40" t="s">
        <v>12612</v>
      </c>
      <c r="D5233" s="14" t="s">
        <v>13234</v>
      </c>
      <c r="E5233" s="13" t="s">
        <v>13235</v>
      </c>
      <c r="F5233" s="14" t="s">
        <v>13236</v>
      </c>
      <c r="G5233" s="14" t="s">
        <v>10101</v>
      </c>
      <c r="H5233" s="41" t="s">
        <v>6712</v>
      </c>
      <c r="I5233" s="42" t="s">
        <v>85</v>
      </c>
      <c r="J5233" s="43">
        <f t="shared" si="1"/>
        <v>26</v>
      </c>
      <c r="K5233" s="7" t="str">
        <f t="shared" si="2"/>
        <v>ENG30-01033189-vtumačiti</v>
      </c>
      <c r="L5233" s="7" t="str">
        <f>ifna(VLOOKUP(K5233,'Лист1'!D:E,2,false))</f>
        <v/>
      </c>
      <c r="M5233" s="9"/>
      <c r="N5233" s="9"/>
      <c r="O5233" s="9"/>
      <c r="P5233" s="9"/>
      <c r="Q5233" s="9"/>
      <c r="R5233" s="9"/>
    </row>
    <row r="5234" ht="15.75" customHeight="1">
      <c r="A5234" s="14" t="s">
        <v>11</v>
      </c>
      <c r="B5234" s="14" t="s">
        <v>12</v>
      </c>
      <c r="C5234" s="40" t="s">
        <v>10437</v>
      </c>
      <c r="D5234" s="14" t="s">
        <v>13237</v>
      </c>
      <c r="E5234" s="13" t="s">
        <v>13238</v>
      </c>
      <c r="F5234" s="14" t="s">
        <v>13239</v>
      </c>
      <c r="G5234" s="14" t="s">
        <v>6752</v>
      </c>
      <c r="H5234" s="41" t="s">
        <v>6712</v>
      </c>
      <c r="I5234" s="42" t="s">
        <v>85</v>
      </c>
      <c r="J5234" s="18">
        <f t="shared" si="1"/>
        <v>56</v>
      </c>
      <c r="K5234" s="7" t="str">
        <f t="shared" si="2"/>
        <v>ENG30-01033458-nslužba</v>
      </c>
      <c r="L5234" s="7" t="str">
        <f>ifna(VLOOKUP(K5234,'Лист1'!D:E,2,false))</f>
        <v/>
      </c>
      <c r="M5234" s="9"/>
      <c r="N5234" s="9"/>
      <c r="O5234" s="9"/>
      <c r="P5234" s="9"/>
      <c r="Q5234" s="9"/>
      <c r="R5234" s="9"/>
    </row>
    <row r="5235" ht="15.75" customHeight="1">
      <c r="A5235" s="14" t="s">
        <v>21</v>
      </c>
      <c r="B5235" s="14" t="s">
        <v>22</v>
      </c>
      <c r="C5235" s="40" t="s">
        <v>10871</v>
      </c>
      <c r="D5235" s="14" t="s">
        <v>13240</v>
      </c>
      <c r="E5235" s="13" t="s">
        <v>13241</v>
      </c>
      <c r="F5235" s="14" t="s">
        <v>989</v>
      </c>
      <c r="G5235" s="14" t="s">
        <v>6772</v>
      </c>
      <c r="H5235" s="41" t="s">
        <v>6712</v>
      </c>
      <c r="I5235" s="42" t="s">
        <v>85</v>
      </c>
      <c r="J5235" s="46">
        <f t="shared" si="1"/>
        <v>67</v>
      </c>
      <c r="K5235" s="7" t="str">
        <f t="shared" si="2"/>
        <v>ENG30-01033527-vbaviti</v>
      </c>
      <c r="L5235" s="7" t="str">
        <f>ifna(VLOOKUP(K5235,'Лист1'!D:E,2,false))</f>
        <v>briši</v>
      </c>
      <c r="M5235" s="9"/>
      <c r="N5235" s="9"/>
      <c r="O5235" s="9"/>
      <c r="P5235" s="9"/>
      <c r="Q5235" s="9"/>
      <c r="R5235" s="9"/>
    </row>
    <row r="5236" ht="15.75" customHeight="1">
      <c r="A5236" s="14" t="s">
        <v>21</v>
      </c>
      <c r="B5236" s="14" t="s">
        <v>22</v>
      </c>
      <c r="C5236" s="40" t="s">
        <v>989</v>
      </c>
      <c r="D5236" s="14" t="s">
        <v>13240</v>
      </c>
      <c r="E5236" s="13" t="s">
        <v>13241</v>
      </c>
      <c r="F5236" s="13" t="s">
        <v>989</v>
      </c>
      <c r="G5236" s="14" t="s">
        <v>6772</v>
      </c>
      <c r="H5236" s="159" t="s">
        <v>6712</v>
      </c>
      <c r="I5236" s="42" t="s">
        <v>992</v>
      </c>
      <c r="J5236" s="22">
        <f t="shared" si="1"/>
        <v>67</v>
      </c>
      <c r="K5236" s="7" t="str">
        <f t="shared" si="2"/>
        <v>ENG30-01033527-vbaviti se</v>
      </c>
      <c r="L5236" s="7" t="str">
        <f>ifna(VLOOKUP(K5236,'Лист1'!D:E,2,false))</f>
        <v/>
      </c>
      <c r="M5236" s="9"/>
      <c r="N5236" s="9"/>
      <c r="O5236" s="9"/>
      <c r="P5236" s="9"/>
      <c r="Q5236" s="9"/>
      <c r="R5236" s="9"/>
    </row>
    <row r="5237" ht="15.75" customHeight="1">
      <c r="A5237" s="14" t="s">
        <v>79</v>
      </c>
      <c r="B5237" s="14" t="s">
        <v>80</v>
      </c>
      <c r="C5237" s="40" t="s">
        <v>13242</v>
      </c>
      <c r="D5237" s="14" t="s">
        <v>13243</v>
      </c>
      <c r="E5237" s="13" t="s">
        <v>13244</v>
      </c>
      <c r="F5237" s="14" t="s">
        <v>13245</v>
      </c>
      <c r="G5237" s="14" t="s">
        <v>6772</v>
      </c>
      <c r="H5237" s="41" t="s">
        <v>6712</v>
      </c>
      <c r="I5237" s="42" t="s">
        <v>85</v>
      </c>
      <c r="J5237" s="18">
        <f t="shared" si="1"/>
        <v>29</v>
      </c>
      <c r="K5237" s="7" t="str">
        <f t="shared" si="2"/>
        <v>ENG30-01033996-amaternji</v>
      </c>
      <c r="L5237" s="7" t="str">
        <f>ifna(VLOOKUP(K5237,'Лист1'!D:E,2,false))</f>
        <v/>
      </c>
      <c r="M5237" s="9"/>
      <c r="N5237" s="9"/>
      <c r="O5237" s="9"/>
      <c r="P5237" s="9"/>
      <c r="Q5237" s="9"/>
      <c r="R5237" s="9"/>
    </row>
    <row r="5238" ht="15.75" customHeight="1">
      <c r="A5238" s="14" t="s">
        <v>79</v>
      </c>
      <c r="B5238" s="14" t="s">
        <v>80</v>
      </c>
      <c r="C5238" s="40" t="s">
        <v>13246</v>
      </c>
      <c r="D5238" s="14" t="s">
        <v>13243</v>
      </c>
      <c r="E5238" s="13" t="s">
        <v>13244</v>
      </c>
      <c r="F5238" s="14" t="s">
        <v>13245</v>
      </c>
      <c r="G5238" s="14" t="s">
        <v>6772</v>
      </c>
      <c r="H5238" s="41" t="s">
        <v>6712</v>
      </c>
      <c r="I5238" s="42" t="s">
        <v>85</v>
      </c>
      <c r="J5238" s="51">
        <f t="shared" si="1"/>
        <v>29</v>
      </c>
      <c r="K5238" s="7" t="str">
        <f t="shared" si="2"/>
        <v>ENG30-01033996-arodni</v>
      </c>
      <c r="L5238" s="7" t="str">
        <f>ifna(VLOOKUP(K5238,'Лист1'!D:E,2,false))</f>
        <v/>
      </c>
      <c r="M5238" s="9"/>
      <c r="N5238" s="9"/>
      <c r="O5238" s="9"/>
      <c r="P5238" s="9"/>
      <c r="Q5238" s="9"/>
      <c r="R5238" s="9"/>
    </row>
    <row r="5239" ht="15.75" customHeight="1">
      <c r="A5239" s="14" t="s">
        <v>79</v>
      </c>
      <c r="B5239" s="14" t="s">
        <v>80</v>
      </c>
      <c r="C5239" s="40" t="s">
        <v>12836</v>
      </c>
      <c r="D5239" s="14" t="s">
        <v>13247</v>
      </c>
      <c r="E5239" s="13" t="s">
        <v>13248</v>
      </c>
      <c r="F5239" s="14" t="s">
        <v>13249</v>
      </c>
      <c r="G5239" s="14" t="s">
        <v>8686</v>
      </c>
      <c r="H5239" s="41" t="s">
        <v>6712</v>
      </c>
      <c r="I5239" s="42" t="s">
        <v>85</v>
      </c>
      <c r="J5239" s="46">
        <f t="shared" si="1"/>
        <v>103</v>
      </c>
      <c r="K5239" s="7" t="str">
        <f t="shared" si="2"/>
        <v>ENG30-01035007-aegzotičan</v>
      </c>
      <c r="L5239" s="7" t="str">
        <f>ifna(VLOOKUP(K5239,'Лист1'!D:E,2,false))</f>
        <v/>
      </c>
      <c r="M5239" s="9"/>
      <c r="N5239" s="9"/>
      <c r="O5239" s="9"/>
      <c r="P5239" s="9"/>
      <c r="Q5239" s="9"/>
      <c r="R5239" s="9"/>
    </row>
    <row r="5240" ht="15.75" customHeight="1">
      <c r="A5240" s="14" t="s">
        <v>79</v>
      </c>
      <c r="B5240" s="14" t="s">
        <v>80</v>
      </c>
      <c r="C5240" s="40" t="s">
        <v>7993</v>
      </c>
      <c r="D5240" s="14" t="s">
        <v>13247</v>
      </c>
      <c r="E5240" s="13" t="s">
        <v>13248</v>
      </c>
      <c r="F5240" s="14" t="s">
        <v>13249</v>
      </c>
      <c r="G5240" s="14" t="s">
        <v>8686</v>
      </c>
      <c r="H5240" s="41" t="s">
        <v>6712</v>
      </c>
      <c r="I5240" s="42" t="s">
        <v>85</v>
      </c>
      <c r="J5240" s="51">
        <f t="shared" si="1"/>
        <v>103</v>
      </c>
      <c r="K5240" s="7" t="str">
        <f t="shared" si="2"/>
        <v>ENG30-01035007-anepoznat</v>
      </c>
      <c r="L5240" s="7" t="str">
        <f>ifna(VLOOKUP(K5240,'Лист1'!D:E,2,false))</f>
        <v/>
      </c>
      <c r="M5240" s="9"/>
      <c r="N5240" s="9"/>
      <c r="O5240" s="9"/>
      <c r="P5240" s="9"/>
      <c r="Q5240" s="9"/>
      <c r="R5240" s="9"/>
    </row>
    <row r="5241" ht="15.75" customHeight="1">
      <c r="A5241" s="14" t="s">
        <v>79</v>
      </c>
      <c r="B5241" s="14" t="s">
        <v>80</v>
      </c>
      <c r="C5241" s="40" t="s">
        <v>12814</v>
      </c>
      <c r="D5241" s="14" t="s">
        <v>13247</v>
      </c>
      <c r="E5241" s="13" t="s">
        <v>13248</v>
      </c>
      <c r="F5241" s="14" t="s">
        <v>13249</v>
      </c>
      <c r="G5241" s="14" t="s">
        <v>8686</v>
      </c>
      <c r="H5241" s="41" t="s">
        <v>6712</v>
      </c>
      <c r="I5241" s="42" t="s">
        <v>85</v>
      </c>
      <c r="J5241" s="80">
        <f t="shared" si="1"/>
        <v>103</v>
      </c>
      <c r="K5241" s="7" t="str">
        <f t="shared" si="2"/>
        <v>ENG30-01035007-astran</v>
      </c>
      <c r="L5241" s="7" t="str">
        <f>ifna(VLOOKUP(K5241,'Лист1'!D:E,2,false))</f>
        <v/>
      </c>
      <c r="M5241" s="9"/>
      <c r="N5241" s="9"/>
      <c r="O5241" s="9"/>
      <c r="P5241" s="9"/>
      <c r="Q5241" s="9"/>
      <c r="R5241" s="9"/>
    </row>
    <row r="5242" ht="15.75" customHeight="1">
      <c r="A5242" s="14" t="s">
        <v>79</v>
      </c>
      <c r="B5242" s="14" t="s">
        <v>80</v>
      </c>
      <c r="C5242" s="40" t="s">
        <v>13242</v>
      </c>
      <c r="D5242" s="14" t="s">
        <v>13250</v>
      </c>
      <c r="E5242" s="13" t="s">
        <v>13251</v>
      </c>
      <c r="F5242" s="14" t="s">
        <v>13252</v>
      </c>
      <c r="G5242" s="14" t="s">
        <v>8686</v>
      </c>
      <c r="H5242" s="41" t="s">
        <v>6712</v>
      </c>
      <c r="I5242" s="42" t="s">
        <v>85</v>
      </c>
      <c r="J5242" s="29">
        <f t="shared" si="1"/>
        <v>21</v>
      </c>
      <c r="K5242" s="7" t="str">
        <f t="shared" si="2"/>
        <v>ENG30-01036083-amaternji</v>
      </c>
      <c r="L5242" s="7" t="str">
        <f>ifna(VLOOKUP(K5242,'Лист1'!D:E,2,false))</f>
        <v/>
      </c>
      <c r="M5242" s="9"/>
      <c r="N5242" s="9"/>
      <c r="O5242" s="9"/>
      <c r="P5242" s="9"/>
      <c r="Q5242" s="9"/>
      <c r="R5242" s="9"/>
    </row>
    <row r="5243" ht="15.75" customHeight="1">
      <c r="A5243" s="14" t="s">
        <v>79</v>
      </c>
      <c r="B5243" s="14" t="s">
        <v>80</v>
      </c>
      <c r="C5243" s="40" t="s">
        <v>13253</v>
      </c>
      <c r="D5243" s="14" t="s">
        <v>13250</v>
      </c>
      <c r="E5243" s="13" t="s">
        <v>13251</v>
      </c>
      <c r="F5243" s="14" t="s">
        <v>13252</v>
      </c>
      <c r="G5243" s="14" t="s">
        <v>8686</v>
      </c>
      <c r="H5243" s="41" t="s">
        <v>6712</v>
      </c>
      <c r="I5243" s="42" t="s">
        <v>85</v>
      </c>
      <c r="J5243" s="29">
        <f t="shared" si="1"/>
        <v>21</v>
      </c>
      <c r="K5243" s="7" t="str">
        <f t="shared" si="2"/>
        <v>ENG30-01036083-arođeni</v>
      </c>
      <c r="L5243" s="7" t="str">
        <f>ifna(VLOOKUP(K5243,'Лист1'!D:E,2,false))</f>
        <v/>
      </c>
      <c r="M5243" s="9"/>
      <c r="N5243" s="9"/>
      <c r="O5243" s="9"/>
      <c r="P5243" s="9"/>
      <c r="Q5243" s="9"/>
      <c r="R5243" s="9"/>
    </row>
    <row r="5244" ht="15.75" customHeight="1">
      <c r="A5244" s="14" t="s">
        <v>79</v>
      </c>
      <c r="B5244" s="14" t="s">
        <v>80</v>
      </c>
      <c r="C5244" s="40" t="s">
        <v>13254</v>
      </c>
      <c r="D5244" s="14" t="s">
        <v>13250</v>
      </c>
      <c r="E5244" s="13" t="s">
        <v>13251</v>
      </c>
      <c r="F5244" s="14" t="s">
        <v>13252</v>
      </c>
      <c r="G5244" s="14" t="s">
        <v>8686</v>
      </c>
      <c r="H5244" s="41" t="s">
        <v>6712</v>
      </c>
      <c r="I5244" s="42" t="s">
        <v>85</v>
      </c>
      <c r="J5244" s="61">
        <f t="shared" si="1"/>
        <v>21</v>
      </c>
      <c r="K5244" s="7" t="str">
        <f t="shared" si="2"/>
        <v>ENG30-01036083-aurođen</v>
      </c>
      <c r="L5244" s="7" t="str">
        <f>ifna(VLOOKUP(K5244,'Лист1'!D:E,2,false))</f>
        <v/>
      </c>
      <c r="M5244" s="9"/>
      <c r="N5244" s="9"/>
      <c r="O5244" s="9"/>
      <c r="P5244" s="9"/>
      <c r="Q5244" s="9"/>
      <c r="R5244" s="9"/>
    </row>
    <row r="5245" ht="15.75" customHeight="1">
      <c r="A5245" s="14" t="s">
        <v>21</v>
      </c>
      <c r="B5245" s="14" t="s">
        <v>22</v>
      </c>
      <c r="C5245" s="40" t="s">
        <v>11598</v>
      </c>
      <c r="D5245" s="14" t="s">
        <v>13255</v>
      </c>
      <c r="E5245" s="13" t="s">
        <v>13256</v>
      </c>
      <c r="F5245" s="14" t="s">
        <v>13257</v>
      </c>
      <c r="G5245" s="14" t="s">
        <v>6772</v>
      </c>
      <c r="H5245" s="41" t="s">
        <v>6712</v>
      </c>
      <c r="I5245" s="42" t="s">
        <v>85</v>
      </c>
      <c r="J5245" s="79">
        <f t="shared" si="1"/>
        <v>46</v>
      </c>
      <c r="K5245" s="7" t="str">
        <f t="shared" si="2"/>
        <v>ENG30-01036319-vizložiti</v>
      </c>
      <c r="L5245" s="7" t="str">
        <f>ifna(VLOOKUP(K5245,'Лист1'!D:E,2,false))</f>
        <v/>
      </c>
      <c r="M5245" s="9"/>
      <c r="N5245" s="9"/>
      <c r="O5245" s="9"/>
      <c r="P5245" s="9"/>
      <c r="Q5245" s="9"/>
      <c r="R5245" s="9"/>
    </row>
    <row r="5246" ht="15.75" customHeight="1">
      <c r="A5246" s="14" t="s">
        <v>21</v>
      </c>
      <c r="B5246" s="14" t="s">
        <v>22</v>
      </c>
      <c r="C5246" s="40" t="s">
        <v>10525</v>
      </c>
      <c r="D5246" s="14" t="s">
        <v>13255</v>
      </c>
      <c r="E5246" s="13" t="s">
        <v>13256</v>
      </c>
      <c r="F5246" s="14" t="s">
        <v>13257</v>
      </c>
      <c r="G5246" s="14" t="s">
        <v>6772</v>
      </c>
      <c r="H5246" s="41" t="s">
        <v>6712</v>
      </c>
      <c r="I5246" s="42" t="s">
        <v>85</v>
      </c>
      <c r="J5246" s="46">
        <f t="shared" si="1"/>
        <v>46</v>
      </c>
      <c r="K5246" s="7" t="str">
        <f t="shared" si="2"/>
        <v>ENG30-01036319-votkriti</v>
      </c>
      <c r="L5246" s="7" t="str">
        <f>ifna(VLOOKUP(K5246,'Лист1'!D:E,2,false))</f>
        <v/>
      </c>
      <c r="M5246" s="9"/>
      <c r="N5246" s="9"/>
      <c r="O5246" s="9"/>
      <c r="P5246" s="9"/>
      <c r="Q5246" s="9"/>
      <c r="R5246" s="9"/>
    </row>
    <row r="5247" ht="15.75" customHeight="1">
      <c r="A5247" s="14" t="s">
        <v>11</v>
      </c>
      <c r="B5247" s="14" t="s">
        <v>12</v>
      </c>
      <c r="C5247" s="40" t="s">
        <v>13258</v>
      </c>
      <c r="D5247" s="14" t="s">
        <v>13259</v>
      </c>
      <c r="E5247" s="13" t="s">
        <v>13260</v>
      </c>
      <c r="F5247" s="14" t="s">
        <v>13261</v>
      </c>
      <c r="G5247" s="14" t="s">
        <v>6752</v>
      </c>
      <c r="H5247" s="41" t="s">
        <v>6712</v>
      </c>
      <c r="I5247" s="42" t="s">
        <v>85</v>
      </c>
      <c r="J5247" s="61">
        <f t="shared" si="1"/>
        <v>30</v>
      </c>
      <c r="K5247" s="7" t="str">
        <f t="shared" si="2"/>
        <v>ENG30-01036333-nzajednica</v>
      </c>
      <c r="L5247" s="7" t="str">
        <f>ifna(VLOOKUP(K5247,'Лист1'!D:E,2,false))</f>
        <v>briši</v>
      </c>
      <c r="M5247" s="9"/>
      <c r="N5247" s="9"/>
      <c r="O5247" s="9"/>
      <c r="P5247" s="9"/>
      <c r="Q5247" s="9"/>
      <c r="R5247" s="9"/>
    </row>
    <row r="5248" ht="15.75" customHeight="1">
      <c r="A5248" s="14" t="s">
        <v>79</v>
      </c>
      <c r="B5248" s="14" t="s">
        <v>80</v>
      </c>
      <c r="C5248" s="40" t="s">
        <v>13262</v>
      </c>
      <c r="D5248" s="14" t="s">
        <v>13263</v>
      </c>
      <c r="E5248" s="13" t="s">
        <v>13264</v>
      </c>
      <c r="F5248" s="14" t="s">
        <v>13265</v>
      </c>
      <c r="G5248" s="14" t="s">
        <v>8686</v>
      </c>
      <c r="H5248" s="41" t="s">
        <v>6712</v>
      </c>
      <c r="I5248" s="42" t="s">
        <v>85</v>
      </c>
      <c r="J5248" s="51">
        <f t="shared" si="1"/>
        <v>49</v>
      </c>
      <c r="K5248" s="7" t="str">
        <f t="shared" si="2"/>
        <v>ENG30-01036383-adomaći</v>
      </c>
      <c r="L5248" s="7" t="str">
        <f>ifna(VLOOKUP(K5248,'Лист1'!D:E,2,false))</f>
        <v/>
      </c>
      <c r="M5248" s="9"/>
      <c r="N5248" s="9"/>
      <c r="O5248" s="9"/>
      <c r="P5248" s="9"/>
      <c r="Q5248" s="9"/>
      <c r="R5248" s="9"/>
    </row>
    <row r="5249" ht="15.75" customHeight="1">
      <c r="A5249" s="14" t="s">
        <v>79</v>
      </c>
      <c r="B5249" s="14" t="s">
        <v>80</v>
      </c>
      <c r="C5249" s="40" t="s">
        <v>13262</v>
      </c>
      <c r="D5249" s="14" t="s">
        <v>13266</v>
      </c>
      <c r="E5249" s="13" t="s">
        <v>13267</v>
      </c>
      <c r="F5249" s="14" t="s">
        <v>13262</v>
      </c>
      <c r="G5249" s="14" t="s">
        <v>6772</v>
      </c>
      <c r="H5249" s="41" t="s">
        <v>6712</v>
      </c>
      <c r="I5249" s="42" t="s">
        <v>85</v>
      </c>
      <c r="J5249" s="43">
        <f t="shared" si="1"/>
        <v>37</v>
      </c>
      <c r="K5249" s="7" t="str">
        <f t="shared" si="2"/>
        <v>ENG30-01036754-adomaći</v>
      </c>
      <c r="L5249" s="7" t="str">
        <f>ifna(VLOOKUP(K5249,'Лист1'!D:E,2,false))</f>
        <v/>
      </c>
      <c r="M5249" s="9"/>
      <c r="N5249" s="9"/>
      <c r="O5249" s="9"/>
      <c r="P5249" s="9"/>
      <c r="Q5249" s="9"/>
      <c r="R5249" s="9"/>
    </row>
    <row r="5250" ht="15.75" customHeight="1">
      <c r="A5250" s="14" t="s">
        <v>11</v>
      </c>
      <c r="B5250" s="14" t="s">
        <v>12</v>
      </c>
      <c r="C5250" s="40" t="s">
        <v>13268</v>
      </c>
      <c r="D5250" s="14" t="s">
        <v>13269</v>
      </c>
      <c r="E5250" s="13" t="s">
        <v>13270</v>
      </c>
      <c r="F5250" s="14" t="s">
        <v>13268</v>
      </c>
      <c r="G5250" s="14" t="s">
        <v>6772</v>
      </c>
      <c r="H5250" s="41" t="s">
        <v>6712</v>
      </c>
      <c r="I5250" s="42" t="s">
        <v>85</v>
      </c>
      <c r="J5250" s="47">
        <f t="shared" si="1"/>
        <v>32</v>
      </c>
      <c r="K5250" s="7" t="str">
        <f t="shared" si="2"/>
        <v>ENG30-01036996-nvenčanje</v>
      </c>
      <c r="L5250" s="7" t="str">
        <f>ifna(VLOOKUP(K5250,'Лист1'!D:E,2,false))</f>
        <v/>
      </c>
      <c r="M5250" s="9"/>
      <c r="N5250" s="9"/>
      <c r="O5250" s="9"/>
      <c r="P5250" s="9"/>
      <c r="Q5250" s="9"/>
      <c r="R5250" s="9"/>
    </row>
    <row r="5251" ht="15.75" customHeight="1">
      <c r="A5251" s="14" t="s">
        <v>79</v>
      </c>
      <c r="B5251" s="14" t="s">
        <v>80</v>
      </c>
      <c r="C5251" s="40" t="s">
        <v>13253</v>
      </c>
      <c r="D5251" s="14" t="s">
        <v>13271</v>
      </c>
      <c r="E5251" s="13" t="s">
        <v>13272</v>
      </c>
      <c r="F5251" s="14" t="s">
        <v>13273</v>
      </c>
      <c r="G5251" s="14" t="s">
        <v>8686</v>
      </c>
      <c r="H5251" s="41" t="s">
        <v>6712</v>
      </c>
      <c r="I5251" s="42" t="s">
        <v>85</v>
      </c>
      <c r="J5251" s="45">
        <f t="shared" si="1"/>
        <v>35</v>
      </c>
      <c r="K5251" s="7" t="str">
        <f t="shared" si="2"/>
        <v>ENG30-01037022-arođeni</v>
      </c>
      <c r="L5251" s="7" t="str">
        <f>ifna(VLOOKUP(K5251,'Лист1'!D:E,2,false))</f>
        <v/>
      </c>
      <c r="M5251" s="9"/>
      <c r="N5251" s="9"/>
      <c r="O5251" s="9"/>
      <c r="P5251" s="9"/>
      <c r="Q5251" s="9"/>
      <c r="R5251" s="9"/>
    </row>
    <row r="5252" ht="15.75" customHeight="1">
      <c r="A5252" s="14" t="s">
        <v>79</v>
      </c>
      <c r="B5252" s="14" t="s">
        <v>80</v>
      </c>
      <c r="C5252" s="40" t="s">
        <v>12814</v>
      </c>
      <c r="D5252" s="14" t="s">
        <v>13274</v>
      </c>
      <c r="E5252" s="13" t="s">
        <v>13275</v>
      </c>
      <c r="F5252" s="14" t="s">
        <v>12814</v>
      </c>
      <c r="G5252" s="14" t="s">
        <v>10445</v>
      </c>
      <c r="H5252" s="41" t="s">
        <v>6712</v>
      </c>
      <c r="I5252" s="42" t="s">
        <v>85</v>
      </c>
      <c r="J5252" s="43">
        <f t="shared" si="1"/>
        <v>61</v>
      </c>
      <c r="K5252" s="7" t="str">
        <f t="shared" si="2"/>
        <v>ENG30-01037540-astran</v>
      </c>
      <c r="L5252" s="7" t="str">
        <f>ifna(VLOOKUP(K5252,'Лист1'!D:E,2,false))</f>
        <v/>
      </c>
      <c r="M5252" s="9"/>
      <c r="N5252" s="9"/>
      <c r="O5252" s="9"/>
      <c r="P5252" s="9"/>
      <c r="Q5252" s="9"/>
      <c r="R5252" s="9"/>
    </row>
    <row r="5253" ht="15.75" customHeight="1">
      <c r="A5253" s="14" t="s">
        <v>79</v>
      </c>
      <c r="B5253" s="14" t="s">
        <v>80</v>
      </c>
      <c r="C5253" s="40" t="s">
        <v>13276</v>
      </c>
      <c r="D5253" s="14" t="s">
        <v>13277</v>
      </c>
      <c r="E5253" s="13" t="s">
        <v>13278</v>
      </c>
      <c r="F5253" s="14" t="s">
        <v>13279</v>
      </c>
      <c r="G5253" s="14" t="s">
        <v>10445</v>
      </c>
      <c r="H5253" s="41" t="s">
        <v>6712</v>
      </c>
      <c r="I5253" s="42" t="s">
        <v>85</v>
      </c>
      <c r="J5253" s="92">
        <f t="shared" si="1"/>
        <v>24</v>
      </c>
      <c r="K5253" s="7" t="str">
        <f t="shared" si="2"/>
        <v>ENG30-01037763-ainostran</v>
      </c>
      <c r="L5253" s="7" t="str">
        <f>ifna(VLOOKUP(K5253,'Лист1'!D:E,2,false))</f>
        <v/>
      </c>
      <c r="M5253" s="9"/>
      <c r="N5253" s="9"/>
      <c r="O5253" s="9"/>
      <c r="P5253" s="9"/>
      <c r="Q5253" s="9"/>
      <c r="R5253" s="9"/>
    </row>
    <row r="5254" ht="15.75" customHeight="1">
      <c r="A5254" s="14" t="s">
        <v>79</v>
      </c>
      <c r="B5254" s="14" t="s">
        <v>80</v>
      </c>
      <c r="C5254" s="40" t="s">
        <v>12162</v>
      </c>
      <c r="D5254" s="14" t="s">
        <v>13280</v>
      </c>
      <c r="E5254" s="13" t="s">
        <v>13281</v>
      </c>
      <c r="F5254" s="14" t="s">
        <v>13282</v>
      </c>
      <c r="G5254" s="14" t="s">
        <v>10445</v>
      </c>
      <c r="H5254" s="41" t="s">
        <v>6712</v>
      </c>
      <c r="I5254" s="42" t="s">
        <v>85</v>
      </c>
      <c r="J5254" s="28">
        <f t="shared" si="1"/>
        <v>28</v>
      </c>
      <c r="K5254" s="7" t="str">
        <f t="shared" si="2"/>
        <v>ENG30-01037885-aspoljašnji</v>
      </c>
      <c r="L5254" s="7" t="str">
        <f>ifna(VLOOKUP(K5254,'Лист1'!D:E,2,false))</f>
        <v/>
      </c>
      <c r="M5254" s="9"/>
      <c r="N5254" s="9"/>
      <c r="O5254" s="9"/>
      <c r="P5254" s="9"/>
      <c r="Q5254" s="9"/>
      <c r="R5254" s="9"/>
    </row>
    <row r="5255" ht="15.75" customHeight="1">
      <c r="A5255" s="14" t="s">
        <v>79</v>
      </c>
      <c r="B5255" s="14" t="s">
        <v>80</v>
      </c>
      <c r="C5255" s="40" t="s">
        <v>12703</v>
      </c>
      <c r="D5255" s="14" t="s">
        <v>13280</v>
      </c>
      <c r="E5255" s="13" t="s">
        <v>13281</v>
      </c>
      <c r="F5255" s="14" t="s">
        <v>13282</v>
      </c>
      <c r="G5255" s="14" t="s">
        <v>10445</v>
      </c>
      <c r="H5255" s="41" t="s">
        <v>6712</v>
      </c>
      <c r="I5255" s="42" t="s">
        <v>85</v>
      </c>
      <c r="J5255" s="29">
        <f t="shared" si="1"/>
        <v>28</v>
      </c>
      <c r="K5255" s="7" t="str">
        <f t="shared" si="2"/>
        <v>ENG30-01037885-aspoljni</v>
      </c>
      <c r="L5255" s="7" t="str">
        <f>ifna(VLOOKUP(K5255,'Лист1'!D:E,2,false))</f>
        <v/>
      </c>
      <c r="M5255" s="9"/>
      <c r="N5255" s="9"/>
      <c r="O5255" s="9"/>
      <c r="P5255" s="9"/>
      <c r="Q5255" s="9"/>
      <c r="R5255" s="9"/>
    </row>
    <row r="5256" ht="15.75" customHeight="1">
      <c r="A5256" s="14" t="s">
        <v>21</v>
      </c>
      <c r="B5256" s="14" t="s">
        <v>22</v>
      </c>
      <c r="C5256" s="40" t="s">
        <v>11177</v>
      </c>
      <c r="D5256" s="14" t="s">
        <v>13283</v>
      </c>
      <c r="E5256" s="13" t="s">
        <v>13284</v>
      </c>
      <c r="F5256" s="14" t="s">
        <v>13285</v>
      </c>
      <c r="G5256" s="14" t="s">
        <v>8069</v>
      </c>
      <c r="H5256" s="41" t="s">
        <v>6712</v>
      </c>
      <c r="I5256" s="42" t="s">
        <v>85</v>
      </c>
      <c r="J5256" s="28">
        <f t="shared" si="1"/>
        <v>61</v>
      </c>
      <c r="K5256" s="7" t="str">
        <f t="shared" si="2"/>
        <v>ENG30-01037910-vflertovati</v>
      </c>
      <c r="L5256" s="7" t="str">
        <f>ifna(VLOOKUP(K5256,'Лист1'!D:E,2,false))</f>
        <v/>
      </c>
      <c r="M5256" s="9"/>
      <c r="N5256" s="9"/>
      <c r="O5256" s="9"/>
      <c r="P5256" s="9"/>
      <c r="Q5256" s="9"/>
      <c r="R5256" s="9"/>
    </row>
    <row r="5257" ht="15.75" customHeight="1">
      <c r="A5257" s="14" t="s">
        <v>79</v>
      </c>
      <c r="B5257" s="14" t="s">
        <v>80</v>
      </c>
      <c r="C5257" s="40" t="s">
        <v>12158</v>
      </c>
      <c r="D5257" s="14" t="s">
        <v>13286</v>
      </c>
      <c r="E5257" s="13" t="s">
        <v>13287</v>
      </c>
      <c r="F5257" s="14" t="s">
        <v>12158</v>
      </c>
      <c r="G5257" s="14" t="s">
        <v>10445</v>
      </c>
      <c r="H5257" s="41" t="s">
        <v>6712</v>
      </c>
      <c r="I5257" s="42" t="s">
        <v>85</v>
      </c>
      <c r="J5257" s="25">
        <f t="shared" si="1"/>
        <v>38</v>
      </c>
      <c r="K5257" s="7" t="str">
        <f t="shared" si="2"/>
        <v>ENG30-01038102-aunutrašnji</v>
      </c>
      <c r="L5257" s="7" t="str">
        <f>ifna(VLOOKUP(K5257,'Лист1'!D:E,2,false))</f>
        <v/>
      </c>
      <c r="M5257" s="9"/>
      <c r="N5257" s="9"/>
      <c r="O5257" s="9"/>
      <c r="P5257" s="9"/>
      <c r="Q5257" s="9"/>
      <c r="R5257" s="9"/>
    </row>
    <row r="5258" ht="15.75" customHeight="1">
      <c r="A5258" s="14" t="s">
        <v>79</v>
      </c>
      <c r="B5258" s="14" t="s">
        <v>80</v>
      </c>
      <c r="C5258" s="40" t="s">
        <v>13262</v>
      </c>
      <c r="D5258" s="14" t="s">
        <v>13288</v>
      </c>
      <c r="E5258" s="13" t="s">
        <v>13289</v>
      </c>
      <c r="F5258" s="14" t="s">
        <v>13290</v>
      </c>
      <c r="G5258" s="14" t="s">
        <v>10445</v>
      </c>
      <c r="H5258" s="41" t="s">
        <v>6712</v>
      </c>
      <c r="I5258" s="42" t="s">
        <v>85</v>
      </c>
      <c r="J5258" s="39">
        <f t="shared" si="1"/>
        <v>13</v>
      </c>
      <c r="K5258" s="7" t="str">
        <f t="shared" si="2"/>
        <v>ENG30-01038332-adomaći</v>
      </c>
      <c r="L5258" s="7" t="str">
        <f>ifna(VLOOKUP(K5258,'Лист1'!D:E,2,false))</f>
        <v/>
      </c>
      <c r="M5258" s="9"/>
      <c r="N5258" s="9"/>
      <c r="O5258" s="9"/>
      <c r="P5258" s="9"/>
      <c r="Q5258" s="9"/>
      <c r="R5258" s="9"/>
    </row>
    <row r="5259" ht="15.75" customHeight="1">
      <c r="A5259" s="14" t="s">
        <v>79</v>
      </c>
      <c r="B5259" s="14" t="s">
        <v>80</v>
      </c>
      <c r="C5259" s="40" t="s">
        <v>10227</v>
      </c>
      <c r="D5259" s="14" t="s">
        <v>13288</v>
      </c>
      <c r="E5259" s="13" t="s">
        <v>13289</v>
      </c>
      <c r="F5259" s="14" t="s">
        <v>13290</v>
      </c>
      <c r="G5259" s="14" t="s">
        <v>10445</v>
      </c>
      <c r="H5259" s="41" t="s">
        <v>6712</v>
      </c>
      <c r="I5259" s="42" t="s">
        <v>85</v>
      </c>
      <c r="J5259" s="50">
        <f t="shared" si="1"/>
        <v>13</v>
      </c>
      <c r="K5259" s="7" t="str">
        <f t="shared" si="2"/>
        <v>ENG30-01038332-anacionalan</v>
      </c>
      <c r="L5259" s="7" t="str">
        <f>ifna(VLOOKUP(K5259,'Лист1'!D:E,2,false))</f>
        <v>dodati</v>
      </c>
      <c r="M5259" s="9"/>
      <c r="N5259" s="9"/>
      <c r="O5259" s="9"/>
      <c r="P5259" s="9"/>
      <c r="Q5259" s="9"/>
      <c r="R5259" s="9"/>
    </row>
    <row r="5260" ht="15.75" customHeight="1">
      <c r="A5260" s="14" t="s">
        <v>79</v>
      </c>
      <c r="B5260" s="14" t="s">
        <v>80</v>
      </c>
      <c r="C5260" s="40" t="s">
        <v>12158</v>
      </c>
      <c r="D5260" s="14" t="s">
        <v>13288</v>
      </c>
      <c r="E5260" s="13" t="s">
        <v>13289</v>
      </c>
      <c r="F5260" s="14" t="s">
        <v>13290</v>
      </c>
      <c r="G5260" s="14" t="s">
        <v>10445</v>
      </c>
      <c r="H5260" s="41" t="s">
        <v>6712</v>
      </c>
      <c r="I5260" s="42" t="s">
        <v>85</v>
      </c>
      <c r="J5260" s="28">
        <f t="shared" si="1"/>
        <v>13</v>
      </c>
      <c r="K5260" s="7" t="str">
        <f t="shared" si="2"/>
        <v>ENG30-01038332-aunutrašnji</v>
      </c>
      <c r="L5260" s="7" t="str">
        <f>ifna(VLOOKUP(K5260,'Лист1'!D:E,2,false))</f>
        <v/>
      </c>
      <c r="M5260" s="9"/>
      <c r="N5260" s="9"/>
      <c r="O5260" s="9"/>
      <c r="P5260" s="9"/>
      <c r="Q5260" s="9"/>
      <c r="R5260" s="9"/>
    </row>
    <row r="5261" ht="15.75" customHeight="1">
      <c r="A5261" s="14" t="s">
        <v>79</v>
      </c>
      <c r="B5261" s="14" t="s">
        <v>80</v>
      </c>
      <c r="C5261" s="40" t="s">
        <v>13291</v>
      </c>
      <c r="D5261" s="14" t="s">
        <v>13292</v>
      </c>
      <c r="E5261" s="13" t="s">
        <v>13293</v>
      </c>
      <c r="F5261" s="14" t="s">
        <v>13294</v>
      </c>
      <c r="G5261" s="14" t="s">
        <v>10445</v>
      </c>
      <c r="H5261" s="41" t="s">
        <v>6712</v>
      </c>
      <c r="I5261" s="42" t="s">
        <v>85</v>
      </c>
      <c r="J5261" s="25">
        <f t="shared" si="1"/>
        <v>26</v>
      </c>
      <c r="K5261" s="7" t="str">
        <f t="shared" si="2"/>
        <v>ENG30-01038580-aopštinski</v>
      </c>
      <c r="L5261" s="7" t="str">
        <f>ifna(VLOOKUP(K5261,'Лист1'!D:E,2,false))</f>
        <v/>
      </c>
      <c r="M5261" s="9"/>
      <c r="N5261" s="9"/>
      <c r="O5261" s="9"/>
      <c r="P5261" s="9"/>
      <c r="Q5261" s="9"/>
      <c r="R5261" s="9"/>
    </row>
    <row r="5262" ht="15.75" customHeight="1">
      <c r="A5262" s="14" t="s">
        <v>11</v>
      </c>
      <c r="B5262" s="14" t="s">
        <v>12</v>
      </c>
      <c r="C5262" s="40" t="s">
        <v>13295</v>
      </c>
      <c r="D5262" s="14" t="s">
        <v>13296</v>
      </c>
      <c r="E5262" s="13" t="s">
        <v>13297</v>
      </c>
      <c r="F5262" s="14" t="s">
        <v>13298</v>
      </c>
      <c r="G5262" s="14" t="s">
        <v>6752</v>
      </c>
      <c r="H5262" s="41" t="s">
        <v>6712</v>
      </c>
      <c r="I5262" s="42" t="s">
        <v>85</v>
      </c>
      <c r="J5262" s="39">
        <f t="shared" si="1"/>
        <v>45</v>
      </c>
      <c r="K5262" s="7" t="str">
        <f t="shared" si="2"/>
        <v>ENG30-01041349-npričest</v>
      </c>
      <c r="L5262" s="7" t="str">
        <f>ifna(VLOOKUP(K5262,'Лист1'!D:E,2,false))</f>
        <v/>
      </c>
      <c r="M5262" s="9"/>
      <c r="N5262" s="9"/>
      <c r="O5262" s="9"/>
      <c r="P5262" s="9"/>
      <c r="Q5262" s="9"/>
      <c r="R5262" s="9"/>
    </row>
    <row r="5263" ht="15.75" customHeight="1">
      <c r="A5263" s="14" t="s">
        <v>21</v>
      </c>
      <c r="B5263" s="14" t="s">
        <v>22</v>
      </c>
      <c r="C5263" s="40" t="s">
        <v>11491</v>
      </c>
      <c r="D5263" s="14" t="s">
        <v>13299</v>
      </c>
      <c r="E5263" s="13" t="s">
        <v>13300</v>
      </c>
      <c r="F5263" s="14" t="s">
        <v>13301</v>
      </c>
      <c r="G5263" s="14" t="s">
        <v>6772</v>
      </c>
      <c r="H5263" s="41" t="s">
        <v>6712</v>
      </c>
      <c r="I5263" s="42" t="s">
        <v>85</v>
      </c>
      <c r="J5263" s="51">
        <f t="shared" si="1"/>
        <v>25</v>
      </c>
      <c r="K5263" s="7" t="str">
        <f t="shared" si="2"/>
        <v>ENG30-01041762-vpozivati</v>
      </c>
      <c r="L5263" s="7" t="str">
        <f>ifna(VLOOKUP(K5263,'Лист1'!D:E,2,false))</f>
        <v/>
      </c>
      <c r="M5263" s="9"/>
      <c r="N5263" s="9"/>
      <c r="O5263" s="9"/>
      <c r="P5263" s="9"/>
      <c r="Q5263" s="9"/>
      <c r="R5263" s="9"/>
    </row>
    <row r="5264" ht="15.75" customHeight="1">
      <c r="A5264" s="14" t="s">
        <v>21</v>
      </c>
      <c r="B5264" s="14" t="s">
        <v>22</v>
      </c>
      <c r="C5264" s="40" t="s">
        <v>10894</v>
      </c>
      <c r="D5264" s="14" t="s">
        <v>13299</v>
      </c>
      <c r="E5264" s="13" t="s">
        <v>13300</v>
      </c>
      <c r="F5264" s="14" t="s">
        <v>13301</v>
      </c>
      <c r="G5264" s="14" t="s">
        <v>6772</v>
      </c>
      <c r="H5264" s="41" t="s">
        <v>6712</v>
      </c>
      <c r="I5264" s="42" t="s">
        <v>85</v>
      </c>
      <c r="J5264" s="60">
        <f t="shared" si="1"/>
        <v>25</v>
      </c>
      <c r="K5264" s="7" t="str">
        <f t="shared" si="2"/>
        <v>ENG30-01041762-vpozvati</v>
      </c>
      <c r="L5264" s="7" t="str">
        <f>ifna(VLOOKUP(K5264,'Лист1'!D:E,2,false))</f>
        <v/>
      </c>
      <c r="M5264" s="9"/>
      <c r="N5264" s="9"/>
      <c r="O5264" s="9"/>
      <c r="P5264" s="9"/>
      <c r="Q5264" s="9"/>
      <c r="R5264" s="9"/>
    </row>
    <row r="5265" ht="15.75" customHeight="1">
      <c r="A5265" s="14" t="s">
        <v>21</v>
      </c>
      <c r="B5265" s="14" t="s">
        <v>22</v>
      </c>
      <c r="C5265" s="40" t="s">
        <v>11695</v>
      </c>
      <c r="D5265" s="14" t="s">
        <v>13299</v>
      </c>
      <c r="E5265" s="13" t="s">
        <v>13300</v>
      </c>
      <c r="F5265" s="14" t="s">
        <v>13301</v>
      </c>
      <c r="G5265" s="14" t="s">
        <v>6772</v>
      </c>
      <c r="H5265" s="41" t="s">
        <v>6712</v>
      </c>
      <c r="I5265" s="42" t="s">
        <v>85</v>
      </c>
      <c r="J5265" s="98">
        <f t="shared" si="1"/>
        <v>25</v>
      </c>
      <c r="K5265" s="7" t="str">
        <f t="shared" si="2"/>
        <v>ENG30-01041762-vsazvati</v>
      </c>
      <c r="L5265" s="7" t="str">
        <f>ifna(VLOOKUP(K5265,'Лист1'!D:E,2,false))</f>
        <v/>
      </c>
      <c r="M5265" s="9"/>
      <c r="N5265" s="9"/>
      <c r="O5265" s="9"/>
      <c r="P5265" s="9"/>
      <c r="Q5265" s="9"/>
      <c r="R5265" s="9"/>
    </row>
    <row r="5266" ht="15.75" customHeight="1">
      <c r="A5266" s="14" t="s">
        <v>79</v>
      </c>
      <c r="B5266" s="14" t="s">
        <v>80</v>
      </c>
      <c r="C5266" s="40" t="s">
        <v>13302</v>
      </c>
      <c r="D5266" s="14" t="s">
        <v>13303</v>
      </c>
      <c r="E5266" s="13" t="s">
        <v>13304</v>
      </c>
      <c r="F5266" s="14" t="s">
        <v>13305</v>
      </c>
      <c r="G5266" s="14" t="s">
        <v>6772</v>
      </c>
      <c r="H5266" s="41" t="s">
        <v>6712</v>
      </c>
      <c r="I5266" s="42" t="s">
        <v>85</v>
      </c>
      <c r="J5266" s="70">
        <f t="shared" si="1"/>
        <v>88</v>
      </c>
      <c r="K5266" s="7" t="str">
        <f t="shared" si="2"/>
        <v>ENG30-01041916-aformalan</v>
      </c>
      <c r="L5266" s="7" t="str">
        <f>ifna(VLOOKUP(K5266,'Лист1'!D:E,2,false))</f>
        <v/>
      </c>
      <c r="M5266" s="9"/>
      <c r="N5266" s="9"/>
      <c r="O5266" s="9"/>
      <c r="P5266" s="9"/>
      <c r="Q5266" s="9"/>
      <c r="R5266" s="9"/>
    </row>
    <row r="5267" ht="15.75" customHeight="1">
      <c r="A5267" s="14" t="s">
        <v>11</v>
      </c>
      <c r="B5267" s="14" t="s">
        <v>12</v>
      </c>
      <c r="C5267" s="40" t="s">
        <v>13306</v>
      </c>
      <c r="D5267" s="14" t="s">
        <v>13307</v>
      </c>
      <c r="E5267" s="13" t="s">
        <v>13308</v>
      </c>
      <c r="F5267" s="14" t="s">
        <v>13306</v>
      </c>
      <c r="G5267" s="14" t="s">
        <v>6752</v>
      </c>
      <c r="H5267" s="41" t="s">
        <v>6712</v>
      </c>
      <c r="I5267" s="42" t="s">
        <v>85</v>
      </c>
      <c r="J5267" s="84">
        <f t="shared" si="1"/>
        <v>26</v>
      </c>
      <c r="K5267" s="7" t="str">
        <f t="shared" si="2"/>
        <v>ENG30-01042661-nrekvijem</v>
      </c>
      <c r="L5267" s="7" t="str">
        <f>ifna(VLOOKUP(K5267,'Лист1'!D:E,2,false))</f>
        <v/>
      </c>
      <c r="M5267" s="9"/>
      <c r="N5267" s="9"/>
      <c r="O5267" s="9"/>
      <c r="P5267" s="9"/>
      <c r="Q5267" s="9"/>
      <c r="R5267" s="9"/>
    </row>
    <row r="5268" ht="15.75" customHeight="1">
      <c r="A5268" s="14" t="s">
        <v>11</v>
      </c>
      <c r="B5268" s="14" t="s">
        <v>12</v>
      </c>
      <c r="C5268" s="40" t="s">
        <v>13309</v>
      </c>
      <c r="D5268" s="14" t="s">
        <v>13310</v>
      </c>
      <c r="E5268" s="13" t="s">
        <v>13311</v>
      </c>
      <c r="F5268" s="14" t="s">
        <v>13312</v>
      </c>
      <c r="G5268" s="14" t="s">
        <v>6752</v>
      </c>
      <c r="H5268" s="41" t="s">
        <v>6712</v>
      </c>
      <c r="I5268" s="42" t="s">
        <v>85</v>
      </c>
      <c r="J5268" s="101">
        <f t="shared" si="1"/>
        <v>32</v>
      </c>
      <c r="K5268" s="7" t="str">
        <f t="shared" si="2"/>
        <v>ENG30-01043693-nblagoslov</v>
      </c>
      <c r="L5268" s="7" t="str">
        <f>ifna(VLOOKUP(K5268,'Лист1'!D:E,2,false))</f>
        <v/>
      </c>
      <c r="M5268" s="9"/>
      <c r="N5268" s="9"/>
      <c r="O5268" s="9"/>
      <c r="P5268" s="9"/>
      <c r="Q5268" s="9"/>
      <c r="R5268" s="9"/>
    </row>
    <row r="5269" ht="15.75" customHeight="1">
      <c r="A5269" s="14" t="s">
        <v>79</v>
      </c>
      <c r="B5269" s="14" t="s">
        <v>80</v>
      </c>
      <c r="C5269" s="40" t="s">
        <v>13302</v>
      </c>
      <c r="D5269" s="14" t="s">
        <v>13313</v>
      </c>
      <c r="E5269" s="13" t="s">
        <v>13314</v>
      </c>
      <c r="F5269" s="14" t="s">
        <v>13315</v>
      </c>
      <c r="G5269" s="14" t="s">
        <v>7136</v>
      </c>
      <c r="H5269" s="41" t="s">
        <v>6712</v>
      </c>
      <c r="I5269" s="42" t="s">
        <v>85</v>
      </c>
      <c r="J5269" s="35">
        <f t="shared" si="1"/>
        <v>138</v>
      </c>
      <c r="K5269" s="7" t="str">
        <f t="shared" si="2"/>
        <v>ENG30-01045216-aformalan</v>
      </c>
      <c r="L5269" s="7" t="str">
        <f>ifna(VLOOKUP(K5269,'Лист1'!D:E,2,false))</f>
        <v/>
      </c>
      <c r="M5269" s="9"/>
      <c r="N5269" s="9"/>
      <c r="O5269" s="9"/>
      <c r="P5269" s="9"/>
      <c r="Q5269" s="9"/>
      <c r="R5269" s="9"/>
    </row>
    <row r="5270" ht="15.75" customHeight="1">
      <c r="A5270" s="14" t="s">
        <v>79</v>
      </c>
      <c r="B5270" s="14" t="s">
        <v>80</v>
      </c>
      <c r="C5270" s="40" t="s">
        <v>11481</v>
      </c>
      <c r="D5270" s="14" t="s">
        <v>13313</v>
      </c>
      <c r="E5270" s="13" t="s">
        <v>13314</v>
      </c>
      <c r="F5270" s="14" t="s">
        <v>13315</v>
      </c>
      <c r="G5270" s="14" t="s">
        <v>7136</v>
      </c>
      <c r="H5270" s="41" t="s">
        <v>6712</v>
      </c>
      <c r="I5270" s="42" t="s">
        <v>85</v>
      </c>
      <c r="J5270" s="45">
        <f t="shared" si="1"/>
        <v>138</v>
      </c>
      <c r="K5270" s="7" t="str">
        <f t="shared" si="2"/>
        <v>ENG30-01045216-azvaničan</v>
      </c>
      <c r="L5270" s="7" t="str">
        <f>ifna(VLOOKUP(K5270,'Лист1'!D:E,2,false))</f>
        <v/>
      </c>
      <c r="M5270" s="9"/>
      <c r="N5270" s="9"/>
      <c r="O5270" s="9"/>
      <c r="P5270" s="9"/>
      <c r="Q5270" s="9"/>
      <c r="R5270" s="9"/>
    </row>
    <row r="5271" ht="15.75" customHeight="1">
      <c r="A5271" s="14" t="s">
        <v>79</v>
      </c>
      <c r="B5271" s="14" t="s">
        <v>80</v>
      </c>
      <c r="C5271" s="40" t="s">
        <v>13316</v>
      </c>
      <c r="D5271" s="14" t="s">
        <v>13317</v>
      </c>
      <c r="E5271" s="13" t="s">
        <v>13318</v>
      </c>
      <c r="F5271" s="14" t="s">
        <v>13319</v>
      </c>
      <c r="G5271" s="14" t="s">
        <v>7136</v>
      </c>
      <c r="H5271" s="41" t="s">
        <v>6712</v>
      </c>
      <c r="I5271" s="42" t="s">
        <v>85</v>
      </c>
      <c r="J5271" s="26">
        <f t="shared" si="1"/>
        <v>61</v>
      </c>
      <c r="K5271" s="7" t="str">
        <f t="shared" si="2"/>
        <v>ENG30-01045963-agovorni</v>
      </c>
      <c r="L5271" s="7" t="str">
        <f>ifna(VLOOKUP(K5271,'Лист1'!D:E,2,false))</f>
        <v/>
      </c>
      <c r="M5271" s="9"/>
      <c r="N5271" s="9"/>
      <c r="O5271" s="9"/>
      <c r="P5271" s="9"/>
      <c r="Q5271" s="9"/>
      <c r="R5271" s="9"/>
    </row>
    <row r="5272" ht="15.75" customHeight="1">
      <c r="A5272" s="14" t="s">
        <v>79</v>
      </c>
      <c r="B5272" s="14" t="s">
        <v>80</v>
      </c>
      <c r="C5272" s="40" t="s">
        <v>13316</v>
      </c>
      <c r="D5272" s="14" t="s">
        <v>13320</v>
      </c>
      <c r="E5272" s="13" t="s">
        <v>13321</v>
      </c>
      <c r="F5272" s="14" t="s">
        <v>13322</v>
      </c>
      <c r="G5272" s="14" t="s">
        <v>7136</v>
      </c>
      <c r="H5272" s="41" t="s">
        <v>6712</v>
      </c>
      <c r="I5272" s="42" t="s">
        <v>85</v>
      </c>
      <c r="J5272" s="58">
        <f t="shared" si="1"/>
        <v>58</v>
      </c>
      <c r="K5272" s="7" t="str">
        <f t="shared" si="2"/>
        <v>ENG30-01046226-agovorni</v>
      </c>
      <c r="L5272" s="7" t="str">
        <f>ifna(VLOOKUP(K5272,'Лист1'!D:E,2,false))</f>
        <v/>
      </c>
      <c r="M5272" s="9"/>
      <c r="N5272" s="9"/>
      <c r="O5272" s="9"/>
      <c r="P5272" s="9"/>
      <c r="Q5272" s="9"/>
      <c r="R5272" s="9"/>
    </row>
    <row r="5273" ht="15.75" customHeight="1">
      <c r="A5273" s="14" t="s">
        <v>79</v>
      </c>
      <c r="B5273" s="14" t="s">
        <v>80</v>
      </c>
      <c r="C5273" s="40" t="s">
        <v>9984</v>
      </c>
      <c r="D5273" s="14" t="s">
        <v>13320</v>
      </c>
      <c r="E5273" s="13" t="s">
        <v>13321</v>
      </c>
      <c r="F5273" s="14" t="s">
        <v>13322</v>
      </c>
      <c r="G5273" s="14" t="s">
        <v>7136</v>
      </c>
      <c r="H5273" s="41" t="s">
        <v>6712</v>
      </c>
      <c r="I5273" s="42" t="s">
        <v>85</v>
      </c>
      <c r="J5273" s="21">
        <f t="shared" si="1"/>
        <v>58</v>
      </c>
      <c r="K5273" s="7" t="str">
        <f t="shared" si="2"/>
        <v>ENG30-01046226-aobičan</v>
      </c>
      <c r="L5273" s="7" t="str">
        <f>ifna(VLOOKUP(K5273,'Лист1'!D:E,2,false))</f>
        <v/>
      </c>
      <c r="M5273" s="9"/>
      <c r="N5273" s="9"/>
      <c r="O5273" s="9"/>
      <c r="P5273" s="9"/>
      <c r="Q5273" s="9"/>
      <c r="R5273" s="9"/>
    </row>
    <row r="5274" ht="15.75" customHeight="1">
      <c r="A5274" s="14" t="s">
        <v>79</v>
      </c>
      <c r="B5274" s="14" t="s">
        <v>80</v>
      </c>
      <c r="C5274" s="40" t="s">
        <v>9989</v>
      </c>
      <c r="D5274" s="14" t="s">
        <v>13320</v>
      </c>
      <c r="E5274" s="13" t="s">
        <v>13321</v>
      </c>
      <c r="F5274" s="14" t="s">
        <v>13322</v>
      </c>
      <c r="G5274" s="14" t="s">
        <v>7136</v>
      </c>
      <c r="H5274" s="41" t="s">
        <v>6712</v>
      </c>
      <c r="I5274" s="42" t="s">
        <v>85</v>
      </c>
      <c r="J5274" s="30">
        <f t="shared" si="1"/>
        <v>58</v>
      </c>
      <c r="K5274" s="7" t="str">
        <f t="shared" si="2"/>
        <v>ENG30-01046226-auobičajen</v>
      </c>
      <c r="L5274" s="7" t="str">
        <f>ifna(VLOOKUP(K5274,'Лист1'!D:E,2,false))</f>
        <v/>
      </c>
      <c r="M5274" s="9"/>
      <c r="N5274" s="9"/>
      <c r="O5274" s="9"/>
      <c r="P5274" s="9"/>
      <c r="Q5274" s="9"/>
      <c r="R5274" s="9"/>
    </row>
    <row r="5275" ht="15.75" customHeight="1">
      <c r="A5275" s="14" t="s">
        <v>11</v>
      </c>
      <c r="B5275" s="14" t="s">
        <v>12</v>
      </c>
      <c r="C5275" s="40" t="s">
        <v>13323</v>
      </c>
      <c r="D5275" s="14" t="s">
        <v>13324</v>
      </c>
      <c r="E5275" s="13" t="s">
        <v>13325</v>
      </c>
      <c r="F5275" s="14" t="s">
        <v>13326</v>
      </c>
      <c r="G5275" s="14" t="s">
        <v>6772</v>
      </c>
      <c r="H5275" s="41" t="s">
        <v>6712</v>
      </c>
      <c r="I5275" s="42" t="s">
        <v>85</v>
      </c>
      <c r="J5275" s="18">
        <f t="shared" si="1"/>
        <v>40</v>
      </c>
      <c r="K5275" s="7" t="str">
        <f t="shared" si="2"/>
        <v>ENG30-01047338-noživljavanje</v>
      </c>
      <c r="L5275" s="7" t="str">
        <f>ifna(VLOOKUP(K5275,'Лист1'!D:E,2,false))</f>
        <v/>
      </c>
      <c r="M5275" s="9"/>
      <c r="N5275" s="9"/>
      <c r="O5275" s="9"/>
      <c r="P5275" s="9"/>
      <c r="Q5275" s="9"/>
      <c r="R5275" s="9"/>
    </row>
    <row r="5276" ht="15.75" customHeight="1">
      <c r="A5276" s="14" t="s">
        <v>79</v>
      </c>
      <c r="B5276" s="14" t="s">
        <v>80</v>
      </c>
      <c r="C5276" s="40" t="s">
        <v>13327</v>
      </c>
      <c r="D5276" s="14" t="s">
        <v>13328</v>
      </c>
      <c r="E5276" s="13" t="s">
        <v>13329</v>
      </c>
      <c r="F5276" s="14" t="s">
        <v>13330</v>
      </c>
      <c r="G5276" s="14" t="s">
        <v>7073</v>
      </c>
      <c r="H5276" s="41" t="s">
        <v>6712</v>
      </c>
      <c r="I5276" s="42" t="s">
        <v>85</v>
      </c>
      <c r="J5276" s="46">
        <f t="shared" si="1"/>
        <v>89</v>
      </c>
      <c r="K5276" s="7" t="str">
        <f t="shared" si="2"/>
        <v>ENG30-01047561-apotonji</v>
      </c>
      <c r="L5276" s="7" t="str">
        <f>ifna(VLOOKUP(K5276,'Лист1'!D:E,2,false))</f>
        <v/>
      </c>
      <c r="M5276" s="9"/>
      <c r="N5276" s="9"/>
      <c r="O5276" s="9"/>
      <c r="P5276" s="9"/>
      <c r="Q5276" s="9"/>
      <c r="R5276" s="9"/>
    </row>
    <row r="5277" ht="15.75" customHeight="1">
      <c r="A5277" s="14" t="s">
        <v>79</v>
      </c>
      <c r="B5277" s="14" t="s">
        <v>80</v>
      </c>
      <c r="C5277" s="40" t="s">
        <v>10342</v>
      </c>
      <c r="D5277" s="14" t="s">
        <v>13331</v>
      </c>
      <c r="E5277" s="13" t="s">
        <v>13332</v>
      </c>
      <c r="F5277" s="14" t="s">
        <v>13333</v>
      </c>
      <c r="G5277" s="14" t="s">
        <v>6772</v>
      </c>
      <c r="H5277" s="41" t="s">
        <v>6712</v>
      </c>
      <c r="I5277" s="42" t="s">
        <v>85</v>
      </c>
      <c r="J5277" s="60">
        <f t="shared" si="1"/>
        <v>22</v>
      </c>
      <c r="K5277" s="7" t="str">
        <f t="shared" si="2"/>
        <v>ENG30-01048406-asrećan</v>
      </c>
      <c r="L5277" s="7" t="str">
        <f>ifna(VLOOKUP(K5277,'Лист1'!D:E,2,false))</f>
        <v/>
      </c>
      <c r="M5277" s="9"/>
      <c r="N5277" s="9"/>
      <c r="O5277" s="9"/>
      <c r="P5277" s="9"/>
      <c r="Q5277" s="9"/>
      <c r="R5277" s="9"/>
    </row>
    <row r="5278" ht="15.75" customHeight="1">
      <c r="A5278" s="14" t="s">
        <v>11</v>
      </c>
      <c r="B5278" s="14" t="s">
        <v>12</v>
      </c>
      <c r="C5278" s="40" t="s">
        <v>13334</v>
      </c>
      <c r="D5278" s="14" t="s">
        <v>13335</v>
      </c>
      <c r="E5278" s="13" t="s">
        <v>13336</v>
      </c>
      <c r="F5278" s="14" t="s">
        <v>13337</v>
      </c>
      <c r="G5278" s="14" t="s">
        <v>6772</v>
      </c>
      <c r="H5278" s="41" t="s">
        <v>6712</v>
      </c>
      <c r="I5278" s="42" t="s">
        <v>85</v>
      </c>
      <c r="J5278" s="80">
        <f t="shared" si="1"/>
        <v>52</v>
      </c>
      <c r="K5278" s="7" t="str">
        <f t="shared" si="2"/>
        <v>ENG30-01051331-nstavljanje</v>
      </c>
      <c r="L5278" s="7" t="str">
        <f>ifna(VLOOKUP(K5278,'Лист1'!D:E,2,false))</f>
        <v/>
      </c>
      <c r="M5278" s="9"/>
      <c r="N5278" s="9"/>
      <c r="O5278" s="9"/>
      <c r="P5278" s="9"/>
      <c r="Q5278" s="9"/>
      <c r="R5278" s="9"/>
    </row>
    <row r="5279" ht="15.75" customHeight="1">
      <c r="A5279" s="14" t="s">
        <v>11</v>
      </c>
      <c r="B5279" s="14" t="s">
        <v>12</v>
      </c>
      <c r="C5279" s="40" t="s">
        <v>13338</v>
      </c>
      <c r="D5279" s="14" t="s">
        <v>13339</v>
      </c>
      <c r="E5279" s="13" t="s">
        <v>13340</v>
      </c>
      <c r="F5279" s="14" t="s">
        <v>13338</v>
      </c>
      <c r="G5279" s="14" t="s">
        <v>9018</v>
      </c>
      <c r="H5279" s="41" t="s">
        <v>6712</v>
      </c>
      <c r="I5279" s="42" t="s">
        <v>85</v>
      </c>
      <c r="J5279" s="25">
        <f t="shared" si="1"/>
        <v>22</v>
      </c>
      <c r="K5279" s="7" t="str">
        <f t="shared" si="2"/>
        <v>ENG30-01053617-nboravak</v>
      </c>
      <c r="L5279" s="7" t="str">
        <f>ifna(VLOOKUP(K5279,'Лист1'!D:E,2,false))</f>
        <v/>
      </c>
      <c r="M5279" s="9"/>
      <c r="N5279" s="9"/>
      <c r="O5279" s="9"/>
      <c r="P5279" s="9"/>
      <c r="Q5279" s="9"/>
      <c r="R5279" s="9"/>
    </row>
    <row r="5280" ht="15.75" customHeight="1">
      <c r="A5280" s="14" t="s">
        <v>11</v>
      </c>
      <c r="B5280" s="14" t="s">
        <v>12</v>
      </c>
      <c r="C5280" s="40" t="s">
        <v>10875</v>
      </c>
      <c r="D5280" s="14" t="s">
        <v>13341</v>
      </c>
      <c r="E5280" s="13" t="s">
        <v>13342</v>
      </c>
      <c r="F5280" s="14" t="s">
        <v>13343</v>
      </c>
      <c r="G5280" s="14" t="s">
        <v>9018</v>
      </c>
      <c r="H5280" s="41" t="s">
        <v>6712</v>
      </c>
      <c r="I5280" s="42" t="s">
        <v>85</v>
      </c>
      <c r="J5280" s="69">
        <f t="shared" si="1"/>
        <v>34</v>
      </c>
      <c r="K5280" s="7" t="str">
        <f t="shared" si="2"/>
        <v>ENG30-01055360-nposeta</v>
      </c>
      <c r="L5280" s="7" t="str">
        <f>ifna(VLOOKUP(K5280,'Лист1'!D:E,2,false))</f>
        <v/>
      </c>
      <c r="M5280" s="9"/>
      <c r="N5280" s="9"/>
      <c r="O5280" s="9"/>
      <c r="P5280" s="9"/>
      <c r="Q5280" s="9"/>
      <c r="R5280" s="9"/>
    </row>
    <row r="5281" ht="15.75" customHeight="1">
      <c r="A5281" s="14" t="s">
        <v>11</v>
      </c>
      <c r="B5281" s="14" t="s">
        <v>12</v>
      </c>
      <c r="C5281" s="40" t="s">
        <v>6867</v>
      </c>
      <c r="D5281" s="14" t="s">
        <v>13344</v>
      </c>
      <c r="E5281" s="13" t="s">
        <v>13345</v>
      </c>
      <c r="F5281" s="14" t="s">
        <v>6867</v>
      </c>
      <c r="G5281" s="14" t="s">
        <v>9018</v>
      </c>
      <c r="H5281" s="41" t="s">
        <v>6712</v>
      </c>
      <c r="I5281" s="42" t="s">
        <v>85</v>
      </c>
      <c r="J5281" s="63">
        <f t="shared" si="1"/>
        <v>36</v>
      </c>
      <c r="K5281" s="7" t="str">
        <f t="shared" si="2"/>
        <v>ENG30-01056411-nstanica</v>
      </c>
      <c r="L5281" s="7" t="str">
        <f>ifna(VLOOKUP(K5281,'Лист1'!D:E,2,false))</f>
        <v/>
      </c>
      <c r="M5281" s="9"/>
      <c r="N5281" s="9"/>
      <c r="O5281" s="9"/>
      <c r="P5281" s="9"/>
      <c r="Q5281" s="9"/>
      <c r="R5281" s="9"/>
    </row>
    <row r="5282" ht="15.75" customHeight="1">
      <c r="A5282" s="14" t="s">
        <v>11</v>
      </c>
      <c r="B5282" s="14" t="s">
        <v>12</v>
      </c>
      <c r="C5282" s="40" t="s">
        <v>13346</v>
      </c>
      <c r="D5282" s="14" t="s">
        <v>13347</v>
      </c>
      <c r="E5282" s="13" t="s">
        <v>13348</v>
      </c>
      <c r="F5282" s="14" t="s">
        <v>13349</v>
      </c>
      <c r="G5282" s="14" t="s">
        <v>6772</v>
      </c>
      <c r="H5282" s="41" t="s">
        <v>6712</v>
      </c>
      <c r="I5282" s="42" t="s">
        <v>85</v>
      </c>
      <c r="J5282" s="142">
        <f t="shared" si="1"/>
        <v>40</v>
      </c>
      <c r="K5282" s="7" t="str">
        <f t="shared" si="2"/>
        <v>ENG30-01057200-nsnabdevanje</v>
      </c>
      <c r="L5282" s="7" t="str">
        <f>ifna(VLOOKUP(K5282,'Лист1'!D:E,2,false))</f>
        <v/>
      </c>
      <c r="M5282" s="9"/>
      <c r="N5282" s="9"/>
      <c r="O5282" s="9"/>
      <c r="P5282" s="9"/>
      <c r="Q5282" s="9"/>
      <c r="R5282" s="9"/>
    </row>
    <row r="5283" ht="15.75" customHeight="1">
      <c r="A5283" s="14" t="s">
        <v>79</v>
      </c>
      <c r="B5283" s="14" t="s">
        <v>80</v>
      </c>
      <c r="C5283" s="40" t="s">
        <v>8862</v>
      </c>
      <c r="D5283" s="14" t="s">
        <v>13350</v>
      </c>
      <c r="E5283" s="13" t="s">
        <v>13351</v>
      </c>
      <c r="F5283" s="14" t="s">
        <v>13352</v>
      </c>
      <c r="G5283" s="14" t="s">
        <v>7053</v>
      </c>
      <c r="H5283" s="41" t="s">
        <v>6712</v>
      </c>
      <c r="I5283" s="42" t="s">
        <v>85</v>
      </c>
      <c r="J5283" s="39">
        <f t="shared" si="1"/>
        <v>88</v>
      </c>
      <c r="K5283" s="7" t="str">
        <f t="shared" si="2"/>
        <v>ENG30-01058854-avezan</v>
      </c>
      <c r="L5283" s="7" t="str">
        <f>ifna(VLOOKUP(K5283,'Лист1'!D:E,2,false))</f>
        <v/>
      </c>
      <c r="M5283" s="9"/>
      <c r="N5283" s="9"/>
      <c r="O5283" s="9"/>
      <c r="P5283" s="9"/>
      <c r="Q5283" s="9"/>
      <c r="R5283" s="9"/>
    </row>
    <row r="5284" ht="15.75" customHeight="1">
      <c r="A5284" s="14" t="s">
        <v>21</v>
      </c>
      <c r="B5284" s="14" t="s">
        <v>22</v>
      </c>
      <c r="C5284" s="40" t="s">
        <v>10959</v>
      </c>
      <c r="D5284" s="14" t="s">
        <v>13353</v>
      </c>
      <c r="E5284" s="13" t="s">
        <v>13354</v>
      </c>
      <c r="F5284" s="14" t="s">
        <v>13355</v>
      </c>
      <c r="G5284" s="14" t="s">
        <v>6772</v>
      </c>
      <c r="H5284" s="41" t="s">
        <v>6712</v>
      </c>
      <c r="I5284" s="42" t="s">
        <v>85</v>
      </c>
      <c r="J5284" s="48">
        <f t="shared" si="1"/>
        <v>59</v>
      </c>
      <c r="K5284" s="7" t="str">
        <f t="shared" si="2"/>
        <v>ENG30-01059123-vpotvrditi</v>
      </c>
      <c r="L5284" s="7" t="str">
        <f>ifna(VLOOKUP(K5284,'Лист1'!D:E,2,false))</f>
        <v/>
      </c>
      <c r="M5284" s="9"/>
      <c r="N5284" s="9"/>
      <c r="O5284" s="9"/>
      <c r="P5284" s="9"/>
      <c r="Q5284" s="9"/>
      <c r="R5284" s="9"/>
    </row>
    <row r="5285" ht="15.75" customHeight="1">
      <c r="A5285" s="14" t="s">
        <v>21</v>
      </c>
      <c r="B5285" s="14" t="s">
        <v>22</v>
      </c>
      <c r="C5285" s="40" t="s">
        <v>13125</v>
      </c>
      <c r="D5285" s="14" t="s">
        <v>13353</v>
      </c>
      <c r="E5285" s="13" t="s">
        <v>13354</v>
      </c>
      <c r="F5285" s="14" t="s">
        <v>13355</v>
      </c>
      <c r="G5285" s="14" t="s">
        <v>6772</v>
      </c>
      <c r="H5285" s="41" t="s">
        <v>6712</v>
      </c>
      <c r="I5285" s="42" t="s">
        <v>85</v>
      </c>
      <c r="J5285" s="45">
        <f t="shared" si="1"/>
        <v>59</v>
      </c>
      <c r="K5285" s="7" t="str">
        <f t="shared" si="2"/>
        <v>ENG30-01059123-vprimetiti</v>
      </c>
      <c r="L5285" s="7" t="str">
        <f>ifna(VLOOKUP(K5285,'Лист1'!D:E,2,false))</f>
        <v/>
      </c>
      <c r="M5285" s="9"/>
      <c r="N5285" s="9"/>
      <c r="O5285" s="9"/>
      <c r="P5285" s="9"/>
      <c r="Q5285" s="9"/>
      <c r="R5285" s="9"/>
    </row>
    <row r="5286" ht="15.75" customHeight="1">
      <c r="A5286" s="14" t="s">
        <v>21</v>
      </c>
      <c r="B5286" s="14" t="s">
        <v>22</v>
      </c>
      <c r="C5286" s="40" t="s">
        <v>10471</v>
      </c>
      <c r="D5286" s="14" t="s">
        <v>13353</v>
      </c>
      <c r="E5286" s="13" t="s">
        <v>13354</v>
      </c>
      <c r="F5286" s="14" t="s">
        <v>13355</v>
      </c>
      <c r="G5286" s="14" t="s">
        <v>6772</v>
      </c>
      <c r="H5286" s="41" t="s">
        <v>6712</v>
      </c>
      <c r="I5286" s="42" t="s">
        <v>85</v>
      </c>
      <c r="J5286" s="99">
        <f t="shared" si="1"/>
        <v>59</v>
      </c>
      <c r="K5286" s="7" t="str">
        <f t="shared" si="2"/>
        <v>ENG30-01059123-vpriznati</v>
      </c>
      <c r="L5286" s="7" t="str">
        <f>ifna(VLOOKUP(K5286,'Лист1'!D:E,2,false))</f>
        <v/>
      </c>
      <c r="M5286" s="9"/>
      <c r="N5286" s="9"/>
      <c r="O5286" s="9"/>
      <c r="P5286" s="9"/>
      <c r="Q5286" s="9"/>
      <c r="R5286" s="9"/>
    </row>
    <row r="5287" ht="15.75" customHeight="1">
      <c r="A5287" s="14" t="s">
        <v>79</v>
      </c>
      <c r="B5287" s="14" t="s">
        <v>80</v>
      </c>
      <c r="C5287" s="40" t="s">
        <v>13356</v>
      </c>
      <c r="D5287" s="14" t="s">
        <v>13357</v>
      </c>
      <c r="E5287" s="13" t="s">
        <v>13358</v>
      </c>
      <c r="F5287" s="14" t="s">
        <v>13359</v>
      </c>
      <c r="G5287" s="14" t="s">
        <v>6772</v>
      </c>
      <c r="H5287" s="41" t="s">
        <v>6712</v>
      </c>
      <c r="I5287" s="42" t="s">
        <v>85</v>
      </c>
      <c r="J5287" s="60">
        <f t="shared" si="1"/>
        <v>33</v>
      </c>
      <c r="K5287" s="7" t="str">
        <f t="shared" si="2"/>
        <v>ENG30-01059400-apričvršćen</v>
      </c>
      <c r="L5287" s="7" t="str">
        <f>ifna(VLOOKUP(K5287,'Лист1'!D:E,2,false))</f>
        <v/>
      </c>
      <c r="M5287" s="9"/>
      <c r="N5287" s="9"/>
      <c r="O5287" s="9"/>
      <c r="P5287" s="9"/>
      <c r="Q5287" s="9"/>
      <c r="R5287" s="9"/>
    </row>
    <row r="5288" ht="15.75" customHeight="1">
      <c r="A5288" s="14" t="s">
        <v>21</v>
      </c>
      <c r="B5288" s="14" t="s">
        <v>22</v>
      </c>
      <c r="C5288" s="40" t="s">
        <v>10663</v>
      </c>
      <c r="D5288" s="14" t="s">
        <v>13360</v>
      </c>
      <c r="E5288" s="13" t="s">
        <v>13361</v>
      </c>
      <c r="F5288" s="14" t="s">
        <v>13362</v>
      </c>
      <c r="G5288" s="14" t="s">
        <v>6772</v>
      </c>
      <c r="H5288" s="41" t="s">
        <v>6712</v>
      </c>
      <c r="I5288" s="42" t="s">
        <v>85</v>
      </c>
      <c r="J5288" s="45">
        <f t="shared" si="1"/>
        <v>55</v>
      </c>
      <c r="K5288" s="7" t="str">
        <f t="shared" si="2"/>
        <v>ENG30-01059564-vignorisati</v>
      </c>
      <c r="L5288" s="7" t="str">
        <f>ifna(VLOOKUP(K5288,'Лист1'!D:E,2,false))</f>
        <v/>
      </c>
      <c r="M5288" s="9"/>
      <c r="N5288" s="9"/>
      <c r="O5288" s="9"/>
      <c r="P5288" s="9"/>
      <c r="Q5288" s="9"/>
      <c r="R5288" s="9"/>
    </row>
    <row r="5289" ht="15.75" customHeight="1">
      <c r="A5289" s="14" t="s">
        <v>11</v>
      </c>
      <c r="B5289" s="14" t="s">
        <v>12</v>
      </c>
      <c r="C5289" s="40" t="s">
        <v>13363</v>
      </c>
      <c r="D5289" s="14" t="s">
        <v>13364</v>
      </c>
      <c r="E5289" s="13" t="s">
        <v>13365</v>
      </c>
      <c r="F5289" s="14" t="s">
        <v>13363</v>
      </c>
      <c r="G5289" s="14" t="s">
        <v>6772</v>
      </c>
      <c r="H5289" s="41" t="s">
        <v>6712</v>
      </c>
      <c r="I5289" s="42" t="s">
        <v>85</v>
      </c>
      <c r="J5289" s="46">
        <f t="shared" si="1"/>
        <v>56</v>
      </c>
      <c r="K5289" s="7" t="str">
        <f t="shared" si="2"/>
        <v>ENG30-01060234-nizdavanje</v>
      </c>
      <c r="L5289" s="7" t="str">
        <f>ifna(VLOOKUP(K5289,'Лист1'!D:E,2,false))</f>
        <v/>
      </c>
      <c r="M5289" s="9"/>
      <c r="N5289" s="9"/>
      <c r="O5289" s="9"/>
      <c r="P5289" s="9"/>
      <c r="Q5289" s="9"/>
      <c r="R5289" s="9"/>
    </row>
    <row r="5290" ht="15.75" customHeight="1">
      <c r="A5290" s="14" t="s">
        <v>21</v>
      </c>
      <c r="B5290" s="14" t="s">
        <v>22</v>
      </c>
      <c r="C5290" s="40" t="s">
        <v>7652</v>
      </c>
      <c r="D5290" s="14" t="s">
        <v>13366</v>
      </c>
      <c r="E5290" s="13" t="s">
        <v>13367</v>
      </c>
      <c r="F5290" s="14" t="s">
        <v>13368</v>
      </c>
      <c r="G5290" s="14" t="s">
        <v>6772</v>
      </c>
      <c r="H5290" s="41" t="s">
        <v>6712</v>
      </c>
      <c r="I5290" s="42" t="s">
        <v>85</v>
      </c>
      <c r="J5290" s="17">
        <f t="shared" si="1"/>
        <v>56</v>
      </c>
      <c r="K5290" s="7" t="str">
        <f t="shared" si="2"/>
        <v>ENG30-01060494-vdati</v>
      </c>
      <c r="L5290" s="7" t="str">
        <f>ifna(VLOOKUP(K5290,'Лист1'!D:E,2,false))</f>
        <v/>
      </c>
      <c r="M5290" s="9"/>
      <c r="N5290" s="9"/>
      <c r="O5290" s="9"/>
      <c r="P5290" s="9"/>
      <c r="Q5290" s="9"/>
      <c r="R5290" s="9"/>
    </row>
    <row r="5291" ht="15.75" customHeight="1">
      <c r="A5291" s="14" t="s">
        <v>21</v>
      </c>
      <c r="B5291" s="14" t="s">
        <v>22</v>
      </c>
      <c r="C5291" s="40" t="s">
        <v>13369</v>
      </c>
      <c r="D5291" s="14" t="s">
        <v>13366</v>
      </c>
      <c r="E5291" s="13" t="s">
        <v>13367</v>
      </c>
      <c r="F5291" s="14" t="s">
        <v>13368</v>
      </c>
      <c r="G5291" s="14" t="s">
        <v>6772</v>
      </c>
      <c r="H5291" s="41" t="s">
        <v>6712</v>
      </c>
      <c r="I5291" s="42" t="s">
        <v>85</v>
      </c>
      <c r="J5291" s="22">
        <f t="shared" si="1"/>
        <v>56</v>
      </c>
      <c r="K5291" s="7" t="str">
        <f t="shared" si="2"/>
        <v>ENG30-01060494-vplatiti</v>
      </c>
      <c r="L5291" s="7" t="str">
        <f>ifna(VLOOKUP(K5291,'Лист1'!D:E,2,false))</f>
        <v/>
      </c>
      <c r="M5291" s="9"/>
      <c r="N5291" s="9"/>
      <c r="O5291" s="9"/>
      <c r="P5291" s="9"/>
      <c r="Q5291" s="9"/>
      <c r="R5291" s="9"/>
    </row>
    <row r="5292" ht="15.75" customHeight="1">
      <c r="A5292" s="14" t="s">
        <v>11</v>
      </c>
      <c r="B5292" s="14" t="s">
        <v>12</v>
      </c>
      <c r="C5292" s="40" t="s">
        <v>13370</v>
      </c>
      <c r="D5292" s="14" t="s">
        <v>13371</v>
      </c>
      <c r="E5292" s="13" t="s">
        <v>13372</v>
      </c>
      <c r="F5292" s="14" t="s">
        <v>13370</v>
      </c>
      <c r="G5292" s="14" t="s">
        <v>10445</v>
      </c>
      <c r="H5292" s="41" t="s">
        <v>6712</v>
      </c>
      <c r="I5292" s="42" t="s">
        <v>85</v>
      </c>
      <c r="J5292" s="27">
        <f t="shared" si="1"/>
        <v>49</v>
      </c>
      <c r="K5292" s="7" t="str">
        <f t="shared" si="2"/>
        <v>ENG30-01060745-nlogistika</v>
      </c>
      <c r="L5292" s="7" t="str">
        <f>ifna(VLOOKUP(K5292,'Лист1'!D:E,2,false))</f>
        <v/>
      </c>
      <c r="M5292" s="9"/>
      <c r="N5292" s="9"/>
      <c r="O5292" s="9"/>
      <c r="P5292" s="9"/>
      <c r="Q5292" s="9"/>
      <c r="R5292" s="9"/>
    </row>
    <row r="5293" ht="15.75" customHeight="1">
      <c r="A5293" s="14" t="s">
        <v>21</v>
      </c>
      <c r="B5293" s="14" t="s">
        <v>22</v>
      </c>
      <c r="C5293" s="40" t="s">
        <v>12620</v>
      </c>
      <c r="D5293" s="14" t="s">
        <v>13373</v>
      </c>
      <c r="E5293" s="13" t="s">
        <v>13374</v>
      </c>
      <c r="F5293" s="14" t="s">
        <v>13375</v>
      </c>
      <c r="G5293" s="14" t="s">
        <v>6772</v>
      </c>
      <c r="H5293" s="41" t="s">
        <v>6712</v>
      </c>
      <c r="I5293" s="42" t="s">
        <v>85</v>
      </c>
      <c r="J5293" s="46">
        <f t="shared" si="1"/>
        <v>54</v>
      </c>
      <c r="K5293" s="7" t="str">
        <f t="shared" si="2"/>
        <v>ENG30-01060746-vizraziti</v>
      </c>
      <c r="L5293" s="7" t="str">
        <f>ifna(VLOOKUP(K5293,'Лист1'!D:E,2,false))</f>
        <v/>
      </c>
      <c r="M5293" s="9"/>
      <c r="N5293" s="9"/>
      <c r="O5293" s="9"/>
      <c r="P5293" s="9"/>
      <c r="Q5293" s="9"/>
      <c r="R5293" s="9"/>
    </row>
    <row r="5294" ht="15.75" customHeight="1">
      <c r="A5294" s="14" t="s">
        <v>21</v>
      </c>
      <c r="B5294" s="14" t="s">
        <v>22</v>
      </c>
      <c r="C5294" s="40" t="s">
        <v>12620</v>
      </c>
      <c r="D5294" s="14" t="s">
        <v>13376</v>
      </c>
      <c r="E5294" s="13" t="s">
        <v>13377</v>
      </c>
      <c r="F5294" s="14" t="s">
        <v>13378</v>
      </c>
      <c r="G5294" s="14" t="s">
        <v>6772</v>
      </c>
      <c r="H5294" s="41" t="s">
        <v>6712</v>
      </c>
      <c r="I5294" s="42" t="s">
        <v>85</v>
      </c>
      <c r="J5294" s="22">
        <f t="shared" si="1"/>
        <v>43</v>
      </c>
      <c r="K5294" s="7" t="str">
        <f t="shared" si="2"/>
        <v>ENG30-01061017-vizraziti</v>
      </c>
      <c r="L5294" s="7" t="str">
        <f>ifna(VLOOKUP(K5294,'Лист1'!D:E,2,false))</f>
        <v/>
      </c>
      <c r="M5294" s="9"/>
      <c r="N5294" s="9"/>
      <c r="O5294" s="9"/>
      <c r="P5294" s="9"/>
      <c r="Q5294" s="9"/>
      <c r="R5294" s="9"/>
    </row>
    <row r="5295" ht="15.75" customHeight="1">
      <c r="A5295" s="14" t="s">
        <v>21</v>
      </c>
      <c r="B5295" s="14" t="s">
        <v>22</v>
      </c>
      <c r="C5295" s="40" t="s">
        <v>11412</v>
      </c>
      <c r="D5295" s="14" t="s">
        <v>13376</v>
      </c>
      <c r="E5295" s="13" t="s">
        <v>13377</v>
      </c>
      <c r="F5295" s="14" t="s">
        <v>13378</v>
      </c>
      <c r="G5295" s="14" t="s">
        <v>6772</v>
      </c>
      <c r="H5295" s="41" t="s">
        <v>6712</v>
      </c>
      <c r="I5295" s="42" t="s">
        <v>85</v>
      </c>
      <c r="J5295" s="27">
        <f t="shared" si="1"/>
        <v>43</v>
      </c>
      <c r="K5295" s="7" t="str">
        <f t="shared" si="2"/>
        <v>ENG30-01061017-vpreneti</v>
      </c>
      <c r="L5295" s="7" t="str">
        <f>ifna(VLOOKUP(K5295,'Лист1'!D:E,2,false))</f>
        <v/>
      </c>
      <c r="M5295" s="9"/>
      <c r="N5295" s="9"/>
      <c r="O5295" s="9"/>
      <c r="P5295" s="9"/>
      <c r="Q5295" s="9"/>
      <c r="R5295" s="9"/>
    </row>
    <row r="5296" ht="15.75" customHeight="1">
      <c r="A5296" s="14" t="s">
        <v>21</v>
      </c>
      <c r="B5296" s="14" t="s">
        <v>22</v>
      </c>
      <c r="C5296" s="40" t="s">
        <v>11412</v>
      </c>
      <c r="D5296" s="14" t="s">
        <v>13379</v>
      </c>
      <c r="E5296" s="13" t="s">
        <v>13380</v>
      </c>
      <c r="F5296" s="14" t="s">
        <v>13381</v>
      </c>
      <c r="G5296" s="14" t="s">
        <v>6772</v>
      </c>
      <c r="H5296" s="41" t="s">
        <v>6712</v>
      </c>
      <c r="I5296" s="42" t="s">
        <v>85</v>
      </c>
      <c r="J5296" s="35">
        <f t="shared" si="1"/>
        <v>25</v>
      </c>
      <c r="K5296" s="7" t="str">
        <f t="shared" si="2"/>
        <v>ENG30-01061320-vpreneti</v>
      </c>
      <c r="L5296" s="7" t="str">
        <f>ifna(VLOOKUP(K5296,'Лист1'!D:E,2,false))</f>
        <v/>
      </c>
      <c r="M5296" s="9"/>
      <c r="N5296" s="9"/>
      <c r="O5296" s="9"/>
      <c r="P5296" s="9"/>
      <c r="Q5296" s="9"/>
      <c r="R5296" s="9"/>
    </row>
    <row r="5297" ht="15.75" customHeight="1">
      <c r="A5297" s="14" t="s">
        <v>21</v>
      </c>
      <c r="B5297" s="14" t="s">
        <v>22</v>
      </c>
      <c r="C5297" s="40" t="s">
        <v>13382</v>
      </c>
      <c r="D5297" s="14" t="s">
        <v>13379</v>
      </c>
      <c r="E5297" s="13" t="s">
        <v>13380</v>
      </c>
      <c r="F5297" s="14" t="s">
        <v>13381</v>
      </c>
      <c r="G5297" s="14" t="s">
        <v>6772</v>
      </c>
      <c r="H5297" s="41" t="s">
        <v>6712</v>
      </c>
      <c r="I5297" s="42" t="s">
        <v>85</v>
      </c>
      <c r="J5297" s="52">
        <f t="shared" si="1"/>
        <v>25</v>
      </c>
      <c r="K5297" s="7" t="str">
        <f t="shared" si="2"/>
        <v>ENG30-01061320-vprenositi</v>
      </c>
      <c r="L5297" s="7" t="str">
        <f>ifna(VLOOKUP(K5297,'Лист1'!D:E,2,false))</f>
        <v/>
      </c>
      <c r="M5297" s="9"/>
      <c r="N5297" s="9"/>
      <c r="O5297" s="9"/>
      <c r="P5297" s="9"/>
      <c r="Q5297" s="9"/>
      <c r="R5297" s="9"/>
    </row>
    <row r="5298" ht="15.75" customHeight="1">
      <c r="A5298" s="14" t="s">
        <v>21</v>
      </c>
      <c r="B5298" s="14" t="s">
        <v>22</v>
      </c>
      <c r="C5298" s="40" t="s">
        <v>12620</v>
      </c>
      <c r="D5298" s="14" t="s">
        <v>13383</v>
      </c>
      <c r="E5298" s="13" t="s">
        <v>13384</v>
      </c>
      <c r="F5298" s="14" t="s">
        <v>13385</v>
      </c>
      <c r="G5298" s="14" t="s">
        <v>6772</v>
      </c>
      <c r="H5298" s="41" t="s">
        <v>6712</v>
      </c>
      <c r="I5298" s="42" t="s">
        <v>85</v>
      </c>
      <c r="J5298" s="53">
        <f t="shared" si="1"/>
        <v>39</v>
      </c>
      <c r="K5298" s="7" t="str">
        <f t="shared" si="2"/>
        <v>ENG30-01061481-vizraziti</v>
      </c>
      <c r="L5298" s="7" t="str">
        <f>ifna(VLOOKUP(K5298,'Лист1'!D:E,2,false))</f>
        <v/>
      </c>
      <c r="M5298" s="9"/>
      <c r="N5298" s="9"/>
      <c r="O5298" s="9"/>
      <c r="P5298" s="9"/>
      <c r="Q5298" s="9"/>
      <c r="R5298" s="9"/>
    </row>
    <row r="5299" ht="15.75" customHeight="1">
      <c r="A5299" s="14" t="s">
        <v>79</v>
      </c>
      <c r="B5299" s="14" t="s">
        <v>80</v>
      </c>
      <c r="C5299" s="40" t="s">
        <v>9373</v>
      </c>
      <c r="D5299" s="14" t="s">
        <v>13386</v>
      </c>
      <c r="E5299" s="13" t="s">
        <v>13387</v>
      </c>
      <c r="F5299" s="14" t="s">
        <v>9373</v>
      </c>
      <c r="G5299" s="14" t="s">
        <v>6772</v>
      </c>
      <c r="H5299" s="41" t="s">
        <v>6712</v>
      </c>
      <c r="I5299" s="42" t="s">
        <v>85</v>
      </c>
      <c r="J5299" s="47">
        <f t="shared" si="1"/>
        <v>69</v>
      </c>
      <c r="K5299" s="7" t="str">
        <f t="shared" si="2"/>
        <v>ENG30-01061489-aslobodan</v>
      </c>
      <c r="L5299" s="7" t="str">
        <f>ifna(VLOOKUP(K5299,'Лист1'!D:E,2,false))</f>
        <v/>
      </c>
      <c r="M5299" s="9"/>
      <c r="N5299" s="9"/>
      <c r="O5299" s="9"/>
      <c r="P5299" s="9"/>
      <c r="Q5299" s="9"/>
      <c r="R5299" s="9"/>
    </row>
    <row r="5300" ht="15.75" customHeight="1">
      <c r="A5300" s="14" t="s">
        <v>79</v>
      </c>
      <c r="B5300" s="14" t="s">
        <v>80</v>
      </c>
      <c r="C5300" s="40" t="s">
        <v>11309</v>
      </c>
      <c r="D5300" s="14" t="s">
        <v>13388</v>
      </c>
      <c r="E5300" s="13" t="s">
        <v>13389</v>
      </c>
      <c r="F5300" s="14" t="s">
        <v>13390</v>
      </c>
      <c r="G5300" s="14" t="s">
        <v>8285</v>
      </c>
      <c r="H5300" s="41" t="s">
        <v>6712</v>
      </c>
      <c r="I5300" s="42" t="s">
        <v>85</v>
      </c>
      <c r="J5300" s="60">
        <f t="shared" si="1"/>
        <v>27</v>
      </c>
      <c r="K5300" s="7" t="str">
        <f t="shared" si="2"/>
        <v>ENG30-01062393-anezavisan</v>
      </c>
      <c r="L5300" s="7" t="str">
        <f>ifna(VLOOKUP(K5300,'Лист1'!D:E,2,false))</f>
        <v/>
      </c>
      <c r="M5300" s="9"/>
      <c r="N5300" s="9"/>
      <c r="O5300" s="9"/>
      <c r="P5300" s="9"/>
      <c r="Q5300" s="9"/>
      <c r="R5300" s="9"/>
    </row>
    <row r="5301" ht="15.75" customHeight="1">
      <c r="A5301" s="14" t="s">
        <v>21</v>
      </c>
      <c r="B5301" s="14" t="s">
        <v>22</v>
      </c>
      <c r="C5301" s="40" t="s">
        <v>13391</v>
      </c>
      <c r="D5301" s="14" t="s">
        <v>13392</v>
      </c>
      <c r="E5301" s="13" t="s">
        <v>13393</v>
      </c>
      <c r="F5301" s="14" t="s">
        <v>13394</v>
      </c>
      <c r="G5301" s="14" t="s">
        <v>6772</v>
      </c>
      <c r="H5301" s="41" t="s">
        <v>6712</v>
      </c>
      <c r="I5301" s="42" t="s">
        <v>85</v>
      </c>
      <c r="J5301" s="61">
        <f t="shared" si="1"/>
        <v>17</v>
      </c>
      <c r="K5301" s="7" t="str">
        <f t="shared" si="2"/>
        <v>ENG30-01062555-vposlati</v>
      </c>
      <c r="L5301" s="7" t="str">
        <f>ifna(VLOOKUP(K5301,'Лист1'!D:E,2,false))</f>
        <v/>
      </c>
      <c r="M5301" s="9"/>
      <c r="N5301" s="9"/>
      <c r="O5301" s="9"/>
      <c r="P5301" s="9"/>
      <c r="Q5301" s="9"/>
      <c r="R5301" s="9"/>
    </row>
    <row r="5302" ht="15.75" customHeight="1">
      <c r="A5302" s="14" t="s">
        <v>21</v>
      </c>
      <c r="B5302" s="14" t="s">
        <v>22</v>
      </c>
      <c r="C5302" s="40" t="s">
        <v>13395</v>
      </c>
      <c r="D5302" s="14" t="s">
        <v>13392</v>
      </c>
      <c r="E5302" s="13" t="s">
        <v>13393</v>
      </c>
      <c r="F5302" s="14" t="s">
        <v>13394</v>
      </c>
      <c r="G5302" s="14" t="s">
        <v>6772</v>
      </c>
      <c r="H5302" s="41" t="s">
        <v>6712</v>
      </c>
      <c r="I5302" s="42" t="s">
        <v>85</v>
      </c>
      <c r="J5302" s="44">
        <f t="shared" si="1"/>
        <v>17</v>
      </c>
      <c r="K5302" s="7" t="str">
        <f t="shared" si="2"/>
        <v>ENG30-01062555-vslati</v>
      </c>
      <c r="L5302" s="7" t="str">
        <f>ifna(VLOOKUP(K5302,'Лист1'!D:E,2,false))</f>
        <v/>
      </c>
      <c r="M5302" s="9"/>
      <c r="N5302" s="9"/>
      <c r="O5302" s="9"/>
      <c r="P5302" s="9"/>
      <c r="Q5302" s="9"/>
      <c r="R5302" s="9"/>
    </row>
    <row r="5303" ht="15.75" customHeight="1">
      <c r="A5303" s="14" t="s">
        <v>11</v>
      </c>
      <c r="B5303" s="14" t="s">
        <v>12</v>
      </c>
      <c r="C5303" s="40" t="s">
        <v>13396</v>
      </c>
      <c r="D5303" s="14" t="s">
        <v>13397</v>
      </c>
      <c r="E5303" s="13" t="s">
        <v>13398</v>
      </c>
      <c r="F5303" s="14" t="s">
        <v>13396</v>
      </c>
      <c r="G5303" s="14" t="s">
        <v>6772</v>
      </c>
      <c r="H5303" s="41" t="s">
        <v>6712</v>
      </c>
      <c r="I5303" s="42" t="s">
        <v>85</v>
      </c>
      <c r="J5303" s="53">
        <f t="shared" si="1"/>
        <v>23</v>
      </c>
      <c r="K5303" s="7" t="str">
        <f t="shared" si="2"/>
        <v>ENG30-01062817-npauza</v>
      </c>
      <c r="L5303" s="7" t="str">
        <f>ifna(VLOOKUP(K5303,'Лист1'!D:E,2,false))</f>
        <v/>
      </c>
      <c r="M5303" s="9"/>
      <c r="N5303" s="9"/>
      <c r="O5303" s="9"/>
      <c r="P5303" s="9"/>
      <c r="Q5303" s="9"/>
      <c r="R5303" s="9"/>
    </row>
    <row r="5304" ht="15.75" customHeight="1">
      <c r="A5304" s="14" t="s">
        <v>11</v>
      </c>
      <c r="B5304" s="14" t="s">
        <v>12</v>
      </c>
      <c r="C5304" s="40" t="s">
        <v>13399</v>
      </c>
      <c r="D5304" s="14" t="s">
        <v>13400</v>
      </c>
      <c r="E5304" s="13" t="s">
        <v>13401</v>
      </c>
      <c r="F5304" s="14" t="s">
        <v>13399</v>
      </c>
      <c r="G5304" s="14" t="s">
        <v>6772</v>
      </c>
      <c r="H5304" s="41" t="s">
        <v>6712</v>
      </c>
      <c r="I5304" s="42" t="s">
        <v>85</v>
      </c>
      <c r="J5304" s="68">
        <f t="shared" si="1"/>
        <v>36</v>
      </c>
      <c r="K5304" s="7" t="str">
        <f t="shared" si="2"/>
        <v>ENG30-01062997-npredah</v>
      </c>
      <c r="L5304" s="7" t="str">
        <f>ifna(VLOOKUP(K5304,'Лист1'!D:E,2,false))</f>
        <v/>
      </c>
      <c r="M5304" s="9"/>
      <c r="N5304" s="9"/>
      <c r="O5304" s="9"/>
      <c r="P5304" s="9"/>
      <c r="Q5304" s="9"/>
      <c r="R5304" s="9"/>
    </row>
    <row r="5305" ht="15.75" customHeight="1">
      <c r="A5305" s="14" t="s">
        <v>21</v>
      </c>
      <c r="B5305" s="14" t="s">
        <v>22</v>
      </c>
      <c r="C5305" s="40" t="s">
        <v>11538</v>
      </c>
      <c r="D5305" s="14" t="s">
        <v>13402</v>
      </c>
      <c r="E5305" s="13" t="s">
        <v>13403</v>
      </c>
      <c r="F5305" s="14" t="s">
        <v>11538</v>
      </c>
      <c r="G5305" s="14" t="s">
        <v>13404</v>
      </c>
      <c r="H5305" s="41" t="s">
        <v>6712</v>
      </c>
      <c r="I5305" s="42" t="s">
        <v>85</v>
      </c>
      <c r="J5305" s="99">
        <f t="shared" si="1"/>
        <v>50</v>
      </c>
      <c r="K5305" s="7" t="str">
        <f t="shared" si="2"/>
        <v>ENG30-01063049-vizdati</v>
      </c>
      <c r="L5305" s="7" t="str">
        <f>ifna(VLOOKUP(K5305,'Лист1'!D:E,2,false))</f>
        <v/>
      </c>
      <c r="M5305" s="9"/>
      <c r="N5305" s="9"/>
      <c r="O5305" s="9"/>
      <c r="P5305" s="9"/>
      <c r="Q5305" s="9"/>
      <c r="R5305" s="9"/>
    </row>
    <row r="5306" ht="15.75" customHeight="1">
      <c r="A5306" s="14" t="s">
        <v>21</v>
      </c>
      <c r="B5306" s="14" t="s">
        <v>22</v>
      </c>
      <c r="C5306" s="40" t="s">
        <v>12300</v>
      </c>
      <c r="D5306" s="14" t="s">
        <v>13405</v>
      </c>
      <c r="E5306" s="13" t="s">
        <v>13406</v>
      </c>
      <c r="F5306" s="14" t="s">
        <v>13407</v>
      </c>
      <c r="G5306" s="14" t="s">
        <v>6772</v>
      </c>
      <c r="H5306" s="41" t="s">
        <v>6712</v>
      </c>
      <c r="I5306" s="42" t="s">
        <v>85</v>
      </c>
      <c r="J5306" s="21">
        <f t="shared" si="1"/>
        <v>87</v>
      </c>
      <c r="K5306" s="7" t="str">
        <f t="shared" si="2"/>
        <v>ENG30-01063188-vosigurati</v>
      </c>
      <c r="L5306" s="7" t="str">
        <f>ifna(VLOOKUP(K5306,'Лист1'!D:E,2,false))</f>
        <v/>
      </c>
      <c r="M5306" s="9"/>
      <c r="N5306" s="9"/>
      <c r="O5306" s="9"/>
      <c r="P5306" s="9"/>
      <c r="Q5306" s="9"/>
      <c r="R5306" s="9"/>
    </row>
    <row r="5307" ht="15.75" customHeight="1">
      <c r="A5307" s="14" t="s">
        <v>21</v>
      </c>
      <c r="B5307" s="14" t="s">
        <v>22</v>
      </c>
      <c r="C5307" s="40" t="s">
        <v>12288</v>
      </c>
      <c r="D5307" s="14" t="s">
        <v>13405</v>
      </c>
      <c r="E5307" s="13" t="s">
        <v>13406</v>
      </c>
      <c r="F5307" s="14" t="s">
        <v>13407</v>
      </c>
      <c r="G5307" s="14" t="s">
        <v>6772</v>
      </c>
      <c r="H5307" s="41" t="s">
        <v>6712</v>
      </c>
      <c r="I5307" s="42" t="s">
        <v>85</v>
      </c>
      <c r="J5307" s="92">
        <f t="shared" si="1"/>
        <v>87</v>
      </c>
      <c r="K5307" s="7" t="str">
        <f t="shared" si="2"/>
        <v>ENG30-01063188-vpružati</v>
      </c>
      <c r="L5307" s="7" t="str">
        <f>ifna(VLOOKUP(K5307,'Лист1'!D:E,2,false))</f>
        <v/>
      </c>
      <c r="M5307" s="9"/>
      <c r="N5307" s="9"/>
      <c r="O5307" s="9"/>
      <c r="P5307" s="9"/>
      <c r="Q5307" s="9"/>
      <c r="R5307" s="9"/>
    </row>
    <row r="5308" ht="15.75" customHeight="1">
      <c r="A5308" s="14" t="s">
        <v>79</v>
      </c>
      <c r="B5308" s="14" t="s">
        <v>80</v>
      </c>
      <c r="C5308" s="40" t="s">
        <v>10008</v>
      </c>
      <c r="D5308" s="14" t="s">
        <v>13408</v>
      </c>
      <c r="E5308" s="13" t="s">
        <v>13409</v>
      </c>
      <c r="F5308" s="14" t="s">
        <v>13410</v>
      </c>
      <c r="G5308" s="14" t="s">
        <v>6772</v>
      </c>
      <c r="H5308" s="41" t="s">
        <v>6712</v>
      </c>
      <c r="I5308" s="42" t="s">
        <v>85</v>
      </c>
      <c r="J5308" s="58">
        <f t="shared" si="1"/>
        <v>25</v>
      </c>
      <c r="K5308" s="7" t="str">
        <f t="shared" si="2"/>
        <v>ENG30-01063521-amasovan</v>
      </c>
      <c r="L5308" s="7" t="str">
        <f>ifna(VLOOKUP(K5308,'Лист1'!D:E,2,false))</f>
        <v/>
      </c>
      <c r="M5308" s="9"/>
      <c r="N5308" s="9"/>
      <c r="O5308" s="9"/>
      <c r="P5308" s="9"/>
      <c r="Q5308" s="9"/>
      <c r="R5308" s="9"/>
    </row>
    <row r="5309" ht="15.75" customHeight="1">
      <c r="A5309" s="14" t="s">
        <v>21</v>
      </c>
      <c r="B5309" s="14" t="s">
        <v>22</v>
      </c>
      <c r="C5309" s="40" t="s">
        <v>11511</v>
      </c>
      <c r="D5309" s="14" t="s">
        <v>13411</v>
      </c>
      <c r="E5309" s="13" t="s">
        <v>13412</v>
      </c>
      <c r="F5309" s="14" t="s">
        <v>13413</v>
      </c>
      <c r="G5309" s="14" t="s">
        <v>6772</v>
      </c>
      <c r="H5309" s="41" t="s">
        <v>6712</v>
      </c>
      <c r="I5309" s="42" t="s">
        <v>85</v>
      </c>
      <c r="J5309" s="46">
        <f t="shared" si="1"/>
        <v>38</v>
      </c>
      <c r="K5309" s="7" t="str">
        <f t="shared" si="2"/>
        <v>ENG30-01063695-vtražiti</v>
      </c>
      <c r="L5309" s="7" t="str">
        <f>ifna(VLOOKUP(K5309,'Лист1'!D:E,2,false))</f>
        <v/>
      </c>
      <c r="M5309" s="9"/>
      <c r="N5309" s="9"/>
      <c r="O5309" s="9"/>
      <c r="P5309" s="9"/>
      <c r="Q5309" s="9"/>
      <c r="R5309" s="9"/>
    </row>
    <row r="5310" ht="15.75" customHeight="1">
      <c r="A5310" s="14" t="s">
        <v>21</v>
      </c>
      <c r="B5310" s="14" t="s">
        <v>22</v>
      </c>
      <c r="C5310" s="40" t="s">
        <v>10814</v>
      </c>
      <c r="D5310" s="14" t="s">
        <v>13414</v>
      </c>
      <c r="E5310" s="13" t="s">
        <v>13415</v>
      </c>
      <c r="F5310" s="14" t="s">
        <v>10814</v>
      </c>
      <c r="G5310" s="14" t="s">
        <v>6772</v>
      </c>
      <c r="H5310" s="41" t="s">
        <v>6712</v>
      </c>
      <c r="I5310" s="42" t="s">
        <v>85</v>
      </c>
      <c r="J5310" s="22">
        <f t="shared" si="1"/>
        <v>38</v>
      </c>
      <c r="K5310" s="7" t="str">
        <f t="shared" si="2"/>
        <v>ENG30-01063930-vpodeliti</v>
      </c>
      <c r="L5310" s="7" t="str">
        <f>ifna(VLOOKUP(K5310,'Лист1'!D:E,2,false))</f>
        <v/>
      </c>
      <c r="M5310" s="9"/>
      <c r="N5310" s="9"/>
      <c r="O5310" s="9"/>
      <c r="P5310" s="9"/>
      <c r="Q5310" s="9"/>
      <c r="R5310" s="9"/>
    </row>
    <row r="5311" ht="15.75" customHeight="1">
      <c r="A5311" s="14" t="s">
        <v>11</v>
      </c>
      <c r="B5311" s="14" t="s">
        <v>12</v>
      </c>
      <c r="C5311" s="40" t="s">
        <v>13416</v>
      </c>
      <c r="D5311" s="14" t="s">
        <v>13417</v>
      </c>
      <c r="E5311" s="13" t="s">
        <v>13418</v>
      </c>
      <c r="F5311" s="14" t="s">
        <v>13419</v>
      </c>
      <c r="G5311" s="14" t="s">
        <v>9712</v>
      </c>
      <c r="H5311" s="41" t="s">
        <v>6712</v>
      </c>
      <c r="I5311" s="42" t="s">
        <v>85</v>
      </c>
      <c r="J5311" s="85">
        <f t="shared" si="1"/>
        <v>67</v>
      </c>
      <c r="K5311" s="7" t="str">
        <f t="shared" si="2"/>
        <v>ENG30-01064148-nmir</v>
      </c>
      <c r="L5311" s="7" t="str">
        <f>ifna(VLOOKUP(K5311,'Лист1'!D:E,2,false))</f>
        <v/>
      </c>
      <c r="M5311" s="9"/>
      <c r="N5311" s="9"/>
      <c r="O5311" s="9"/>
      <c r="P5311" s="9"/>
      <c r="Q5311" s="9"/>
      <c r="R5311" s="9"/>
    </row>
    <row r="5312" ht="15.75" customHeight="1">
      <c r="A5312" s="14" t="s">
        <v>11</v>
      </c>
      <c r="B5312" s="14" t="s">
        <v>12</v>
      </c>
      <c r="C5312" s="40" t="s">
        <v>13420</v>
      </c>
      <c r="D5312" s="14" t="s">
        <v>13417</v>
      </c>
      <c r="E5312" s="13" t="s">
        <v>13418</v>
      </c>
      <c r="F5312" s="14" t="s">
        <v>13419</v>
      </c>
      <c r="G5312" s="14" t="s">
        <v>9712</v>
      </c>
      <c r="H5312" s="41" t="s">
        <v>6712</v>
      </c>
      <c r="I5312" s="42" t="s">
        <v>85</v>
      </c>
      <c r="J5312" s="29">
        <f t="shared" si="1"/>
        <v>67</v>
      </c>
      <c r="K5312" s="7" t="str">
        <f t="shared" si="2"/>
        <v>ENG30-01064148-nmirovanje</v>
      </c>
      <c r="L5312" s="7" t="str">
        <f>ifna(VLOOKUP(K5312,'Лист1'!D:E,2,false))</f>
        <v/>
      </c>
      <c r="M5312" s="9"/>
      <c r="N5312" s="9"/>
      <c r="O5312" s="9"/>
      <c r="P5312" s="9"/>
      <c r="Q5312" s="9"/>
      <c r="R5312" s="9"/>
    </row>
    <row r="5313" ht="15.75" customHeight="1">
      <c r="A5313" s="14" t="s">
        <v>11</v>
      </c>
      <c r="B5313" s="14" t="s">
        <v>12</v>
      </c>
      <c r="C5313" s="40" t="s">
        <v>13421</v>
      </c>
      <c r="D5313" s="14" t="s">
        <v>13417</v>
      </c>
      <c r="E5313" s="13" t="s">
        <v>13418</v>
      </c>
      <c r="F5313" s="14" t="s">
        <v>13419</v>
      </c>
      <c r="G5313" s="14" t="s">
        <v>9712</v>
      </c>
      <c r="H5313" s="41" t="s">
        <v>6712</v>
      </c>
      <c r="I5313" s="42" t="s">
        <v>85</v>
      </c>
      <c r="J5313" s="59">
        <f t="shared" si="1"/>
        <v>67</v>
      </c>
      <c r="K5313" s="7" t="str">
        <f t="shared" si="2"/>
        <v>ENG30-01064148-nspokoj</v>
      </c>
      <c r="L5313" s="7" t="str">
        <f>ifna(VLOOKUP(K5313,'Лист1'!D:E,2,false))</f>
        <v/>
      </c>
      <c r="M5313" s="9"/>
      <c r="N5313" s="9"/>
      <c r="O5313" s="9"/>
      <c r="P5313" s="9"/>
      <c r="Q5313" s="9"/>
      <c r="R5313" s="9"/>
    </row>
    <row r="5314" ht="15.75" customHeight="1">
      <c r="A5314" s="14" t="s">
        <v>79</v>
      </c>
      <c r="B5314" s="14" t="s">
        <v>80</v>
      </c>
      <c r="C5314" s="40" t="s">
        <v>10349</v>
      </c>
      <c r="D5314" s="14" t="s">
        <v>13422</v>
      </c>
      <c r="E5314" s="13" t="s">
        <v>13423</v>
      </c>
      <c r="F5314" s="14" t="s">
        <v>13424</v>
      </c>
      <c r="G5314" s="14" t="s">
        <v>6772</v>
      </c>
      <c r="H5314" s="41" t="s">
        <v>6712</v>
      </c>
      <c r="I5314" s="42" t="s">
        <v>85</v>
      </c>
      <c r="J5314" s="98">
        <f t="shared" si="1"/>
        <v>22</v>
      </c>
      <c r="K5314" s="7" t="str">
        <f t="shared" si="2"/>
        <v>ENG30-01064806-apovezan</v>
      </c>
      <c r="L5314" s="7" t="str">
        <f>ifna(VLOOKUP(K5314,'Лист1'!D:E,2,false))</f>
        <v/>
      </c>
      <c r="M5314" s="9"/>
      <c r="N5314" s="9"/>
      <c r="O5314" s="9"/>
      <c r="P5314" s="9"/>
      <c r="Q5314" s="9"/>
      <c r="R5314" s="9"/>
    </row>
    <row r="5315" ht="15.75" customHeight="1">
      <c r="A5315" s="14" t="s">
        <v>21</v>
      </c>
      <c r="B5315" s="14" t="s">
        <v>22</v>
      </c>
      <c r="C5315" s="40" t="s">
        <v>13173</v>
      </c>
      <c r="D5315" s="14" t="s">
        <v>13425</v>
      </c>
      <c r="E5315" s="13" t="s">
        <v>13426</v>
      </c>
      <c r="F5315" s="14" t="s">
        <v>13427</v>
      </c>
      <c r="G5315" s="14" t="s">
        <v>6772</v>
      </c>
      <c r="H5315" s="41" t="s">
        <v>6712</v>
      </c>
      <c r="I5315" s="42" t="s">
        <v>85</v>
      </c>
      <c r="J5315" s="49">
        <f t="shared" si="1"/>
        <v>54</v>
      </c>
      <c r="K5315" s="7" t="str">
        <f t="shared" si="2"/>
        <v>ENG30-01065115-vizneti</v>
      </c>
      <c r="L5315" s="7" t="str">
        <f>ifna(VLOOKUP(K5315,'Лист1'!D:E,2,false))</f>
        <v/>
      </c>
      <c r="M5315" s="9"/>
      <c r="N5315" s="9"/>
      <c r="O5315" s="9"/>
      <c r="P5315" s="9"/>
      <c r="Q5315" s="9"/>
      <c r="R5315" s="9"/>
    </row>
    <row r="5316" ht="15.75" customHeight="1">
      <c r="A5316" s="14" t="s">
        <v>21</v>
      </c>
      <c r="B5316" s="14" t="s">
        <v>22</v>
      </c>
      <c r="C5316" s="40" t="s">
        <v>9993</v>
      </c>
      <c r="D5316" s="14" t="s">
        <v>13425</v>
      </c>
      <c r="E5316" s="13" t="s">
        <v>13426</v>
      </c>
      <c r="F5316" s="14" t="s">
        <v>13427</v>
      </c>
      <c r="G5316" s="14" t="s">
        <v>6772</v>
      </c>
      <c r="H5316" s="41" t="s">
        <v>6712</v>
      </c>
      <c r="I5316" s="42" t="s">
        <v>85</v>
      </c>
      <c r="J5316" s="122">
        <f t="shared" si="1"/>
        <v>54</v>
      </c>
      <c r="K5316" s="7" t="str">
        <f t="shared" si="2"/>
        <v>ENG30-01065115-vizvesti</v>
      </c>
      <c r="L5316" s="7" t="str">
        <f>ifna(VLOOKUP(K5316,'Лист1'!D:E,2,false))</f>
        <v/>
      </c>
      <c r="M5316" s="9"/>
      <c r="N5316" s="9"/>
      <c r="O5316" s="9"/>
      <c r="P5316" s="9"/>
      <c r="Q5316" s="9"/>
      <c r="R5316" s="9"/>
    </row>
    <row r="5317" ht="15.75" customHeight="1">
      <c r="A5317" s="14" t="s">
        <v>21</v>
      </c>
      <c r="B5317" s="14" t="s">
        <v>22</v>
      </c>
      <c r="C5317" s="40" t="s">
        <v>12028</v>
      </c>
      <c r="D5317" s="14" t="s">
        <v>13425</v>
      </c>
      <c r="E5317" s="13" t="s">
        <v>13426</v>
      </c>
      <c r="F5317" s="14" t="s">
        <v>13427</v>
      </c>
      <c r="G5317" s="14" t="s">
        <v>6772</v>
      </c>
      <c r="H5317" s="41" t="s">
        <v>6712</v>
      </c>
      <c r="I5317" s="42" t="s">
        <v>85</v>
      </c>
      <c r="J5317" s="46">
        <f t="shared" si="1"/>
        <v>54</v>
      </c>
      <c r="K5317" s="7" t="str">
        <f t="shared" si="2"/>
        <v>ENG30-01065115-vobjaviti</v>
      </c>
      <c r="L5317" s="7" t="str">
        <f>ifna(VLOOKUP(K5317,'Лист1'!D:E,2,false))</f>
        <v/>
      </c>
      <c r="M5317" s="9"/>
      <c r="N5317" s="9"/>
      <c r="O5317" s="9"/>
      <c r="P5317" s="9"/>
      <c r="Q5317" s="9"/>
      <c r="R5317" s="9"/>
    </row>
    <row r="5318" ht="15.75" customHeight="1">
      <c r="A5318" s="14" t="s">
        <v>21</v>
      </c>
      <c r="B5318" s="14" t="s">
        <v>22</v>
      </c>
      <c r="C5318" s="40" t="s">
        <v>11607</v>
      </c>
      <c r="D5318" s="14" t="s">
        <v>13425</v>
      </c>
      <c r="E5318" s="13" t="s">
        <v>13426</v>
      </c>
      <c r="F5318" s="14" t="s">
        <v>13427</v>
      </c>
      <c r="G5318" s="14" t="s">
        <v>6772</v>
      </c>
      <c r="H5318" s="41" t="s">
        <v>6712</v>
      </c>
      <c r="I5318" s="42" t="s">
        <v>85</v>
      </c>
      <c r="J5318" s="30">
        <f t="shared" si="1"/>
        <v>54</v>
      </c>
      <c r="K5318" s="7" t="str">
        <f t="shared" si="2"/>
        <v>ENG30-01065115-vpredstaviti</v>
      </c>
      <c r="L5318" s="7" t="str">
        <f>ifna(VLOOKUP(K5318,'Лист1'!D:E,2,false))</f>
        <v/>
      </c>
      <c r="M5318" s="9"/>
      <c r="N5318" s="9"/>
      <c r="O5318" s="9"/>
      <c r="P5318" s="9"/>
      <c r="Q5318" s="9"/>
      <c r="R5318" s="9"/>
    </row>
    <row r="5319" ht="15.75" customHeight="1">
      <c r="A5319" s="14" t="s">
        <v>21</v>
      </c>
      <c r="B5319" s="14" t="s">
        <v>22</v>
      </c>
      <c r="C5319" s="40" t="s">
        <v>8449</v>
      </c>
      <c r="D5319" s="14" t="s">
        <v>13425</v>
      </c>
      <c r="E5319" s="13" t="s">
        <v>13426</v>
      </c>
      <c r="F5319" s="14" t="s">
        <v>13427</v>
      </c>
      <c r="G5319" s="14" t="s">
        <v>6772</v>
      </c>
      <c r="H5319" s="41" t="s">
        <v>6712</v>
      </c>
      <c r="I5319" s="42" t="s">
        <v>85</v>
      </c>
      <c r="J5319" s="53">
        <f t="shared" si="1"/>
        <v>54</v>
      </c>
      <c r="K5319" s="7" t="str">
        <f t="shared" si="2"/>
        <v>ENG30-01065115-vuvoditi</v>
      </c>
      <c r="L5319" s="7" t="str">
        <f>ifna(VLOOKUP(K5319,'Лист1'!D:E,2,false))</f>
        <v/>
      </c>
      <c r="M5319" s="9"/>
      <c r="N5319" s="9"/>
      <c r="O5319" s="9"/>
      <c r="P5319" s="9"/>
      <c r="Q5319" s="9"/>
      <c r="R5319" s="9"/>
    </row>
    <row r="5320" ht="15.75" customHeight="1">
      <c r="A5320" s="14" t="s">
        <v>21</v>
      </c>
      <c r="B5320" s="14" t="s">
        <v>22</v>
      </c>
      <c r="C5320" s="40" t="s">
        <v>8628</v>
      </c>
      <c r="D5320" s="14" t="s">
        <v>13428</v>
      </c>
      <c r="E5320" s="13" t="s">
        <v>13429</v>
      </c>
      <c r="F5320" s="14" t="s">
        <v>13430</v>
      </c>
      <c r="G5320" s="14" t="s">
        <v>6772</v>
      </c>
      <c r="H5320" s="41" t="s">
        <v>6712</v>
      </c>
      <c r="I5320" s="42" t="s">
        <v>85</v>
      </c>
      <c r="J5320" s="53">
        <f t="shared" si="1"/>
        <v>34</v>
      </c>
      <c r="K5320" s="7" t="str">
        <f t="shared" si="2"/>
        <v>ENG30-01065877-včuvati</v>
      </c>
      <c r="L5320" s="7" t="str">
        <f>ifna(VLOOKUP(K5320,'Лист1'!D:E,2,false))</f>
        <v/>
      </c>
      <c r="M5320" s="9"/>
      <c r="N5320" s="9"/>
      <c r="O5320" s="9"/>
      <c r="P5320" s="9"/>
      <c r="Q5320" s="9"/>
      <c r="R5320" s="9"/>
    </row>
    <row r="5321" ht="15.75" customHeight="1">
      <c r="A5321" s="14" t="s">
        <v>21</v>
      </c>
      <c r="B5321" s="14" t="s">
        <v>22</v>
      </c>
      <c r="C5321" s="40" t="s">
        <v>7966</v>
      </c>
      <c r="D5321" s="14" t="s">
        <v>13428</v>
      </c>
      <c r="E5321" s="13" t="s">
        <v>13429</v>
      </c>
      <c r="F5321" s="14" t="s">
        <v>13430</v>
      </c>
      <c r="G5321" s="14" t="s">
        <v>6772</v>
      </c>
      <c r="H5321" s="41" t="s">
        <v>6712</v>
      </c>
      <c r="I5321" s="42" t="s">
        <v>85</v>
      </c>
      <c r="J5321" s="22">
        <f t="shared" si="1"/>
        <v>34</v>
      </c>
      <c r="K5321" s="7" t="str">
        <f t="shared" si="2"/>
        <v>ENG30-01065877-vodržavati</v>
      </c>
      <c r="L5321" s="7" t="str">
        <f>ifna(VLOOKUP(K5321,'Лист1'!D:E,2,false))</f>
        <v/>
      </c>
      <c r="M5321" s="9"/>
      <c r="N5321" s="9"/>
      <c r="O5321" s="9"/>
      <c r="P5321" s="9"/>
      <c r="Q5321" s="9"/>
      <c r="R5321" s="9"/>
    </row>
    <row r="5322" ht="15.75" customHeight="1">
      <c r="A5322" s="14" t="s">
        <v>79</v>
      </c>
      <c r="B5322" s="14" t="s">
        <v>80</v>
      </c>
      <c r="C5322" s="40" t="s">
        <v>6911</v>
      </c>
      <c r="D5322" s="14" t="s">
        <v>13431</v>
      </c>
      <c r="E5322" s="13" t="s">
        <v>13432</v>
      </c>
      <c r="F5322" s="14" t="s">
        <v>13433</v>
      </c>
      <c r="G5322" s="14" t="s">
        <v>6772</v>
      </c>
      <c r="H5322" s="41" t="s">
        <v>6712</v>
      </c>
      <c r="I5322" s="42" t="s">
        <v>85</v>
      </c>
      <c r="J5322" s="87">
        <f t="shared" si="1"/>
        <v>44</v>
      </c>
      <c r="K5322" s="7" t="str">
        <f t="shared" si="2"/>
        <v>ENG30-01066340-aapstraktan</v>
      </c>
      <c r="L5322" s="7" t="str">
        <f>ifna(VLOOKUP(K5322,'Лист1'!D:E,2,false))</f>
        <v/>
      </c>
      <c r="M5322" s="9"/>
      <c r="N5322" s="9"/>
      <c r="O5322" s="9"/>
      <c r="P5322" s="9"/>
      <c r="Q5322" s="9"/>
      <c r="R5322" s="9"/>
    </row>
    <row r="5323" ht="15.75" customHeight="1">
      <c r="A5323" s="14" t="s">
        <v>79</v>
      </c>
      <c r="B5323" s="14" t="s">
        <v>80</v>
      </c>
      <c r="C5323" s="40" t="s">
        <v>12086</v>
      </c>
      <c r="D5323" s="14" t="s">
        <v>13431</v>
      </c>
      <c r="E5323" s="13" t="s">
        <v>13432</v>
      </c>
      <c r="F5323" s="14" t="s">
        <v>13433</v>
      </c>
      <c r="G5323" s="14" t="s">
        <v>6772</v>
      </c>
      <c r="H5323" s="41" t="s">
        <v>6712</v>
      </c>
      <c r="I5323" s="42" t="s">
        <v>85</v>
      </c>
      <c r="J5323" s="95">
        <f t="shared" si="1"/>
        <v>44</v>
      </c>
      <c r="K5323" s="7" t="str">
        <f t="shared" si="2"/>
        <v>ENG30-01066340-ateorijski</v>
      </c>
      <c r="L5323" s="7" t="str">
        <f>ifna(VLOOKUP(K5323,'Лист1'!D:E,2,false))</f>
        <v/>
      </c>
      <c r="M5323" s="9"/>
      <c r="N5323" s="9"/>
      <c r="O5323" s="9"/>
      <c r="P5323" s="9"/>
      <c r="Q5323" s="9"/>
      <c r="R5323" s="9"/>
    </row>
    <row r="5324" ht="15.75" customHeight="1">
      <c r="A5324" s="14" t="s">
        <v>21</v>
      </c>
      <c r="B5324" s="14" t="s">
        <v>22</v>
      </c>
      <c r="C5324" s="40" t="s">
        <v>11607</v>
      </c>
      <c r="D5324" s="14" t="s">
        <v>13434</v>
      </c>
      <c r="E5324" s="13" t="s">
        <v>13435</v>
      </c>
      <c r="F5324" s="14" t="s">
        <v>13436</v>
      </c>
      <c r="G5324" s="14" t="s">
        <v>6772</v>
      </c>
      <c r="H5324" s="41" t="s">
        <v>6712</v>
      </c>
      <c r="I5324" s="42" t="s">
        <v>85</v>
      </c>
      <c r="J5324" s="53">
        <f t="shared" si="1"/>
        <v>67</v>
      </c>
      <c r="K5324" s="7" t="str">
        <f t="shared" si="2"/>
        <v>ENG30-01066433-vpredstaviti</v>
      </c>
      <c r="L5324" s="7" t="str">
        <f>ifna(VLOOKUP(K5324,'Лист1'!D:E,2,false))</f>
        <v/>
      </c>
      <c r="M5324" s="9"/>
      <c r="N5324" s="9"/>
      <c r="O5324" s="9"/>
      <c r="P5324" s="9"/>
      <c r="Q5324" s="9"/>
      <c r="R5324" s="9"/>
    </row>
    <row r="5325" ht="15.75" customHeight="1">
      <c r="A5325" s="14" t="s">
        <v>21</v>
      </c>
      <c r="B5325" s="14" t="s">
        <v>22</v>
      </c>
      <c r="C5325" s="40" t="s">
        <v>13437</v>
      </c>
      <c r="D5325" s="14" t="s">
        <v>13434</v>
      </c>
      <c r="E5325" s="13" t="s">
        <v>13435</v>
      </c>
      <c r="F5325" s="14" t="s">
        <v>13436</v>
      </c>
      <c r="G5325" s="14" t="s">
        <v>6772</v>
      </c>
      <c r="H5325" s="41" t="s">
        <v>6712</v>
      </c>
      <c r="I5325" s="42" t="s">
        <v>85</v>
      </c>
      <c r="J5325" s="47">
        <f t="shared" si="1"/>
        <v>67</v>
      </c>
      <c r="K5325" s="7" t="str">
        <f t="shared" si="2"/>
        <v>ENG30-01066433-vsuočiti</v>
      </c>
      <c r="L5325" s="7" t="str">
        <f>ifna(VLOOKUP(K5325,'Лист1'!D:E,2,false))</f>
        <v/>
      </c>
      <c r="M5325" s="9"/>
      <c r="N5325" s="9"/>
      <c r="O5325" s="9"/>
      <c r="P5325" s="9"/>
      <c r="Q5325" s="9"/>
      <c r="R5325" s="9"/>
    </row>
    <row r="5326" ht="15.75" customHeight="1">
      <c r="A5326" s="14" t="s">
        <v>79</v>
      </c>
      <c r="B5326" s="14" t="s">
        <v>80</v>
      </c>
      <c r="C5326" s="40" t="s">
        <v>13438</v>
      </c>
      <c r="D5326" s="14" t="s">
        <v>13439</v>
      </c>
      <c r="E5326" s="13" t="s">
        <v>13440</v>
      </c>
      <c r="F5326" s="14" t="s">
        <v>13441</v>
      </c>
      <c r="G5326" s="14" t="s">
        <v>6772</v>
      </c>
      <c r="H5326" s="41" t="s">
        <v>6712</v>
      </c>
      <c r="I5326" s="42" t="s">
        <v>85</v>
      </c>
      <c r="J5326" s="18">
        <f t="shared" si="1"/>
        <v>83</v>
      </c>
      <c r="K5326" s="7" t="str">
        <f t="shared" si="2"/>
        <v>ENG30-01066462-aspecijalizovan</v>
      </c>
      <c r="L5326" s="7" t="str">
        <f>ifna(VLOOKUP(K5326,'Лист1'!D:E,2,false))</f>
        <v/>
      </c>
      <c r="M5326" s="9"/>
      <c r="N5326" s="9"/>
      <c r="O5326" s="9"/>
      <c r="P5326" s="9"/>
      <c r="Q5326" s="9"/>
      <c r="R5326" s="9"/>
    </row>
    <row r="5327" ht="15.75" customHeight="1">
      <c r="A5327" s="14" t="s">
        <v>79</v>
      </c>
      <c r="B5327" s="14" t="s">
        <v>80</v>
      </c>
      <c r="C5327" s="40" t="s">
        <v>9999</v>
      </c>
      <c r="D5327" s="14" t="s">
        <v>13442</v>
      </c>
      <c r="E5327" s="13" t="s">
        <v>13443</v>
      </c>
      <c r="F5327" s="14" t="s">
        <v>13444</v>
      </c>
      <c r="G5327" s="14" t="s">
        <v>6772</v>
      </c>
      <c r="H5327" s="41" t="s">
        <v>6712</v>
      </c>
      <c r="I5327" s="42" t="s">
        <v>85</v>
      </c>
      <c r="J5327" s="22">
        <f t="shared" si="1"/>
        <v>43</v>
      </c>
      <c r="K5327" s="7" t="str">
        <f t="shared" si="2"/>
        <v>ENG30-01066542-ačest</v>
      </c>
      <c r="L5327" s="7" t="str">
        <f>ifna(VLOOKUP(K5327,'Лист1'!D:E,2,false))</f>
        <v/>
      </c>
      <c r="M5327" s="9"/>
      <c r="N5327" s="9"/>
      <c r="O5327" s="9"/>
      <c r="P5327" s="9"/>
      <c r="Q5327" s="9"/>
      <c r="R5327" s="9"/>
    </row>
    <row r="5328" ht="15.75" customHeight="1">
      <c r="A5328" s="14" t="s">
        <v>21</v>
      </c>
      <c r="B5328" s="14" t="s">
        <v>22</v>
      </c>
      <c r="C5328" s="40" t="s">
        <v>11504</v>
      </c>
      <c r="D5328" s="14" t="s">
        <v>13445</v>
      </c>
      <c r="E5328" s="13" t="s">
        <v>13446</v>
      </c>
      <c r="F5328" s="14" t="s">
        <v>13447</v>
      </c>
      <c r="G5328" s="14" t="s">
        <v>6960</v>
      </c>
      <c r="H5328" s="41" t="s">
        <v>6712</v>
      </c>
      <c r="I5328" s="42" t="s">
        <v>85</v>
      </c>
      <c r="J5328" s="51">
        <f t="shared" si="1"/>
        <v>40</v>
      </c>
      <c r="K5328" s="7" t="str">
        <f t="shared" si="2"/>
        <v>ENG30-01068565-vmoliti</v>
      </c>
      <c r="L5328" s="7" t="str">
        <f>ifna(VLOOKUP(K5328,'Лист1'!D:E,2,false))</f>
        <v/>
      </c>
      <c r="M5328" s="9"/>
      <c r="N5328" s="9"/>
      <c r="O5328" s="9"/>
      <c r="P5328" s="9"/>
      <c r="Q5328" s="9"/>
      <c r="R5328" s="9"/>
    </row>
    <row r="5329" ht="15.75" customHeight="1">
      <c r="A5329" s="14" t="s">
        <v>21</v>
      </c>
      <c r="B5329" s="14" t="s">
        <v>22</v>
      </c>
      <c r="C5329" s="40" t="s">
        <v>11482</v>
      </c>
      <c r="D5329" s="14" t="s">
        <v>13445</v>
      </c>
      <c r="E5329" s="13" t="s">
        <v>13446</v>
      </c>
      <c r="F5329" s="14" t="s">
        <v>13447</v>
      </c>
      <c r="G5329" s="14" t="s">
        <v>6960</v>
      </c>
      <c r="H5329" s="41" t="s">
        <v>6712</v>
      </c>
      <c r="I5329" s="42" t="s">
        <v>85</v>
      </c>
      <c r="J5329" s="99">
        <f t="shared" si="1"/>
        <v>40</v>
      </c>
      <c r="K5329" s="7" t="str">
        <f t="shared" si="2"/>
        <v>ENG30-01068565-vzatražiti</v>
      </c>
      <c r="L5329" s="7" t="str">
        <f>ifna(VLOOKUP(K5329,'Лист1'!D:E,2,false))</f>
        <v/>
      </c>
      <c r="M5329" s="9"/>
      <c r="N5329" s="9"/>
      <c r="O5329" s="9"/>
      <c r="P5329" s="9"/>
      <c r="Q5329" s="9"/>
      <c r="R5329" s="9"/>
    </row>
    <row r="5330" ht="15.75" customHeight="1">
      <c r="A5330" s="14" t="s">
        <v>79</v>
      </c>
      <c r="B5330" s="14" t="s">
        <v>80</v>
      </c>
      <c r="C5330" s="40" t="s">
        <v>11786</v>
      </c>
      <c r="D5330" s="14" t="s">
        <v>13448</v>
      </c>
      <c r="E5330" s="13" t="s">
        <v>13449</v>
      </c>
      <c r="F5330" s="14" t="s">
        <v>13450</v>
      </c>
      <c r="G5330" s="14" t="s">
        <v>7020</v>
      </c>
      <c r="H5330" s="41" t="s">
        <v>6712</v>
      </c>
      <c r="I5330" s="42" t="s">
        <v>85</v>
      </c>
      <c r="J5330" s="39">
        <f t="shared" si="1"/>
        <v>37</v>
      </c>
      <c r="K5330" s="7" t="str">
        <f t="shared" si="2"/>
        <v>ENG30-01068609-ajak</v>
      </c>
      <c r="L5330" s="7" t="str">
        <f>ifna(VLOOKUP(K5330,'Лист1'!D:E,2,false))</f>
        <v/>
      </c>
      <c r="M5330" s="9"/>
      <c r="N5330" s="9"/>
      <c r="O5330" s="9"/>
      <c r="P5330" s="9"/>
      <c r="Q5330" s="9"/>
      <c r="R5330" s="9"/>
    </row>
    <row r="5331" ht="15.75" customHeight="1">
      <c r="A5331" s="14" t="s">
        <v>79</v>
      </c>
      <c r="B5331" s="14" t="s">
        <v>80</v>
      </c>
      <c r="C5331" s="40" t="s">
        <v>9794</v>
      </c>
      <c r="D5331" s="14" t="s">
        <v>13448</v>
      </c>
      <c r="E5331" s="13" t="s">
        <v>13449</v>
      </c>
      <c r="F5331" s="14" t="s">
        <v>13450</v>
      </c>
      <c r="G5331" s="14" t="s">
        <v>7020</v>
      </c>
      <c r="H5331" s="41" t="s">
        <v>6712</v>
      </c>
      <c r="I5331" s="42" t="s">
        <v>85</v>
      </c>
      <c r="J5331" s="39">
        <f t="shared" si="1"/>
        <v>37</v>
      </c>
      <c r="K5331" s="7" t="str">
        <f t="shared" si="2"/>
        <v>ENG30-01068609-atopao</v>
      </c>
      <c r="L5331" s="7" t="str">
        <f>ifna(VLOOKUP(K5331,'Лист1'!D:E,2,false))</f>
        <v/>
      </c>
      <c r="M5331" s="9"/>
      <c r="N5331" s="9"/>
      <c r="O5331" s="9"/>
      <c r="P5331" s="9"/>
      <c r="Q5331" s="9"/>
      <c r="R5331" s="9"/>
    </row>
    <row r="5332" ht="15.75" customHeight="1">
      <c r="A5332" s="14" t="s">
        <v>79</v>
      </c>
      <c r="B5332" s="14" t="s">
        <v>80</v>
      </c>
      <c r="C5332" s="40" t="s">
        <v>11018</v>
      </c>
      <c r="D5332" s="14" t="s">
        <v>13451</v>
      </c>
      <c r="E5332" s="13" t="s">
        <v>13452</v>
      </c>
      <c r="F5332" s="14" t="s">
        <v>11018</v>
      </c>
      <c r="G5332" s="14" t="s">
        <v>7020</v>
      </c>
      <c r="H5332" s="41" t="s">
        <v>6712</v>
      </c>
      <c r="I5332" s="42" t="s">
        <v>85</v>
      </c>
      <c r="J5332" s="62">
        <f t="shared" si="1"/>
        <v>54</v>
      </c>
      <c r="K5332" s="7" t="str">
        <f t="shared" si="2"/>
        <v>ENG30-01069454-aoslabljen</v>
      </c>
      <c r="L5332" s="7" t="str">
        <f>ifna(VLOOKUP(K5332,'Лист1'!D:E,2,false))</f>
        <v/>
      </c>
      <c r="M5332" s="9"/>
      <c r="N5332" s="9"/>
      <c r="O5332" s="9"/>
      <c r="P5332" s="9"/>
      <c r="Q5332" s="9"/>
      <c r="R5332" s="9"/>
    </row>
    <row r="5333" ht="15.75" customHeight="1">
      <c r="A5333" s="14" t="s">
        <v>21</v>
      </c>
      <c r="B5333" s="14" t="s">
        <v>22</v>
      </c>
      <c r="C5333" s="40" t="s">
        <v>7652</v>
      </c>
      <c r="D5333" s="14" t="s">
        <v>13453</v>
      </c>
      <c r="E5333" s="13" t="s">
        <v>13454</v>
      </c>
      <c r="F5333" s="14" t="s">
        <v>13455</v>
      </c>
      <c r="G5333" s="14" t="s">
        <v>6772</v>
      </c>
      <c r="H5333" s="41" t="s">
        <v>6712</v>
      </c>
      <c r="I5333" s="42" t="s">
        <v>85</v>
      </c>
      <c r="J5333" s="46">
        <f t="shared" si="1"/>
        <v>48</v>
      </c>
      <c r="K5333" s="7" t="str">
        <f t="shared" si="2"/>
        <v>ENG30-01069638-vdati</v>
      </c>
      <c r="L5333" s="7" t="str">
        <f>ifna(VLOOKUP(K5333,'Лист1'!D:E,2,false))</f>
        <v/>
      </c>
      <c r="M5333" s="9"/>
      <c r="N5333" s="9"/>
      <c r="O5333" s="9"/>
      <c r="P5333" s="9"/>
      <c r="Q5333" s="9"/>
      <c r="R5333" s="9"/>
    </row>
    <row r="5334" ht="15.75" customHeight="1">
      <c r="A5334" s="14" t="s">
        <v>21</v>
      </c>
      <c r="B5334" s="14" t="s">
        <v>22</v>
      </c>
      <c r="C5334" s="40" t="s">
        <v>11404</v>
      </c>
      <c r="D5334" s="14" t="s">
        <v>13453</v>
      </c>
      <c r="E5334" s="13" t="s">
        <v>13454</v>
      </c>
      <c r="F5334" s="14" t="s">
        <v>13455</v>
      </c>
      <c r="G5334" s="14" t="s">
        <v>6772</v>
      </c>
      <c r="H5334" s="41" t="s">
        <v>6712</v>
      </c>
      <c r="I5334" s="42" t="s">
        <v>85</v>
      </c>
      <c r="J5334" s="36">
        <f t="shared" si="1"/>
        <v>48</v>
      </c>
      <c r="K5334" s="7" t="str">
        <f t="shared" si="2"/>
        <v>ENG30-01069638-vdodeliti</v>
      </c>
      <c r="L5334" s="7" t="str">
        <f>ifna(VLOOKUP(K5334,'Лист1'!D:E,2,false))</f>
        <v/>
      </c>
      <c r="M5334" s="9"/>
      <c r="N5334" s="9"/>
      <c r="O5334" s="9"/>
      <c r="P5334" s="9"/>
      <c r="Q5334" s="9"/>
      <c r="R5334" s="9"/>
    </row>
    <row r="5335" ht="15.75" customHeight="1">
      <c r="A5335" s="14" t="s">
        <v>21</v>
      </c>
      <c r="B5335" s="14" t="s">
        <v>22</v>
      </c>
      <c r="C5335" s="40" t="s">
        <v>12213</v>
      </c>
      <c r="D5335" s="14" t="s">
        <v>13453</v>
      </c>
      <c r="E5335" s="13" t="s">
        <v>13454</v>
      </c>
      <c r="F5335" s="14" t="s">
        <v>13455</v>
      </c>
      <c r="G5335" s="14" t="s">
        <v>6772</v>
      </c>
      <c r="H5335" s="41" t="s">
        <v>6712</v>
      </c>
      <c r="I5335" s="42" t="s">
        <v>85</v>
      </c>
      <c r="J5335" s="51">
        <f t="shared" si="1"/>
        <v>48</v>
      </c>
      <c r="K5335" s="7" t="str">
        <f t="shared" si="2"/>
        <v>ENG30-01069638-vuručiti</v>
      </c>
      <c r="L5335" s="7" t="str">
        <f>ifna(VLOOKUP(K5335,'Лист1'!D:E,2,false))</f>
        <v/>
      </c>
      <c r="M5335" s="9"/>
      <c r="N5335" s="9"/>
      <c r="O5335" s="9"/>
      <c r="P5335" s="9"/>
      <c r="Q5335" s="9"/>
      <c r="R5335" s="9"/>
    </row>
    <row r="5336" ht="15.75" customHeight="1">
      <c r="A5336" s="14" t="s">
        <v>21</v>
      </c>
      <c r="B5336" s="14" t="s">
        <v>22</v>
      </c>
      <c r="C5336" s="40" t="s">
        <v>13456</v>
      </c>
      <c r="D5336" s="14" t="s">
        <v>13457</v>
      </c>
      <c r="E5336" s="13" t="s">
        <v>13458</v>
      </c>
      <c r="F5336" s="14" t="s">
        <v>13459</v>
      </c>
      <c r="G5336" s="14"/>
      <c r="H5336" s="41" t="s">
        <v>6712</v>
      </c>
      <c r="I5336" s="42" t="s">
        <v>85</v>
      </c>
      <c r="J5336" s="60">
        <f t="shared" si="1"/>
        <v>61</v>
      </c>
      <c r="K5336" s="7" t="str">
        <f t="shared" si="2"/>
        <v>ENG30-01070102-vkomunicirati</v>
      </c>
      <c r="L5336" s="7" t="str">
        <f>ifna(VLOOKUP(K5336,'Лист1'!D:E,2,false))</f>
        <v/>
      </c>
      <c r="M5336" s="9"/>
      <c r="N5336" s="9"/>
      <c r="O5336" s="9"/>
      <c r="P5336" s="9"/>
      <c r="Q5336" s="9"/>
      <c r="R5336" s="9"/>
    </row>
    <row r="5337" ht="15.75" customHeight="1">
      <c r="A5337" s="14" t="s">
        <v>21</v>
      </c>
      <c r="B5337" s="14" t="s">
        <v>22</v>
      </c>
      <c r="C5337" s="40" t="s">
        <v>12776</v>
      </c>
      <c r="D5337" s="14" t="s">
        <v>13457</v>
      </c>
      <c r="E5337" s="13" t="s">
        <v>13458</v>
      </c>
      <c r="F5337" s="14" t="s">
        <v>13459</v>
      </c>
      <c r="G5337" s="14"/>
      <c r="H5337" s="41" t="s">
        <v>6712</v>
      </c>
      <c r="I5337" s="42" t="s">
        <v>85</v>
      </c>
      <c r="J5337" s="98">
        <f t="shared" si="1"/>
        <v>61</v>
      </c>
      <c r="K5337" s="7" t="str">
        <f t="shared" si="2"/>
        <v>ENG30-01070102-vrazgovarati</v>
      </c>
      <c r="L5337" s="7" t="str">
        <f>ifna(VLOOKUP(K5337,'Лист1'!D:E,2,false))</f>
        <v/>
      </c>
      <c r="M5337" s="9"/>
      <c r="N5337" s="9"/>
      <c r="O5337" s="9"/>
      <c r="P5337" s="9"/>
      <c r="Q5337" s="9"/>
      <c r="R5337" s="9"/>
    </row>
    <row r="5338" ht="15.75" customHeight="1">
      <c r="A5338" s="14" t="s">
        <v>21</v>
      </c>
      <c r="B5338" s="14" t="s">
        <v>22</v>
      </c>
      <c r="C5338" s="40" t="s">
        <v>9287</v>
      </c>
      <c r="D5338" s="14" t="s">
        <v>13460</v>
      </c>
      <c r="E5338" s="13" t="s">
        <v>13461</v>
      </c>
      <c r="F5338" s="14" t="s">
        <v>13462</v>
      </c>
      <c r="G5338" s="14"/>
      <c r="H5338" s="41" t="s">
        <v>6712</v>
      </c>
      <c r="I5338" s="42" t="s">
        <v>85</v>
      </c>
      <c r="J5338" s="99">
        <f t="shared" si="1"/>
        <v>54</v>
      </c>
      <c r="K5338" s="7" t="str">
        <f t="shared" si="2"/>
        <v>ENG30-01070777-vpočeti</v>
      </c>
      <c r="L5338" s="7" t="str">
        <f>ifna(VLOOKUP(K5338,'Лист1'!D:E,2,false))</f>
        <v/>
      </c>
      <c r="M5338" s="9"/>
      <c r="N5338" s="9"/>
      <c r="O5338" s="9"/>
      <c r="P5338" s="9"/>
      <c r="Q5338" s="9"/>
      <c r="R5338" s="9"/>
    </row>
    <row r="5339" ht="15.75" customHeight="1">
      <c r="A5339" s="14" t="s">
        <v>21</v>
      </c>
      <c r="B5339" s="14" t="s">
        <v>22</v>
      </c>
      <c r="C5339" s="40" t="s">
        <v>9307</v>
      </c>
      <c r="D5339" s="14" t="s">
        <v>13460</v>
      </c>
      <c r="E5339" s="13" t="s">
        <v>13461</v>
      </c>
      <c r="F5339" s="14" t="s">
        <v>13462</v>
      </c>
      <c r="G5339" s="14"/>
      <c r="H5339" s="41" t="s">
        <v>6712</v>
      </c>
      <c r="I5339" s="42" t="s">
        <v>85</v>
      </c>
      <c r="J5339" s="61">
        <f t="shared" si="1"/>
        <v>54</v>
      </c>
      <c r="K5339" s="7" t="str">
        <f t="shared" si="2"/>
        <v>ENG30-01070777-vzapočeti</v>
      </c>
      <c r="L5339" s="7" t="str">
        <f>ifna(VLOOKUP(K5339,'Лист1'!D:E,2,false))</f>
        <v/>
      </c>
      <c r="M5339" s="9"/>
      <c r="N5339" s="9"/>
      <c r="O5339" s="9"/>
      <c r="P5339" s="9"/>
      <c r="Q5339" s="9"/>
      <c r="R5339" s="9"/>
    </row>
    <row r="5340" ht="15.75" customHeight="1">
      <c r="A5340" s="14" t="s">
        <v>11</v>
      </c>
      <c r="B5340" s="14" t="s">
        <v>12</v>
      </c>
      <c r="C5340" s="40" t="s">
        <v>13463</v>
      </c>
      <c r="D5340" s="14" t="s">
        <v>13464</v>
      </c>
      <c r="E5340" s="13" t="s">
        <v>13465</v>
      </c>
      <c r="F5340" s="14" t="s">
        <v>13466</v>
      </c>
      <c r="G5340" s="14" t="s">
        <v>6960</v>
      </c>
      <c r="H5340" s="41" t="s">
        <v>6712</v>
      </c>
      <c r="I5340" s="42" t="s">
        <v>85</v>
      </c>
      <c r="J5340" s="46">
        <f t="shared" si="1"/>
        <v>20</v>
      </c>
      <c r="K5340" s="7" t="str">
        <f t="shared" si="2"/>
        <v>ENG30-01071090-npopuštanje</v>
      </c>
      <c r="L5340" s="7" t="str">
        <f>ifna(VLOOKUP(K5340,'Лист1'!D:E,2,false))</f>
        <v/>
      </c>
      <c r="M5340" s="9"/>
      <c r="N5340" s="9"/>
      <c r="O5340" s="9"/>
      <c r="P5340" s="9"/>
      <c r="Q5340" s="9"/>
      <c r="R5340" s="9"/>
    </row>
    <row r="5341" ht="15.75" customHeight="1">
      <c r="A5341" s="14" t="s">
        <v>21</v>
      </c>
      <c r="B5341" s="14" t="s">
        <v>22</v>
      </c>
      <c r="C5341" s="40" t="s">
        <v>2530</v>
      </c>
      <c r="D5341" s="14" t="s">
        <v>13467</v>
      </c>
      <c r="E5341" s="13" t="s">
        <v>13468</v>
      </c>
      <c r="F5341" s="13" t="s">
        <v>13469</v>
      </c>
      <c r="G5341" s="14" t="s">
        <v>7496</v>
      </c>
      <c r="H5341" s="159" t="s">
        <v>6712</v>
      </c>
      <c r="I5341" s="42" t="s">
        <v>992</v>
      </c>
      <c r="J5341" s="28">
        <f t="shared" si="1"/>
        <v>79</v>
      </c>
      <c r="K5341" s="7" t="str">
        <f t="shared" si="2"/>
        <v>ENG30-01072262-vtakmičiti se</v>
      </c>
      <c r="L5341" s="7" t="str">
        <f>ifna(VLOOKUP(K5341,'Лист1'!D:E,2,false))</f>
        <v/>
      </c>
      <c r="M5341" s="9"/>
      <c r="N5341" s="9"/>
      <c r="O5341" s="9"/>
      <c r="P5341" s="9"/>
      <c r="Q5341" s="9"/>
      <c r="R5341" s="9"/>
    </row>
    <row r="5342" ht="15.75" customHeight="1">
      <c r="A5342" s="14" t="s">
        <v>21</v>
      </c>
      <c r="B5342" s="14" t="s">
        <v>22</v>
      </c>
      <c r="C5342" s="40" t="s">
        <v>13470</v>
      </c>
      <c r="D5342" s="14" t="s">
        <v>13471</v>
      </c>
      <c r="E5342" s="13" t="s">
        <v>13472</v>
      </c>
      <c r="F5342" s="14" t="s">
        <v>13470</v>
      </c>
      <c r="G5342" s="14" t="s">
        <v>8436</v>
      </c>
      <c r="H5342" s="41" t="s">
        <v>6712</v>
      </c>
      <c r="I5342" s="42" t="s">
        <v>85</v>
      </c>
      <c r="J5342" s="21">
        <f t="shared" si="1"/>
        <v>30</v>
      </c>
      <c r="K5342" s="7" t="str">
        <f t="shared" si="2"/>
        <v>ENG30-01072949-vigrati</v>
      </c>
      <c r="L5342" s="7" t="str">
        <f>ifna(VLOOKUP(K5342,'Лист1'!D:E,2,false))</f>
        <v/>
      </c>
      <c r="M5342" s="9"/>
      <c r="N5342" s="9"/>
      <c r="O5342" s="9"/>
      <c r="P5342" s="9"/>
      <c r="Q5342" s="9"/>
      <c r="R5342" s="9"/>
    </row>
    <row r="5343" ht="15.75" customHeight="1">
      <c r="A5343" s="14" t="s">
        <v>11</v>
      </c>
      <c r="B5343" s="14" t="s">
        <v>12</v>
      </c>
      <c r="C5343" s="40" t="s">
        <v>13473</v>
      </c>
      <c r="D5343" s="14" t="s">
        <v>13474</v>
      </c>
      <c r="E5343" s="13" t="s">
        <v>13475</v>
      </c>
      <c r="F5343" s="14" t="s">
        <v>13476</v>
      </c>
      <c r="G5343" s="14" t="s">
        <v>6772</v>
      </c>
      <c r="H5343" s="41" t="s">
        <v>6712</v>
      </c>
      <c r="I5343" s="42" t="s">
        <v>85</v>
      </c>
      <c r="J5343" s="18">
        <f t="shared" si="1"/>
        <v>19</v>
      </c>
      <c r="K5343" s="7" t="str">
        <f t="shared" si="2"/>
        <v>ENG30-01073655-nvišak</v>
      </c>
      <c r="L5343" s="7" t="str">
        <f>ifna(VLOOKUP(K5343,'Лист1'!D:E,2,false))</f>
        <v/>
      </c>
      <c r="M5343" s="9"/>
      <c r="N5343" s="9"/>
      <c r="O5343" s="9"/>
      <c r="P5343" s="9"/>
      <c r="Q5343" s="9"/>
      <c r="R5343" s="9"/>
    </row>
    <row r="5344" ht="15.75" customHeight="1">
      <c r="A5344" s="14" t="s">
        <v>11</v>
      </c>
      <c r="B5344" s="14" t="s">
        <v>12</v>
      </c>
      <c r="C5344" s="40" t="s">
        <v>13477</v>
      </c>
      <c r="D5344" s="14" t="s">
        <v>13478</v>
      </c>
      <c r="E5344" s="13" t="s">
        <v>13479</v>
      </c>
      <c r="F5344" s="14" t="s">
        <v>13477</v>
      </c>
      <c r="G5344" s="14" t="s">
        <v>9062</v>
      </c>
      <c r="H5344" s="41" t="s">
        <v>6712</v>
      </c>
      <c r="I5344" s="42" t="s">
        <v>85</v>
      </c>
      <c r="J5344" s="39">
        <f t="shared" si="1"/>
        <v>80</v>
      </c>
      <c r="K5344" s="7" t="str">
        <f t="shared" si="2"/>
        <v>ENG30-01075117-nopsada</v>
      </c>
      <c r="L5344" s="7" t="str">
        <f>ifna(VLOOKUP(K5344,'Лист1'!D:E,2,false))</f>
        <v/>
      </c>
      <c r="M5344" s="9"/>
      <c r="N5344" s="9"/>
      <c r="O5344" s="9"/>
      <c r="P5344" s="9"/>
      <c r="Q5344" s="9"/>
      <c r="R5344" s="9"/>
    </row>
    <row r="5345" ht="15.75" customHeight="1">
      <c r="A5345" s="14" t="s">
        <v>79</v>
      </c>
      <c r="B5345" s="14" t="s">
        <v>80</v>
      </c>
      <c r="C5345" s="40" t="s">
        <v>13480</v>
      </c>
      <c r="D5345" s="14" t="s">
        <v>13481</v>
      </c>
      <c r="E5345" s="13" t="s">
        <v>13482</v>
      </c>
      <c r="F5345" s="14" t="s">
        <v>13483</v>
      </c>
      <c r="G5345" s="14" t="s">
        <v>6772</v>
      </c>
      <c r="H5345" s="41" t="s">
        <v>6712</v>
      </c>
      <c r="I5345" s="42" t="s">
        <v>85</v>
      </c>
      <c r="J5345" s="35">
        <f t="shared" si="1"/>
        <v>28</v>
      </c>
      <c r="K5345" s="7" t="str">
        <f t="shared" si="2"/>
        <v>ENG30-01075178-aljubazan</v>
      </c>
      <c r="L5345" s="7" t="str">
        <f>ifna(VLOOKUP(K5345,'Лист1'!D:E,2,false))</f>
        <v/>
      </c>
      <c r="M5345" s="9"/>
      <c r="N5345" s="9"/>
      <c r="O5345" s="9"/>
      <c r="P5345" s="9"/>
      <c r="Q5345" s="9"/>
      <c r="R5345" s="9"/>
    </row>
    <row r="5346" ht="15.75" customHeight="1">
      <c r="A5346" s="14" t="s">
        <v>79</v>
      </c>
      <c r="B5346" s="14" t="s">
        <v>80</v>
      </c>
      <c r="C5346" s="40" t="s">
        <v>13484</v>
      </c>
      <c r="D5346" s="14" t="s">
        <v>13481</v>
      </c>
      <c r="E5346" s="13" t="s">
        <v>13482</v>
      </c>
      <c r="F5346" s="14" t="s">
        <v>13483</v>
      </c>
      <c r="G5346" s="14" t="s">
        <v>6772</v>
      </c>
      <c r="H5346" s="41" t="s">
        <v>6712</v>
      </c>
      <c r="I5346" s="42" t="s">
        <v>85</v>
      </c>
      <c r="J5346" s="39">
        <f t="shared" si="1"/>
        <v>28</v>
      </c>
      <c r="K5346" s="7" t="str">
        <f t="shared" si="2"/>
        <v>ENG30-01075178-aprijateljski</v>
      </c>
      <c r="L5346" s="7" t="str">
        <f>ifna(VLOOKUP(K5346,'Лист1'!D:E,2,false))</f>
        <v/>
      </c>
      <c r="M5346" s="9"/>
      <c r="N5346" s="9"/>
      <c r="O5346" s="9"/>
      <c r="P5346" s="9"/>
      <c r="Q5346" s="9"/>
      <c r="R5346" s="9"/>
    </row>
    <row r="5347" ht="15.75" customHeight="1">
      <c r="A5347" s="14" t="s">
        <v>79</v>
      </c>
      <c r="B5347" s="14" t="s">
        <v>80</v>
      </c>
      <c r="C5347" s="40" t="s">
        <v>10201</v>
      </c>
      <c r="D5347" s="14" t="s">
        <v>13481</v>
      </c>
      <c r="E5347" s="13" t="s">
        <v>13482</v>
      </c>
      <c r="F5347" s="14" t="s">
        <v>13483</v>
      </c>
      <c r="G5347" s="14" t="s">
        <v>6772</v>
      </c>
      <c r="H5347" s="41" t="s">
        <v>6712</v>
      </c>
      <c r="I5347" s="42" t="s">
        <v>85</v>
      </c>
      <c r="J5347" s="62">
        <f t="shared" si="1"/>
        <v>28</v>
      </c>
      <c r="K5347" s="7" t="str">
        <f t="shared" si="2"/>
        <v>ENG30-01075178-asrdačan</v>
      </c>
      <c r="L5347" s="7" t="str">
        <f>ifna(VLOOKUP(K5347,'Лист1'!D:E,2,false))</f>
        <v/>
      </c>
      <c r="M5347" s="9"/>
      <c r="N5347" s="9"/>
      <c r="O5347" s="9"/>
      <c r="P5347" s="9"/>
      <c r="Q5347" s="9"/>
      <c r="R5347" s="9"/>
    </row>
    <row r="5348" ht="15.75" customHeight="1">
      <c r="A5348" s="14" t="s">
        <v>21</v>
      </c>
      <c r="B5348" s="14" t="s">
        <v>22</v>
      </c>
      <c r="C5348" s="40" t="s">
        <v>12337</v>
      </c>
      <c r="D5348" s="14" t="s">
        <v>13485</v>
      </c>
      <c r="E5348" s="13" t="s">
        <v>13486</v>
      </c>
      <c r="F5348" s="14" t="s">
        <v>12337</v>
      </c>
      <c r="G5348" s="14" t="s">
        <v>8436</v>
      </c>
      <c r="H5348" s="41" t="s">
        <v>6712</v>
      </c>
      <c r="I5348" s="42" t="s">
        <v>85</v>
      </c>
      <c r="J5348" s="36">
        <f t="shared" si="1"/>
        <v>47</v>
      </c>
      <c r="K5348" s="7" t="str">
        <f t="shared" si="2"/>
        <v>ENG30-01076370-vbraniti</v>
      </c>
      <c r="L5348" s="7" t="str">
        <f>ifna(VLOOKUP(K5348,'Лист1'!D:E,2,false))</f>
        <v/>
      </c>
      <c r="M5348" s="9"/>
      <c r="N5348" s="9"/>
      <c r="O5348" s="9"/>
      <c r="P5348" s="9"/>
      <c r="Q5348" s="9"/>
      <c r="R5348" s="9"/>
    </row>
    <row r="5349" ht="15.75" customHeight="1">
      <c r="A5349" s="14" t="s">
        <v>79</v>
      </c>
      <c r="B5349" s="14" t="s">
        <v>80</v>
      </c>
      <c r="C5349" s="40" t="s">
        <v>13487</v>
      </c>
      <c r="D5349" s="14" t="s">
        <v>13488</v>
      </c>
      <c r="E5349" s="13" t="s">
        <v>13489</v>
      </c>
      <c r="F5349" s="14" t="s">
        <v>13490</v>
      </c>
      <c r="G5349" s="14" t="s">
        <v>6772</v>
      </c>
      <c r="H5349" s="41" t="s">
        <v>6712</v>
      </c>
      <c r="I5349" s="42" t="s">
        <v>85</v>
      </c>
      <c r="J5349" s="98">
        <f t="shared" si="1"/>
        <v>55</v>
      </c>
      <c r="K5349" s="7" t="str">
        <f t="shared" si="2"/>
        <v>ENG30-01076634-adruštven</v>
      </c>
      <c r="L5349" s="7" t="str">
        <f>ifna(VLOOKUP(K5349,'Лист1'!D:E,2,false))</f>
        <v/>
      </c>
      <c r="M5349" s="9"/>
      <c r="N5349" s="9"/>
      <c r="O5349" s="9"/>
      <c r="P5349" s="9"/>
      <c r="Q5349" s="9"/>
      <c r="R5349" s="9"/>
    </row>
    <row r="5350" ht="15.75" customHeight="1">
      <c r="A5350" s="14" t="s">
        <v>79</v>
      </c>
      <c r="B5350" s="14" t="s">
        <v>80</v>
      </c>
      <c r="C5350" s="40" t="s">
        <v>13491</v>
      </c>
      <c r="D5350" s="14" t="s">
        <v>13492</v>
      </c>
      <c r="E5350" s="13" t="s">
        <v>13493</v>
      </c>
      <c r="F5350" s="14" t="s">
        <v>13491</v>
      </c>
      <c r="G5350" s="14" t="s">
        <v>6772</v>
      </c>
      <c r="H5350" s="41" t="s">
        <v>6712</v>
      </c>
      <c r="I5350" s="42" t="s">
        <v>85</v>
      </c>
      <c r="J5350" s="70">
        <f t="shared" si="1"/>
        <v>62</v>
      </c>
      <c r="K5350" s="7" t="str">
        <f t="shared" si="2"/>
        <v>ENG30-01077829-aneprijateljski</v>
      </c>
      <c r="L5350" s="7" t="str">
        <f>ifna(VLOOKUP(K5350,'Лист1'!D:E,2,false))</f>
        <v/>
      </c>
      <c r="M5350" s="9"/>
      <c r="N5350" s="9"/>
      <c r="O5350" s="9"/>
      <c r="P5350" s="9"/>
      <c r="Q5350" s="9"/>
      <c r="R5350" s="9"/>
    </row>
    <row r="5351" ht="15.75" customHeight="1">
      <c r="A5351" s="14" t="s">
        <v>21</v>
      </c>
      <c r="B5351" s="14" t="s">
        <v>22</v>
      </c>
      <c r="C5351" s="40" t="s">
        <v>11007</v>
      </c>
      <c r="D5351" s="14" t="s">
        <v>13494</v>
      </c>
      <c r="E5351" s="13" t="s">
        <v>13495</v>
      </c>
      <c r="F5351" s="14" t="s">
        <v>13496</v>
      </c>
      <c r="G5351" s="14" t="s">
        <v>6772</v>
      </c>
      <c r="H5351" s="41" t="s">
        <v>6712</v>
      </c>
      <c r="I5351" s="42" t="s">
        <v>85</v>
      </c>
      <c r="J5351" s="62">
        <f t="shared" si="1"/>
        <v>16</v>
      </c>
      <c r="K5351" s="7" t="str">
        <f t="shared" si="2"/>
        <v>ENG30-01078050-vizabrati</v>
      </c>
      <c r="L5351" s="7" t="str">
        <f>ifna(VLOOKUP(K5351,'Лист1'!D:E,2,false))</f>
        <v/>
      </c>
      <c r="M5351" s="9"/>
      <c r="N5351" s="9"/>
      <c r="O5351" s="9"/>
      <c r="P5351" s="9"/>
      <c r="Q5351" s="9"/>
      <c r="R5351" s="9"/>
    </row>
    <row r="5352" ht="15.75" customHeight="1">
      <c r="A5352" s="14" t="s">
        <v>21</v>
      </c>
      <c r="B5352" s="14" t="s">
        <v>22</v>
      </c>
      <c r="C5352" s="40" t="s">
        <v>10362</v>
      </c>
      <c r="D5352" s="14" t="s">
        <v>13494</v>
      </c>
      <c r="E5352" s="13" t="s">
        <v>13495</v>
      </c>
      <c r="F5352" s="14" t="s">
        <v>13496</v>
      </c>
      <c r="G5352" s="14" t="s">
        <v>6772</v>
      </c>
      <c r="H5352" s="41" t="s">
        <v>6712</v>
      </c>
      <c r="I5352" s="42" t="s">
        <v>85</v>
      </c>
      <c r="J5352" s="46">
        <f t="shared" si="1"/>
        <v>16</v>
      </c>
      <c r="K5352" s="7" t="str">
        <f t="shared" si="2"/>
        <v>ENG30-01078050-vizvući</v>
      </c>
      <c r="L5352" s="7" t="str">
        <f>ifna(VLOOKUP(K5352,'Лист1'!D:E,2,false))</f>
        <v/>
      </c>
      <c r="M5352" s="9"/>
      <c r="N5352" s="9"/>
      <c r="O5352" s="9"/>
      <c r="P5352" s="9"/>
      <c r="Q5352" s="9"/>
      <c r="R5352" s="9"/>
    </row>
    <row r="5353" ht="15.75" customHeight="1">
      <c r="A5353" s="14" t="s">
        <v>79</v>
      </c>
      <c r="B5353" s="14" t="s">
        <v>80</v>
      </c>
      <c r="C5353" s="40" t="s">
        <v>13497</v>
      </c>
      <c r="D5353" s="14" t="s">
        <v>13498</v>
      </c>
      <c r="E5353" s="13" t="s">
        <v>13499</v>
      </c>
      <c r="F5353" s="14" t="s">
        <v>13500</v>
      </c>
      <c r="G5353" s="14" t="s">
        <v>6772</v>
      </c>
      <c r="H5353" s="41" t="s">
        <v>6712</v>
      </c>
      <c r="I5353" s="42" t="s">
        <v>85</v>
      </c>
      <c r="J5353" s="36">
        <f t="shared" si="1"/>
        <v>70</v>
      </c>
      <c r="K5353" s="7" t="str">
        <f t="shared" si="2"/>
        <v>ENG30-01078302-asmrznut</v>
      </c>
      <c r="L5353" s="7" t="str">
        <f>ifna(VLOOKUP(K5353,'Лист1'!D:E,2,false))</f>
        <v/>
      </c>
      <c r="M5353" s="9"/>
      <c r="N5353" s="9"/>
      <c r="O5353" s="9"/>
      <c r="P5353" s="9"/>
      <c r="Q5353" s="9"/>
      <c r="R5353" s="9"/>
    </row>
    <row r="5354" ht="15.75" customHeight="1">
      <c r="A5354" s="14" t="s">
        <v>79</v>
      </c>
      <c r="B5354" s="14" t="s">
        <v>80</v>
      </c>
      <c r="C5354" s="40" t="s">
        <v>13501</v>
      </c>
      <c r="D5354" s="14" t="s">
        <v>13498</v>
      </c>
      <c r="E5354" s="13" t="s">
        <v>13499</v>
      </c>
      <c r="F5354" s="14" t="s">
        <v>13500</v>
      </c>
      <c r="G5354" s="14" t="s">
        <v>6772</v>
      </c>
      <c r="H5354" s="41" t="s">
        <v>6712</v>
      </c>
      <c r="I5354" s="42" t="s">
        <v>85</v>
      </c>
      <c r="J5354" s="98">
        <f t="shared" si="1"/>
        <v>70</v>
      </c>
      <c r="K5354" s="7" t="str">
        <f t="shared" si="2"/>
        <v>ENG30-01078302-azaleđen</v>
      </c>
      <c r="L5354" s="7" t="str">
        <f>ifna(VLOOKUP(K5354,'Лист1'!D:E,2,false))</f>
        <v/>
      </c>
      <c r="M5354" s="9"/>
      <c r="N5354" s="9"/>
      <c r="O5354" s="9"/>
      <c r="P5354" s="9"/>
      <c r="Q5354" s="9"/>
      <c r="R5354" s="9"/>
    </row>
    <row r="5355" ht="15.75" customHeight="1">
      <c r="A5355" s="14" t="s">
        <v>79</v>
      </c>
      <c r="B5355" s="14" t="s">
        <v>80</v>
      </c>
      <c r="C5355" s="40" t="s">
        <v>9293</v>
      </c>
      <c r="D5355" s="14" t="s">
        <v>13498</v>
      </c>
      <c r="E5355" s="13" t="s">
        <v>13499</v>
      </c>
      <c r="F5355" s="14" t="s">
        <v>13500</v>
      </c>
      <c r="G5355" s="14" t="s">
        <v>6772</v>
      </c>
      <c r="H5355" s="41" t="s">
        <v>6712</v>
      </c>
      <c r="I5355" s="42" t="s">
        <v>85</v>
      </c>
      <c r="J5355" s="70">
        <f t="shared" si="1"/>
        <v>70</v>
      </c>
      <c r="K5355" s="7" t="str">
        <f t="shared" si="2"/>
        <v>ENG30-01078302-azamrznut</v>
      </c>
      <c r="L5355" s="7" t="str">
        <f>ifna(VLOOKUP(K5355,'Лист1'!D:E,2,false))</f>
        <v/>
      </c>
      <c r="M5355" s="9"/>
      <c r="N5355" s="9"/>
      <c r="O5355" s="9"/>
      <c r="P5355" s="9"/>
      <c r="Q5355" s="9"/>
      <c r="R5355" s="9"/>
    </row>
    <row r="5356" ht="15.75" customHeight="1">
      <c r="A5356" s="14" t="s">
        <v>21</v>
      </c>
      <c r="B5356" s="14" t="s">
        <v>22</v>
      </c>
      <c r="C5356" s="40" t="s">
        <v>13470</v>
      </c>
      <c r="D5356" s="14" t="s">
        <v>13502</v>
      </c>
      <c r="E5356" s="13" t="s">
        <v>13503</v>
      </c>
      <c r="F5356" s="14" t="s">
        <v>13504</v>
      </c>
      <c r="G5356" s="14" t="s">
        <v>9062</v>
      </c>
      <c r="H5356" s="41" t="s">
        <v>6712</v>
      </c>
      <c r="I5356" s="42" t="s">
        <v>85</v>
      </c>
      <c r="J5356" s="22">
        <f t="shared" si="1"/>
        <v>58</v>
      </c>
      <c r="K5356" s="7" t="str">
        <f t="shared" si="2"/>
        <v>ENG30-01079480-vigrati</v>
      </c>
      <c r="L5356" s="7" t="str">
        <f>ifna(VLOOKUP(K5356,'Лист1'!D:E,2,false))</f>
        <v/>
      </c>
      <c r="M5356" s="9"/>
      <c r="N5356" s="9"/>
      <c r="O5356" s="9"/>
      <c r="P5356" s="9"/>
      <c r="Q5356" s="9"/>
      <c r="R5356" s="9"/>
    </row>
    <row r="5357" ht="15.75" customHeight="1">
      <c r="A5357" s="14" t="s">
        <v>21</v>
      </c>
      <c r="B5357" s="14" t="s">
        <v>22</v>
      </c>
      <c r="C5357" s="40" t="s">
        <v>10085</v>
      </c>
      <c r="D5357" s="14" t="s">
        <v>13502</v>
      </c>
      <c r="E5357" s="13" t="s">
        <v>13503</v>
      </c>
      <c r="F5357" s="14" t="s">
        <v>13504</v>
      </c>
      <c r="G5357" s="14" t="s">
        <v>9062</v>
      </c>
      <c r="H5357" s="41" t="s">
        <v>6712</v>
      </c>
      <c r="I5357" s="42" t="s">
        <v>85</v>
      </c>
      <c r="J5357" s="78">
        <f t="shared" si="1"/>
        <v>58</v>
      </c>
      <c r="K5357" s="7" t="str">
        <f t="shared" si="2"/>
        <v>ENG30-01079480-vizazvati</v>
      </c>
      <c r="L5357" s="7" t="str">
        <f>ifna(VLOOKUP(K5357,'Лист1'!D:E,2,false))</f>
        <v/>
      </c>
      <c r="M5357" s="9"/>
      <c r="N5357" s="9"/>
      <c r="O5357" s="9"/>
      <c r="P5357" s="9"/>
      <c r="Q5357" s="9"/>
      <c r="R5357" s="9"/>
    </row>
    <row r="5358" ht="15.75" customHeight="1">
      <c r="A5358" s="14" t="s">
        <v>21</v>
      </c>
      <c r="B5358" s="14" t="s">
        <v>22</v>
      </c>
      <c r="C5358" s="40" t="s">
        <v>2341</v>
      </c>
      <c r="D5358" s="14" t="s">
        <v>13502</v>
      </c>
      <c r="E5358" s="13" t="s">
        <v>13503</v>
      </c>
      <c r="F5358" s="13" t="s">
        <v>13504</v>
      </c>
      <c r="G5358" s="14" t="s">
        <v>9062</v>
      </c>
      <c r="H5358" s="159" t="s">
        <v>6712</v>
      </c>
      <c r="I5358" s="42" t="s">
        <v>992</v>
      </c>
      <c r="J5358" s="31">
        <f t="shared" si="1"/>
        <v>58</v>
      </c>
      <c r="K5358" s="7" t="str">
        <f t="shared" si="2"/>
        <v>ENG30-01079480-vsastajati se</v>
      </c>
      <c r="L5358" s="7" t="str">
        <f>ifna(VLOOKUP(K5358,'Лист1'!D:E,2,false))</f>
        <v/>
      </c>
      <c r="M5358" s="9"/>
      <c r="N5358" s="9"/>
      <c r="O5358" s="9"/>
      <c r="P5358" s="9"/>
      <c r="Q5358" s="9"/>
      <c r="R5358" s="9"/>
    </row>
    <row r="5359" ht="15.75" customHeight="1">
      <c r="A5359" s="14" t="s">
        <v>21</v>
      </c>
      <c r="B5359" s="14" t="s">
        <v>22</v>
      </c>
      <c r="C5359" s="40" t="s">
        <v>2345</v>
      </c>
      <c r="D5359" s="14" t="s">
        <v>13502</v>
      </c>
      <c r="E5359" s="13" t="s">
        <v>13503</v>
      </c>
      <c r="F5359" s="13" t="s">
        <v>13504</v>
      </c>
      <c r="G5359" s="14" t="s">
        <v>9062</v>
      </c>
      <c r="H5359" s="159" t="s">
        <v>6712</v>
      </c>
      <c r="I5359" s="42" t="s">
        <v>992</v>
      </c>
      <c r="J5359" s="38">
        <f t="shared" si="1"/>
        <v>58</v>
      </c>
      <c r="K5359" s="7" t="str">
        <f t="shared" si="2"/>
        <v>ENG30-01079480-vsastati se</v>
      </c>
      <c r="L5359" s="7" t="str">
        <f>ifna(VLOOKUP(K5359,'Лист1'!D:E,2,false))</f>
        <v/>
      </c>
      <c r="M5359" s="9"/>
      <c r="N5359" s="9"/>
      <c r="O5359" s="9"/>
      <c r="P5359" s="9"/>
      <c r="Q5359" s="9"/>
      <c r="R5359" s="9"/>
    </row>
    <row r="5360" ht="15.75" customHeight="1">
      <c r="A5360" s="14" t="s">
        <v>21</v>
      </c>
      <c r="B5360" s="14" t="s">
        <v>22</v>
      </c>
      <c r="C5360" s="40" t="s">
        <v>13505</v>
      </c>
      <c r="D5360" s="14" t="s">
        <v>13502</v>
      </c>
      <c r="E5360" s="13" t="s">
        <v>13503</v>
      </c>
      <c r="F5360" s="14" t="s">
        <v>13504</v>
      </c>
      <c r="G5360" s="14" t="s">
        <v>9062</v>
      </c>
      <c r="H5360" s="41" t="s">
        <v>6712</v>
      </c>
      <c r="I5360" s="42" t="s">
        <v>85</v>
      </c>
      <c r="J5360" s="27">
        <f t="shared" si="1"/>
        <v>58</v>
      </c>
      <c r="K5360" s="7" t="str">
        <f t="shared" si="2"/>
        <v>ENG30-01079480-vsresti</v>
      </c>
      <c r="L5360" s="7" t="str">
        <f>ifna(VLOOKUP(K5360,'Лист1'!D:E,2,false))</f>
        <v/>
      </c>
      <c r="M5360" s="9"/>
      <c r="N5360" s="9"/>
      <c r="O5360" s="9"/>
      <c r="P5360" s="9"/>
      <c r="Q5360" s="9"/>
      <c r="R5360" s="9"/>
    </row>
    <row r="5361" ht="15.75" customHeight="1">
      <c r="A5361" s="14" t="s">
        <v>21</v>
      </c>
      <c r="B5361" s="14" t="s">
        <v>22</v>
      </c>
      <c r="C5361" s="40" t="s">
        <v>13506</v>
      </c>
      <c r="D5361" s="14" t="s">
        <v>13502</v>
      </c>
      <c r="E5361" s="13" t="s">
        <v>13503</v>
      </c>
      <c r="F5361" s="14" t="s">
        <v>13504</v>
      </c>
      <c r="G5361" s="14" t="s">
        <v>9062</v>
      </c>
      <c r="H5361" s="41" t="s">
        <v>6712</v>
      </c>
      <c r="I5361" s="42" t="s">
        <v>85</v>
      </c>
      <c r="J5361" s="60">
        <f t="shared" si="1"/>
        <v>58</v>
      </c>
      <c r="K5361" s="7" t="str">
        <f t="shared" si="2"/>
        <v>ENG30-01079480-vsretati</v>
      </c>
      <c r="L5361" s="7" t="str">
        <f>ifna(VLOOKUP(K5361,'Лист1'!D:E,2,false))</f>
        <v/>
      </c>
      <c r="M5361" s="9"/>
      <c r="N5361" s="9"/>
      <c r="O5361" s="9"/>
      <c r="P5361" s="9"/>
      <c r="Q5361" s="9"/>
      <c r="R5361" s="9"/>
    </row>
    <row r="5362" ht="15.75" customHeight="1">
      <c r="A5362" s="14" t="s">
        <v>11</v>
      </c>
      <c r="B5362" s="14" t="s">
        <v>12</v>
      </c>
      <c r="C5362" s="40" t="s">
        <v>13507</v>
      </c>
      <c r="D5362" s="14" t="s">
        <v>13508</v>
      </c>
      <c r="E5362" s="13" t="s">
        <v>13509</v>
      </c>
      <c r="F5362" s="14" t="s">
        <v>13510</v>
      </c>
      <c r="G5362" s="14" t="s">
        <v>6772</v>
      </c>
      <c r="H5362" s="41" t="s">
        <v>6712</v>
      </c>
      <c r="I5362" s="42" t="s">
        <v>85</v>
      </c>
      <c r="J5362" s="83">
        <f t="shared" si="1"/>
        <v>59</v>
      </c>
      <c r="K5362" s="7" t="str">
        <f t="shared" si="2"/>
        <v>ENG30-01079604-nsuzbijanje</v>
      </c>
      <c r="L5362" s="7" t="str">
        <f>ifna(VLOOKUP(K5362,'Лист1'!D:E,2,false))</f>
        <v/>
      </c>
      <c r="M5362" s="9"/>
      <c r="N5362" s="9"/>
      <c r="O5362" s="9"/>
      <c r="P5362" s="9"/>
      <c r="Q5362" s="9"/>
      <c r="R5362" s="9"/>
    </row>
    <row r="5363" ht="15.75" customHeight="1">
      <c r="A5363" s="14" t="s">
        <v>21</v>
      </c>
      <c r="B5363" s="14" t="s">
        <v>22</v>
      </c>
      <c r="C5363" s="40" t="s">
        <v>13470</v>
      </c>
      <c r="D5363" s="14" t="s">
        <v>13511</v>
      </c>
      <c r="E5363" s="13" t="s">
        <v>13512</v>
      </c>
      <c r="F5363" s="14" t="s">
        <v>13470</v>
      </c>
      <c r="G5363" s="14"/>
      <c r="H5363" s="41" t="s">
        <v>6712</v>
      </c>
      <c r="I5363" s="42" t="s">
        <v>85</v>
      </c>
      <c r="J5363" s="102">
        <f t="shared" si="1"/>
        <v>22</v>
      </c>
      <c r="K5363" s="7" t="str">
        <f t="shared" si="2"/>
        <v>ENG30-01080064-vigrati</v>
      </c>
      <c r="L5363" s="7" t="str">
        <f>ifna(VLOOKUP(K5363,'Лист1'!D:E,2,false))</f>
        <v/>
      </c>
      <c r="M5363" s="9"/>
      <c r="N5363" s="9"/>
      <c r="O5363" s="9"/>
      <c r="P5363" s="9"/>
      <c r="Q5363" s="9"/>
      <c r="R5363" s="9"/>
    </row>
    <row r="5364" ht="15.75" customHeight="1">
      <c r="A5364" s="14" t="s">
        <v>21</v>
      </c>
      <c r="B5364" s="14" t="s">
        <v>22</v>
      </c>
      <c r="C5364" s="40" t="s">
        <v>6928</v>
      </c>
      <c r="D5364" s="14" t="s">
        <v>13513</v>
      </c>
      <c r="E5364" s="13" t="s">
        <v>13514</v>
      </c>
      <c r="F5364" s="14" t="s">
        <v>13515</v>
      </c>
      <c r="G5364" s="14"/>
      <c r="H5364" s="41" t="s">
        <v>6712</v>
      </c>
      <c r="I5364" s="42" t="s">
        <v>85</v>
      </c>
      <c r="J5364" s="39">
        <f t="shared" si="1"/>
        <v>36</v>
      </c>
      <c r="K5364" s="7" t="str">
        <f t="shared" si="2"/>
        <v>ENG30-01080691-vglumiti</v>
      </c>
      <c r="L5364" s="7" t="str">
        <f>ifna(VLOOKUP(K5364,'Лист1'!D:E,2,false))</f>
        <v/>
      </c>
      <c r="M5364" s="9"/>
      <c r="N5364" s="9"/>
      <c r="O5364" s="9"/>
      <c r="P5364" s="9"/>
      <c r="Q5364" s="9"/>
      <c r="R5364" s="9"/>
    </row>
    <row r="5365" ht="15.75" customHeight="1">
      <c r="A5365" s="14" t="s">
        <v>21</v>
      </c>
      <c r="B5365" s="14" t="s">
        <v>22</v>
      </c>
      <c r="C5365" s="40" t="s">
        <v>13470</v>
      </c>
      <c r="D5365" s="14" t="s">
        <v>13513</v>
      </c>
      <c r="E5365" s="13" t="s">
        <v>13514</v>
      </c>
      <c r="F5365" s="14" t="s">
        <v>13515</v>
      </c>
      <c r="G5365" s="14"/>
      <c r="H5365" s="41" t="s">
        <v>6712</v>
      </c>
      <c r="I5365" s="42" t="s">
        <v>85</v>
      </c>
      <c r="J5365" s="60">
        <f t="shared" si="1"/>
        <v>36</v>
      </c>
      <c r="K5365" s="7" t="str">
        <f t="shared" si="2"/>
        <v>ENG30-01080691-vigrati</v>
      </c>
      <c r="L5365" s="7" t="str">
        <f>ifna(VLOOKUP(K5365,'Лист1'!D:E,2,false))</f>
        <v/>
      </c>
      <c r="M5365" s="9"/>
      <c r="N5365" s="9"/>
      <c r="O5365" s="9"/>
      <c r="P5365" s="9"/>
      <c r="Q5365" s="9"/>
      <c r="R5365" s="9"/>
    </row>
    <row r="5366" ht="15.75" customHeight="1">
      <c r="A5366" s="14" t="s">
        <v>79</v>
      </c>
      <c r="B5366" s="14" t="s">
        <v>80</v>
      </c>
      <c r="C5366" s="40" t="s">
        <v>13516</v>
      </c>
      <c r="D5366" s="14" t="s">
        <v>13517</v>
      </c>
      <c r="E5366" s="13" t="s">
        <v>13518</v>
      </c>
      <c r="F5366" s="14" t="s">
        <v>13519</v>
      </c>
      <c r="G5366" s="14" t="s">
        <v>6772</v>
      </c>
      <c r="H5366" s="41" t="s">
        <v>6712</v>
      </c>
      <c r="I5366" s="42" t="s">
        <v>85</v>
      </c>
      <c r="J5366" s="38">
        <f t="shared" si="1"/>
        <v>25</v>
      </c>
      <c r="K5366" s="7" t="str">
        <f t="shared" si="2"/>
        <v>ENG30-01081340-abogat</v>
      </c>
      <c r="L5366" s="7" t="str">
        <f>ifna(VLOOKUP(K5366,'Лист1'!D:E,2,false))</f>
        <v/>
      </c>
      <c r="M5366" s="9"/>
      <c r="N5366" s="9"/>
      <c r="O5366" s="9"/>
      <c r="P5366" s="9"/>
      <c r="Q5366" s="9"/>
      <c r="R5366" s="9"/>
    </row>
    <row r="5367" ht="15.75" customHeight="1">
      <c r="A5367" s="14" t="s">
        <v>79</v>
      </c>
      <c r="B5367" s="14" t="s">
        <v>80</v>
      </c>
      <c r="C5367" s="40" t="s">
        <v>12961</v>
      </c>
      <c r="D5367" s="14" t="s">
        <v>13517</v>
      </c>
      <c r="E5367" s="13" t="s">
        <v>13518</v>
      </c>
      <c r="F5367" s="14" t="s">
        <v>13519</v>
      </c>
      <c r="G5367" s="14" t="s">
        <v>6772</v>
      </c>
      <c r="H5367" s="41" t="s">
        <v>6712</v>
      </c>
      <c r="I5367" s="42" t="s">
        <v>85</v>
      </c>
      <c r="J5367" s="60">
        <f t="shared" si="1"/>
        <v>25</v>
      </c>
      <c r="K5367" s="7" t="str">
        <f t="shared" si="2"/>
        <v>ENG30-01081340-adebeo</v>
      </c>
      <c r="L5367" s="7" t="str">
        <f>ifna(VLOOKUP(K5367,'Лист1'!D:E,2,false))</f>
        <v/>
      </c>
      <c r="M5367" s="9"/>
      <c r="N5367" s="9"/>
      <c r="O5367" s="9"/>
      <c r="P5367" s="9"/>
      <c r="Q5367" s="9"/>
      <c r="R5367" s="9"/>
    </row>
    <row r="5368" ht="15.75" customHeight="1">
      <c r="A5368" s="14" t="s">
        <v>79</v>
      </c>
      <c r="B5368" s="14" t="s">
        <v>80</v>
      </c>
      <c r="C5368" s="40" t="s">
        <v>13520</v>
      </c>
      <c r="D5368" s="14" t="s">
        <v>13517</v>
      </c>
      <c r="E5368" s="13" t="s">
        <v>13518</v>
      </c>
      <c r="F5368" s="14" t="s">
        <v>13519</v>
      </c>
      <c r="G5368" s="14" t="s">
        <v>6772</v>
      </c>
      <c r="H5368" s="41" t="s">
        <v>6712</v>
      </c>
      <c r="I5368" s="42" t="s">
        <v>85</v>
      </c>
      <c r="J5368" s="70">
        <f t="shared" si="1"/>
        <v>25</v>
      </c>
      <c r="K5368" s="7" t="str">
        <f t="shared" si="2"/>
        <v>ENG30-01081340-aplodan</v>
      </c>
      <c r="L5368" s="7" t="str">
        <f>ifna(VLOOKUP(K5368,'Лист1'!D:E,2,false))</f>
        <v/>
      </c>
      <c r="M5368" s="9"/>
      <c r="N5368" s="9"/>
      <c r="O5368" s="9"/>
      <c r="P5368" s="9"/>
      <c r="Q5368" s="9"/>
      <c r="R5368" s="9"/>
    </row>
    <row r="5369" ht="15.75" customHeight="1">
      <c r="A5369" s="14" t="s">
        <v>79</v>
      </c>
      <c r="B5369" s="14" t="s">
        <v>80</v>
      </c>
      <c r="C5369" s="40" t="s">
        <v>13521</v>
      </c>
      <c r="D5369" s="14" t="s">
        <v>13517</v>
      </c>
      <c r="E5369" s="13" t="s">
        <v>13518</v>
      </c>
      <c r="F5369" s="14" t="s">
        <v>13519</v>
      </c>
      <c r="G5369" s="14" t="s">
        <v>6772</v>
      </c>
      <c r="H5369" s="41" t="s">
        <v>6712</v>
      </c>
      <c r="I5369" s="42" t="s">
        <v>85</v>
      </c>
      <c r="J5369" s="68">
        <f t="shared" si="1"/>
        <v>25</v>
      </c>
      <c r="K5369" s="7" t="str">
        <f t="shared" si="2"/>
        <v>ENG30-01081340-aproduktivan</v>
      </c>
      <c r="L5369" s="7" t="str">
        <f>ifna(VLOOKUP(K5369,'Лист1'!D:E,2,false))</f>
        <v/>
      </c>
      <c r="M5369" s="9"/>
      <c r="N5369" s="9"/>
      <c r="O5369" s="9"/>
      <c r="P5369" s="9"/>
      <c r="Q5369" s="9"/>
      <c r="R5369" s="9"/>
    </row>
    <row r="5370" ht="15.75" customHeight="1">
      <c r="A5370" s="14" t="s">
        <v>11</v>
      </c>
      <c r="B5370" s="14" t="s">
        <v>12</v>
      </c>
      <c r="C5370" s="40" t="s">
        <v>13031</v>
      </c>
      <c r="D5370" s="14" t="s">
        <v>13522</v>
      </c>
      <c r="E5370" s="13" t="s">
        <v>13523</v>
      </c>
      <c r="F5370" s="14" t="s">
        <v>13524</v>
      </c>
      <c r="G5370" s="14" t="s">
        <v>6772</v>
      </c>
      <c r="H5370" s="41" t="s">
        <v>6712</v>
      </c>
      <c r="I5370" s="42" t="s">
        <v>85</v>
      </c>
      <c r="J5370" s="31">
        <f t="shared" si="1"/>
        <v>35</v>
      </c>
      <c r="K5370" s="7" t="str">
        <f t="shared" si="2"/>
        <v>ENG30-01081628-norganizacija</v>
      </c>
      <c r="L5370" s="7" t="str">
        <f>ifna(VLOOKUP(K5370,'Лист1'!D:E,2,false))</f>
        <v/>
      </c>
      <c r="M5370" s="9"/>
      <c r="N5370" s="9"/>
      <c r="O5370" s="9"/>
      <c r="P5370" s="9"/>
      <c r="Q5370" s="9"/>
      <c r="R5370" s="9"/>
    </row>
    <row r="5371" ht="15.75" customHeight="1">
      <c r="A5371" s="14" t="s">
        <v>21</v>
      </c>
      <c r="B5371" s="14" t="s">
        <v>22</v>
      </c>
      <c r="C5371" s="40" t="s">
        <v>9868</v>
      </c>
      <c r="D5371" s="14" t="s">
        <v>13525</v>
      </c>
      <c r="E5371" s="13" t="s">
        <v>13526</v>
      </c>
      <c r="F5371" s="14" t="s">
        <v>9868</v>
      </c>
      <c r="G5371" s="14" t="s">
        <v>13527</v>
      </c>
      <c r="H5371" s="41" t="s">
        <v>6712</v>
      </c>
      <c r="I5371" s="42" t="s">
        <v>85</v>
      </c>
      <c r="J5371" s="22">
        <f t="shared" si="1"/>
        <v>24</v>
      </c>
      <c r="K5371" s="7" t="str">
        <f t="shared" si="2"/>
        <v>ENG30-01082454-vhvatati</v>
      </c>
      <c r="L5371" s="7" t="str">
        <f>ifna(VLOOKUP(K5371,'Лист1'!D:E,2,false))</f>
        <v/>
      </c>
      <c r="M5371" s="9"/>
      <c r="N5371" s="9"/>
      <c r="O5371" s="9"/>
      <c r="P5371" s="9"/>
      <c r="Q5371" s="9"/>
      <c r="R5371" s="9"/>
    </row>
    <row r="5372" ht="15.75" customHeight="1">
      <c r="A5372" s="14" t="s">
        <v>21</v>
      </c>
      <c r="B5372" s="14" t="s">
        <v>22</v>
      </c>
      <c r="C5372" s="40" t="s">
        <v>13528</v>
      </c>
      <c r="D5372" s="14" t="s">
        <v>13529</v>
      </c>
      <c r="E5372" s="13" t="s">
        <v>13530</v>
      </c>
      <c r="F5372" s="14" t="s">
        <v>13531</v>
      </c>
      <c r="G5372" s="14" t="s">
        <v>6772</v>
      </c>
      <c r="H5372" s="41" t="s">
        <v>6712</v>
      </c>
      <c r="I5372" s="42" t="s">
        <v>85</v>
      </c>
      <c r="J5372" s="27">
        <f t="shared" si="1"/>
        <v>36</v>
      </c>
      <c r="K5372" s="7" t="str">
        <f t="shared" si="2"/>
        <v>ENG30-01082606-vnastupati</v>
      </c>
      <c r="L5372" s="7" t="str">
        <f>ifna(VLOOKUP(K5372,'Лист1'!D:E,2,false))</f>
        <v/>
      </c>
      <c r="M5372" s="9"/>
      <c r="N5372" s="9"/>
      <c r="O5372" s="9"/>
      <c r="P5372" s="9"/>
      <c r="Q5372" s="9"/>
      <c r="R5372" s="9"/>
    </row>
    <row r="5373" ht="15.75" customHeight="1">
      <c r="A5373" s="14" t="s">
        <v>21</v>
      </c>
      <c r="B5373" s="14" t="s">
        <v>22</v>
      </c>
      <c r="C5373" s="40" t="s">
        <v>13532</v>
      </c>
      <c r="D5373" s="14" t="s">
        <v>13529</v>
      </c>
      <c r="E5373" s="13" t="s">
        <v>13530</v>
      </c>
      <c r="F5373" s="14" t="s">
        <v>13531</v>
      </c>
      <c r="G5373" s="14" t="s">
        <v>6772</v>
      </c>
      <c r="H5373" s="41" t="s">
        <v>6712</v>
      </c>
      <c r="I5373" s="42" t="s">
        <v>85</v>
      </c>
      <c r="J5373" s="61">
        <f t="shared" si="1"/>
        <v>36</v>
      </c>
      <c r="K5373" s="7" t="str">
        <f t="shared" si="2"/>
        <v>ENG30-01082606-vnastupiti</v>
      </c>
      <c r="L5373" s="7" t="str">
        <f>ifna(VLOOKUP(K5373,'Лист1'!D:E,2,false))</f>
        <v/>
      </c>
      <c r="M5373" s="9"/>
      <c r="N5373" s="9"/>
      <c r="O5373" s="9"/>
      <c r="P5373" s="9"/>
      <c r="Q5373" s="9"/>
      <c r="R5373" s="9"/>
    </row>
    <row r="5374" ht="15.75" customHeight="1">
      <c r="A5374" s="14" t="s">
        <v>21</v>
      </c>
      <c r="B5374" s="14" t="s">
        <v>22</v>
      </c>
      <c r="C5374" s="40" t="s">
        <v>13533</v>
      </c>
      <c r="D5374" s="14" t="s">
        <v>13529</v>
      </c>
      <c r="E5374" s="13" t="s">
        <v>13530</v>
      </c>
      <c r="F5374" s="14" t="s">
        <v>13531</v>
      </c>
      <c r="G5374" s="14" t="s">
        <v>6772</v>
      </c>
      <c r="H5374" s="41" t="s">
        <v>6712</v>
      </c>
      <c r="I5374" s="42" t="s">
        <v>85</v>
      </c>
      <c r="J5374" s="124">
        <f t="shared" si="1"/>
        <v>36</v>
      </c>
      <c r="K5374" s="7" t="str">
        <f t="shared" si="2"/>
        <v>ENG30-01082606-vpristupiti</v>
      </c>
      <c r="L5374" s="7" t="str">
        <f>ifna(VLOOKUP(K5374,'Лист1'!D:E,2,false))</f>
        <v/>
      </c>
      <c r="M5374" s="9"/>
      <c r="N5374" s="9"/>
      <c r="O5374" s="9"/>
      <c r="P5374" s="9"/>
      <c r="Q5374" s="9"/>
      <c r="R5374" s="9"/>
    </row>
    <row r="5375" ht="15.75" customHeight="1">
      <c r="A5375" s="14" t="s">
        <v>21</v>
      </c>
      <c r="B5375" s="14" t="s">
        <v>22</v>
      </c>
      <c r="C5375" s="40" t="s">
        <v>13534</v>
      </c>
      <c r="D5375" s="14" t="s">
        <v>13529</v>
      </c>
      <c r="E5375" s="13" t="s">
        <v>13530</v>
      </c>
      <c r="F5375" s="14" t="s">
        <v>13531</v>
      </c>
      <c r="G5375" s="14" t="s">
        <v>6772</v>
      </c>
      <c r="H5375" s="41" t="s">
        <v>6712</v>
      </c>
      <c r="I5375" s="42" t="s">
        <v>85</v>
      </c>
      <c r="J5375" s="46">
        <f t="shared" si="1"/>
        <v>36</v>
      </c>
      <c r="K5375" s="7" t="str">
        <f t="shared" si="2"/>
        <v>ENG30-01082606-vučestvovati</v>
      </c>
      <c r="L5375" s="7" t="str">
        <f>ifna(VLOOKUP(K5375,'Лист1'!D:E,2,false))</f>
        <v/>
      </c>
      <c r="M5375" s="9"/>
      <c r="N5375" s="9"/>
      <c r="O5375" s="9"/>
      <c r="P5375" s="9"/>
      <c r="Q5375" s="9"/>
      <c r="R5375" s="9"/>
    </row>
    <row r="5376" ht="15.75" customHeight="1">
      <c r="A5376" s="14" t="s">
        <v>21</v>
      </c>
      <c r="B5376" s="14" t="s">
        <v>22</v>
      </c>
      <c r="C5376" s="40" t="s">
        <v>13535</v>
      </c>
      <c r="D5376" s="14" t="s">
        <v>13529</v>
      </c>
      <c r="E5376" s="13" t="s">
        <v>13530</v>
      </c>
      <c r="F5376" s="14" t="s">
        <v>13531</v>
      </c>
      <c r="G5376" s="14" t="s">
        <v>6772</v>
      </c>
      <c r="H5376" s="41" t="s">
        <v>6712</v>
      </c>
      <c r="I5376" s="42" t="s">
        <v>85</v>
      </c>
      <c r="J5376" s="43">
        <f t="shared" si="1"/>
        <v>36</v>
      </c>
      <c r="K5376" s="7" t="str">
        <f t="shared" si="2"/>
        <v>ENG30-01082606-vući</v>
      </c>
      <c r="L5376" s="7" t="str">
        <f>ifna(VLOOKUP(K5376,'Лист1'!D:E,2,false))</f>
        <v/>
      </c>
      <c r="M5376" s="9"/>
      <c r="N5376" s="9"/>
      <c r="O5376" s="9"/>
      <c r="P5376" s="9"/>
      <c r="Q5376" s="9"/>
      <c r="R5376" s="9"/>
    </row>
    <row r="5377" ht="15.75" customHeight="1">
      <c r="A5377" s="14" t="s">
        <v>21</v>
      </c>
      <c r="B5377" s="14" t="s">
        <v>22</v>
      </c>
      <c r="C5377" s="40" t="s">
        <v>13536</v>
      </c>
      <c r="D5377" s="14" t="s">
        <v>13529</v>
      </c>
      <c r="E5377" s="13" t="s">
        <v>13530</v>
      </c>
      <c r="F5377" s="14" t="s">
        <v>13531</v>
      </c>
      <c r="G5377" s="14" t="s">
        <v>6772</v>
      </c>
      <c r="H5377" s="41" t="s">
        <v>6712</v>
      </c>
      <c r="I5377" s="42" t="s">
        <v>85</v>
      </c>
      <c r="J5377" s="27">
        <f t="shared" si="1"/>
        <v>36</v>
      </c>
      <c r="K5377" s="7" t="str">
        <f t="shared" si="2"/>
        <v>ENG30-01082606-vulaziti</v>
      </c>
      <c r="L5377" s="7" t="str">
        <f>ifna(VLOOKUP(K5377,'Лист1'!D:E,2,false))</f>
        <v/>
      </c>
      <c r="M5377" s="9"/>
      <c r="N5377" s="9"/>
      <c r="O5377" s="9"/>
      <c r="P5377" s="9"/>
      <c r="Q5377" s="9"/>
      <c r="R5377" s="9"/>
    </row>
    <row r="5378" ht="15.75" customHeight="1">
      <c r="A5378" s="14" t="s">
        <v>79</v>
      </c>
      <c r="B5378" s="14" t="s">
        <v>80</v>
      </c>
      <c r="C5378" s="40" t="s">
        <v>7783</v>
      </c>
      <c r="D5378" s="14" t="s">
        <v>13537</v>
      </c>
      <c r="E5378" s="13" t="s">
        <v>13538</v>
      </c>
      <c r="F5378" s="14" t="s">
        <v>13539</v>
      </c>
      <c r="G5378" s="14" t="s">
        <v>6772</v>
      </c>
      <c r="H5378" s="41" t="s">
        <v>6712</v>
      </c>
      <c r="I5378" s="42" t="s">
        <v>85</v>
      </c>
      <c r="J5378" s="43">
        <f t="shared" si="1"/>
        <v>49</v>
      </c>
      <c r="K5378" s="7" t="str">
        <f t="shared" si="2"/>
        <v>ENG30-01082714-amrtvorođen</v>
      </c>
      <c r="L5378" s="7" t="str">
        <f>ifna(VLOOKUP(K5378,'Лист1'!D:E,2,false))</f>
        <v/>
      </c>
      <c r="M5378" s="9"/>
      <c r="N5378" s="9"/>
      <c r="O5378" s="9"/>
      <c r="P5378" s="9"/>
      <c r="Q5378" s="9"/>
      <c r="R5378" s="9"/>
    </row>
    <row r="5379" ht="15.75" customHeight="1">
      <c r="A5379" s="14" t="s">
        <v>79</v>
      </c>
      <c r="B5379" s="14" t="s">
        <v>80</v>
      </c>
      <c r="C5379" s="40" t="s">
        <v>13540</v>
      </c>
      <c r="D5379" s="14" t="s">
        <v>13537</v>
      </c>
      <c r="E5379" s="13" t="s">
        <v>13538</v>
      </c>
      <c r="F5379" s="14" t="s">
        <v>13539</v>
      </c>
      <c r="G5379" s="14" t="s">
        <v>6772</v>
      </c>
      <c r="H5379" s="41" t="s">
        <v>6712</v>
      </c>
      <c r="I5379" s="42" t="s">
        <v>85</v>
      </c>
      <c r="J5379" s="99">
        <f t="shared" si="1"/>
        <v>49</v>
      </c>
      <c r="K5379" s="7" t="str">
        <f t="shared" si="2"/>
        <v>ENG30-01082714-aneuspeo</v>
      </c>
      <c r="L5379" s="7" t="str">
        <f>ifna(VLOOKUP(K5379,'Лист1'!D:E,2,false))</f>
        <v/>
      </c>
      <c r="M5379" s="9"/>
      <c r="N5379" s="9"/>
      <c r="O5379" s="9"/>
      <c r="P5379" s="9"/>
      <c r="Q5379" s="9"/>
      <c r="R5379" s="9"/>
    </row>
    <row r="5380" ht="15.75" customHeight="1">
      <c r="A5380" s="14" t="s">
        <v>11</v>
      </c>
      <c r="B5380" s="14" t="s">
        <v>12</v>
      </c>
      <c r="C5380" s="40" t="s">
        <v>8299</v>
      </c>
      <c r="D5380" s="14" t="s">
        <v>13541</v>
      </c>
      <c r="E5380" s="13" t="s">
        <v>13542</v>
      </c>
      <c r="F5380" s="14" t="s">
        <v>13543</v>
      </c>
      <c r="G5380" s="14" t="s">
        <v>6772</v>
      </c>
      <c r="H5380" s="41" t="s">
        <v>6712</v>
      </c>
      <c r="I5380" s="42" t="s">
        <v>85</v>
      </c>
      <c r="J5380" s="52">
        <f t="shared" si="1"/>
        <v>41</v>
      </c>
      <c r="K5380" s="7" t="str">
        <f t="shared" si="2"/>
        <v>ENG30-01083077-nraspodela</v>
      </c>
      <c r="L5380" s="7" t="str">
        <f>ifna(VLOOKUP(K5380,'Лист1'!D:E,2,false))</f>
        <v/>
      </c>
      <c r="M5380" s="9"/>
      <c r="N5380" s="9"/>
      <c r="O5380" s="9"/>
      <c r="P5380" s="9"/>
      <c r="Q5380" s="9"/>
      <c r="R5380" s="9"/>
    </row>
    <row r="5381" ht="15.75" customHeight="1">
      <c r="A5381" s="14" t="s">
        <v>79</v>
      </c>
      <c r="B5381" s="14" t="s">
        <v>80</v>
      </c>
      <c r="C5381" s="40" t="s">
        <v>7858</v>
      </c>
      <c r="D5381" s="14" t="s">
        <v>13544</v>
      </c>
      <c r="E5381" s="13" t="s">
        <v>13545</v>
      </c>
      <c r="F5381" s="14" t="s">
        <v>7858</v>
      </c>
      <c r="G5381" s="14" t="s">
        <v>6772</v>
      </c>
      <c r="H5381" s="41" t="s">
        <v>6712</v>
      </c>
      <c r="I5381" s="42" t="s">
        <v>85</v>
      </c>
      <c r="J5381" s="61">
        <f t="shared" si="1"/>
        <v>48</v>
      </c>
      <c r="K5381" s="7" t="str">
        <f t="shared" si="2"/>
        <v>ENG30-01083157-apun</v>
      </c>
      <c r="L5381" s="7" t="str">
        <f>ifna(VLOOKUP(K5381,'Лист1'!D:E,2,false))</f>
        <v/>
      </c>
      <c r="M5381" s="9"/>
      <c r="N5381" s="9"/>
      <c r="O5381" s="9"/>
      <c r="P5381" s="9"/>
      <c r="Q5381" s="9"/>
      <c r="R5381" s="9"/>
    </row>
    <row r="5382" ht="15.75" customHeight="1">
      <c r="A5382" s="14" t="s">
        <v>21</v>
      </c>
      <c r="B5382" s="14" t="s">
        <v>22</v>
      </c>
      <c r="C5382" s="40" t="s">
        <v>13546</v>
      </c>
      <c r="D5382" s="14" t="s">
        <v>13547</v>
      </c>
      <c r="E5382" s="13" t="s">
        <v>13548</v>
      </c>
      <c r="F5382" s="14" t="s">
        <v>13549</v>
      </c>
      <c r="G5382" s="14"/>
      <c r="H5382" s="41" t="s">
        <v>6712</v>
      </c>
      <c r="I5382" s="42" t="s">
        <v>85</v>
      </c>
      <c r="J5382" s="39">
        <f t="shared" si="1"/>
        <v>29</v>
      </c>
      <c r="K5382" s="7" t="str">
        <f t="shared" si="2"/>
        <v>ENG30-01084466-vpucati</v>
      </c>
      <c r="L5382" s="7" t="str">
        <f>ifna(VLOOKUP(K5382,'Лист1'!D:E,2,false))</f>
        <v/>
      </c>
      <c r="M5382" s="9"/>
      <c r="N5382" s="9"/>
      <c r="O5382" s="9"/>
      <c r="P5382" s="9"/>
      <c r="Q5382" s="9"/>
      <c r="R5382" s="9"/>
    </row>
    <row r="5383" ht="15.75" customHeight="1">
      <c r="A5383" s="14" t="s">
        <v>21</v>
      </c>
      <c r="B5383" s="14" t="s">
        <v>22</v>
      </c>
      <c r="C5383" s="40" t="s">
        <v>13550</v>
      </c>
      <c r="D5383" s="14" t="s">
        <v>13547</v>
      </c>
      <c r="E5383" s="13" t="s">
        <v>13548</v>
      </c>
      <c r="F5383" s="14" t="s">
        <v>13549</v>
      </c>
      <c r="G5383" s="14"/>
      <c r="H5383" s="41" t="s">
        <v>6712</v>
      </c>
      <c r="I5383" s="42" t="s">
        <v>85</v>
      </c>
      <c r="J5383" s="33">
        <f t="shared" si="1"/>
        <v>29</v>
      </c>
      <c r="K5383" s="7" t="str">
        <f t="shared" si="2"/>
        <v>ENG30-01084466-všutirati</v>
      </c>
      <c r="L5383" s="7" t="str">
        <f>ifna(VLOOKUP(K5383,'Лист1'!D:E,2,false))</f>
        <v/>
      </c>
      <c r="M5383" s="9"/>
      <c r="N5383" s="9"/>
      <c r="O5383" s="9"/>
      <c r="P5383" s="9"/>
      <c r="Q5383" s="9"/>
      <c r="R5383" s="9"/>
    </row>
    <row r="5384" ht="15.75" customHeight="1">
      <c r="A5384" s="14" t="s">
        <v>11</v>
      </c>
      <c r="B5384" s="14" t="s">
        <v>12</v>
      </c>
      <c r="C5384" s="40" t="s">
        <v>13551</v>
      </c>
      <c r="D5384" s="14" t="s">
        <v>13552</v>
      </c>
      <c r="E5384" s="13" t="s">
        <v>13553</v>
      </c>
      <c r="F5384" s="14" t="s">
        <v>13551</v>
      </c>
      <c r="G5384" s="14" t="s">
        <v>6960</v>
      </c>
      <c r="H5384" s="41" t="s">
        <v>6712</v>
      </c>
      <c r="I5384" s="42" t="s">
        <v>85</v>
      </c>
      <c r="J5384" s="39">
        <f t="shared" si="1"/>
        <v>35</v>
      </c>
      <c r="K5384" s="7" t="str">
        <f t="shared" si="2"/>
        <v>ENG30-01085098-ndeo</v>
      </c>
      <c r="L5384" s="7" t="str">
        <f>ifna(VLOOKUP(K5384,'Лист1'!D:E,2,false))</f>
        <v/>
      </c>
      <c r="M5384" s="9"/>
      <c r="N5384" s="9"/>
      <c r="O5384" s="9"/>
      <c r="P5384" s="9"/>
      <c r="Q5384" s="9"/>
      <c r="R5384" s="9"/>
    </row>
    <row r="5385" ht="15.75" customHeight="1">
      <c r="A5385" s="14" t="s">
        <v>79</v>
      </c>
      <c r="B5385" s="14" t="s">
        <v>80</v>
      </c>
      <c r="C5385" s="40" t="s">
        <v>8983</v>
      </c>
      <c r="D5385" s="14" t="s">
        <v>13554</v>
      </c>
      <c r="E5385" s="13" t="s">
        <v>13555</v>
      </c>
      <c r="F5385" s="14" t="s">
        <v>13556</v>
      </c>
      <c r="G5385" s="14" t="s">
        <v>6772</v>
      </c>
      <c r="H5385" s="41" t="s">
        <v>6712</v>
      </c>
      <c r="I5385" s="42" t="s">
        <v>85</v>
      </c>
      <c r="J5385" s="17">
        <f t="shared" si="1"/>
        <v>34</v>
      </c>
      <c r="K5385" s="7" t="str">
        <f t="shared" si="2"/>
        <v>ENG30-01085661-aopterećen</v>
      </c>
      <c r="L5385" s="7" t="str">
        <f>ifna(VLOOKUP(K5385,'Лист1'!D:E,2,false))</f>
        <v/>
      </c>
      <c r="M5385" s="9"/>
      <c r="N5385" s="9"/>
      <c r="O5385" s="9"/>
      <c r="P5385" s="9"/>
      <c r="Q5385" s="9"/>
      <c r="R5385" s="9"/>
    </row>
    <row r="5386" ht="15.75" customHeight="1">
      <c r="A5386" s="14" t="s">
        <v>11</v>
      </c>
      <c r="B5386" s="14" t="s">
        <v>12</v>
      </c>
      <c r="C5386" s="40" t="s">
        <v>13557</v>
      </c>
      <c r="D5386" s="14" t="s">
        <v>13558</v>
      </c>
      <c r="E5386" s="13" t="s">
        <v>13559</v>
      </c>
      <c r="F5386" s="14" t="s">
        <v>13557</v>
      </c>
      <c r="G5386" s="14" t="s">
        <v>6960</v>
      </c>
      <c r="H5386" s="41" t="s">
        <v>6712</v>
      </c>
      <c r="I5386" s="42" t="s">
        <v>85</v>
      </c>
      <c r="J5386" s="51">
        <f t="shared" si="1"/>
        <v>26</v>
      </c>
      <c r="K5386" s="7" t="str">
        <f t="shared" si="2"/>
        <v>ENG30-01085793-ndavanje</v>
      </c>
      <c r="L5386" s="7" t="str">
        <f>ifna(VLOOKUP(K5386,'Лист1'!D:E,2,false))</f>
        <v/>
      </c>
      <c r="M5386" s="9"/>
      <c r="N5386" s="9"/>
      <c r="O5386" s="9"/>
      <c r="P5386" s="9"/>
      <c r="Q5386" s="9"/>
      <c r="R5386" s="9"/>
    </row>
    <row r="5387" ht="15.75" customHeight="1">
      <c r="A5387" s="14" t="s">
        <v>11</v>
      </c>
      <c r="B5387" s="14" t="s">
        <v>12</v>
      </c>
      <c r="C5387" s="40" t="s">
        <v>13560</v>
      </c>
      <c r="D5387" s="14" t="s">
        <v>13561</v>
      </c>
      <c r="E5387" s="13" t="s">
        <v>13562</v>
      </c>
      <c r="F5387" s="14" t="s">
        <v>13563</v>
      </c>
      <c r="G5387" s="14" t="s">
        <v>6960</v>
      </c>
      <c r="H5387" s="41" t="s">
        <v>6712</v>
      </c>
      <c r="I5387" s="42" t="s">
        <v>85</v>
      </c>
      <c r="J5387" s="46">
        <f t="shared" si="1"/>
        <v>51</v>
      </c>
      <c r="K5387" s="7" t="str">
        <f t="shared" si="2"/>
        <v>ENG30-01086945-ndobrobit</v>
      </c>
      <c r="L5387" s="7" t="str">
        <f>ifna(VLOOKUP(K5387,'Лист1'!D:E,2,false))</f>
        <v/>
      </c>
      <c r="M5387" s="9"/>
      <c r="N5387" s="9"/>
      <c r="O5387" s="9"/>
      <c r="P5387" s="9"/>
      <c r="Q5387" s="9"/>
      <c r="R5387" s="9"/>
    </row>
    <row r="5388" ht="15.75" customHeight="1">
      <c r="A5388" s="14" t="s">
        <v>21</v>
      </c>
      <c r="B5388" s="14" t="s">
        <v>22</v>
      </c>
      <c r="C5388" s="40" t="s">
        <v>13564</v>
      </c>
      <c r="D5388" s="14" t="s">
        <v>13565</v>
      </c>
      <c r="E5388" s="13" t="s">
        <v>13566</v>
      </c>
      <c r="F5388" s="14" t="s">
        <v>13564</v>
      </c>
      <c r="G5388" s="14" t="s">
        <v>6960</v>
      </c>
      <c r="H5388" s="41" t="s">
        <v>6712</v>
      </c>
      <c r="I5388" s="42" t="s">
        <v>85</v>
      </c>
      <c r="J5388" s="91">
        <f t="shared" si="1"/>
        <v>34</v>
      </c>
      <c r="K5388" s="7" t="str">
        <f t="shared" si="2"/>
        <v>ENG30-01088005-vrazoružati</v>
      </c>
      <c r="L5388" s="7" t="str">
        <f>ifna(VLOOKUP(K5388,'Лист1'!D:E,2,false))</f>
        <v/>
      </c>
      <c r="M5388" s="9"/>
      <c r="N5388" s="9"/>
      <c r="O5388" s="9"/>
      <c r="P5388" s="9"/>
      <c r="Q5388" s="9"/>
      <c r="R5388" s="9"/>
    </row>
    <row r="5389" ht="15.75" customHeight="1">
      <c r="A5389" s="14" t="s">
        <v>21</v>
      </c>
      <c r="B5389" s="14" t="s">
        <v>22</v>
      </c>
      <c r="C5389" s="40" t="s">
        <v>13391</v>
      </c>
      <c r="D5389" s="14" t="s">
        <v>13567</v>
      </c>
      <c r="E5389" s="13" t="s">
        <v>13568</v>
      </c>
      <c r="F5389" s="14" t="s">
        <v>13569</v>
      </c>
      <c r="G5389" s="14" t="s">
        <v>6772</v>
      </c>
      <c r="H5389" s="41" t="s">
        <v>6712</v>
      </c>
      <c r="I5389" s="42" t="s">
        <v>85</v>
      </c>
      <c r="J5389" s="28">
        <f t="shared" si="1"/>
        <v>25</v>
      </c>
      <c r="K5389" s="7" t="str">
        <f t="shared" si="2"/>
        <v>ENG30-01088923-vposlati</v>
      </c>
      <c r="L5389" s="7" t="str">
        <f>ifna(VLOOKUP(K5389,'Лист1'!D:E,2,false))</f>
        <v/>
      </c>
      <c r="M5389" s="9"/>
      <c r="N5389" s="9"/>
      <c r="O5389" s="9"/>
      <c r="P5389" s="9"/>
      <c r="Q5389" s="9"/>
      <c r="R5389" s="9"/>
    </row>
    <row r="5390" ht="15.75" customHeight="1">
      <c r="A5390" s="14" t="s">
        <v>21</v>
      </c>
      <c r="B5390" s="14" t="s">
        <v>22</v>
      </c>
      <c r="C5390" s="40" t="s">
        <v>13570</v>
      </c>
      <c r="D5390" s="14" t="s">
        <v>13567</v>
      </c>
      <c r="E5390" s="13" t="s">
        <v>13568</v>
      </c>
      <c r="F5390" s="14" t="s">
        <v>13569</v>
      </c>
      <c r="G5390" s="14" t="s">
        <v>6772</v>
      </c>
      <c r="H5390" s="41" t="s">
        <v>6712</v>
      </c>
      <c r="I5390" s="42" t="s">
        <v>85</v>
      </c>
      <c r="J5390" s="92">
        <f t="shared" si="1"/>
        <v>25</v>
      </c>
      <c r="K5390" s="7" t="str">
        <f t="shared" si="2"/>
        <v>ENG30-01088923-vstacionirati</v>
      </c>
      <c r="L5390" s="7" t="str">
        <f>ifna(VLOOKUP(K5390,'Лист1'!D:E,2,false))</f>
        <v/>
      </c>
      <c r="M5390" s="9"/>
      <c r="N5390" s="9"/>
      <c r="O5390" s="9"/>
      <c r="P5390" s="9"/>
      <c r="Q5390" s="9"/>
      <c r="R5390" s="9"/>
    </row>
    <row r="5391" ht="15.75" customHeight="1">
      <c r="A5391" s="14" t="s">
        <v>11</v>
      </c>
      <c r="B5391" s="14" t="s">
        <v>12</v>
      </c>
      <c r="C5391" s="40" t="s">
        <v>13571</v>
      </c>
      <c r="D5391" s="14" t="s">
        <v>13572</v>
      </c>
      <c r="E5391" s="13" t="s">
        <v>13573</v>
      </c>
      <c r="F5391" s="14" t="s">
        <v>13574</v>
      </c>
      <c r="G5391" s="14" t="s">
        <v>6772</v>
      </c>
      <c r="H5391" s="41" t="s">
        <v>6712</v>
      </c>
      <c r="I5391" s="42" t="s">
        <v>85</v>
      </c>
      <c r="J5391" s="46">
        <f t="shared" si="1"/>
        <v>48</v>
      </c>
      <c r="K5391" s="7" t="str">
        <f t="shared" si="2"/>
        <v>ENG30-01089778-ndonacija</v>
      </c>
      <c r="L5391" s="7" t="str">
        <f>ifna(VLOOKUP(K5391,'Лист1'!D:E,2,false))</f>
        <v/>
      </c>
      <c r="M5391" s="9"/>
      <c r="N5391" s="9"/>
      <c r="O5391" s="9"/>
      <c r="P5391" s="9"/>
      <c r="Q5391" s="9"/>
      <c r="R5391" s="9"/>
    </row>
    <row r="5392" ht="15.75" customHeight="1">
      <c r="A5392" s="14" t="s">
        <v>79</v>
      </c>
      <c r="B5392" s="14" t="s">
        <v>80</v>
      </c>
      <c r="C5392" s="40" t="s">
        <v>11985</v>
      </c>
      <c r="D5392" s="14" t="s">
        <v>13575</v>
      </c>
      <c r="E5392" s="13" t="s">
        <v>13576</v>
      </c>
      <c r="F5392" s="14" t="s">
        <v>11985</v>
      </c>
      <c r="G5392" s="14" t="s">
        <v>6800</v>
      </c>
      <c r="H5392" s="41" t="s">
        <v>6712</v>
      </c>
      <c r="I5392" s="42" t="s">
        <v>85</v>
      </c>
      <c r="J5392" s="68">
        <f t="shared" si="1"/>
        <v>69</v>
      </c>
      <c r="K5392" s="7" t="str">
        <f t="shared" si="2"/>
        <v>ENG30-01090308-afunkcionalan</v>
      </c>
      <c r="L5392" s="7" t="str">
        <f>ifna(VLOOKUP(K5392,'Лист1'!D:E,2,false))</f>
        <v/>
      </c>
      <c r="M5392" s="9"/>
      <c r="N5392" s="9"/>
      <c r="O5392" s="9"/>
      <c r="P5392" s="9"/>
      <c r="Q5392" s="9"/>
      <c r="R5392" s="9"/>
    </row>
    <row r="5393" ht="15.75" customHeight="1">
      <c r="A5393" s="14" t="s">
        <v>21</v>
      </c>
      <c r="B5393" s="14" t="s">
        <v>22</v>
      </c>
      <c r="C5393" s="40" t="s">
        <v>11521</v>
      </c>
      <c r="D5393" s="14" t="s">
        <v>13577</v>
      </c>
      <c r="E5393" s="13" t="s">
        <v>13578</v>
      </c>
      <c r="F5393" s="14" t="s">
        <v>13579</v>
      </c>
      <c r="G5393" s="14" t="s">
        <v>6772</v>
      </c>
      <c r="H5393" s="41" t="s">
        <v>6712</v>
      </c>
      <c r="I5393" s="42" t="s">
        <v>85</v>
      </c>
      <c r="J5393" s="30">
        <f t="shared" si="1"/>
        <v>22</v>
      </c>
      <c r="K5393" s="7" t="str">
        <f t="shared" si="2"/>
        <v>ENG30-01090335-vboriti</v>
      </c>
      <c r="L5393" s="7" t="str">
        <f>ifna(VLOOKUP(K5393,'Лист1'!D:E,2,false))</f>
        <v>briši</v>
      </c>
      <c r="M5393" s="9"/>
      <c r="N5393" s="9"/>
      <c r="O5393" s="9"/>
      <c r="P5393" s="9"/>
      <c r="Q5393" s="9"/>
      <c r="R5393" s="9"/>
    </row>
    <row r="5394" ht="15.75" customHeight="1">
      <c r="A5394" s="14" t="s">
        <v>21</v>
      </c>
      <c r="B5394" s="14" t="s">
        <v>22</v>
      </c>
      <c r="C5394" s="40" t="s">
        <v>1039</v>
      </c>
      <c r="D5394" s="14" t="s">
        <v>13577</v>
      </c>
      <c r="E5394" s="13" t="s">
        <v>13578</v>
      </c>
      <c r="F5394" s="13" t="s">
        <v>13579</v>
      </c>
      <c r="G5394" s="14" t="s">
        <v>6772</v>
      </c>
      <c r="H5394" s="159" t="s">
        <v>6712</v>
      </c>
      <c r="I5394" s="42" t="s">
        <v>992</v>
      </c>
      <c r="J5394" s="61">
        <f t="shared" si="1"/>
        <v>22</v>
      </c>
      <c r="K5394" s="7" t="str">
        <f t="shared" si="2"/>
        <v>ENG30-01090335-vboriti se</v>
      </c>
      <c r="L5394" s="7" t="str">
        <f>ifna(VLOOKUP(K5394,'Лист1'!D:E,2,false))</f>
        <v/>
      </c>
      <c r="M5394" s="9"/>
      <c r="N5394" s="9"/>
      <c r="O5394" s="9"/>
      <c r="P5394" s="9"/>
      <c r="Q5394" s="9"/>
      <c r="R5394" s="9"/>
    </row>
    <row r="5395" ht="15.75" customHeight="1">
      <c r="A5395" s="14" t="s">
        <v>11</v>
      </c>
      <c r="B5395" s="14" t="s">
        <v>12</v>
      </c>
      <c r="C5395" s="40" t="s">
        <v>13580</v>
      </c>
      <c r="D5395" s="14" t="s">
        <v>13581</v>
      </c>
      <c r="E5395" s="13" t="s">
        <v>13582</v>
      </c>
      <c r="F5395" s="14" t="s">
        <v>13583</v>
      </c>
      <c r="G5395" s="14" t="s">
        <v>7632</v>
      </c>
      <c r="H5395" s="41" t="s">
        <v>6712</v>
      </c>
      <c r="I5395" s="42" t="s">
        <v>85</v>
      </c>
      <c r="J5395" s="46">
        <f t="shared" si="1"/>
        <v>51</v>
      </c>
      <c r="K5395" s="7" t="str">
        <f t="shared" si="2"/>
        <v>ENG30-01090446-ntrgovina</v>
      </c>
      <c r="L5395" s="7" t="str">
        <f>ifna(VLOOKUP(K5395,'Лист1'!D:E,2,false))</f>
        <v/>
      </c>
      <c r="M5395" s="9"/>
      <c r="N5395" s="9"/>
      <c r="O5395" s="9"/>
      <c r="P5395" s="9"/>
      <c r="Q5395" s="9"/>
      <c r="R5395" s="9"/>
    </row>
    <row r="5396" ht="15.75" customHeight="1">
      <c r="A5396" s="14" t="s">
        <v>11</v>
      </c>
      <c r="B5396" s="14" t="s">
        <v>12</v>
      </c>
      <c r="C5396" s="40" t="s">
        <v>13580</v>
      </c>
      <c r="D5396" s="14" t="s">
        <v>13584</v>
      </c>
      <c r="E5396" s="13" t="s">
        <v>13585</v>
      </c>
      <c r="F5396" s="14" t="s">
        <v>13580</v>
      </c>
      <c r="G5396" s="14" t="s">
        <v>7632</v>
      </c>
      <c r="H5396" s="41" t="s">
        <v>6712</v>
      </c>
      <c r="I5396" s="42" t="s">
        <v>85</v>
      </c>
      <c r="J5396" s="45">
        <f t="shared" si="1"/>
        <v>91</v>
      </c>
      <c r="K5396" s="7" t="str">
        <f t="shared" si="2"/>
        <v>ENG30-01091905-ntrgovina</v>
      </c>
      <c r="L5396" s="7" t="str">
        <f>ifna(VLOOKUP(K5396,'Лист1'!D:E,2,false))</f>
        <v/>
      </c>
      <c r="M5396" s="9"/>
      <c r="N5396" s="9"/>
      <c r="O5396" s="9"/>
      <c r="P5396" s="9"/>
      <c r="Q5396" s="9"/>
      <c r="R5396" s="9"/>
    </row>
    <row r="5397" ht="15.75" customHeight="1">
      <c r="A5397" s="14" t="s">
        <v>21</v>
      </c>
      <c r="B5397" s="14" t="s">
        <v>22</v>
      </c>
      <c r="C5397" s="40" t="s">
        <v>11521</v>
      </c>
      <c r="D5397" s="14" t="s">
        <v>13586</v>
      </c>
      <c r="E5397" s="13" t="s">
        <v>13587</v>
      </c>
      <c r="F5397" s="14" t="s">
        <v>13579</v>
      </c>
      <c r="G5397" s="14" t="s">
        <v>6772</v>
      </c>
      <c r="H5397" s="41" t="s">
        <v>6712</v>
      </c>
      <c r="I5397" s="42" t="s">
        <v>85</v>
      </c>
      <c r="J5397" s="95">
        <f t="shared" si="1"/>
        <v>74</v>
      </c>
      <c r="K5397" s="7" t="str">
        <f t="shared" si="2"/>
        <v>ENG30-01092366-vboriti</v>
      </c>
      <c r="L5397" s="7" t="str">
        <f>ifna(VLOOKUP(K5397,'Лист1'!D:E,2,false))</f>
        <v>briši</v>
      </c>
      <c r="M5397" s="9"/>
      <c r="N5397" s="9"/>
      <c r="O5397" s="9"/>
      <c r="P5397" s="9"/>
      <c r="Q5397" s="9"/>
      <c r="R5397" s="9"/>
    </row>
    <row r="5398" ht="15.75" customHeight="1">
      <c r="A5398" s="14" t="s">
        <v>21</v>
      </c>
      <c r="B5398" s="14" t="s">
        <v>22</v>
      </c>
      <c r="C5398" s="40" t="s">
        <v>1039</v>
      </c>
      <c r="D5398" s="14" t="s">
        <v>13586</v>
      </c>
      <c r="E5398" s="13" t="s">
        <v>13587</v>
      </c>
      <c r="F5398" s="13" t="s">
        <v>13579</v>
      </c>
      <c r="G5398" s="14" t="s">
        <v>6772</v>
      </c>
      <c r="H5398" s="159" t="s">
        <v>6712</v>
      </c>
      <c r="I5398" s="42" t="s">
        <v>992</v>
      </c>
      <c r="J5398" s="130">
        <f t="shared" si="1"/>
        <v>74</v>
      </c>
      <c r="K5398" s="7" t="str">
        <f t="shared" si="2"/>
        <v>ENG30-01092366-vboriti se</v>
      </c>
      <c r="L5398" s="7" t="str">
        <f>ifna(VLOOKUP(K5398,'Лист1'!D:E,2,false))</f>
        <v/>
      </c>
      <c r="M5398" s="9"/>
      <c r="N5398" s="9"/>
      <c r="O5398" s="9"/>
      <c r="P5398" s="9"/>
      <c r="Q5398" s="9"/>
      <c r="R5398" s="9"/>
    </row>
    <row r="5399" ht="15.75" customHeight="1">
      <c r="A5399" s="14" t="s">
        <v>11</v>
      </c>
      <c r="B5399" s="14" t="s">
        <v>12</v>
      </c>
      <c r="C5399" s="40" t="s">
        <v>7244</v>
      </c>
      <c r="D5399" s="14" t="s">
        <v>13588</v>
      </c>
      <c r="E5399" s="13" t="s">
        <v>13589</v>
      </c>
      <c r="F5399" s="14" t="s">
        <v>7244</v>
      </c>
      <c r="G5399" s="14" t="s">
        <v>11104</v>
      </c>
      <c r="H5399" s="41" t="s">
        <v>6712</v>
      </c>
      <c r="I5399" s="42" t="s">
        <v>85</v>
      </c>
      <c r="J5399" s="85">
        <f t="shared" si="1"/>
        <v>77</v>
      </c>
      <c r="K5399" s="7" t="str">
        <f t="shared" si="2"/>
        <v>ENG30-01093085-nrazmena</v>
      </c>
      <c r="L5399" s="7" t="str">
        <f>ifna(VLOOKUP(K5399,'Лист1'!D:E,2,false))</f>
        <v/>
      </c>
      <c r="M5399" s="9"/>
      <c r="N5399" s="9"/>
      <c r="O5399" s="9"/>
      <c r="P5399" s="9"/>
      <c r="Q5399" s="9"/>
      <c r="R5399" s="9"/>
    </row>
    <row r="5400" ht="15.75" customHeight="1">
      <c r="A5400" s="14" t="s">
        <v>11</v>
      </c>
      <c r="B5400" s="14" t="s">
        <v>12</v>
      </c>
      <c r="C5400" s="40" t="s">
        <v>13590</v>
      </c>
      <c r="D5400" s="14" t="s">
        <v>13591</v>
      </c>
      <c r="E5400" s="13" t="s">
        <v>13592</v>
      </c>
      <c r="F5400" s="14" t="s">
        <v>13590</v>
      </c>
      <c r="G5400" s="14" t="s">
        <v>8046</v>
      </c>
      <c r="H5400" s="41" t="s">
        <v>6712</v>
      </c>
      <c r="I5400" s="42" t="s">
        <v>85</v>
      </c>
      <c r="J5400" s="39">
        <f t="shared" si="1"/>
        <v>103</v>
      </c>
      <c r="K5400" s="7" t="str">
        <f t="shared" si="2"/>
        <v>ENG30-01094725-nposlovanje</v>
      </c>
      <c r="L5400" s="7" t="str">
        <f>ifna(VLOOKUP(K5400,'Лист1'!D:E,2,false))</f>
        <v/>
      </c>
      <c r="M5400" s="9"/>
      <c r="N5400" s="9"/>
      <c r="O5400" s="9"/>
      <c r="P5400" s="9"/>
      <c r="Q5400" s="9"/>
      <c r="R5400" s="9"/>
    </row>
    <row r="5401" ht="15.75" customHeight="1">
      <c r="A5401" s="14" t="s">
        <v>21</v>
      </c>
      <c r="B5401" s="14" t="s">
        <v>22</v>
      </c>
      <c r="C5401" s="40" t="s">
        <v>10659</v>
      </c>
      <c r="D5401" s="14" t="s">
        <v>13593</v>
      </c>
      <c r="E5401" s="13" t="s">
        <v>13594</v>
      </c>
      <c r="F5401" s="14" t="s">
        <v>10659</v>
      </c>
      <c r="G5401" s="14" t="s">
        <v>6772</v>
      </c>
      <c r="H5401" s="41" t="s">
        <v>6712</v>
      </c>
      <c r="I5401" s="42" t="s">
        <v>85</v>
      </c>
      <c r="J5401" s="87">
        <f t="shared" si="1"/>
        <v>65</v>
      </c>
      <c r="K5401" s="7" t="str">
        <f t="shared" si="2"/>
        <v>ENG30-01095218-vslužiti</v>
      </c>
      <c r="L5401" s="7" t="str">
        <f>ifna(VLOOKUP(K5401,'Лист1'!D:E,2,false))</f>
        <v/>
      </c>
      <c r="M5401" s="9"/>
      <c r="N5401" s="9"/>
      <c r="O5401" s="9"/>
      <c r="P5401" s="9"/>
      <c r="Q5401" s="9"/>
      <c r="R5401" s="9"/>
    </row>
    <row r="5402" ht="15.75" customHeight="1">
      <c r="A5402" s="14" t="s">
        <v>11</v>
      </c>
      <c r="B5402" s="14" t="s">
        <v>12</v>
      </c>
      <c r="C5402" s="40" t="s">
        <v>7255</v>
      </c>
      <c r="D5402" s="14" t="s">
        <v>13595</v>
      </c>
      <c r="E5402" s="13" t="s">
        <v>13596</v>
      </c>
      <c r="F5402" s="14" t="s">
        <v>7255</v>
      </c>
      <c r="G5402" s="14" t="s">
        <v>7632</v>
      </c>
      <c r="H5402" s="41" t="s">
        <v>6712</v>
      </c>
      <c r="I5402" s="42" t="s">
        <v>85</v>
      </c>
      <c r="J5402" s="29">
        <f t="shared" si="1"/>
        <v>30</v>
      </c>
      <c r="K5402" s="7" t="str">
        <f t="shared" si="2"/>
        <v>ENG30-01096245-nposao</v>
      </c>
      <c r="L5402" s="7" t="str">
        <f>ifna(VLOOKUP(K5402,'Лист1'!D:E,2,false))</f>
        <v/>
      </c>
      <c r="M5402" s="9"/>
      <c r="N5402" s="9"/>
      <c r="O5402" s="9"/>
      <c r="P5402" s="9"/>
      <c r="Q5402" s="9"/>
      <c r="R5402" s="9"/>
    </row>
    <row r="5403" ht="15.75" customHeight="1">
      <c r="A5403" s="14" t="s">
        <v>11</v>
      </c>
      <c r="B5403" s="14" t="s">
        <v>12</v>
      </c>
      <c r="C5403" s="40" t="s">
        <v>13580</v>
      </c>
      <c r="D5403" s="14" t="s">
        <v>13597</v>
      </c>
      <c r="E5403" s="13" t="s">
        <v>13598</v>
      </c>
      <c r="F5403" s="14" t="s">
        <v>13599</v>
      </c>
      <c r="G5403" s="14" t="s">
        <v>7632</v>
      </c>
      <c r="H5403" s="41" t="s">
        <v>6712</v>
      </c>
      <c r="I5403" s="42" t="s">
        <v>85</v>
      </c>
      <c r="J5403" s="43">
        <f t="shared" si="1"/>
        <v>54</v>
      </c>
      <c r="K5403" s="7" t="str">
        <f t="shared" si="2"/>
        <v>ENG30-01096454-ntrgovina</v>
      </c>
      <c r="L5403" s="7" t="str">
        <f>ifna(VLOOKUP(K5403,'Лист1'!D:E,2,false))</f>
        <v/>
      </c>
      <c r="M5403" s="9"/>
      <c r="N5403" s="9"/>
      <c r="O5403" s="9"/>
      <c r="P5403" s="9"/>
      <c r="Q5403" s="9"/>
      <c r="R5403" s="9"/>
    </row>
    <row r="5404" ht="15.75" customHeight="1">
      <c r="A5404" s="14" t="s">
        <v>21</v>
      </c>
      <c r="B5404" s="14" t="s">
        <v>22</v>
      </c>
      <c r="C5404" s="40" t="s">
        <v>13600</v>
      </c>
      <c r="D5404" s="14" t="s">
        <v>13601</v>
      </c>
      <c r="E5404" s="13" t="s">
        <v>13602</v>
      </c>
      <c r="F5404" s="14" t="s">
        <v>13603</v>
      </c>
      <c r="G5404" s="14" t="s">
        <v>6772</v>
      </c>
      <c r="H5404" s="41" t="s">
        <v>6712</v>
      </c>
      <c r="I5404" s="42" t="s">
        <v>85</v>
      </c>
      <c r="J5404" s="77">
        <f t="shared" si="1"/>
        <v>42</v>
      </c>
      <c r="K5404" s="7" t="str">
        <f t="shared" si="2"/>
        <v>ENG30-01096497-vdelovati</v>
      </c>
      <c r="L5404" s="7" t="str">
        <f>ifna(VLOOKUP(K5404,'Лист1'!D:E,2,false))</f>
        <v/>
      </c>
      <c r="M5404" s="9"/>
      <c r="N5404" s="9"/>
      <c r="O5404" s="9"/>
      <c r="P5404" s="9"/>
      <c r="Q5404" s="9"/>
      <c r="R5404" s="9"/>
    </row>
    <row r="5405" ht="15.75" customHeight="1">
      <c r="A5405" s="14" t="s">
        <v>21</v>
      </c>
      <c r="B5405" s="14" t="s">
        <v>22</v>
      </c>
      <c r="C5405" s="40" t="s">
        <v>13604</v>
      </c>
      <c r="D5405" s="14" t="s">
        <v>13601</v>
      </c>
      <c r="E5405" s="13" t="s">
        <v>13602</v>
      </c>
      <c r="F5405" s="14" t="s">
        <v>13603</v>
      </c>
      <c r="G5405" s="14" t="s">
        <v>6772</v>
      </c>
      <c r="H5405" s="41" t="s">
        <v>6712</v>
      </c>
      <c r="I5405" s="42" t="s">
        <v>85</v>
      </c>
      <c r="J5405" s="51">
        <f t="shared" si="1"/>
        <v>42</v>
      </c>
      <c r="K5405" s="7" t="str">
        <f t="shared" si="2"/>
        <v>ENG30-01096497-vfunkcionisati</v>
      </c>
      <c r="L5405" s="7" t="str">
        <f>ifna(VLOOKUP(K5405,'Лист1'!D:E,2,false))</f>
        <v/>
      </c>
      <c r="M5405" s="9"/>
      <c r="N5405" s="9"/>
      <c r="O5405" s="9"/>
      <c r="P5405" s="9"/>
      <c r="Q5405" s="9"/>
      <c r="R5405" s="9"/>
    </row>
    <row r="5406" ht="15.75" customHeight="1">
      <c r="A5406" s="14" t="s">
        <v>11</v>
      </c>
      <c r="B5406" s="14" t="s">
        <v>12</v>
      </c>
      <c r="C5406" s="40" t="s">
        <v>13605</v>
      </c>
      <c r="D5406" s="14" t="s">
        <v>13606</v>
      </c>
      <c r="E5406" s="13" t="s">
        <v>13607</v>
      </c>
      <c r="F5406" s="14" t="s">
        <v>13608</v>
      </c>
      <c r="G5406" s="14" t="s">
        <v>13404</v>
      </c>
      <c r="H5406" s="41" t="s">
        <v>6712</v>
      </c>
      <c r="I5406" s="42" t="s">
        <v>85</v>
      </c>
      <c r="J5406" s="47">
        <f t="shared" si="1"/>
        <v>63</v>
      </c>
      <c r="K5406" s="7" t="str">
        <f t="shared" si="2"/>
        <v>ENG30-01097292-ntržište</v>
      </c>
      <c r="L5406" s="7" t="str">
        <f>ifna(VLOOKUP(K5406,'Лист1'!D:E,2,false))</f>
        <v/>
      </c>
      <c r="M5406" s="9"/>
      <c r="N5406" s="9"/>
      <c r="O5406" s="9"/>
      <c r="P5406" s="9"/>
      <c r="Q5406" s="9"/>
      <c r="R5406" s="9"/>
    </row>
    <row r="5407" ht="15.75" customHeight="1">
      <c r="A5407" s="14" t="s">
        <v>11</v>
      </c>
      <c r="B5407" s="14" t="s">
        <v>12</v>
      </c>
      <c r="C5407" s="40" t="s">
        <v>13609</v>
      </c>
      <c r="D5407" s="14" t="s">
        <v>13610</v>
      </c>
      <c r="E5407" s="13" t="s">
        <v>13611</v>
      </c>
      <c r="F5407" s="14" t="s">
        <v>13609</v>
      </c>
      <c r="G5407" s="14" t="s">
        <v>8046</v>
      </c>
      <c r="H5407" s="41" t="s">
        <v>6712</v>
      </c>
      <c r="I5407" s="42" t="s">
        <v>85</v>
      </c>
      <c r="J5407" s="39">
        <f t="shared" si="1"/>
        <v>49</v>
      </c>
      <c r="K5407" s="7" t="str">
        <f t="shared" si="2"/>
        <v>ENG30-01098698-nfinansije</v>
      </c>
      <c r="L5407" s="7" t="str">
        <f>ifna(VLOOKUP(K5407,'Лист1'!D:E,2,false))</f>
        <v/>
      </c>
      <c r="M5407" s="9"/>
      <c r="N5407" s="9"/>
      <c r="O5407" s="9"/>
      <c r="P5407" s="9"/>
      <c r="Q5407" s="9"/>
      <c r="R5407" s="9"/>
    </row>
    <row r="5408" ht="15.75" customHeight="1">
      <c r="A5408" s="14" t="s">
        <v>11</v>
      </c>
      <c r="B5408" s="14" t="s">
        <v>12</v>
      </c>
      <c r="C5408" s="40" t="s">
        <v>13612</v>
      </c>
      <c r="D5408" s="14" t="s">
        <v>13613</v>
      </c>
      <c r="E5408" s="13" t="s">
        <v>13614</v>
      </c>
      <c r="F5408" s="14" t="s">
        <v>13612</v>
      </c>
      <c r="G5408" s="14" t="s">
        <v>8046</v>
      </c>
      <c r="H5408" s="41" t="s">
        <v>6712</v>
      </c>
      <c r="I5408" s="42" t="s">
        <v>85</v>
      </c>
      <c r="J5408" s="39">
        <f t="shared" si="1"/>
        <v>16</v>
      </c>
      <c r="K5408" s="7" t="str">
        <f t="shared" si="2"/>
        <v>ENG30-01099109-nfinansiranje</v>
      </c>
      <c r="L5408" s="7" t="str">
        <f>ifna(VLOOKUP(K5408,'Лист1'!D:E,2,false))</f>
        <v/>
      </c>
      <c r="M5408" s="9"/>
      <c r="N5408" s="9"/>
      <c r="O5408" s="9"/>
      <c r="P5408" s="9"/>
      <c r="Q5408" s="9"/>
      <c r="R5408" s="9"/>
    </row>
    <row r="5409" ht="15.75" customHeight="1">
      <c r="A5409" s="14" t="s">
        <v>11</v>
      </c>
      <c r="B5409" s="14" t="s">
        <v>12</v>
      </c>
      <c r="C5409" s="40" t="s">
        <v>13615</v>
      </c>
      <c r="D5409" s="14" t="s">
        <v>13616</v>
      </c>
      <c r="E5409" s="13" t="s">
        <v>13617</v>
      </c>
      <c r="F5409" s="14" t="s">
        <v>13615</v>
      </c>
      <c r="G5409" s="14" t="s">
        <v>8046</v>
      </c>
      <c r="H5409" s="41" t="s">
        <v>6712</v>
      </c>
      <c r="I5409" s="42" t="s">
        <v>85</v>
      </c>
      <c r="J5409" s="130">
        <f t="shared" si="1"/>
        <v>19</v>
      </c>
      <c r="K5409" s="7" t="str">
        <f t="shared" si="2"/>
        <v>ENG30-01099436-nulaganje</v>
      </c>
      <c r="L5409" s="7" t="str">
        <f>ifna(VLOOKUP(K5409,'Лист1'!D:E,2,false))</f>
        <v/>
      </c>
      <c r="M5409" s="9"/>
      <c r="N5409" s="9"/>
      <c r="O5409" s="9"/>
      <c r="P5409" s="9"/>
      <c r="Q5409" s="9"/>
      <c r="R5409" s="9"/>
    </row>
    <row r="5410" ht="15.75" customHeight="1">
      <c r="A5410" s="14" t="s">
        <v>21</v>
      </c>
      <c r="B5410" s="14" t="s">
        <v>22</v>
      </c>
      <c r="C5410" s="40" t="s">
        <v>13618</v>
      </c>
      <c r="D5410" s="14" t="s">
        <v>13619</v>
      </c>
      <c r="E5410" s="13" t="s">
        <v>13620</v>
      </c>
      <c r="F5410" s="14" t="s">
        <v>13621</v>
      </c>
      <c r="G5410" s="14" t="s">
        <v>7496</v>
      </c>
      <c r="H5410" s="41" t="s">
        <v>6712</v>
      </c>
      <c r="I5410" s="42" t="s">
        <v>85</v>
      </c>
      <c r="J5410" s="51">
        <f t="shared" si="1"/>
        <v>33</v>
      </c>
      <c r="K5410" s="7" t="str">
        <f t="shared" si="2"/>
        <v>ENG30-01099592-vgubiti</v>
      </c>
      <c r="L5410" s="7" t="str">
        <f>ifna(VLOOKUP(K5410,'Лист1'!D:E,2,false))</f>
        <v/>
      </c>
      <c r="M5410" s="9"/>
      <c r="N5410" s="9"/>
      <c r="O5410" s="9"/>
      <c r="P5410" s="9"/>
      <c r="Q5410" s="9"/>
      <c r="R5410" s="9"/>
    </row>
    <row r="5411" ht="15.75" customHeight="1">
      <c r="A5411" s="14" t="s">
        <v>21</v>
      </c>
      <c r="B5411" s="14" t="s">
        <v>22</v>
      </c>
      <c r="C5411" s="40" t="s">
        <v>13622</v>
      </c>
      <c r="D5411" s="14" t="s">
        <v>13619</v>
      </c>
      <c r="E5411" s="13" t="s">
        <v>13620</v>
      </c>
      <c r="F5411" s="14" t="s">
        <v>13621</v>
      </c>
      <c r="G5411" s="14" t="s">
        <v>7496</v>
      </c>
      <c r="H5411" s="41" t="s">
        <v>6712</v>
      </c>
      <c r="I5411" s="42" t="s">
        <v>85</v>
      </c>
      <c r="J5411" s="60">
        <f t="shared" si="1"/>
        <v>33</v>
      </c>
      <c r="K5411" s="7" t="str">
        <f t="shared" si="2"/>
        <v>ENG30-01099592-vizgubiti</v>
      </c>
      <c r="L5411" s="7" t="str">
        <f>ifna(VLOOKUP(K5411,'Лист1'!D:E,2,false))</f>
        <v/>
      </c>
      <c r="M5411" s="9"/>
      <c r="N5411" s="9"/>
      <c r="O5411" s="9"/>
      <c r="P5411" s="9"/>
      <c r="Q5411" s="9"/>
      <c r="R5411" s="9"/>
    </row>
    <row r="5412" ht="15.75" customHeight="1">
      <c r="A5412" s="14" t="s">
        <v>21</v>
      </c>
      <c r="B5412" s="14" t="s">
        <v>22</v>
      </c>
      <c r="C5412" s="40" t="s">
        <v>1907</v>
      </c>
      <c r="D5412" s="14" t="s">
        <v>13623</v>
      </c>
      <c r="E5412" s="13" t="s">
        <v>13624</v>
      </c>
      <c r="F5412" s="14" t="s">
        <v>1907</v>
      </c>
      <c r="G5412" s="14" t="s">
        <v>7496</v>
      </c>
      <c r="H5412" s="41" t="s">
        <v>6712</v>
      </c>
      <c r="I5412" s="42" t="s">
        <v>85</v>
      </c>
      <c r="J5412" s="22">
        <f t="shared" si="1"/>
        <v>43</v>
      </c>
      <c r="K5412" s="7" t="str">
        <f t="shared" si="2"/>
        <v>ENG30-01100145-vpobediti</v>
      </c>
      <c r="L5412" s="7" t="str">
        <f>ifna(VLOOKUP(K5412,'Лист1'!D:E,2,false))</f>
        <v/>
      </c>
      <c r="M5412" s="9"/>
      <c r="N5412" s="9"/>
      <c r="O5412" s="9"/>
      <c r="P5412" s="9"/>
      <c r="Q5412" s="9"/>
      <c r="R5412" s="9"/>
    </row>
    <row r="5413" ht="15.75" customHeight="1">
      <c r="A5413" s="14" t="s">
        <v>21</v>
      </c>
      <c r="B5413" s="14" t="s">
        <v>22</v>
      </c>
      <c r="C5413" s="40" t="s">
        <v>9941</v>
      </c>
      <c r="D5413" s="14" t="s">
        <v>13625</v>
      </c>
      <c r="E5413" s="13" t="s">
        <v>13626</v>
      </c>
      <c r="F5413" s="14" t="s">
        <v>9941</v>
      </c>
      <c r="G5413" s="14"/>
      <c r="H5413" s="41" t="s">
        <v>6712</v>
      </c>
      <c r="I5413" s="42" t="s">
        <v>85</v>
      </c>
      <c r="J5413" s="39">
        <f t="shared" si="1"/>
        <v>18</v>
      </c>
      <c r="K5413" s="7" t="str">
        <f t="shared" si="2"/>
        <v>ENG30-01100877-vzaključiti</v>
      </c>
      <c r="L5413" s="7" t="str">
        <f>ifna(VLOOKUP(K5413,'Лист1'!D:E,2,false))</f>
        <v/>
      </c>
      <c r="M5413" s="9"/>
      <c r="N5413" s="9"/>
      <c r="O5413" s="9"/>
      <c r="P5413" s="9"/>
      <c r="Q5413" s="9"/>
      <c r="R5413" s="9"/>
    </row>
    <row r="5414" ht="15.75" customHeight="1">
      <c r="A5414" s="14" t="s">
        <v>79</v>
      </c>
      <c r="B5414" s="14" t="s">
        <v>80</v>
      </c>
      <c r="C5414" s="40" t="s">
        <v>9988</v>
      </c>
      <c r="D5414" s="14" t="s">
        <v>13627</v>
      </c>
      <c r="E5414" s="13" t="s">
        <v>13628</v>
      </c>
      <c r="F5414" s="14" t="s">
        <v>13629</v>
      </c>
      <c r="G5414" s="14" t="s">
        <v>6800</v>
      </c>
      <c r="H5414" s="41" t="s">
        <v>6712</v>
      </c>
      <c r="I5414" s="42" t="s">
        <v>85</v>
      </c>
      <c r="J5414" s="45">
        <f t="shared" si="1"/>
        <v>66</v>
      </c>
      <c r="K5414" s="7" t="str">
        <f t="shared" si="2"/>
        <v>ENG30-01101391-aopšti</v>
      </c>
      <c r="L5414" s="7" t="str">
        <f>ifna(VLOOKUP(K5414,'Лист1'!D:E,2,false))</f>
        <v/>
      </c>
      <c r="M5414" s="9"/>
      <c r="N5414" s="9"/>
      <c r="O5414" s="9"/>
      <c r="P5414" s="9"/>
      <c r="Q5414" s="9"/>
      <c r="R5414" s="9"/>
    </row>
    <row r="5415" ht="15.75" customHeight="1">
      <c r="A5415" s="14" t="s">
        <v>79</v>
      </c>
      <c r="B5415" s="14" t="s">
        <v>80</v>
      </c>
      <c r="C5415" s="40" t="s">
        <v>10214</v>
      </c>
      <c r="D5415" s="14" t="s">
        <v>13627</v>
      </c>
      <c r="E5415" s="13" t="s">
        <v>13628</v>
      </c>
      <c r="F5415" s="14" t="s">
        <v>13629</v>
      </c>
      <c r="G5415" s="14" t="s">
        <v>6800</v>
      </c>
      <c r="H5415" s="41" t="s">
        <v>6712</v>
      </c>
      <c r="I5415" s="42" t="s">
        <v>85</v>
      </c>
      <c r="J5415" s="70">
        <f t="shared" si="1"/>
        <v>66</v>
      </c>
      <c r="K5415" s="7" t="str">
        <f t="shared" si="2"/>
        <v>ENG30-01101391-aširok</v>
      </c>
      <c r="L5415" s="7" t="str">
        <f>ifna(VLOOKUP(K5415,'Лист1'!D:E,2,false))</f>
        <v/>
      </c>
      <c r="M5415" s="9"/>
      <c r="N5415" s="9"/>
      <c r="O5415" s="9"/>
      <c r="P5415" s="9"/>
      <c r="Q5415" s="9"/>
      <c r="R5415" s="9"/>
    </row>
    <row r="5416" ht="15.75" customHeight="1">
      <c r="A5416" s="14" t="s">
        <v>21</v>
      </c>
      <c r="B5416" s="14" t="s">
        <v>22</v>
      </c>
      <c r="C5416" s="40" t="s">
        <v>13173</v>
      </c>
      <c r="D5416" s="14" t="s">
        <v>13630</v>
      </c>
      <c r="E5416" s="13" t="s">
        <v>13631</v>
      </c>
      <c r="F5416" s="14" t="s">
        <v>13632</v>
      </c>
      <c r="G5416" s="14" t="s">
        <v>6772</v>
      </c>
      <c r="H5416" s="41" t="s">
        <v>6712</v>
      </c>
      <c r="I5416" s="42" t="s">
        <v>85</v>
      </c>
      <c r="J5416" s="22">
        <f t="shared" si="1"/>
        <v>52</v>
      </c>
      <c r="K5416" s="7" t="str">
        <f t="shared" si="2"/>
        <v>ENG30-01101571-vizneti</v>
      </c>
      <c r="L5416" s="7" t="str">
        <f>ifna(VLOOKUP(K5416,'Лист1'!D:E,2,false))</f>
        <v/>
      </c>
      <c r="M5416" s="9"/>
      <c r="N5416" s="9"/>
      <c r="O5416" s="9"/>
      <c r="P5416" s="9"/>
      <c r="Q5416" s="9"/>
      <c r="R5416" s="9"/>
    </row>
    <row r="5417" ht="15.75" customHeight="1">
      <c r="A5417" s="14" t="s">
        <v>21</v>
      </c>
      <c r="B5417" s="14" t="s">
        <v>22</v>
      </c>
      <c r="C5417" s="40" t="s">
        <v>13633</v>
      </c>
      <c r="D5417" s="14" t="s">
        <v>13630</v>
      </c>
      <c r="E5417" s="13" t="s">
        <v>13631</v>
      </c>
      <c r="F5417" s="14" t="s">
        <v>13632</v>
      </c>
      <c r="G5417" s="14" t="s">
        <v>6772</v>
      </c>
      <c r="H5417" s="41" t="s">
        <v>6712</v>
      </c>
      <c r="I5417" s="42" t="s">
        <v>85</v>
      </c>
      <c r="J5417" s="30">
        <f t="shared" si="1"/>
        <v>52</v>
      </c>
      <c r="K5417" s="7" t="str">
        <f t="shared" si="2"/>
        <v>ENG30-01101571-viznositi</v>
      </c>
      <c r="L5417" s="7" t="str">
        <f>ifna(VLOOKUP(K5417,'Лист1'!D:E,2,false))</f>
        <v/>
      </c>
      <c r="M5417" s="9"/>
      <c r="N5417" s="9"/>
      <c r="O5417" s="9"/>
      <c r="P5417" s="9"/>
      <c r="Q5417" s="9"/>
      <c r="R5417" s="9"/>
    </row>
    <row r="5418" ht="15.75" customHeight="1">
      <c r="A5418" s="14" t="s">
        <v>79</v>
      </c>
      <c r="B5418" s="14" t="s">
        <v>80</v>
      </c>
      <c r="C5418" s="40" t="s">
        <v>13634</v>
      </c>
      <c r="D5418" s="14" t="s">
        <v>13635</v>
      </c>
      <c r="E5418" s="13" t="s">
        <v>13636</v>
      </c>
      <c r="F5418" s="14" t="s">
        <v>13637</v>
      </c>
      <c r="G5418" s="14" t="s">
        <v>6800</v>
      </c>
      <c r="H5418" s="41" t="s">
        <v>6712</v>
      </c>
      <c r="I5418" s="42" t="s">
        <v>85</v>
      </c>
      <c r="J5418" s="60">
        <f t="shared" si="1"/>
        <v>27</v>
      </c>
      <c r="K5418" s="7" t="str">
        <f t="shared" si="2"/>
        <v>ENG30-01101891-anespecifičan</v>
      </c>
      <c r="L5418" s="7" t="str">
        <f>ifna(VLOOKUP(K5418,'Лист1'!D:E,2,false))</f>
        <v/>
      </c>
      <c r="M5418" s="9"/>
      <c r="N5418" s="9"/>
      <c r="O5418" s="9"/>
      <c r="P5418" s="9"/>
      <c r="Q5418" s="9"/>
      <c r="R5418" s="9"/>
    </row>
    <row r="5419" ht="15.75" customHeight="1">
      <c r="A5419" s="14" t="s">
        <v>79</v>
      </c>
      <c r="B5419" s="14" t="s">
        <v>80</v>
      </c>
      <c r="C5419" s="40" t="s">
        <v>10214</v>
      </c>
      <c r="D5419" s="14" t="s">
        <v>13635</v>
      </c>
      <c r="E5419" s="13" t="s">
        <v>13636</v>
      </c>
      <c r="F5419" s="14" t="s">
        <v>13637</v>
      </c>
      <c r="G5419" s="14" t="s">
        <v>6800</v>
      </c>
      <c r="H5419" s="41" t="s">
        <v>6712</v>
      </c>
      <c r="I5419" s="42" t="s">
        <v>85</v>
      </c>
      <c r="J5419" s="27">
        <f t="shared" si="1"/>
        <v>27</v>
      </c>
      <c r="K5419" s="7" t="str">
        <f t="shared" si="2"/>
        <v>ENG30-01101891-aširok</v>
      </c>
      <c r="L5419" s="7" t="str">
        <f>ifna(VLOOKUP(K5419,'Лист1'!D:E,2,false))</f>
        <v/>
      </c>
      <c r="M5419" s="9"/>
      <c r="N5419" s="9"/>
      <c r="O5419" s="9"/>
      <c r="P5419" s="9"/>
      <c r="Q5419" s="9"/>
      <c r="R5419" s="9"/>
    </row>
    <row r="5420" ht="15.75" customHeight="1">
      <c r="A5420" s="14" t="s">
        <v>79</v>
      </c>
      <c r="B5420" s="14" t="s">
        <v>80</v>
      </c>
      <c r="C5420" s="40" t="s">
        <v>13638</v>
      </c>
      <c r="D5420" s="14" t="s">
        <v>13639</v>
      </c>
      <c r="E5420" s="13" t="s">
        <v>13640</v>
      </c>
      <c r="F5420" s="14" t="s">
        <v>13638</v>
      </c>
      <c r="G5420" s="14" t="s">
        <v>6800</v>
      </c>
      <c r="H5420" s="41" t="s">
        <v>6712</v>
      </c>
      <c r="I5420" s="42" t="s">
        <v>85</v>
      </c>
      <c r="J5420" s="85">
        <f t="shared" si="1"/>
        <v>41</v>
      </c>
      <c r="K5420" s="7" t="str">
        <f t="shared" si="2"/>
        <v>ENG30-01102308-aočigledan</v>
      </c>
      <c r="L5420" s="7" t="str">
        <f>ifna(VLOOKUP(K5420,'Лист1'!D:E,2,false))</f>
        <v/>
      </c>
      <c r="M5420" s="9"/>
      <c r="N5420" s="9"/>
      <c r="O5420" s="9"/>
      <c r="P5420" s="9"/>
      <c r="Q5420" s="9"/>
      <c r="R5420" s="9"/>
    </row>
    <row r="5421" ht="15.75" customHeight="1">
      <c r="A5421" s="14" t="s">
        <v>11</v>
      </c>
      <c r="B5421" s="14" t="s">
        <v>12</v>
      </c>
      <c r="C5421" s="40" t="s">
        <v>13641</v>
      </c>
      <c r="D5421" s="14" t="s">
        <v>13642</v>
      </c>
      <c r="E5421" s="13" t="s">
        <v>13643</v>
      </c>
      <c r="F5421" s="14" t="s">
        <v>13641</v>
      </c>
      <c r="G5421" s="14" t="s">
        <v>8042</v>
      </c>
      <c r="H5421" s="41" t="s">
        <v>6712</v>
      </c>
      <c r="I5421" s="42" t="s">
        <v>85</v>
      </c>
      <c r="J5421" s="98">
        <f t="shared" si="1"/>
        <v>48</v>
      </c>
      <c r="K5421" s="7" t="str">
        <f t="shared" si="2"/>
        <v>ENG30-01102436-npublikacija</v>
      </c>
      <c r="L5421" s="7" t="str">
        <f>ifna(VLOOKUP(K5421,'Лист1'!D:E,2,false))</f>
        <v/>
      </c>
      <c r="M5421" s="9"/>
      <c r="N5421" s="9"/>
      <c r="O5421" s="9"/>
      <c r="P5421" s="9"/>
      <c r="Q5421" s="9"/>
      <c r="R5421" s="9"/>
    </row>
    <row r="5422" ht="15.75" customHeight="1">
      <c r="A5422" s="14" t="s">
        <v>79</v>
      </c>
      <c r="B5422" s="14" t="s">
        <v>80</v>
      </c>
      <c r="C5422" s="40" t="s">
        <v>13644</v>
      </c>
      <c r="D5422" s="14" t="s">
        <v>13645</v>
      </c>
      <c r="E5422" s="13" t="s">
        <v>13646</v>
      </c>
      <c r="F5422" s="14" t="s">
        <v>13647</v>
      </c>
      <c r="G5422" s="14" t="s">
        <v>6800</v>
      </c>
      <c r="H5422" s="41" t="s">
        <v>6712</v>
      </c>
      <c r="I5422" s="42" t="s">
        <v>85</v>
      </c>
      <c r="J5422" s="46">
        <f t="shared" si="1"/>
        <v>35</v>
      </c>
      <c r="K5422" s="7" t="str">
        <f t="shared" si="2"/>
        <v>ENG30-01102876-arasprostranjen</v>
      </c>
      <c r="L5422" s="7" t="str">
        <f>ifna(VLOOKUP(K5422,'Лист1'!D:E,2,false))</f>
        <v/>
      </c>
      <c r="M5422" s="9"/>
      <c r="N5422" s="9"/>
      <c r="O5422" s="9"/>
      <c r="P5422" s="9"/>
      <c r="Q5422" s="9"/>
      <c r="R5422" s="9"/>
    </row>
    <row r="5423" ht="15.75" customHeight="1">
      <c r="A5423" s="14" t="s">
        <v>79</v>
      </c>
      <c r="B5423" s="14" t="s">
        <v>80</v>
      </c>
      <c r="C5423" s="40" t="s">
        <v>9091</v>
      </c>
      <c r="D5423" s="14" t="s">
        <v>13648</v>
      </c>
      <c r="E5423" s="13" t="s">
        <v>13649</v>
      </c>
      <c r="F5423" s="14" t="s">
        <v>13650</v>
      </c>
      <c r="G5423" s="14" t="s">
        <v>6800</v>
      </c>
      <c r="H5423" s="41" t="s">
        <v>6712</v>
      </c>
      <c r="I5423" s="42" t="s">
        <v>85</v>
      </c>
      <c r="J5423" s="39">
        <f t="shared" si="1"/>
        <v>93</v>
      </c>
      <c r="K5423" s="7" t="str">
        <f t="shared" si="2"/>
        <v>ENG30-01103021-aposeban</v>
      </c>
      <c r="L5423" s="7" t="str">
        <f>ifna(VLOOKUP(K5423,'Лист1'!D:E,2,false))</f>
        <v/>
      </c>
      <c r="M5423" s="9"/>
      <c r="N5423" s="9"/>
      <c r="O5423" s="9"/>
      <c r="P5423" s="9"/>
      <c r="Q5423" s="9"/>
      <c r="R5423" s="9"/>
    </row>
    <row r="5424" ht="15.75" customHeight="1">
      <c r="A5424" s="14" t="s">
        <v>79</v>
      </c>
      <c r="B5424" s="14" t="s">
        <v>80</v>
      </c>
      <c r="C5424" s="40" t="s">
        <v>9095</v>
      </c>
      <c r="D5424" s="14" t="s">
        <v>13648</v>
      </c>
      <c r="E5424" s="13" t="s">
        <v>13649</v>
      </c>
      <c r="F5424" s="14" t="s">
        <v>13650</v>
      </c>
      <c r="G5424" s="14" t="s">
        <v>6800</v>
      </c>
      <c r="H5424" s="41" t="s">
        <v>6712</v>
      </c>
      <c r="I5424" s="42" t="s">
        <v>85</v>
      </c>
      <c r="J5424" s="60">
        <f t="shared" si="1"/>
        <v>93</v>
      </c>
      <c r="K5424" s="7" t="str">
        <f t="shared" si="2"/>
        <v>ENG30-01103021-aspecifičan</v>
      </c>
      <c r="L5424" s="7" t="str">
        <f>ifna(VLOOKUP(K5424,'Лист1'!D:E,2,false))</f>
        <v/>
      </c>
      <c r="M5424" s="9"/>
      <c r="N5424" s="9"/>
      <c r="O5424" s="9"/>
      <c r="P5424" s="9"/>
      <c r="Q5424" s="9"/>
      <c r="R5424" s="9"/>
    </row>
    <row r="5425" ht="15.75" customHeight="1">
      <c r="A5425" s="14" t="s">
        <v>79</v>
      </c>
      <c r="B5425" s="14" t="s">
        <v>80</v>
      </c>
      <c r="C5425" s="40" t="s">
        <v>10086</v>
      </c>
      <c r="D5425" s="14" t="s">
        <v>13651</v>
      </c>
      <c r="E5425" s="13" t="s">
        <v>13652</v>
      </c>
      <c r="F5425" s="14" t="s">
        <v>10089</v>
      </c>
      <c r="G5425" s="14" t="s">
        <v>10090</v>
      </c>
      <c r="H5425" s="41" t="s">
        <v>6712</v>
      </c>
      <c r="I5425" s="42" t="s">
        <v>85</v>
      </c>
      <c r="J5425" s="46">
        <f t="shared" si="1"/>
        <v>19</v>
      </c>
      <c r="K5425" s="7" t="str">
        <f t="shared" si="2"/>
        <v>ENG30-01103430-apeščan</v>
      </c>
      <c r="L5425" s="7" t="str">
        <f>ifna(VLOOKUP(K5425,'Лист1'!D:E,2,false))</f>
        <v/>
      </c>
      <c r="M5425" s="9"/>
      <c r="N5425" s="9"/>
      <c r="O5425" s="9"/>
      <c r="P5425" s="9"/>
      <c r="Q5425" s="9"/>
      <c r="R5425" s="9"/>
    </row>
    <row r="5426" ht="15.75" customHeight="1">
      <c r="A5426" s="14" t="s">
        <v>11</v>
      </c>
      <c r="B5426" s="14" t="s">
        <v>12</v>
      </c>
      <c r="C5426" s="40" t="s">
        <v>13363</v>
      </c>
      <c r="D5426" s="14" t="s">
        <v>13653</v>
      </c>
      <c r="E5426" s="13" t="s">
        <v>13654</v>
      </c>
      <c r="F5426" s="14" t="s">
        <v>13655</v>
      </c>
      <c r="G5426" s="14" t="s">
        <v>8046</v>
      </c>
      <c r="H5426" s="41" t="s">
        <v>6712</v>
      </c>
      <c r="I5426" s="42" t="s">
        <v>85</v>
      </c>
      <c r="J5426" s="99">
        <f t="shared" si="1"/>
        <v>38</v>
      </c>
      <c r="K5426" s="7" t="str">
        <f t="shared" si="2"/>
        <v>ENG30-01103614-nizdavanje</v>
      </c>
      <c r="L5426" s="7" t="str">
        <f>ifna(VLOOKUP(K5426,'Лист1'!D:E,2,false))</f>
        <v/>
      </c>
      <c r="M5426" s="9"/>
      <c r="N5426" s="9"/>
      <c r="O5426" s="9"/>
      <c r="P5426" s="9"/>
      <c r="Q5426" s="9"/>
      <c r="R5426" s="9"/>
    </row>
    <row r="5427" ht="15.75" customHeight="1">
      <c r="A5427" s="14" t="s">
        <v>79</v>
      </c>
      <c r="B5427" s="14" t="s">
        <v>80</v>
      </c>
      <c r="C5427" s="40" t="s">
        <v>9761</v>
      </c>
      <c r="D5427" s="14" t="s">
        <v>13656</v>
      </c>
      <c r="E5427" s="13" t="s">
        <v>13657</v>
      </c>
      <c r="F5427" s="14" t="s">
        <v>13658</v>
      </c>
      <c r="G5427" s="14" t="s">
        <v>6800</v>
      </c>
      <c r="H5427" s="41" t="s">
        <v>6712</v>
      </c>
      <c r="I5427" s="42" t="s">
        <v>85</v>
      </c>
      <c r="J5427" s="60">
        <f t="shared" si="1"/>
        <v>30</v>
      </c>
      <c r="K5427" s="7" t="str">
        <f t="shared" si="2"/>
        <v>ENG30-01103844-aograničen</v>
      </c>
      <c r="L5427" s="7" t="str">
        <f>ifna(VLOOKUP(K5427,'Лист1'!D:E,2,false))</f>
        <v/>
      </c>
      <c r="M5427" s="9"/>
      <c r="N5427" s="9"/>
      <c r="O5427" s="9"/>
      <c r="P5427" s="9"/>
      <c r="Q5427" s="9"/>
      <c r="R5427" s="9"/>
    </row>
    <row r="5428" ht="15.75" customHeight="1">
      <c r="A5428" s="14" t="s">
        <v>79</v>
      </c>
      <c r="B5428" s="14" t="s">
        <v>80</v>
      </c>
      <c r="C5428" s="40" t="s">
        <v>9091</v>
      </c>
      <c r="D5428" s="14" t="s">
        <v>13656</v>
      </c>
      <c r="E5428" s="13" t="s">
        <v>13657</v>
      </c>
      <c r="F5428" s="14" t="s">
        <v>13658</v>
      </c>
      <c r="G5428" s="14" t="s">
        <v>6800</v>
      </c>
      <c r="H5428" s="41" t="s">
        <v>6712</v>
      </c>
      <c r="I5428" s="42" t="s">
        <v>85</v>
      </c>
      <c r="J5428" s="28">
        <f t="shared" si="1"/>
        <v>30</v>
      </c>
      <c r="K5428" s="7" t="str">
        <f t="shared" si="2"/>
        <v>ENG30-01103844-aposeban</v>
      </c>
      <c r="L5428" s="7" t="str">
        <f>ifna(VLOOKUP(K5428,'Лист1'!D:E,2,false))</f>
        <v/>
      </c>
      <c r="M5428" s="9"/>
      <c r="N5428" s="9"/>
      <c r="O5428" s="9"/>
      <c r="P5428" s="9"/>
      <c r="Q5428" s="9"/>
      <c r="R5428" s="9"/>
    </row>
    <row r="5429" ht="15.75" customHeight="1">
      <c r="A5429" s="14" t="s">
        <v>79</v>
      </c>
      <c r="B5429" s="14" t="s">
        <v>80</v>
      </c>
      <c r="C5429" s="40" t="s">
        <v>12824</v>
      </c>
      <c r="D5429" s="14" t="s">
        <v>13659</v>
      </c>
      <c r="E5429" s="13" t="s">
        <v>13660</v>
      </c>
      <c r="F5429" s="14" t="s">
        <v>13661</v>
      </c>
      <c r="G5429" s="14" t="s">
        <v>6800</v>
      </c>
      <c r="H5429" s="41" t="s">
        <v>6712</v>
      </c>
      <c r="I5429" s="42" t="s">
        <v>85</v>
      </c>
      <c r="J5429" s="48">
        <f t="shared" si="1"/>
        <v>56</v>
      </c>
      <c r="K5429" s="7" t="str">
        <f t="shared" si="2"/>
        <v>ENG30-01104026-ačudan</v>
      </c>
      <c r="L5429" s="7" t="str">
        <f>ifna(VLOOKUP(K5429,'Лист1'!D:E,2,false))</f>
        <v/>
      </c>
      <c r="M5429" s="9"/>
      <c r="N5429" s="9"/>
      <c r="O5429" s="9"/>
      <c r="P5429" s="9"/>
      <c r="Q5429" s="9"/>
      <c r="R5429" s="9"/>
    </row>
    <row r="5430" ht="15.75" customHeight="1">
      <c r="A5430" s="14" t="s">
        <v>79</v>
      </c>
      <c r="B5430" s="14" t="s">
        <v>80</v>
      </c>
      <c r="C5430" s="40" t="s">
        <v>9091</v>
      </c>
      <c r="D5430" s="14" t="s">
        <v>13659</v>
      </c>
      <c r="E5430" s="13" t="s">
        <v>13660</v>
      </c>
      <c r="F5430" s="14" t="s">
        <v>13661</v>
      </c>
      <c r="G5430" s="14" t="s">
        <v>6800</v>
      </c>
      <c r="H5430" s="41" t="s">
        <v>6712</v>
      </c>
      <c r="I5430" s="42" t="s">
        <v>85</v>
      </c>
      <c r="J5430" s="25">
        <f t="shared" si="1"/>
        <v>56</v>
      </c>
      <c r="K5430" s="7" t="str">
        <f t="shared" si="2"/>
        <v>ENG30-01104026-aposeban</v>
      </c>
      <c r="L5430" s="7" t="str">
        <f>ifna(VLOOKUP(K5430,'Лист1'!D:E,2,false))</f>
        <v/>
      </c>
      <c r="M5430" s="9"/>
      <c r="N5430" s="9"/>
      <c r="O5430" s="9"/>
      <c r="P5430" s="9"/>
      <c r="Q5430" s="9"/>
      <c r="R5430" s="9"/>
    </row>
    <row r="5431" ht="15.75" customHeight="1">
      <c r="A5431" s="14" t="s">
        <v>11</v>
      </c>
      <c r="B5431" s="14" t="s">
        <v>12</v>
      </c>
      <c r="C5431" s="40" t="s">
        <v>12480</v>
      </c>
      <c r="D5431" s="14" t="s">
        <v>13662</v>
      </c>
      <c r="E5431" s="13" t="s">
        <v>13663</v>
      </c>
      <c r="F5431" s="14" t="s">
        <v>13664</v>
      </c>
      <c r="G5431" s="14" t="s">
        <v>8046</v>
      </c>
      <c r="H5431" s="41" t="s">
        <v>6712</v>
      </c>
      <c r="I5431" s="42" t="s">
        <v>85</v>
      </c>
      <c r="J5431" s="25">
        <f t="shared" si="1"/>
        <v>31</v>
      </c>
      <c r="K5431" s="7" t="str">
        <f t="shared" si="2"/>
        <v>ENG30-01104406-npoljoprivreda</v>
      </c>
      <c r="L5431" s="7" t="str">
        <f>ifna(VLOOKUP(K5431,'Лист1'!D:E,2,false))</f>
        <v/>
      </c>
      <c r="M5431" s="9"/>
      <c r="N5431" s="9"/>
      <c r="O5431" s="9"/>
      <c r="P5431" s="9"/>
      <c r="Q5431" s="9"/>
      <c r="R5431" s="9"/>
    </row>
    <row r="5432" ht="15.75" customHeight="1">
      <c r="A5432" s="14" t="s">
        <v>79</v>
      </c>
      <c r="B5432" s="14" t="s">
        <v>80</v>
      </c>
      <c r="C5432" s="40" t="s">
        <v>9091</v>
      </c>
      <c r="D5432" s="14" t="s">
        <v>13665</v>
      </c>
      <c r="E5432" s="13" t="s">
        <v>13666</v>
      </c>
      <c r="F5432" s="14" t="s">
        <v>13667</v>
      </c>
      <c r="G5432" s="14" t="s">
        <v>6800</v>
      </c>
      <c r="H5432" s="41" t="s">
        <v>6712</v>
      </c>
      <c r="I5432" s="42" t="s">
        <v>85</v>
      </c>
      <c r="J5432" s="60">
        <f t="shared" si="1"/>
        <v>59</v>
      </c>
      <c r="K5432" s="7" t="str">
        <f t="shared" si="2"/>
        <v>ENG30-01104460-aposeban</v>
      </c>
      <c r="L5432" s="7" t="str">
        <f>ifna(VLOOKUP(K5432,'Лист1'!D:E,2,false))</f>
        <v/>
      </c>
      <c r="M5432" s="9"/>
      <c r="N5432" s="9"/>
      <c r="O5432" s="9"/>
      <c r="P5432" s="9"/>
      <c r="Q5432" s="9"/>
      <c r="R5432" s="9"/>
    </row>
    <row r="5433" ht="15.75" customHeight="1">
      <c r="A5433" s="14" t="s">
        <v>79</v>
      </c>
      <c r="B5433" s="14" t="s">
        <v>80</v>
      </c>
      <c r="C5433" s="40" t="s">
        <v>13634</v>
      </c>
      <c r="D5433" s="14" t="s">
        <v>13668</v>
      </c>
      <c r="E5433" s="13" t="s">
        <v>13669</v>
      </c>
      <c r="F5433" s="14" t="s">
        <v>13634</v>
      </c>
      <c r="G5433" s="14" t="s">
        <v>7038</v>
      </c>
      <c r="H5433" s="41" t="s">
        <v>6712</v>
      </c>
      <c r="I5433" s="42" t="s">
        <v>85</v>
      </c>
      <c r="J5433" s="28">
        <f t="shared" si="1"/>
        <v>58</v>
      </c>
      <c r="K5433" s="7" t="str">
        <f t="shared" si="2"/>
        <v>ENG30-01105620-anespecifičan</v>
      </c>
      <c r="L5433" s="7" t="str">
        <f>ifna(VLOOKUP(K5433,'Лист1'!D:E,2,false))</f>
        <v/>
      </c>
      <c r="M5433" s="9"/>
      <c r="N5433" s="9"/>
      <c r="O5433" s="9"/>
      <c r="P5433" s="9"/>
      <c r="Q5433" s="9"/>
      <c r="R5433" s="9"/>
    </row>
    <row r="5434" ht="15.75" customHeight="1">
      <c r="A5434" s="14" t="s">
        <v>11</v>
      </c>
      <c r="B5434" s="14" t="s">
        <v>12</v>
      </c>
      <c r="C5434" s="40" t="s">
        <v>13670</v>
      </c>
      <c r="D5434" s="14" t="s">
        <v>13671</v>
      </c>
      <c r="E5434" s="13" t="s">
        <v>13672</v>
      </c>
      <c r="F5434" s="14" t="s">
        <v>13673</v>
      </c>
      <c r="G5434" s="14" t="s">
        <v>8046</v>
      </c>
      <c r="H5434" s="41" t="s">
        <v>6712</v>
      </c>
      <c r="I5434" s="42" t="s">
        <v>85</v>
      </c>
      <c r="J5434" s="17">
        <f t="shared" si="1"/>
        <v>17</v>
      </c>
      <c r="K5434" s="7" t="str">
        <f t="shared" si="2"/>
        <v>ENG30-01105737-nbrodarstvo</v>
      </c>
      <c r="L5434" s="7" t="str">
        <f>ifna(VLOOKUP(K5434,'Лист1'!D:E,2,false))</f>
        <v/>
      </c>
      <c r="M5434" s="9"/>
      <c r="N5434" s="9"/>
      <c r="O5434" s="9"/>
      <c r="P5434" s="9"/>
      <c r="Q5434" s="9"/>
      <c r="R5434" s="9"/>
    </row>
    <row r="5435" ht="15.75" customHeight="1">
      <c r="A5435" s="14" t="s">
        <v>79</v>
      </c>
      <c r="B5435" s="14" t="s">
        <v>80</v>
      </c>
      <c r="C5435" s="40" t="s">
        <v>10227</v>
      </c>
      <c r="D5435" s="14" t="s">
        <v>13674</v>
      </c>
      <c r="E5435" s="13" t="s">
        <v>13675</v>
      </c>
      <c r="F5435" s="14" t="s">
        <v>13676</v>
      </c>
      <c r="G5435" s="14" t="s">
        <v>6772</v>
      </c>
      <c r="H5435" s="41" t="s">
        <v>6712</v>
      </c>
      <c r="I5435" s="42" t="s">
        <v>85</v>
      </c>
      <c r="J5435" s="51">
        <f t="shared" si="1"/>
        <v>69</v>
      </c>
      <c r="K5435" s="7" t="str">
        <f t="shared" si="2"/>
        <v>ENG30-01105840-anacionalan</v>
      </c>
      <c r="L5435" s="7" t="str">
        <f>ifna(VLOOKUP(K5435,'Лист1'!D:E,2,false))</f>
        <v>dodati</v>
      </c>
      <c r="M5435" s="9"/>
      <c r="N5435" s="9"/>
      <c r="O5435" s="9"/>
      <c r="P5435" s="9"/>
      <c r="Q5435" s="9"/>
      <c r="R5435" s="9"/>
    </row>
    <row r="5436" ht="15.75" customHeight="1">
      <c r="A5436" s="14" t="s">
        <v>79</v>
      </c>
      <c r="B5436" s="14" t="s">
        <v>80</v>
      </c>
      <c r="C5436" s="40" t="s">
        <v>13677</v>
      </c>
      <c r="D5436" s="14" t="s">
        <v>13678</v>
      </c>
      <c r="E5436" s="13" t="s">
        <v>13679</v>
      </c>
      <c r="F5436" s="14" t="s">
        <v>13677</v>
      </c>
      <c r="G5436" s="14" t="s">
        <v>6772</v>
      </c>
      <c r="H5436" s="41" t="s">
        <v>6712</v>
      </c>
      <c r="I5436" s="42" t="s">
        <v>85</v>
      </c>
      <c r="J5436" s="25">
        <f t="shared" si="1"/>
        <v>96</v>
      </c>
      <c r="K5436" s="7" t="str">
        <f t="shared" si="2"/>
        <v>ENG30-01106405-alokalan</v>
      </c>
      <c r="L5436" s="7" t="str">
        <f>ifna(VLOOKUP(K5436,'Лист1'!D:E,2,false))</f>
        <v/>
      </c>
      <c r="M5436" s="9"/>
      <c r="N5436" s="9"/>
      <c r="O5436" s="9"/>
      <c r="P5436" s="9"/>
      <c r="Q5436" s="9"/>
      <c r="R5436" s="9"/>
    </row>
    <row r="5437" ht="15.75" customHeight="1">
      <c r="A5437" s="14" t="s">
        <v>11</v>
      </c>
      <c r="B5437" s="14" t="s">
        <v>12</v>
      </c>
      <c r="C5437" s="40" t="s">
        <v>7255</v>
      </c>
      <c r="D5437" s="14" t="s">
        <v>13680</v>
      </c>
      <c r="E5437" s="13" t="s">
        <v>13681</v>
      </c>
      <c r="F5437" s="14" t="s">
        <v>13682</v>
      </c>
      <c r="G5437" s="14" t="s">
        <v>6960</v>
      </c>
      <c r="H5437" s="41" t="s">
        <v>6712</v>
      </c>
      <c r="I5437" s="42" t="s">
        <v>85</v>
      </c>
      <c r="J5437" s="46">
        <f t="shared" si="1"/>
        <v>81</v>
      </c>
      <c r="K5437" s="7" t="str">
        <f t="shared" si="2"/>
        <v>ENG30-01106808-nposao</v>
      </c>
      <c r="L5437" s="7" t="str">
        <f>ifna(VLOOKUP(K5437,'Лист1'!D:E,2,false))</f>
        <v/>
      </c>
      <c r="M5437" s="9"/>
      <c r="N5437" s="9"/>
      <c r="O5437" s="9"/>
      <c r="P5437" s="9"/>
      <c r="Q5437" s="9"/>
      <c r="R5437" s="9"/>
    </row>
    <row r="5438" ht="15.75" customHeight="1">
      <c r="A5438" s="14" t="s">
        <v>21</v>
      </c>
      <c r="B5438" s="14" t="s">
        <v>22</v>
      </c>
      <c r="C5438" s="40" t="s">
        <v>13683</v>
      </c>
      <c r="D5438" s="14" t="s">
        <v>13684</v>
      </c>
      <c r="E5438" s="13" t="s">
        <v>13685</v>
      </c>
      <c r="F5438" s="14" t="s">
        <v>13686</v>
      </c>
      <c r="G5438" s="14" t="s">
        <v>6772</v>
      </c>
      <c r="H5438" s="41" t="s">
        <v>6712</v>
      </c>
      <c r="I5438" s="42" t="s">
        <v>85</v>
      </c>
      <c r="J5438" s="60">
        <f t="shared" si="1"/>
        <v>22</v>
      </c>
      <c r="K5438" s="7" t="str">
        <f t="shared" si="2"/>
        <v>ENG30-01106864-vpoboljšavati</v>
      </c>
      <c r="L5438" s="7" t="str">
        <f>ifna(VLOOKUP(K5438,'Лист1'!D:E,2,false))</f>
        <v/>
      </c>
      <c r="M5438" s="9"/>
      <c r="N5438" s="9"/>
      <c r="O5438" s="9"/>
      <c r="P5438" s="9"/>
      <c r="Q5438" s="9"/>
      <c r="R5438" s="9"/>
    </row>
    <row r="5439" ht="15.75" customHeight="1">
      <c r="A5439" s="14" t="s">
        <v>79</v>
      </c>
      <c r="B5439" s="14" t="s">
        <v>80</v>
      </c>
      <c r="C5439" s="40" t="s">
        <v>13687</v>
      </c>
      <c r="D5439" s="14" t="s">
        <v>13688</v>
      </c>
      <c r="E5439" s="13" t="s">
        <v>13689</v>
      </c>
      <c r="F5439" s="14" t="s">
        <v>13690</v>
      </c>
      <c r="G5439" s="14" t="s">
        <v>8285</v>
      </c>
      <c r="H5439" s="41" t="s">
        <v>6712</v>
      </c>
      <c r="I5439" s="42" t="s">
        <v>85</v>
      </c>
      <c r="J5439" s="48">
        <f t="shared" si="1"/>
        <v>142</v>
      </c>
      <c r="K5439" s="7" t="str">
        <f t="shared" si="2"/>
        <v>ENG30-01107206-afederalni</v>
      </c>
      <c r="L5439" s="7" t="str">
        <f>ifna(VLOOKUP(K5439,'Лист1'!D:E,2,false))</f>
        <v/>
      </c>
      <c r="M5439" s="9"/>
      <c r="N5439" s="9"/>
      <c r="O5439" s="9"/>
      <c r="P5439" s="9"/>
      <c r="Q5439" s="9"/>
      <c r="R5439" s="9"/>
    </row>
    <row r="5440" ht="15.75" customHeight="1">
      <c r="A5440" s="14" t="s">
        <v>79</v>
      </c>
      <c r="B5440" s="14" t="s">
        <v>80</v>
      </c>
      <c r="C5440" s="40" t="s">
        <v>13691</v>
      </c>
      <c r="D5440" s="14" t="s">
        <v>13688</v>
      </c>
      <c r="E5440" s="13" t="s">
        <v>13689</v>
      </c>
      <c r="F5440" s="14" t="s">
        <v>13690</v>
      </c>
      <c r="G5440" s="14" t="s">
        <v>8285</v>
      </c>
      <c r="H5440" s="41" t="s">
        <v>6712</v>
      </c>
      <c r="I5440" s="42" t="s">
        <v>85</v>
      </c>
      <c r="J5440" s="43">
        <f t="shared" si="1"/>
        <v>142</v>
      </c>
      <c r="K5440" s="7" t="str">
        <f t="shared" si="2"/>
        <v>ENG30-01107206-asavezni</v>
      </c>
      <c r="L5440" s="7" t="str">
        <f>ifna(VLOOKUP(K5440,'Лист1'!D:E,2,false))</f>
        <v/>
      </c>
      <c r="M5440" s="9"/>
      <c r="N5440" s="9"/>
      <c r="O5440" s="9"/>
      <c r="P5440" s="9"/>
      <c r="Q5440" s="9"/>
      <c r="R5440" s="9"/>
    </row>
    <row r="5441" ht="15.75" customHeight="1">
      <c r="A5441" s="14" t="s">
        <v>21</v>
      </c>
      <c r="B5441" s="14" t="s">
        <v>22</v>
      </c>
      <c r="C5441" s="40" t="s">
        <v>7416</v>
      </c>
      <c r="D5441" s="14" t="s">
        <v>13692</v>
      </c>
      <c r="E5441" s="13" t="s">
        <v>13693</v>
      </c>
      <c r="F5441" s="14" t="s">
        <v>13694</v>
      </c>
      <c r="G5441" s="14" t="s">
        <v>6772</v>
      </c>
      <c r="H5441" s="41" t="s">
        <v>6712</v>
      </c>
      <c r="I5441" s="42" t="s">
        <v>85</v>
      </c>
      <c r="J5441" s="60">
        <f t="shared" si="1"/>
        <v>16</v>
      </c>
      <c r="K5441" s="7" t="str">
        <f t="shared" si="2"/>
        <v>ENG30-01108148-vdobiti</v>
      </c>
      <c r="L5441" s="7" t="str">
        <f>ifna(VLOOKUP(K5441,'Лист1'!D:E,2,false))</f>
        <v/>
      </c>
      <c r="M5441" s="9"/>
      <c r="N5441" s="9"/>
      <c r="O5441" s="9"/>
      <c r="P5441" s="9"/>
      <c r="Q5441" s="9"/>
      <c r="R5441" s="9"/>
    </row>
    <row r="5442" ht="15.75" customHeight="1">
      <c r="A5442" s="14" t="s">
        <v>21</v>
      </c>
      <c r="B5442" s="14" t="s">
        <v>22</v>
      </c>
      <c r="C5442" s="40" t="s">
        <v>1907</v>
      </c>
      <c r="D5442" s="14" t="s">
        <v>13692</v>
      </c>
      <c r="E5442" s="13" t="s">
        <v>13693</v>
      </c>
      <c r="F5442" s="14" t="s">
        <v>13694</v>
      </c>
      <c r="G5442" s="14" t="s">
        <v>6772</v>
      </c>
      <c r="H5442" s="41" t="s">
        <v>6712</v>
      </c>
      <c r="I5442" s="42" t="s">
        <v>85</v>
      </c>
      <c r="J5442" s="28">
        <f t="shared" si="1"/>
        <v>16</v>
      </c>
      <c r="K5442" s="7" t="str">
        <f t="shared" si="2"/>
        <v>ENG30-01108148-vpobediti</v>
      </c>
      <c r="L5442" s="7" t="str">
        <f>ifna(VLOOKUP(K5442,'Лист1'!D:E,2,false))</f>
        <v/>
      </c>
      <c r="M5442" s="9"/>
      <c r="N5442" s="9"/>
      <c r="O5442" s="9"/>
      <c r="P5442" s="9"/>
      <c r="Q5442" s="9"/>
      <c r="R5442" s="9"/>
    </row>
    <row r="5443" ht="15.75" customHeight="1">
      <c r="A5443" s="14" t="s">
        <v>21</v>
      </c>
      <c r="B5443" s="14" t="s">
        <v>22</v>
      </c>
      <c r="C5443" s="40" t="s">
        <v>9881</v>
      </c>
      <c r="D5443" s="14" t="s">
        <v>13692</v>
      </c>
      <c r="E5443" s="13" t="s">
        <v>13693</v>
      </c>
      <c r="F5443" s="14" t="s">
        <v>13694</v>
      </c>
      <c r="G5443" s="14" t="s">
        <v>6772</v>
      </c>
      <c r="H5443" s="41" t="s">
        <v>6712</v>
      </c>
      <c r="I5443" s="42" t="s">
        <v>85</v>
      </c>
      <c r="J5443" s="51">
        <f t="shared" si="1"/>
        <v>16</v>
      </c>
      <c r="K5443" s="7" t="str">
        <f t="shared" si="2"/>
        <v>ENG30-01108148-vporaziti</v>
      </c>
      <c r="L5443" s="7" t="str">
        <f>ifna(VLOOKUP(K5443,'Лист1'!D:E,2,false))</f>
        <v/>
      </c>
      <c r="M5443" s="9"/>
      <c r="N5443" s="9"/>
      <c r="O5443" s="9"/>
      <c r="P5443" s="9"/>
      <c r="Q5443" s="9"/>
      <c r="R5443" s="9"/>
    </row>
    <row r="5444" ht="15.75" customHeight="1">
      <c r="A5444" s="14" t="s">
        <v>21</v>
      </c>
      <c r="B5444" s="14" t="s">
        <v>22</v>
      </c>
      <c r="C5444" s="40" t="s">
        <v>10753</v>
      </c>
      <c r="D5444" s="14" t="s">
        <v>13692</v>
      </c>
      <c r="E5444" s="13" t="s">
        <v>13693</v>
      </c>
      <c r="F5444" s="14" t="s">
        <v>13694</v>
      </c>
      <c r="G5444" s="14" t="s">
        <v>6772</v>
      </c>
      <c r="H5444" s="41" t="s">
        <v>6712</v>
      </c>
      <c r="I5444" s="42" t="s">
        <v>85</v>
      </c>
      <c r="J5444" s="18">
        <f t="shared" si="1"/>
        <v>16</v>
      </c>
      <c r="K5444" s="7" t="str">
        <f t="shared" si="2"/>
        <v>ENG30-01108148-vsavladati</v>
      </c>
      <c r="L5444" s="7" t="str">
        <f>ifna(VLOOKUP(K5444,'Лист1'!D:E,2,false))</f>
        <v/>
      </c>
      <c r="M5444" s="9"/>
      <c r="N5444" s="9"/>
      <c r="O5444" s="9"/>
      <c r="P5444" s="9"/>
      <c r="Q5444" s="9"/>
      <c r="R5444" s="9"/>
    </row>
    <row r="5445" ht="15.75" customHeight="1">
      <c r="A5445" s="14" t="s">
        <v>79</v>
      </c>
      <c r="B5445" s="14" t="s">
        <v>80</v>
      </c>
      <c r="C5445" s="40" t="s">
        <v>13695</v>
      </c>
      <c r="D5445" s="14" t="s">
        <v>13696</v>
      </c>
      <c r="E5445" s="13" t="s">
        <v>13697</v>
      </c>
      <c r="F5445" s="14" t="s">
        <v>13695</v>
      </c>
      <c r="G5445" s="14" t="s">
        <v>6772</v>
      </c>
      <c r="H5445" s="41" t="s">
        <v>6712</v>
      </c>
      <c r="I5445" s="42" t="s">
        <v>85</v>
      </c>
      <c r="J5445" s="61">
        <f t="shared" si="1"/>
        <v>95</v>
      </c>
      <c r="K5445" s="7" t="str">
        <f t="shared" si="2"/>
        <v>ENG30-01108716-atehnički</v>
      </c>
      <c r="L5445" s="7" t="str">
        <f>ifna(VLOOKUP(K5445,'Лист1'!D:E,2,false))</f>
        <v/>
      </c>
      <c r="M5445" s="9"/>
      <c r="N5445" s="9"/>
      <c r="O5445" s="9"/>
      <c r="P5445" s="9"/>
      <c r="Q5445" s="9"/>
      <c r="R5445" s="9"/>
    </row>
    <row r="5446" ht="15.75" customHeight="1">
      <c r="A5446" s="14" t="s">
        <v>21</v>
      </c>
      <c r="B5446" s="14" t="s">
        <v>22</v>
      </c>
      <c r="C5446" s="40" t="s">
        <v>9881</v>
      </c>
      <c r="D5446" s="14" t="s">
        <v>13698</v>
      </c>
      <c r="E5446" s="13" t="s">
        <v>13699</v>
      </c>
      <c r="F5446" s="14" t="s">
        <v>13700</v>
      </c>
      <c r="G5446" s="14" t="s">
        <v>6772</v>
      </c>
      <c r="H5446" s="41" t="s">
        <v>6712</v>
      </c>
      <c r="I5446" s="42" t="s">
        <v>85</v>
      </c>
      <c r="J5446" s="28">
        <f t="shared" si="1"/>
        <v>16</v>
      </c>
      <c r="K5446" s="7" t="str">
        <f t="shared" si="2"/>
        <v>ENG30-01108951-vporaziti</v>
      </c>
      <c r="L5446" s="7" t="str">
        <f>ifna(VLOOKUP(K5446,'Лист1'!D:E,2,false))</f>
        <v/>
      </c>
      <c r="M5446" s="9"/>
      <c r="N5446" s="9"/>
      <c r="O5446" s="9"/>
      <c r="P5446" s="9"/>
      <c r="Q5446" s="9"/>
      <c r="R5446" s="9"/>
    </row>
    <row r="5447" ht="15.75" customHeight="1">
      <c r="A5447" s="14" t="s">
        <v>11</v>
      </c>
      <c r="B5447" s="14" t="s">
        <v>12</v>
      </c>
      <c r="C5447" s="40" t="s">
        <v>7244</v>
      </c>
      <c r="D5447" s="14" t="s">
        <v>13701</v>
      </c>
      <c r="E5447" s="13" t="s">
        <v>13702</v>
      </c>
      <c r="F5447" s="14" t="s">
        <v>13703</v>
      </c>
      <c r="G5447" s="14" t="s">
        <v>6960</v>
      </c>
      <c r="H5447" s="41" t="s">
        <v>6712</v>
      </c>
      <c r="I5447" s="42" t="s">
        <v>85</v>
      </c>
      <c r="J5447" s="45">
        <f t="shared" si="1"/>
        <v>46</v>
      </c>
      <c r="K5447" s="7" t="str">
        <f t="shared" si="2"/>
        <v>ENG30-01109467-nrazmena</v>
      </c>
      <c r="L5447" s="7" t="str">
        <f>ifna(VLOOKUP(K5447,'Лист1'!D:E,2,false))</f>
        <v/>
      </c>
      <c r="M5447" s="9"/>
      <c r="N5447" s="9"/>
      <c r="O5447" s="9"/>
      <c r="P5447" s="9"/>
      <c r="Q5447" s="9"/>
      <c r="R5447" s="9"/>
    </row>
    <row r="5448" ht="15.75" customHeight="1">
      <c r="A5448" s="14" t="s">
        <v>21</v>
      </c>
      <c r="B5448" s="14" t="s">
        <v>22</v>
      </c>
      <c r="C5448" s="40" t="s">
        <v>13600</v>
      </c>
      <c r="D5448" s="14" t="s">
        <v>13704</v>
      </c>
      <c r="E5448" s="13" t="s">
        <v>13705</v>
      </c>
      <c r="F5448" s="14" t="s">
        <v>13706</v>
      </c>
      <c r="G5448" s="14" t="s">
        <v>6772</v>
      </c>
      <c r="H5448" s="41" t="s">
        <v>6712</v>
      </c>
      <c r="I5448" s="42" t="s">
        <v>85</v>
      </c>
      <c r="J5448" s="60">
        <f t="shared" si="1"/>
        <v>95</v>
      </c>
      <c r="K5448" s="7" t="str">
        <f t="shared" si="2"/>
        <v>ENG30-01109863-vdelovati</v>
      </c>
      <c r="L5448" s="7" t="str">
        <f>ifna(VLOOKUP(K5448,'Лист1'!D:E,2,false))</f>
        <v/>
      </c>
      <c r="M5448" s="9"/>
      <c r="N5448" s="9"/>
      <c r="O5448" s="9"/>
      <c r="P5448" s="9"/>
      <c r="Q5448" s="9"/>
      <c r="R5448" s="9"/>
    </row>
    <row r="5449" ht="15.75" customHeight="1">
      <c r="A5449" s="14" t="s">
        <v>21</v>
      </c>
      <c r="B5449" s="14" t="s">
        <v>22</v>
      </c>
      <c r="C5449" s="40" t="s">
        <v>13707</v>
      </c>
      <c r="D5449" s="14" t="s">
        <v>13704</v>
      </c>
      <c r="E5449" s="13" t="s">
        <v>13705</v>
      </c>
      <c r="F5449" s="14" t="s">
        <v>13706</v>
      </c>
      <c r="G5449" s="14" t="s">
        <v>6772</v>
      </c>
      <c r="H5449" s="41" t="s">
        <v>6712</v>
      </c>
      <c r="I5449" s="42" t="s">
        <v>85</v>
      </c>
      <c r="J5449" s="53">
        <f t="shared" si="1"/>
        <v>95</v>
      </c>
      <c r="K5449" s="7" t="str">
        <f t="shared" si="2"/>
        <v>ENG30-01109863-vmanevrisati</v>
      </c>
      <c r="L5449" s="7" t="str">
        <f>ifna(VLOOKUP(K5449,'Лист1'!D:E,2,false))</f>
        <v/>
      </c>
      <c r="M5449" s="9"/>
      <c r="N5449" s="9"/>
      <c r="O5449" s="9"/>
      <c r="P5449" s="9"/>
      <c r="Q5449" s="9"/>
      <c r="R5449" s="9"/>
    </row>
    <row r="5450" ht="15.75" customHeight="1">
      <c r="A5450" s="14" t="s">
        <v>21</v>
      </c>
      <c r="B5450" s="14" t="s">
        <v>22</v>
      </c>
      <c r="C5450" s="40" t="s">
        <v>8820</v>
      </c>
      <c r="D5450" s="14" t="s">
        <v>13708</v>
      </c>
      <c r="E5450" s="13" t="s">
        <v>13709</v>
      </c>
      <c r="F5450" s="14" t="s">
        <v>13710</v>
      </c>
      <c r="G5450" s="14" t="s">
        <v>6772</v>
      </c>
      <c r="H5450" s="41" t="s">
        <v>6712</v>
      </c>
      <c r="I5450" s="42" t="s">
        <v>85</v>
      </c>
      <c r="J5450" s="101">
        <f t="shared" si="1"/>
        <v>47</v>
      </c>
      <c r="K5450" s="7" t="str">
        <f t="shared" si="2"/>
        <v>ENG30-01111028-vnapredovati</v>
      </c>
      <c r="L5450" s="7" t="str">
        <f>ifna(VLOOKUP(K5450,'Лист1'!D:E,2,false))</f>
        <v/>
      </c>
      <c r="M5450" s="9"/>
      <c r="N5450" s="9"/>
      <c r="O5450" s="9"/>
      <c r="P5450" s="9"/>
      <c r="Q5450" s="9"/>
      <c r="R5450" s="9"/>
    </row>
    <row r="5451" ht="15.75" customHeight="1">
      <c r="A5451" s="14" t="s">
        <v>21</v>
      </c>
      <c r="B5451" s="14" t="s">
        <v>22</v>
      </c>
      <c r="C5451" s="40" t="s">
        <v>7536</v>
      </c>
      <c r="D5451" s="14" t="s">
        <v>13708</v>
      </c>
      <c r="E5451" s="13" t="s">
        <v>13709</v>
      </c>
      <c r="F5451" s="14" t="s">
        <v>13710</v>
      </c>
      <c r="G5451" s="14" t="s">
        <v>6772</v>
      </c>
      <c r="H5451" s="41" t="s">
        <v>6712</v>
      </c>
      <c r="I5451" s="42" t="s">
        <v>85</v>
      </c>
      <c r="J5451" s="24">
        <f t="shared" si="1"/>
        <v>47</v>
      </c>
      <c r="K5451" s="7" t="str">
        <f t="shared" si="2"/>
        <v>ENG30-01111028-vzadobiti</v>
      </c>
      <c r="L5451" s="7" t="str">
        <f>ifna(VLOOKUP(K5451,'Лист1'!D:E,2,false))</f>
        <v/>
      </c>
      <c r="M5451" s="9"/>
      <c r="N5451" s="9"/>
      <c r="O5451" s="9"/>
      <c r="P5451" s="9"/>
      <c r="Q5451" s="9"/>
      <c r="R5451" s="9"/>
    </row>
    <row r="5452" ht="15.75" customHeight="1">
      <c r="A5452" s="14" t="s">
        <v>21</v>
      </c>
      <c r="B5452" s="14" t="s">
        <v>22</v>
      </c>
      <c r="C5452" s="40" t="s">
        <v>9497</v>
      </c>
      <c r="D5452" s="14" t="s">
        <v>13711</v>
      </c>
      <c r="E5452" s="13" t="s">
        <v>13712</v>
      </c>
      <c r="F5452" s="14" t="s">
        <v>9497</v>
      </c>
      <c r="G5452" s="14" t="s">
        <v>6960</v>
      </c>
      <c r="H5452" s="41" t="s">
        <v>6712</v>
      </c>
      <c r="I5452" s="42" t="s">
        <v>85</v>
      </c>
      <c r="J5452" s="46">
        <f t="shared" si="1"/>
        <v>58</v>
      </c>
      <c r="K5452" s="7" t="str">
        <f t="shared" si="2"/>
        <v>ENG30-01111570-vpovratiti</v>
      </c>
      <c r="L5452" s="7" t="str">
        <f>ifna(VLOOKUP(K5452,'Лист1'!D:E,2,false))</f>
        <v/>
      </c>
      <c r="M5452" s="9"/>
      <c r="N5452" s="9"/>
      <c r="O5452" s="9"/>
      <c r="P5452" s="9"/>
      <c r="Q5452" s="9"/>
      <c r="R5452" s="9"/>
    </row>
    <row r="5453" ht="15.75" customHeight="1">
      <c r="A5453" s="14" t="s">
        <v>21</v>
      </c>
      <c r="B5453" s="14" t="s">
        <v>22</v>
      </c>
      <c r="C5453" s="40" t="s">
        <v>6997</v>
      </c>
      <c r="D5453" s="14" t="s">
        <v>13713</v>
      </c>
      <c r="E5453" s="13" t="s">
        <v>13714</v>
      </c>
      <c r="F5453" s="14" t="s">
        <v>13715</v>
      </c>
      <c r="G5453" s="14" t="s">
        <v>8436</v>
      </c>
      <c r="H5453" s="41" t="s">
        <v>6712</v>
      </c>
      <c r="I5453" s="42" t="s">
        <v>85</v>
      </c>
      <c r="J5453" s="27">
        <f t="shared" si="1"/>
        <v>19</v>
      </c>
      <c r="K5453" s="7" t="str">
        <f t="shared" si="2"/>
        <v>ENG30-01111816-vpogoditi</v>
      </c>
      <c r="L5453" s="7" t="str">
        <f>ifna(VLOOKUP(K5453,'Лист1'!D:E,2,false))</f>
        <v/>
      </c>
      <c r="M5453" s="9"/>
      <c r="N5453" s="9"/>
      <c r="O5453" s="9"/>
      <c r="P5453" s="9"/>
      <c r="Q5453" s="9"/>
      <c r="R5453" s="9"/>
    </row>
    <row r="5454" ht="15.75" customHeight="1">
      <c r="A5454" s="14" t="s">
        <v>21</v>
      </c>
      <c r="B5454" s="14" t="s">
        <v>22</v>
      </c>
      <c r="C5454" s="40" t="s">
        <v>11753</v>
      </c>
      <c r="D5454" s="14" t="s">
        <v>13716</v>
      </c>
      <c r="E5454" s="13" t="s">
        <v>2102</v>
      </c>
      <c r="F5454" s="14" t="s">
        <v>13717</v>
      </c>
      <c r="G5454" s="14" t="s">
        <v>6772</v>
      </c>
      <c r="H5454" s="41" t="s">
        <v>6712</v>
      </c>
      <c r="I5454" s="42" t="s">
        <v>85</v>
      </c>
      <c r="J5454" s="46">
        <f t="shared" si="1"/>
        <v>9</v>
      </c>
      <c r="K5454" s="7" t="str">
        <f t="shared" si="2"/>
        <v>ENG30-01113806-vodustati</v>
      </c>
      <c r="L5454" s="7" t="str">
        <f>ifna(VLOOKUP(K5454,'Лист1'!D:E,2,false))</f>
        <v/>
      </c>
      <c r="M5454" s="9"/>
      <c r="N5454" s="9"/>
      <c r="O5454" s="9"/>
      <c r="P5454" s="9"/>
      <c r="Q5454" s="9"/>
      <c r="R5454" s="9"/>
    </row>
    <row r="5455" ht="15.75" customHeight="1">
      <c r="A5455" s="14" t="s">
        <v>21</v>
      </c>
      <c r="B5455" s="14" t="s">
        <v>22</v>
      </c>
      <c r="C5455" s="40" t="s">
        <v>2102</v>
      </c>
      <c r="D5455" s="14" t="s">
        <v>13716</v>
      </c>
      <c r="E5455" s="13" t="s">
        <v>2102</v>
      </c>
      <c r="F5455" s="13" t="s">
        <v>13717</v>
      </c>
      <c r="G5455" s="14" t="s">
        <v>6772</v>
      </c>
      <c r="H5455" s="159" t="s">
        <v>6712</v>
      </c>
      <c r="I5455" s="42" t="s">
        <v>992</v>
      </c>
      <c r="J5455" s="22">
        <f t="shared" si="1"/>
        <v>9</v>
      </c>
      <c r="K5455" s="7" t="str">
        <f t="shared" si="2"/>
        <v>ENG30-01113806-vpovući se</v>
      </c>
      <c r="L5455" s="7" t="str">
        <f>ifna(VLOOKUP(K5455,'Лист1'!D:E,2,false))</f>
        <v/>
      </c>
      <c r="M5455" s="9"/>
      <c r="N5455" s="9"/>
      <c r="O5455" s="9"/>
      <c r="P5455" s="9"/>
      <c r="Q5455" s="9"/>
      <c r="R5455" s="9"/>
    </row>
    <row r="5456" ht="15.75" customHeight="1">
      <c r="A5456" s="14" t="s">
        <v>11</v>
      </c>
      <c r="B5456" s="14" t="s">
        <v>12</v>
      </c>
      <c r="C5456" s="40" t="s">
        <v>13580</v>
      </c>
      <c r="D5456" s="14" t="s">
        <v>13718</v>
      </c>
      <c r="E5456" s="13" t="s">
        <v>13719</v>
      </c>
      <c r="F5456" s="14" t="s">
        <v>13580</v>
      </c>
      <c r="G5456" s="14" t="s">
        <v>7632</v>
      </c>
      <c r="H5456" s="41" t="s">
        <v>6712</v>
      </c>
      <c r="I5456" s="42" t="s">
        <v>85</v>
      </c>
      <c r="J5456" s="77">
        <f t="shared" si="1"/>
        <v>45</v>
      </c>
      <c r="K5456" s="7" t="str">
        <f t="shared" si="2"/>
        <v>ENG30-01113867-ntrgovina</v>
      </c>
      <c r="L5456" s="7" t="str">
        <f>ifna(VLOOKUP(K5456,'Лист1'!D:E,2,false))</f>
        <v/>
      </c>
      <c r="M5456" s="9"/>
      <c r="N5456" s="9"/>
      <c r="O5456" s="9"/>
      <c r="P5456" s="9"/>
      <c r="Q5456" s="9"/>
      <c r="R5456" s="9"/>
    </row>
    <row r="5457" ht="15.75" customHeight="1">
      <c r="A5457" s="14" t="s">
        <v>21</v>
      </c>
      <c r="B5457" s="14" t="s">
        <v>22</v>
      </c>
      <c r="C5457" s="40" t="s">
        <v>13720</v>
      </c>
      <c r="D5457" s="14" t="s">
        <v>13721</v>
      </c>
      <c r="E5457" s="13" t="s">
        <v>13722</v>
      </c>
      <c r="F5457" s="14" t="s">
        <v>13723</v>
      </c>
      <c r="G5457" s="14" t="s">
        <v>6772</v>
      </c>
      <c r="H5457" s="41" t="s">
        <v>6712</v>
      </c>
      <c r="I5457" s="42" t="s">
        <v>85</v>
      </c>
      <c r="J5457" s="50">
        <f t="shared" si="1"/>
        <v>20</v>
      </c>
      <c r="K5457" s="7" t="str">
        <f t="shared" si="2"/>
        <v>ENG30-01114303-vosvojiti</v>
      </c>
      <c r="L5457" s="7" t="str">
        <f>ifna(VLOOKUP(K5457,'Лист1'!D:E,2,false))</f>
        <v/>
      </c>
      <c r="M5457" s="9"/>
      <c r="N5457" s="9"/>
      <c r="O5457" s="9"/>
      <c r="P5457" s="9"/>
      <c r="Q5457" s="9"/>
      <c r="R5457" s="9"/>
    </row>
    <row r="5458" ht="15.75" customHeight="1">
      <c r="A5458" s="14" t="s">
        <v>21</v>
      </c>
      <c r="B5458" s="14" t="s">
        <v>22</v>
      </c>
      <c r="C5458" s="40" t="s">
        <v>9881</v>
      </c>
      <c r="D5458" s="14" t="s">
        <v>13721</v>
      </c>
      <c r="E5458" s="13" t="s">
        <v>13722</v>
      </c>
      <c r="F5458" s="14" t="s">
        <v>13723</v>
      </c>
      <c r="G5458" s="14" t="s">
        <v>6772</v>
      </c>
      <c r="H5458" s="41" t="s">
        <v>6712</v>
      </c>
      <c r="I5458" s="42" t="s">
        <v>85</v>
      </c>
      <c r="J5458" s="77">
        <f t="shared" si="1"/>
        <v>20</v>
      </c>
      <c r="K5458" s="7" t="str">
        <f t="shared" si="2"/>
        <v>ENG30-01114303-vporaziti</v>
      </c>
      <c r="L5458" s="7" t="str">
        <f>ifna(VLOOKUP(K5458,'Лист1'!D:E,2,false))</f>
        <v/>
      </c>
      <c r="M5458" s="9"/>
      <c r="N5458" s="9"/>
      <c r="O5458" s="9"/>
      <c r="P5458" s="9"/>
      <c r="Q5458" s="9"/>
      <c r="R5458" s="9"/>
    </row>
    <row r="5459" ht="15.75" customHeight="1">
      <c r="A5459" s="14" t="s">
        <v>79</v>
      </c>
      <c r="B5459" s="14" t="s">
        <v>80</v>
      </c>
      <c r="C5459" s="40" t="s">
        <v>13724</v>
      </c>
      <c r="D5459" s="14" t="s">
        <v>13725</v>
      </c>
      <c r="E5459" s="13" t="s">
        <v>13726</v>
      </c>
      <c r="F5459" s="14" t="s">
        <v>13727</v>
      </c>
      <c r="G5459" s="14" t="s">
        <v>6772</v>
      </c>
      <c r="H5459" s="41" t="s">
        <v>6712</v>
      </c>
      <c r="I5459" s="42" t="s">
        <v>85</v>
      </c>
      <c r="J5459" s="21">
        <f t="shared" si="1"/>
        <v>34</v>
      </c>
      <c r="K5459" s="7" t="str">
        <f t="shared" si="2"/>
        <v>ENG30-01114658-aplemenit</v>
      </c>
      <c r="L5459" s="7" t="str">
        <f>ifna(VLOOKUP(K5459,'Лист1'!D:E,2,false))</f>
        <v/>
      </c>
      <c r="M5459" s="9"/>
      <c r="N5459" s="9"/>
      <c r="O5459" s="9"/>
      <c r="P5459" s="9"/>
      <c r="Q5459" s="9"/>
      <c r="R5459" s="9"/>
    </row>
    <row r="5460" ht="15.75" customHeight="1">
      <c r="A5460" s="14" t="s">
        <v>79</v>
      </c>
      <c r="B5460" s="14" t="s">
        <v>80</v>
      </c>
      <c r="C5460" s="40" t="s">
        <v>10394</v>
      </c>
      <c r="D5460" s="14" t="s">
        <v>13725</v>
      </c>
      <c r="E5460" s="13" t="s">
        <v>13726</v>
      </c>
      <c r="F5460" s="14" t="s">
        <v>13727</v>
      </c>
      <c r="G5460" s="14" t="s">
        <v>6772</v>
      </c>
      <c r="H5460" s="41" t="s">
        <v>6712</v>
      </c>
      <c r="I5460" s="42" t="s">
        <v>85</v>
      </c>
      <c r="J5460" s="66">
        <f t="shared" si="1"/>
        <v>34</v>
      </c>
      <c r="K5460" s="7" t="str">
        <f t="shared" si="2"/>
        <v>ENG30-01114658-avelik</v>
      </c>
      <c r="L5460" s="7" t="str">
        <f>ifna(VLOOKUP(K5460,'Лист1'!D:E,2,false))</f>
        <v/>
      </c>
      <c r="M5460" s="9"/>
      <c r="N5460" s="9"/>
      <c r="O5460" s="9"/>
      <c r="P5460" s="9"/>
      <c r="Q5460" s="9"/>
      <c r="R5460" s="9"/>
    </row>
    <row r="5461" ht="15.75" customHeight="1">
      <c r="A5461" s="14" t="s">
        <v>21</v>
      </c>
      <c r="B5461" s="14" t="s">
        <v>22</v>
      </c>
      <c r="C5461" s="40" t="s">
        <v>13728</v>
      </c>
      <c r="D5461" s="14" t="s">
        <v>13729</v>
      </c>
      <c r="E5461" s="13" t="s">
        <v>13730</v>
      </c>
      <c r="F5461" s="14" t="s">
        <v>13731</v>
      </c>
      <c r="G5461" s="14" t="s">
        <v>6772</v>
      </c>
      <c r="H5461" s="41" t="s">
        <v>6712</v>
      </c>
      <c r="I5461" s="42" t="s">
        <v>85</v>
      </c>
      <c r="J5461" s="30">
        <f t="shared" si="1"/>
        <v>77</v>
      </c>
      <c r="K5461" s="7" t="str">
        <f t="shared" si="2"/>
        <v>ENG30-01115585-vpredati</v>
      </c>
      <c r="L5461" s="7" t="str">
        <f>ifna(VLOOKUP(K5461,'Лист1'!D:E,2,false))</f>
        <v/>
      </c>
      <c r="M5461" s="9"/>
      <c r="N5461" s="9"/>
      <c r="O5461" s="9"/>
      <c r="P5461" s="9"/>
      <c r="Q5461" s="9"/>
      <c r="R5461" s="9"/>
    </row>
    <row r="5462" ht="15.75" customHeight="1">
      <c r="A5462" s="14" t="s">
        <v>21</v>
      </c>
      <c r="B5462" s="14" t="s">
        <v>22</v>
      </c>
      <c r="C5462" s="40" t="s">
        <v>11978</v>
      </c>
      <c r="D5462" s="14" t="s">
        <v>13729</v>
      </c>
      <c r="E5462" s="13" t="s">
        <v>13730</v>
      </c>
      <c r="F5462" s="14" t="s">
        <v>13731</v>
      </c>
      <c r="G5462" s="14" t="s">
        <v>6772</v>
      </c>
      <c r="H5462" s="41" t="s">
        <v>6712</v>
      </c>
      <c r="I5462" s="42" t="s">
        <v>85</v>
      </c>
      <c r="J5462" s="38">
        <f t="shared" si="1"/>
        <v>77</v>
      </c>
      <c r="K5462" s="7" t="str">
        <f t="shared" si="2"/>
        <v>ENG30-01115585-vpredavati</v>
      </c>
      <c r="L5462" s="7" t="str">
        <f>ifna(VLOOKUP(K5462,'Лист1'!D:E,2,false))</f>
        <v/>
      </c>
      <c r="M5462" s="9"/>
      <c r="N5462" s="9"/>
      <c r="O5462" s="9"/>
      <c r="P5462" s="9"/>
      <c r="Q5462" s="9"/>
      <c r="R5462" s="9"/>
    </row>
    <row r="5463" ht="15.75" customHeight="1">
      <c r="A5463" s="14" t="s">
        <v>21</v>
      </c>
      <c r="B5463" s="14" t="s">
        <v>22</v>
      </c>
      <c r="C5463" s="40" t="s">
        <v>13732</v>
      </c>
      <c r="D5463" s="14" t="s">
        <v>13729</v>
      </c>
      <c r="E5463" s="13" t="s">
        <v>13730</v>
      </c>
      <c r="F5463" s="14" t="s">
        <v>13731</v>
      </c>
      <c r="G5463" s="14" t="s">
        <v>6772</v>
      </c>
      <c r="H5463" s="41" t="s">
        <v>6712</v>
      </c>
      <c r="I5463" s="42" t="s">
        <v>85</v>
      </c>
      <c r="J5463" s="39">
        <f t="shared" si="1"/>
        <v>77</v>
      </c>
      <c r="K5463" s="7" t="str">
        <f t="shared" si="2"/>
        <v>ENG30-01115585-vpustiti</v>
      </c>
      <c r="L5463" s="7" t="str">
        <f>ifna(VLOOKUP(K5463,'Лист1'!D:E,2,false))</f>
        <v/>
      </c>
      <c r="M5463" s="9"/>
      <c r="N5463" s="9"/>
      <c r="O5463" s="9"/>
      <c r="P5463" s="9"/>
      <c r="Q5463" s="9"/>
      <c r="R5463" s="9"/>
    </row>
    <row r="5464" ht="15.75" customHeight="1">
      <c r="A5464" s="14" t="s">
        <v>21</v>
      </c>
      <c r="B5464" s="14" t="s">
        <v>22</v>
      </c>
      <c r="C5464" s="40" t="s">
        <v>11753</v>
      </c>
      <c r="D5464" s="14" t="s">
        <v>13733</v>
      </c>
      <c r="E5464" s="13" t="s">
        <v>13734</v>
      </c>
      <c r="F5464" s="14" t="s">
        <v>13735</v>
      </c>
      <c r="G5464" s="14" t="s">
        <v>6772</v>
      </c>
      <c r="H5464" s="41" t="s">
        <v>6712</v>
      </c>
      <c r="I5464" s="42" t="s">
        <v>85</v>
      </c>
      <c r="J5464" s="30">
        <f t="shared" si="1"/>
        <v>39</v>
      </c>
      <c r="K5464" s="7" t="str">
        <f t="shared" si="2"/>
        <v>ENG30-01116447-vodustati</v>
      </c>
      <c r="L5464" s="7" t="str">
        <f>ifna(VLOOKUP(K5464,'Лист1'!D:E,2,false))</f>
        <v/>
      </c>
      <c r="M5464" s="9"/>
      <c r="N5464" s="9"/>
      <c r="O5464" s="9"/>
      <c r="P5464" s="9"/>
      <c r="Q5464" s="9"/>
      <c r="R5464" s="9"/>
    </row>
    <row r="5465" ht="15.75" customHeight="1">
      <c r="A5465" s="14" t="s">
        <v>21</v>
      </c>
      <c r="B5465" s="14" t="s">
        <v>22</v>
      </c>
      <c r="C5465" s="40" t="s">
        <v>1502</v>
      </c>
      <c r="D5465" s="14" t="s">
        <v>13736</v>
      </c>
      <c r="E5465" s="13" t="s">
        <v>13737</v>
      </c>
      <c r="F5465" s="14" t="s">
        <v>13738</v>
      </c>
      <c r="G5465" s="14" t="s">
        <v>9062</v>
      </c>
      <c r="H5465" s="41" t="s">
        <v>6712</v>
      </c>
      <c r="I5465" s="42" t="s">
        <v>85</v>
      </c>
      <c r="J5465" s="39">
        <f t="shared" si="1"/>
        <v>41</v>
      </c>
      <c r="K5465" s="7" t="str">
        <f t="shared" si="2"/>
        <v>ENG30-01118449-vnapadati</v>
      </c>
      <c r="L5465" s="7" t="str">
        <f>ifna(VLOOKUP(K5465,'Лист1'!D:E,2,false))</f>
        <v/>
      </c>
      <c r="M5465" s="9"/>
      <c r="N5465" s="9"/>
      <c r="O5465" s="9"/>
      <c r="P5465" s="9"/>
      <c r="Q5465" s="9"/>
      <c r="R5465" s="9"/>
    </row>
    <row r="5466" ht="15.75" customHeight="1">
      <c r="A5466" s="14" t="s">
        <v>21</v>
      </c>
      <c r="B5466" s="14" t="s">
        <v>22</v>
      </c>
      <c r="C5466" s="40" t="s">
        <v>8890</v>
      </c>
      <c r="D5466" s="14" t="s">
        <v>13736</v>
      </c>
      <c r="E5466" s="13" t="s">
        <v>13737</v>
      </c>
      <c r="F5466" s="14" t="s">
        <v>13738</v>
      </c>
      <c r="G5466" s="14" t="s">
        <v>9062</v>
      </c>
      <c r="H5466" s="41" t="s">
        <v>6712</v>
      </c>
      <c r="I5466" s="42" t="s">
        <v>85</v>
      </c>
      <c r="J5466" s="22">
        <f t="shared" si="1"/>
        <v>41</v>
      </c>
      <c r="K5466" s="7" t="str">
        <f t="shared" si="2"/>
        <v>ENG30-01118449-vnapasti</v>
      </c>
      <c r="L5466" s="7" t="str">
        <f>ifna(VLOOKUP(K5466,'Лист1'!D:E,2,false))</f>
        <v/>
      </c>
      <c r="M5466" s="9"/>
      <c r="N5466" s="9"/>
      <c r="O5466" s="9"/>
      <c r="P5466" s="9"/>
      <c r="Q5466" s="9"/>
      <c r="R5466" s="9"/>
    </row>
    <row r="5467" ht="15.75" customHeight="1">
      <c r="A5467" s="14" t="s">
        <v>21</v>
      </c>
      <c r="B5467" s="14" t="s">
        <v>22</v>
      </c>
      <c r="C5467" s="40" t="s">
        <v>8890</v>
      </c>
      <c r="D5467" s="14" t="s">
        <v>13739</v>
      </c>
      <c r="E5467" s="13" t="s">
        <v>13740</v>
      </c>
      <c r="F5467" s="14" t="s">
        <v>13741</v>
      </c>
      <c r="G5467" s="14" t="s">
        <v>6772</v>
      </c>
      <c r="H5467" s="41" t="s">
        <v>6712</v>
      </c>
      <c r="I5467" s="42" t="s">
        <v>85</v>
      </c>
      <c r="J5467" s="43">
        <f t="shared" si="1"/>
        <v>85</v>
      </c>
      <c r="K5467" s="7" t="str">
        <f t="shared" si="2"/>
        <v>ENG30-01119169-vnapasti</v>
      </c>
      <c r="L5467" s="7" t="str">
        <f>ifna(VLOOKUP(K5467,'Лист1'!D:E,2,false))</f>
        <v/>
      </c>
      <c r="M5467" s="9"/>
      <c r="N5467" s="9"/>
      <c r="O5467" s="9"/>
      <c r="P5467" s="9"/>
      <c r="Q5467" s="9"/>
      <c r="R5467" s="9"/>
    </row>
    <row r="5468" ht="15.75" customHeight="1">
      <c r="A5468" s="14" t="s">
        <v>21</v>
      </c>
      <c r="B5468" s="14" t="s">
        <v>22</v>
      </c>
      <c r="C5468" s="40" t="s">
        <v>8890</v>
      </c>
      <c r="D5468" s="14" t="s">
        <v>13742</v>
      </c>
      <c r="E5468" s="13" t="s">
        <v>13743</v>
      </c>
      <c r="F5468" s="14" t="s">
        <v>13744</v>
      </c>
      <c r="G5468" s="14" t="s">
        <v>6772</v>
      </c>
      <c r="H5468" s="41" t="s">
        <v>6712</v>
      </c>
      <c r="I5468" s="42" t="s">
        <v>85</v>
      </c>
      <c r="J5468" s="93">
        <f t="shared" si="1"/>
        <v>38</v>
      </c>
      <c r="K5468" s="7" t="str">
        <f t="shared" si="2"/>
        <v>ENG30-01120069-vnapasti</v>
      </c>
      <c r="L5468" s="7" t="str">
        <f>ifna(VLOOKUP(K5468,'Лист1'!D:E,2,false))</f>
        <v/>
      </c>
      <c r="M5468" s="9"/>
      <c r="N5468" s="9"/>
      <c r="O5468" s="9"/>
      <c r="P5468" s="9"/>
      <c r="Q5468" s="9"/>
      <c r="R5468" s="9"/>
    </row>
    <row r="5469" ht="15.75" customHeight="1">
      <c r="A5469" s="14" t="s">
        <v>11</v>
      </c>
      <c r="B5469" s="14" t="s">
        <v>12</v>
      </c>
      <c r="C5469" s="40" t="s">
        <v>13745</v>
      </c>
      <c r="D5469" s="14" t="s">
        <v>13746</v>
      </c>
      <c r="E5469" s="13" t="s">
        <v>13747</v>
      </c>
      <c r="F5469" s="14" t="s">
        <v>13748</v>
      </c>
      <c r="G5469" s="14" t="s">
        <v>6960</v>
      </c>
      <c r="H5469" s="41" t="s">
        <v>6712</v>
      </c>
      <c r="I5469" s="42" t="s">
        <v>85</v>
      </c>
      <c r="J5469" s="61">
        <f t="shared" si="1"/>
        <v>23</v>
      </c>
      <c r="K5469" s="7" t="str">
        <f t="shared" si="2"/>
        <v>ENG30-01120448-nplata</v>
      </c>
      <c r="L5469" s="7" t="str">
        <f>ifna(VLOOKUP(K5469,'Лист1'!D:E,2,false))</f>
        <v/>
      </c>
      <c r="M5469" s="9"/>
      <c r="N5469" s="9"/>
      <c r="O5469" s="9"/>
      <c r="P5469" s="9"/>
      <c r="Q5469" s="9"/>
      <c r="R5469" s="9"/>
    </row>
    <row r="5470" ht="15.75" customHeight="1">
      <c r="A5470" s="14" t="s">
        <v>79</v>
      </c>
      <c r="B5470" s="14" t="s">
        <v>80</v>
      </c>
      <c r="C5470" s="40" t="s">
        <v>13749</v>
      </c>
      <c r="D5470" s="14" t="s">
        <v>13750</v>
      </c>
      <c r="E5470" s="13" t="s">
        <v>13751</v>
      </c>
      <c r="F5470" s="14" t="s">
        <v>13752</v>
      </c>
      <c r="G5470" s="14" t="s">
        <v>6772</v>
      </c>
      <c r="H5470" s="41" t="s">
        <v>6712</v>
      </c>
      <c r="I5470" s="42" t="s">
        <v>85</v>
      </c>
      <c r="J5470" s="65">
        <f t="shared" si="1"/>
        <v>24</v>
      </c>
      <c r="K5470" s="7" t="str">
        <f t="shared" si="2"/>
        <v>ENG30-01121402-ačuven</v>
      </c>
      <c r="L5470" s="7" t="str">
        <f>ifna(VLOOKUP(K5470,'Лист1'!D:E,2,false))</f>
        <v/>
      </c>
      <c r="M5470" s="9"/>
      <c r="N5470" s="9"/>
      <c r="O5470" s="9"/>
      <c r="P5470" s="9"/>
      <c r="Q5470" s="9"/>
      <c r="R5470" s="9"/>
    </row>
    <row r="5471" ht="15.75" customHeight="1">
      <c r="A5471" s="14" t="s">
        <v>79</v>
      </c>
      <c r="B5471" s="14" t="s">
        <v>80</v>
      </c>
      <c r="C5471" s="40" t="s">
        <v>13753</v>
      </c>
      <c r="D5471" s="14" t="s">
        <v>13750</v>
      </c>
      <c r="E5471" s="13" t="s">
        <v>13751</v>
      </c>
      <c r="F5471" s="14" t="s">
        <v>13752</v>
      </c>
      <c r="G5471" s="14" t="s">
        <v>6772</v>
      </c>
      <c r="H5471" s="41" t="s">
        <v>6712</v>
      </c>
      <c r="I5471" s="42" t="s">
        <v>85</v>
      </c>
      <c r="J5471" s="45">
        <f t="shared" si="1"/>
        <v>24</v>
      </c>
      <c r="K5471" s="7" t="str">
        <f t="shared" si="2"/>
        <v>ENG30-01121402-alegendaran</v>
      </c>
      <c r="L5471" s="7" t="str">
        <f>ifna(VLOOKUP(K5471,'Лист1'!D:E,2,false))</f>
        <v/>
      </c>
      <c r="M5471" s="9"/>
      <c r="N5471" s="9"/>
      <c r="O5471" s="9"/>
      <c r="P5471" s="9"/>
      <c r="Q5471" s="9"/>
      <c r="R5471" s="9"/>
    </row>
    <row r="5472" ht="15.75" customHeight="1">
      <c r="A5472" s="14" t="s">
        <v>79</v>
      </c>
      <c r="B5472" s="14" t="s">
        <v>80</v>
      </c>
      <c r="C5472" s="40" t="s">
        <v>13754</v>
      </c>
      <c r="D5472" s="14" t="s">
        <v>13750</v>
      </c>
      <c r="E5472" s="13" t="s">
        <v>13751</v>
      </c>
      <c r="F5472" s="14" t="s">
        <v>13752</v>
      </c>
      <c r="G5472" s="14" t="s">
        <v>6772</v>
      </c>
      <c r="H5472" s="41" t="s">
        <v>6712</v>
      </c>
      <c r="I5472" s="42" t="s">
        <v>85</v>
      </c>
      <c r="J5472" s="39">
        <f t="shared" si="1"/>
        <v>24</v>
      </c>
      <c r="K5472" s="7" t="str">
        <f t="shared" si="2"/>
        <v>ENG30-01121402-aslavan</v>
      </c>
      <c r="L5472" s="7" t="str">
        <f>ifna(VLOOKUP(K5472,'Лист1'!D:E,2,false))</f>
        <v/>
      </c>
      <c r="M5472" s="9"/>
      <c r="N5472" s="9"/>
      <c r="O5472" s="9"/>
      <c r="P5472" s="9"/>
      <c r="Q5472" s="9"/>
      <c r="R5472" s="9"/>
    </row>
    <row r="5473" ht="15.75" customHeight="1">
      <c r="A5473" s="14" t="s">
        <v>11</v>
      </c>
      <c r="B5473" s="14" t="s">
        <v>12</v>
      </c>
      <c r="C5473" s="40" t="s">
        <v>13755</v>
      </c>
      <c r="D5473" s="14" t="s">
        <v>13756</v>
      </c>
      <c r="E5473" s="13" t="s">
        <v>13757</v>
      </c>
      <c r="F5473" s="14" t="s">
        <v>13758</v>
      </c>
      <c r="G5473" s="14" t="s">
        <v>6960</v>
      </c>
      <c r="H5473" s="41" t="s">
        <v>6712</v>
      </c>
      <c r="I5473" s="42" t="s">
        <v>85</v>
      </c>
      <c r="J5473" s="48">
        <f t="shared" si="1"/>
        <v>30</v>
      </c>
      <c r="K5473" s="7" t="str">
        <f t="shared" si="2"/>
        <v>ENG30-01122149-nisplata</v>
      </c>
      <c r="L5473" s="7" t="str">
        <f>ifna(VLOOKUP(K5473,'Лист1'!D:E,2,false))</f>
        <v/>
      </c>
      <c r="M5473" s="9"/>
      <c r="N5473" s="9"/>
      <c r="O5473" s="9"/>
      <c r="P5473" s="9"/>
      <c r="Q5473" s="9"/>
      <c r="R5473" s="9"/>
    </row>
    <row r="5474" ht="15.75" customHeight="1">
      <c r="A5474" s="14" t="s">
        <v>11</v>
      </c>
      <c r="B5474" s="14" t="s">
        <v>12</v>
      </c>
      <c r="C5474" s="40" t="s">
        <v>13759</v>
      </c>
      <c r="D5474" s="14" t="s">
        <v>13756</v>
      </c>
      <c r="E5474" s="13" t="s">
        <v>13757</v>
      </c>
      <c r="F5474" s="14" t="s">
        <v>13758</v>
      </c>
      <c r="G5474" s="14" t="s">
        <v>6960</v>
      </c>
      <c r="H5474" s="41" t="s">
        <v>6712</v>
      </c>
      <c r="I5474" s="42" t="s">
        <v>85</v>
      </c>
      <c r="J5474" s="68">
        <f t="shared" si="1"/>
        <v>30</v>
      </c>
      <c r="K5474" s="7" t="str">
        <f t="shared" si="2"/>
        <v>ENG30-01122149-nizdatak</v>
      </c>
      <c r="L5474" s="7" t="str">
        <f>ifna(VLOOKUP(K5474,'Лист1'!D:E,2,false))</f>
        <v/>
      </c>
      <c r="M5474" s="9"/>
      <c r="N5474" s="9"/>
      <c r="O5474" s="9"/>
      <c r="P5474" s="9"/>
      <c r="Q5474" s="9"/>
      <c r="R5474" s="9"/>
    </row>
    <row r="5475" ht="15.75" customHeight="1">
      <c r="A5475" s="14" t="s">
        <v>11</v>
      </c>
      <c r="B5475" s="14" t="s">
        <v>12</v>
      </c>
      <c r="C5475" s="40" t="s">
        <v>9342</v>
      </c>
      <c r="D5475" s="14" t="s">
        <v>13756</v>
      </c>
      <c r="E5475" s="13" t="s">
        <v>13757</v>
      </c>
      <c r="F5475" s="14" t="s">
        <v>13758</v>
      </c>
      <c r="G5475" s="14" t="s">
        <v>6960</v>
      </c>
      <c r="H5475" s="41" t="s">
        <v>6712</v>
      </c>
      <c r="I5475" s="42" t="s">
        <v>85</v>
      </c>
      <c r="J5475" s="25">
        <f t="shared" si="1"/>
        <v>30</v>
      </c>
      <c r="K5475" s="7" t="str">
        <f t="shared" si="2"/>
        <v>ENG30-01122149-npotrošnja</v>
      </c>
      <c r="L5475" s="7" t="str">
        <f>ifna(VLOOKUP(K5475,'Лист1'!D:E,2,false))</f>
        <v/>
      </c>
      <c r="M5475" s="9"/>
      <c r="N5475" s="9"/>
      <c r="O5475" s="9"/>
      <c r="P5475" s="9"/>
      <c r="Q5475" s="9"/>
      <c r="R5475" s="9"/>
    </row>
    <row r="5476" ht="15.75" customHeight="1">
      <c r="A5476" s="14" t="s">
        <v>11</v>
      </c>
      <c r="B5476" s="14" t="s">
        <v>12</v>
      </c>
      <c r="C5476" s="40" t="s">
        <v>9346</v>
      </c>
      <c r="D5476" s="14" t="s">
        <v>13756</v>
      </c>
      <c r="E5476" s="13" t="s">
        <v>13757</v>
      </c>
      <c r="F5476" s="14" t="s">
        <v>13758</v>
      </c>
      <c r="G5476" s="14" t="s">
        <v>6960</v>
      </c>
      <c r="H5476" s="41" t="s">
        <v>6712</v>
      </c>
      <c r="I5476" s="42" t="s">
        <v>85</v>
      </c>
      <c r="J5476" s="79">
        <f t="shared" si="1"/>
        <v>30</v>
      </c>
      <c r="K5476" s="7" t="str">
        <f t="shared" si="2"/>
        <v>ENG30-01122149-ntrošak</v>
      </c>
      <c r="L5476" s="7" t="str">
        <f>ifna(VLOOKUP(K5476,'Лист1'!D:E,2,false))</f>
        <v/>
      </c>
      <c r="M5476" s="9"/>
      <c r="N5476" s="9"/>
      <c r="O5476" s="9"/>
      <c r="P5476" s="9"/>
      <c r="Q5476" s="9"/>
      <c r="R5476" s="9"/>
    </row>
    <row r="5477" ht="15.75" customHeight="1">
      <c r="A5477" s="14" t="s">
        <v>11</v>
      </c>
      <c r="B5477" s="14" t="s">
        <v>12</v>
      </c>
      <c r="C5477" s="40" t="s">
        <v>13759</v>
      </c>
      <c r="D5477" s="14" t="s">
        <v>13760</v>
      </c>
      <c r="E5477" s="13" t="s">
        <v>13761</v>
      </c>
      <c r="F5477" s="14" t="s">
        <v>13762</v>
      </c>
      <c r="G5477" s="14" t="s">
        <v>6960</v>
      </c>
      <c r="H5477" s="41" t="s">
        <v>6712</v>
      </c>
      <c r="I5477" s="42" t="s">
        <v>85</v>
      </c>
      <c r="J5477" s="124">
        <f t="shared" si="1"/>
        <v>37</v>
      </c>
      <c r="K5477" s="7" t="str">
        <f t="shared" si="2"/>
        <v>ENG30-01122601-nizdatak</v>
      </c>
      <c r="L5477" s="7" t="str">
        <f>ifna(VLOOKUP(K5477,'Лист1'!D:E,2,false))</f>
        <v/>
      </c>
      <c r="M5477" s="9"/>
      <c r="N5477" s="9"/>
      <c r="O5477" s="9"/>
      <c r="P5477" s="9"/>
      <c r="Q5477" s="9"/>
      <c r="R5477" s="9"/>
    </row>
    <row r="5478" ht="15.75" customHeight="1">
      <c r="A5478" s="14" t="s">
        <v>11</v>
      </c>
      <c r="B5478" s="14" t="s">
        <v>12</v>
      </c>
      <c r="C5478" s="40" t="s">
        <v>9342</v>
      </c>
      <c r="D5478" s="14" t="s">
        <v>13760</v>
      </c>
      <c r="E5478" s="13" t="s">
        <v>13761</v>
      </c>
      <c r="F5478" s="14" t="s">
        <v>13762</v>
      </c>
      <c r="G5478" s="14" t="s">
        <v>6960</v>
      </c>
      <c r="H5478" s="41" t="s">
        <v>6712</v>
      </c>
      <c r="I5478" s="42" t="s">
        <v>85</v>
      </c>
      <c r="J5478" s="33">
        <f t="shared" si="1"/>
        <v>37</v>
      </c>
      <c r="K5478" s="7" t="str">
        <f t="shared" si="2"/>
        <v>ENG30-01122601-npotrošnja</v>
      </c>
      <c r="L5478" s="7" t="str">
        <f>ifna(VLOOKUP(K5478,'Лист1'!D:E,2,false))</f>
        <v/>
      </c>
      <c r="M5478" s="9"/>
      <c r="N5478" s="9"/>
      <c r="O5478" s="9"/>
      <c r="P5478" s="9"/>
      <c r="Q5478" s="9"/>
      <c r="R5478" s="9"/>
    </row>
    <row r="5479" ht="15.75" customHeight="1">
      <c r="A5479" s="14" t="s">
        <v>11</v>
      </c>
      <c r="B5479" s="14" t="s">
        <v>12</v>
      </c>
      <c r="C5479" s="40" t="s">
        <v>9346</v>
      </c>
      <c r="D5479" s="14" t="s">
        <v>13760</v>
      </c>
      <c r="E5479" s="13" t="s">
        <v>13761</v>
      </c>
      <c r="F5479" s="14" t="s">
        <v>13762</v>
      </c>
      <c r="G5479" s="14" t="s">
        <v>6960</v>
      </c>
      <c r="H5479" s="41" t="s">
        <v>6712</v>
      </c>
      <c r="I5479" s="42" t="s">
        <v>85</v>
      </c>
      <c r="J5479" s="46">
        <f t="shared" si="1"/>
        <v>37</v>
      </c>
      <c r="K5479" s="7" t="str">
        <f t="shared" si="2"/>
        <v>ENG30-01122601-ntrošak</v>
      </c>
      <c r="L5479" s="7" t="str">
        <f>ifna(VLOOKUP(K5479,'Лист1'!D:E,2,false))</f>
        <v/>
      </c>
      <c r="M5479" s="9"/>
      <c r="N5479" s="9"/>
      <c r="O5479" s="9"/>
      <c r="P5479" s="9"/>
      <c r="Q5479" s="9"/>
      <c r="R5479" s="9"/>
    </row>
    <row r="5480" ht="15.75" customHeight="1">
      <c r="A5480" s="14" t="s">
        <v>11</v>
      </c>
      <c r="B5480" s="14" t="s">
        <v>12</v>
      </c>
      <c r="C5480" s="40" t="s">
        <v>13763</v>
      </c>
      <c r="D5480" s="14" t="s">
        <v>13764</v>
      </c>
      <c r="E5480" s="13" t="s">
        <v>13765</v>
      </c>
      <c r="F5480" s="14" t="s">
        <v>13766</v>
      </c>
      <c r="G5480" s="14" t="s">
        <v>7415</v>
      </c>
      <c r="H5480" s="41" t="s">
        <v>6712</v>
      </c>
      <c r="I5480" s="42" t="s">
        <v>85</v>
      </c>
      <c r="J5480" s="46">
        <f t="shared" si="1"/>
        <v>55</v>
      </c>
      <c r="K5480" s="7" t="str">
        <f t="shared" si="2"/>
        <v>ENG30-01123095-nseoba</v>
      </c>
      <c r="L5480" s="7" t="str">
        <f>ifna(VLOOKUP(K5480,'Лист1'!D:E,2,false))</f>
        <v/>
      </c>
      <c r="M5480" s="9"/>
      <c r="N5480" s="9"/>
      <c r="O5480" s="9"/>
      <c r="P5480" s="9"/>
      <c r="Q5480" s="9"/>
      <c r="R5480" s="9"/>
    </row>
    <row r="5481" ht="15.75" customHeight="1">
      <c r="A5481" s="14" t="s">
        <v>79</v>
      </c>
      <c r="B5481" s="14" t="s">
        <v>80</v>
      </c>
      <c r="C5481" s="40" t="s">
        <v>7854</v>
      </c>
      <c r="D5481" s="14" t="s">
        <v>13767</v>
      </c>
      <c r="E5481" s="13" t="s">
        <v>13768</v>
      </c>
      <c r="F5481" s="14" t="s">
        <v>13769</v>
      </c>
      <c r="G5481" s="14" t="s">
        <v>6800</v>
      </c>
      <c r="H5481" s="41" t="s">
        <v>6712</v>
      </c>
      <c r="I5481" s="42" t="s">
        <v>85</v>
      </c>
      <c r="J5481" s="29">
        <f t="shared" si="1"/>
        <v>85</v>
      </c>
      <c r="K5481" s="7" t="str">
        <f t="shared" si="2"/>
        <v>ENG30-01123148-adobar</v>
      </c>
      <c r="L5481" s="7" t="str">
        <f>ifna(VLOOKUP(K5481,'Лист1'!D:E,2,false))</f>
        <v/>
      </c>
      <c r="M5481" s="9"/>
      <c r="N5481" s="9"/>
      <c r="O5481" s="9"/>
      <c r="P5481" s="9"/>
      <c r="Q5481" s="9"/>
      <c r="R5481" s="9"/>
    </row>
    <row r="5482" ht="15.75" customHeight="1">
      <c r="A5482" s="14" t="s">
        <v>79</v>
      </c>
      <c r="B5482" s="14" t="s">
        <v>80</v>
      </c>
      <c r="C5482" s="40" t="s">
        <v>9073</v>
      </c>
      <c r="D5482" s="14" t="s">
        <v>13767</v>
      </c>
      <c r="E5482" s="13" t="s">
        <v>13768</v>
      </c>
      <c r="F5482" s="14" t="s">
        <v>13769</v>
      </c>
      <c r="G5482" s="14" t="s">
        <v>6800</v>
      </c>
      <c r="H5482" s="41" t="s">
        <v>6712</v>
      </c>
      <c r="I5482" s="42" t="s">
        <v>85</v>
      </c>
      <c r="J5482" s="60">
        <f t="shared" si="1"/>
        <v>85</v>
      </c>
      <c r="K5482" s="7" t="str">
        <f t="shared" si="2"/>
        <v>ENG30-01123148-apouzdan</v>
      </c>
      <c r="L5482" s="7" t="str">
        <f>ifna(VLOOKUP(K5482,'Лист1'!D:E,2,false))</f>
        <v/>
      </c>
      <c r="M5482" s="9"/>
      <c r="N5482" s="9"/>
      <c r="O5482" s="9"/>
      <c r="P5482" s="9"/>
      <c r="Q5482" s="9"/>
      <c r="R5482" s="9"/>
    </row>
    <row r="5483" ht="15.75" customHeight="1">
      <c r="A5483" s="14" t="s">
        <v>21</v>
      </c>
      <c r="B5483" s="14" t="s">
        <v>22</v>
      </c>
      <c r="C5483" s="40" t="s">
        <v>1502</v>
      </c>
      <c r="D5483" s="14" t="s">
        <v>13770</v>
      </c>
      <c r="E5483" s="13" t="s">
        <v>13771</v>
      </c>
      <c r="F5483" s="14" t="s">
        <v>13772</v>
      </c>
      <c r="G5483" s="14" t="s">
        <v>6772</v>
      </c>
      <c r="H5483" s="41" t="s">
        <v>6712</v>
      </c>
      <c r="I5483" s="42" t="s">
        <v>85</v>
      </c>
      <c r="J5483" s="43">
        <f t="shared" si="1"/>
        <v>73</v>
      </c>
      <c r="K5483" s="7" t="str">
        <f t="shared" si="2"/>
        <v>ENG30-01123887-vnapadati</v>
      </c>
      <c r="L5483" s="7" t="str">
        <f>ifna(VLOOKUP(K5483,'Лист1'!D:E,2,false))</f>
        <v/>
      </c>
      <c r="M5483" s="9"/>
      <c r="N5483" s="9"/>
      <c r="O5483" s="9"/>
      <c r="P5483" s="9"/>
      <c r="Q5483" s="9"/>
      <c r="R5483" s="9"/>
    </row>
    <row r="5484" ht="15.75" customHeight="1">
      <c r="A5484" s="14" t="s">
        <v>21</v>
      </c>
      <c r="B5484" s="14" t="s">
        <v>22</v>
      </c>
      <c r="C5484" s="40" t="s">
        <v>8890</v>
      </c>
      <c r="D5484" s="14" t="s">
        <v>13770</v>
      </c>
      <c r="E5484" s="13" t="s">
        <v>13771</v>
      </c>
      <c r="F5484" s="14" t="s">
        <v>13772</v>
      </c>
      <c r="G5484" s="14" t="s">
        <v>6772</v>
      </c>
      <c r="H5484" s="41" t="s">
        <v>6712</v>
      </c>
      <c r="I5484" s="42" t="s">
        <v>85</v>
      </c>
      <c r="J5484" s="130">
        <f t="shared" si="1"/>
        <v>73</v>
      </c>
      <c r="K5484" s="7" t="str">
        <f t="shared" si="2"/>
        <v>ENG30-01123887-vnapasti</v>
      </c>
      <c r="L5484" s="7" t="str">
        <f>ifna(VLOOKUP(K5484,'Лист1'!D:E,2,false))</f>
        <v/>
      </c>
      <c r="M5484" s="9"/>
      <c r="N5484" s="9"/>
      <c r="O5484" s="9"/>
      <c r="P5484" s="9"/>
      <c r="Q5484" s="9"/>
      <c r="R5484" s="9"/>
    </row>
    <row r="5485" ht="15.75" customHeight="1">
      <c r="A5485" s="14" t="s">
        <v>11</v>
      </c>
      <c r="B5485" s="14" t="s">
        <v>12</v>
      </c>
      <c r="C5485" s="40" t="s">
        <v>13773</v>
      </c>
      <c r="D5485" s="14" t="s">
        <v>13774</v>
      </c>
      <c r="E5485" s="13" t="s">
        <v>13775</v>
      </c>
      <c r="F5485" s="14" t="s">
        <v>13776</v>
      </c>
      <c r="G5485" s="14" t="s">
        <v>8285</v>
      </c>
      <c r="H5485" s="41" t="s">
        <v>6712</v>
      </c>
      <c r="I5485" s="42" t="s">
        <v>85</v>
      </c>
      <c r="J5485" s="39">
        <f t="shared" si="1"/>
        <v>64</v>
      </c>
      <c r="K5485" s="7" t="str">
        <f t="shared" si="2"/>
        <v>ENG30-01124246-nautoritet</v>
      </c>
      <c r="L5485" s="7" t="str">
        <f>ifna(VLOOKUP(K5485,'Лист1'!D:E,2,false))</f>
        <v/>
      </c>
      <c r="M5485" s="9"/>
      <c r="N5485" s="9"/>
      <c r="O5485" s="9"/>
      <c r="P5485" s="9"/>
      <c r="Q5485" s="9"/>
      <c r="R5485" s="9"/>
    </row>
    <row r="5486" ht="15.75" customHeight="1">
      <c r="A5486" s="14" t="s">
        <v>11</v>
      </c>
      <c r="B5486" s="14" t="s">
        <v>12</v>
      </c>
      <c r="C5486" s="40" t="s">
        <v>13777</v>
      </c>
      <c r="D5486" s="14" t="s">
        <v>13774</v>
      </c>
      <c r="E5486" s="13" t="s">
        <v>13775</v>
      </c>
      <c r="F5486" s="14" t="s">
        <v>13776</v>
      </c>
      <c r="G5486" s="14" t="s">
        <v>8285</v>
      </c>
      <c r="H5486" s="41" t="s">
        <v>6712</v>
      </c>
      <c r="I5486" s="42" t="s">
        <v>85</v>
      </c>
      <c r="J5486" s="60">
        <f t="shared" si="1"/>
        <v>64</v>
      </c>
      <c r="K5486" s="7" t="str">
        <f t="shared" si="2"/>
        <v>ENG30-01124246-ndozvola</v>
      </c>
      <c r="L5486" s="7" t="str">
        <f>ifna(VLOOKUP(K5486,'Лист1'!D:E,2,false))</f>
        <v/>
      </c>
      <c r="M5486" s="9"/>
      <c r="N5486" s="9"/>
      <c r="O5486" s="9"/>
      <c r="P5486" s="9"/>
      <c r="Q5486" s="9"/>
      <c r="R5486" s="9"/>
    </row>
    <row r="5487" ht="15.75" customHeight="1">
      <c r="A5487" s="14" t="s">
        <v>11</v>
      </c>
      <c r="B5487" s="14" t="s">
        <v>12</v>
      </c>
      <c r="C5487" s="40" t="s">
        <v>13778</v>
      </c>
      <c r="D5487" s="14" t="s">
        <v>13774</v>
      </c>
      <c r="E5487" s="13" t="s">
        <v>13775</v>
      </c>
      <c r="F5487" s="14" t="s">
        <v>13776</v>
      </c>
      <c r="G5487" s="14" t="s">
        <v>8285</v>
      </c>
      <c r="H5487" s="41" t="s">
        <v>6712</v>
      </c>
      <c r="I5487" s="42" t="s">
        <v>85</v>
      </c>
      <c r="J5487" s="127">
        <f t="shared" si="1"/>
        <v>64</v>
      </c>
      <c r="K5487" s="7" t="str">
        <f t="shared" si="2"/>
        <v>ENG30-01124246-nmoć</v>
      </c>
      <c r="L5487" s="7" t="str">
        <f>ifna(VLOOKUP(K5487,'Лист1'!D:E,2,false))</f>
        <v/>
      </c>
      <c r="M5487" s="9"/>
      <c r="N5487" s="9"/>
      <c r="O5487" s="9"/>
      <c r="P5487" s="9"/>
      <c r="Q5487" s="9"/>
      <c r="R5487" s="9"/>
    </row>
    <row r="5488" ht="15.75" customHeight="1">
      <c r="A5488" s="14" t="s">
        <v>11</v>
      </c>
      <c r="B5488" s="14" t="s">
        <v>12</v>
      </c>
      <c r="C5488" s="40" t="s">
        <v>13779</v>
      </c>
      <c r="D5488" s="14" t="s">
        <v>13774</v>
      </c>
      <c r="E5488" s="13" t="s">
        <v>13775</v>
      </c>
      <c r="F5488" s="14" t="s">
        <v>13776</v>
      </c>
      <c r="G5488" s="14" t="s">
        <v>8285</v>
      </c>
      <c r="H5488" s="41" t="s">
        <v>6712</v>
      </c>
      <c r="I5488" s="42" t="s">
        <v>85</v>
      </c>
      <c r="J5488" s="17">
        <f t="shared" si="1"/>
        <v>64</v>
      </c>
      <c r="K5488" s="7" t="str">
        <f t="shared" si="2"/>
        <v>ENG30-01124246-nodgovornost</v>
      </c>
      <c r="L5488" s="7" t="str">
        <f>ifna(VLOOKUP(K5488,'Лист1'!D:E,2,false))</f>
        <v/>
      </c>
      <c r="M5488" s="9"/>
      <c r="N5488" s="9"/>
      <c r="O5488" s="9"/>
      <c r="P5488" s="9"/>
      <c r="Q5488" s="9"/>
      <c r="R5488" s="9"/>
    </row>
    <row r="5489" ht="15.75" customHeight="1">
      <c r="A5489" s="14" t="s">
        <v>11</v>
      </c>
      <c r="B5489" s="14" t="s">
        <v>12</v>
      </c>
      <c r="C5489" s="40" t="s">
        <v>13780</v>
      </c>
      <c r="D5489" s="14" t="s">
        <v>13774</v>
      </c>
      <c r="E5489" s="13" t="s">
        <v>13775</v>
      </c>
      <c r="F5489" s="14" t="s">
        <v>13776</v>
      </c>
      <c r="G5489" s="14" t="s">
        <v>8285</v>
      </c>
      <c r="H5489" s="41" t="s">
        <v>6712</v>
      </c>
      <c r="I5489" s="42" t="s">
        <v>85</v>
      </c>
      <c r="J5489" s="93">
        <f t="shared" si="1"/>
        <v>64</v>
      </c>
      <c r="K5489" s="7" t="str">
        <f t="shared" si="2"/>
        <v>ENG30-01124246-novlašćenje</v>
      </c>
      <c r="L5489" s="7" t="str">
        <f>ifna(VLOOKUP(K5489,'Лист1'!D:E,2,false))</f>
        <v/>
      </c>
      <c r="M5489" s="9"/>
      <c r="N5489" s="9"/>
      <c r="O5489" s="9"/>
      <c r="P5489" s="9"/>
      <c r="Q5489" s="9"/>
      <c r="R5489" s="9"/>
    </row>
    <row r="5490" ht="15.75" customHeight="1">
      <c r="A5490" s="14" t="s">
        <v>11</v>
      </c>
      <c r="B5490" s="14" t="s">
        <v>12</v>
      </c>
      <c r="C5490" s="40" t="s">
        <v>11797</v>
      </c>
      <c r="D5490" s="14" t="s">
        <v>13781</v>
      </c>
      <c r="E5490" s="13" t="s">
        <v>13782</v>
      </c>
      <c r="F5490" s="14" t="s">
        <v>13783</v>
      </c>
      <c r="G5490" s="14" t="s">
        <v>8285</v>
      </c>
      <c r="H5490" s="41" t="s">
        <v>6712</v>
      </c>
      <c r="I5490" s="42" t="s">
        <v>85</v>
      </c>
      <c r="J5490" s="48">
        <f t="shared" si="1"/>
        <v>36</v>
      </c>
      <c r="K5490" s="7" t="str">
        <f t="shared" si="2"/>
        <v>ENG30-01124794-nupravljanje</v>
      </c>
      <c r="L5490" s="7" t="str">
        <f>ifna(VLOOKUP(K5490,'Лист1'!D:E,2,false))</f>
        <v/>
      </c>
      <c r="M5490" s="9"/>
      <c r="N5490" s="9"/>
      <c r="O5490" s="9"/>
      <c r="P5490" s="9"/>
      <c r="Q5490" s="9"/>
      <c r="R5490" s="9"/>
    </row>
    <row r="5491" ht="15.75" customHeight="1">
      <c r="A5491" s="14" t="s">
        <v>21</v>
      </c>
      <c r="B5491" s="14" t="s">
        <v>22</v>
      </c>
      <c r="C5491" s="40" t="s">
        <v>9883</v>
      </c>
      <c r="D5491" s="14" t="s">
        <v>13784</v>
      </c>
      <c r="E5491" s="13" t="s">
        <v>13785</v>
      </c>
      <c r="F5491" s="14" t="s">
        <v>13786</v>
      </c>
      <c r="G5491" s="14" t="s">
        <v>9062</v>
      </c>
      <c r="H5491" s="41" t="s">
        <v>6712</v>
      </c>
      <c r="I5491" s="42" t="s">
        <v>85</v>
      </c>
      <c r="J5491" s="25">
        <f t="shared" si="1"/>
        <v>43</v>
      </c>
      <c r="K5491" s="7" t="str">
        <f t="shared" si="2"/>
        <v>ENG30-01125373-vugušiti</v>
      </c>
      <c r="L5491" s="7" t="str">
        <f>ifna(VLOOKUP(K5491,'Лист1'!D:E,2,false))</f>
        <v/>
      </c>
      <c r="M5491" s="9"/>
      <c r="N5491" s="9"/>
      <c r="O5491" s="9"/>
      <c r="P5491" s="9"/>
      <c r="Q5491" s="9"/>
      <c r="R5491" s="9"/>
    </row>
    <row r="5492" ht="15.75" customHeight="1">
      <c r="A5492" s="14" t="s">
        <v>79</v>
      </c>
      <c r="B5492" s="14" t="s">
        <v>80</v>
      </c>
      <c r="C5492" s="40" t="s">
        <v>13787</v>
      </c>
      <c r="D5492" s="14" t="s">
        <v>13788</v>
      </c>
      <c r="E5492" s="13" t="s">
        <v>13789</v>
      </c>
      <c r="F5492" s="14" t="s">
        <v>13790</v>
      </c>
      <c r="G5492" s="14" t="s">
        <v>6800</v>
      </c>
      <c r="H5492" s="41" t="s">
        <v>6712</v>
      </c>
      <c r="I5492" s="42" t="s">
        <v>85</v>
      </c>
      <c r="J5492" s="70">
        <f t="shared" si="1"/>
        <v>39</v>
      </c>
      <c r="K5492" s="7" t="str">
        <f t="shared" si="2"/>
        <v>ENG30-01125429-aloš</v>
      </c>
      <c r="L5492" s="7" t="str">
        <f>ifna(VLOOKUP(K5492,'Лист1'!D:E,2,false))</f>
        <v/>
      </c>
      <c r="M5492" s="9"/>
      <c r="N5492" s="9"/>
      <c r="O5492" s="9"/>
      <c r="P5492" s="9"/>
      <c r="Q5492" s="9"/>
      <c r="R5492" s="9"/>
    </row>
    <row r="5493" ht="15.75" customHeight="1">
      <c r="A5493" s="14" t="s">
        <v>79</v>
      </c>
      <c r="B5493" s="14" t="s">
        <v>80</v>
      </c>
      <c r="C5493" s="40" t="s">
        <v>13791</v>
      </c>
      <c r="D5493" s="14" t="s">
        <v>13792</v>
      </c>
      <c r="E5493" s="13" t="s">
        <v>13793</v>
      </c>
      <c r="F5493" s="14" t="s">
        <v>13794</v>
      </c>
      <c r="G5493" s="14" t="s">
        <v>6800</v>
      </c>
      <c r="H5493" s="41" t="s">
        <v>6712</v>
      </c>
      <c r="I5493" s="42" t="s">
        <v>85</v>
      </c>
      <c r="J5493" s="83">
        <f t="shared" si="1"/>
        <v>34</v>
      </c>
      <c r="K5493" s="7" t="str">
        <f t="shared" si="2"/>
        <v>ENG30-01126291-arđav</v>
      </c>
      <c r="L5493" s="7" t="str">
        <f>ifna(VLOOKUP(K5493,'Лист1'!D:E,2,false))</f>
        <v/>
      </c>
      <c r="M5493" s="9"/>
      <c r="N5493" s="9"/>
      <c r="O5493" s="9"/>
      <c r="P5493" s="9"/>
      <c r="Q5493" s="9"/>
      <c r="R5493" s="9"/>
    </row>
    <row r="5494" ht="15.75" customHeight="1">
      <c r="A5494" s="14" t="s">
        <v>21</v>
      </c>
      <c r="B5494" s="14" t="s">
        <v>22</v>
      </c>
      <c r="C5494" s="40" t="s">
        <v>13795</v>
      </c>
      <c r="D5494" s="14" t="s">
        <v>13796</v>
      </c>
      <c r="E5494" s="13" t="s">
        <v>13797</v>
      </c>
      <c r="F5494" s="14" t="s">
        <v>13795</v>
      </c>
      <c r="G5494" s="14" t="s">
        <v>6772</v>
      </c>
      <c r="H5494" s="41" t="s">
        <v>6712</v>
      </c>
      <c r="I5494" s="42" t="s">
        <v>85</v>
      </c>
      <c r="J5494" s="30">
        <f t="shared" si="1"/>
        <v>92</v>
      </c>
      <c r="K5494" s="7" t="str">
        <f t="shared" si="2"/>
        <v>ENG30-01126360-vokupirati</v>
      </c>
      <c r="L5494" s="7" t="str">
        <f>ifna(VLOOKUP(K5494,'Лист1'!D:E,2,false))</f>
        <v/>
      </c>
      <c r="M5494" s="9"/>
      <c r="N5494" s="9"/>
      <c r="O5494" s="9"/>
      <c r="P5494" s="9"/>
      <c r="Q5494" s="9"/>
      <c r="R5494" s="9"/>
    </row>
    <row r="5495" ht="15.75" customHeight="1">
      <c r="A5495" s="14" t="s">
        <v>11</v>
      </c>
      <c r="B5495" s="14" t="s">
        <v>12</v>
      </c>
      <c r="C5495" s="40" t="s">
        <v>13798</v>
      </c>
      <c r="D5495" s="14" t="s">
        <v>13799</v>
      </c>
      <c r="E5495" s="13" t="s">
        <v>13800</v>
      </c>
      <c r="F5495" s="14" t="s">
        <v>13801</v>
      </c>
      <c r="G5495" s="14" t="s">
        <v>6772</v>
      </c>
      <c r="H5495" s="41" t="s">
        <v>6712</v>
      </c>
      <c r="I5495" s="42" t="s">
        <v>85</v>
      </c>
      <c r="J5495" s="69">
        <f t="shared" si="1"/>
        <v>45</v>
      </c>
      <c r="K5495" s="7" t="str">
        <f t="shared" si="2"/>
        <v>ENG30-01126564-nvinarstvo</v>
      </c>
      <c r="L5495" s="7" t="str">
        <f>ifna(VLOOKUP(K5495,'Лист1'!D:E,2,false))</f>
        <v/>
      </c>
      <c r="M5495" s="9"/>
      <c r="N5495" s="9"/>
      <c r="O5495" s="9"/>
      <c r="P5495" s="9"/>
      <c r="Q5495" s="9"/>
      <c r="R5495" s="9"/>
    </row>
    <row r="5496" ht="15.75" customHeight="1">
      <c r="A5496" s="14" t="s">
        <v>21</v>
      </c>
      <c r="B5496" s="14" t="s">
        <v>22</v>
      </c>
      <c r="C5496" s="40" t="s">
        <v>10590</v>
      </c>
      <c r="D5496" s="14" t="s">
        <v>13802</v>
      </c>
      <c r="E5496" s="13" t="s">
        <v>13803</v>
      </c>
      <c r="F5496" s="14" t="s">
        <v>10590</v>
      </c>
      <c r="G5496" s="14" t="s">
        <v>6772</v>
      </c>
      <c r="H5496" s="41" t="s">
        <v>6712</v>
      </c>
      <c r="I5496" s="42" t="s">
        <v>85</v>
      </c>
      <c r="J5496" s="80">
        <f t="shared" si="1"/>
        <v>17</v>
      </c>
      <c r="K5496" s="7" t="str">
        <f t="shared" si="2"/>
        <v>ENG30-01126846-vblokirati</v>
      </c>
      <c r="L5496" s="7" t="str">
        <f>ifna(VLOOKUP(K5496,'Лист1'!D:E,2,false))</f>
        <v/>
      </c>
      <c r="M5496" s="9"/>
      <c r="N5496" s="9"/>
      <c r="O5496" s="9"/>
      <c r="P5496" s="9"/>
      <c r="Q5496" s="9"/>
      <c r="R5496" s="9"/>
    </row>
    <row r="5497" ht="15.75" customHeight="1">
      <c r="A5497" s="14" t="s">
        <v>11</v>
      </c>
      <c r="B5497" s="14" t="s">
        <v>12</v>
      </c>
      <c r="C5497" s="40" t="s">
        <v>13804</v>
      </c>
      <c r="D5497" s="14" t="s">
        <v>13805</v>
      </c>
      <c r="E5497" s="13" t="s">
        <v>13806</v>
      </c>
      <c r="F5497" s="14" t="s">
        <v>13804</v>
      </c>
      <c r="G5497" s="14" t="s">
        <v>8285</v>
      </c>
      <c r="H5497" s="41" t="s">
        <v>6712</v>
      </c>
      <c r="I5497" s="42" t="s">
        <v>85</v>
      </c>
      <c r="J5497" s="48">
        <f t="shared" si="1"/>
        <v>56</v>
      </c>
      <c r="K5497" s="7" t="str">
        <f t="shared" si="2"/>
        <v>ENG30-01127379-nimplementacija</v>
      </c>
      <c r="L5497" s="7" t="str">
        <f>ifna(VLOOKUP(K5497,'Лист1'!D:E,2,false))</f>
        <v/>
      </c>
      <c r="M5497" s="9"/>
      <c r="N5497" s="9"/>
      <c r="O5497" s="9"/>
      <c r="P5497" s="9"/>
      <c r="Q5497" s="9"/>
      <c r="R5497" s="9"/>
    </row>
    <row r="5498" ht="15.75" customHeight="1">
      <c r="A5498" s="14" t="s">
        <v>21</v>
      </c>
      <c r="B5498" s="14" t="s">
        <v>22</v>
      </c>
      <c r="C5498" s="40" t="s">
        <v>13807</v>
      </c>
      <c r="D5498" s="14" t="s">
        <v>13808</v>
      </c>
      <c r="E5498" s="13" t="s">
        <v>13809</v>
      </c>
      <c r="F5498" s="14" t="s">
        <v>13807</v>
      </c>
      <c r="G5498" s="14" t="s">
        <v>6772</v>
      </c>
      <c r="H5498" s="41" t="s">
        <v>6712</v>
      </c>
      <c r="I5498" s="42" t="s">
        <v>85</v>
      </c>
      <c r="J5498" s="93">
        <f t="shared" si="1"/>
        <v>54</v>
      </c>
      <c r="K5498" s="7" t="str">
        <f t="shared" si="2"/>
        <v>ENG30-01128193-vštititi</v>
      </c>
      <c r="L5498" s="7" t="str">
        <f>ifna(VLOOKUP(K5498,'Лист1'!D:E,2,false))</f>
        <v/>
      </c>
      <c r="M5498" s="9"/>
      <c r="N5498" s="9"/>
      <c r="O5498" s="9"/>
      <c r="P5498" s="9"/>
      <c r="Q5498" s="9"/>
      <c r="R5498" s="9"/>
    </row>
    <row r="5499" ht="15.75" customHeight="1">
      <c r="A5499" s="14" t="s">
        <v>11</v>
      </c>
      <c r="B5499" s="14" t="s">
        <v>12</v>
      </c>
      <c r="C5499" s="40" t="s">
        <v>13773</v>
      </c>
      <c r="D5499" s="14" t="s">
        <v>13810</v>
      </c>
      <c r="E5499" s="13" t="s">
        <v>13811</v>
      </c>
      <c r="F5499" s="14" t="s">
        <v>13812</v>
      </c>
      <c r="G5499" s="14" t="s">
        <v>8285</v>
      </c>
      <c r="H5499" s="41" t="s">
        <v>6712</v>
      </c>
      <c r="I5499" s="42" t="s">
        <v>85</v>
      </c>
      <c r="J5499" s="45">
        <f t="shared" si="1"/>
        <v>38</v>
      </c>
      <c r="K5499" s="7" t="str">
        <f t="shared" si="2"/>
        <v>ENG30-01128390-nautoritet</v>
      </c>
      <c r="L5499" s="7" t="str">
        <f>ifna(VLOOKUP(K5499,'Лист1'!D:E,2,false))</f>
        <v/>
      </c>
      <c r="M5499" s="9"/>
      <c r="N5499" s="9"/>
      <c r="O5499" s="9"/>
      <c r="P5499" s="9"/>
      <c r="Q5499" s="9"/>
      <c r="R5499" s="9"/>
    </row>
    <row r="5500" ht="15.75" customHeight="1">
      <c r="A5500" s="14" t="s">
        <v>11</v>
      </c>
      <c r="B5500" s="14" t="s">
        <v>12</v>
      </c>
      <c r="C5500" s="40" t="s">
        <v>13778</v>
      </c>
      <c r="D5500" s="14" t="s">
        <v>13810</v>
      </c>
      <c r="E5500" s="13" t="s">
        <v>13811</v>
      </c>
      <c r="F5500" s="14" t="s">
        <v>13812</v>
      </c>
      <c r="G5500" s="14" t="s">
        <v>8285</v>
      </c>
      <c r="H5500" s="41" t="s">
        <v>6712</v>
      </c>
      <c r="I5500" s="42" t="s">
        <v>85</v>
      </c>
      <c r="J5500" s="36">
        <f t="shared" si="1"/>
        <v>38</v>
      </c>
      <c r="K5500" s="7" t="str">
        <f t="shared" si="2"/>
        <v>ENG30-01128390-nmoć</v>
      </c>
      <c r="L5500" s="7" t="str">
        <f>ifna(VLOOKUP(K5500,'Лист1'!D:E,2,false))</f>
        <v/>
      </c>
      <c r="M5500" s="9"/>
      <c r="N5500" s="9"/>
      <c r="O5500" s="9"/>
      <c r="P5500" s="9"/>
      <c r="Q5500" s="9"/>
      <c r="R5500" s="9"/>
    </row>
    <row r="5501" ht="15.75" customHeight="1">
      <c r="A5501" s="14" t="s">
        <v>11</v>
      </c>
      <c r="B5501" s="14" t="s">
        <v>12</v>
      </c>
      <c r="C5501" s="40" t="s">
        <v>13813</v>
      </c>
      <c r="D5501" s="14" t="s">
        <v>13810</v>
      </c>
      <c r="E5501" s="13" t="s">
        <v>13811</v>
      </c>
      <c r="F5501" s="14" t="s">
        <v>13812</v>
      </c>
      <c r="G5501" s="14" t="s">
        <v>8285</v>
      </c>
      <c r="H5501" s="41" t="s">
        <v>6712</v>
      </c>
      <c r="I5501" s="42" t="s">
        <v>85</v>
      </c>
      <c r="J5501" s="46">
        <f t="shared" si="1"/>
        <v>38</v>
      </c>
      <c r="K5501" s="7" t="str">
        <f t="shared" si="2"/>
        <v>ENG30-01128390-nprevlast</v>
      </c>
      <c r="L5501" s="7" t="str">
        <f>ifna(VLOOKUP(K5501,'Лист1'!D:E,2,false))</f>
        <v/>
      </c>
      <c r="M5501" s="9"/>
      <c r="N5501" s="9"/>
      <c r="O5501" s="9"/>
      <c r="P5501" s="9"/>
      <c r="Q5501" s="9"/>
      <c r="R5501" s="9"/>
    </row>
    <row r="5502" ht="15.75" customHeight="1">
      <c r="A5502" s="14" t="s">
        <v>11</v>
      </c>
      <c r="B5502" s="14" t="s">
        <v>12</v>
      </c>
      <c r="C5502" s="40" t="s">
        <v>13814</v>
      </c>
      <c r="D5502" s="14" t="s">
        <v>13810</v>
      </c>
      <c r="E5502" s="13" t="s">
        <v>13811</v>
      </c>
      <c r="F5502" s="14" t="s">
        <v>13812</v>
      </c>
      <c r="G5502" s="14" t="s">
        <v>8285</v>
      </c>
      <c r="H5502" s="41" t="s">
        <v>6712</v>
      </c>
      <c r="I5502" s="42" t="s">
        <v>85</v>
      </c>
      <c r="J5502" s="46">
        <f t="shared" si="1"/>
        <v>38</v>
      </c>
      <c r="K5502" s="7" t="str">
        <f t="shared" si="2"/>
        <v>ENG30-01128390-nvlast</v>
      </c>
      <c r="L5502" s="7" t="str">
        <f>ifna(VLOOKUP(K5502,'Лист1'!D:E,2,false))</f>
        <v/>
      </c>
      <c r="M5502" s="9"/>
      <c r="N5502" s="9"/>
      <c r="O5502" s="9"/>
      <c r="P5502" s="9"/>
      <c r="Q5502" s="9"/>
      <c r="R5502" s="9"/>
    </row>
    <row r="5503" ht="15.75" customHeight="1">
      <c r="A5503" s="14" t="s">
        <v>79</v>
      </c>
      <c r="B5503" s="14" t="s">
        <v>80</v>
      </c>
      <c r="C5503" s="40" t="s">
        <v>13815</v>
      </c>
      <c r="D5503" s="14" t="s">
        <v>13816</v>
      </c>
      <c r="E5503" s="13" t="s">
        <v>13817</v>
      </c>
      <c r="F5503" s="14" t="s">
        <v>13818</v>
      </c>
      <c r="G5503" s="14" t="s">
        <v>6800</v>
      </c>
      <c r="H5503" s="41" t="s">
        <v>6712</v>
      </c>
      <c r="I5503" s="42" t="s">
        <v>85</v>
      </c>
      <c r="J5503" s="50">
        <f t="shared" si="1"/>
        <v>48</v>
      </c>
      <c r="K5503" s="7" t="str">
        <f t="shared" si="2"/>
        <v>ENG30-01128508-anegativan</v>
      </c>
      <c r="L5503" s="7" t="str">
        <f>ifna(VLOOKUP(K5503,'Лист1'!D:E,2,false))</f>
        <v/>
      </c>
      <c r="M5503" s="9"/>
      <c r="N5503" s="9"/>
      <c r="O5503" s="9"/>
      <c r="P5503" s="9"/>
      <c r="Q5503" s="9"/>
      <c r="R5503" s="9"/>
    </row>
    <row r="5504" ht="15.75" customHeight="1">
      <c r="A5504" s="14" t="s">
        <v>11</v>
      </c>
      <c r="B5504" s="14" t="s">
        <v>12</v>
      </c>
      <c r="C5504" s="40" t="s">
        <v>13773</v>
      </c>
      <c r="D5504" s="14" t="s">
        <v>13819</v>
      </c>
      <c r="E5504" s="13" t="s">
        <v>13820</v>
      </c>
      <c r="F5504" s="14" t="s">
        <v>13821</v>
      </c>
      <c r="G5504" s="14" t="s">
        <v>8285</v>
      </c>
      <c r="H5504" s="41" t="s">
        <v>6712</v>
      </c>
      <c r="I5504" s="42" t="s">
        <v>85</v>
      </c>
      <c r="J5504" s="47">
        <f t="shared" si="1"/>
        <v>41</v>
      </c>
      <c r="K5504" s="7" t="str">
        <f t="shared" si="2"/>
        <v>ENG30-01128655-nautoritet</v>
      </c>
      <c r="L5504" s="7" t="str">
        <f>ifna(VLOOKUP(K5504,'Лист1'!D:E,2,false))</f>
        <v/>
      </c>
      <c r="M5504" s="9"/>
      <c r="N5504" s="9"/>
      <c r="O5504" s="9"/>
      <c r="P5504" s="9"/>
      <c r="Q5504" s="9"/>
      <c r="R5504" s="9"/>
    </row>
    <row r="5505" ht="15.75" customHeight="1">
      <c r="A5505" s="14" t="s">
        <v>11</v>
      </c>
      <c r="B5505" s="14" t="s">
        <v>12</v>
      </c>
      <c r="C5505" s="40" t="s">
        <v>8144</v>
      </c>
      <c r="D5505" s="14" t="s">
        <v>13819</v>
      </c>
      <c r="E5505" s="13" t="s">
        <v>13820</v>
      </c>
      <c r="F5505" s="14" t="s">
        <v>13821</v>
      </c>
      <c r="G5505" s="14" t="s">
        <v>8285</v>
      </c>
      <c r="H5505" s="41" t="s">
        <v>6712</v>
      </c>
      <c r="I5505" s="42" t="s">
        <v>85</v>
      </c>
      <c r="J5505" s="18">
        <f t="shared" si="1"/>
        <v>41</v>
      </c>
      <c r="K5505" s="7" t="str">
        <f t="shared" si="2"/>
        <v>ENG30-01128655-nkontrola</v>
      </c>
      <c r="L5505" s="7" t="str">
        <f>ifna(VLOOKUP(K5505,'Лист1'!D:E,2,false))</f>
        <v/>
      </c>
      <c r="M5505" s="9"/>
      <c r="N5505" s="9"/>
      <c r="O5505" s="9"/>
      <c r="P5505" s="9"/>
      <c r="Q5505" s="9"/>
      <c r="R5505" s="9"/>
    </row>
    <row r="5506" ht="15.75" customHeight="1">
      <c r="A5506" s="14" t="s">
        <v>11</v>
      </c>
      <c r="B5506" s="14" t="s">
        <v>12</v>
      </c>
      <c r="C5506" s="40" t="s">
        <v>13778</v>
      </c>
      <c r="D5506" s="14" t="s">
        <v>13819</v>
      </c>
      <c r="E5506" s="13" t="s">
        <v>13820</v>
      </c>
      <c r="F5506" s="14" t="s">
        <v>13821</v>
      </c>
      <c r="G5506" s="14" t="s">
        <v>8285</v>
      </c>
      <c r="H5506" s="41" t="s">
        <v>6712</v>
      </c>
      <c r="I5506" s="42" t="s">
        <v>85</v>
      </c>
      <c r="J5506" s="51">
        <f t="shared" si="1"/>
        <v>41</v>
      </c>
      <c r="K5506" s="7" t="str">
        <f t="shared" si="2"/>
        <v>ENG30-01128655-nmoć</v>
      </c>
      <c r="L5506" s="7" t="str">
        <f>ifna(VLOOKUP(K5506,'Лист1'!D:E,2,false))</f>
        <v/>
      </c>
      <c r="M5506" s="9"/>
      <c r="N5506" s="9"/>
      <c r="O5506" s="9"/>
      <c r="P5506" s="9"/>
      <c r="Q5506" s="9"/>
      <c r="R5506" s="9"/>
    </row>
    <row r="5507" ht="15.75" customHeight="1">
      <c r="A5507" s="14" t="s">
        <v>11</v>
      </c>
      <c r="B5507" s="14" t="s">
        <v>12</v>
      </c>
      <c r="C5507" s="40" t="s">
        <v>13813</v>
      </c>
      <c r="D5507" s="14" t="s">
        <v>13819</v>
      </c>
      <c r="E5507" s="13" t="s">
        <v>13820</v>
      </c>
      <c r="F5507" s="14" t="s">
        <v>13821</v>
      </c>
      <c r="G5507" s="14" t="s">
        <v>8285</v>
      </c>
      <c r="H5507" s="41" t="s">
        <v>6712</v>
      </c>
      <c r="I5507" s="42" t="s">
        <v>85</v>
      </c>
      <c r="J5507" s="38">
        <f t="shared" si="1"/>
        <v>41</v>
      </c>
      <c r="K5507" s="7" t="str">
        <f t="shared" si="2"/>
        <v>ENG30-01128655-nprevlast</v>
      </c>
      <c r="L5507" s="7" t="str">
        <f>ifna(VLOOKUP(K5507,'Лист1'!D:E,2,false))</f>
        <v/>
      </c>
      <c r="M5507" s="9"/>
      <c r="N5507" s="9"/>
      <c r="O5507" s="9"/>
      <c r="P5507" s="9"/>
      <c r="Q5507" s="9"/>
      <c r="R5507" s="9"/>
    </row>
    <row r="5508" ht="15.75" customHeight="1">
      <c r="A5508" s="14" t="s">
        <v>11</v>
      </c>
      <c r="B5508" s="14" t="s">
        <v>12</v>
      </c>
      <c r="C5508" s="40" t="s">
        <v>7833</v>
      </c>
      <c r="D5508" s="14" t="s">
        <v>13819</v>
      </c>
      <c r="E5508" s="13" t="s">
        <v>13820</v>
      </c>
      <c r="F5508" s="14" t="s">
        <v>13821</v>
      </c>
      <c r="G5508" s="14" t="s">
        <v>8285</v>
      </c>
      <c r="H5508" s="41" t="s">
        <v>6712</v>
      </c>
      <c r="I5508" s="42" t="s">
        <v>85</v>
      </c>
      <c r="J5508" s="50">
        <f t="shared" si="1"/>
        <v>41</v>
      </c>
      <c r="K5508" s="7" t="str">
        <f t="shared" si="2"/>
        <v>ENG30-01128655-nsila</v>
      </c>
      <c r="L5508" s="7" t="str">
        <f>ifna(VLOOKUP(K5508,'Лист1'!D:E,2,false))</f>
        <v/>
      </c>
      <c r="M5508" s="9"/>
      <c r="N5508" s="9"/>
      <c r="O5508" s="9"/>
      <c r="P5508" s="9"/>
      <c r="Q5508" s="9"/>
      <c r="R5508" s="9"/>
    </row>
    <row r="5509" ht="15.75" customHeight="1">
      <c r="A5509" s="14" t="s">
        <v>11</v>
      </c>
      <c r="B5509" s="14" t="s">
        <v>12</v>
      </c>
      <c r="C5509" s="40" t="s">
        <v>13814</v>
      </c>
      <c r="D5509" s="14" t="s">
        <v>13819</v>
      </c>
      <c r="E5509" s="13" t="s">
        <v>13820</v>
      </c>
      <c r="F5509" s="14" t="s">
        <v>13821</v>
      </c>
      <c r="G5509" s="14" t="s">
        <v>8285</v>
      </c>
      <c r="H5509" s="41" t="s">
        <v>6712</v>
      </c>
      <c r="I5509" s="42" t="s">
        <v>85</v>
      </c>
      <c r="J5509" s="18">
        <f t="shared" si="1"/>
        <v>41</v>
      </c>
      <c r="K5509" s="7" t="str">
        <f t="shared" si="2"/>
        <v>ENG30-01128655-nvlast</v>
      </c>
      <c r="L5509" s="7" t="str">
        <f>ifna(VLOOKUP(K5509,'Лист1'!D:E,2,false))</f>
        <v/>
      </c>
      <c r="M5509" s="9"/>
      <c r="N5509" s="9"/>
      <c r="O5509" s="9"/>
      <c r="P5509" s="9"/>
      <c r="Q5509" s="9"/>
      <c r="R5509" s="9"/>
    </row>
    <row r="5510" ht="15.75" customHeight="1">
      <c r="A5510" s="14" t="s">
        <v>79</v>
      </c>
      <c r="B5510" s="14" t="s">
        <v>80</v>
      </c>
      <c r="C5510" s="40" t="s">
        <v>8652</v>
      </c>
      <c r="D5510" s="14" t="s">
        <v>13822</v>
      </c>
      <c r="E5510" s="13" t="s">
        <v>13823</v>
      </c>
      <c r="F5510" s="14" t="s">
        <v>13824</v>
      </c>
      <c r="G5510" s="14" t="s">
        <v>6800</v>
      </c>
      <c r="H5510" s="41" t="s">
        <v>6712</v>
      </c>
      <c r="I5510" s="42" t="s">
        <v>85</v>
      </c>
      <c r="J5510" s="45">
        <f t="shared" si="1"/>
        <v>46</v>
      </c>
      <c r="K5510" s="7" t="str">
        <f t="shared" si="2"/>
        <v>ENG30-01128871-adivan</v>
      </c>
      <c r="L5510" s="7" t="str">
        <f>ifna(VLOOKUP(K5510,'Лист1'!D:E,2,false))</f>
        <v/>
      </c>
      <c r="M5510" s="9"/>
      <c r="N5510" s="9"/>
      <c r="O5510" s="9"/>
      <c r="P5510" s="9"/>
      <c r="Q5510" s="9"/>
      <c r="R5510" s="9"/>
    </row>
    <row r="5511" ht="15.75" customHeight="1">
      <c r="A5511" s="14" t="s">
        <v>79</v>
      </c>
      <c r="B5511" s="14" t="s">
        <v>80</v>
      </c>
      <c r="C5511" s="40" t="s">
        <v>10866</v>
      </c>
      <c r="D5511" s="14" t="s">
        <v>13825</v>
      </c>
      <c r="E5511" s="13" t="s">
        <v>13826</v>
      </c>
      <c r="F5511" s="14" t="s">
        <v>13827</v>
      </c>
      <c r="G5511" s="14" t="s">
        <v>6800</v>
      </c>
      <c r="H5511" s="41" t="s">
        <v>6712</v>
      </c>
      <c r="I5511" s="42" t="s">
        <v>85</v>
      </c>
      <c r="J5511" s="99">
        <f t="shared" si="1"/>
        <v>30</v>
      </c>
      <c r="K5511" s="7" t="str">
        <f t="shared" si="2"/>
        <v>ENG30-01129185-aozbiljan</v>
      </c>
      <c r="L5511" s="7" t="str">
        <f>ifna(VLOOKUP(K5511,'Лист1'!D:E,2,false))</f>
        <v/>
      </c>
      <c r="M5511" s="9"/>
      <c r="N5511" s="9"/>
      <c r="O5511" s="9"/>
      <c r="P5511" s="9"/>
      <c r="Q5511" s="9"/>
      <c r="R5511" s="9"/>
    </row>
    <row r="5512" ht="15.75" customHeight="1">
      <c r="A5512" s="14" t="s">
        <v>21</v>
      </c>
      <c r="B5512" s="14" t="s">
        <v>22</v>
      </c>
      <c r="C5512" s="40" t="s">
        <v>13828</v>
      </c>
      <c r="D5512" s="14" t="s">
        <v>13829</v>
      </c>
      <c r="E5512" s="13" t="s">
        <v>13830</v>
      </c>
      <c r="F5512" s="14" t="s">
        <v>13831</v>
      </c>
      <c r="G5512" s="14" t="s">
        <v>9062</v>
      </c>
      <c r="H5512" s="41" t="s">
        <v>6712</v>
      </c>
      <c r="I5512" s="42" t="s">
        <v>85</v>
      </c>
      <c r="J5512" s="43">
        <f t="shared" si="1"/>
        <v>55</v>
      </c>
      <c r="K5512" s="7" t="str">
        <f t="shared" si="2"/>
        <v>ENG30-01129201-vobuhvatati</v>
      </c>
      <c r="L5512" s="7" t="str">
        <f>ifna(VLOOKUP(K5512,'Лист1'!D:E,2,false))</f>
        <v/>
      </c>
      <c r="M5512" s="9"/>
      <c r="N5512" s="9"/>
      <c r="O5512" s="9"/>
      <c r="P5512" s="9"/>
      <c r="Q5512" s="9"/>
      <c r="R5512" s="9"/>
    </row>
    <row r="5513" ht="15.75" customHeight="1">
      <c r="A5513" s="14" t="s">
        <v>21</v>
      </c>
      <c r="B5513" s="14" t="s">
        <v>22</v>
      </c>
      <c r="C5513" s="40" t="s">
        <v>7362</v>
      </c>
      <c r="D5513" s="14" t="s">
        <v>13829</v>
      </c>
      <c r="E5513" s="13" t="s">
        <v>13830</v>
      </c>
      <c r="F5513" s="14" t="s">
        <v>13831</v>
      </c>
      <c r="G5513" s="14" t="s">
        <v>9062</v>
      </c>
      <c r="H5513" s="41" t="s">
        <v>6712</v>
      </c>
      <c r="I5513" s="42" t="s">
        <v>85</v>
      </c>
      <c r="J5513" s="25">
        <f t="shared" si="1"/>
        <v>55</v>
      </c>
      <c r="K5513" s="7" t="str">
        <f t="shared" si="2"/>
        <v>ENG30-01129201-vpokriti</v>
      </c>
      <c r="L5513" s="7" t="str">
        <f>ifna(VLOOKUP(K5513,'Лист1'!D:E,2,false))</f>
        <v/>
      </c>
      <c r="M5513" s="9"/>
      <c r="N5513" s="9"/>
      <c r="O5513" s="9"/>
      <c r="P5513" s="9"/>
      <c r="Q5513" s="9"/>
      <c r="R5513" s="9"/>
    </row>
    <row r="5514" ht="15.75" customHeight="1">
      <c r="A5514" s="14" t="s">
        <v>21</v>
      </c>
      <c r="B5514" s="14" t="s">
        <v>22</v>
      </c>
      <c r="C5514" s="40" t="s">
        <v>7367</v>
      </c>
      <c r="D5514" s="14" t="s">
        <v>13829</v>
      </c>
      <c r="E5514" s="13" t="s">
        <v>13830</v>
      </c>
      <c r="F5514" s="14" t="s">
        <v>13831</v>
      </c>
      <c r="G5514" s="14" t="s">
        <v>9062</v>
      </c>
      <c r="H5514" s="41" t="s">
        <v>6712</v>
      </c>
      <c r="I5514" s="42" t="s">
        <v>85</v>
      </c>
      <c r="J5514" s="68">
        <f t="shared" si="1"/>
        <v>55</v>
      </c>
      <c r="K5514" s="7" t="str">
        <f t="shared" si="2"/>
        <v>ENG30-01129201-vpokrivati</v>
      </c>
      <c r="L5514" s="7" t="str">
        <f>ifna(VLOOKUP(K5514,'Лист1'!D:E,2,false))</f>
        <v/>
      </c>
      <c r="M5514" s="9"/>
      <c r="N5514" s="9"/>
      <c r="O5514" s="9"/>
      <c r="P5514" s="9"/>
      <c r="Q5514" s="9"/>
      <c r="R5514" s="9"/>
    </row>
    <row r="5515" ht="15.75" customHeight="1">
      <c r="A5515" s="14" t="s">
        <v>21</v>
      </c>
      <c r="B5515" s="14" t="s">
        <v>22</v>
      </c>
      <c r="C5515" s="40" t="s">
        <v>12337</v>
      </c>
      <c r="D5515" s="14" t="s">
        <v>13832</v>
      </c>
      <c r="E5515" s="13" t="s">
        <v>13833</v>
      </c>
      <c r="F5515" s="14" t="s">
        <v>13834</v>
      </c>
      <c r="G5515" s="14" t="s">
        <v>6772</v>
      </c>
      <c r="H5515" s="41" t="s">
        <v>6712</v>
      </c>
      <c r="I5515" s="42" t="s">
        <v>85</v>
      </c>
      <c r="J5515" s="30">
        <f t="shared" si="1"/>
        <v>54</v>
      </c>
      <c r="K5515" s="7" t="str">
        <f t="shared" si="2"/>
        <v>ENG30-01129337-vbraniti</v>
      </c>
      <c r="L5515" s="7" t="str">
        <f>ifna(VLOOKUP(K5515,'Лист1'!D:E,2,false))</f>
        <v/>
      </c>
      <c r="M5515" s="9"/>
      <c r="N5515" s="9"/>
      <c r="O5515" s="9"/>
      <c r="P5515" s="9"/>
      <c r="Q5515" s="9"/>
      <c r="R5515" s="9"/>
    </row>
    <row r="5516" ht="15.75" customHeight="1">
      <c r="A5516" s="14" t="s">
        <v>21</v>
      </c>
      <c r="B5516" s="14" t="s">
        <v>22</v>
      </c>
      <c r="C5516" s="40" t="s">
        <v>8628</v>
      </c>
      <c r="D5516" s="14" t="s">
        <v>13832</v>
      </c>
      <c r="E5516" s="13" t="s">
        <v>13833</v>
      </c>
      <c r="F5516" s="14" t="s">
        <v>13834</v>
      </c>
      <c r="G5516" s="14" t="s">
        <v>6772</v>
      </c>
      <c r="H5516" s="41" t="s">
        <v>6712</v>
      </c>
      <c r="I5516" s="42" t="s">
        <v>85</v>
      </c>
      <c r="J5516" s="93">
        <f t="shared" si="1"/>
        <v>54</v>
      </c>
      <c r="K5516" s="7" t="str">
        <f t="shared" si="2"/>
        <v>ENG30-01129337-včuvati</v>
      </c>
      <c r="L5516" s="7" t="str">
        <f>ifna(VLOOKUP(K5516,'Лист1'!D:E,2,false))</f>
        <v/>
      </c>
      <c r="M5516" s="9"/>
      <c r="N5516" s="9"/>
      <c r="O5516" s="9"/>
      <c r="P5516" s="9"/>
      <c r="Q5516" s="9"/>
      <c r="R5516" s="9"/>
    </row>
    <row r="5517" ht="15.75" customHeight="1">
      <c r="A5517" s="14" t="s">
        <v>21</v>
      </c>
      <c r="B5517" s="14" t="s">
        <v>22</v>
      </c>
      <c r="C5517" s="40" t="s">
        <v>13807</v>
      </c>
      <c r="D5517" s="14" t="s">
        <v>13832</v>
      </c>
      <c r="E5517" s="13" t="s">
        <v>13833</v>
      </c>
      <c r="F5517" s="14" t="s">
        <v>13834</v>
      </c>
      <c r="G5517" s="14" t="s">
        <v>6772</v>
      </c>
      <c r="H5517" s="41" t="s">
        <v>6712</v>
      </c>
      <c r="I5517" s="42" t="s">
        <v>85</v>
      </c>
      <c r="J5517" s="48">
        <f t="shared" si="1"/>
        <v>54</v>
      </c>
      <c r="K5517" s="7" t="str">
        <f t="shared" si="2"/>
        <v>ENG30-01129337-vštititi</v>
      </c>
      <c r="L5517" s="7" t="str">
        <f>ifna(VLOOKUP(K5517,'Лист1'!D:E,2,false))</f>
        <v/>
      </c>
      <c r="M5517" s="9"/>
      <c r="N5517" s="9"/>
      <c r="O5517" s="9"/>
      <c r="P5517" s="9"/>
      <c r="Q5517" s="9"/>
      <c r="R5517" s="9"/>
    </row>
    <row r="5518" ht="15.75" customHeight="1">
      <c r="A5518" s="14" t="s">
        <v>11</v>
      </c>
      <c r="B5518" s="14" t="s">
        <v>12</v>
      </c>
      <c r="C5518" s="40" t="s">
        <v>12113</v>
      </c>
      <c r="D5518" s="14" t="s">
        <v>13835</v>
      </c>
      <c r="E5518" s="13" t="s">
        <v>13836</v>
      </c>
      <c r="F5518" s="14" t="s">
        <v>13837</v>
      </c>
      <c r="G5518" s="14" t="s">
        <v>8285</v>
      </c>
      <c r="H5518" s="41" t="s">
        <v>6712</v>
      </c>
      <c r="I5518" s="42" t="s">
        <v>85</v>
      </c>
      <c r="J5518" s="95">
        <f t="shared" si="1"/>
        <v>39</v>
      </c>
      <c r="K5518" s="7" t="str">
        <f t="shared" si="2"/>
        <v>ENG30-01129363-nkultura</v>
      </c>
      <c r="L5518" s="7" t="str">
        <f>ifna(VLOOKUP(K5518,'Лист1'!D:E,2,false))</f>
        <v/>
      </c>
      <c r="M5518" s="9"/>
      <c r="N5518" s="9"/>
      <c r="O5518" s="9"/>
      <c r="P5518" s="9"/>
      <c r="Q5518" s="9"/>
      <c r="R5518" s="9"/>
    </row>
    <row r="5519" ht="15.75" customHeight="1">
      <c r="A5519" s="14" t="s">
        <v>11</v>
      </c>
      <c r="B5519" s="14" t="s">
        <v>12</v>
      </c>
      <c r="C5519" s="40" t="s">
        <v>10616</v>
      </c>
      <c r="D5519" s="14" t="s">
        <v>13835</v>
      </c>
      <c r="E5519" s="13" t="s">
        <v>13836</v>
      </c>
      <c r="F5519" s="14" t="s">
        <v>13837</v>
      </c>
      <c r="G5519" s="14" t="s">
        <v>8285</v>
      </c>
      <c r="H5519" s="41" t="s">
        <v>6712</v>
      </c>
      <c r="I5519" s="42" t="s">
        <v>85</v>
      </c>
      <c r="J5519" s="27">
        <f t="shared" si="1"/>
        <v>39</v>
      </c>
      <c r="K5519" s="7" t="str">
        <f t="shared" si="2"/>
        <v>ENG30-01129363-nobrazovanje</v>
      </c>
      <c r="L5519" s="7" t="str">
        <f>ifna(VLOOKUP(K5519,'Лист1'!D:E,2,false))</f>
        <v/>
      </c>
      <c r="M5519" s="9"/>
      <c r="N5519" s="9"/>
      <c r="O5519" s="9"/>
      <c r="P5519" s="9"/>
      <c r="Q5519" s="9"/>
      <c r="R5519" s="9"/>
    </row>
    <row r="5520" ht="15.75" customHeight="1">
      <c r="A5520" s="14" t="s">
        <v>11</v>
      </c>
      <c r="B5520" s="14" t="s">
        <v>12</v>
      </c>
      <c r="C5520" s="40" t="s">
        <v>13838</v>
      </c>
      <c r="D5520" s="14" t="s">
        <v>13839</v>
      </c>
      <c r="E5520" s="13" t="s">
        <v>13840</v>
      </c>
      <c r="F5520" s="14" t="s">
        <v>13838</v>
      </c>
      <c r="G5520" s="14" t="s">
        <v>7719</v>
      </c>
      <c r="H5520" s="41" t="s">
        <v>6712</v>
      </c>
      <c r="I5520" s="42" t="s">
        <v>85</v>
      </c>
      <c r="J5520" s="28">
        <f t="shared" si="1"/>
        <v>103</v>
      </c>
      <c r="K5520" s="7" t="str">
        <f t="shared" si="2"/>
        <v>ENG30-01129413-nsuđenje</v>
      </c>
      <c r="L5520" s="7" t="str">
        <f>ifna(VLOOKUP(K5520,'Лист1'!D:E,2,false))</f>
        <v/>
      </c>
      <c r="M5520" s="9"/>
      <c r="N5520" s="9"/>
      <c r="O5520" s="9"/>
      <c r="P5520" s="9"/>
      <c r="Q5520" s="9"/>
      <c r="R5520" s="9"/>
    </row>
    <row r="5521" ht="15.75" customHeight="1">
      <c r="A5521" s="14" t="s">
        <v>11</v>
      </c>
      <c r="B5521" s="14" t="s">
        <v>12</v>
      </c>
      <c r="C5521" s="40" t="s">
        <v>10616</v>
      </c>
      <c r="D5521" s="14" t="s">
        <v>13841</v>
      </c>
      <c r="E5521" s="13" t="s">
        <v>13842</v>
      </c>
      <c r="F5521" s="14" t="s">
        <v>13843</v>
      </c>
      <c r="G5521" s="14" t="s">
        <v>8285</v>
      </c>
      <c r="H5521" s="41" t="s">
        <v>6712</v>
      </c>
      <c r="I5521" s="42" t="s">
        <v>85</v>
      </c>
      <c r="J5521" s="21">
        <f t="shared" si="1"/>
        <v>57</v>
      </c>
      <c r="K5521" s="7" t="str">
        <f t="shared" si="2"/>
        <v>ENG30-01129532-nobrazovanje</v>
      </c>
      <c r="L5521" s="7" t="str">
        <f>ifna(VLOOKUP(K5521,'Лист1'!D:E,2,false))</f>
        <v/>
      </c>
      <c r="M5521" s="9"/>
      <c r="N5521" s="9"/>
      <c r="O5521" s="9"/>
      <c r="P5521" s="9"/>
      <c r="Q5521" s="9"/>
      <c r="R5521" s="9"/>
    </row>
    <row r="5522" ht="15.75" customHeight="1">
      <c r="A5522" s="14" t="s">
        <v>11</v>
      </c>
      <c r="B5522" s="14" t="s">
        <v>12</v>
      </c>
      <c r="C5522" s="40" t="s">
        <v>12467</v>
      </c>
      <c r="D5522" s="14" t="s">
        <v>13841</v>
      </c>
      <c r="E5522" s="13" t="s">
        <v>13842</v>
      </c>
      <c r="F5522" s="14" t="s">
        <v>13843</v>
      </c>
      <c r="G5522" s="14" t="s">
        <v>8285</v>
      </c>
      <c r="H5522" s="41" t="s">
        <v>6712</v>
      </c>
      <c r="I5522" s="42" t="s">
        <v>85</v>
      </c>
      <c r="J5522" s="38">
        <f t="shared" si="1"/>
        <v>57</v>
      </c>
      <c r="K5522" s="7" t="str">
        <f t="shared" si="2"/>
        <v>ENG30-01129532-nuzgajanje</v>
      </c>
      <c r="L5522" s="7" t="str">
        <f>ifna(VLOOKUP(K5522,'Лист1'!D:E,2,false))</f>
        <v/>
      </c>
      <c r="M5522" s="9"/>
      <c r="N5522" s="9"/>
      <c r="O5522" s="9"/>
      <c r="P5522" s="9"/>
      <c r="Q5522" s="9"/>
      <c r="R5522" s="9"/>
    </row>
    <row r="5523" ht="15.75" customHeight="1">
      <c r="A5523" s="14" t="s">
        <v>11</v>
      </c>
      <c r="B5523" s="14" t="s">
        <v>12</v>
      </c>
      <c r="C5523" s="40" t="s">
        <v>13844</v>
      </c>
      <c r="D5523" s="14" t="s">
        <v>13841</v>
      </c>
      <c r="E5523" s="13" t="s">
        <v>13842</v>
      </c>
      <c r="F5523" s="14" t="s">
        <v>13843</v>
      </c>
      <c r="G5523" s="14" t="s">
        <v>8285</v>
      </c>
      <c r="H5523" s="41" t="s">
        <v>6712</v>
      </c>
      <c r="I5523" s="42" t="s">
        <v>85</v>
      </c>
      <c r="J5523" s="43">
        <f t="shared" si="1"/>
        <v>57</v>
      </c>
      <c r="K5523" s="7" t="str">
        <f t="shared" si="2"/>
        <v>ENG30-01129532-nuzgoj</v>
      </c>
      <c r="L5523" s="7" t="str">
        <f>ifna(VLOOKUP(K5523,'Лист1'!D:E,2,false))</f>
        <v/>
      </c>
      <c r="M5523" s="9"/>
      <c r="N5523" s="9"/>
      <c r="O5523" s="9"/>
      <c r="P5523" s="9"/>
      <c r="Q5523" s="9"/>
      <c r="R5523" s="9"/>
    </row>
    <row r="5524" ht="15.75" customHeight="1">
      <c r="A5524" s="14" t="s">
        <v>21</v>
      </c>
      <c r="B5524" s="14" t="s">
        <v>22</v>
      </c>
      <c r="C5524" s="40" t="s">
        <v>13845</v>
      </c>
      <c r="D5524" s="14" t="s">
        <v>13846</v>
      </c>
      <c r="E5524" s="13" t="s">
        <v>13847</v>
      </c>
      <c r="F5524" s="14" t="s">
        <v>13845</v>
      </c>
      <c r="G5524" s="14" t="s">
        <v>6960</v>
      </c>
      <c r="H5524" s="41" t="s">
        <v>6712</v>
      </c>
      <c r="I5524" s="42" t="s">
        <v>85</v>
      </c>
      <c r="J5524" s="127">
        <f t="shared" si="1"/>
        <v>47</v>
      </c>
      <c r="K5524" s="7" t="str">
        <f t="shared" si="2"/>
        <v>ENG30-01129710-vzaštititi</v>
      </c>
      <c r="L5524" s="7" t="str">
        <f>ifna(VLOOKUP(K5524,'Лист1'!D:E,2,false))</f>
        <v/>
      </c>
      <c r="M5524" s="9"/>
      <c r="N5524" s="9"/>
      <c r="O5524" s="9"/>
      <c r="P5524" s="9"/>
      <c r="Q5524" s="9"/>
      <c r="R5524" s="9"/>
    </row>
    <row r="5525" ht="15.75" customHeight="1">
      <c r="A5525" s="14" t="s">
        <v>21</v>
      </c>
      <c r="B5525" s="14" t="s">
        <v>22</v>
      </c>
      <c r="C5525" s="40" t="s">
        <v>12337</v>
      </c>
      <c r="D5525" s="14" t="s">
        <v>13848</v>
      </c>
      <c r="E5525" s="13" t="s">
        <v>13849</v>
      </c>
      <c r="F5525" s="14" t="s">
        <v>13850</v>
      </c>
      <c r="G5525" s="14" t="s">
        <v>6772</v>
      </c>
      <c r="H5525" s="41" t="s">
        <v>6712</v>
      </c>
      <c r="I5525" s="42" t="s">
        <v>85</v>
      </c>
      <c r="J5525" s="27">
        <f t="shared" si="1"/>
        <v>31</v>
      </c>
      <c r="K5525" s="7" t="str">
        <f t="shared" si="2"/>
        <v>ENG30-01129876-vbraniti</v>
      </c>
      <c r="L5525" s="7" t="str">
        <f>ifna(VLOOKUP(K5525,'Лист1'!D:E,2,false))</f>
        <v/>
      </c>
      <c r="M5525" s="9"/>
      <c r="N5525" s="9"/>
      <c r="O5525" s="9"/>
      <c r="P5525" s="9"/>
      <c r="Q5525" s="9"/>
      <c r="R5525" s="9"/>
    </row>
    <row r="5526" ht="15.75" customHeight="1">
      <c r="A5526" s="14" t="s">
        <v>21</v>
      </c>
      <c r="B5526" s="14" t="s">
        <v>22</v>
      </c>
      <c r="C5526" s="40" t="s">
        <v>13807</v>
      </c>
      <c r="D5526" s="14" t="s">
        <v>13848</v>
      </c>
      <c r="E5526" s="13" t="s">
        <v>13849</v>
      </c>
      <c r="F5526" s="14" t="s">
        <v>13850</v>
      </c>
      <c r="G5526" s="14" t="s">
        <v>6772</v>
      </c>
      <c r="H5526" s="41" t="s">
        <v>6712</v>
      </c>
      <c r="I5526" s="42" t="s">
        <v>85</v>
      </c>
      <c r="J5526" s="29">
        <f t="shared" si="1"/>
        <v>31</v>
      </c>
      <c r="K5526" s="7" t="str">
        <f t="shared" si="2"/>
        <v>ENG30-01129876-vštititi</v>
      </c>
      <c r="L5526" s="7" t="str">
        <f>ifna(VLOOKUP(K5526,'Лист1'!D:E,2,false))</f>
        <v/>
      </c>
      <c r="M5526" s="9"/>
      <c r="N5526" s="9"/>
      <c r="O5526" s="9"/>
      <c r="P5526" s="9"/>
      <c r="Q5526" s="9"/>
      <c r="R5526" s="9"/>
    </row>
    <row r="5527" ht="15.75" customHeight="1">
      <c r="A5527" s="14" t="s">
        <v>11</v>
      </c>
      <c r="B5527" s="14" t="s">
        <v>12</v>
      </c>
      <c r="C5527" s="40" t="s">
        <v>11247</v>
      </c>
      <c r="D5527" s="14" t="s">
        <v>13851</v>
      </c>
      <c r="E5527" s="13" t="s">
        <v>13852</v>
      </c>
      <c r="F5527" s="14" t="s">
        <v>11250</v>
      </c>
      <c r="G5527" s="14" t="s">
        <v>6772</v>
      </c>
      <c r="H5527" s="41" t="s">
        <v>6712</v>
      </c>
      <c r="I5527" s="42" t="s">
        <v>85</v>
      </c>
      <c r="J5527" s="31">
        <f t="shared" si="1"/>
        <v>93</v>
      </c>
      <c r="K5527" s="7" t="str">
        <f t="shared" si="2"/>
        <v>ENG30-01129920-ndužnost</v>
      </c>
      <c r="L5527" s="7" t="str">
        <f>ifna(VLOOKUP(K5527,'Лист1'!D:E,2,false))</f>
        <v/>
      </c>
      <c r="M5527" s="9"/>
      <c r="N5527" s="9"/>
      <c r="O5527" s="9"/>
      <c r="P5527" s="9"/>
      <c r="Q5527" s="9"/>
      <c r="R5527" s="9"/>
    </row>
    <row r="5528" ht="15.75" customHeight="1">
      <c r="A5528" s="14" t="s">
        <v>11</v>
      </c>
      <c r="B5528" s="14" t="s">
        <v>12</v>
      </c>
      <c r="C5528" s="40" t="s">
        <v>11251</v>
      </c>
      <c r="D5528" s="14" t="s">
        <v>13851</v>
      </c>
      <c r="E5528" s="13" t="s">
        <v>13852</v>
      </c>
      <c r="F5528" s="14" t="s">
        <v>11250</v>
      </c>
      <c r="G5528" s="14" t="s">
        <v>6772</v>
      </c>
      <c r="H5528" s="41" t="s">
        <v>6712</v>
      </c>
      <c r="I5528" s="42" t="s">
        <v>85</v>
      </c>
      <c r="J5528" s="30">
        <f t="shared" si="1"/>
        <v>93</v>
      </c>
      <c r="K5528" s="7" t="str">
        <f t="shared" si="2"/>
        <v>ENG30-01129920-nobaveza</v>
      </c>
      <c r="L5528" s="7" t="str">
        <f>ifna(VLOOKUP(K5528,'Лист1'!D:E,2,false))</f>
        <v/>
      </c>
      <c r="M5528" s="9"/>
      <c r="N5528" s="9"/>
      <c r="O5528" s="9"/>
      <c r="P5528" s="9"/>
      <c r="Q5528" s="9"/>
      <c r="R5528" s="9"/>
    </row>
    <row r="5529" ht="15.75" customHeight="1">
      <c r="A5529" s="14" t="s">
        <v>79</v>
      </c>
      <c r="B5529" s="14" t="s">
        <v>80</v>
      </c>
      <c r="C5529" s="40" t="s">
        <v>7854</v>
      </c>
      <c r="D5529" s="14" t="s">
        <v>13853</v>
      </c>
      <c r="E5529" s="13" t="s">
        <v>13854</v>
      </c>
      <c r="F5529" s="14" t="s">
        <v>13855</v>
      </c>
      <c r="G5529" s="14" t="s">
        <v>6800</v>
      </c>
      <c r="H5529" s="41" t="s">
        <v>6712</v>
      </c>
      <c r="I5529" s="42" t="s">
        <v>85</v>
      </c>
      <c r="J5529" s="66">
        <f t="shared" si="1"/>
        <v>16</v>
      </c>
      <c r="K5529" s="7" t="str">
        <f t="shared" si="2"/>
        <v>ENG30-01129977-adobar</v>
      </c>
      <c r="L5529" s="7" t="str">
        <f>ifna(VLOOKUP(K5529,'Лист1'!D:E,2,false))</f>
        <v/>
      </c>
      <c r="M5529" s="9"/>
      <c r="N5529" s="9"/>
      <c r="O5529" s="9"/>
      <c r="P5529" s="9"/>
      <c r="Q5529" s="9"/>
      <c r="R5529" s="9"/>
    </row>
    <row r="5530" ht="15.75" customHeight="1">
      <c r="A5530" s="14" t="s">
        <v>79</v>
      </c>
      <c r="B5530" s="14" t="s">
        <v>80</v>
      </c>
      <c r="C5530" s="40" t="s">
        <v>13856</v>
      </c>
      <c r="D5530" s="14" t="s">
        <v>13853</v>
      </c>
      <c r="E5530" s="13" t="s">
        <v>13854</v>
      </c>
      <c r="F5530" s="14" t="s">
        <v>13855</v>
      </c>
      <c r="G5530" s="14" t="s">
        <v>6800</v>
      </c>
      <c r="H5530" s="41" t="s">
        <v>6712</v>
      </c>
      <c r="I5530" s="42" t="s">
        <v>85</v>
      </c>
      <c r="J5530" s="96">
        <f t="shared" si="1"/>
        <v>16</v>
      </c>
      <c r="K5530" s="7" t="str">
        <f t="shared" si="2"/>
        <v>ENG30-01129977-augledan</v>
      </c>
      <c r="L5530" s="7" t="str">
        <f>ifna(VLOOKUP(K5530,'Лист1'!D:E,2,false))</f>
        <v/>
      </c>
      <c r="M5530" s="9"/>
      <c r="N5530" s="9"/>
      <c r="O5530" s="9"/>
      <c r="P5530" s="9"/>
      <c r="Q5530" s="9"/>
      <c r="R5530" s="9"/>
    </row>
    <row r="5531" ht="15.75" customHeight="1">
      <c r="A5531" s="14" t="s">
        <v>21</v>
      </c>
      <c r="B5531" s="14" t="s">
        <v>22</v>
      </c>
      <c r="C5531" s="40" t="s">
        <v>13857</v>
      </c>
      <c r="D5531" s="14" t="s">
        <v>13858</v>
      </c>
      <c r="E5531" s="13" t="s">
        <v>13859</v>
      </c>
      <c r="F5531" s="14" t="s">
        <v>13860</v>
      </c>
      <c r="G5531" s="14" t="s">
        <v>9107</v>
      </c>
      <c r="H5531" s="41" t="s">
        <v>6712</v>
      </c>
      <c r="I5531" s="42" t="s">
        <v>85</v>
      </c>
      <c r="J5531" s="70">
        <f t="shared" si="1"/>
        <v>32</v>
      </c>
      <c r="K5531" s="7" t="str">
        <f t="shared" si="2"/>
        <v>ENG30-01130607-vokružiti</v>
      </c>
      <c r="L5531" s="7" t="str">
        <f>ifna(VLOOKUP(K5531,'Лист1'!D:E,2,false))</f>
        <v/>
      </c>
      <c r="M5531" s="9"/>
      <c r="N5531" s="9"/>
      <c r="O5531" s="9"/>
      <c r="P5531" s="9"/>
      <c r="Q5531" s="9"/>
      <c r="R5531" s="9"/>
    </row>
    <row r="5532" ht="15.75" customHeight="1">
      <c r="A5532" s="14" t="s">
        <v>79</v>
      </c>
      <c r="B5532" s="14" t="s">
        <v>80</v>
      </c>
      <c r="C5532" s="40" t="s">
        <v>13787</v>
      </c>
      <c r="D5532" s="14" t="s">
        <v>13861</v>
      </c>
      <c r="E5532" s="13" t="s">
        <v>13862</v>
      </c>
      <c r="F5532" s="14" t="s">
        <v>13863</v>
      </c>
      <c r="G5532" s="14" t="s">
        <v>6800</v>
      </c>
      <c r="H5532" s="41" t="s">
        <v>6712</v>
      </c>
      <c r="I5532" s="42" t="s">
        <v>85</v>
      </c>
      <c r="J5532" s="25">
        <f t="shared" si="1"/>
        <v>33</v>
      </c>
      <c r="K5532" s="7" t="str">
        <f t="shared" si="2"/>
        <v>ENG30-01131043-aloš</v>
      </c>
      <c r="L5532" s="7" t="str">
        <f>ifna(VLOOKUP(K5532,'Лист1'!D:E,2,false))</f>
        <v/>
      </c>
      <c r="M5532" s="9"/>
      <c r="N5532" s="9"/>
      <c r="O5532" s="9"/>
      <c r="P5532" s="9"/>
      <c r="Q5532" s="9"/>
      <c r="R5532" s="9"/>
    </row>
    <row r="5533" ht="15.75" customHeight="1">
      <c r="A5533" s="14" t="s">
        <v>11</v>
      </c>
      <c r="B5533" s="14" t="s">
        <v>12</v>
      </c>
      <c r="C5533" s="40" t="s">
        <v>11797</v>
      </c>
      <c r="D5533" s="14" t="s">
        <v>13864</v>
      </c>
      <c r="E5533" s="13" t="s">
        <v>13865</v>
      </c>
      <c r="F5533" s="14" t="s">
        <v>13866</v>
      </c>
      <c r="G5533" s="14" t="s">
        <v>6772</v>
      </c>
      <c r="H5533" s="41" t="s">
        <v>6712</v>
      </c>
      <c r="I5533" s="42" t="s">
        <v>85</v>
      </c>
      <c r="J5533" s="46">
        <f t="shared" si="1"/>
        <v>22</v>
      </c>
      <c r="K5533" s="7" t="str">
        <f t="shared" si="2"/>
        <v>ENG30-01133281-nupravljanje</v>
      </c>
      <c r="L5533" s="7" t="str">
        <f>ifna(VLOOKUP(K5533,'Лист1'!D:E,2,false))</f>
        <v/>
      </c>
      <c r="M5533" s="9"/>
      <c r="N5533" s="9"/>
      <c r="O5533" s="9"/>
      <c r="P5533" s="9"/>
      <c r="Q5533" s="9"/>
      <c r="R5533" s="9"/>
    </row>
    <row r="5534" ht="15.75" customHeight="1">
      <c r="A5534" s="14" t="s">
        <v>21</v>
      </c>
      <c r="B5534" s="14" t="s">
        <v>22</v>
      </c>
      <c r="C5534" s="40" t="s">
        <v>13546</v>
      </c>
      <c r="D5534" s="14" t="s">
        <v>13867</v>
      </c>
      <c r="E5534" s="13" t="s">
        <v>13868</v>
      </c>
      <c r="F5534" s="14" t="s">
        <v>13869</v>
      </c>
      <c r="G5534" s="14" t="s">
        <v>9062</v>
      </c>
      <c r="H5534" s="41" t="s">
        <v>6712</v>
      </c>
      <c r="I5534" s="42" t="s">
        <v>85</v>
      </c>
      <c r="J5534" s="59">
        <f t="shared" si="1"/>
        <v>15</v>
      </c>
      <c r="K5534" s="7" t="str">
        <f t="shared" si="2"/>
        <v>ENG30-01134781-vpucati</v>
      </c>
      <c r="L5534" s="7" t="str">
        <f>ifna(VLOOKUP(K5534,'Лист1'!D:E,2,false))</f>
        <v/>
      </c>
      <c r="M5534" s="9"/>
      <c r="N5534" s="9"/>
      <c r="O5534" s="9"/>
      <c r="P5534" s="9"/>
      <c r="Q5534" s="9"/>
      <c r="R5534" s="9"/>
    </row>
    <row r="5535" ht="15.75" customHeight="1">
      <c r="A5535" s="14" t="s">
        <v>11</v>
      </c>
      <c r="B5535" s="14" t="s">
        <v>12</v>
      </c>
      <c r="C5535" s="40" t="s">
        <v>10923</v>
      </c>
      <c r="D5535" s="14" t="s">
        <v>13870</v>
      </c>
      <c r="E5535" s="13" t="s">
        <v>13871</v>
      </c>
      <c r="F5535" s="14" t="s">
        <v>13872</v>
      </c>
      <c r="G5535" s="14" t="s">
        <v>6772</v>
      </c>
      <c r="H5535" s="41" t="s">
        <v>6712</v>
      </c>
      <c r="I5535" s="42" t="s">
        <v>85</v>
      </c>
      <c r="J5535" s="22">
        <f t="shared" si="1"/>
        <v>29</v>
      </c>
      <c r="K5535" s="7" t="str">
        <f t="shared" si="2"/>
        <v>ENG30-01134861-ntretman</v>
      </c>
      <c r="L5535" s="7" t="str">
        <f>ifna(VLOOKUP(K5535,'Лист1'!D:E,2,false))</f>
        <v/>
      </c>
      <c r="M5535" s="9"/>
      <c r="N5535" s="9"/>
      <c r="O5535" s="9"/>
      <c r="P5535" s="9"/>
      <c r="Q5535" s="9"/>
      <c r="R5535" s="9"/>
    </row>
    <row r="5536" ht="15.75" customHeight="1">
      <c r="A5536" s="14" t="s">
        <v>21</v>
      </c>
      <c r="B5536" s="14" t="s">
        <v>22</v>
      </c>
      <c r="C5536" s="40" t="s">
        <v>13546</v>
      </c>
      <c r="D5536" s="14" t="s">
        <v>13873</v>
      </c>
      <c r="E5536" s="13" t="s">
        <v>13874</v>
      </c>
      <c r="F5536" s="14" t="s">
        <v>13875</v>
      </c>
      <c r="G5536" s="14" t="s">
        <v>9062</v>
      </c>
      <c r="H5536" s="41" t="s">
        <v>6712</v>
      </c>
      <c r="I5536" s="42" t="s">
        <v>85</v>
      </c>
      <c r="J5536" s="31">
        <f t="shared" si="1"/>
        <v>21</v>
      </c>
      <c r="K5536" s="7" t="str">
        <f t="shared" si="2"/>
        <v>ENG30-01135783-vpucati</v>
      </c>
      <c r="L5536" s="7" t="str">
        <f>ifna(VLOOKUP(K5536,'Лист1'!D:E,2,false))</f>
        <v/>
      </c>
      <c r="M5536" s="9"/>
      <c r="N5536" s="9"/>
      <c r="O5536" s="9"/>
      <c r="P5536" s="9"/>
      <c r="Q5536" s="9"/>
      <c r="R5536" s="9"/>
    </row>
    <row r="5537" ht="15.75" customHeight="1">
      <c r="A5537" s="14" t="s">
        <v>79</v>
      </c>
      <c r="B5537" s="14" t="s">
        <v>80</v>
      </c>
      <c r="C5537" s="40" t="s">
        <v>13791</v>
      </c>
      <c r="D5537" s="14" t="s">
        <v>13876</v>
      </c>
      <c r="E5537" s="13" t="s">
        <v>13877</v>
      </c>
      <c r="F5537" s="14" t="s">
        <v>13878</v>
      </c>
      <c r="G5537" s="14" t="s">
        <v>6772</v>
      </c>
      <c r="H5537" s="41" t="s">
        <v>6712</v>
      </c>
      <c r="I5537" s="42" t="s">
        <v>85</v>
      </c>
      <c r="J5537" s="83">
        <f t="shared" si="1"/>
        <v>29</v>
      </c>
      <c r="K5537" s="7" t="str">
        <f t="shared" si="2"/>
        <v>ENG30-01136248-arđav</v>
      </c>
      <c r="L5537" s="7" t="str">
        <f>ifna(VLOOKUP(K5537,'Лист1'!D:E,2,false))</f>
        <v/>
      </c>
      <c r="M5537" s="9"/>
      <c r="N5537" s="9"/>
      <c r="O5537" s="9"/>
      <c r="P5537" s="9"/>
      <c r="Q5537" s="9"/>
      <c r="R5537" s="9"/>
    </row>
    <row r="5538" ht="15.75" customHeight="1">
      <c r="A5538" s="14" t="s">
        <v>11</v>
      </c>
      <c r="B5538" s="14" t="s">
        <v>12</v>
      </c>
      <c r="C5538" s="40" t="s">
        <v>11093</v>
      </c>
      <c r="D5538" s="14" t="s">
        <v>13879</v>
      </c>
      <c r="E5538" s="13" t="s">
        <v>13880</v>
      </c>
      <c r="F5538" s="14" t="s">
        <v>13881</v>
      </c>
      <c r="G5538" s="14" t="s">
        <v>10445</v>
      </c>
      <c r="H5538" s="41" t="s">
        <v>6712</v>
      </c>
      <c r="I5538" s="42" t="s">
        <v>85</v>
      </c>
      <c r="J5538" s="93">
        <f t="shared" si="1"/>
        <v>76</v>
      </c>
      <c r="K5538" s="7" t="str">
        <f t="shared" si="2"/>
        <v>ENG30-01136519-nadministracija</v>
      </c>
      <c r="L5538" s="7" t="str">
        <f>ifna(VLOOKUP(K5538,'Лист1'!D:E,2,false))</f>
        <v/>
      </c>
      <c r="M5538" s="9"/>
      <c r="N5538" s="9"/>
      <c r="O5538" s="9"/>
      <c r="P5538" s="9"/>
      <c r="Q5538" s="9"/>
      <c r="R5538" s="9"/>
    </row>
    <row r="5539" ht="15.75" customHeight="1">
      <c r="A5539" s="14" t="s">
        <v>11</v>
      </c>
      <c r="B5539" s="14" t="s">
        <v>12</v>
      </c>
      <c r="C5539" s="40" t="s">
        <v>13031</v>
      </c>
      <c r="D5539" s="14" t="s">
        <v>13879</v>
      </c>
      <c r="E5539" s="13" t="s">
        <v>13880</v>
      </c>
      <c r="F5539" s="14" t="s">
        <v>13881</v>
      </c>
      <c r="G5539" s="14" t="s">
        <v>10445</v>
      </c>
      <c r="H5539" s="41" t="s">
        <v>6712</v>
      </c>
      <c r="I5539" s="42" t="s">
        <v>85</v>
      </c>
      <c r="J5539" s="77">
        <f t="shared" si="1"/>
        <v>76</v>
      </c>
      <c r="K5539" s="7" t="str">
        <f t="shared" si="2"/>
        <v>ENG30-01136519-norganizacija</v>
      </c>
      <c r="L5539" s="7" t="str">
        <f>ifna(VLOOKUP(K5539,'Лист1'!D:E,2,false))</f>
        <v/>
      </c>
      <c r="M5539" s="9"/>
      <c r="N5539" s="9"/>
      <c r="O5539" s="9"/>
      <c r="P5539" s="9"/>
      <c r="Q5539" s="9"/>
      <c r="R5539" s="9"/>
    </row>
    <row r="5540" ht="15.75" customHeight="1">
      <c r="A5540" s="14" t="s">
        <v>21</v>
      </c>
      <c r="B5540" s="14" t="s">
        <v>22</v>
      </c>
      <c r="C5540" s="40" t="s">
        <v>6997</v>
      </c>
      <c r="D5540" s="14" t="s">
        <v>13882</v>
      </c>
      <c r="E5540" s="13" t="s">
        <v>13883</v>
      </c>
      <c r="F5540" s="14" t="s">
        <v>13884</v>
      </c>
      <c r="G5540" s="14" t="s">
        <v>9062</v>
      </c>
      <c r="H5540" s="41" t="s">
        <v>6712</v>
      </c>
      <c r="I5540" s="42" t="s">
        <v>85</v>
      </c>
      <c r="J5540" s="46">
        <f t="shared" si="1"/>
        <v>30</v>
      </c>
      <c r="K5540" s="7" t="str">
        <f t="shared" si="2"/>
        <v>ENG30-01137138-vpogoditi</v>
      </c>
      <c r="L5540" s="7" t="str">
        <f>ifna(VLOOKUP(K5540,'Лист1'!D:E,2,false))</f>
        <v/>
      </c>
      <c r="M5540" s="9"/>
      <c r="N5540" s="9"/>
      <c r="O5540" s="9"/>
      <c r="P5540" s="9"/>
      <c r="Q5540" s="9"/>
      <c r="R5540" s="9"/>
    </row>
    <row r="5541" ht="15.75" customHeight="1">
      <c r="A5541" s="14" t="s">
        <v>21</v>
      </c>
      <c r="B5541" s="14" t="s">
        <v>22</v>
      </c>
      <c r="C5541" s="40" t="s">
        <v>13470</v>
      </c>
      <c r="D5541" s="14" t="s">
        <v>13885</v>
      </c>
      <c r="E5541" s="13" t="s">
        <v>13886</v>
      </c>
      <c r="F5541" s="14" t="s">
        <v>13887</v>
      </c>
      <c r="G5541" s="14" t="s">
        <v>9716</v>
      </c>
      <c r="H5541" s="41" t="s">
        <v>6712</v>
      </c>
      <c r="I5541" s="42" t="s">
        <v>85</v>
      </c>
      <c r="J5541" s="18">
        <f t="shared" si="1"/>
        <v>21</v>
      </c>
      <c r="K5541" s="7" t="str">
        <f t="shared" si="2"/>
        <v>ENG30-01138911-vigrati</v>
      </c>
      <c r="L5541" s="7" t="str">
        <f>ifna(VLOOKUP(K5541,'Лист1'!D:E,2,false))</f>
        <v/>
      </c>
      <c r="M5541" s="9"/>
      <c r="N5541" s="9"/>
      <c r="O5541" s="9"/>
      <c r="P5541" s="9"/>
      <c r="Q5541" s="9"/>
      <c r="R5541" s="9"/>
    </row>
    <row r="5542" ht="15.75" customHeight="1">
      <c r="A5542" s="14" t="s">
        <v>11</v>
      </c>
      <c r="B5542" s="14" t="s">
        <v>12</v>
      </c>
      <c r="C5542" s="40" t="s">
        <v>13777</v>
      </c>
      <c r="D5542" s="14" t="s">
        <v>13888</v>
      </c>
      <c r="E5542" s="13" t="s">
        <v>13889</v>
      </c>
      <c r="F5542" s="14" t="s">
        <v>13890</v>
      </c>
      <c r="G5542" s="14" t="s">
        <v>6960</v>
      </c>
      <c r="H5542" s="41" t="s">
        <v>6712</v>
      </c>
      <c r="I5542" s="42" t="s">
        <v>85</v>
      </c>
      <c r="J5542" s="99">
        <f t="shared" si="1"/>
        <v>51</v>
      </c>
      <c r="K5542" s="7" t="str">
        <f t="shared" si="2"/>
        <v>ENG30-01139194-ndozvola</v>
      </c>
      <c r="L5542" s="7" t="str">
        <f>ifna(VLOOKUP(K5542,'Лист1'!D:E,2,false))</f>
        <v/>
      </c>
      <c r="M5542" s="9"/>
      <c r="N5542" s="9"/>
      <c r="O5542" s="9"/>
      <c r="P5542" s="9"/>
      <c r="Q5542" s="9"/>
      <c r="R5542" s="9"/>
    </row>
    <row r="5543" ht="15.75" customHeight="1">
      <c r="A5543" s="14" t="s">
        <v>11</v>
      </c>
      <c r="B5543" s="14" t="s">
        <v>12</v>
      </c>
      <c r="C5543" s="40" t="s">
        <v>13891</v>
      </c>
      <c r="D5543" s="14" t="s">
        <v>13888</v>
      </c>
      <c r="E5543" s="13" t="s">
        <v>13889</v>
      </c>
      <c r="F5543" s="14" t="s">
        <v>13890</v>
      </c>
      <c r="G5543" s="14" t="s">
        <v>6960</v>
      </c>
      <c r="H5543" s="41" t="s">
        <v>6712</v>
      </c>
      <c r="I5543" s="42" t="s">
        <v>85</v>
      </c>
      <c r="J5543" s="37">
        <f t="shared" si="1"/>
        <v>51</v>
      </c>
      <c r="K5543" s="7" t="str">
        <f t="shared" si="2"/>
        <v>ENG30-01139194-nlicenca</v>
      </c>
      <c r="L5543" s="7" t="str">
        <f>ifna(VLOOKUP(K5543,'Лист1'!D:E,2,false))</f>
        <v/>
      </c>
      <c r="M5543" s="9"/>
      <c r="N5543" s="9"/>
      <c r="O5543" s="9"/>
      <c r="P5543" s="9"/>
      <c r="Q5543" s="9"/>
      <c r="R5543" s="9"/>
    </row>
    <row r="5544" ht="15.75" customHeight="1">
      <c r="A5544" s="14" t="s">
        <v>11</v>
      </c>
      <c r="B5544" s="14" t="s">
        <v>12</v>
      </c>
      <c r="C5544" s="40" t="s">
        <v>13892</v>
      </c>
      <c r="D5544" s="14" t="s">
        <v>13893</v>
      </c>
      <c r="E5544" s="13" t="s">
        <v>13894</v>
      </c>
      <c r="F5544" s="14" t="s">
        <v>13895</v>
      </c>
      <c r="G5544" s="14" t="s">
        <v>8285</v>
      </c>
      <c r="H5544" s="41" t="s">
        <v>6712</v>
      </c>
      <c r="I5544" s="42" t="s">
        <v>85</v>
      </c>
      <c r="J5544" s="17">
        <f t="shared" si="1"/>
        <v>64</v>
      </c>
      <c r="K5544" s="7" t="str">
        <f t="shared" si="2"/>
        <v>ENG30-01140658-nmandat</v>
      </c>
      <c r="L5544" s="7" t="str">
        <f>ifna(VLOOKUP(K5544,'Лист1'!D:E,2,false))</f>
        <v/>
      </c>
      <c r="M5544" s="9"/>
      <c r="N5544" s="9"/>
      <c r="O5544" s="9"/>
      <c r="P5544" s="9"/>
      <c r="Q5544" s="9"/>
      <c r="R5544" s="9"/>
    </row>
    <row r="5545" ht="15.75" customHeight="1">
      <c r="A5545" s="14" t="s">
        <v>11</v>
      </c>
      <c r="B5545" s="14" t="s">
        <v>12</v>
      </c>
      <c r="C5545" s="40" t="s">
        <v>13780</v>
      </c>
      <c r="D5545" s="14" t="s">
        <v>13893</v>
      </c>
      <c r="E5545" s="13" t="s">
        <v>13894</v>
      </c>
      <c r="F5545" s="14" t="s">
        <v>13895</v>
      </c>
      <c r="G5545" s="14" t="s">
        <v>8285</v>
      </c>
      <c r="H5545" s="41" t="s">
        <v>6712</v>
      </c>
      <c r="I5545" s="42" t="s">
        <v>85</v>
      </c>
      <c r="J5545" s="43">
        <f t="shared" si="1"/>
        <v>64</v>
      </c>
      <c r="K5545" s="7" t="str">
        <f t="shared" si="2"/>
        <v>ENG30-01140658-novlašćenje</v>
      </c>
      <c r="L5545" s="7" t="str">
        <f>ifna(VLOOKUP(K5545,'Лист1'!D:E,2,false))</f>
        <v/>
      </c>
      <c r="M5545" s="9"/>
      <c r="N5545" s="9"/>
      <c r="O5545" s="9"/>
      <c r="P5545" s="9"/>
      <c r="Q5545" s="9"/>
      <c r="R5545" s="9"/>
    </row>
    <row r="5546" ht="15.75" customHeight="1">
      <c r="A5546" s="14" t="s">
        <v>11</v>
      </c>
      <c r="B5546" s="14" t="s">
        <v>12</v>
      </c>
      <c r="C5546" s="40" t="s">
        <v>13896</v>
      </c>
      <c r="D5546" s="14" t="s">
        <v>13897</v>
      </c>
      <c r="E5546" s="13" t="s">
        <v>13898</v>
      </c>
      <c r="F5546" s="14" t="s">
        <v>13899</v>
      </c>
      <c r="G5546" s="14" t="s">
        <v>8285</v>
      </c>
      <c r="H5546" s="41" t="s">
        <v>6712</v>
      </c>
      <c r="I5546" s="42" t="s">
        <v>85</v>
      </c>
      <c r="J5546" s="48">
        <f t="shared" si="1"/>
        <v>49</v>
      </c>
      <c r="K5546" s="7" t="str">
        <f t="shared" si="2"/>
        <v>ENG30-01140839-ndelegacija</v>
      </c>
      <c r="L5546" s="7" t="str">
        <f>ifna(VLOOKUP(K5546,'Лист1'!D:E,2,false))</f>
        <v/>
      </c>
      <c r="M5546" s="9"/>
      <c r="N5546" s="9"/>
      <c r="O5546" s="9"/>
      <c r="P5546" s="9"/>
      <c r="Q5546" s="9"/>
      <c r="R5546" s="9"/>
    </row>
    <row r="5547" ht="15.75" customHeight="1">
      <c r="A5547" s="14" t="s">
        <v>79</v>
      </c>
      <c r="B5547" s="14" t="s">
        <v>80</v>
      </c>
      <c r="C5547" s="40" t="s">
        <v>11762</v>
      </c>
      <c r="D5547" s="14" t="s">
        <v>13900</v>
      </c>
      <c r="E5547" s="13" t="s">
        <v>13901</v>
      </c>
      <c r="F5547" s="14" t="s">
        <v>11762</v>
      </c>
      <c r="G5547" s="14" t="s">
        <v>6772</v>
      </c>
      <c r="H5547" s="41" t="s">
        <v>6712</v>
      </c>
      <c r="I5547" s="42" t="s">
        <v>85</v>
      </c>
      <c r="J5547" s="22">
        <f t="shared" si="1"/>
        <v>44</v>
      </c>
      <c r="K5547" s="7" t="str">
        <f t="shared" si="2"/>
        <v>ENG30-01144230-aoštar</v>
      </c>
      <c r="L5547" s="7" t="str">
        <f>ifna(VLOOKUP(K5547,'Лист1'!D:E,2,false))</f>
        <v/>
      </c>
      <c r="M5547" s="9"/>
      <c r="N5547" s="9"/>
      <c r="O5547" s="9"/>
      <c r="P5547" s="9"/>
      <c r="Q5547" s="9"/>
      <c r="R5547" s="9"/>
    </row>
    <row r="5548" ht="15.75" customHeight="1">
      <c r="A5548" s="14" t="s">
        <v>11</v>
      </c>
      <c r="B5548" s="14" t="s">
        <v>12</v>
      </c>
      <c r="C5548" s="40" t="s">
        <v>12551</v>
      </c>
      <c r="D5548" s="14" t="s">
        <v>13902</v>
      </c>
      <c r="E5548" s="13" t="s">
        <v>13903</v>
      </c>
      <c r="F5548" s="14" t="s">
        <v>13904</v>
      </c>
      <c r="G5548" s="14" t="s">
        <v>6960</v>
      </c>
      <c r="H5548" s="41" t="s">
        <v>6712</v>
      </c>
      <c r="I5548" s="42" t="s">
        <v>85</v>
      </c>
      <c r="J5548" s="50">
        <f t="shared" si="1"/>
        <v>54</v>
      </c>
      <c r="K5548" s="7" t="str">
        <f t="shared" si="2"/>
        <v>ENG30-01144355-nprogramiranje</v>
      </c>
      <c r="L5548" s="7" t="str">
        <f>ifna(VLOOKUP(K5548,'Лист1'!D:E,2,false))</f>
        <v/>
      </c>
      <c r="M5548" s="9"/>
      <c r="N5548" s="9"/>
      <c r="O5548" s="9"/>
      <c r="P5548" s="9"/>
      <c r="Q5548" s="9"/>
      <c r="R5548" s="9"/>
    </row>
    <row r="5549" ht="15.75" customHeight="1">
      <c r="A5549" s="14" t="s">
        <v>11</v>
      </c>
      <c r="B5549" s="14" t="s">
        <v>12</v>
      </c>
      <c r="C5549" s="40" t="s">
        <v>13905</v>
      </c>
      <c r="D5549" s="14" t="s">
        <v>13906</v>
      </c>
      <c r="E5549" s="13" t="s">
        <v>13907</v>
      </c>
      <c r="F5549" s="14" t="s">
        <v>13905</v>
      </c>
      <c r="G5549" s="14" t="s">
        <v>6772</v>
      </c>
      <c r="H5549" s="41" t="s">
        <v>6712</v>
      </c>
      <c r="I5549" s="42" t="s">
        <v>85</v>
      </c>
      <c r="J5549" s="92">
        <f t="shared" si="1"/>
        <v>40</v>
      </c>
      <c r="K5549" s="7" t="str">
        <f t="shared" si="2"/>
        <v>ENG30-01144716-nzagrevanje</v>
      </c>
      <c r="L5549" s="7" t="str">
        <f>ifna(VLOOKUP(K5549,'Лист1'!D:E,2,false))</f>
        <v/>
      </c>
      <c r="M5549" s="9"/>
      <c r="N5549" s="9"/>
      <c r="O5549" s="9"/>
      <c r="P5549" s="9"/>
      <c r="Q5549" s="9"/>
      <c r="R5549" s="9"/>
    </row>
    <row r="5550" ht="15.75" customHeight="1">
      <c r="A5550" s="14" t="s">
        <v>11</v>
      </c>
      <c r="B5550" s="14" t="s">
        <v>12</v>
      </c>
      <c r="C5550" s="40" t="s">
        <v>13908</v>
      </c>
      <c r="D5550" s="14" t="s">
        <v>13909</v>
      </c>
      <c r="E5550" s="13" t="s">
        <v>13910</v>
      </c>
      <c r="F5550" s="14" t="s">
        <v>13911</v>
      </c>
      <c r="G5550" s="14" t="s">
        <v>6772</v>
      </c>
      <c r="H5550" s="41" t="s">
        <v>6712</v>
      </c>
      <c r="I5550" s="42" t="s">
        <v>85</v>
      </c>
      <c r="J5550" s="92">
        <f t="shared" si="1"/>
        <v>32</v>
      </c>
      <c r="K5550" s="7" t="str">
        <f t="shared" si="2"/>
        <v>ENG30-01144876-nusmeravanje</v>
      </c>
      <c r="L5550" s="7" t="str">
        <f>ifna(VLOOKUP(K5550,'Лист1'!D:E,2,false))</f>
        <v/>
      </c>
      <c r="M5550" s="9"/>
      <c r="N5550" s="9"/>
      <c r="O5550" s="9"/>
      <c r="P5550" s="9"/>
      <c r="Q5550" s="9"/>
      <c r="R5550" s="9"/>
    </row>
    <row r="5551" ht="15.75" customHeight="1">
      <c r="A5551" s="14" t="s">
        <v>79</v>
      </c>
      <c r="B5551" s="14" t="s">
        <v>80</v>
      </c>
      <c r="C5551" s="40" t="s">
        <v>13912</v>
      </c>
      <c r="D5551" s="14" t="s">
        <v>13913</v>
      </c>
      <c r="E5551" s="13" t="s">
        <v>13914</v>
      </c>
      <c r="F5551" s="14" t="s">
        <v>13915</v>
      </c>
      <c r="G5551" s="14" t="s">
        <v>6772</v>
      </c>
      <c r="H5551" s="41" t="s">
        <v>6712</v>
      </c>
      <c r="I5551" s="42" t="s">
        <v>85</v>
      </c>
      <c r="J5551" s="38">
        <f t="shared" si="1"/>
        <v>15</v>
      </c>
      <c r="K5551" s="7" t="str">
        <f t="shared" si="2"/>
        <v>ENG30-01144887-astrm</v>
      </c>
      <c r="L5551" s="7" t="str">
        <f>ifna(VLOOKUP(K5551,'Лист1'!D:E,2,false))</f>
        <v/>
      </c>
      <c r="M5551" s="9"/>
      <c r="N5551" s="9"/>
      <c r="O5551" s="9"/>
      <c r="P5551" s="9"/>
      <c r="Q5551" s="9"/>
      <c r="R5551" s="9"/>
    </row>
    <row r="5552" ht="15.75" customHeight="1">
      <c r="A5552" s="14" t="s">
        <v>11</v>
      </c>
      <c r="B5552" s="14" t="s">
        <v>12</v>
      </c>
      <c r="C5552" s="40" t="s">
        <v>11827</v>
      </c>
      <c r="D5552" s="14" t="s">
        <v>13916</v>
      </c>
      <c r="E5552" s="13" t="s">
        <v>13917</v>
      </c>
      <c r="F5552" s="14" t="s">
        <v>13918</v>
      </c>
      <c r="G5552" s="14"/>
      <c r="H5552" s="41" t="s">
        <v>6712</v>
      </c>
      <c r="I5552" s="42" t="s">
        <v>85</v>
      </c>
      <c r="J5552" s="48">
        <f t="shared" si="1"/>
        <v>77</v>
      </c>
      <c r="K5552" s="7" t="str">
        <f t="shared" si="2"/>
        <v>ENG30-01147950-nograničenje</v>
      </c>
      <c r="L5552" s="7" t="str">
        <f>ifna(VLOOKUP(K5552,'Лист1'!D:E,2,false))</f>
        <v/>
      </c>
      <c r="M5552" s="9"/>
      <c r="N5552" s="9"/>
      <c r="O5552" s="9"/>
      <c r="P5552" s="9"/>
      <c r="Q5552" s="9"/>
      <c r="R5552" s="9"/>
    </row>
    <row r="5553" ht="15.75" customHeight="1">
      <c r="A5553" s="14" t="s">
        <v>79</v>
      </c>
      <c r="B5553" s="14" t="s">
        <v>80</v>
      </c>
      <c r="C5553" s="40" t="s">
        <v>10342</v>
      </c>
      <c r="D5553" s="14" t="s">
        <v>13919</v>
      </c>
      <c r="E5553" s="13" t="s">
        <v>13920</v>
      </c>
      <c r="F5553" s="14" t="s">
        <v>10342</v>
      </c>
      <c r="G5553" s="14" t="s">
        <v>6800</v>
      </c>
      <c r="H5553" s="41" t="s">
        <v>6712</v>
      </c>
      <c r="I5553" s="42" t="s">
        <v>85</v>
      </c>
      <c r="J5553" s="25">
        <f t="shared" si="1"/>
        <v>60</v>
      </c>
      <c r="K5553" s="7" t="str">
        <f t="shared" si="2"/>
        <v>ENG30-01148283-asrećan</v>
      </c>
      <c r="L5553" s="7" t="str">
        <f>ifna(VLOOKUP(K5553,'Лист1'!D:E,2,false))</f>
        <v/>
      </c>
      <c r="M5553" s="9"/>
      <c r="N5553" s="9"/>
      <c r="O5553" s="9"/>
      <c r="P5553" s="9"/>
      <c r="Q5553" s="9"/>
      <c r="R5553" s="9"/>
    </row>
    <row r="5554" ht="15.75" customHeight="1">
      <c r="A5554" s="14" t="s">
        <v>21</v>
      </c>
      <c r="B5554" s="14" t="s">
        <v>22</v>
      </c>
      <c r="C5554" s="40" t="s">
        <v>12337</v>
      </c>
      <c r="D5554" s="14" t="s">
        <v>13921</v>
      </c>
      <c r="E5554" s="13" t="s">
        <v>13922</v>
      </c>
      <c r="F5554" s="14" t="s">
        <v>13923</v>
      </c>
      <c r="G5554" s="14" t="s">
        <v>7496</v>
      </c>
      <c r="H5554" s="41" t="s">
        <v>6712</v>
      </c>
      <c r="I5554" s="42" t="s">
        <v>85</v>
      </c>
      <c r="J5554" s="25">
        <f t="shared" si="1"/>
        <v>40</v>
      </c>
      <c r="K5554" s="7" t="str">
        <f t="shared" si="2"/>
        <v>ENG30-01148296-vbraniti</v>
      </c>
      <c r="L5554" s="7" t="str">
        <f>ifna(VLOOKUP(K5554,'Лист1'!D:E,2,false))</f>
        <v/>
      </c>
      <c r="M5554" s="9"/>
      <c r="N5554" s="9"/>
      <c r="O5554" s="9"/>
      <c r="P5554" s="9"/>
      <c r="Q5554" s="9"/>
      <c r="R5554" s="9"/>
    </row>
    <row r="5555" ht="15.75" customHeight="1">
      <c r="A5555" s="14" t="s">
        <v>21</v>
      </c>
      <c r="B5555" s="14" t="s">
        <v>22</v>
      </c>
      <c r="C5555" s="40" t="s">
        <v>7367</v>
      </c>
      <c r="D5555" s="14" t="s">
        <v>13921</v>
      </c>
      <c r="E5555" s="13" t="s">
        <v>13922</v>
      </c>
      <c r="F5555" s="14" t="s">
        <v>13923</v>
      </c>
      <c r="G5555" s="14" t="s">
        <v>7496</v>
      </c>
      <c r="H5555" s="41" t="s">
        <v>6712</v>
      </c>
      <c r="I5555" s="42" t="s">
        <v>85</v>
      </c>
      <c r="J5555" s="60">
        <f t="shared" si="1"/>
        <v>40</v>
      </c>
      <c r="K5555" s="7" t="str">
        <f t="shared" si="2"/>
        <v>ENG30-01148296-vpokrivati</v>
      </c>
      <c r="L5555" s="7" t="str">
        <f>ifna(VLOOKUP(K5555,'Лист1'!D:E,2,false))</f>
        <v/>
      </c>
      <c r="M5555" s="9"/>
      <c r="N5555" s="9"/>
      <c r="O5555" s="9"/>
      <c r="P5555" s="9"/>
      <c r="Q5555" s="9"/>
      <c r="R5555" s="9"/>
    </row>
    <row r="5556" ht="15.75" customHeight="1">
      <c r="A5556" s="14" t="s">
        <v>21</v>
      </c>
      <c r="B5556" s="14" t="s">
        <v>22</v>
      </c>
      <c r="C5556" s="40" t="s">
        <v>13807</v>
      </c>
      <c r="D5556" s="14" t="s">
        <v>13924</v>
      </c>
      <c r="E5556" s="13" t="s">
        <v>13925</v>
      </c>
      <c r="F5556" s="14" t="s">
        <v>13807</v>
      </c>
      <c r="G5556" s="14" t="s">
        <v>7496</v>
      </c>
      <c r="H5556" s="41" t="s">
        <v>6712</v>
      </c>
      <c r="I5556" s="42" t="s">
        <v>85</v>
      </c>
      <c r="J5556" s="53">
        <f t="shared" si="1"/>
        <v>43</v>
      </c>
      <c r="K5556" s="7" t="str">
        <f t="shared" si="2"/>
        <v>ENG30-01148580-vštititi</v>
      </c>
      <c r="L5556" s="7" t="str">
        <f>ifna(VLOOKUP(K5556,'Лист1'!D:E,2,false))</f>
        <v/>
      </c>
      <c r="M5556" s="9"/>
      <c r="N5556" s="9"/>
      <c r="O5556" s="9"/>
      <c r="P5556" s="9"/>
      <c r="Q5556" s="9"/>
      <c r="R5556" s="9"/>
    </row>
    <row r="5557" ht="15.75" customHeight="1">
      <c r="A5557" s="14" t="s">
        <v>21</v>
      </c>
      <c r="B5557" s="14" t="s">
        <v>22</v>
      </c>
      <c r="C5557" s="40" t="s">
        <v>11243</v>
      </c>
      <c r="D5557" s="14" t="s">
        <v>13926</v>
      </c>
      <c r="E5557" s="13" t="s">
        <v>13927</v>
      </c>
      <c r="F5557" s="14" t="s">
        <v>13928</v>
      </c>
      <c r="G5557" s="14" t="s">
        <v>8285</v>
      </c>
      <c r="H5557" s="41" t="s">
        <v>6712</v>
      </c>
      <c r="I5557" s="42" t="s">
        <v>85</v>
      </c>
      <c r="J5557" s="28">
        <f t="shared" si="1"/>
        <v>66</v>
      </c>
      <c r="K5557" s="7" t="str">
        <f t="shared" si="2"/>
        <v>ENG30-01148710-vpodržati</v>
      </c>
      <c r="L5557" s="7" t="str">
        <f>ifna(VLOOKUP(K5557,'Лист1'!D:E,2,false))</f>
        <v/>
      </c>
      <c r="M5557" s="9"/>
      <c r="N5557" s="9"/>
      <c r="O5557" s="9"/>
      <c r="P5557" s="9"/>
      <c r="Q5557" s="9"/>
      <c r="R5557" s="9"/>
    </row>
    <row r="5558" ht="15.75" customHeight="1">
      <c r="A5558" s="14" t="s">
        <v>21</v>
      </c>
      <c r="B5558" s="14" t="s">
        <v>22</v>
      </c>
      <c r="C5558" s="40" t="s">
        <v>2235</v>
      </c>
      <c r="D5558" s="14" t="s">
        <v>13926</v>
      </c>
      <c r="E5558" s="13" t="s">
        <v>13927</v>
      </c>
      <c r="F5558" s="14" t="s">
        <v>13928</v>
      </c>
      <c r="G5558" s="14" t="s">
        <v>8285</v>
      </c>
      <c r="H5558" s="41" t="s">
        <v>6712</v>
      </c>
      <c r="I5558" s="42" t="s">
        <v>85</v>
      </c>
      <c r="J5558" s="47">
        <f t="shared" si="1"/>
        <v>66</v>
      </c>
      <c r="K5558" s="7" t="str">
        <f t="shared" si="2"/>
        <v>ENG30-01148710-vpodržavati</v>
      </c>
      <c r="L5558" s="7" t="str">
        <f>ifna(VLOOKUP(K5558,'Лист1'!D:E,2,false))</f>
        <v/>
      </c>
      <c r="M5558" s="9"/>
      <c r="N5558" s="9"/>
      <c r="O5558" s="9"/>
      <c r="P5558" s="9"/>
      <c r="Q5558" s="9"/>
      <c r="R5558" s="9"/>
    </row>
    <row r="5559" ht="15.75" customHeight="1">
      <c r="A5559" s="14" t="s">
        <v>21</v>
      </c>
      <c r="B5559" s="14" t="s">
        <v>22</v>
      </c>
      <c r="C5559" s="40" t="s">
        <v>12337</v>
      </c>
      <c r="D5559" s="14" t="s">
        <v>13929</v>
      </c>
      <c r="E5559" s="13" t="s">
        <v>13930</v>
      </c>
      <c r="F5559" s="14" t="s">
        <v>13931</v>
      </c>
      <c r="G5559" s="14" t="s">
        <v>8285</v>
      </c>
      <c r="H5559" s="41" t="s">
        <v>6712</v>
      </c>
      <c r="I5559" s="42" t="s">
        <v>85</v>
      </c>
      <c r="J5559" s="46">
        <f t="shared" si="1"/>
        <v>50</v>
      </c>
      <c r="K5559" s="7" t="str">
        <f t="shared" si="2"/>
        <v>ENG30-01149138-vbraniti</v>
      </c>
      <c r="L5559" s="7" t="str">
        <f>ifna(VLOOKUP(K5559,'Лист1'!D:E,2,false))</f>
        <v/>
      </c>
      <c r="M5559" s="9"/>
      <c r="N5559" s="9"/>
      <c r="O5559" s="9"/>
      <c r="P5559" s="9"/>
      <c r="Q5559" s="9"/>
      <c r="R5559" s="9"/>
    </row>
    <row r="5560" ht="15.75" customHeight="1">
      <c r="A5560" s="14" t="s">
        <v>21</v>
      </c>
      <c r="B5560" s="14" t="s">
        <v>22</v>
      </c>
      <c r="C5560" s="40" t="s">
        <v>12344</v>
      </c>
      <c r="D5560" s="14" t="s">
        <v>13929</v>
      </c>
      <c r="E5560" s="13" t="s">
        <v>13930</v>
      </c>
      <c r="F5560" s="14" t="s">
        <v>13931</v>
      </c>
      <c r="G5560" s="14" t="s">
        <v>8285</v>
      </c>
      <c r="H5560" s="41" t="s">
        <v>6712</v>
      </c>
      <c r="I5560" s="42" t="s">
        <v>85</v>
      </c>
      <c r="J5560" s="38">
        <f t="shared" si="1"/>
        <v>50</v>
      </c>
      <c r="K5560" s="7" t="str">
        <f t="shared" si="2"/>
        <v>ENG30-01149138-vodbraniti</v>
      </c>
      <c r="L5560" s="7" t="str">
        <f>ifna(VLOOKUP(K5560,'Лист1'!D:E,2,false))</f>
        <v/>
      </c>
      <c r="M5560" s="9"/>
      <c r="N5560" s="9"/>
      <c r="O5560" s="9"/>
      <c r="P5560" s="9"/>
      <c r="Q5560" s="9"/>
      <c r="R5560" s="9"/>
    </row>
    <row r="5561" ht="15.75" customHeight="1">
      <c r="A5561" s="14" t="s">
        <v>21</v>
      </c>
      <c r="B5561" s="14" t="s">
        <v>22</v>
      </c>
      <c r="C5561" s="40" t="s">
        <v>11243</v>
      </c>
      <c r="D5561" s="14" t="s">
        <v>13929</v>
      </c>
      <c r="E5561" s="13" t="s">
        <v>13930</v>
      </c>
      <c r="F5561" s="14" t="s">
        <v>13931</v>
      </c>
      <c r="G5561" s="14" t="s">
        <v>8285</v>
      </c>
      <c r="H5561" s="41" t="s">
        <v>6712</v>
      </c>
      <c r="I5561" s="42" t="s">
        <v>85</v>
      </c>
      <c r="J5561" s="39">
        <f t="shared" si="1"/>
        <v>50</v>
      </c>
      <c r="K5561" s="7" t="str">
        <f t="shared" si="2"/>
        <v>ENG30-01149138-vpodržati</v>
      </c>
      <c r="L5561" s="7" t="str">
        <f>ifna(VLOOKUP(K5561,'Лист1'!D:E,2,false))</f>
        <v/>
      </c>
      <c r="M5561" s="9"/>
      <c r="N5561" s="9"/>
      <c r="O5561" s="9"/>
      <c r="P5561" s="9"/>
      <c r="Q5561" s="9"/>
      <c r="R5561" s="9"/>
    </row>
    <row r="5562" ht="15.75" customHeight="1">
      <c r="A5562" s="14" t="s">
        <v>21</v>
      </c>
      <c r="B5562" s="14" t="s">
        <v>22</v>
      </c>
      <c r="C5562" s="40" t="s">
        <v>2235</v>
      </c>
      <c r="D5562" s="14" t="s">
        <v>13929</v>
      </c>
      <c r="E5562" s="13" t="s">
        <v>13930</v>
      </c>
      <c r="F5562" s="14" t="s">
        <v>13931</v>
      </c>
      <c r="G5562" s="14" t="s">
        <v>8285</v>
      </c>
      <c r="H5562" s="41" t="s">
        <v>6712</v>
      </c>
      <c r="I5562" s="42" t="s">
        <v>85</v>
      </c>
      <c r="J5562" s="87">
        <f t="shared" si="1"/>
        <v>50</v>
      </c>
      <c r="K5562" s="7" t="str">
        <f t="shared" si="2"/>
        <v>ENG30-01149138-vpodržavati</v>
      </c>
      <c r="L5562" s="7" t="str">
        <f>ifna(VLOOKUP(K5562,'Лист1'!D:E,2,false))</f>
        <v/>
      </c>
      <c r="M5562" s="9"/>
      <c r="N5562" s="9"/>
      <c r="O5562" s="9"/>
      <c r="P5562" s="9"/>
      <c r="Q5562" s="9"/>
      <c r="R5562" s="9"/>
    </row>
    <row r="5563" ht="15.75" customHeight="1">
      <c r="A5563" s="14" t="s">
        <v>79</v>
      </c>
      <c r="B5563" s="14" t="s">
        <v>80</v>
      </c>
      <c r="C5563" s="40" t="s">
        <v>13932</v>
      </c>
      <c r="D5563" s="14" t="s">
        <v>13933</v>
      </c>
      <c r="E5563" s="13" t="s">
        <v>13934</v>
      </c>
      <c r="F5563" s="14" t="s">
        <v>13935</v>
      </c>
      <c r="G5563" s="14" t="s">
        <v>6800</v>
      </c>
      <c r="H5563" s="41" t="s">
        <v>6712</v>
      </c>
      <c r="I5563" s="42" t="s">
        <v>85</v>
      </c>
      <c r="J5563" s="66">
        <f t="shared" si="1"/>
        <v>31</v>
      </c>
      <c r="K5563" s="7" t="str">
        <f t="shared" si="2"/>
        <v>ENG30-01149195-aprosperitetan</v>
      </c>
      <c r="L5563" s="7" t="str">
        <f>ifna(VLOOKUP(K5563,'Лист1'!D:E,2,false))</f>
        <v/>
      </c>
      <c r="M5563" s="9"/>
      <c r="N5563" s="9"/>
      <c r="O5563" s="9"/>
      <c r="P5563" s="9"/>
      <c r="Q5563" s="9"/>
      <c r="R5563" s="9"/>
    </row>
    <row r="5564" ht="15.75" customHeight="1">
      <c r="A5564" s="14" t="s">
        <v>79</v>
      </c>
      <c r="B5564" s="14" t="s">
        <v>80</v>
      </c>
      <c r="C5564" s="40" t="s">
        <v>13936</v>
      </c>
      <c r="D5564" s="14" t="s">
        <v>13933</v>
      </c>
      <c r="E5564" s="13" t="s">
        <v>13934</v>
      </c>
      <c r="F5564" s="14" t="s">
        <v>13935</v>
      </c>
      <c r="G5564" s="14" t="s">
        <v>6800</v>
      </c>
      <c r="H5564" s="41" t="s">
        <v>6712</v>
      </c>
      <c r="I5564" s="42" t="s">
        <v>85</v>
      </c>
      <c r="J5564" s="53">
        <f t="shared" si="1"/>
        <v>31</v>
      </c>
      <c r="K5564" s="7" t="str">
        <f t="shared" si="2"/>
        <v>ENG30-01149195-azlatan</v>
      </c>
      <c r="L5564" s="7" t="str">
        <f>ifna(VLOOKUP(K5564,'Лист1'!D:E,2,false))</f>
        <v/>
      </c>
      <c r="M5564" s="9"/>
      <c r="N5564" s="9"/>
      <c r="O5564" s="9"/>
      <c r="P5564" s="9"/>
      <c r="Q5564" s="9"/>
      <c r="R5564" s="9"/>
    </row>
    <row r="5565" ht="15.75" customHeight="1">
      <c r="A5565" s="14" t="s">
        <v>21</v>
      </c>
      <c r="B5565" s="14" t="s">
        <v>22</v>
      </c>
      <c r="C5565" s="40" t="s">
        <v>7760</v>
      </c>
      <c r="D5565" s="14" t="s">
        <v>13937</v>
      </c>
      <c r="E5565" s="13" t="s">
        <v>13938</v>
      </c>
      <c r="F5565" s="14" t="s">
        <v>13939</v>
      </c>
      <c r="G5565" s="14" t="s">
        <v>9062</v>
      </c>
      <c r="H5565" s="41" t="s">
        <v>6712</v>
      </c>
      <c r="I5565" s="42" t="s">
        <v>85</v>
      </c>
      <c r="J5565" s="87">
        <f t="shared" si="1"/>
        <v>48</v>
      </c>
      <c r="K5565" s="7" t="str">
        <f t="shared" si="2"/>
        <v>ENG30-01149327-vrazviti</v>
      </c>
      <c r="L5565" s="7" t="str">
        <f>ifna(VLOOKUP(K5565,'Лист1'!D:E,2,false))</f>
        <v/>
      </c>
      <c r="M5565" s="9"/>
      <c r="N5565" s="9"/>
      <c r="O5565" s="9"/>
      <c r="P5565" s="9"/>
      <c r="Q5565" s="9"/>
      <c r="R5565" s="9"/>
    </row>
    <row r="5566" ht="15.75" customHeight="1">
      <c r="A5566" s="14" t="s">
        <v>21</v>
      </c>
      <c r="B5566" s="14" t="s">
        <v>22</v>
      </c>
      <c r="C5566" s="40" t="s">
        <v>13470</v>
      </c>
      <c r="D5566" s="14" t="s">
        <v>13940</v>
      </c>
      <c r="E5566" s="13" t="s">
        <v>13941</v>
      </c>
      <c r="F5566" s="14" t="s">
        <v>13942</v>
      </c>
      <c r="G5566" s="14" t="s">
        <v>8436</v>
      </c>
      <c r="H5566" s="41" t="s">
        <v>6712</v>
      </c>
      <c r="I5566" s="42" t="s">
        <v>85</v>
      </c>
      <c r="J5566" s="92">
        <f t="shared" si="1"/>
        <v>79</v>
      </c>
      <c r="K5566" s="7" t="str">
        <f t="shared" si="2"/>
        <v>ENG30-01149470-vigrati</v>
      </c>
      <c r="L5566" s="7" t="str">
        <f>ifna(VLOOKUP(K5566,'Лист1'!D:E,2,false))</f>
        <v/>
      </c>
      <c r="M5566" s="9"/>
      <c r="N5566" s="9"/>
      <c r="O5566" s="9"/>
      <c r="P5566" s="9"/>
      <c r="Q5566" s="9"/>
      <c r="R5566" s="9"/>
    </row>
    <row r="5567" ht="15.75" customHeight="1">
      <c r="A5567" s="14" t="s">
        <v>21</v>
      </c>
      <c r="B5567" s="14" t="s">
        <v>22</v>
      </c>
      <c r="C5567" s="40" t="s">
        <v>11193</v>
      </c>
      <c r="D5567" s="14" t="s">
        <v>13943</v>
      </c>
      <c r="E5567" s="13" t="s">
        <v>13944</v>
      </c>
      <c r="F5567" s="14" t="s">
        <v>13945</v>
      </c>
      <c r="G5567" s="14" t="s">
        <v>6772</v>
      </c>
      <c r="H5567" s="41" t="s">
        <v>6712</v>
      </c>
      <c r="I5567" s="42" t="s">
        <v>85</v>
      </c>
      <c r="J5567" s="47">
        <f t="shared" si="1"/>
        <v>39</v>
      </c>
      <c r="K5567" s="7" t="str">
        <f t="shared" si="2"/>
        <v>ENG30-01150559-vusmeriti</v>
      </c>
      <c r="L5567" s="7" t="str">
        <f>ifna(VLOOKUP(K5567,'Лист1'!D:E,2,false))</f>
        <v/>
      </c>
      <c r="M5567" s="9"/>
      <c r="N5567" s="9"/>
      <c r="O5567" s="9"/>
      <c r="P5567" s="9"/>
      <c r="Q5567" s="9"/>
      <c r="R5567" s="9"/>
    </row>
    <row r="5568" ht="15.75" customHeight="1">
      <c r="A5568" s="14" t="s">
        <v>79</v>
      </c>
      <c r="B5568" s="14" t="s">
        <v>80</v>
      </c>
      <c r="C5568" s="40" t="s">
        <v>13946</v>
      </c>
      <c r="D5568" s="14" t="s">
        <v>13947</v>
      </c>
      <c r="E5568" s="13" t="s">
        <v>13948</v>
      </c>
      <c r="F5568" s="14" t="s">
        <v>13946</v>
      </c>
      <c r="G5568" s="14" t="s">
        <v>6800</v>
      </c>
      <c r="H5568" s="41" t="s">
        <v>6712</v>
      </c>
      <c r="I5568" s="42" t="s">
        <v>85</v>
      </c>
      <c r="J5568" s="53">
        <f t="shared" si="1"/>
        <v>43</v>
      </c>
      <c r="K5568" s="7" t="str">
        <f t="shared" si="2"/>
        <v>ENG30-01150915-atvrd</v>
      </c>
      <c r="L5568" s="7" t="str">
        <f>ifna(VLOOKUP(K5568,'Лист1'!D:E,2,false))</f>
        <v/>
      </c>
      <c r="M5568" s="9"/>
      <c r="N5568" s="9"/>
      <c r="O5568" s="9"/>
      <c r="P5568" s="9"/>
      <c r="Q5568" s="9"/>
      <c r="R5568" s="9"/>
    </row>
    <row r="5569" ht="15.75" customHeight="1">
      <c r="A5569" s="14" t="s">
        <v>11</v>
      </c>
      <c r="B5569" s="14" t="s">
        <v>12</v>
      </c>
      <c r="C5569" s="40" t="s">
        <v>13949</v>
      </c>
      <c r="D5569" s="14" t="s">
        <v>13950</v>
      </c>
      <c r="E5569" s="13" t="s">
        <v>13951</v>
      </c>
      <c r="F5569" s="14" t="s">
        <v>13952</v>
      </c>
      <c r="G5569" s="14" t="s">
        <v>8285</v>
      </c>
      <c r="H5569" s="41" t="s">
        <v>6712</v>
      </c>
      <c r="I5569" s="42" t="s">
        <v>85</v>
      </c>
      <c r="J5569" s="45">
        <f t="shared" si="1"/>
        <v>57</v>
      </c>
      <c r="K5569" s="7" t="str">
        <f t="shared" si="2"/>
        <v>ENG30-01151407-npomirenje</v>
      </c>
      <c r="L5569" s="7" t="str">
        <f>ifna(VLOOKUP(K5569,'Лист1'!D:E,2,false))</f>
        <v/>
      </c>
      <c r="M5569" s="9"/>
      <c r="N5569" s="9"/>
      <c r="O5569" s="9"/>
      <c r="P5569" s="9"/>
      <c r="Q5569" s="9"/>
      <c r="R5569" s="9"/>
    </row>
    <row r="5570" ht="15.75" customHeight="1">
      <c r="A5570" s="14" t="s">
        <v>11</v>
      </c>
      <c r="B5570" s="14" t="s">
        <v>12</v>
      </c>
      <c r="C5570" s="40" t="s">
        <v>13953</v>
      </c>
      <c r="D5570" s="14" t="s">
        <v>13954</v>
      </c>
      <c r="E5570" s="13" t="s">
        <v>13955</v>
      </c>
      <c r="F5570" s="14" t="s">
        <v>13953</v>
      </c>
      <c r="G5570" s="14" t="s">
        <v>8285</v>
      </c>
      <c r="H5570" s="41" t="s">
        <v>6712</v>
      </c>
      <c r="I5570" s="42" t="s">
        <v>85</v>
      </c>
      <c r="J5570" s="43">
        <f t="shared" si="1"/>
        <v>54</v>
      </c>
      <c r="K5570" s="7" t="str">
        <f t="shared" si="2"/>
        <v>ENG30-01151605-ninternacionalizacija</v>
      </c>
      <c r="L5570" s="7" t="str">
        <f>ifna(VLOOKUP(K5570,'Лист1'!D:E,2,false))</f>
        <v/>
      </c>
      <c r="M5570" s="9"/>
      <c r="N5570" s="9"/>
      <c r="O5570" s="9"/>
      <c r="P5570" s="9"/>
      <c r="Q5570" s="9"/>
      <c r="R5570" s="9"/>
    </row>
    <row r="5571" ht="15.75" customHeight="1">
      <c r="A5571" s="14" t="s">
        <v>21</v>
      </c>
      <c r="B5571" s="14" t="s">
        <v>22</v>
      </c>
      <c r="C5571" s="40" t="s">
        <v>10955</v>
      </c>
      <c r="D5571" s="14" t="s">
        <v>13956</v>
      </c>
      <c r="E5571" s="13" t="s">
        <v>13957</v>
      </c>
      <c r="F5571" s="14" t="s">
        <v>13958</v>
      </c>
      <c r="G5571" s="14" t="s">
        <v>6772</v>
      </c>
      <c r="H5571" s="41" t="s">
        <v>6712</v>
      </c>
      <c r="I5571" s="42" t="s">
        <v>85</v>
      </c>
      <c r="J5571" s="17">
        <f t="shared" si="1"/>
        <v>30</v>
      </c>
      <c r="K5571" s="7" t="str">
        <f t="shared" si="2"/>
        <v>ENG30-01152214-vpokazati</v>
      </c>
      <c r="L5571" s="7" t="str">
        <f>ifna(VLOOKUP(K5571,'Лист1'!D:E,2,false))</f>
        <v/>
      </c>
      <c r="M5571" s="9"/>
      <c r="N5571" s="9"/>
      <c r="O5571" s="9"/>
      <c r="P5571" s="9"/>
      <c r="Q5571" s="9"/>
      <c r="R5571" s="9"/>
    </row>
    <row r="5572" ht="15.75" customHeight="1">
      <c r="A5572" s="14" t="s">
        <v>21</v>
      </c>
      <c r="B5572" s="14" t="s">
        <v>22</v>
      </c>
      <c r="C5572" s="40" t="s">
        <v>10898</v>
      </c>
      <c r="D5572" s="14" t="s">
        <v>13956</v>
      </c>
      <c r="E5572" s="13" t="s">
        <v>13957</v>
      </c>
      <c r="F5572" s="14" t="s">
        <v>13958</v>
      </c>
      <c r="G5572" s="14" t="s">
        <v>6772</v>
      </c>
      <c r="H5572" s="41" t="s">
        <v>6712</v>
      </c>
      <c r="I5572" s="42" t="s">
        <v>85</v>
      </c>
      <c r="J5572" s="61">
        <f t="shared" si="1"/>
        <v>30</v>
      </c>
      <c r="K5572" s="7" t="str">
        <f t="shared" si="2"/>
        <v>ENG30-01152214-vuputiti</v>
      </c>
      <c r="L5572" s="7" t="str">
        <f>ifna(VLOOKUP(K5572,'Лист1'!D:E,2,false))</f>
        <v/>
      </c>
      <c r="M5572" s="9"/>
      <c r="N5572" s="9"/>
      <c r="O5572" s="9"/>
      <c r="P5572" s="9"/>
      <c r="Q5572" s="9"/>
      <c r="R5572" s="9"/>
    </row>
    <row r="5573" ht="15.75" customHeight="1">
      <c r="A5573" s="14" t="s">
        <v>21</v>
      </c>
      <c r="B5573" s="14" t="s">
        <v>22</v>
      </c>
      <c r="C5573" s="40" t="s">
        <v>11165</v>
      </c>
      <c r="D5573" s="14" t="s">
        <v>13959</v>
      </c>
      <c r="E5573" s="13" t="s">
        <v>13960</v>
      </c>
      <c r="F5573" s="14" t="s">
        <v>13961</v>
      </c>
      <c r="G5573" s="14" t="s">
        <v>6772</v>
      </c>
      <c r="H5573" s="41" t="s">
        <v>6712</v>
      </c>
      <c r="I5573" s="42" t="s">
        <v>85</v>
      </c>
      <c r="J5573" s="44">
        <f t="shared" si="1"/>
        <v>35</v>
      </c>
      <c r="K5573" s="7" t="str">
        <f t="shared" si="2"/>
        <v>ENG30-01152670-vciljati</v>
      </c>
      <c r="L5573" s="7" t="str">
        <f>ifna(VLOOKUP(K5573,'Лист1'!D:E,2,false))</f>
        <v/>
      </c>
      <c r="M5573" s="9"/>
      <c r="N5573" s="9"/>
      <c r="O5573" s="9"/>
      <c r="P5573" s="9"/>
      <c r="Q5573" s="9"/>
      <c r="R5573" s="9"/>
    </row>
    <row r="5574" ht="15.75" customHeight="1">
      <c r="A5574" s="14" t="s">
        <v>79</v>
      </c>
      <c r="B5574" s="14" t="s">
        <v>80</v>
      </c>
      <c r="C5574" s="40" t="s">
        <v>13962</v>
      </c>
      <c r="D5574" s="14" t="s">
        <v>13963</v>
      </c>
      <c r="E5574" s="13" t="s">
        <v>13964</v>
      </c>
      <c r="F5574" s="14" t="s">
        <v>13965</v>
      </c>
      <c r="G5574" s="14"/>
      <c r="H5574" s="41" t="s">
        <v>6712</v>
      </c>
      <c r="I5574" s="42" t="s">
        <v>85</v>
      </c>
      <c r="J5574" s="60">
        <f t="shared" si="1"/>
        <v>52</v>
      </c>
      <c r="K5574" s="7" t="str">
        <f t="shared" si="2"/>
        <v>ENG30-01152746-amek</v>
      </c>
      <c r="L5574" s="7" t="str">
        <f>ifna(VLOOKUP(K5574,'Лист1'!D:E,2,false))</f>
        <v/>
      </c>
      <c r="M5574" s="9"/>
      <c r="N5574" s="9"/>
      <c r="O5574" s="9"/>
      <c r="P5574" s="9"/>
      <c r="Q5574" s="9"/>
      <c r="R5574" s="9"/>
    </row>
    <row r="5575" ht="15.75" customHeight="1">
      <c r="A5575" s="14" t="s">
        <v>11</v>
      </c>
      <c r="B5575" s="14" t="s">
        <v>12</v>
      </c>
      <c r="C5575" s="40" t="s">
        <v>13966</v>
      </c>
      <c r="D5575" s="14" t="s">
        <v>13967</v>
      </c>
      <c r="E5575" s="13" t="s">
        <v>13968</v>
      </c>
      <c r="F5575" s="14" t="s">
        <v>13966</v>
      </c>
      <c r="G5575" s="14"/>
      <c r="H5575" s="41" t="s">
        <v>6712</v>
      </c>
      <c r="I5575" s="42" t="s">
        <v>85</v>
      </c>
      <c r="J5575" s="83">
        <f t="shared" si="1"/>
        <v>161</v>
      </c>
      <c r="K5575" s="7" t="str">
        <f t="shared" si="2"/>
        <v>ENG30-01153305-nfederacija</v>
      </c>
      <c r="L5575" s="7" t="str">
        <f>ifna(VLOOKUP(K5575,'Лист1'!D:E,2,false))</f>
        <v/>
      </c>
      <c r="M5575" s="9"/>
      <c r="N5575" s="9"/>
      <c r="O5575" s="9"/>
      <c r="P5575" s="9"/>
      <c r="Q5575" s="9"/>
      <c r="R5575" s="9"/>
    </row>
    <row r="5576" ht="15.75" customHeight="1">
      <c r="A5576" s="14" t="s">
        <v>11</v>
      </c>
      <c r="B5576" s="14" t="s">
        <v>12</v>
      </c>
      <c r="C5576" s="40" t="s">
        <v>13969</v>
      </c>
      <c r="D5576" s="14" t="s">
        <v>13970</v>
      </c>
      <c r="E5576" s="13" t="s">
        <v>13971</v>
      </c>
      <c r="F5576" s="14" t="s">
        <v>13969</v>
      </c>
      <c r="G5576" s="14" t="s">
        <v>8285</v>
      </c>
      <c r="H5576" s="41" t="s">
        <v>6712</v>
      </c>
      <c r="I5576" s="42" t="s">
        <v>85</v>
      </c>
      <c r="J5576" s="39">
        <f t="shared" si="1"/>
        <v>71</v>
      </c>
      <c r="K5576" s="7" t="str">
        <f t="shared" si="2"/>
        <v>ENG30-01153548-ndiskriminacija</v>
      </c>
      <c r="L5576" s="7" t="str">
        <f>ifna(VLOOKUP(K5576,'Лист1'!D:E,2,false))</f>
        <v/>
      </c>
      <c r="M5576" s="9"/>
      <c r="N5576" s="9"/>
      <c r="O5576" s="9"/>
      <c r="P5576" s="9"/>
      <c r="Q5576" s="9"/>
      <c r="R5576" s="9"/>
    </row>
    <row r="5577" ht="15.75" customHeight="1">
      <c r="A5577" s="14" t="s">
        <v>11</v>
      </c>
      <c r="B5577" s="14" t="s">
        <v>12</v>
      </c>
      <c r="C5577" s="40" t="s">
        <v>13969</v>
      </c>
      <c r="D5577" s="14" t="s">
        <v>13972</v>
      </c>
      <c r="E5577" s="13" t="s">
        <v>13973</v>
      </c>
      <c r="F5577" s="14" t="s">
        <v>13974</v>
      </c>
      <c r="G5577" s="14" t="s">
        <v>8285</v>
      </c>
      <c r="H5577" s="41" t="s">
        <v>6712</v>
      </c>
      <c r="I5577" s="42" t="s">
        <v>85</v>
      </c>
      <c r="J5577" s="92">
        <f t="shared" si="1"/>
        <v>41</v>
      </c>
      <c r="K5577" s="7" t="str">
        <f t="shared" si="2"/>
        <v>ENG30-01154237-ndiskriminacija</v>
      </c>
      <c r="L5577" s="7" t="str">
        <f>ifna(VLOOKUP(K5577,'Лист1'!D:E,2,false))</f>
        <v/>
      </c>
      <c r="M5577" s="9"/>
      <c r="N5577" s="9"/>
      <c r="O5577" s="9"/>
      <c r="P5577" s="9"/>
      <c r="Q5577" s="9"/>
      <c r="R5577" s="9"/>
    </row>
    <row r="5578" ht="15.75" customHeight="1">
      <c r="A5578" s="14" t="s">
        <v>11</v>
      </c>
      <c r="B5578" s="14" t="s">
        <v>12</v>
      </c>
      <c r="C5578" s="40" t="s">
        <v>13975</v>
      </c>
      <c r="D5578" s="14" t="s">
        <v>13976</v>
      </c>
      <c r="E5578" s="13" t="s">
        <v>13977</v>
      </c>
      <c r="F5578" s="13" t="s">
        <v>13978</v>
      </c>
      <c r="G5578" s="14" t="s">
        <v>8285</v>
      </c>
      <c r="H5578" s="159" t="s">
        <v>6712</v>
      </c>
      <c r="I5578" s="116" t="s">
        <v>17</v>
      </c>
      <c r="J5578" s="95">
        <f t="shared" si="1"/>
        <v>54</v>
      </c>
      <c r="K5578" s="7" t="str">
        <f t="shared" si="2"/>
        <v>ENG30-01155044-nrasna diskriminacija</v>
      </c>
      <c r="L5578" s="7" t="str">
        <f>ifna(VLOOKUP(K5578,'Лист1'!D:E,2,false))</f>
        <v/>
      </c>
      <c r="M5578" s="9"/>
      <c r="N5578" s="9"/>
      <c r="O5578" s="9"/>
      <c r="P5578" s="9"/>
      <c r="Q5578" s="9"/>
      <c r="R5578" s="9"/>
    </row>
    <row r="5579" ht="15.75" customHeight="1">
      <c r="A5579" s="14" t="s">
        <v>79</v>
      </c>
      <c r="B5579" s="14" t="s">
        <v>80</v>
      </c>
      <c r="C5579" s="40" t="s">
        <v>13162</v>
      </c>
      <c r="D5579" s="14" t="s">
        <v>13979</v>
      </c>
      <c r="E5579" s="13" t="s">
        <v>13980</v>
      </c>
      <c r="F5579" s="14" t="s">
        <v>13981</v>
      </c>
      <c r="G5579" s="14" t="s">
        <v>6772</v>
      </c>
      <c r="H5579" s="41" t="s">
        <v>6712</v>
      </c>
      <c r="I5579" s="42" t="s">
        <v>85</v>
      </c>
      <c r="J5579" s="30">
        <f t="shared" si="1"/>
        <v>25</v>
      </c>
      <c r="K5579" s="7" t="str">
        <f t="shared" si="2"/>
        <v>ENG30-01155354-akrut</v>
      </c>
      <c r="L5579" s="7" t="str">
        <f>ifna(VLOOKUP(K5579,'Лист1'!D:E,2,false))</f>
        <v/>
      </c>
      <c r="M5579" s="9"/>
      <c r="N5579" s="9"/>
      <c r="O5579" s="9"/>
      <c r="P5579" s="9"/>
      <c r="Q5579" s="9"/>
      <c r="R5579" s="9"/>
    </row>
    <row r="5580" ht="15.75" customHeight="1">
      <c r="A5580" s="14" t="s">
        <v>79</v>
      </c>
      <c r="B5580" s="14" t="s">
        <v>80</v>
      </c>
      <c r="C5580" s="40" t="s">
        <v>10866</v>
      </c>
      <c r="D5580" s="14" t="s">
        <v>13979</v>
      </c>
      <c r="E5580" s="13" t="s">
        <v>13980</v>
      </c>
      <c r="F5580" s="14" t="s">
        <v>13981</v>
      </c>
      <c r="G5580" s="14" t="s">
        <v>6772</v>
      </c>
      <c r="H5580" s="41" t="s">
        <v>6712</v>
      </c>
      <c r="I5580" s="42" t="s">
        <v>85</v>
      </c>
      <c r="J5580" s="53">
        <f t="shared" si="1"/>
        <v>25</v>
      </c>
      <c r="K5580" s="7" t="str">
        <f t="shared" si="2"/>
        <v>ENG30-01155354-aozbiljan</v>
      </c>
      <c r="L5580" s="7" t="str">
        <f>ifna(VLOOKUP(K5580,'Лист1'!D:E,2,false))</f>
        <v/>
      </c>
      <c r="M5580" s="9"/>
      <c r="N5580" s="9"/>
      <c r="O5580" s="9"/>
      <c r="P5580" s="9"/>
      <c r="Q5580" s="9"/>
      <c r="R5580" s="9"/>
    </row>
    <row r="5581" ht="15.75" customHeight="1">
      <c r="A5581" s="14" t="s">
        <v>21</v>
      </c>
      <c r="B5581" s="14" t="s">
        <v>22</v>
      </c>
      <c r="C5581" s="40" t="s">
        <v>13470</v>
      </c>
      <c r="D5581" s="14" t="s">
        <v>13982</v>
      </c>
      <c r="E5581" s="13" t="s">
        <v>13983</v>
      </c>
      <c r="F5581" s="14" t="s">
        <v>13887</v>
      </c>
      <c r="G5581" s="14"/>
      <c r="H5581" s="41" t="s">
        <v>6712</v>
      </c>
      <c r="I5581" s="42" t="s">
        <v>85</v>
      </c>
      <c r="J5581" s="87">
        <f t="shared" si="1"/>
        <v>10</v>
      </c>
      <c r="K5581" s="7" t="str">
        <f t="shared" si="2"/>
        <v>ENG30-01156115-vigrati</v>
      </c>
      <c r="L5581" s="7" t="str">
        <f>ifna(VLOOKUP(K5581,'Лист1'!D:E,2,false))</f>
        <v/>
      </c>
      <c r="M5581" s="9"/>
      <c r="N5581" s="9"/>
      <c r="O5581" s="9"/>
      <c r="P5581" s="9"/>
      <c r="Q5581" s="9"/>
      <c r="R5581" s="9"/>
    </row>
    <row r="5582" ht="15.75" customHeight="1">
      <c r="A5582" s="14" t="s">
        <v>21</v>
      </c>
      <c r="B5582" s="14" t="s">
        <v>22</v>
      </c>
      <c r="C5582" s="40" t="s">
        <v>7792</v>
      </c>
      <c r="D5582" s="14" t="s">
        <v>13984</v>
      </c>
      <c r="E5582" s="13" t="s">
        <v>13985</v>
      </c>
      <c r="F5582" s="14" t="s">
        <v>13986</v>
      </c>
      <c r="G5582" s="14" t="s">
        <v>10064</v>
      </c>
      <c r="H5582" s="41" t="s">
        <v>6712</v>
      </c>
      <c r="I5582" s="42" t="s">
        <v>85</v>
      </c>
      <c r="J5582" s="43">
        <f t="shared" si="1"/>
        <v>37</v>
      </c>
      <c r="K5582" s="7" t="str">
        <f t="shared" si="2"/>
        <v>ENG30-01156291-vpodizati</v>
      </c>
      <c r="L5582" s="7" t="str">
        <f>ifna(VLOOKUP(K5582,'Лист1'!D:E,2,false))</f>
        <v/>
      </c>
      <c r="M5582" s="9"/>
      <c r="N5582" s="9"/>
      <c r="O5582" s="9"/>
      <c r="P5582" s="9"/>
      <c r="Q5582" s="9"/>
      <c r="R5582" s="9"/>
    </row>
    <row r="5583" ht="15.75" customHeight="1">
      <c r="A5583" s="14" t="s">
        <v>21</v>
      </c>
      <c r="B5583" s="14" t="s">
        <v>22</v>
      </c>
      <c r="C5583" s="40" t="s">
        <v>10081</v>
      </c>
      <c r="D5583" s="14" t="s">
        <v>13987</v>
      </c>
      <c r="E5583" s="13" t="s">
        <v>13988</v>
      </c>
      <c r="F5583" s="14" t="s">
        <v>10081</v>
      </c>
      <c r="G5583" s="14" t="s">
        <v>10064</v>
      </c>
      <c r="H5583" s="41" t="s">
        <v>6712</v>
      </c>
      <c r="I5583" s="42" t="s">
        <v>85</v>
      </c>
      <c r="J5583" s="25">
        <f t="shared" si="1"/>
        <v>59</v>
      </c>
      <c r="K5583" s="7" t="str">
        <f t="shared" si="2"/>
        <v>ENG30-01156406-vizazivati</v>
      </c>
      <c r="L5583" s="7" t="str">
        <f>ifna(VLOOKUP(K5583,'Лист1'!D:E,2,false))</f>
        <v/>
      </c>
      <c r="M5583" s="9"/>
      <c r="N5583" s="9"/>
      <c r="O5583" s="9"/>
      <c r="P5583" s="9"/>
      <c r="Q5583" s="9"/>
      <c r="R5583" s="9"/>
    </row>
    <row r="5584" ht="15.75" customHeight="1">
      <c r="A5584" s="14" t="s">
        <v>21</v>
      </c>
      <c r="B5584" s="14" t="s">
        <v>22</v>
      </c>
      <c r="C5584" s="40" t="s">
        <v>13989</v>
      </c>
      <c r="D5584" s="14" t="s">
        <v>13990</v>
      </c>
      <c r="E5584" s="13" t="s">
        <v>13991</v>
      </c>
      <c r="F5584" s="14" t="s">
        <v>13989</v>
      </c>
      <c r="G5584" s="14" t="s">
        <v>7914</v>
      </c>
      <c r="H5584" s="41" t="s">
        <v>6712</v>
      </c>
      <c r="I5584" s="42" t="s">
        <v>85</v>
      </c>
      <c r="J5584" s="68">
        <f t="shared" si="1"/>
        <v>39</v>
      </c>
      <c r="K5584" s="7" t="str">
        <f t="shared" si="2"/>
        <v>ENG30-01156834-vtrošiti</v>
      </c>
      <c r="L5584" s="7" t="str">
        <f>ifna(VLOOKUP(K5584,'Лист1'!D:E,2,false))</f>
        <v/>
      </c>
      <c r="M5584" s="9"/>
      <c r="N5584" s="9"/>
      <c r="O5584" s="9"/>
      <c r="P5584" s="9"/>
      <c r="Q5584" s="9"/>
      <c r="R5584" s="9"/>
    </row>
    <row r="5585" ht="15.75" customHeight="1">
      <c r="A5585" s="14" t="s">
        <v>21</v>
      </c>
      <c r="B5585" s="14" t="s">
        <v>22</v>
      </c>
      <c r="C5585" s="40" t="s">
        <v>13992</v>
      </c>
      <c r="D5585" s="14" t="s">
        <v>13993</v>
      </c>
      <c r="E5585" s="13" t="s">
        <v>13994</v>
      </c>
      <c r="F5585" s="14" t="s">
        <v>13995</v>
      </c>
      <c r="G5585" s="14" t="s">
        <v>6772</v>
      </c>
      <c r="H5585" s="41" t="s">
        <v>6712</v>
      </c>
      <c r="I5585" s="42" t="s">
        <v>85</v>
      </c>
      <c r="J5585" s="65">
        <f t="shared" si="1"/>
        <v>29</v>
      </c>
      <c r="K5585" s="7" t="str">
        <f t="shared" si="2"/>
        <v>ENG30-01157517-viskoristiti</v>
      </c>
      <c r="L5585" s="7" t="str">
        <f>ifna(VLOOKUP(K5585,'Лист1'!D:E,2,false))</f>
        <v/>
      </c>
      <c r="M5585" s="9"/>
      <c r="N5585" s="9"/>
      <c r="O5585" s="9"/>
      <c r="P5585" s="9"/>
      <c r="Q5585" s="9"/>
      <c r="R5585" s="9"/>
    </row>
    <row r="5586" ht="15.75" customHeight="1">
      <c r="A5586" s="14" t="s">
        <v>79</v>
      </c>
      <c r="B5586" s="14" t="s">
        <v>80</v>
      </c>
      <c r="C5586" s="40" t="s">
        <v>13996</v>
      </c>
      <c r="D5586" s="14" t="s">
        <v>13997</v>
      </c>
      <c r="E5586" s="13" t="s">
        <v>13998</v>
      </c>
      <c r="F5586" s="14" t="s">
        <v>13999</v>
      </c>
      <c r="G5586" s="14" t="s">
        <v>6772</v>
      </c>
      <c r="H5586" s="41" t="s">
        <v>6712</v>
      </c>
      <c r="I5586" s="42" t="s">
        <v>85</v>
      </c>
      <c r="J5586" s="99">
        <f t="shared" si="1"/>
        <v>37</v>
      </c>
      <c r="K5586" s="7" t="str">
        <f t="shared" si="2"/>
        <v>ENG30-01158596-aalkoholni</v>
      </c>
      <c r="L5586" s="7" t="str">
        <f>ifna(VLOOKUP(K5586,'Лист1'!D:E,2,false))</f>
        <v/>
      </c>
      <c r="M5586" s="9"/>
      <c r="N5586" s="9"/>
      <c r="O5586" s="9"/>
      <c r="P5586" s="9"/>
      <c r="Q5586" s="9"/>
      <c r="R5586" s="9"/>
    </row>
    <row r="5587" ht="15.75" customHeight="1">
      <c r="A5587" s="14" t="s">
        <v>21</v>
      </c>
      <c r="B5587" s="14" t="s">
        <v>22</v>
      </c>
      <c r="C5587" s="40" t="s">
        <v>13992</v>
      </c>
      <c r="D5587" s="14" t="s">
        <v>14000</v>
      </c>
      <c r="E5587" s="13" t="s">
        <v>14001</v>
      </c>
      <c r="F5587" s="14" t="s">
        <v>14002</v>
      </c>
      <c r="G5587" s="14" t="s">
        <v>6772</v>
      </c>
      <c r="H5587" s="41" t="s">
        <v>6712</v>
      </c>
      <c r="I5587" s="42" t="s">
        <v>85</v>
      </c>
      <c r="J5587" s="24">
        <f t="shared" si="1"/>
        <v>106</v>
      </c>
      <c r="K5587" s="7" t="str">
        <f t="shared" si="2"/>
        <v>ENG30-01158872-viskoristiti</v>
      </c>
      <c r="L5587" s="7" t="str">
        <f>ifna(VLOOKUP(K5587,'Лист1'!D:E,2,false))</f>
        <v/>
      </c>
      <c r="M5587" s="9"/>
      <c r="N5587" s="9"/>
      <c r="O5587" s="9"/>
      <c r="P5587" s="9"/>
      <c r="Q5587" s="9"/>
      <c r="R5587" s="9"/>
    </row>
    <row r="5588" ht="15.75" customHeight="1">
      <c r="A5588" s="14" t="s">
        <v>21</v>
      </c>
      <c r="B5588" s="14" t="s">
        <v>22</v>
      </c>
      <c r="C5588" s="40" t="s">
        <v>14003</v>
      </c>
      <c r="D5588" s="14" t="s">
        <v>14000</v>
      </c>
      <c r="E5588" s="13" t="s">
        <v>14001</v>
      </c>
      <c r="F5588" s="14" t="s">
        <v>14002</v>
      </c>
      <c r="G5588" s="14" t="s">
        <v>6772</v>
      </c>
      <c r="H5588" s="41" t="s">
        <v>6712</v>
      </c>
      <c r="I5588" s="42" t="s">
        <v>85</v>
      </c>
      <c r="J5588" s="35">
        <f t="shared" si="1"/>
        <v>106</v>
      </c>
      <c r="K5588" s="7" t="str">
        <f t="shared" si="2"/>
        <v>ENG30-01158872-vprimeniti</v>
      </c>
      <c r="L5588" s="7" t="str">
        <f>ifna(VLOOKUP(K5588,'Лист1'!D:E,2,false))</f>
        <v/>
      </c>
      <c r="M5588" s="9"/>
      <c r="N5588" s="9"/>
      <c r="O5588" s="9"/>
      <c r="P5588" s="9"/>
      <c r="Q5588" s="9"/>
      <c r="R5588" s="9"/>
    </row>
    <row r="5589" ht="15.75" customHeight="1">
      <c r="A5589" s="14" t="s">
        <v>21</v>
      </c>
      <c r="B5589" s="14" t="s">
        <v>22</v>
      </c>
      <c r="C5589" s="40" t="s">
        <v>14004</v>
      </c>
      <c r="D5589" s="14" t="s">
        <v>14000</v>
      </c>
      <c r="E5589" s="13" t="s">
        <v>14001</v>
      </c>
      <c r="F5589" s="14" t="s">
        <v>14002</v>
      </c>
      <c r="G5589" s="14" t="s">
        <v>6772</v>
      </c>
      <c r="H5589" s="41" t="s">
        <v>6712</v>
      </c>
      <c r="I5589" s="42" t="s">
        <v>85</v>
      </c>
      <c r="J5589" s="77">
        <f t="shared" si="1"/>
        <v>106</v>
      </c>
      <c r="K5589" s="7" t="str">
        <f t="shared" si="2"/>
        <v>ENG30-01158872-vupotrebiti</v>
      </c>
      <c r="L5589" s="7" t="str">
        <f>ifna(VLOOKUP(K5589,'Лист1'!D:E,2,false))</f>
        <v/>
      </c>
      <c r="M5589" s="9"/>
      <c r="N5589" s="9"/>
      <c r="O5589" s="9"/>
      <c r="P5589" s="9"/>
      <c r="Q5589" s="9"/>
      <c r="R5589" s="9"/>
    </row>
    <row r="5590" ht="15.75" customHeight="1">
      <c r="A5590" s="14" t="s">
        <v>79</v>
      </c>
      <c r="B5590" s="14" t="s">
        <v>80</v>
      </c>
      <c r="C5590" s="40" t="s">
        <v>11786</v>
      </c>
      <c r="D5590" s="14" t="s">
        <v>14005</v>
      </c>
      <c r="E5590" s="13" t="s">
        <v>14006</v>
      </c>
      <c r="F5590" s="14" t="s">
        <v>11786</v>
      </c>
      <c r="G5590" s="14"/>
      <c r="H5590" s="41" t="s">
        <v>6712</v>
      </c>
      <c r="I5590" s="42" t="s">
        <v>85</v>
      </c>
      <c r="J5590" s="37">
        <f t="shared" si="1"/>
        <v>88</v>
      </c>
      <c r="K5590" s="7" t="str">
        <f t="shared" si="2"/>
        <v>ENG30-01158974-ajak</v>
      </c>
      <c r="L5590" s="7" t="str">
        <f>ifna(VLOOKUP(K5590,'Лист1'!D:E,2,false))</f>
        <v/>
      </c>
      <c r="M5590" s="9"/>
      <c r="N5590" s="9"/>
      <c r="O5590" s="9"/>
      <c r="P5590" s="9"/>
      <c r="Q5590" s="9"/>
      <c r="R5590" s="9"/>
    </row>
    <row r="5591" ht="15.75" customHeight="1">
      <c r="A5591" s="14" t="s">
        <v>21</v>
      </c>
      <c r="B5591" s="14" t="s">
        <v>22</v>
      </c>
      <c r="C5591" s="40" t="s">
        <v>11404</v>
      </c>
      <c r="D5591" s="14" t="s">
        <v>14007</v>
      </c>
      <c r="E5591" s="13" t="s">
        <v>14008</v>
      </c>
      <c r="F5591" s="14" t="s">
        <v>14009</v>
      </c>
      <c r="G5591" s="14" t="s">
        <v>6772</v>
      </c>
      <c r="H5591" s="41" t="s">
        <v>6712</v>
      </c>
      <c r="I5591" s="42" t="s">
        <v>85</v>
      </c>
      <c r="J5591" s="92">
        <f t="shared" si="1"/>
        <v>18</v>
      </c>
      <c r="K5591" s="7" t="str">
        <f t="shared" si="2"/>
        <v>ENG30-01160370-vdodeliti</v>
      </c>
      <c r="L5591" s="7" t="str">
        <f>ifna(VLOOKUP(K5591,'Лист1'!D:E,2,false))</f>
        <v/>
      </c>
      <c r="M5591" s="9"/>
      <c r="N5591" s="9"/>
      <c r="O5591" s="9"/>
      <c r="P5591" s="9"/>
      <c r="Q5591" s="9"/>
      <c r="R5591" s="9"/>
    </row>
    <row r="5592" ht="15.75" customHeight="1">
      <c r="A5592" s="14" t="s">
        <v>21</v>
      </c>
      <c r="B5592" s="14" t="s">
        <v>22</v>
      </c>
      <c r="C5592" s="40" t="s">
        <v>14010</v>
      </c>
      <c r="D5592" s="14" t="s">
        <v>14007</v>
      </c>
      <c r="E5592" s="13" t="s">
        <v>14008</v>
      </c>
      <c r="F5592" s="14" t="s">
        <v>14009</v>
      </c>
      <c r="G5592" s="14" t="s">
        <v>6772</v>
      </c>
      <c r="H5592" s="41" t="s">
        <v>6712</v>
      </c>
      <c r="I5592" s="42" t="s">
        <v>85</v>
      </c>
      <c r="J5592" s="43">
        <f t="shared" si="1"/>
        <v>18</v>
      </c>
      <c r="K5592" s="7" t="str">
        <f t="shared" si="2"/>
        <v>ENG30-01160370-vstaviti</v>
      </c>
      <c r="L5592" s="7" t="str">
        <f>ifna(VLOOKUP(K5592,'Лист1'!D:E,2,false))</f>
        <v/>
      </c>
      <c r="M5592" s="9"/>
      <c r="N5592" s="9"/>
      <c r="O5592" s="9"/>
      <c r="P5592" s="9"/>
      <c r="Q5592" s="9"/>
      <c r="R5592" s="9"/>
    </row>
    <row r="5593" ht="15.75" customHeight="1">
      <c r="A5593" s="14" t="s">
        <v>21</v>
      </c>
      <c r="B5593" s="14" t="s">
        <v>22</v>
      </c>
      <c r="C5593" s="40" t="s">
        <v>13992</v>
      </c>
      <c r="D5593" s="14" t="s">
        <v>14011</v>
      </c>
      <c r="E5593" s="13" t="s">
        <v>14012</v>
      </c>
      <c r="F5593" s="14" t="s">
        <v>14013</v>
      </c>
      <c r="G5593" s="14" t="s">
        <v>6772</v>
      </c>
      <c r="H5593" s="41" t="s">
        <v>6712</v>
      </c>
      <c r="I5593" s="42" t="s">
        <v>85</v>
      </c>
      <c r="J5593" s="22">
        <f t="shared" si="1"/>
        <v>31</v>
      </c>
      <c r="K5593" s="7" t="str">
        <f t="shared" si="2"/>
        <v>ENG30-01162754-viskoristiti</v>
      </c>
      <c r="L5593" s="7" t="str">
        <f>ifna(VLOOKUP(K5593,'Лист1'!D:E,2,false))</f>
        <v/>
      </c>
      <c r="M5593" s="9"/>
      <c r="N5593" s="9"/>
      <c r="O5593" s="9"/>
      <c r="P5593" s="9"/>
      <c r="Q5593" s="9"/>
      <c r="R5593" s="9"/>
    </row>
    <row r="5594" ht="15.75" customHeight="1">
      <c r="A5594" s="14" t="s">
        <v>21</v>
      </c>
      <c r="B5594" s="14" t="s">
        <v>22</v>
      </c>
      <c r="C5594" s="40" t="s">
        <v>10362</v>
      </c>
      <c r="D5594" s="14" t="s">
        <v>14011</v>
      </c>
      <c r="E5594" s="13" t="s">
        <v>14012</v>
      </c>
      <c r="F5594" s="14" t="s">
        <v>14013</v>
      </c>
      <c r="G5594" s="14" t="s">
        <v>6772</v>
      </c>
      <c r="H5594" s="41" t="s">
        <v>6712</v>
      </c>
      <c r="I5594" s="42" t="s">
        <v>85</v>
      </c>
      <c r="J5594" s="43">
        <f t="shared" si="1"/>
        <v>31</v>
      </c>
      <c r="K5594" s="7" t="str">
        <f t="shared" si="2"/>
        <v>ENG30-01162754-vizvući</v>
      </c>
      <c r="L5594" s="7" t="str">
        <f>ifna(VLOOKUP(K5594,'Лист1'!D:E,2,false))</f>
        <v/>
      </c>
      <c r="M5594" s="9"/>
      <c r="N5594" s="9"/>
      <c r="O5594" s="9"/>
      <c r="P5594" s="9"/>
      <c r="Q5594" s="9"/>
      <c r="R5594" s="9"/>
    </row>
    <row r="5595" ht="15.75" customHeight="1">
      <c r="A5595" s="14" t="s">
        <v>11</v>
      </c>
      <c r="B5595" s="14" t="s">
        <v>12</v>
      </c>
      <c r="C5595" s="40" t="s">
        <v>8678</v>
      </c>
      <c r="D5595" s="14" t="s">
        <v>14014</v>
      </c>
      <c r="E5595" s="13" t="s">
        <v>14015</v>
      </c>
      <c r="F5595" s="14" t="s">
        <v>14016</v>
      </c>
      <c r="G5595" s="14" t="s">
        <v>7719</v>
      </c>
      <c r="H5595" s="41" t="s">
        <v>6712</v>
      </c>
      <c r="I5595" s="42" t="s">
        <v>85</v>
      </c>
      <c r="J5595" s="46">
        <f t="shared" si="1"/>
        <v>41</v>
      </c>
      <c r="K5595" s="7" t="str">
        <f t="shared" si="2"/>
        <v>ENG30-01163779-npogubljenje</v>
      </c>
      <c r="L5595" s="7" t="str">
        <f>ifna(VLOOKUP(K5595,'Лист1'!D:E,2,false))</f>
        <v/>
      </c>
      <c r="M5595" s="9"/>
      <c r="N5595" s="9"/>
      <c r="O5595" s="9"/>
      <c r="P5595" s="9"/>
      <c r="Q5595" s="9"/>
      <c r="R5595" s="9"/>
    </row>
    <row r="5596" ht="15.75" customHeight="1">
      <c r="A5596" s="14" t="s">
        <v>79</v>
      </c>
      <c r="B5596" s="14" t="s">
        <v>80</v>
      </c>
      <c r="C5596" s="40" t="s">
        <v>14017</v>
      </c>
      <c r="D5596" s="14" t="s">
        <v>14018</v>
      </c>
      <c r="E5596" s="13" t="s">
        <v>14019</v>
      </c>
      <c r="F5596" s="14" t="s">
        <v>14017</v>
      </c>
      <c r="G5596" s="14" t="s">
        <v>6772</v>
      </c>
      <c r="H5596" s="41" t="s">
        <v>6712</v>
      </c>
      <c r="I5596" s="42" t="s">
        <v>85</v>
      </c>
      <c r="J5596" s="27">
        <f t="shared" si="1"/>
        <v>21</v>
      </c>
      <c r="K5596" s="7" t="str">
        <f t="shared" si="2"/>
        <v>ENG30-01164763-azdrav</v>
      </c>
      <c r="L5596" s="7" t="str">
        <f>ifna(VLOOKUP(K5596,'Лист1'!D:E,2,false))</f>
        <v/>
      </c>
      <c r="M5596" s="9"/>
      <c r="N5596" s="9"/>
      <c r="O5596" s="9"/>
      <c r="P5596" s="9"/>
      <c r="Q5596" s="9"/>
      <c r="R5596" s="9"/>
    </row>
    <row r="5597" ht="15.75" customHeight="1">
      <c r="A5597" s="14" t="s">
        <v>11</v>
      </c>
      <c r="B5597" s="14" t="s">
        <v>12</v>
      </c>
      <c r="C5597" s="40" t="s">
        <v>14020</v>
      </c>
      <c r="D5597" s="14" t="s">
        <v>14021</v>
      </c>
      <c r="E5597" s="13" t="s">
        <v>14022</v>
      </c>
      <c r="F5597" s="14" t="s">
        <v>14023</v>
      </c>
      <c r="G5597" s="14" t="s">
        <v>7719</v>
      </c>
      <c r="H5597" s="41" t="s">
        <v>6712</v>
      </c>
      <c r="I5597" s="42" t="s">
        <v>85</v>
      </c>
      <c r="J5597" s="28">
        <f t="shared" si="1"/>
        <v>75</v>
      </c>
      <c r="K5597" s="7" t="str">
        <f t="shared" si="2"/>
        <v>ENG30-01164874-nvešanje</v>
      </c>
      <c r="L5597" s="7" t="str">
        <f>ifna(VLOOKUP(K5597,'Лист1'!D:E,2,false))</f>
        <v/>
      </c>
      <c r="M5597" s="9"/>
      <c r="N5597" s="9"/>
      <c r="O5597" s="9"/>
      <c r="P5597" s="9"/>
      <c r="Q5597" s="9"/>
      <c r="R5597" s="9"/>
    </row>
    <row r="5598" ht="15.75" customHeight="1">
      <c r="A5598" s="14" t="s">
        <v>21</v>
      </c>
      <c r="B5598" s="14" t="s">
        <v>22</v>
      </c>
      <c r="C5598" s="40" t="s">
        <v>14024</v>
      </c>
      <c r="D5598" s="14" t="s">
        <v>14025</v>
      </c>
      <c r="E5598" s="13" t="s">
        <v>14026</v>
      </c>
      <c r="F5598" s="14" t="s">
        <v>14027</v>
      </c>
      <c r="G5598" s="14" t="s">
        <v>7914</v>
      </c>
      <c r="H5598" s="41" t="s">
        <v>6712</v>
      </c>
      <c r="I5598" s="42" t="s">
        <v>85</v>
      </c>
      <c r="J5598" s="48">
        <f t="shared" si="1"/>
        <v>42</v>
      </c>
      <c r="K5598" s="7" t="str">
        <f t="shared" si="2"/>
        <v>ENG30-01165043-vkoristiti</v>
      </c>
      <c r="L5598" s="7" t="str">
        <f>ifna(VLOOKUP(K5598,'Лист1'!D:E,2,false))</f>
        <v/>
      </c>
      <c r="M5598" s="9"/>
      <c r="N5598" s="9"/>
      <c r="O5598" s="9"/>
      <c r="P5598" s="9"/>
      <c r="Q5598" s="9"/>
      <c r="R5598" s="9"/>
    </row>
    <row r="5599" ht="15.75" customHeight="1">
      <c r="A5599" s="14" t="s">
        <v>21</v>
      </c>
      <c r="B5599" s="14" t="s">
        <v>22</v>
      </c>
      <c r="C5599" s="40" t="s">
        <v>10213</v>
      </c>
      <c r="D5599" s="14" t="s">
        <v>14025</v>
      </c>
      <c r="E5599" s="13" t="s">
        <v>14026</v>
      </c>
      <c r="F5599" s="14" t="s">
        <v>14027</v>
      </c>
      <c r="G5599" s="14" t="s">
        <v>7914</v>
      </c>
      <c r="H5599" s="41" t="s">
        <v>6712</v>
      </c>
      <c r="I5599" s="42" t="s">
        <v>85</v>
      </c>
      <c r="J5599" s="47">
        <f t="shared" si="1"/>
        <v>42</v>
      </c>
      <c r="K5599" s="7" t="str">
        <f t="shared" si="2"/>
        <v>ENG30-01165043-vuzimati</v>
      </c>
      <c r="L5599" s="7" t="str">
        <f>ifna(VLOOKUP(K5599,'Лист1'!D:E,2,false))</f>
        <v/>
      </c>
      <c r="M5599" s="9"/>
      <c r="N5599" s="9"/>
      <c r="O5599" s="9"/>
      <c r="P5599" s="9"/>
      <c r="Q5599" s="9"/>
      <c r="R5599" s="9"/>
    </row>
    <row r="5600" ht="15.75" customHeight="1">
      <c r="A5600" s="14" t="s">
        <v>21</v>
      </c>
      <c r="B5600" s="14" t="s">
        <v>22</v>
      </c>
      <c r="C5600" s="40" t="s">
        <v>14004</v>
      </c>
      <c r="D5600" s="14" t="s">
        <v>14028</v>
      </c>
      <c r="E5600" s="13" t="s">
        <v>14029</v>
      </c>
      <c r="F5600" s="14" t="s">
        <v>14004</v>
      </c>
      <c r="G5600" s="14" t="s">
        <v>6772</v>
      </c>
      <c r="H5600" s="41" t="s">
        <v>6712</v>
      </c>
      <c r="I5600" s="42" t="s">
        <v>85</v>
      </c>
      <c r="J5600" s="39">
        <f t="shared" si="1"/>
        <v>25</v>
      </c>
      <c r="K5600" s="7" t="str">
        <f t="shared" si="2"/>
        <v>ENG30-01166093-vupotrebiti</v>
      </c>
      <c r="L5600" s="7" t="str">
        <f>ifna(VLOOKUP(K5600,'Лист1'!D:E,2,false))</f>
        <v/>
      </c>
      <c r="M5600" s="9"/>
      <c r="N5600" s="9"/>
      <c r="O5600" s="9"/>
      <c r="P5600" s="9"/>
      <c r="Q5600" s="9"/>
      <c r="R5600" s="9"/>
    </row>
    <row r="5601" ht="15.75" customHeight="1">
      <c r="A5601" s="14" t="s">
        <v>11</v>
      </c>
      <c r="B5601" s="14" t="s">
        <v>12</v>
      </c>
      <c r="C5601" s="40" t="s">
        <v>7244</v>
      </c>
      <c r="D5601" s="14" t="s">
        <v>14030</v>
      </c>
      <c r="E5601" s="13" t="s">
        <v>14031</v>
      </c>
      <c r="F5601" s="14" t="s">
        <v>7244</v>
      </c>
      <c r="G5601" s="14" t="s">
        <v>6772</v>
      </c>
      <c r="H5601" s="41" t="s">
        <v>6712</v>
      </c>
      <c r="I5601" s="42" t="s">
        <v>85</v>
      </c>
      <c r="J5601" s="22">
        <f t="shared" si="1"/>
        <v>40</v>
      </c>
      <c r="K5601" s="7" t="str">
        <f t="shared" si="2"/>
        <v>ENG30-01166258-nrazmena</v>
      </c>
      <c r="L5601" s="7" t="str">
        <f>ifna(VLOOKUP(K5601,'Лист1'!D:E,2,false))</f>
        <v/>
      </c>
      <c r="M5601" s="9"/>
      <c r="N5601" s="9"/>
      <c r="O5601" s="9"/>
      <c r="P5601" s="9"/>
      <c r="Q5601" s="9"/>
      <c r="R5601" s="9"/>
    </row>
    <row r="5602" ht="15.75" customHeight="1">
      <c r="A5602" s="14" t="s">
        <v>11</v>
      </c>
      <c r="B5602" s="14" t="s">
        <v>12</v>
      </c>
      <c r="C5602" s="40" t="s">
        <v>7244</v>
      </c>
      <c r="D5602" s="14" t="s">
        <v>14032</v>
      </c>
      <c r="E5602" s="13" t="s">
        <v>14033</v>
      </c>
      <c r="F5602" s="14" t="s">
        <v>14034</v>
      </c>
      <c r="G5602" s="14" t="s">
        <v>8436</v>
      </c>
      <c r="H5602" s="41" t="s">
        <v>6712</v>
      </c>
      <c r="I5602" s="42" t="s">
        <v>85</v>
      </c>
      <c r="J5602" s="93">
        <f t="shared" si="1"/>
        <v>56</v>
      </c>
      <c r="K5602" s="7" t="str">
        <f t="shared" si="2"/>
        <v>ENG30-01166517-nrazmena</v>
      </c>
      <c r="L5602" s="7" t="str">
        <f>ifna(VLOOKUP(K5602,'Лист1'!D:E,2,false))</f>
        <v/>
      </c>
      <c r="M5602" s="9"/>
      <c r="N5602" s="9"/>
      <c r="O5602" s="9"/>
      <c r="P5602" s="9"/>
      <c r="Q5602" s="9"/>
      <c r="R5602" s="9"/>
    </row>
    <row r="5603" ht="15.75" customHeight="1">
      <c r="A5603" s="14" t="s">
        <v>79</v>
      </c>
      <c r="B5603" s="14" t="s">
        <v>80</v>
      </c>
      <c r="C5603" s="40" t="s">
        <v>14035</v>
      </c>
      <c r="D5603" s="14" t="s">
        <v>14036</v>
      </c>
      <c r="E5603" s="13" t="s">
        <v>14037</v>
      </c>
      <c r="F5603" s="14" t="s">
        <v>14038</v>
      </c>
      <c r="G5603" s="14" t="s">
        <v>6772</v>
      </c>
      <c r="H5603" s="41" t="s">
        <v>6712</v>
      </c>
      <c r="I5603" s="42" t="s">
        <v>85</v>
      </c>
      <c r="J5603" s="18">
        <f t="shared" si="1"/>
        <v>43</v>
      </c>
      <c r="K5603" s="7" t="str">
        <f t="shared" si="2"/>
        <v>ENG30-01167269-apreventivan</v>
      </c>
      <c r="L5603" s="7" t="str">
        <f>ifna(VLOOKUP(K5603,'Лист1'!D:E,2,false))</f>
        <v/>
      </c>
      <c r="M5603" s="9"/>
      <c r="N5603" s="9"/>
      <c r="O5603" s="9"/>
      <c r="P5603" s="9"/>
      <c r="Q5603" s="9"/>
      <c r="R5603" s="9"/>
    </row>
    <row r="5604" ht="15.75" customHeight="1">
      <c r="A5604" s="14" t="s">
        <v>21</v>
      </c>
      <c r="B5604" s="14" t="s">
        <v>22</v>
      </c>
      <c r="C5604" s="40" t="s">
        <v>14039</v>
      </c>
      <c r="D5604" s="14" t="s">
        <v>14040</v>
      </c>
      <c r="E5604" s="13" t="s">
        <v>14041</v>
      </c>
      <c r="F5604" s="14" t="s">
        <v>14042</v>
      </c>
      <c r="G5604" s="14" t="s">
        <v>7914</v>
      </c>
      <c r="H5604" s="41" t="s">
        <v>6712</v>
      </c>
      <c r="I5604" s="42" t="s">
        <v>85</v>
      </c>
      <c r="J5604" s="68">
        <f t="shared" si="1"/>
        <v>22</v>
      </c>
      <c r="K5604" s="7" t="str">
        <f t="shared" si="2"/>
        <v>ENG30-01167981-vvečerati</v>
      </c>
      <c r="L5604" s="7" t="str">
        <f>ifna(VLOOKUP(K5604,'Лист1'!D:E,2,false))</f>
        <v/>
      </c>
      <c r="M5604" s="9"/>
      <c r="N5604" s="9"/>
      <c r="O5604" s="9"/>
      <c r="P5604" s="9"/>
      <c r="Q5604" s="9"/>
      <c r="R5604" s="9"/>
    </row>
    <row r="5605" ht="15.75" customHeight="1">
      <c r="A5605" s="14" t="s">
        <v>21</v>
      </c>
      <c r="B5605" s="14" t="s">
        <v>22</v>
      </c>
      <c r="C5605" s="40" t="s">
        <v>14043</v>
      </c>
      <c r="D5605" s="14" t="s">
        <v>14044</v>
      </c>
      <c r="E5605" s="13" t="s">
        <v>14045</v>
      </c>
      <c r="F5605" s="14" t="s">
        <v>14043</v>
      </c>
      <c r="G5605" s="14" t="s">
        <v>7914</v>
      </c>
      <c r="H5605" s="41" t="s">
        <v>6712</v>
      </c>
      <c r="I5605" s="42" t="s">
        <v>85</v>
      </c>
      <c r="J5605" s="28">
        <f t="shared" si="1"/>
        <v>21</v>
      </c>
      <c r="K5605" s="7" t="str">
        <f t="shared" si="2"/>
        <v>ENG30-01168468-vjesti</v>
      </c>
      <c r="L5605" s="7" t="str">
        <f>ifna(VLOOKUP(K5605,'Лист1'!D:E,2,false))</f>
        <v/>
      </c>
      <c r="M5605" s="9"/>
      <c r="N5605" s="9"/>
      <c r="O5605" s="9"/>
      <c r="P5605" s="9"/>
      <c r="Q5605" s="9"/>
      <c r="R5605" s="9"/>
    </row>
    <row r="5606" ht="15.75" customHeight="1">
      <c r="A5606" s="14" t="s">
        <v>11</v>
      </c>
      <c r="B5606" s="14" t="s">
        <v>12</v>
      </c>
      <c r="C5606" s="40" t="s">
        <v>12757</v>
      </c>
      <c r="D5606" s="14" t="s">
        <v>14046</v>
      </c>
      <c r="E5606" s="13" t="s">
        <v>14047</v>
      </c>
      <c r="F5606" s="14" t="s">
        <v>12757</v>
      </c>
      <c r="G5606" s="14" t="s">
        <v>9062</v>
      </c>
      <c r="H5606" s="41" t="s">
        <v>6712</v>
      </c>
      <c r="I5606" s="42" t="s">
        <v>85</v>
      </c>
      <c r="J5606" s="22">
        <f t="shared" si="1"/>
        <v>20</v>
      </c>
      <c r="K5606" s="7" t="str">
        <f t="shared" si="2"/>
        <v>ENG30-01168961-nsukob</v>
      </c>
      <c r="L5606" s="7" t="str">
        <f>ifna(VLOOKUP(K5606,'Лист1'!D:E,2,false))</f>
        <v/>
      </c>
      <c r="M5606" s="9"/>
      <c r="N5606" s="9"/>
      <c r="O5606" s="9"/>
      <c r="P5606" s="9"/>
      <c r="Q5606" s="9"/>
      <c r="R5606" s="9"/>
    </row>
    <row r="5607" ht="15.75" customHeight="1">
      <c r="A5607" s="14" t="s">
        <v>79</v>
      </c>
      <c r="B5607" s="14" t="s">
        <v>80</v>
      </c>
      <c r="C5607" s="40" t="s">
        <v>14048</v>
      </c>
      <c r="D5607" s="14" t="s">
        <v>14049</v>
      </c>
      <c r="E5607" s="13" t="s">
        <v>14050</v>
      </c>
      <c r="F5607" s="14" t="s">
        <v>14048</v>
      </c>
      <c r="G5607" s="14" t="s">
        <v>6772</v>
      </c>
      <c r="H5607" s="41" t="s">
        <v>6712</v>
      </c>
      <c r="I5607" s="42" t="s">
        <v>85</v>
      </c>
      <c r="J5607" s="36">
        <f t="shared" si="1"/>
        <v>73</v>
      </c>
      <c r="K5607" s="7" t="str">
        <f t="shared" si="2"/>
        <v>ENG30-01168988-amedicinski</v>
      </c>
      <c r="L5607" s="7" t="str">
        <f>ifna(VLOOKUP(K5607,'Лист1'!D:E,2,false))</f>
        <v/>
      </c>
      <c r="M5607" s="9"/>
      <c r="N5607" s="9"/>
      <c r="O5607" s="9"/>
      <c r="P5607" s="9"/>
      <c r="Q5607" s="9"/>
      <c r="R5607" s="9"/>
    </row>
    <row r="5608" ht="15.75" customHeight="1">
      <c r="A5608" s="14" t="s">
        <v>11</v>
      </c>
      <c r="B5608" s="14" t="s">
        <v>12</v>
      </c>
      <c r="C5608" s="40" t="s">
        <v>8541</v>
      </c>
      <c r="D5608" s="14" t="s">
        <v>14051</v>
      </c>
      <c r="E5608" s="13" t="s">
        <v>14052</v>
      </c>
      <c r="F5608" s="14" t="s">
        <v>8541</v>
      </c>
      <c r="G5608" s="14" t="s">
        <v>8285</v>
      </c>
      <c r="H5608" s="41" t="s">
        <v>6712</v>
      </c>
      <c r="I5608" s="42" t="s">
        <v>85</v>
      </c>
      <c r="J5608" s="22">
        <f t="shared" si="1"/>
        <v>42</v>
      </c>
      <c r="K5608" s="7" t="str">
        <f t="shared" si="2"/>
        <v>ENG30-01169317-notpor</v>
      </c>
      <c r="L5608" s="7" t="str">
        <f>ifna(VLOOKUP(K5608,'Лист1'!D:E,2,false))</f>
        <v/>
      </c>
      <c r="M5608" s="9"/>
      <c r="N5608" s="9"/>
      <c r="O5608" s="9"/>
      <c r="P5608" s="9"/>
      <c r="Q5608" s="9"/>
      <c r="R5608" s="9"/>
    </row>
    <row r="5609" ht="15.75" customHeight="1">
      <c r="A5609" s="14" t="s">
        <v>11</v>
      </c>
      <c r="B5609" s="14" t="s">
        <v>12</v>
      </c>
      <c r="C5609" s="40" t="s">
        <v>12757</v>
      </c>
      <c r="D5609" s="14" t="s">
        <v>14053</v>
      </c>
      <c r="E5609" s="13" t="s">
        <v>14054</v>
      </c>
      <c r="F5609" s="14" t="s">
        <v>14055</v>
      </c>
      <c r="G5609" s="14" t="s">
        <v>6772</v>
      </c>
      <c r="H5609" s="41" t="s">
        <v>6712</v>
      </c>
      <c r="I5609" s="42" t="s">
        <v>85</v>
      </c>
      <c r="J5609" s="68">
        <f t="shared" si="1"/>
        <v>49</v>
      </c>
      <c r="K5609" s="7" t="str">
        <f t="shared" si="2"/>
        <v>ENG30-01169744-nsukob</v>
      </c>
      <c r="L5609" s="7" t="str">
        <f>ifna(VLOOKUP(K5609,'Лист1'!D:E,2,false))</f>
        <v/>
      </c>
      <c r="M5609" s="9"/>
      <c r="N5609" s="9"/>
      <c r="O5609" s="9"/>
      <c r="P5609" s="9"/>
      <c r="Q5609" s="9"/>
      <c r="R5609" s="9"/>
    </row>
    <row r="5610" ht="15.75" customHeight="1">
      <c r="A5610" s="14" t="s">
        <v>21</v>
      </c>
      <c r="B5610" s="14" t="s">
        <v>22</v>
      </c>
      <c r="C5610" s="40" t="s">
        <v>14056</v>
      </c>
      <c r="D5610" s="14" t="s">
        <v>14057</v>
      </c>
      <c r="E5610" s="13" t="s">
        <v>14058</v>
      </c>
      <c r="F5610" s="14" t="s">
        <v>14059</v>
      </c>
      <c r="G5610" s="14" t="s">
        <v>7914</v>
      </c>
      <c r="H5610" s="41" t="s">
        <v>6712</v>
      </c>
      <c r="I5610" s="42" t="s">
        <v>85</v>
      </c>
      <c r="J5610" s="36">
        <f t="shared" si="1"/>
        <v>16</v>
      </c>
      <c r="K5610" s="7" t="str">
        <f t="shared" si="2"/>
        <v>ENG30-01170052-vpiti</v>
      </c>
      <c r="L5610" s="7" t="str">
        <f>ifna(VLOOKUP(K5610,'Лист1'!D:E,2,false))</f>
        <v/>
      </c>
      <c r="M5610" s="9"/>
      <c r="N5610" s="9"/>
      <c r="O5610" s="9"/>
      <c r="P5610" s="9"/>
      <c r="Q5610" s="9"/>
      <c r="R5610" s="9"/>
    </row>
    <row r="5611" ht="15.75" customHeight="1">
      <c r="A5611" s="14" t="s">
        <v>21</v>
      </c>
      <c r="B5611" s="14" t="s">
        <v>22</v>
      </c>
      <c r="C5611" s="40" t="s">
        <v>14060</v>
      </c>
      <c r="D5611" s="14" t="s">
        <v>14057</v>
      </c>
      <c r="E5611" s="13" t="s">
        <v>14058</v>
      </c>
      <c r="F5611" s="14" t="s">
        <v>14059</v>
      </c>
      <c r="G5611" s="14" t="s">
        <v>7914</v>
      </c>
      <c r="H5611" s="41" t="s">
        <v>6712</v>
      </c>
      <c r="I5611" s="42" t="s">
        <v>85</v>
      </c>
      <c r="J5611" s="82">
        <f t="shared" si="1"/>
        <v>16</v>
      </c>
      <c r="K5611" s="7" t="str">
        <f t="shared" si="2"/>
        <v>ENG30-01170052-vpopiti</v>
      </c>
      <c r="L5611" s="7" t="str">
        <f>ifna(VLOOKUP(K5611,'Лист1'!D:E,2,false))</f>
        <v/>
      </c>
      <c r="M5611" s="9"/>
      <c r="N5611" s="9"/>
      <c r="O5611" s="9"/>
      <c r="P5611" s="9"/>
      <c r="Q5611" s="9"/>
      <c r="R5611" s="9"/>
    </row>
    <row r="5612" ht="15.75" customHeight="1">
      <c r="A5612" s="14" t="s">
        <v>79</v>
      </c>
      <c r="B5612" s="14" t="s">
        <v>80</v>
      </c>
      <c r="C5612" s="40" t="s">
        <v>14017</v>
      </c>
      <c r="D5612" s="14" t="s">
        <v>14061</v>
      </c>
      <c r="E5612" s="13" t="s">
        <v>14062</v>
      </c>
      <c r="F5612" s="14" t="s">
        <v>14017</v>
      </c>
      <c r="G5612" s="14" t="s">
        <v>7038</v>
      </c>
      <c r="H5612" s="41" t="s">
        <v>6712</v>
      </c>
      <c r="I5612" s="42" t="s">
        <v>85</v>
      </c>
      <c r="J5612" s="33">
        <f t="shared" si="1"/>
        <v>86</v>
      </c>
      <c r="K5612" s="7" t="str">
        <f t="shared" si="2"/>
        <v>ENG30-01170243-azdrav</v>
      </c>
      <c r="L5612" s="7" t="str">
        <f>ifna(VLOOKUP(K5612,'Лист1'!D:E,2,false))</f>
        <v/>
      </c>
      <c r="M5612" s="9"/>
      <c r="N5612" s="9"/>
      <c r="O5612" s="9"/>
      <c r="P5612" s="9"/>
      <c r="Q5612" s="9"/>
      <c r="R5612" s="9"/>
    </row>
    <row r="5613" ht="15.75" customHeight="1">
      <c r="A5613" s="14" t="s">
        <v>11</v>
      </c>
      <c r="B5613" s="14" t="s">
        <v>12</v>
      </c>
      <c r="C5613" s="40" t="s">
        <v>12719</v>
      </c>
      <c r="D5613" s="14" t="s">
        <v>14063</v>
      </c>
      <c r="E5613" s="13" t="s">
        <v>14064</v>
      </c>
      <c r="F5613" s="14" t="s">
        <v>14065</v>
      </c>
      <c r="G5613" s="14" t="s">
        <v>6772</v>
      </c>
      <c r="H5613" s="41" t="s">
        <v>6712</v>
      </c>
      <c r="I5613" s="42" t="s">
        <v>85</v>
      </c>
      <c r="J5613" s="25">
        <f t="shared" si="1"/>
        <v>43</v>
      </c>
      <c r="K5613" s="7" t="str">
        <f t="shared" si="2"/>
        <v>ENG30-01170962-nbitka</v>
      </c>
      <c r="L5613" s="7" t="str">
        <f>ifna(VLOOKUP(K5613,'Лист1'!D:E,2,false))</f>
        <v/>
      </c>
      <c r="M5613" s="9"/>
      <c r="N5613" s="9"/>
      <c r="O5613" s="9"/>
      <c r="P5613" s="9"/>
      <c r="Q5613" s="9"/>
      <c r="R5613" s="9"/>
    </row>
    <row r="5614" ht="15.75" customHeight="1">
      <c r="A5614" s="14" t="s">
        <v>11</v>
      </c>
      <c r="B5614" s="14" t="s">
        <v>12</v>
      </c>
      <c r="C5614" s="40" t="s">
        <v>9800</v>
      </c>
      <c r="D5614" s="14" t="s">
        <v>14063</v>
      </c>
      <c r="E5614" s="13" t="s">
        <v>14064</v>
      </c>
      <c r="F5614" s="14" t="s">
        <v>14065</v>
      </c>
      <c r="G5614" s="14" t="s">
        <v>6772</v>
      </c>
      <c r="H5614" s="41" t="s">
        <v>6712</v>
      </c>
      <c r="I5614" s="42" t="s">
        <v>85</v>
      </c>
      <c r="J5614" s="60">
        <f t="shared" si="1"/>
        <v>43</v>
      </c>
      <c r="K5614" s="7" t="str">
        <f t="shared" si="2"/>
        <v>ENG30-01170962-nborba</v>
      </c>
      <c r="L5614" s="7" t="str">
        <f>ifna(VLOOKUP(K5614,'Лист1'!D:E,2,false))</f>
        <v/>
      </c>
      <c r="M5614" s="9"/>
      <c r="N5614" s="9"/>
      <c r="O5614" s="9"/>
      <c r="P5614" s="9"/>
      <c r="Q5614" s="9"/>
      <c r="R5614" s="9"/>
    </row>
    <row r="5615" ht="15.75" customHeight="1">
      <c r="A5615" s="14" t="s">
        <v>21</v>
      </c>
      <c r="B5615" s="14" t="s">
        <v>22</v>
      </c>
      <c r="C5615" s="40" t="s">
        <v>14056</v>
      </c>
      <c r="D5615" s="14" t="s">
        <v>14066</v>
      </c>
      <c r="E5615" s="13" t="s">
        <v>14067</v>
      </c>
      <c r="F5615" s="14" t="s">
        <v>14068</v>
      </c>
      <c r="G5615" s="14" t="s">
        <v>7914</v>
      </c>
      <c r="H5615" s="41" t="s">
        <v>6712</v>
      </c>
      <c r="I5615" s="42" t="s">
        <v>85</v>
      </c>
      <c r="J5615" s="47">
        <f t="shared" si="1"/>
        <v>20</v>
      </c>
      <c r="K5615" s="7" t="str">
        <f t="shared" si="2"/>
        <v>ENG30-01171183-vpiti</v>
      </c>
      <c r="L5615" s="7" t="str">
        <f>ifna(VLOOKUP(K5615,'Лист1'!D:E,2,false))</f>
        <v/>
      </c>
      <c r="M5615" s="9"/>
      <c r="N5615" s="9"/>
      <c r="O5615" s="9"/>
      <c r="P5615" s="9"/>
      <c r="Q5615" s="9"/>
      <c r="R5615" s="9"/>
    </row>
    <row r="5616" ht="15.75" customHeight="1">
      <c r="A5616" s="14" t="s">
        <v>79</v>
      </c>
      <c r="B5616" s="14" t="s">
        <v>80</v>
      </c>
      <c r="C5616" s="40" t="s">
        <v>14069</v>
      </c>
      <c r="D5616" s="14" t="s">
        <v>14070</v>
      </c>
      <c r="E5616" s="13" t="s">
        <v>14071</v>
      </c>
      <c r="F5616" s="14" t="s">
        <v>14069</v>
      </c>
      <c r="G5616" s="14" t="s">
        <v>7038</v>
      </c>
      <c r="H5616" s="41" t="s">
        <v>6712</v>
      </c>
      <c r="I5616" s="42" t="s">
        <v>85</v>
      </c>
      <c r="J5616" s="92">
        <f t="shared" si="1"/>
        <v>34</v>
      </c>
      <c r="K5616" s="7" t="str">
        <f t="shared" si="2"/>
        <v>ENG30-01171606-ahranljiv</v>
      </c>
      <c r="L5616" s="7" t="str">
        <f>ifna(VLOOKUP(K5616,'Лист1'!D:E,2,false))</f>
        <v/>
      </c>
      <c r="M5616" s="9"/>
      <c r="N5616" s="9"/>
      <c r="O5616" s="9"/>
      <c r="P5616" s="9"/>
      <c r="Q5616" s="9"/>
      <c r="R5616" s="9"/>
    </row>
    <row r="5617" ht="15.75" customHeight="1">
      <c r="A5617" s="14" t="s">
        <v>79</v>
      </c>
      <c r="B5617" s="14" t="s">
        <v>80</v>
      </c>
      <c r="C5617" s="40" t="s">
        <v>14017</v>
      </c>
      <c r="D5617" s="14" t="s">
        <v>14072</v>
      </c>
      <c r="E5617" s="13" t="s">
        <v>14073</v>
      </c>
      <c r="F5617" s="14" t="s">
        <v>14074</v>
      </c>
      <c r="G5617" s="14" t="s">
        <v>7038</v>
      </c>
      <c r="H5617" s="41" t="s">
        <v>6712</v>
      </c>
      <c r="I5617" s="42" t="s">
        <v>85</v>
      </c>
      <c r="J5617" s="46">
        <f t="shared" si="1"/>
        <v>66</v>
      </c>
      <c r="K5617" s="7" t="str">
        <f t="shared" si="2"/>
        <v>ENG30-01171746-azdrav</v>
      </c>
      <c r="L5617" s="7" t="str">
        <f>ifna(VLOOKUP(K5617,'Лист1'!D:E,2,false))</f>
        <v/>
      </c>
      <c r="M5617" s="9"/>
      <c r="N5617" s="9"/>
      <c r="O5617" s="9"/>
      <c r="P5617" s="9"/>
      <c r="Q5617" s="9"/>
      <c r="R5617" s="9"/>
    </row>
    <row r="5618" ht="15.75" customHeight="1">
      <c r="A5618" s="14" t="s">
        <v>21</v>
      </c>
      <c r="B5618" s="14" t="s">
        <v>22</v>
      </c>
      <c r="C5618" s="40" t="s">
        <v>14056</v>
      </c>
      <c r="D5618" s="14" t="s">
        <v>14075</v>
      </c>
      <c r="E5618" s="13" t="s">
        <v>14076</v>
      </c>
      <c r="F5618" s="14" t="s">
        <v>14056</v>
      </c>
      <c r="G5618" s="14" t="s">
        <v>7914</v>
      </c>
      <c r="H5618" s="41" t="s">
        <v>6712</v>
      </c>
      <c r="I5618" s="42" t="s">
        <v>85</v>
      </c>
      <c r="J5618" s="38">
        <f t="shared" si="1"/>
        <v>55</v>
      </c>
      <c r="K5618" s="7" t="str">
        <f t="shared" si="2"/>
        <v>ENG30-01172275-vpiti</v>
      </c>
      <c r="L5618" s="7" t="str">
        <f>ifna(VLOOKUP(K5618,'Лист1'!D:E,2,false))</f>
        <v/>
      </c>
      <c r="M5618" s="9"/>
      <c r="N5618" s="9"/>
      <c r="O5618" s="9"/>
      <c r="P5618" s="9"/>
      <c r="Q5618" s="9"/>
      <c r="R5618" s="9"/>
    </row>
    <row r="5619" ht="15.75" customHeight="1">
      <c r="A5619" s="14" t="s">
        <v>79</v>
      </c>
      <c r="B5619" s="14" t="s">
        <v>80</v>
      </c>
      <c r="C5619" s="40" t="s">
        <v>14077</v>
      </c>
      <c r="D5619" s="14" t="s">
        <v>14078</v>
      </c>
      <c r="E5619" s="13" t="s">
        <v>14079</v>
      </c>
      <c r="F5619" s="14" t="s">
        <v>14077</v>
      </c>
      <c r="G5619" s="14" t="s">
        <v>7038</v>
      </c>
      <c r="H5619" s="41" t="s">
        <v>6712</v>
      </c>
      <c r="I5619" s="42" t="s">
        <v>85</v>
      </c>
      <c r="J5619" s="17">
        <f t="shared" si="1"/>
        <v>42</v>
      </c>
      <c r="K5619" s="7" t="str">
        <f t="shared" si="2"/>
        <v>ENG30-01172889-abolestan</v>
      </c>
      <c r="L5619" s="7" t="str">
        <f>ifna(VLOOKUP(K5619,'Лист1'!D:E,2,false))</f>
        <v/>
      </c>
      <c r="M5619" s="9"/>
      <c r="N5619" s="9"/>
      <c r="O5619" s="9"/>
      <c r="P5619" s="9"/>
      <c r="Q5619" s="9"/>
      <c r="R5619" s="9"/>
    </row>
    <row r="5620" ht="15.75" customHeight="1">
      <c r="A5620" s="14" t="s">
        <v>11</v>
      </c>
      <c r="B5620" s="14" t="s">
        <v>12</v>
      </c>
      <c r="C5620" s="40" t="s">
        <v>8062</v>
      </c>
      <c r="D5620" s="14" t="s">
        <v>14080</v>
      </c>
      <c r="E5620" s="13" t="s">
        <v>14081</v>
      </c>
      <c r="F5620" s="14" t="s">
        <v>14082</v>
      </c>
      <c r="G5620" s="14" t="s">
        <v>6772</v>
      </c>
      <c r="H5620" s="41" t="s">
        <v>6712</v>
      </c>
      <c r="I5620" s="42" t="s">
        <v>85</v>
      </c>
      <c r="J5620" s="61">
        <f t="shared" si="1"/>
        <v>35</v>
      </c>
      <c r="K5620" s="7" t="str">
        <f t="shared" si="2"/>
        <v>ENG30-01173038-nudar</v>
      </c>
      <c r="L5620" s="7" t="str">
        <f>ifna(VLOOKUP(K5620,'Лист1'!D:E,2,false))</f>
        <v/>
      </c>
      <c r="M5620" s="9"/>
      <c r="N5620" s="9"/>
      <c r="O5620" s="9"/>
      <c r="P5620" s="9"/>
      <c r="Q5620" s="9"/>
      <c r="R5620" s="9"/>
    </row>
    <row r="5621" ht="15.75" customHeight="1">
      <c r="A5621" s="14" t="s">
        <v>11</v>
      </c>
      <c r="B5621" s="14" t="s">
        <v>12</v>
      </c>
      <c r="C5621" s="40" t="s">
        <v>8111</v>
      </c>
      <c r="D5621" s="14" t="s">
        <v>14080</v>
      </c>
      <c r="E5621" s="13" t="s">
        <v>14081</v>
      </c>
      <c r="F5621" s="14" t="s">
        <v>14082</v>
      </c>
      <c r="G5621" s="14" t="s">
        <v>6772</v>
      </c>
      <c r="H5621" s="41" t="s">
        <v>6712</v>
      </c>
      <c r="I5621" s="42" t="s">
        <v>85</v>
      </c>
      <c r="J5621" s="51">
        <f t="shared" si="1"/>
        <v>35</v>
      </c>
      <c r="K5621" s="7" t="str">
        <f t="shared" si="2"/>
        <v>ENG30-01173038-nudarac</v>
      </c>
      <c r="L5621" s="7" t="str">
        <f>ifna(VLOOKUP(K5621,'Лист1'!D:E,2,false))</f>
        <v/>
      </c>
      <c r="M5621" s="9"/>
      <c r="N5621" s="9"/>
      <c r="O5621" s="9"/>
      <c r="P5621" s="9"/>
      <c r="Q5621" s="9"/>
      <c r="R5621" s="9"/>
    </row>
    <row r="5622" ht="15.75" customHeight="1">
      <c r="A5622" s="14" t="s">
        <v>11</v>
      </c>
      <c r="B5622" s="14" t="s">
        <v>12</v>
      </c>
      <c r="C5622" s="40" t="s">
        <v>12769</v>
      </c>
      <c r="D5622" s="14" t="s">
        <v>14083</v>
      </c>
      <c r="E5622" s="13" t="s">
        <v>14084</v>
      </c>
      <c r="F5622" s="14" t="s">
        <v>14085</v>
      </c>
      <c r="G5622" s="14" t="s">
        <v>8285</v>
      </c>
      <c r="H5622" s="41" t="s">
        <v>6712</v>
      </c>
      <c r="I5622" s="42" t="s">
        <v>85</v>
      </c>
      <c r="J5622" s="60">
        <f t="shared" si="1"/>
        <v>56</v>
      </c>
      <c r="K5622" s="7" t="str">
        <f t="shared" si="2"/>
        <v>ENG30-01177327-npobuna</v>
      </c>
      <c r="L5622" s="7" t="str">
        <f>ifna(VLOOKUP(K5622,'Лист1'!D:E,2,false))</f>
        <v/>
      </c>
      <c r="M5622" s="9"/>
      <c r="N5622" s="9"/>
      <c r="O5622" s="9"/>
      <c r="P5622" s="9"/>
      <c r="Q5622" s="9"/>
      <c r="R5622" s="9"/>
    </row>
    <row r="5623" ht="15.75" customHeight="1">
      <c r="A5623" s="14" t="s">
        <v>11</v>
      </c>
      <c r="B5623" s="14" t="s">
        <v>12</v>
      </c>
      <c r="C5623" s="40" t="s">
        <v>12780</v>
      </c>
      <c r="D5623" s="14" t="s">
        <v>14083</v>
      </c>
      <c r="E5623" s="13" t="s">
        <v>14084</v>
      </c>
      <c r="F5623" s="14" t="s">
        <v>14085</v>
      </c>
      <c r="G5623" s="14" t="s">
        <v>8285</v>
      </c>
      <c r="H5623" s="41" t="s">
        <v>6712</v>
      </c>
      <c r="I5623" s="42" t="s">
        <v>85</v>
      </c>
      <c r="J5623" s="60">
        <f t="shared" si="1"/>
        <v>56</v>
      </c>
      <c r="K5623" s="7" t="str">
        <f t="shared" si="2"/>
        <v>ENG30-01177327-nrevolucija</v>
      </c>
      <c r="L5623" s="7" t="str">
        <f>ifna(VLOOKUP(K5623,'Лист1'!D:E,2,false))</f>
        <v/>
      </c>
      <c r="M5623" s="9"/>
      <c r="N5623" s="9"/>
      <c r="O5623" s="9"/>
      <c r="P5623" s="9"/>
      <c r="Q5623" s="9"/>
      <c r="R5623" s="9"/>
    </row>
    <row r="5624" ht="15.75" customHeight="1">
      <c r="A5624" s="14" t="s">
        <v>79</v>
      </c>
      <c r="B5624" s="14" t="s">
        <v>80</v>
      </c>
      <c r="C5624" s="40" t="s">
        <v>14086</v>
      </c>
      <c r="D5624" s="14" t="s">
        <v>14087</v>
      </c>
      <c r="E5624" s="13" t="s">
        <v>14088</v>
      </c>
      <c r="F5624" s="14" t="s">
        <v>14089</v>
      </c>
      <c r="G5624" s="14" t="s">
        <v>7038</v>
      </c>
      <c r="H5624" s="41" t="s">
        <v>6712</v>
      </c>
      <c r="I5624" s="42" t="s">
        <v>85</v>
      </c>
      <c r="J5624" s="58">
        <f t="shared" si="1"/>
        <v>31</v>
      </c>
      <c r="K5624" s="7" t="str">
        <f t="shared" si="2"/>
        <v>ENG30-01177899-alud</v>
      </c>
      <c r="L5624" s="7" t="str">
        <f>ifna(VLOOKUP(K5624,'Лист1'!D:E,2,false))</f>
        <v/>
      </c>
      <c r="M5624" s="9"/>
      <c r="N5624" s="9"/>
      <c r="O5624" s="9"/>
      <c r="P5624" s="9"/>
      <c r="Q5624" s="9"/>
      <c r="R5624" s="9"/>
    </row>
    <row r="5625" ht="15.75" customHeight="1">
      <c r="A5625" s="14" t="s">
        <v>21</v>
      </c>
      <c r="B5625" s="14" t="s">
        <v>22</v>
      </c>
      <c r="C5625" s="40" t="s">
        <v>14090</v>
      </c>
      <c r="D5625" s="14" t="s">
        <v>14091</v>
      </c>
      <c r="E5625" s="13" t="s">
        <v>14092</v>
      </c>
      <c r="F5625" s="14" t="s">
        <v>14093</v>
      </c>
      <c r="G5625" s="14" t="s">
        <v>7914</v>
      </c>
      <c r="H5625" s="41" t="s">
        <v>6712</v>
      </c>
      <c r="I5625" s="42" t="s">
        <v>85</v>
      </c>
      <c r="J5625" s="25">
        <f t="shared" si="1"/>
        <v>18</v>
      </c>
      <c r="K5625" s="7" t="str">
        <f t="shared" si="2"/>
        <v>ENG30-01178565-vhraniti</v>
      </c>
      <c r="L5625" s="7" t="str">
        <f>ifna(VLOOKUP(K5625,'Лист1'!D:E,2,false))</f>
        <v/>
      </c>
      <c r="M5625" s="9"/>
      <c r="N5625" s="9"/>
      <c r="O5625" s="9"/>
      <c r="P5625" s="9"/>
      <c r="Q5625" s="9"/>
      <c r="R5625" s="9"/>
    </row>
    <row r="5626" ht="15.75" customHeight="1">
      <c r="A5626" s="14" t="s">
        <v>79</v>
      </c>
      <c r="B5626" s="14" t="s">
        <v>80</v>
      </c>
      <c r="C5626" s="40" t="s">
        <v>14094</v>
      </c>
      <c r="D5626" s="14" t="s">
        <v>14095</v>
      </c>
      <c r="E5626" s="13" t="s">
        <v>14096</v>
      </c>
      <c r="F5626" s="14" t="s">
        <v>14097</v>
      </c>
      <c r="G5626" s="14" t="s">
        <v>6772</v>
      </c>
      <c r="H5626" s="41" t="s">
        <v>6712</v>
      </c>
      <c r="I5626" s="42" t="s">
        <v>85</v>
      </c>
      <c r="J5626" s="30">
        <f t="shared" si="1"/>
        <v>32</v>
      </c>
      <c r="K5626" s="7" t="str">
        <f t="shared" si="2"/>
        <v>ENG30-01179767-abožanski</v>
      </c>
      <c r="L5626" s="7" t="str">
        <f>ifna(VLOOKUP(K5626,'Лист1'!D:E,2,false))</f>
        <v/>
      </c>
      <c r="M5626" s="9"/>
      <c r="N5626" s="9"/>
      <c r="O5626" s="9"/>
      <c r="P5626" s="9"/>
      <c r="Q5626" s="9"/>
      <c r="R5626" s="9"/>
    </row>
    <row r="5627" ht="15.75" customHeight="1">
      <c r="A5627" s="14" t="s">
        <v>21</v>
      </c>
      <c r="B5627" s="14" t="s">
        <v>22</v>
      </c>
      <c r="C5627" s="40" t="s">
        <v>1351</v>
      </c>
      <c r="D5627" s="14" t="s">
        <v>14098</v>
      </c>
      <c r="E5627" s="13" t="s">
        <v>14099</v>
      </c>
      <c r="F5627" s="13" t="s">
        <v>14100</v>
      </c>
      <c r="G5627" s="14" t="s">
        <v>7914</v>
      </c>
      <c r="H5627" s="159" t="s">
        <v>6712</v>
      </c>
      <c r="I5627" s="42" t="s">
        <v>992</v>
      </c>
      <c r="J5627" s="39">
        <f t="shared" si="1"/>
        <v>44</v>
      </c>
      <c r="K5627" s="7" t="str">
        <f t="shared" si="2"/>
        <v>ENG30-01179865-vhraniti se</v>
      </c>
      <c r="L5627" s="7" t="str">
        <f>ifna(VLOOKUP(K5627,'Лист1'!D:E,2,false))</f>
        <v/>
      </c>
      <c r="M5627" s="9"/>
      <c r="N5627" s="9"/>
      <c r="O5627" s="9"/>
      <c r="P5627" s="9"/>
      <c r="Q5627" s="9"/>
      <c r="R5627" s="9"/>
    </row>
    <row r="5628" ht="15.75" customHeight="1">
      <c r="A5628" s="14" t="s">
        <v>21</v>
      </c>
      <c r="B5628" s="14" t="s">
        <v>22</v>
      </c>
      <c r="C5628" s="40" t="s">
        <v>14043</v>
      </c>
      <c r="D5628" s="14" t="s">
        <v>14098</v>
      </c>
      <c r="E5628" s="13" t="s">
        <v>14099</v>
      </c>
      <c r="F5628" s="14" t="s">
        <v>14100</v>
      </c>
      <c r="G5628" s="14" t="s">
        <v>7914</v>
      </c>
      <c r="H5628" s="41" t="s">
        <v>6712</v>
      </c>
      <c r="I5628" s="42" t="s">
        <v>85</v>
      </c>
      <c r="J5628" s="60">
        <f t="shared" si="1"/>
        <v>44</v>
      </c>
      <c r="K5628" s="7" t="str">
        <f t="shared" si="2"/>
        <v>ENG30-01179865-vjesti</v>
      </c>
      <c r="L5628" s="7" t="str">
        <f>ifna(VLOOKUP(K5628,'Лист1'!D:E,2,false))</f>
        <v/>
      </c>
      <c r="M5628" s="9"/>
      <c r="N5628" s="9"/>
      <c r="O5628" s="9"/>
      <c r="P5628" s="9"/>
      <c r="Q5628" s="9"/>
      <c r="R5628" s="9"/>
    </row>
    <row r="5629" ht="15.75" customHeight="1">
      <c r="A5629" s="14" t="s">
        <v>21</v>
      </c>
      <c r="B5629" s="14" t="s">
        <v>22</v>
      </c>
      <c r="C5629" s="40" t="s">
        <v>14090</v>
      </c>
      <c r="D5629" s="14" t="s">
        <v>14101</v>
      </c>
      <c r="E5629" s="13" t="s">
        <v>14102</v>
      </c>
      <c r="F5629" s="14" t="s">
        <v>14090</v>
      </c>
      <c r="G5629" s="14" t="s">
        <v>7914</v>
      </c>
      <c r="H5629" s="41" t="s">
        <v>6712</v>
      </c>
      <c r="I5629" s="42" t="s">
        <v>85</v>
      </c>
      <c r="J5629" s="39">
        <f t="shared" si="1"/>
        <v>28</v>
      </c>
      <c r="K5629" s="7" t="str">
        <f t="shared" si="2"/>
        <v>ENG30-01180206-vhraniti</v>
      </c>
      <c r="L5629" s="7" t="str">
        <f>ifna(VLOOKUP(K5629,'Лист1'!D:E,2,false))</f>
        <v/>
      </c>
      <c r="M5629" s="9"/>
      <c r="N5629" s="9"/>
      <c r="O5629" s="9"/>
      <c r="P5629" s="9"/>
      <c r="Q5629" s="9"/>
      <c r="R5629" s="9"/>
    </row>
    <row r="5630" ht="15.75" customHeight="1">
      <c r="A5630" s="14" t="s">
        <v>21</v>
      </c>
      <c r="B5630" s="14" t="s">
        <v>22</v>
      </c>
      <c r="C5630" s="40" t="s">
        <v>10659</v>
      </c>
      <c r="D5630" s="14" t="s">
        <v>14103</v>
      </c>
      <c r="E5630" s="13" t="s">
        <v>14104</v>
      </c>
      <c r="F5630" s="14" t="s">
        <v>14105</v>
      </c>
      <c r="G5630" s="14" t="s">
        <v>7914</v>
      </c>
      <c r="H5630" s="41" t="s">
        <v>6712</v>
      </c>
      <c r="I5630" s="42" t="s">
        <v>85</v>
      </c>
      <c r="J5630" s="47">
        <f t="shared" si="1"/>
        <v>49</v>
      </c>
      <c r="K5630" s="7" t="str">
        <f t="shared" si="2"/>
        <v>ENG30-01180351-vslužiti</v>
      </c>
      <c r="L5630" s="7" t="str">
        <f>ifna(VLOOKUP(K5630,'Лист1'!D:E,2,false))</f>
        <v/>
      </c>
      <c r="M5630" s="9"/>
      <c r="N5630" s="9"/>
      <c r="O5630" s="9"/>
      <c r="P5630" s="9"/>
      <c r="Q5630" s="9"/>
      <c r="R5630" s="9"/>
    </row>
    <row r="5631" ht="15.75" customHeight="1">
      <c r="A5631" s="14" t="s">
        <v>21</v>
      </c>
      <c r="B5631" s="14" t="s">
        <v>22</v>
      </c>
      <c r="C5631" s="40" t="s">
        <v>14090</v>
      </c>
      <c r="D5631" s="14" t="s">
        <v>14106</v>
      </c>
      <c r="E5631" s="13" t="s">
        <v>14107</v>
      </c>
      <c r="F5631" s="14" t="s">
        <v>14108</v>
      </c>
      <c r="G5631" s="14" t="s">
        <v>6772</v>
      </c>
      <c r="H5631" s="41" t="s">
        <v>6712</v>
      </c>
      <c r="I5631" s="42" t="s">
        <v>85</v>
      </c>
      <c r="J5631" s="47">
        <f t="shared" si="1"/>
        <v>44</v>
      </c>
      <c r="K5631" s="7" t="str">
        <f t="shared" si="2"/>
        <v>ENG30-01181166-vhraniti</v>
      </c>
      <c r="L5631" s="7" t="str">
        <f>ifna(VLOOKUP(K5631,'Лист1'!D:E,2,false))</f>
        <v/>
      </c>
      <c r="M5631" s="9"/>
      <c r="N5631" s="9"/>
      <c r="O5631" s="9"/>
      <c r="P5631" s="9"/>
      <c r="Q5631" s="9"/>
      <c r="R5631" s="9"/>
    </row>
    <row r="5632" ht="15.75" customHeight="1">
      <c r="A5632" s="14" t="s">
        <v>21</v>
      </c>
      <c r="B5632" s="14" t="s">
        <v>22</v>
      </c>
      <c r="C5632" s="40" t="s">
        <v>14090</v>
      </c>
      <c r="D5632" s="14" t="s">
        <v>14109</v>
      </c>
      <c r="E5632" s="13" t="s">
        <v>14110</v>
      </c>
      <c r="F5632" s="14" t="s">
        <v>14111</v>
      </c>
      <c r="G5632" s="14" t="s">
        <v>7914</v>
      </c>
      <c r="H5632" s="41" t="s">
        <v>6712</v>
      </c>
      <c r="I5632" s="42" t="s">
        <v>85</v>
      </c>
      <c r="J5632" s="101">
        <f t="shared" si="1"/>
        <v>18</v>
      </c>
      <c r="K5632" s="7" t="str">
        <f t="shared" si="2"/>
        <v>ENG30-01182021-vhraniti</v>
      </c>
      <c r="L5632" s="7" t="str">
        <f>ifna(VLOOKUP(K5632,'Лист1'!D:E,2,false))</f>
        <v/>
      </c>
      <c r="M5632" s="9"/>
      <c r="N5632" s="9"/>
      <c r="O5632" s="9"/>
      <c r="P5632" s="9"/>
      <c r="Q5632" s="9"/>
      <c r="R5632" s="9"/>
    </row>
    <row r="5633" ht="15.75" customHeight="1">
      <c r="A5633" s="14" t="s">
        <v>11</v>
      </c>
      <c r="B5633" s="14" t="s">
        <v>12</v>
      </c>
      <c r="C5633" s="40" t="s">
        <v>7214</v>
      </c>
      <c r="D5633" s="14" t="s">
        <v>14112</v>
      </c>
      <c r="E5633" s="13" t="s">
        <v>14113</v>
      </c>
      <c r="F5633" s="14" t="s">
        <v>7214</v>
      </c>
      <c r="G5633" s="14" t="s">
        <v>8285</v>
      </c>
      <c r="H5633" s="41" t="s">
        <v>6712</v>
      </c>
      <c r="I5633" s="42" t="s">
        <v>85</v>
      </c>
      <c r="J5633" s="29">
        <f t="shared" si="1"/>
        <v>41</v>
      </c>
      <c r="K5633" s="7" t="str">
        <f t="shared" si="2"/>
        <v>ENG30-01182312-nakcija</v>
      </c>
      <c r="L5633" s="7" t="str">
        <f>ifna(VLOOKUP(K5633,'Лист1'!D:E,2,false))</f>
        <v/>
      </c>
      <c r="M5633" s="9"/>
      <c r="N5633" s="9"/>
      <c r="O5633" s="9"/>
      <c r="P5633" s="9"/>
      <c r="Q5633" s="9"/>
      <c r="R5633" s="9"/>
    </row>
    <row r="5634" ht="15.75" customHeight="1">
      <c r="A5634" s="14" t="s">
        <v>11</v>
      </c>
      <c r="B5634" s="14" t="s">
        <v>12</v>
      </c>
      <c r="C5634" s="40" t="s">
        <v>6804</v>
      </c>
      <c r="D5634" s="14" t="s">
        <v>14114</v>
      </c>
      <c r="E5634" s="13" t="s">
        <v>14115</v>
      </c>
      <c r="F5634" s="14" t="s">
        <v>14116</v>
      </c>
      <c r="G5634" s="14" t="s">
        <v>7719</v>
      </c>
      <c r="H5634" s="41" t="s">
        <v>6712</v>
      </c>
      <c r="I5634" s="42" t="s">
        <v>85</v>
      </c>
      <c r="J5634" s="38">
        <f t="shared" si="1"/>
        <v>75</v>
      </c>
      <c r="K5634" s="7" t="str">
        <f t="shared" si="2"/>
        <v>ENG30-01182654-npredmet</v>
      </c>
      <c r="L5634" s="7" t="str">
        <f>ifna(VLOOKUP(K5634,'Лист1'!D:E,2,false))</f>
        <v/>
      </c>
      <c r="M5634" s="9"/>
      <c r="N5634" s="9"/>
      <c r="O5634" s="9"/>
      <c r="P5634" s="9"/>
      <c r="Q5634" s="9"/>
      <c r="R5634" s="9"/>
    </row>
    <row r="5635" ht="15.75" customHeight="1">
      <c r="A5635" s="14" t="s">
        <v>11</v>
      </c>
      <c r="B5635" s="14" t="s">
        <v>12</v>
      </c>
      <c r="C5635" s="40" t="s">
        <v>7091</v>
      </c>
      <c r="D5635" s="14" t="s">
        <v>14114</v>
      </c>
      <c r="E5635" s="13" t="s">
        <v>14115</v>
      </c>
      <c r="F5635" s="14" t="s">
        <v>14116</v>
      </c>
      <c r="G5635" s="14" t="s">
        <v>7719</v>
      </c>
      <c r="H5635" s="41" t="s">
        <v>6712</v>
      </c>
      <c r="I5635" s="42" t="s">
        <v>85</v>
      </c>
      <c r="J5635" s="46">
        <f t="shared" si="1"/>
        <v>75</v>
      </c>
      <c r="K5635" s="7" t="str">
        <f t="shared" si="2"/>
        <v>ENG30-01182654-nproces</v>
      </c>
      <c r="L5635" s="7" t="str">
        <f>ifna(VLOOKUP(K5635,'Лист1'!D:E,2,false))</f>
        <v/>
      </c>
      <c r="M5635" s="9"/>
      <c r="N5635" s="9"/>
      <c r="O5635" s="9"/>
      <c r="P5635" s="9"/>
      <c r="Q5635" s="9"/>
      <c r="R5635" s="9"/>
    </row>
    <row r="5636" ht="15.75" customHeight="1">
      <c r="A5636" s="14" t="s">
        <v>11</v>
      </c>
      <c r="B5636" s="14" t="s">
        <v>12</v>
      </c>
      <c r="C5636" s="40" t="s">
        <v>14117</v>
      </c>
      <c r="D5636" s="14" t="s">
        <v>14114</v>
      </c>
      <c r="E5636" s="13" t="s">
        <v>14115</v>
      </c>
      <c r="F5636" s="14" t="s">
        <v>14116</v>
      </c>
      <c r="G5636" s="14" t="s">
        <v>7719</v>
      </c>
      <c r="H5636" s="41" t="s">
        <v>6712</v>
      </c>
      <c r="I5636" s="42" t="s">
        <v>85</v>
      </c>
      <c r="J5636" s="43">
        <f t="shared" si="1"/>
        <v>75</v>
      </c>
      <c r="K5636" s="7" t="str">
        <f t="shared" si="2"/>
        <v>ENG30-01182654-nspor</v>
      </c>
      <c r="L5636" s="7" t="str">
        <f>ifna(VLOOKUP(K5636,'Лист1'!D:E,2,false))</f>
        <v/>
      </c>
      <c r="M5636" s="9"/>
      <c r="N5636" s="9"/>
      <c r="O5636" s="9"/>
      <c r="P5636" s="9"/>
      <c r="Q5636" s="9"/>
      <c r="R5636" s="9"/>
    </row>
    <row r="5637" ht="15.75" customHeight="1">
      <c r="A5637" s="14" t="s">
        <v>21</v>
      </c>
      <c r="B5637" s="14" t="s">
        <v>22</v>
      </c>
      <c r="C5637" s="40" t="s">
        <v>9577</v>
      </c>
      <c r="D5637" s="14" t="s">
        <v>14118</v>
      </c>
      <c r="E5637" s="13" t="s">
        <v>14119</v>
      </c>
      <c r="F5637" s="14" t="s">
        <v>9577</v>
      </c>
      <c r="G5637" s="14" t="s">
        <v>7914</v>
      </c>
      <c r="H5637" s="41" t="s">
        <v>6712</v>
      </c>
      <c r="I5637" s="42" t="s">
        <v>85</v>
      </c>
      <c r="J5637" s="29">
        <f t="shared" si="1"/>
        <v>81</v>
      </c>
      <c r="K5637" s="7" t="str">
        <f t="shared" si="2"/>
        <v>ENG30-01182709-vobezbediti</v>
      </c>
      <c r="L5637" s="7" t="str">
        <f>ifna(VLOOKUP(K5637,'Лист1'!D:E,2,false))</f>
        <v/>
      </c>
      <c r="M5637" s="9"/>
      <c r="N5637" s="9"/>
      <c r="O5637" s="9"/>
      <c r="P5637" s="9"/>
      <c r="Q5637" s="9"/>
      <c r="R5637" s="9"/>
    </row>
    <row r="5638" ht="15.75" customHeight="1">
      <c r="A5638" s="14" t="s">
        <v>21</v>
      </c>
      <c r="B5638" s="14" t="s">
        <v>22</v>
      </c>
      <c r="C5638" s="40" t="s">
        <v>8897</v>
      </c>
      <c r="D5638" s="14" t="s">
        <v>14120</v>
      </c>
      <c r="E5638" s="13" t="s">
        <v>14121</v>
      </c>
      <c r="F5638" s="14" t="s">
        <v>14122</v>
      </c>
      <c r="G5638" s="14" t="s">
        <v>6772</v>
      </c>
      <c r="H5638" s="41" t="s">
        <v>6712</v>
      </c>
      <c r="I5638" s="42" t="s">
        <v>85</v>
      </c>
      <c r="J5638" s="25">
        <f t="shared" si="1"/>
        <v>27</v>
      </c>
      <c r="K5638" s="7" t="str">
        <f t="shared" si="2"/>
        <v>ENG30-01183573-vispuniti</v>
      </c>
      <c r="L5638" s="7" t="str">
        <f>ifna(VLOOKUP(K5638,'Лист1'!D:E,2,false))</f>
        <v/>
      </c>
      <c r="M5638" s="9"/>
      <c r="N5638" s="9"/>
      <c r="O5638" s="9"/>
      <c r="P5638" s="9"/>
      <c r="Q5638" s="9"/>
      <c r="R5638" s="9"/>
    </row>
    <row r="5639" ht="15.75" customHeight="1">
      <c r="A5639" s="14" t="s">
        <v>21</v>
      </c>
      <c r="B5639" s="14" t="s">
        <v>22</v>
      </c>
      <c r="C5639" s="40" t="s">
        <v>14123</v>
      </c>
      <c r="D5639" s="14" t="s">
        <v>14124</v>
      </c>
      <c r="E5639" s="13" t="s">
        <v>14125</v>
      </c>
      <c r="F5639" s="14" t="s">
        <v>14126</v>
      </c>
      <c r="G5639" s="14" t="s">
        <v>6772</v>
      </c>
      <c r="H5639" s="41" t="s">
        <v>6712</v>
      </c>
      <c r="I5639" s="42" t="s">
        <v>85</v>
      </c>
      <c r="J5639" s="60">
        <f t="shared" si="1"/>
        <v>34</v>
      </c>
      <c r="K5639" s="7" t="str">
        <f t="shared" si="2"/>
        <v>ENG30-01184625-vizdržavati</v>
      </c>
      <c r="L5639" s="7" t="str">
        <f>ifna(VLOOKUP(K5639,'Лист1'!D:E,2,false))</f>
        <v/>
      </c>
      <c r="M5639" s="9"/>
      <c r="N5639" s="9"/>
      <c r="O5639" s="9"/>
      <c r="P5639" s="9"/>
      <c r="Q5639" s="9"/>
      <c r="R5639" s="9"/>
    </row>
    <row r="5640" ht="15.75" customHeight="1">
      <c r="A5640" s="14" t="s">
        <v>79</v>
      </c>
      <c r="B5640" s="14" t="s">
        <v>80</v>
      </c>
      <c r="C5640" s="40" t="s">
        <v>10870</v>
      </c>
      <c r="D5640" s="14" t="s">
        <v>14127</v>
      </c>
      <c r="E5640" s="13" t="s">
        <v>14128</v>
      </c>
      <c r="F5640" s="14" t="s">
        <v>10870</v>
      </c>
      <c r="G5640" s="14" t="s">
        <v>7004</v>
      </c>
      <c r="H5640" s="41" t="s">
        <v>6712</v>
      </c>
      <c r="I5640" s="42" t="s">
        <v>85</v>
      </c>
      <c r="J5640" s="52">
        <f t="shared" si="1"/>
        <v>32</v>
      </c>
      <c r="K5640" s="7" t="str">
        <f t="shared" si="2"/>
        <v>ENG30-01184932-atežak</v>
      </c>
      <c r="L5640" s="7" t="str">
        <f>ifna(VLOOKUP(K5640,'Лист1'!D:E,2,false))</f>
        <v/>
      </c>
      <c r="M5640" s="9"/>
      <c r="N5640" s="9"/>
      <c r="O5640" s="9"/>
      <c r="P5640" s="9"/>
      <c r="Q5640" s="9"/>
      <c r="R5640" s="9"/>
    </row>
    <row r="5641" ht="15.75" customHeight="1">
      <c r="A5641" s="14" t="s">
        <v>79</v>
      </c>
      <c r="B5641" s="14" t="s">
        <v>80</v>
      </c>
      <c r="C5641" s="40" t="s">
        <v>11458</v>
      </c>
      <c r="D5641" s="14" t="s">
        <v>14129</v>
      </c>
      <c r="E5641" s="13" t="s">
        <v>14130</v>
      </c>
      <c r="F5641" s="14" t="s">
        <v>11458</v>
      </c>
      <c r="G5641" s="14" t="s">
        <v>7004</v>
      </c>
      <c r="H5641" s="41" t="s">
        <v>6712</v>
      </c>
      <c r="I5641" s="42" t="s">
        <v>85</v>
      </c>
      <c r="J5641" s="43">
        <f t="shared" si="1"/>
        <v>30</v>
      </c>
      <c r="K5641" s="7" t="str">
        <f t="shared" si="2"/>
        <v>ENG30-01186408-alak</v>
      </c>
      <c r="L5641" s="7" t="str">
        <f>ifna(VLOOKUP(K5641,'Лист1'!D:E,2,false))</f>
        <v/>
      </c>
      <c r="M5641" s="9"/>
      <c r="N5641" s="9"/>
      <c r="O5641" s="9"/>
      <c r="P5641" s="9"/>
      <c r="Q5641" s="9"/>
      <c r="R5641" s="9"/>
    </row>
    <row r="5642" ht="15.75" customHeight="1">
      <c r="A5642" s="14" t="s">
        <v>11</v>
      </c>
      <c r="B5642" s="14" t="s">
        <v>12</v>
      </c>
      <c r="C5642" s="40" t="s">
        <v>8273</v>
      </c>
      <c r="D5642" s="14" t="s">
        <v>14131</v>
      </c>
      <c r="E5642" s="13" t="s">
        <v>14132</v>
      </c>
      <c r="F5642" s="14" t="s">
        <v>14133</v>
      </c>
      <c r="G5642" s="14" t="s">
        <v>7719</v>
      </c>
      <c r="H5642" s="41" t="s">
        <v>6712</v>
      </c>
      <c r="I5642" s="42" t="s">
        <v>85</v>
      </c>
      <c r="J5642" s="61">
        <f t="shared" si="1"/>
        <v>71</v>
      </c>
      <c r="K5642" s="7" t="str">
        <f t="shared" si="2"/>
        <v>ENG30-01187810-nodluka</v>
      </c>
      <c r="L5642" s="7" t="str">
        <f>ifna(VLOOKUP(K5642,'Лист1'!D:E,2,false))</f>
        <v/>
      </c>
      <c r="M5642" s="9"/>
      <c r="N5642" s="9"/>
      <c r="O5642" s="9"/>
      <c r="P5642" s="9"/>
      <c r="Q5642" s="9"/>
      <c r="R5642" s="9"/>
    </row>
    <row r="5643" ht="15.75" customHeight="1">
      <c r="A5643" s="14" t="s">
        <v>21</v>
      </c>
      <c r="B5643" s="14" t="s">
        <v>22</v>
      </c>
      <c r="C5643" s="40" t="s">
        <v>11845</v>
      </c>
      <c r="D5643" s="14" t="s">
        <v>14134</v>
      </c>
      <c r="E5643" s="13" t="s">
        <v>14135</v>
      </c>
      <c r="F5643" s="14" t="s">
        <v>14136</v>
      </c>
      <c r="G5643" s="14" t="s">
        <v>6772</v>
      </c>
      <c r="H5643" s="41" t="s">
        <v>6712</v>
      </c>
      <c r="I5643" s="42" t="s">
        <v>85</v>
      </c>
      <c r="J5643" s="45">
        <f t="shared" si="1"/>
        <v>38</v>
      </c>
      <c r="K5643" s="7" t="str">
        <f t="shared" si="2"/>
        <v>ENG30-01189823-vizbegavati</v>
      </c>
      <c r="L5643" s="7" t="str">
        <f>ifna(VLOOKUP(K5643,'Лист1'!D:E,2,false))</f>
        <v/>
      </c>
      <c r="M5643" s="9"/>
      <c r="N5643" s="9"/>
      <c r="O5643" s="9"/>
      <c r="P5643" s="9"/>
      <c r="Q5643" s="9"/>
      <c r="R5643" s="9"/>
    </row>
    <row r="5644" ht="15.75" customHeight="1">
      <c r="A5644" s="14" t="s">
        <v>79</v>
      </c>
      <c r="B5644" s="14" t="s">
        <v>80</v>
      </c>
      <c r="C5644" s="40" t="s">
        <v>10870</v>
      </c>
      <c r="D5644" s="14" t="s">
        <v>14137</v>
      </c>
      <c r="E5644" s="13" t="s">
        <v>14138</v>
      </c>
      <c r="F5644" s="14" t="s">
        <v>14139</v>
      </c>
      <c r="G5644" s="14" t="s">
        <v>6772</v>
      </c>
      <c r="H5644" s="41" t="s">
        <v>6712</v>
      </c>
      <c r="I5644" s="42" t="s">
        <v>85</v>
      </c>
      <c r="J5644" s="127">
        <f t="shared" si="1"/>
        <v>56</v>
      </c>
      <c r="K5644" s="7" t="str">
        <f t="shared" si="2"/>
        <v>ENG30-01190683-atežak</v>
      </c>
      <c r="L5644" s="7" t="str">
        <f>ifna(VLOOKUP(K5644,'Лист1'!D:E,2,false))</f>
        <v/>
      </c>
      <c r="M5644" s="9"/>
      <c r="N5644" s="9"/>
      <c r="O5644" s="9"/>
      <c r="P5644" s="9"/>
      <c r="Q5644" s="9"/>
      <c r="R5644" s="9"/>
    </row>
    <row r="5645" ht="15.75" customHeight="1">
      <c r="A5645" s="14" t="s">
        <v>79</v>
      </c>
      <c r="B5645" s="14" t="s">
        <v>80</v>
      </c>
      <c r="C5645" s="40" t="s">
        <v>10394</v>
      </c>
      <c r="D5645" s="14" t="s">
        <v>14137</v>
      </c>
      <c r="E5645" s="13" t="s">
        <v>14138</v>
      </c>
      <c r="F5645" s="14" t="s">
        <v>14139</v>
      </c>
      <c r="G5645" s="14" t="s">
        <v>6772</v>
      </c>
      <c r="H5645" s="41" t="s">
        <v>6712</v>
      </c>
      <c r="I5645" s="42" t="s">
        <v>85</v>
      </c>
      <c r="J5645" s="44">
        <f t="shared" si="1"/>
        <v>56</v>
      </c>
      <c r="K5645" s="7" t="str">
        <f t="shared" si="2"/>
        <v>ENG30-01190683-avelik</v>
      </c>
      <c r="L5645" s="7" t="str">
        <f>ifna(VLOOKUP(K5645,'Лист1'!D:E,2,false))</f>
        <v/>
      </c>
      <c r="M5645" s="9"/>
      <c r="N5645" s="9"/>
      <c r="O5645" s="9"/>
      <c r="P5645" s="9"/>
      <c r="Q5645" s="9"/>
      <c r="R5645" s="9"/>
    </row>
    <row r="5646" ht="15.75" customHeight="1">
      <c r="A5646" s="14" t="s">
        <v>21</v>
      </c>
      <c r="B5646" s="14" t="s">
        <v>22</v>
      </c>
      <c r="C5646" s="40" t="s">
        <v>14060</v>
      </c>
      <c r="D5646" s="14" t="s">
        <v>14140</v>
      </c>
      <c r="E5646" s="13" t="s">
        <v>14141</v>
      </c>
      <c r="F5646" s="14" t="s">
        <v>14060</v>
      </c>
      <c r="G5646" s="14" t="s">
        <v>7914</v>
      </c>
      <c r="H5646" s="41" t="s">
        <v>6712</v>
      </c>
      <c r="I5646" s="42" t="s">
        <v>85</v>
      </c>
      <c r="J5646" s="38">
        <f t="shared" si="1"/>
        <v>9</v>
      </c>
      <c r="K5646" s="7" t="str">
        <f t="shared" si="2"/>
        <v>ENG30-01190840-vpopiti</v>
      </c>
      <c r="L5646" s="7" t="str">
        <f>ifna(VLOOKUP(K5646,'Лист1'!D:E,2,false))</f>
        <v/>
      </c>
      <c r="M5646" s="9"/>
      <c r="N5646" s="9"/>
      <c r="O5646" s="9"/>
      <c r="P5646" s="9"/>
      <c r="Q5646" s="9"/>
      <c r="R5646" s="9"/>
    </row>
    <row r="5647" ht="15.75" customHeight="1">
      <c r="A5647" s="14" t="s">
        <v>79</v>
      </c>
      <c r="B5647" s="14" t="s">
        <v>80</v>
      </c>
      <c r="C5647" s="40" t="s">
        <v>11022</v>
      </c>
      <c r="D5647" s="14" t="s">
        <v>14142</v>
      </c>
      <c r="E5647" s="13" t="s">
        <v>14143</v>
      </c>
      <c r="F5647" s="14" t="s">
        <v>11022</v>
      </c>
      <c r="G5647" s="14" t="s">
        <v>6772</v>
      </c>
      <c r="H5647" s="41" t="s">
        <v>6712</v>
      </c>
      <c r="I5647" s="42" t="s">
        <v>85</v>
      </c>
      <c r="J5647" s="77">
        <f t="shared" si="1"/>
        <v>46</v>
      </c>
      <c r="K5647" s="7" t="str">
        <f t="shared" si="2"/>
        <v>ENG30-01190993-aslab</v>
      </c>
      <c r="L5647" s="7" t="str">
        <f>ifna(VLOOKUP(K5647,'Лист1'!D:E,2,false))</f>
        <v/>
      </c>
      <c r="M5647" s="9"/>
      <c r="N5647" s="9"/>
      <c r="O5647" s="9"/>
      <c r="P5647" s="9"/>
      <c r="Q5647" s="9"/>
      <c r="R5647" s="9"/>
    </row>
    <row r="5648" ht="15.75" customHeight="1">
      <c r="A5648" s="14" t="s">
        <v>79</v>
      </c>
      <c r="B5648" s="14" t="s">
        <v>80</v>
      </c>
      <c r="C5648" s="40" t="s">
        <v>10870</v>
      </c>
      <c r="D5648" s="14" t="s">
        <v>14144</v>
      </c>
      <c r="E5648" s="13" t="s">
        <v>14145</v>
      </c>
      <c r="F5648" s="14" t="s">
        <v>10870</v>
      </c>
      <c r="G5648" s="14" t="s">
        <v>6772</v>
      </c>
      <c r="H5648" s="41" t="s">
        <v>6712</v>
      </c>
      <c r="I5648" s="42" t="s">
        <v>85</v>
      </c>
      <c r="J5648" s="25">
        <f t="shared" si="1"/>
        <v>30</v>
      </c>
      <c r="K5648" s="7" t="str">
        <f t="shared" si="2"/>
        <v>ENG30-01191618-atežak</v>
      </c>
      <c r="L5648" s="7" t="str">
        <f>ifna(VLOOKUP(K5648,'Лист1'!D:E,2,false))</f>
        <v/>
      </c>
      <c r="M5648" s="9"/>
      <c r="N5648" s="9"/>
      <c r="O5648" s="9"/>
      <c r="P5648" s="9"/>
      <c r="Q5648" s="9"/>
      <c r="R5648" s="9"/>
    </row>
    <row r="5649" ht="15.75" customHeight="1">
      <c r="A5649" s="14" t="s">
        <v>79</v>
      </c>
      <c r="B5649" s="14" t="s">
        <v>80</v>
      </c>
      <c r="C5649" s="40" t="s">
        <v>12006</v>
      </c>
      <c r="D5649" s="14" t="s">
        <v>14146</v>
      </c>
      <c r="E5649" s="13" t="s">
        <v>14147</v>
      </c>
      <c r="F5649" s="14" t="s">
        <v>12006</v>
      </c>
      <c r="G5649" s="14" t="s">
        <v>6772</v>
      </c>
      <c r="H5649" s="41" t="s">
        <v>6712</v>
      </c>
      <c r="I5649" s="42" t="s">
        <v>85</v>
      </c>
      <c r="J5649" s="101">
        <f t="shared" si="1"/>
        <v>36</v>
      </c>
      <c r="K5649" s="7" t="str">
        <f t="shared" si="2"/>
        <v>ENG30-01191780-asnažan</v>
      </c>
      <c r="L5649" s="7" t="str">
        <f>ifna(VLOOKUP(K5649,'Лист1'!D:E,2,false))</f>
        <v/>
      </c>
      <c r="M5649" s="9"/>
      <c r="N5649" s="9"/>
      <c r="O5649" s="9"/>
      <c r="P5649" s="9"/>
      <c r="Q5649" s="9"/>
      <c r="R5649" s="9"/>
    </row>
    <row r="5650" ht="15.75" customHeight="1">
      <c r="A5650" s="14" t="s">
        <v>11</v>
      </c>
      <c r="B5650" s="14" t="s">
        <v>12</v>
      </c>
      <c r="C5650" s="40" t="s">
        <v>14148</v>
      </c>
      <c r="D5650" s="14" t="s">
        <v>14149</v>
      </c>
      <c r="E5650" s="13" t="s">
        <v>14150</v>
      </c>
      <c r="F5650" s="14" t="s">
        <v>14151</v>
      </c>
      <c r="G5650" s="14" t="s">
        <v>7719</v>
      </c>
      <c r="H5650" s="41" t="s">
        <v>6712</v>
      </c>
      <c r="I5650" s="42" t="s">
        <v>85</v>
      </c>
      <c r="J5650" s="45">
        <f t="shared" si="1"/>
        <v>49</v>
      </c>
      <c r="K5650" s="7" t="str">
        <f t="shared" si="2"/>
        <v>ENG30-01191975-nnalaz</v>
      </c>
      <c r="L5650" s="7" t="str">
        <f>ifna(VLOOKUP(K5650,'Лист1'!D:E,2,false))</f>
        <v/>
      </c>
      <c r="M5650" s="9"/>
      <c r="N5650" s="9"/>
      <c r="O5650" s="9"/>
      <c r="P5650" s="9"/>
      <c r="Q5650" s="9"/>
      <c r="R5650" s="9"/>
    </row>
    <row r="5651" ht="15.75" customHeight="1">
      <c r="A5651" s="14" t="s">
        <v>79</v>
      </c>
      <c r="B5651" s="14" t="s">
        <v>80</v>
      </c>
      <c r="C5651" s="40" t="s">
        <v>11801</v>
      </c>
      <c r="D5651" s="14" t="s">
        <v>14152</v>
      </c>
      <c r="E5651" s="13" t="s">
        <v>14153</v>
      </c>
      <c r="F5651" s="14" t="s">
        <v>14154</v>
      </c>
      <c r="G5651" s="14" t="s">
        <v>6772</v>
      </c>
      <c r="H5651" s="41" t="s">
        <v>6712</v>
      </c>
      <c r="I5651" s="42" t="s">
        <v>85</v>
      </c>
      <c r="J5651" s="39">
        <f t="shared" si="1"/>
        <v>34</v>
      </c>
      <c r="K5651" s="7" t="str">
        <f t="shared" si="2"/>
        <v>ENG30-01192393-aživahan</v>
      </c>
      <c r="L5651" s="7" t="str">
        <f>ifna(VLOOKUP(K5651,'Лист1'!D:E,2,false))</f>
        <v/>
      </c>
      <c r="M5651" s="9"/>
      <c r="N5651" s="9"/>
      <c r="O5651" s="9"/>
      <c r="P5651" s="9"/>
      <c r="Q5651" s="9"/>
      <c r="R5651" s="9"/>
    </row>
    <row r="5652" ht="15.75" customHeight="1">
      <c r="A5652" s="14" t="s">
        <v>21</v>
      </c>
      <c r="B5652" s="14" t="s">
        <v>22</v>
      </c>
      <c r="C5652" s="40" t="s">
        <v>14155</v>
      </c>
      <c r="D5652" s="14" t="s">
        <v>14156</v>
      </c>
      <c r="E5652" s="13" t="s">
        <v>14157</v>
      </c>
      <c r="F5652" s="14" t="s">
        <v>14158</v>
      </c>
      <c r="G5652" s="14" t="s">
        <v>6772</v>
      </c>
      <c r="H5652" s="41" t="s">
        <v>6712</v>
      </c>
      <c r="I5652" s="42" t="s">
        <v>85</v>
      </c>
      <c r="J5652" s="61">
        <f t="shared" si="1"/>
        <v>24</v>
      </c>
      <c r="K5652" s="7" t="str">
        <f t="shared" si="2"/>
        <v>ENG30-01192510-vuživati</v>
      </c>
      <c r="L5652" s="7" t="str">
        <f>ifna(VLOOKUP(K5652,'Лист1'!D:E,2,false))</f>
        <v/>
      </c>
      <c r="M5652" s="9"/>
      <c r="N5652" s="9"/>
      <c r="O5652" s="9"/>
      <c r="P5652" s="9"/>
      <c r="Q5652" s="9"/>
      <c r="R5652" s="9"/>
    </row>
    <row r="5653" ht="15.75" customHeight="1">
      <c r="A5653" s="14" t="s">
        <v>21</v>
      </c>
      <c r="B5653" s="14" t="s">
        <v>22</v>
      </c>
      <c r="C5653" s="40" t="s">
        <v>14159</v>
      </c>
      <c r="D5653" s="14" t="s">
        <v>14160</v>
      </c>
      <c r="E5653" s="13" t="s">
        <v>14161</v>
      </c>
      <c r="F5653" s="14" t="s">
        <v>14162</v>
      </c>
      <c r="G5653" s="14" t="s">
        <v>6960</v>
      </c>
      <c r="H5653" s="41" t="s">
        <v>6712</v>
      </c>
      <c r="I5653" s="42" t="s">
        <v>85</v>
      </c>
      <c r="J5653" s="43">
        <f t="shared" si="1"/>
        <v>52</v>
      </c>
      <c r="K5653" s="7" t="str">
        <f t="shared" si="2"/>
        <v>ENG30-01192628-vpriuštiti</v>
      </c>
      <c r="L5653" s="7" t="str">
        <f>ifna(VLOOKUP(K5653,'Лист1'!D:E,2,false))</f>
        <v/>
      </c>
      <c r="M5653" s="9"/>
      <c r="N5653" s="9"/>
      <c r="O5653" s="9"/>
      <c r="P5653" s="9"/>
      <c r="Q5653" s="9"/>
      <c r="R5653" s="9"/>
    </row>
    <row r="5654" ht="15.75" customHeight="1">
      <c r="A5654" s="14" t="s">
        <v>79</v>
      </c>
      <c r="B5654" s="14" t="s">
        <v>80</v>
      </c>
      <c r="C5654" s="40" t="s">
        <v>11458</v>
      </c>
      <c r="D5654" s="14" t="s">
        <v>14163</v>
      </c>
      <c r="E5654" s="13" t="s">
        <v>14164</v>
      </c>
      <c r="F5654" s="14" t="s">
        <v>11458</v>
      </c>
      <c r="G5654" s="14" t="s">
        <v>6772</v>
      </c>
      <c r="H5654" s="41" t="s">
        <v>6712</v>
      </c>
      <c r="I5654" s="42" t="s">
        <v>85</v>
      </c>
      <c r="J5654" s="31">
        <f t="shared" si="1"/>
        <v>84</v>
      </c>
      <c r="K5654" s="7" t="str">
        <f t="shared" si="2"/>
        <v>ENG30-01193046-alak</v>
      </c>
      <c r="L5654" s="7" t="str">
        <f>ifna(VLOOKUP(K5654,'Лист1'!D:E,2,false))</f>
        <v/>
      </c>
      <c r="M5654" s="9"/>
      <c r="N5654" s="9"/>
      <c r="O5654" s="9"/>
      <c r="P5654" s="9"/>
      <c r="Q5654" s="9"/>
      <c r="R5654" s="9"/>
    </row>
    <row r="5655" ht="15.75" customHeight="1">
      <c r="A5655" s="14" t="s">
        <v>21</v>
      </c>
      <c r="B5655" s="14" t="s">
        <v>22</v>
      </c>
      <c r="C5655" s="40" t="s">
        <v>8897</v>
      </c>
      <c r="D5655" s="14" t="s">
        <v>14165</v>
      </c>
      <c r="E5655" s="13" t="s">
        <v>14166</v>
      </c>
      <c r="F5655" s="14" t="s">
        <v>14167</v>
      </c>
      <c r="G5655" s="14" t="s">
        <v>7914</v>
      </c>
      <c r="H5655" s="41" t="s">
        <v>6712</v>
      </c>
      <c r="I5655" s="42" t="s">
        <v>85</v>
      </c>
      <c r="J5655" s="38">
        <f t="shared" si="1"/>
        <v>39</v>
      </c>
      <c r="K5655" s="7" t="str">
        <f t="shared" si="2"/>
        <v>ENG30-01193721-vispuniti</v>
      </c>
      <c r="L5655" s="7" t="str">
        <f>ifna(VLOOKUP(K5655,'Лист1'!D:E,2,false))</f>
        <v/>
      </c>
      <c r="M5655" s="9"/>
      <c r="N5655" s="9"/>
      <c r="O5655" s="9"/>
      <c r="P5655" s="9"/>
      <c r="Q5655" s="9"/>
      <c r="R5655" s="9"/>
    </row>
    <row r="5656" ht="15.75" customHeight="1">
      <c r="A5656" s="14" t="s">
        <v>21</v>
      </c>
      <c r="B5656" s="14" t="s">
        <v>22</v>
      </c>
      <c r="C5656" s="40" t="s">
        <v>14168</v>
      </c>
      <c r="D5656" s="14" t="s">
        <v>14165</v>
      </c>
      <c r="E5656" s="13" t="s">
        <v>14166</v>
      </c>
      <c r="F5656" s="14" t="s">
        <v>14167</v>
      </c>
      <c r="G5656" s="14" t="s">
        <v>7914</v>
      </c>
      <c r="H5656" s="41" t="s">
        <v>6712</v>
      </c>
      <c r="I5656" s="42" t="s">
        <v>85</v>
      </c>
      <c r="J5656" s="46">
        <f t="shared" si="1"/>
        <v>39</v>
      </c>
      <c r="K5656" s="7" t="str">
        <f t="shared" si="2"/>
        <v>ENG30-01193721-vpopuniti</v>
      </c>
      <c r="L5656" s="7" t="str">
        <f>ifna(VLOOKUP(K5656,'Лист1'!D:E,2,false))</f>
        <v/>
      </c>
      <c r="M5656" s="9"/>
      <c r="N5656" s="9"/>
      <c r="O5656" s="9"/>
      <c r="P5656" s="9"/>
      <c r="Q5656" s="9"/>
      <c r="R5656" s="9"/>
    </row>
    <row r="5657" ht="15.75" customHeight="1">
      <c r="A5657" s="14" t="s">
        <v>21</v>
      </c>
      <c r="B5657" s="14" t="s">
        <v>22</v>
      </c>
      <c r="C5657" s="40" t="s">
        <v>2262</v>
      </c>
      <c r="D5657" s="14" t="s">
        <v>14165</v>
      </c>
      <c r="E5657" s="13" t="s">
        <v>14166</v>
      </c>
      <c r="F5657" s="13" t="s">
        <v>14167</v>
      </c>
      <c r="G5657" s="14" t="s">
        <v>7914</v>
      </c>
      <c r="H5657" s="159" t="s">
        <v>6712</v>
      </c>
      <c r="I5657" s="42" t="s">
        <v>992</v>
      </c>
      <c r="J5657" s="31">
        <f t="shared" si="1"/>
        <v>39</v>
      </c>
      <c r="K5657" s="7" t="str">
        <f t="shared" si="2"/>
        <v>ENG30-01193721-vpuniti se</v>
      </c>
      <c r="L5657" s="7" t="str">
        <f>ifna(VLOOKUP(K5657,'Лист1'!D:E,2,false))</f>
        <v/>
      </c>
      <c r="M5657" s="9"/>
      <c r="N5657" s="9"/>
      <c r="O5657" s="9"/>
      <c r="P5657" s="9"/>
      <c r="Q5657" s="9"/>
      <c r="R5657" s="9"/>
    </row>
    <row r="5658" ht="15.75" customHeight="1">
      <c r="A5658" s="14" t="s">
        <v>21</v>
      </c>
      <c r="B5658" s="14" t="s">
        <v>22</v>
      </c>
      <c r="C5658" s="40" t="s">
        <v>14168</v>
      </c>
      <c r="D5658" s="14" t="s">
        <v>14169</v>
      </c>
      <c r="E5658" s="13" t="s">
        <v>14170</v>
      </c>
      <c r="F5658" s="14" t="s">
        <v>14171</v>
      </c>
      <c r="G5658" s="14" t="s">
        <v>6772</v>
      </c>
      <c r="H5658" s="41" t="s">
        <v>6712</v>
      </c>
      <c r="I5658" s="42" t="s">
        <v>85</v>
      </c>
      <c r="J5658" s="17">
        <f t="shared" si="1"/>
        <v>29</v>
      </c>
      <c r="K5658" s="7" t="str">
        <f t="shared" si="2"/>
        <v>ENG30-01194938-vpopuniti</v>
      </c>
      <c r="L5658" s="7" t="str">
        <f>ifna(VLOOKUP(K5658,'Лист1'!D:E,2,false))</f>
        <v/>
      </c>
      <c r="M5658" s="9"/>
      <c r="N5658" s="9"/>
      <c r="O5658" s="9"/>
      <c r="P5658" s="9"/>
      <c r="Q5658" s="9"/>
      <c r="R5658" s="9"/>
    </row>
    <row r="5659" ht="15.75" customHeight="1">
      <c r="A5659" s="14" t="s">
        <v>11</v>
      </c>
      <c r="B5659" s="14" t="s">
        <v>12</v>
      </c>
      <c r="C5659" s="40" t="s">
        <v>7091</v>
      </c>
      <c r="D5659" s="14" t="s">
        <v>14172</v>
      </c>
      <c r="E5659" s="13" t="s">
        <v>14173</v>
      </c>
      <c r="F5659" s="14" t="s">
        <v>14174</v>
      </c>
      <c r="G5659" s="14" t="s">
        <v>7719</v>
      </c>
      <c r="H5659" s="41" t="s">
        <v>6712</v>
      </c>
      <c r="I5659" s="42" t="s">
        <v>85</v>
      </c>
      <c r="J5659" s="50">
        <f t="shared" si="1"/>
        <v>70</v>
      </c>
      <c r="K5659" s="7" t="str">
        <f t="shared" si="2"/>
        <v>ENG30-01195867-nproces</v>
      </c>
      <c r="L5659" s="7" t="str">
        <f>ifna(VLOOKUP(K5659,'Лист1'!D:E,2,false))</f>
        <v/>
      </c>
      <c r="M5659" s="9"/>
      <c r="N5659" s="9"/>
      <c r="O5659" s="9"/>
      <c r="P5659" s="9"/>
      <c r="Q5659" s="9"/>
      <c r="R5659" s="9"/>
    </row>
    <row r="5660" ht="15.75" customHeight="1">
      <c r="A5660" s="14" t="s">
        <v>11</v>
      </c>
      <c r="B5660" s="14" t="s">
        <v>12</v>
      </c>
      <c r="C5660" s="40" t="s">
        <v>13838</v>
      </c>
      <c r="D5660" s="14" t="s">
        <v>14172</v>
      </c>
      <c r="E5660" s="13" t="s">
        <v>14173</v>
      </c>
      <c r="F5660" s="14" t="s">
        <v>14174</v>
      </c>
      <c r="G5660" s="14" t="s">
        <v>7719</v>
      </c>
      <c r="H5660" s="41" t="s">
        <v>6712</v>
      </c>
      <c r="I5660" s="42" t="s">
        <v>85</v>
      </c>
      <c r="J5660" s="60">
        <f t="shared" si="1"/>
        <v>70</v>
      </c>
      <c r="K5660" s="7" t="str">
        <f t="shared" si="2"/>
        <v>ENG30-01195867-nsuđenje</v>
      </c>
      <c r="L5660" s="7" t="str">
        <f>ifna(VLOOKUP(K5660,'Лист1'!D:E,2,false))</f>
        <v/>
      </c>
      <c r="M5660" s="9"/>
      <c r="N5660" s="9"/>
      <c r="O5660" s="9"/>
      <c r="P5660" s="9"/>
      <c r="Q5660" s="9"/>
      <c r="R5660" s="9"/>
    </row>
    <row r="5661" ht="15.75" customHeight="1">
      <c r="A5661" s="14" t="s">
        <v>79</v>
      </c>
      <c r="B5661" s="14" t="s">
        <v>80</v>
      </c>
      <c r="C5661" s="40" t="s">
        <v>14175</v>
      </c>
      <c r="D5661" s="14" t="s">
        <v>14176</v>
      </c>
      <c r="E5661" s="13" t="s">
        <v>14177</v>
      </c>
      <c r="F5661" s="14" t="s">
        <v>14178</v>
      </c>
      <c r="G5661" s="14" t="s">
        <v>6772</v>
      </c>
      <c r="H5661" s="41" t="s">
        <v>6712</v>
      </c>
      <c r="I5661" s="42" t="s">
        <v>85</v>
      </c>
      <c r="J5661" s="84">
        <f t="shared" si="1"/>
        <v>146</v>
      </c>
      <c r="K5661" s="7" t="str">
        <f t="shared" si="2"/>
        <v>ENG30-01197178-aleteći</v>
      </c>
      <c r="L5661" s="7" t="str">
        <f>ifna(VLOOKUP(K5661,'Лист1'!D:E,2,false))</f>
        <v/>
      </c>
      <c r="M5661" s="9"/>
      <c r="N5661" s="9"/>
      <c r="O5661" s="9"/>
      <c r="P5661" s="9"/>
      <c r="Q5661" s="9"/>
      <c r="R5661" s="9"/>
    </row>
    <row r="5662" ht="15.75" customHeight="1">
      <c r="A5662" s="14" t="s">
        <v>21</v>
      </c>
      <c r="B5662" s="14" t="s">
        <v>22</v>
      </c>
      <c r="C5662" s="40" t="s">
        <v>14179</v>
      </c>
      <c r="D5662" s="14" t="s">
        <v>14180</v>
      </c>
      <c r="E5662" s="13" t="s">
        <v>14181</v>
      </c>
      <c r="F5662" s="14" t="s">
        <v>14179</v>
      </c>
      <c r="G5662" s="14" t="s">
        <v>6772</v>
      </c>
      <c r="H5662" s="41" t="s">
        <v>6712</v>
      </c>
      <c r="I5662" s="42" t="s">
        <v>85</v>
      </c>
      <c r="J5662" s="39">
        <f t="shared" si="1"/>
        <v>50</v>
      </c>
      <c r="K5662" s="7" t="str">
        <f t="shared" si="2"/>
        <v>ENG30-01198101-vpušiti</v>
      </c>
      <c r="L5662" s="7" t="str">
        <f>ifna(VLOOKUP(K5662,'Лист1'!D:E,2,false))</f>
        <v/>
      </c>
      <c r="M5662" s="9"/>
      <c r="N5662" s="9"/>
      <c r="O5662" s="9"/>
      <c r="P5662" s="9"/>
      <c r="Q5662" s="9"/>
      <c r="R5662" s="9"/>
    </row>
    <row r="5663" ht="15.75" customHeight="1">
      <c r="A5663" s="14" t="s">
        <v>21</v>
      </c>
      <c r="B5663" s="14" t="s">
        <v>22</v>
      </c>
      <c r="C5663" s="40" t="s">
        <v>14182</v>
      </c>
      <c r="D5663" s="14" t="s">
        <v>14183</v>
      </c>
      <c r="E5663" s="13" t="s">
        <v>14184</v>
      </c>
      <c r="F5663" s="14" t="s">
        <v>14185</v>
      </c>
      <c r="G5663" s="14" t="s">
        <v>6772</v>
      </c>
      <c r="H5663" s="41" t="s">
        <v>6712</v>
      </c>
      <c r="I5663" s="42" t="s">
        <v>85</v>
      </c>
      <c r="J5663" s="68">
        <f t="shared" si="1"/>
        <v>13</v>
      </c>
      <c r="K5663" s="7" t="str">
        <f t="shared" si="2"/>
        <v>ENG30-01199881-vzapaliti</v>
      </c>
      <c r="L5663" s="7" t="str">
        <f>ifna(VLOOKUP(K5663,'Лист1'!D:E,2,false))</f>
        <v/>
      </c>
      <c r="M5663" s="9"/>
      <c r="N5663" s="9"/>
      <c r="O5663" s="9"/>
      <c r="P5663" s="9"/>
      <c r="Q5663" s="9"/>
      <c r="R5663" s="9"/>
    </row>
    <row r="5664" ht="15.75" customHeight="1">
      <c r="A5664" s="14" t="s">
        <v>11</v>
      </c>
      <c r="B5664" s="14" t="s">
        <v>12</v>
      </c>
      <c r="C5664" s="40" t="s">
        <v>9476</v>
      </c>
      <c r="D5664" s="14" t="s">
        <v>14186</v>
      </c>
      <c r="E5664" s="13" t="s">
        <v>14187</v>
      </c>
      <c r="F5664" s="14" t="s">
        <v>14188</v>
      </c>
      <c r="G5664" s="14" t="s">
        <v>13404</v>
      </c>
      <c r="H5664" s="41" t="s">
        <v>6712</v>
      </c>
      <c r="I5664" s="42" t="s">
        <v>85</v>
      </c>
      <c r="J5664" s="43">
        <f t="shared" si="1"/>
        <v>24</v>
      </c>
      <c r="K5664" s="7" t="str">
        <f t="shared" si="2"/>
        <v>ENG30-01201021-nrazdvajanje</v>
      </c>
      <c r="L5664" s="7" t="str">
        <f>ifna(VLOOKUP(K5664,'Лист1'!D:E,2,false))</f>
        <v/>
      </c>
      <c r="M5664" s="9"/>
      <c r="N5664" s="9"/>
      <c r="O5664" s="9"/>
      <c r="P5664" s="9"/>
      <c r="Q5664" s="9"/>
      <c r="R5664" s="9"/>
    </row>
    <row r="5665" ht="15.75" customHeight="1">
      <c r="A5665" s="14" t="s">
        <v>21</v>
      </c>
      <c r="B5665" s="14" t="s">
        <v>22</v>
      </c>
      <c r="C5665" s="40" t="s">
        <v>10969</v>
      </c>
      <c r="D5665" s="14" t="s">
        <v>14189</v>
      </c>
      <c r="E5665" s="13" t="s">
        <v>14190</v>
      </c>
      <c r="F5665" s="14" t="s">
        <v>14191</v>
      </c>
      <c r="G5665" s="14" t="s">
        <v>7914</v>
      </c>
      <c r="H5665" s="41" t="s">
        <v>6712</v>
      </c>
      <c r="I5665" s="42" t="s">
        <v>85</v>
      </c>
      <c r="J5665" s="43">
        <f t="shared" si="1"/>
        <v>51</v>
      </c>
      <c r="K5665" s="7" t="str">
        <f t="shared" si="2"/>
        <v>ENG30-01201856-vprogutati</v>
      </c>
      <c r="L5665" s="7" t="str">
        <f>ifna(VLOOKUP(K5665,'Лист1'!D:E,2,false))</f>
        <v/>
      </c>
      <c r="M5665" s="9"/>
      <c r="N5665" s="9"/>
      <c r="O5665" s="9"/>
      <c r="P5665" s="9"/>
      <c r="Q5665" s="9"/>
      <c r="R5665" s="9"/>
    </row>
    <row r="5666" ht="15.75" customHeight="1">
      <c r="A5666" s="14" t="s">
        <v>11</v>
      </c>
      <c r="B5666" s="14" t="s">
        <v>12</v>
      </c>
      <c r="C5666" s="40" t="s">
        <v>14192</v>
      </c>
      <c r="D5666" s="14" t="s">
        <v>14193</v>
      </c>
      <c r="E5666" s="13" t="s">
        <v>14194</v>
      </c>
      <c r="F5666" s="14" t="s">
        <v>14195</v>
      </c>
      <c r="G5666" s="14" t="s">
        <v>6772</v>
      </c>
      <c r="H5666" s="41" t="s">
        <v>6712</v>
      </c>
      <c r="I5666" s="42" t="s">
        <v>85</v>
      </c>
      <c r="J5666" s="98">
        <f t="shared" si="1"/>
        <v>49</v>
      </c>
      <c r="K5666" s="7" t="str">
        <f t="shared" si="2"/>
        <v>ENG30-01202029-nizolacija</v>
      </c>
      <c r="L5666" s="7" t="str">
        <f>ifna(VLOOKUP(K5666,'Лист1'!D:E,2,false))</f>
        <v/>
      </c>
      <c r="M5666" s="9"/>
      <c r="N5666" s="9"/>
      <c r="O5666" s="9"/>
      <c r="P5666" s="9"/>
      <c r="Q5666" s="9"/>
      <c r="R5666" s="9"/>
    </row>
    <row r="5667" ht="15.75" customHeight="1">
      <c r="A5667" s="14" t="s">
        <v>11</v>
      </c>
      <c r="B5667" s="14" t="s">
        <v>12</v>
      </c>
      <c r="C5667" s="40" t="s">
        <v>7720</v>
      </c>
      <c r="D5667" s="14" t="s">
        <v>14193</v>
      </c>
      <c r="E5667" s="13" t="s">
        <v>14194</v>
      </c>
      <c r="F5667" s="14" t="s">
        <v>14195</v>
      </c>
      <c r="G5667" s="14" t="s">
        <v>6772</v>
      </c>
      <c r="H5667" s="41" t="s">
        <v>6712</v>
      </c>
      <c r="I5667" s="42" t="s">
        <v>85</v>
      </c>
      <c r="J5667" s="29">
        <f t="shared" si="1"/>
        <v>49</v>
      </c>
      <c r="K5667" s="7" t="str">
        <f t="shared" si="2"/>
        <v>ENG30-01202029-nzatvaranje</v>
      </c>
      <c r="L5667" s="7" t="str">
        <f>ifna(VLOOKUP(K5667,'Лист1'!D:E,2,false))</f>
        <v/>
      </c>
      <c r="M5667" s="9"/>
      <c r="N5667" s="9"/>
      <c r="O5667" s="9"/>
      <c r="P5667" s="9"/>
      <c r="Q5667" s="9"/>
      <c r="R5667" s="9"/>
    </row>
    <row r="5668" ht="15.75" customHeight="1">
      <c r="A5668" s="14" t="s">
        <v>11</v>
      </c>
      <c r="B5668" s="14" t="s">
        <v>12</v>
      </c>
      <c r="C5668" s="40" t="s">
        <v>9476</v>
      </c>
      <c r="D5668" s="14" t="s">
        <v>14196</v>
      </c>
      <c r="E5668" s="13" t="s">
        <v>14197</v>
      </c>
      <c r="F5668" s="14" t="s">
        <v>14198</v>
      </c>
      <c r="G5668" s="14" t="s">
        <v>7415</v>
      </c>
      <c r="H5668" s="41" t="s">
        <v>6712</v>
      </c>
      <c r="I5668" s="42" t="s">
        <v>85</v>
      </c>
      <c r="J5668" s="38">
        <f t="shared" si="1"/>
        <v>31</v>
      </c>
      <c r="K5668" s="7" t="str">
        <f t="shared" si="2"/>
        <v>ENG30-01202184-nrazdvajanje</v>
      </c>
      <c r="L5668" s="7" t="str">
        <f>ifna(VLOOKUP(K5668,'Лист1'!D:E,2,false))</f>
        <v/>
      </c>
      <c r="M5668" s="9"/>
      <c r="N5668" s="9"/>
      <c r="O5668" s="9"/>
      <c r="P5668" s="9"/>
      <c r="Q5668" s="9"/>
      <c r="R5668" s="9"/>
    </row>
    <row r="5669" ht="15.75" customHeight="1">
      <c r="A5669" s="14" t="s">
        <v>11</v>
      </c>
      <c r="B5669" s="14" t="s">
        <v>12</v>
      </c>
      <c r="C5669" s="40" t="s">
        <v>14199</v>
      </c>
      <c r="D5669" s="14" t="s">
        <v>14196</v>
      </c>
      <c r="E5669" s="13" t="s">
        <v>14197</v>
      </c>
      <c r="F5669" s="14" t="s">
        <v>14198</v>
      </c>
      <c r="G5669" s="14" t="s">
        <v>7415</v>
      </c>
      <c r="H5669" s="41" t="s">
        <v>6712</v>
      </c>
      <c r="I5669" s="42" t="s">
        <v>85</v>
      </c>
      <c r="J5669" s="29">
        <f t="shared" si="1"/>
        <v>31</v>
      </c>
      <c r="K5669" s="7" t="str">
        <f t="shared" si="2"/>
        <v>ENG30-01202184-nseparatizam</v>
      </c>
      <c r="L5669" s="7" t="str">
        <f>ifna(VLOOKUP(K5669,'Лист1'!D:E,2,false))</f>
        <v/>
      </c>
      <c r="M5669" s="9"/>
      <c r="N5669" s="9"/>
      <c r="O5669" s="9"/>
      <c r="P5669" s="9"/>
      <c r="Q5669" s="9"/>
      <c r="R5669" s="9"/>
    </row>
    <row r="5670" ht="15.75" customHeight="1">
      <c r="A5670" s="14" t="s">
        <v>11</v>
      </c>
      <c r="B5670" s="14" t="s">
        <v>12</v>
      </c>
      <c r="C5670" s="40" t="s">
        <v>14200</v>
      </c>
      <c r="D5670" s="14" t="s">
        <v>14201</v>
      </c>
      <c r="E5670" s="13" t="s">
        <v>14202</v>
      </c>
      <c r="F5670" s="14" t="s">
        <v>14203</v>
      </c>
      <c r="G5670" s="14" t="s">
        <v>7415</v>
      </c>
      <c r="H5670" s="41" t="s">
        <v>6712</v>
      </c>
      <c r="I5670" s="42" t="s">
        <v>85</v>
      </c>
      <c r="J5670" s="22">
        <f t="shared" si="1"/>
        <v>51</v>
      </c>
      <c r="K5670" s="7" t="str">
        <f t="shared" si="2"/>
        <v>ENG30-01202415-nintegracija</v>
      </c>
      <c r="L5670" s="7" t="str">
        <f>ifna(VLOOKUP(K5670,'Лист1'!D:E,2,false))</f>
        <v/>
      </c>
      <c r="M5670" s="9"/>
      <c r="N5670" s="9"/>
      <c r="O5670" s="9"/>
      <c r="P5670" s="9"/>
      <c r="Q5670" s="9"/>
      <c r="R5670" s="9"/>
    </row>
    <row r="5671" ht="15.75" customHeight="1">
      <c r="A5671" s="14" t="s">
        <v>11</v>
      </c>
      <c r="B5671" s="14" t="s">
        <v>12</v>
      </c>
      <c r="C5671" s="40" t="s">
        <v>9476</v>
      </c>
      <c r="D5671" s="14" t="s">
        <v>14204</v>
      </c>
      <c r="E5671" s="13" t="s">
        <v>14205</v>
      </c>
      <c r="F5671" s="14" t="s">
        <v>14206</v>
      </c>
      <c r="G5671" s="14"/>
      <c r="H5671" s="41" t="s">
        <v>6712</v>
      </c>
      <c r="I5671" s="42" t="s">
        <v>85</v>
      </c>
      <c r="J5671" s="22">
        <f t="shared" si="1"/>
        <v>75</v>
      </c>
      <c r="K5671" s="7" t="str">
        <f t="shared" si="2"/>
        <v>ENG30-01202665-nrazdvajanje</v>
      </c>
      <c r="L5671" s="7" t="str">
        <f>ifna(VLOOKUP(K5671,'Лист1'!D:E,2,false))</f>
        <v/>
      </c>
      <c r="M5671" s="9"/>
      <c r="N5671" s="9"/>
      <c r="O5671" s="9"/>
      <c r="P5671" s="9"/>
      <c r="Q5671" s="9"/>
      <c r="R5671" s="9"/>
    </row>
    <row r="5672" ht="15.75" customHeight="1">
      <c r="A5672" s="14" t="s">
        <v>11</v>
      </c>
      <c r="B5672" s="14" t="s">
        <v>12</v>
      </c>
      <c r="C5672" s="40" t="s">
        <v>14199</v>
      </c>
      <c r="D5672" s="14" t="s">
        <v>14204</v>
      </c>
      <c r="E5672" s="13" t="s">
        <v>14205</v>
      </c>
      <c r="F5672" s="14" t="s">
        <v>14206</v>
      </c>
      <c r="G5672" s="14"/>
      <c r="H5672" s="41" t="s">
        <v>6712</v>
      </c>
      <c r="I5672" s="42" t="s">
        <v>85</v>
      </c>
      <c r="J5672" s="95">
        <f t="shared" si="1"/>
        <v>75</v>
      </c>
      <c r="K5672" s="7" t="str">
        <f t="shared" si="2"/>
        <v>ENG30-01202665-nseparatizam</v>
      </c>
      <c r="L5672" s="7" t="str">
        <f>ifna(VLOOKUP(K5672,'Лист1'!D:E,2,false))</f>
        <v/>
      </c>
      <c r="M5672" s="9"/>
      <c r="N5672" s="9"/>
      <c r="O5672" s="9"/>
      <c r="P5672" s="9"/>
      <c r="Q5672" s="9"/>
      <c r="R5672" s="9"/>
    </row>
    <row r="5673" ht="15.75" customHeight="1">
      <c r="A5673" s="14" t="s">
        <v>11</v>
      </c>
      <c r="B5673" s="14" t="s">
        <v>12</v>
      </c>
      <c r="C5673" s="40" t="s">
        <v>9599</v>
      </c>
      <c r="D5673" s="14" t="s">
        <v>14207</v>
      </c>
      <c r="E5673" s="13" t="s">
        <v>14208</v>
      </c>
      <c r="F5673" s="14" t="s">
        <v>14209</v>
      </c>
      <c r="G5673" s="14" t="s">
        <v>6772</v>
      </c>
      <c r="H5673" s="41" t="s">
        <v>6712</v>
      </c>
      <c r="I5673" s="42" t="s">
        <v>85</v>
      </c>
      <c r="J5673" s="53">
        <f t="shared" si="1"/>
        <v>32</v>
      </c>
      <c r="K5673" s="7" t="str">
        <f t="shared" si="2"/>
        <v>ENG30-01202904-nsaradnja</v>
      </c>
      <c r="L5673" s="7" t="str">
        <f>ifna(VLOOKUP(K5673,'Лист1'!D:E,2,false))</f>
        <v/>
      </c>
      <c r="M5673" s="9"/>
      <c r="N5673" s="9"/>
      <c r="O5673" s="9"/>
      <c r="P5673" s="9"/>
      <c r="Q5673" s="9"/>
      <c r="R5673" s="9"/>
    </row>
    <row r="5674" ht="15.75" customHeight="1">
      <c r="A5674" s="14" t="s">
        <v>79</v>
      </c>
      <c r="B5674" s="14" t="s">
        <v>80</v>
      </c>
      <c r="C5674" s="40" t="s">
        <v>14210</v>
      </c>
      <c r="D5674" s="14" t="s">
        <v>14211</v>
      </c>
      <c r="E5674" s="13" t="s">
        <v>14212</v>
      </c>
      <c r="F5674" s="14" t="s">
        <v>14213</v>
      </c>
      <c r="G5674" s="14" t="s">
        <v>6800</v>
      </c>
      <c r="H5674" s="41" t="s">
        <v>6712</v>
      </c>
      <c r="I5674" s="42" t="s">
        <v>85</v>
      </c>
      <c r="J5674" s="46">
        <f t="shared" si="1"/>
        <v>63</v>
      </c>
      <c r="K5674" s="7" t="str">
        <f t="shared" si="2"/>
        <v>ENG30-01204142-avertikalan</v>
      </c>
      <c r="L5674" s="7" t="str">
        <f>ifna(VLOOKUP(K5674,'Лист1'!D:E,2,false))</f>
        <v/>
      </c>
      <c r="M5674" s="9"/>
      <c r="N5674" s="9"/>
      <c r="O5674" s="9"/>
      <c r="P5674" s="9"/>
      <c r="Q5674" s="9"/>
      <c r="R5674" s="9"/>
    </row>
    <row r="5675" ht="15.75" customHeight="1">
      <c r="A5675" s="14" t="s">
        <v>79</v>
      </c>
      <c r="B5675" s="14" t="s">
        <v>80</v>
      </c>
      <c r="C5675" s="40" t="s">
        <v>14214</v>
      </c>
      <c r="D5675" s="14" t="s">
        <v>14215</v>
      </c>
      <c r="E5675" s="13" t="s">
        <v>14216</v>
      </c>
      <c r="F5675" s="14" t="s">
        <v>14214</v>
      </c>
      <c r="G5675" s="14" t="s">
        <v>6772</v>
      </c>
      <c r="H5675" s="41" t="s">
        <v>6712</v>
      </c>
      <c r="I5675" s="42" t="s">
        <v>85</v>
      </c>
      <c r="J5675" s="29">
        <f t="shared" si="1"/>
        <v>80</v>
      </c>
      <c r="K5675" s="7" t="str">
        <f t="shared" si="2"/>
        <v>ENG30-01204557-avisok</v>
      </c>
      <c r="L5675" s="7" t="str">
        <f>ifna(VLOOKUP(K5675,'Лист1'!D:E,2,false))</f>
        <v/>
      </c>
      <c r="M5675" s="9"/>
      <c r="N5675" s="9"/>
      <c r="O5675" s="9"/>
      <c r="P5675" s="9"/>
      <c r="Q5675" s="9"/>
      <c r="R5675" s="9"/>
    </row>
    <row r="5676" ht="15.75" customHeight="1">
      <c r="A5676" s="14" t="s">
        <v>11</v>
      </c>
      <c r="B5676" s="14" t="s">
        <v>12</v>
      </c>
      <c r="C5676" s="40" t="s">
        <v>13949</v>
      </c>
      <c r="D5676" s="14" t="s">
        <v>14217</v>
      </c>
      <c r="E5676" s="13" t="s">
        <v>14218</v>
      </c>
      <c r="F5676" s="14" t="s">
        <v>14219</v>
      </c>
      <c r="G5676" s="14" t="s">
        <v>6772</v>
      </c>
      <c r="H5676" s="41" t="s">
        <v>6712</v>
      </c>
      <c r="I5676" s="42" t="s">
        <v>85</v>
      </c>
      <c r="J5676" s="77">
        <f t="shared" si="1"/>
        <v>38</v>
      </c>
      <c r="K5676" s="7" t="str">
        <f t="shared" si="2"/>
        <v>ENG30-01205827-npomirenje</v>
      </c>
      <c r="L5676" s="7" t="str">
        <f>ifna(VLOOKUP(K5676,'Лист1'!D:E,2,false))</f>
        <v/>
      </c>
      <c r="M5676" s="9"/>
      <c r="N5676" s="9"/>
      <c r="O5676" s="9"/>
      <c r="P5676" s="9"/>
      <c r="Q5676" s="9"/>
      <c r="R5676" s="9"/>
    </row>
    <row r="5677" ht="15.75" customHeight="1">
      <c r="A5677" s="14" t="s">
        <v>11</v>
      </c>
      <c r="B5677" s="14" t="s">
        <v>12</v>
      </c>
      <c r="C5677" s="40" t="s">
        <v>11251</v>
      </c>
      <c r="D5677" s="14" t="s">
        <v>14220</v>
      </c>
      <c r="E5677" s="13" t="s">
        <v>14221</v>
      </c>
      <c r="F5677" s="14" t="s">
        <v>14222</v>
      </c>
      <c r="G5677" s="14" t="s">
        <v>7719</v>
      </c>
      <c r="H5677" s="41" t="s">
        <v>6712</v>
      </c>
      <c r="I5677" s="42" t="s">
        <v>85</v>
      </c>
      <c r="J5677" s="80">
        <f t="shared" si="1"/>
        <v>69</v>
      </c>
      <c r="K5677" s="7" t="str">
        <f t="shared" si="2"/>
        <v>ENG30-01206153-nobaveza</v>
      </c>
      <c r="L5677" s="7" t="str">
        <f>ifna(VLOOKUP(K5677,'Лист1'!D:E,2,false))</f>
        <v/>
      </c>
      <c r="M5677" s="9"/>
      <c r="N5677" s="9"/>
      <c r="O5677" s="9"/>
      <c r="P5677" s="9"/>
      <c r="Q5677" s="9"/>
      <c r="R5677" s="9"/>
    </row>
    <row r="5678" ht="15.75" customHeight="1">
      <c r="A5678" s="14" t="s">
        <v>79</v>
      </c>
      <c r="B5678" s="14" t="s">
        <v>80</v>
      </c>
      <c r="C5678" s="40" t="s">
        <v>14223</v>
      </c>
      <c r="D5678" s="14" t="s">
        <v>14224</v>
      </c>
      <c r="E5678" s="13" t="s">
        <v>14225</v>
      </c>
      <c r="F5678" s="14" t="s">
        <v>14226</v>
      </c>
      <c r="G5678" s="14" t="s">
        <v>7144</v>
      </c>
      <c r="H5678" s="41" t="s">
        <v>6712</v>
      </c>
      <c r="I5678" s="42" t="s">
        <v>85</v>
      </c>
      <c r="J5678" s="43">
        <f t="shared" si="1"/>
        <v>25</v>
      </c>
      <c r="K5678" s="7" t="str">
        <f t="shared" si="2"/>
        <v>ENG30-01206318-agornji</v>
      </c>
      <c r="L5678" s="7" t="str">
        <f>ifna(VLOOKUP(K5678,'Лист1'!D:E,2,false))</f>
        <v/>
      </c>
      <c r="M5678" s="9"/>
      <c r="N5678" s="9"/>
      <c r="O5678" s="9"/>
      <c r="P5678" s="9"/>
      <c r="Q5678" s="9"/>
      <c r="R5678" s="9"/>
    </row>
    <row r="5679" ht="15.75" customHeight="1">
      <c r="A5679" s="14" t="s">
        <v>79</v>
      </c>
      <c r="B5679" s="14" t="s">
        <v>80</v>
      </c>
      <c r="C5679" s="40" t="s">
        <v>14227</v>
      </c>
      <c r="D5679" s="14" t="s">
        <v>14228</v>
      </c>
      <c r="E5679" s="13" t="s">
        <v>14229</v>
      </c>
      <c r="F5679" s="14" t="s">
        <v>14227</v>
      </c>
      <c r="G5679" s="14" t="s">
        <v>7144</v>
      </c>
      <c r="H5679" s="41" t="s">
        <v>6712</v>
      </c>
      <c r="I5679" s="42" t="s">
        <v>85</v>
      </c>
      <c r="J5679" s="36">
        <f t="shared" si="1"/>
        <v>83</v>
      </c>
      <c r="K5679" s="7" t="str">
        <f t="shared" si="2"/>
        <v>ENG30-01206474-anizak</v>
      </c>
      <c r="L5679" s="7" t="str">
        <f>ifna(VLOOKUP(K5679,'Лист1'!D:E,2,false))</f>
        <v/>
      </c>
      <c r="M5679" s="9"/>
      <c r="N5679" s="9"/>
      <c r="O5679" s="9"/>
      <c r="P5679" s="9"/>
      <c r="Q5679" s="9"/>
      <c r="R5679" s="9"/>
    </row>
    <row r="5680" ht="15.75" customHeight="1">
      <c r="A5680" s="14" t="s">
        <v>11</v>
      </c>
      <c r="B5680" s="14" t="s">
        <v>12</v>
      </c>
      <c r="C5680" s="40" t="s">
        <v>10437</v>
      </c>
      <c r="D5680" s="14" t="s">
        <v>14230</v>
      </c>
      <c r="E5680" s="13" t="s">
        <v>14231</v>
      </c>
      <c r="F5680" s="14" t="s">
        <v>14232</v>
      </c>
      <c r="G5680" s="14" t="s">
        <v>9062</v>
      </c>
      <c r="H5680" s="41" t="s">
        <v>6712</v>
      </c>
      <c r="I5680" s="42" t="s">
        <v>85</v>
      </c>
      <c r="J5680" s="52">
        <f t="shared" si="1"/>
        <v>42</v>
      </c>
      <c r="K5680" s="7" t="str">
        <f t="shared" si="2"/>
        <v>ENG30-01206986-nslužba</v>
      </c>
      <c r="L5680" s="7" t="str">
        <f>ifna(VLOOKUP(K5680,'Лист1'!D:E,2,false))</f>
        <v/>
      </c>
      <c r="M5680" s="9"/>
      <c r="N5680" s="9"/>
      <c r="O5680" s="9"/>
      <c r="P5680" s="9"/>
      <c r="Q5680" s="9"/>
      <c r="R5680" s="9"/>
    </row>
    <row r="5681" ht="15.75" customHeight="1">
      <c r="A5681" s="14" t="s">
        <v>11</v>
      </c>
      <c r="B5681" s="14" t="s">
        <v>12</v>
      </c>
      <c r="C5681" s="40" t="s">
        <v>14233</v>
      </c>
      <c r="D5681" s="14" t="s">
        <v>14230</v>
      </c>
      <c r="E5681" s="13" t="s">
        <v>14231</v>
      </c>
      <c r="F5681" s="14" t="s">
        <v>14232</v>
      </c>
      <c r="G5681" s="14" t="s">
        <v>9062</v>
      </c>
      <c r="H5681" s="41" t="s">
        <v>6712</v>
      </c>
      <c r="I5681" s="42" t="s">
        <v>85</v>
      </c>
      <c r="J5681" s="39">
        <f t="shared" si="1"/>
        <v>42</v>
      </c>
      <c r="K5681" s="7" t="str">
        <f t="shared" si="2"/>
        <v>ENG30-01206986-nvojska</v>
      </c>
      <c r="L5681" s="7" t="str">
        <f>ifna(VLOOKUP(K5681,'Лист1'!D:E,2,false))</f>
        <v/>
      </c>
      <c r="M5681" s="9"/>
      <c r="N5681" s="9"/>
      <c r="O5681" s="9"/>
      <c r="P5681" s="9"/>
      <c r="Q5681" s="9"/>
      <c r="R5681" s="9"/>
    </row>
    <row r="5682" ht="15.75" customHeight="1">
      <c r="A5682" s="14" t="s">
        <v>11</v>
      </c>
      <c r="B5682" s="14" t="s">
        <v>12</v>
      </c>
      <c r="C5682" s="40" t="s">
        <v>14234</v>
      </c>
      <c r="D5682" s="14" t="s">
        <v>14235</v>
      </c>
      <c r="E5682" s="13" t="s">
        <v>14236</v>
      </c>
      <c r="F5682" s="14" t="s">
        <v>14237</v>
      </c>
      <c r="G5682" s="14" t="s">
        <v>6772</v>
      </c>
      <c r="H5682" s="41" t="s">
        <v>6712</v>
      </c>
      <c r="I5682" s="42" t="s">
        <v>85</v>
      </c>
      <c r="J5682" s="70">
        <f t="shared" si="1"/>
        <v>78</v>
      </c>
      <c r="K5682" s="7" t="str">
        <f t="shared" si="2"/>
        <v>ENG30-01207609-npomaganje</v>
      </c>
      <c r="L5682" s="7" t="str">
        <f>ifna(VLOOKUP(K5682,'Лист1'!D:E,2,false))</f>
        <v/>
      </c>
      <c r="M5682" s="9"/>
      <c r="N5682" s="9"/>
      <c r="O5682" s="9"/>
      <c r="P5682" s="9"/>
      <c r="Q5682" s="9"/>
      <c r="R5682" s="9"/>
    </row>
    <row r="5683" ht="15.75" customHeight="1">
      <c r="A5683" s="14" t="s">
        <v>11</v>
      </c>
      <c r="B5683" s="14" t="s">
        <v>12</v>
      </c>
      <c r="C5683" s="40" t="s">
        <v>10383</v>
      </c>
      <c r="D5683" s="14" t="s">
        <v>14235</v>
      </c>
      <c r="E5683" s="13" t="s">
        <v>14236</v>
      </c>
      <c r="F5683" s="14" t="s">
        <v>14237</v>
      </c>
      <c r="G5683" s="14" t="s">
        <v>6772</v>
      </c>
      <c r="H5683" s="41" t="s">
        <v>6712</v>
      </c>
      <c r="I5683" s="42" t="s">
        <v>85</v>
      </c>
      <c r="J5683" s="50">
        <f t="shared" si="1"/>
        <v>78</v>
      </c>
      <c r="K5683" s="7" t="str">
        <f t="shared" si="2"/>
        <v>ENG30-01207609-npomoć</v>
      </c>
      <c r="L5683" s="7" t="str">
        <f>ifna(VLOOKUP(K5683,'Лист1'!D:E,2,false))</f>
        <v/>
      </c>
      <c r="M5683" s="9"/>
      <c r="N5683" s="9"/>
      <c r="O5683" s="9"/>
      <c r="P5683" s="9"/>
      <c r="Q5683" s="9"/>
      <c r="R5683" s="9"/>
    </row>
    <row r="5684" ht="15.75" customHeight="1">
      <c r="A5684" s="14" t="s">
        <v>21</v>
      </c>
      <c r="B5684" s="14" t="s">
        <v>22</v>
      </c>
      <c r="C5684" s="40" t="s">
        <v>7362</v>
      </c>
      <c r="D5684" s="14" t="s">
        <v>14238</v>
      </c>
      <c r="E5684" s="13" t="s">
        <v>14239</v>
      </c>
      <c r="F5684" s="14" t="s">
        <v>14240</v>
      </c>
      <c r="G5684" s="14" t="s">
        <v>6772</v>
      </c>
      <c r="H5684" s="41" t="s">
        <v>6712</v>
      </c>
      <c r="I5684" s="42" t="s">
        <v>85</v>
      </c>
      <c r="J5684" s="48">
        <f t="shared" si="1"/>
        <v>29</v>
      </c>
      <c r="K5684" s="7" t="str">
        <f t="shared" si="2"/>
        <v>ENG30-01207951-vpokriti</v>
      </c>
      <c r="L5684" s="7" t="str">
        <f>ifna(VLOOKUP(K5684,'Лист1'!D:E,2,false))</f>
        <v/>
      </c>
      <c r="M5684" s="9"/>
      <c r="N5684" s="9"/>
      <c r="O5684" s="9"/>
      <c r="P5684" s="9"/>
      <c r="Q5684" s="9"/>
      <c r="R5684" s="9"/>
    </row>
    <row r="5685" ht="15.75" customHeight="1">
      <c r="A5685" s="14" t="s">
        <v>21</v>
      </c>
      <c r="B5685" s="14" t="s">
        <v>22</v>
      </c>
      <c r="C5685" s="40" t="s">
        <v>14241</v>
      </c>
      <c r="D5685" s="14" t="s">
        <v>14238</v>
      </c>
      <c r="E5685" s="13" t="s">
        <v>14239</v>
      </c>
      <c r="F5685" s="14" t="s">
        <v>14240</v>
      </c>
      <c r="G5685" s="14" t="s">
        <v>6772</v>
      </c>
      <c r="H5685" s="41" t="s">
        <v>6712</v>
      </c>
      <c r="I5685" s="42" t="s">
        <v>85</v>
      </c>
      <c r="J5685" s="46">
        <f t="shared" si="1"/>
        <v>29</v>
      </c>
      <c r="K5685" s="7" t="str">
        <f t="shared" si="2"/>
        <v>ENG30-01207951-vprekriti</v>
      </c>
      <c r="L5685" s="7" t="str">
        <f>ifna(VLOOKUP(K5685,'Лист1'!D:E,2,false))</f>
        <v/>
      </c>
      <c r="M5685" s="9"/>
      <c r="N5685" s="9"/>
      <c r="O5685" s="9"/>
      <c r="P5685" s="9"/>
      <c r="Q5685" s="9"/>
      <c r="R5685" s="9"/>
    </row>
    <row r="5686" ht="15.75" customHeight="1">
      <c r="A5686" s="14" t="s">
        <v>11</v>
      </c>
      <c r="B5686" s="14" t="s">
        <v>12</v>
      </c>
      <c r="C5686" s="40" t="s">
        <v>10383</v>
      </c>
      <c r="D5686" s="14" t="s">
        <v>14242</v>
      </c>
      <c r="E5686" s="13" t="s">
        <v>14243</v>
      </c>
      <c r="F5686" s="14" t="s">
        <v>10383</v>
      </c>
      <c r="G5686" s="14" t="s">
        <v>6772</v>
      </c>
      <c r="H5686" s="41" t="s">
        <v>6712</v>
      </c>
      <c r="I5686" s="42" t="s">
        <v>85</v>
      </c>
      <c r="J5686" s="21">
        <f t="shared" si="1"/>
        <v>13</v>
      </c>
      <c r="K5686" s="7" t="str">
        <f t="shared" si="2"/>
        <v>ENG30-01208460-npomoć</v>
      </c>
      <c r="L5686" s="7" t="str">
        <f>ifna(VLOOKUP(K5686,'Лист1'!D:E,2,false))</f>
        <v/>
      </c>
      <c r="M5686" s="9"/>
      <c r="N5686" s="9"/>
      <c r="O5686" s="9"/>
      <c r="P5686" s="9"/>
      <c r="Q5686" s="9"/>
      <c r="R5686" s="9"/>
    </row>
    <row r="5687" ht="15.75" customHeight="1">
      <c r="A5687" s="14" t="s">
        <v>21</v>
      </c>
      <c r="B5687" s="14" t="s">
        <v>22</v>
      </c>
      <c r="C5687" s="40" t="s">
        <v>6997</v>
      </c>
      <c r="D5687" s="14" t="s">
        <v>14244</v>
      </c>
      <c r="E5687" s="13" t="s">
        <v>14245</v>
      </c>
      <c r="F5687" s="14" t="s">
        <v>14246</v>
      </c>
      <c r="G5687" s="14"/>
      <c r="H5687" s="41" t="s">
        <v>6712</v>
      </c>
      <c r="I5687" s="42" t="s">
        <v>85</v>
      </c>
      <c r="J5687" s="44">
        <f t="shared" si="1"/>
        <v>17</v>
      </c>
      <c r="K5687" s="7" t="str">
        <f t="shared" si="2"/>
        <v>ENG30-01209135-vpogoditi</v>
      </c>
      <c r="L5687" s="7" t="str">
        <f>ifna(VLOOKUP(K5687,'Лист1'!D:E,2,false))</f>
        <v/>
      </c>
      <c r="M5687" s="9"/>
      <c r="N5687" s="9"/>
      <c r="O5687" s="9"/>
      <c r="P5687" s="9"/>
      <c r="Q5687" s="9"/>
      <c r="R5687" s="9"/>
    </row>
    <row r="5688" ht="15.75" customHeight="1">
      <c r="A5688" s="14" t="s">
        <v>11</v>
      </c>
      <c r="B5688" s="14" t="s">
        <v>12</v>
      </c>
      <c r="C5688" s="40" t="s">
        <v>10383</v>
      </c>
      <c r="D5688" s="14" t="s">
        <v>14247</v>
      </c>
      <c r="E5688" s="13" t="s">
        <v>14248</v>
      </c>
      <c r="F5688" s="14" t="s">
        <v>10386</v>
      </c>
      <c r="G5688" s="14" t="s">
        <v>6772</v>
      </c>
      <c r="H5688" s="41" t="s">
        <v>6712</v>
      </c>
      <c r="I5688" s="42" t="s">
        <v>85</v>
      </c>
      <c r="J5688" s="58">
        <f t="shared" si="1"/>
        <v>22</v>
      </c>
      <c r="K5688" s="7" t="str">
        <f t="shared" si="2"/>
        <v>ENG30-01209220-npomoć</v>
      </c>
      <c r="L5688" s="7" t="str">
        <f>ifna(VLOOKUP(K5688,'Лист1'!D:E,2,false))</f>
        <v/>
      </c>
      <c r="M5688" s="9"/>
      <c r="N5688" s="9"/>
      <c r="O5688" s="9"/>
      <c r="P5688" s="9"/>
      <c r="Q5688" s="9"/>
      <c r="R5688" s="9"/>
    </row>
    <row r="5689" ht="15.75" customHeight="1">
      <c r="A5689" s="14" t="s">
        <v>11</v>
      </c>
      <c r="B5689" s="14" t="s">
        <v>12</v>
      </c>
      <c r="C5689" s="40" t="s">
        <v>9122</v>
      </c>
      <c r="D5689" s="14" t="s">
        <v>14247</v>
      </c>
      <c r="E5689" s="13" t="s">
        <v>14248</v>
      </c>
      <c r="F5689" s="14" t="s">
        <v>10386</v>
      </c>
      <c r="G5689" s="14" t="s">
        <v>6772</v>
      </c>
      <c r="H5689" s="41" t="s">
        <v>6712</v>
      </c>
      <c r="I5689" s="42" t="s">
        <v>85</v>
      </c>
      <c r="J5689" s="39">
        <f t="shared" si="1"/>
        <v>22</v>
      </c>
      <c r="K5689" s="7" t="str">
        <f t="shared" si="2"/>
        <v>ENG30-01209220-nusluga</v>
      </c>
      <c r="L5689" s="7" t="str">
        <f>ifna(VLOOKUP(K5689,'Лист1'!D:E,2,false))</f>
        <v/>
      </c>
      <c r="M5689" s="9"/>
      <c r="N5689" s="9"/>
      <c r="O5689" s="9"/>
      <c r="P5689" s="9"/>
      <c r="Q5689" s="9"/>
      <c r="R5689" s="9"/>
    </row>
    <row r="5690" ht="15.75" customHeight="1">
      <c r="A5690" s="14" t="s">
        <v>11</v>
      </c>
      <c r="B5690" s="14" t="s">
        <v>12</v>
      </c>
      <c r="C5690" s="40" t="s">
        <v>10437</v>
      </c>
      <c r="D5690" s="14" t="s">
        <v>14249</v>
      </c>
      <c r="E5690" s="13" t="s">
        <v>14250</v>
      </c>
      <c r="F5690" s="14" t="s">
        <v>10440</v>
      </c>
      <c r="G5690" s="14" t="s">
        <v>6772</v>
      </c>
      <c r="H5690" s="41" t="s">
        <v>6712</v>
      </c>
      <c r="I5690" s="42" t="s">
        <v>85</v>
      </c>
      <c r="J5690" s="78">
        <f t="shared" si="1"/>
        <v>23</v>
      </c>
      <c r="K5690" s="7" t="str">
        <f t="shared" si="2"/>
        <v>ENG30-01209576-nslužba</v>
      </c>
      <c r="L5690" s="7" t="str">
        <f>ifna(VLOOKUP(K5690,'Лист1'!D:E,2,false))</f>
        <v/>
      </c>
      <c r="M5690" s="9"/>
      <c r="N5690" s="9"/>
      <c r="O5690" s="9"/>
      <c r="P5690" s="9"/>
      <c r="Q5690" s="9"/>
      <c r="R5690" s="9"/>
    </row>
    <row r="5691" ht="15.75" customHeight="1">
      <c r="A5691" s="14" t="s">
        <v>11</v>
      </c>
      <c r="B5691" s="14" t="s">
        <v>12</v>
      </c>
      <c r="C5691" s="40" t="s">
        <v>9122</v>
      </c>
      <c r="D5691" s="14" t="s">
        <v>14249</v>
      </c>
      <c r="E5691" s="13" t="s">
        <v>14250</v>
      </c>
      <c r="F5691" s="14" t="s">
        <v>10440</v>
      </c>
      <c r="G5691" s="14" t="s">
        <v>6772</v>
      </c>
      <c r="H5691" s="41" t="s">
        <v>6712</v>
      </c>
      <c r="I5691" s="42" t="s">
        <v>85</v>
      </c>
      <c r="J5691" s="50">
        <f t="shared" si="1"/>
        <v>23</v>
      </c>
      <c r="K5691" s="7" t="str">
        <f t="shared" si="2"/>
        <v>ENG30-01209576-nusluga</v>
      </c>
      <c r="L5691" s="7" t="str">
        <f>ifna(VLOOKUP(K5691,'Лист1'!D:E,2,false))</f>
        <v/>
      </c>
      <c r="M5691" s="9"/>
      <c r="N5691" s="9"/>
      <c r="O5691" s="9"/>
      <c r="P5691" s="9"/>
      <c r="Q5691" s="9"/>
      <c r="R5691" s="9"/>
    </row>
    <row r="5692" ht="15.75" customHeight="1">
      <c r="A5692" s="14" t="s">
        <v>79</v>
      </c>
      <c r="B5692" s="14" t="s">
        <v>80</v>
      </c>
      <c r="C5692" s="40" t="s">
        <v>14214</v>
      </c>
      <c r="D5692" s="14" t="s">
        <v>14251</v>
      </c>
      <c r="E5692" s="13" t="s">
        <v>14252</v>
      </c>
      <c r="F5692" s="14" t="s">
        <v>14214</v>
      </c>
      <c r="G5692" s="14" t="s">
        <v>6772</v>
      </c>
      <c r="H5692" s="41" t="s">
        <v>6712</v>
      </c>
      <c r="I5692" s="42" t="s">
        <v>85</v>
      </c>
      <c r="J5692" s="46">
        <f t="shared" si="1"/>
        <v>55</v>
      </c>
      <c r="K5692" s="7" t="str">
        <f t="shared" si="2"/>
        <v>ENG30-01210854-avisok</v>
      </c>
      <c r="L5692" s="7" t="str">
        <f>ifna(VLOOKUP(K5692,'Лист1'!D:E,2,false))</f>
        <v/>
      </c>
      <c r="M5692" s="9"/>
      <c r="N5692" s="9"/>
      <c r="O5692" s="9"/>
      <c r="P5692" s="9"/>
      <c r="Q5692" s="9"/>
      <c r="R5692" s="9"/>
    </row>
    <row r="5693" ht="15.75" customHeight="1">
      <c r="A5693" s="14" t="s">
        <v>79</v>
      </c>
      <c r="B5693" s="14" t="s">
        <v>80</v>
      </c>
      <c r="C5693" s="40" t="s">
        <v>13516</v>
      </c>
      <c r="D5693" s="14" t="s">
        <v>14253</v>
      </c>
      <c r="E5693" s="13" t="s">
        <v>14254</v>
      </c>
      <c r="F5693" s="14" t="s">
        <v>14255</v>
      </c>
      <c r="G5693" s="14" t="s">
        <v>6800</v>
      </c>
      <c r="H5693" s="41" t="s">
        <v>6712</v>
      </c>
      <c r="I5693" s="42" t="s">
        <v>85</v>
      </c>
      <c r="J5693" s="177">
        <f t="shared" si="1"/>
        <v>29</v>
      </c>
      <c r="K5693" s="7" t="str">
        <f t="shared" si="2"/>
        <v>ENG30-01211531-abogat</v>
      </c>
      <c r="L5693" s="7" t="str">
        <f>ifna(VLOOKUP(K5693,'Лист1'!D:E,2,false))</f>
        <v/>
      </c>
      <c r="M5693" s="9"/>
      <c r="N5693" s="9"/>
      <c r="O5693" s="9"/>
      <c r="P5693" s="9"/>
      <c r="Q5693" s="9"/>
      <c r="R5693" s="9"/>
    </row>
    <row r="5694" ht="15.75" customHeight="1">
      <c r="A5694" s="14" t="s">
        <v>21</v>
      </c>
      <c r="B5694" s="14" t="s">
        <v>22</v>
      </c>
      <c r="C5694" s="40" t="s">
        <v>14256</v>
      </c>
      <c r="D5694" s="14" t="s">
        <v>14257</v>
      </c>
      <c r="E5694" s="13" t="s">
        <v>14258</v>
      </c>
      <c r="F5694" s="14" t="s">
        <v>14256</v>
      </c>
      <c r="G5694" s="14" t="s">
        <v>6772</v>
      </c>
      <c r="H5694" s="41" t="s">
        <v>6712</v>
      </c>
      <c r="I5694" s="42" t="s">
        <v>85</v>
      </c>
      <c r="J5694" s="48">
        <f t="shared" si="1"/>
        <v>35</v>
      </c>
      <c r="K5694" s="7" t="str">
        <f t="shared" si="2"/>
        <v>ENG30-01211699-vmanipulisati</v>
      </c>
      <c r="L5694" s="7" t="str">
        <f>ifna(VLOOKUP(K5694,'Лист1'!D:E,2,false))</f>
        <v/>
      </c>
      <c r="M5694" s="9"/>
      <c r="N5694" s="9"/>
      <c r="O5694" s="9"/>
      <c r="P5694" s="9"/>
      <c r="Q5694" s="9"/>
      <c r="R5694" s="9"/>
    </row>
    <row r="5695" ht="15.75" customHeight="1">
      <c r="A5695" s="14" t="s">
        <v>21</v>
      </c>
      <c r="B5695" s="14" t="s">
        <v>22</v>
      </c>
      <c r="C5695" s="40" t="s">
        <v>10282</v>
      </c>
      <c r="D5695" s="14" t="s">
        <v>14259</v>
      </c>
      <c r="E5695" s="13" t="s">
        <v>14260</v>
      </c>
      <c r="F5695" s="14" t="s">
        <v>10282</v>
      </c>
      <c r="G5695" s="14" t="s">
        <v>6772</v>
      </c>
      <c r="H5695" s="41" t="s">
        <v>6712</v>
      </c>
      <c r="I5695" s="42" t="s">
        <v>85</v>
      </c>
      <c r="J5695" s="18">
        <f t="shared" si="1"/>
        <v>38</v>
      </c>
      <c r="K5695" s="7" t="str">
        <f t="shared" si="2"/>
        <v>ENG30-01212230-vpreći</v>
      </c>
      <c r="L5695" s="7" t="str">
        <f>ifna(VLOOKUP(K5695,'Лист1'!D:E,2,false))</f>
        <v/>
      </c>
      <c r="M5695" s="9"/>
      <c r="N5695" s="9"/>
      <c r="O5695" s="9"/>
      <c r="P5695" s="9"/>
      <c r="Q5695" s="9"/>
      <c r="R5695" s="9"/>
    </row>
    <row r="5696" ht="15.75" customHeight="1">
      <c r="A5696" s="14" t="s">
        <v>79</v>
      </c>
      <c r="B5696" s="14" t="s">
        <v>80</v>
      </c>
      <c r="C5696" s="40" t="s">
        <v>14227</v>
      </c>
      <c r="D5696" s="14" t="s">
        <v>14261</v>
      </c>
      <c r="E5696" s="13" t="s">
        <v>14262</v>
      </c>
      <c r="F5696" s="14" t="s">
        <v>14227</v>
      </c>
      <c r="G5696" s="14" t="s">
        <v>6800</v>
      </c>
      <c r="H5696" s="41" t="s">
        <v>6712</v>
      </c>
      <c r="I5696" s="42" t="s">
        <v>85</v>
      </c>
      <c r="J5696" s="25">
        <f t="shared" si="1"/>
        <v>48</v>
      </c>
      <c r="K5696" s="7" t="str">
        <f t="shared" si="2"/>
        <v>ENG30-01212469-anizak</v>
      </c>
      <c r="L5696" s="7" t="str">
        <f>ifna(VLOOKUP(K5696,'Лист1'!D:E,2,false))</f>
        <v/>
      </c>
      <c r="M5696" s="9"/>
      <c r="N5696" s="9"/>
      <c r="O5696" s="9"/>
      <c r="P5696" s="9"/>
      <c r="Q5696" s="9"/>
      <c r="R5696" s="9"/>
    </row>
    <row r="5697" ht="15.75" customHeight="1">
      <c r="A5697" s="14" t="s">
        <v>11</v>
      </c>
      <c r="B5697" s="14" t="s">
        <v>12</v>
      </c>
      <c r="C5697" s="40" t="s">
        <v>14263</v>
      </c>
      <c r="D5697" s="14" t="s">
        <v>14264</v>
      </c>
      <c r="E5697" s="13" t="s">
        <v>14265</v>
      </c>
      <c r="F5697" s="14" t="s">
        <v>14266</v>
      </c>
      <c r="G5697" s="14" t="s">
        <v>8285</v>
      </c>
      <c r="H5697" s="41" t="s">
        <v>6712</v>
      </c>
      <c r="I5697" s="42" t="s">
        <v>85</v>
      </c>
      <c r="J5697" s="50">
        <f t="shared" si="1"/>
        <v>46</v>
      </c>
      <c r="K5697" s="7" t="str">
        <f t="shared" si="2"/>
        <v>ENG30-01212519-npodrška</v>
      </c>
      <c r="L5697" s="7" t="str">
        <f>ifna(VLOOKUP(K5697,'Лист1'!D:E,2,false))</f>
        <v/>
      </c>
      <c r="M5697" s="9"/>
      <c r="N5697" s="9"/>
      <c r="O5697" s="9"/>
      <c r="P5697" s="9"/>
      <c r="Q5697" s="9"/>
      <c r="R5697" s="9"/>
    </row>
    <row r="5698" ht="15.75" customHeight="1">
      <c r="A5698" s="14" t="s">
        <v>11</v>
      </c>
      <c r="B5698" s="14" t="s">
        <v>12</v>
      </c>
      <c r="C5698" s="40" t="s">
        <v>14263</v>
      </c>
      <c r="D5698" s="14" t="s">
        <v>14267</v>
      </c>
      <c r="E5698" s="13" t="s">
        <v>14268</v>
      </c>
      <c r="F5698" s="14" t="s">
        <v>14263</v>
      </c>
      <c r="G5698" s="14" t="s">
        <v>8285</v>
      </c>
      <c r="H5698" s="41" t="s">
        <v>6712</v>
      </c>
      <c r="I5698" s="42" t="s">
        <v>85</v>
      </c>
      <c r="J5698" s="46">
        <f t="shared" si="1"/>
        <v>55</v>
      </c>
      <c r="K5698" s="7" t="str">
        <f t="shared" si="2"/>
        <v>ENG30-01212882-npodrška</v>
      </c>
      <c r="L5698" s="7" t="str">
        <f>ifna(VLOOKUP(K5698,'Лист1'!D:E,2,false))</f>
        <v/>
      </c>
      <c r="M5698" s="9"/>
      <c r="N5698" s="9"/>
      <c r="O5698" s="9"/>
      <c r="P5698" s="9"/>
      <c r="Q5698" s="9"/>
      <c r="R5698" s="9"/>
    </row>
    <row r="5699" ht="15.75" customHeight="1">
      <c r="A5699" s="14" t="s">
        <v>79</v>
      </c>
      <c r="B5699" s="14" t="s">
        <v>80</v>
      </c>
      <c r="C5699" s="40" t="s">
        <v>14269</v>
      </c>
      <c r="D5699" s="14" t="s">
        <v>14270</v>
      </c>
      <c r="E5699" s="13" t="s">
        <v>14271</v>
      </c>
      <c r="F5699" s="14" t="s">
        <v>14272</v>
      </c>
      <c r="G5699" s="14" t="s">
        <v>14273</v>
      </c>
      <c r="H5699" s="41" t="s">
        <v>6712</v>
      </c>
      <c r="I5699" s="42" t="s">
        <v>85</v>
      </c>
      <c r="J5699" s="50">
        <f t="shared" si="1"/>
        <v>55</v>
      </c>
      <c r="K5699" s="7" t="str">
        <f t="shared" si="2"/>
        <v>ENG30-01213197-atanak</v>
      </c>
      <c r="L5699" s="7" t="str">
        <f>ifna(VLOOKUP(K5699,'Лист1'!D:E,2,false))</f>
        <v/>
      </c>
      <c r="M5699" s="9"/>
      <c r="N5699" s="9"/>
      <c r="O5699" s="9"/>
      <c r="P5699" s="9"/>
      <c r="Q5699" s="9"/>
      <c r="R5699" s="9"/>
    </row>
    <row r="5700" ht="15.75" customHeight="1">
      <c r="A5700" s="14" t="s">
        <v>79</v>
      </c>
      <c r="B5700" s="14" t="s">
        <v>80</v>
      </c>
      <c r="C5700" s="40" t="s">
        <v>14214</v>
      </c>
      <c r="D5700" s="14" t="s">
        <v>14270</v>
      </c>
      <c r="E5700" s="13" t="s">
        <v>14271</v>
      </c>
      <c r="F5700" s="14" t="s">
        <v>14272</v>
      </c>
      <c r="G5700" s="14" t="s">
        <v>14273</v>
      </c>
      <c r="H5700" s="41" t="s">
        <v>6712</v>
      </c>
      <c r="I5700" s="42" t="s">
        <v>85</v>
      </c>
      <c r="J5700" s="30">
        <f t="shared" si="1"/>
        <v>55</v>
      </c>
      <c r="K5700" s="7" t="str">
        <f t="shared" si="2"/>
        <v>ENG30-01213197-avisok</v>
      </c>
      <c r="L5700" s="7" t="str">
        <f>ifna(VLOOKUP(K5700,'Лист1'!D:E,2,false))</f>
        <v/>
      </c>
      <c r="M5700" s="9"/>
      <c r="N5700" s="9"/>
      <c r="O5700" s="9"/>
      <c r="P5700" s="9"/>
      <c r="Q5700" s="9"/>
      <c r="R5700" s="9"/>
    </row>
    <row r="5701" ht="15.75" customHeight="1">
      <c r="A5701" s="14" t="s">
        <v>11</v>
      </c>
      <c r="B5701" s="14" t="s">
        <v>12</v>
      </c>
      <c r="C5701" s="40" t="s">
        <v>14263</v>
      </c>
      <c r="D5701" s="14" t="s">
        <v>14274</v>
      </c>
      <c r="E5701" s="13" t="s">
        <v>14275</v>
      </c>
      <c r="F5701" s="14" t="s">
        <v>14276</v>
      </c>
      <c r="G5701" s="14" t="s">
        <v>8285</v>
      </c>
      <c r="H5701" s="41" t="s">
        <v>6712</v>
      </c>
      <c r="I5701" s="42" t="s">
        <v>85</v>
      </c>
      <c r="J5701" s="80">
        <f t="shared" si="1"/>
        <v>35</v>
      </c>
      <c r="K5701" s="7" t="str">
        <f t="shared" si="2"/>
        <v>ENG30-01213886-npodrška</v>
      </c>
      <c r="L5701" s="7" t="str">
        <f>ifna(VLOOKUP(K5701,'Лист1'!D:E,2,false))</f>
        <v/>
      </c>
      <c r="M5701" s="9"/>
      <c r="N5701" s="9"/>
      <c r="O5701" s="9"/>
      <c r="P5701" s="9"/>
      <c r="Q5701" s="9"/>
      <c r="R5701" s="9"/>
    </row>
    <row r="5702" ht="15.75" customHeight="1">
      <c r="A5702" s="14" t="s">
        <v>11</v>
      </c>
      <c r="B5702" s="14" t="s">
        <v>12</v>
      </c>
      <c r="C5702" s="40" t="s">
        <v>11312</v>
      </c>
      <c r="D5702" s="14" t="s">
        <v>14277</v>
      </c>
      <c r="E5702" s="13" t="s">
        <v>14278</v>
      </c>
      <c r="F5702" s="14" t="s">
        <v>14279</v>
      </c>
      <c r="G5702" s="14" t="s">
        <v>8285</v>
      </c>
      <c r="H5702" s="41" t="s">
        <v>6712</v>
      </c>
      <c r="I5702" s="42" t="s">
        <v>85</v>
      </c>
      <c r="J5702" s="53">
        <f t="shared" si="1"/>
        <v>80</v>
      </c>
      <c r="K5702" s="7" t="str">
        <f t="shared" si="2"/>
        <v>ENG30-01214171-nodbrana</v>
      </c>
      <c r="L5702" s="7" t="str">
        <f>ifna(VLOOKUP(K5702,'Лист1'!D:E,2,false))</f>
        <v/>
      </c>
      <c r="M5702" s="9"/>
      <c r="N5702" s="9"/>
      <c r="O5702" s="9"/>
      <c r="P5702" s="9"/>
      <c r="Q5702" s="9"/>
      <c r="R5702" s="9"/>
    </row>
    <row r="5703" ht="15.75" customHeight="1">
      <c r="A5703" s="14" t="s">
        <v>11</v>
      </c>
      <c r="B5703" s="14" t="s">
        <v>12</v>
      </c>
      <c r="C5703" s="40" t="s">
        <v>14280</v>
      </c>
      <c r="D5703" s="14" t="s">
        <v>14277</v>
      </c>
      <c r="E5703" s="13" t="s">
        <v>14278</v>
      </c>
      <c r="F5703" s="14" t="s">
        <v>14279</v>
      </c>
      <c r="G5703" s="14" t="s">
        <v>8285</v>
      </c>
      <c r="H5703" s="41" t="s">
        <v>6712</v>
      </c>
      <c r="I5703" s="42" t="s">
        <v>85</v>
      </c>
      <c r="J5703" s="44">
        <f t="shared" si="1"/>
        <v>80</v>
      </c>
      <c r="K5703" s="7" t="str">
        <f t="shared" si="2"/>
        <v>ENG30-01214171-nzauzimanje</v>
      </c>
      <c r="L5703" s="7" t="str">
        <f>ifna(VLOOKUP(K5703,'Лист1'!D:E,2,false))</f>
        <v/>
      </c>
      <c r="M5703" s="9"/>
      <c r="N5703" s="9"/>
      <c r="O5703" s="9"/>
      <c r="P5703" s="9"/>
      <c r="Q5703" s="9"/>
      <c r="R5703" s="9"/>
    </row>
    <row r="5704" ht="15.75" customHeight="1">
      <c r="A5704" s="14" t="s">
        <v>21</v>
      </c>
      <c r="B5704" s="14" t="s">
        <v>22</v>
      </c>
      <c r="C5704" s="40" t="s">
        <v>9872</v>
      </c>
      <c r="D5704" s="14" t="s">
        <v>14281</v>
      </c>
      <c r="E5704" s="13" t="s">
        <v>14282</v>
      </c>
      <c r="F5704" s="14" t="s">
        <v>14283</v>
      </c>
      <c r="G5704" s="14" t="s">
        <v>6772</v>
      </c>
      <c r="H5704" s="41" t="s">
        <v>6712</v>
      </c>
      <c r="I5704" s="42" t="s">
        <v>85</v>
      </c>
      <c r="J5704" s="33">
        <f t="shared" si="1"/>
        <v>41</v>
      </c>
      <c r="K5704" s="7" t="str">
        <f t="shared" si="2"/>
        <v>ENG30-01214265-vuhvatiti</v>
      </c>
      <c r="L5704" s="7" t="str">
        <f>ifna(VLOOKUP(K5704,'Лист1'!D:E,2,false))</f>
        <v/>
      </c>
      <c r="M5704" s="9"/>
      <c r="N5704" s="9"/>
      <c r="O5704" s="9"/>
      <c r="P5704" s="9"/>
      <c r="Q5704" s="9"/>
      <c r="R5704" s="9"/>
    </row>
    <row r="5705" ht="15.75" customHeight="1">
      <c r="A5705" s="14" t="s">
        <v>21</v>
      </c>
      <c r="B5705" s="14" t="s">
        <v>22</v>
      </c>
      <c r="C5705" s="40" t="s">
        <v>10212</v>
      </c>
      <c r="D5705" s="14" t="s">
        <v>14281</v>
      </c>
      <c r="E5705" s="13" t="s">
        <v>14282</v>
      </c>
      <c r="F5705" s="14" t="s">
        <v>14283</v>
      </c>
      <c r="G5705" s="14" t="s">
        <v>6772</v>
      </c>
      <c r="H5705" s="41" t="s">
        <v>6712</v>
      </c>
      <c r="I5705" s="42" t="s">
        <v>85</v>
      </c>
      <c r="J5705" s="55">
        <f t="shared" si="1"/>
        <v>41</v>
      </c>
      <c r="K5705" s="7" t="str">
        <f t="shared" si="2"/>
        <v>ENG30-01214265-vuzeti</v>
      </c>
      <c r="L5705" s="7" t="str">
        <f>ifna(VLOOKUP(K5705,'Лист1'!D:E,2,false))</f>
        <v/>
      </c>
      <c r="M5705" s="9"/>
      <c r="N5705" s="9"/>
      <c r="O5705" s="9"/>
      <c r="P5705" s="9"/>
      <c r="Q5705" s="9"/>
      <c r="R5705" s="9"/>
    </row>
    <row r="5706" ht="15.75" customHeight="1">
      <c r="A5706" s="14" t="s">
        <v>11</v>
      </c>
      <c r="B5706" s="14" t="s">
        <v>12</v>
      </c>
      <c r="C5706" s="40" t="s">
        <v>14263</v>
      </c>
      <c r="D5706" s="14" t="s">
        <v>14284</v>
      </c>
      <c r="E5706" s="13" t="s">
        <v>14285</v>
      </c>
      <c r="F5706" s="14" t="s">
        <v>14286</v>
      </c>
      <c r="G5706" s="14" t="s">
        <v>8285</v>
      </c>
      <c r="H5706" s="41" t="s">
        <v>6712</v>
      </c>
      <c r="I5706" s="42" t="s">
        <v>85</v>
      </c>
      <c r="J5706" s="43">
        <f t="shared" si="1"/>
        <v>35</v>
      </c>
      <c r="K5706" s="7" t="str">
        <f t="shared" si="2"/>
        <v>ENG30-01214746-npodrška</v>
      </c>
      <c r="L5706" s="7" t="str">
        <f>ifna(VLOOKUP(K5706,'Лист1'!D:E,2,false))</f>
        <v/>
      </c>
      <c r="M5706" s="9"/>
      <c r="N5706" s="9"/>
      <c r="O5706" s="9"/>
      <c r="P5706" s="9"/>
      <c r="Q5706" s="9"/>
      <c r="R5706" s="9"/>
    </row>
    <row r="5707" ht="15.75" customHeight="1">
      <c r="A5707" s="14" t="s">
        <v>11</v>
      </c>
      <c r="B5707" s="14" t="s">
        <v>12</v>
      </c>
      <c r="C5707" s="40" t="s">
        <v>14287</v>
      </c>
      <c r="D5707" s="14" t="s">
        <v>14284</v>
      </c>
      <c r="E5707" s="13" t="s">
        <v>14285</v>
      </c>
      <c r="F5707" s="14" t="s">
        <v>14286</v>
      </c>
      <c r="G5707" s="14" t="s">
        <v>8285</v>
      </c>
      <c r="H5707" s="41" t="s">
        <v>6712</v>
      </c>
      <c r="I5707" s="42" t="s">
        <v>85</v>
      </c>
      <c r="J5707" s="70">
        <f t="shared" si="1"/>
        <v>35</v>
      </c>
      <c r="K5707" s="7" t="str">
        <f t="shared" si="2"/>
        <v>ENG30-01214746-npodsticaj</v>
      </c>
      <c r="L5707" s="7" t="str">
        <f>ifna(VLOOKUP(K5707,'Лист1'!D:E,2,false))</f>
        <v/>
      </c>
      <c r="M5707" s="9"/>
      <c r="N5707" s="9"/>
      <c r="O5707" s="9"/>
      <c r="P5707" s="9"/>
      <c r="Q5707" s="9"/>
      <c r="R5707" s="9"/>
    </row>
    <row r="5708" ht="15.75" customHeight="1">
      <c r="A5708" s="14" t="s">
        <v>11</v>
      </c>
      <c r="B5708" s="14" t="s">
        <v>12</v>
      </c>
      <c r="C5708" s="40" t="s">
        <v>11473</v>
      </c>
      <c r="D5708" s="14" t="s">
        <v>14284</v>
      </c>
      <c r="E5708" s="13" t="s">
        <v>14285</v>
      </c>
      <c r="F5708" s="14" t="s">
        <v>14286</v>
      </c>
      <c r="G5708" s="14" t="s">
        <v>8285</v>
      </c>
      <c r="H5708" s="41" t="s">
        <v>6712</v>
      </c>
      <c r="I5708" s="42" t="s">
        <v>85</v>
      </c>
      <c r="J5708" s="62">
        <f t="shared" si="1"/>
        <v>35</v>
      </c>
      <c r="K5708" s="7" t="str">
        <f t="shared" si="2"/>
        <v>ENG30-01214746-npritisak</v>
      </c>
      <c r="L5708" s="7" t="str">
        <f>ifna(VLOOKUP(K5708,'Лист1'!D:E,2,false))</f>
        <v/>
      </c>
      <c r="M5708" s="9"/>
      <c r="N5708" s="9"/>
      <c r="O5708" s="9"/>
      <c r="P5708" s="9"/>
      <c r="Q5708" s="9"/>
      <c r="R5708" s="9"/>
    </row>
    <row r="5709" ht="15.75" customHeight="1">
      <c r="A5709" s="14" t="s">
        <v>11</v>
      </c>
      <c r="B5709" s="14" t="s">
        <v>12</v>
      </c>
      <c r="C5709" s="40" t="s">
        <v>14263</v>
      </c>
      <c r="D5709" s="14" t="s">
        <v>14288</v>
      </c>
      <c r="E5709" s="13" t="s">
        <v>14289</v>
      </c>
      <c r="F5709" s="14" t="s">
        <v>14290</v>
      </c>
      <c r="G5709" s="14" t="s">
        <v>8285</v>
      </c>
      <c r="H5709" s="41" t="s">
        <v>6712</v>
      </c>
      <c r="I5709" s="42" t="s">
        <v>85</v>
      </c>
      <c r="J5709" s="39">
        <f t="shared" si="1"/>
        <v>55</v>
      </c>
      <c r="K5709" s="7" t="str">
        <f t="shared" si="2"/>
        <v>ENG30-01215036-npodrška</v>
      </c>
      <c r="L5709" s="7" t="str">
        <f>ifna(VLOOKUP(K5709,'Лист1'!D:E,2,false))</f>
        <v/>
      </c>
      <c r="M5709" s="9"/>
      <c r="N5709" s="9"/>
      <c r="O5709" s="9"/>
      <c r="P5709" s="9"/>
      <c r="Q5709" s="9"/>
      <c r="R5709" s="9"/>
    </row>
    <row r="5710" ht="15.75" customHeight="1">
      <c r="A5710" s="14" t="s">
        <v>21</v>
      </c>
      <c r="B5710" s="14" t="s">
        <v>22</v>
      </c>
      <c r="C5710" s="40" t="s">
        <v>14291</v>
      </c>
      <c r="D5710" s="14" t="s">
        <v>14292</v>
      </c>
      <c r="E5710" s="13" t="s">
        <v>14293</v>
      </c>
      <c r="F5710" s="14" t="s">
        <v>14294</v>
      </c>
      <c r="G5710" s="14" t="s">
        <v>7719</v>
      </c>
      <c r="H5710" s="41" t="s">
        <v>6712</v>
      </c>
      <c r="I5710" s="42" t="s">
        <v>85</v>
      </c>
      <c r="J5710" s="46">
        <f t="shared" si="1"/>
        <v>58</v>
      </c>
      <c r="K5710" s="7" t="str">
        <f t="shared" si="2"/>
        <v>ENG30-01215137-vuhapsiti</v>
      </c>
      <c r="L5710" s="7" t="str">
        <f>ifna(VLOOKUP(K5710,'Лист1'!D:E,2,false))</f>
        <v/>
      </c>
      <c r="M5710" s="9"/>
      <c r="N5710" s="9"/>
      <c r="O5710" s="9"/>
      <c r="P5710" s="9"/>
      <c r="Q5710" s="9"/>
      <c r="R5710" s="9"/>
    </row>
    <row r="5711" ht="15.75" customHeight="1">
      <c r="A5711" s="14" t="s">
        <v>79</v>
      </c>
      <c r="B5711" s="14" t="s">
        <v>80</v>
      </c>
      <c r="C5711" s="40" t="s">
        <v>11070</v>
      </c>
      <c r="D5711" s="14" t="s">
        <v>14295</v>
      </c>
      <c r="E5711" s="13" t="s">
        <v>14296</v>
      </c>
      <c r="F5711" s="14" t="s">
        <v>14297</v>
      </c>
      <c r="G5711" s="14" t="s">
        <v>14273</v>
      </c>
      <c r="H5711" s="41" t="s">
        <v>6712</v>
      </c>
      <c r="I5711" s="42" t="s">
        <v>85</v>
      </c>
      <c r="J5711" s="50">
        <f t="shared" si="1"/>
        <v>83</v>
      </c>
      <c r="K5711" s="7" t="str">
        <f t="shared" si="2"/>
        <v>ENG30-01215421-adubok</v>
      </c>
      <c r="L5711" s="7" t="str">
        <f>ifna(VLOOKUP(K5711,'Лист1'!D:E,2,false))</f>
        <v/>
      </c>
      <c r="M5711" s="9"/>
      <c r="N5711" s="9"/>
      <c r="O5711" s="9"/>
      <c r="P5711" s="9"/>
      <c r="Q5711" s="9"/>
      <c r="R5711" s="9"/>
    </row>
    <row r="5712" ht="15.75" customHeight="1">
      <c r="A5712" s="14" t="s">
        <v>79</v>
      </c>
      <c r="B5712" s="14" t="s">
        <v>80</v>
      </c>
      <c r="C5712" s="40" t="s">
        <v>14227</v>
      </c>
      <c r="D5712" s="14" t="s">
        <v>14295</v>
      </c>
      <c r="E5712" s="13" t="s">
        <v>14296</v>
      </c>
      <c r="F5712" s="14" t="s">
        <v>14297</v>
      </c>
      <c r="G5712" s="14" t="s">
        <v>14273</v>
      </c>
      <c r="H5712" s="41" t="s">
        <v>6712</v>
      </c>
      <c r="I5712" s="42" t="s">
        <v>85</v>
      </c>
      <c r="J5712" s="38">
        <f t="shared" si="1"/>
        <v>83</v>
      </c>
      <c r="K5712" s="7" t="str">
        <f t="shared" si="2"/>
        <v>ENG30-01215421-anizak</v>
      </c>
      <c r="L5712" s="7" t="str">
        <f>ifna(VLOOKUP(K5712,'Лист1'!D:E,2,false))</f>
        <v/>
      </c>
      <c r="M5712" s="9"/>
      <c r="N5712" s="9"/>
      <c r="O5712" s="9"/>
      <c r="P5712" s="9"/>
      <c r="Q5712" s="9"/>
      <c r="R5712" s="9"/>
    </row>
    <row r="5713" ht="15.75" customHeight="1">
      <c r="A5713" s="14" t="s">
        <v>21</v>
      </c>
      <c r="B5713" s="14" t="s">
        <v>22</v>
      </c>
      <c r="C5713" s="40" t="s">
        <v>9872</v>
      </c>
      <c r="D5713" s="14" t="s">
        <v>14298</v>
      </c>
      <c r="E5713" s="13" t="s">
        <v>14299</v>
      </c>
      <c r="F5713" s="14" t="s">
        <v>14300</v>
      </c>
      <c r="G5713" s="14" t="s">
        <v>7719</v>
      </c>
      <c r="H5713" s="41" t="s">
        <v>6712</v>
      </c>
      <c r="I5713" s="42" t="s">
        <v>85</v>
      </c>
      <c r="J5713" s="60">
        <f t="shared" si="1"/>
        <v>39</v>
      </c>
      <c r="K5713" s="7" t="str">
        <f t="shared" si="2"/>
        <v>ENG30-01215421-vuhvatiti</v>
      </c>
      <c r="L5713" s="7" t="str">
        <f>ifna(VLOOKUP(K5713,'Лист1'!D:E,2,false))</f>
        <v/>
      </c>
      <c r="M5713" s="9"/>
      <c r="N5713" s="9"/>
      <c r="O5713" s="9"/>
      <c r="P5713" s="9"/>
      <c r="Q5713" s="9"/>
      <c r="R5713" s="9"/>
    </row>
    <row r="5714" ht="15.75" customHeight="1">
      <c r="A5714" s="14" t="s">
        <v>11</v>
      </c>
      <c r="B5714" s="14" t="s">
        <v>12</v>
      </c>
      <c r="C5714" s="40" t="s">
        <v>14263</v>
      </c>
      <c r="D5714" s="14" t="s">
        <v>14301</v>
      </c>
      <c r="E5714" s="13" t="s">
        <v>14302</v>
      </c>
      <c r="F5714" s="14" t="s">
        <v>14263</v>
      </c>
      <c r="G5714" s="14" t="s">
        <v>6772</v>
      </c>
      <c r="H5714" s="41" t="s">
        <v>6712</v>
      </c>
      <c r="I5714" s="42" t="s">
        <v>85</v>
      </c>
      <c r="J5714" s="38">
        <f t="shared" si="1"/>
        <v>81</v>
      </c>
      <c r="K5714" s="7" t="str">
        <f t="shared" si="2"/>
        <v>ENG30-01215902-npodrška</v>
      </c>
      <c r="L5714" s="7" t="str">
        <f>ifna(VLOOKUP(K5714,'Лист1'!D:E,2,false))</f>
        <v/>
      </c>
      <c r="M5714" s="9"/>
      <c r="N5714" s="9"/>
      <c r="O5714" s="9"/>
      <c r="P5714" s="9"/>
      <c r="Q5714" s="9"/>
      <c r="R5714" s="9"/>
    </row>
    <row r="5715" ht="15.75" customHeight="1">
      <c r="A5715" s="14" t="s">
        <v>21</v>
      </c>
      <c r="B5715" s="14" t="s">
        <v>22</v>
      </c>
      <c r="C5715" s="40" t="s">
        <v>9873</v>
      </c>
      <c r="D5715" s="14" t="s">
        <v>14303</v>
      </c>
      <c r="E5715" s="13" t="s">
        <v>14304</v>
      </c>
      <c r="F5715" s="14" t="s">
        <v>14305</v>
      </c>
      <c r="G5715" s="14" t="s">
        <v>6772</v>
      </c>
      <c r="H5715" s="41" t="s">
        <v>6712</v>
      </c>
      <c r="I5715" s="42" t="s">
        <v>85</v>
      </c>
      <c r="J5715" s="50">
        <f t="shared" si="1"/>
        <v>17</v>
      </c>
      <c r="K5715" s="7" t="str">
        <f t="shared" si="2"/>
        <v>ENG30-01216004-vzadržati</v>
      </c>
      <c r="L5715" s="7" t="str">
        <f>ifna(VLOOKUP(K5715,'Лист1'!D:E,2,false))</f>
        <v/>
      </c>
      <c r="M5715" s="9"/>
      <c r="N5715" s="9"/>
      <c r="O5715" s="9"/>
      <c r="P5715" s="9"/>
      <c r="Q5715" s="9"/>
      <c r="R5715" s="9"/>
    </row>
    <row r="5716" ht="15.75" customHeight="1">
      <c r="A5716" s="14" t="s">
        <v>21</v>
      </c>
      <c r="B5716" s="14" t="s">
        <v>22</v>
      </c>
      <c r="C5716" s="40" t="s">
        <v>9868</v>
      </c>
      <c r="D5716" s="14" t="s">
        <v>14306</v>
      </c>
      <c r="E5716" s="13" t="s">
        <v>14307</v>
      </c>
      <c r="F5716" s="14" t="s">
        <v>14308</v>
      </c>
      <c r="G5716" s="14" t="s">
        <v>6772</v>
      </c>
      <c r="H5716" s="41" t="s">
        <v>6712</v>
      </c>
      <c r="I5716" s="42" t="s">
        <v>85</v>
      </c>
      <c r="J5716" s="120">
        <f t="shared" si="1"/>
        <v>26</v>
      </c>
      <c r="K5716" s="7" t="str">
        <f t="shared" si="2"/>
        <v>ENG30-01216670-vhvatati</v>
      </c>
      <c r="L5716" s="7" t="str">
        <f>ifna(VLOOKUP(K5716,'Лист1'!D:E,2,false))</f>
        <v/>
      </c>
      <c r="M5716" s="9"/>
      <c r="N5716" s="9"/>
      <c r="O5716" s="9"/>
      <c r="P5716" s="9"/>
      <c r="Q5716" s="9"/>
      <c r="R5716" s="9"/>
    </row>
    <row r="5717" ht="15.75" customHeight="1">
      <c r="A5717" s="14" t="s">
        <v>21</v>
      </c>
      <c r="B5717" s="14" t="s">
        <v>22</v>
      </c>
      <c r="C5717" s="40" t="s">
        <v>9872</v>
      </c>
      <c r="D5717" s="14" t="s">
        <v>14306</v>
      </c>
      <c r="E5717" s="13" t="s">
        <v>14307</v>
      </c>
      <c r="F5717" s="14" t="s">
        <v>14308</v>
      </c>
      <c r="G5717" s="14" t="s">
        <v>6772</v>
      </c>
      <c r="H5717" s="41" t="s">
        <v>6712</v>
      </c>
      <c r="I5717" s="42" t="s">
        <v>85</v>
      </c>
      <c r="J5717" s="39">
        <f t="shared" si="1"/>
        <v>26</v>
      </c>
      <c r="K5717" s="7" t="str">
        <f t="shared" si="2"/>
        <v>ENG30-01216670-vuhvatiti</v>
      </c>
      <c r="L5717" s="7" t="str">
        <f>ifna(VLOOKUP(K5717,'Лист1'!D:E,2,false))</f>
        <v/>
      </c>
      <c r="M5717" s="9"/>
      <c r="N5717" s="9"/>
      <c r="O5717" s="9"/>
      <c r="P5717" s="9"/>
      <c r="Q5717" s="9"/>
      <c r="R5717" s="9"/>
    </row>
    <row r="5718" ht="15.75" customHeight="1">
      <c r="A5718" s="14" t="s">
        <v>11</v>
      </c>
      <c r="B5718" s="14" t="s">
        <v>12</v>
      </c>
      <c r="C5718" s="40" t="s">
        <v>7241</v>
      </c>
      <c r="D5718" s="14" t="s">
        <v>14309</v>
      </c>
      <c r="E5718" s="13" t="s">
        <v>14310</v>
      </c>
      <c r="F5718" s="14" t="s">
        <v>14311</v>
      </c>
      <c r="G5718" s="14" t="s">
        <v>6960</v>
      </c>
      <c r="H5718" s="41" t="s">
        <v>6712</v>
      </c>
      <c r="I5718" s="42" t="s">
        <v>85</v>
      </c>
      <c r="J5718" s="61">
        <f t="shared" si="1"/>
        <v>25</v>
      </c>
      <c r="K5718" s="7" t="str">
        <f t="shared" si="2"/>
        <v>ENG30-01217859-nzapošljavanje</v>
      </c>
      <c r="L5718" s="7" t="str">
        <f>ifna(VLOOKUP(K5718,'Лист1'!D:E,2,false))</f>
        <v/>
      </c>
      <c r="M5718" s="9"/>
      <c r="N5718" s="9"/>
      <c r="O5718" s="9"/>
      <c r="P5718" s="9"/>
      <c r="Q5718" s="9"/>
      <c r="R5718" s="9"/>
    </row>
    <row r="5719" ht="15.75" customHeight="1">
      <c r="A5719" s="14" t="s">
        <v>79</v>
      </c>
      <c r="B5719" s="14" t="s">
        <v>80</v>
      </c>
      <c r="C5719" s="40" t="s">
        <v>14312</v>
      </c>
      <c r="D5719" s="14" t="s">
        <v>14313</v>
      </c>
      <c r="E5719" s="13" t="s">
        <v>14314</v>
      </c>
      <c r="F5719" s="14" t="s">
        <v>14312</v>
      </c>
      <c r="G5719" s="14" t="s">
        <v>6815</v>
      </c>
      <c r="H5719" s="41" t="s">
        <v>6712</v>
      </c>
      <c r="I5719" s="42" t="s">
        <v>85</v>
      </c>
      <c r="J5719" s="55">
        <f t="shared" si="1"/>
        <v>33</v>
      </c>
      <c r="K5719" s="7" t="str">
        <f t="shared" si="2"/>
        <v>ENG30-01219373-aalpski</v>
      </c>
      <c r="L5719" s="7" t="str">
        <f>ifna(VLOOKUP(K5719,'Лист1'!D:E,2,false))</f>
        <v/>
      </c>
      <c r="M5719" s="9"/>
      <c r="N5719" s="9"/>
      <c r="O5719" s="9"/>
      <c r="P5719" s="9"/>
      <c r="Q5719" s="9"/>
      <c r="R5719" s="9"/>
    </row>
    <row r="5720" ht="15.75" customHeight="1">
      <c r="A5720" s="14" t="s">
        <v>11</v>
      </c>
      <c r="B5720" s="14" t="s">
        <v>12</v>
      </c>
      <c r="C5720" s="40" t="s">
        <v>14315</v>
      </c>
      <c r="D5720" s="14" t="s">
        <v>14316</v>
      </c>
      <c r="E5720" s="13" t="s">
        <v>14317</v>
      </c>
      <c r="F5720" s="14" t="s">
        <v>14318</v>
      </c>
      <c r="G5720" s="14" t="s">
        <v>8285</v>
      </c>
      <c r="H5720" s="41" t="s">
        <v>6712</v>
      </c>
      <c r="I5720" s="42" t="s">
        <v>85</v>
      </c>
      <c r="J5720" s="43">
        <f t="shared" si="1"/>
        <v>51</v>
      </c>
      <c r="K5720" s="7" t="str">
        <f t="shared" si="2"/>
        <v>ENG30-01219551-nnagrada</v>
      </c>
      <c r="L5720" s="7" t="str">
        <f>ifna(VLOOKUP(K5720,'Лист1'!D:E,2,false))</f>
        <v/>
      </c>
      <c r="M5720" s="9"/>
      <c r="N5720" s="9"/>
      <c r="O5720" s="9"/>
      <c r="P5720" s="9"/>
      <c r="Q5720" s="9"/>
      <c r="R5720" s="9"/>
    </row>
    <row r="5721" ht="15.75" customHeight="1">
      <c r="A5721" s="14" t="s">
        <v>11</v>
      </c>
      <c r="B5721" s="14" t="s">
        <v>12</v>
      </c>
      <c r="C5721" s="40" t="s">
        <v>14319</v>
      </c>
      <c r="D5721" s="14" t="s">
        <v>14316</v>
      </c>
      <c r="E5721" s="13" t="s">
        <v>14317</v>
      </c>
      <c r="F5721" s="14" t="s">
        <v>14318</v>
      </c>
      <c r="G5721" s="14" t="s">
        <v>8285</v>
      </c>
      <c r="H5721" s="41" t="s">
        <v>6712</v>
      </c>
      <c r="I5721" s="42" t="s">
        <v>85</v>
      </c>
      <c r="J5721" s="27">
        <f t="shared" si="1"/>
        <v>51</v>
      </c>
      <c r="K5721" s="7" t="str">
        <f t="shared" si="2"/>
        <v>ENG30-01219551-npočast</v>
      </c>
      <c r="L5721" s="7" t="str">
        <f>ifna(VLOOKUP(K5721,'Лист1'!D:E,2,false))</f>
        <v/>
      </c>
      <c r="M5721" s="9"/>
      <c r="N5721" s="9"/>
      <c r="O5721" s="9"/>
      <c r="P5721" s="9"/>
      <c r="Q5721" s="9"/>
      <c r="R5721" s="9"/>
    </row>
    <row r="5722" ht="15.75" customHeight="1">
      <c r="A5722" s="14" t="s">
        <v>11</v>
      </c>
      <c r="B5722" s="14" t="s">
        <v>12</v>
      </c>
      <c r="C5722" s="40" t="s">
        <v>14263</v>
      </c>
      <c r="D5722" s="14" t="s">
        <v>14316</v>
      </c>
      <c r="E5722" s="13" t="s">
        <v>14317</v>
      </c>
      <c r="F5722" s="14" t="s">
        <v>14318</v>
      </c>
      <c r="G5722" s="14" t="s">
        <v>8285</v>
      </c>
      <c r="H5722" s="41" t="s">
        <v>6712</v>
      </c>
      <c r="I5722" s="42" t="s">
        <v>85</v>
      </c>
      <c r="J5722" s="71">
        <f t="shared" si="1"/>
        <v>51</v>
      </c>
      <c r="K5722" s="7" t="str">
        <f t="shared" si="2"/>
        <v>ENG30-01219551-npodrška</v>
      </c>
      <c r="L5722" s="7" t="str">
        <f>ifna(VLOOKUP(K5722,'Лист1'!D:E,2,false))</f>
        <v/>
      </c>
      <c r="M5722" s="9"/>
      <c r="N5722" s="9"/>
      <c r="O5722" s="9"/>
      <c r="P5722" s="9"/>
      <c r="Q5722" s="9"/>
      <c r="R5722" s="9"/>
    </row>
    <row r="5723" ht="15.75" customHeight="1">
      <c r="A5723" s="14" t="s">
        <v>11</v>
      </c>
      <c r="B5723" s="14" t="s">
        <v>12</v>
      </c>
      <c r="C5723" s="40" t="s">
        <v>11580</v>
      </c>
      <c r="D5723" s="14" t="s">
        <v>14320</v>
      </c>
      <c r="E5723" s="13" t="s">
        <v>14321</v>
      </c>
      <c r="F5723" s="14" t="s">
        <v>14322</v>
      </c>
      <c r="G5723" s="14" t="s">
        <v>6772</v>
      </c>
      <c r="H5723" s="41" t="s">
        <v>6712</v>
      </c>
      <c r="I5723" s="42" t="s">
        <v>85</v>
      </c>
      <c r="J5723" s="30">
        <f t="shared" si="1"/>
        <v>12</v>
      </c>
      <c r="K5723" s="7" t="str">
        <f t="shared" si="2"/>
        <v>ENG30-01220619-nnapad</v>
      </c>
      <c r="L5723" s="7" t="str">
        <f>ifna(VLOOKUP(K5723,'Лист1'!D:E,2,false))</f>
        <v/>
      </c>
      <c r="M5723" s="9"/>
      <c r="N5723" s="9"/>
      <c r="O5723" s="9"/>
      <c r="P5723" s="9"/>
      <c r="Q5723" s="9"/>
      <c r="R5723" s="9"/>
    </row>
    <row r="5724" ht="15.75" customHeight="1">
      <c r="A5724" s="14" t="s">
        <v>11</v>
      </c>
      <c r="B5724" s="14" t="s">
        <v>12</v>
      </c>
      <c r="C5724" s="40" t="s">
        <v>14323</v>
      </c>
      <c r="D5724" s="14" t="s">
        <v>14324</v>
      </c>
      <c r="E5724" s="13" t="s">
        <v>14325</v>
      </c>
      <c r="F5724" s="14" t="s">
        <v>14326</v>
      </c>
      <c r="G5724" s="14" t="s">
        <v>6917</v>
      </c>
      <c r="H5724" s="41" t="s">
        <v>6712</v>
      </c>
      <c r="I5724" s="42" t="s">
        <v>85</v>
      </c>
      <c r="J5724" s="38">
        <f t="shared" si="1"/>
        <v>38</v>
      </c>
      <c r="K5724" s="7" t="str">
        <f t="shared" si="2"/>
        <v>ENG30-01220984-nponašanje</v>
      </c>
      <c r="L5724" s="7" t="str">
        <f>ifna(VLOOKUP(K5724,'Лист1'!D:E,2,false))</f>
        <v/>
      </c>
      <c r="M5724" s="9"/>
      <c r="N5724" s="9"/>
      <c r="O5724" s="9"/>
      <c r="P5724" s="9"/>
      <c r="Q5724" s="9"/>
      <c r="R5724" s="9"/>
    </row>
    <row r="5725" ht="15.75" customHeight="1">
      <c r="A5725" s="14" t="s">
        <v>11</v>
      </c>
      <c r="B5725" s="14" t="s">
        <v>12</v>
      </c>
      <c r="C5725" s="40" t="s">
        <v>14323</v>
      </c>
      <c r="D5725" s="14" t="s">
        <v>14327</v>
      </c>
      <c r="E5725" s="13" t="s">
        <v>14328</v>
      </c>
      <c r="F5725" s="14" t="s">
        <v>14323</v>
      </c>
      <c r="G5725" s="14" t="s">
        <v>6917</v>
      </c>
      <c r="H5725" s="41" t="s">
        <v>6712</v>
      </c>
      <c r="I5725" s="42" t="s">
        <v>85</v>
      </c>
      <c r="J5725" s="28">
        <f t="shared" si="1"/>
        <v>98</v>
      </c>
      <c r="K5725" s="7" t="str">
        <f t="shared" si="2"/>
        <v>ENG30-01221254-nponašanje</v>
      </c>
      <c r="L5725" s="7" t="str">
        <f>ifna(VLOOKUP(K5725,'Лист1'!D:E,2,false))</f>
        <v/>
      </c>
      <c r="M5725" s="9"/>
      <c r="N5725" s="9"/>
      <c r="O5725" s="9"/>
      <c r="P5725" s="9"/>
      <c r="Q5725" s="9"/>
      <c r="R5725" s="9"/>
    </row>
    <row r="5726" ht="15.75" customHeight="1">
      <c r="A5726" s="14" t="s">
        <v>11</v>
      </c>
      <c r="B5726" s="14" t="s">
        <v>12</v>
      </c>
      <c r="C5726" s="40" t="s">
        <v>11580</v>
      </c>
      <c r="D5726" s="14" t="s">
        <v>14329</v>
      </c>
      <c r="E5726" s="13" t="s">
        <v>14330</v>
      </c>
      <c r="F5726" s="14" t="s">
        <v>14331</v>
      </c>
      <c r="G5726" s="14" t="s">
        <v>6917</v>
      </c>
      <c r="H5726" s="41" t="s">
        <v>6712</v>
      </c>
      <c r="I5726" s="42" t="s">
        <v>85</v>
      </c>
      <c r="J5726" s="22">
        <f t="shared" si="1"/>
        <v>40</v>
      </c>
      <c r="K5726" s="7" t="str">
        <f t="shared" si="2"/>
        <v>ENG30-01221611-nnapad</v>
      </c>
      <c r="L5726" s="7" t="str">
        <f>ifna(VLOOKUP(K5726,'Лист1'!D:E,2,false))</f>
        <v/>
      </c>
      <c r="M5726" s="9"/>
      <c r="N5726" s="9"/>
      <c r="O5726" s="9"/>
      <c r="P5726" s="9"/>
      <c r="Q5726" s="9"/>
      <c r="R5726" s="9"/>
    </row>
    <row r="5727" ht="15.75" customHeight="1">
      <c r="A5727" s="14" t="s">
        <v>11</v>
      </c>
      <c r="B5727" s="14" t="s">
        <v>12</v>
      </c>
      <c r="C5727" s="40" t="s">
        <v>14332</v>
      </c>
      <c r="D5727" s="14" t="s">
        <v>14333</v>
      </c>
      <c r="E5727" s="13" t="s">
        <v>14334</v>
      </c>
      <c r="F5727" s="14" t="s">
        <v>14335</v>
      </c>
      <c r="G5727" s="14" t="s">
        <v>6772</v>
      </c>
      <c r="H5727" s="41" t="s">
        <v>6712</v>
      </c>
      <c r="I5727" s="42" t="s">
        <v>85</v>
      </c>
      <c r="J5727" s="31">
        <f t="shared" si="1"/>
        <v>18</v>
      </c>
      <c r="K5727" s="7" t="str">
        <f t="shared" si="2"/>
        <v>ENG30-01223488-nstigmatizacija</v>
      </c>
      <c r="L5727" s="7" t="str">
        <f>ifna(VLOOKUP(K5727,'Лист1'!D:E,2,false))</f>
        <v/>
      </c>
      <c r="M5727" s="9"/>
      <c r="N5727" s="9"/>
      <c r="O5727" s="9"/>
      <c r="P5727" s="9"/>
      <c r="Q5727" s="9"/>
      <c r="R5727" s="9"/>
    </row>
    <row r="5728" ht="15.75" customHeight="1">
      <c r="A5728" s="14" t="s">
        <v>21</v>
      </c>
      <c r="B5728" s="14" t="s">
        <v>22</v>
      </c>
      <c r="C5728" s="40" t="s">
        <v>14024</v>
      </c>
      <c r="D5728" s="14" t="s">
        <v>14336</v>
      </c>
      <c r="E5728" s="13" t="s">
        <v>14337</v>
      </c>
      <c r="F5728" s="14" t="s">
        <v>14338</v>
      </c>
      <c r="G5728" s="14" t="s">
        <v>6772</v>
      </c>
      <c r="H5728" s="41" t="s">
        <v>6712</v>
      </c>
      <c r="I5728" s="42" t="s">
        <v>85</v>
      </c>
      <c r="J5728" s="70">
        <f t="shared" si="1"/>
        <v>19</v>
      </c>
      <c r="K5728" s="7" t="str">
        <f t="shared" si="2"/>
        <v>ENG30-01224415-vkoristiti</v>
      </c>
      <c r="L5728" s="7" t="str">
        <f>ifna(VLOOKUP(K5728,'Лист1'!D:E,2,false))</f>
        <v/>
      </c>
      <c r="M5728" s="9"/>
      <c r="N5728" s="9"/>
      <c r="O5728" s="9"/>
      <c r="P5728" s="9"/>
      <c r="Q5728" s="9"/>
      <c r="R5728" s="9"/>
    </row>
    <row r="5729" ht="15.75" customHeight="1">
      <c r="A5729" s="14" t="s">
        <v>21</v>
      </c>
      <c r="B5729" s="14" t="s">
        <v>22</v>
      </c>
      <c r="C5729" s="40" t="s">
        <v>7440</v>
      </c>
      <c r="D5729" s="14" t="s">
        <v>14336</v>
      </c>
      <c r="E5729" s="13" t="s">
        <v>14337</v>
      </c>
      <c r="F5729" s="14" t="s">
        <v>14338</v>
      </c>
      <c r="G5729" s="14" t="s">
        <v>6772</v>
      </c>
      <c r="H5729" s="41" t="s">
        <v>6712</v>
      </c>
      <c r="I5729" s="42" t="s">
        <v>85</v>
      </c>
      <c r="J5729" s="61">
        <f t="shared" si="1"/>
        <v>19</v>
      </c>
      <c r="K5729" s="7" t="str">
        <f t="shared" si="2"/>
        <v>ENG30-01224415-vnositi</v>
      </c>
      <c r="L5729" s="7" t="str">
        <f>ifna(VLOOKUP(K5729,'Лист1'!D:E,2,false))</f>
        <v/>
      </c>
      <c r="M5729" s="9"/>
      <c r="N5729" s="9"/>
      <c r="O5729" s="9"/>
      <c r="P5729" s="9"/>
      <c r="Q5729" s="9"/>
      <c r="R5729" s="9"/>
    </row>
    <row r="5730" ht="15.75" customHeight="1">
      <c r="A5730" s="14" t="s">
        <v>21</v>
      </c>
      <c r="B5730" s="14" t="s">
        <v>22</v>
      </c>
      <c r="C5730" s="40" t="s">
        <v>14256</v>
      </c>
      <c r="D5730" s="14" t="s">
        <v>14339</v>
      </c>
      <c r="E5730" s="13" t="s">
        <v>14340</v>
      </c>
      <c r="F5730" s="14" t="s">
        <v>14341</v>
      </c>
      <c r="G5730" s="14" t="s">
        <v>6772</v>
      </c>
      <c r="H5730" s="41" t="s">
        <v>6712</v>
      </c>
      <c r="I5730" s="42" t="s">
        <v>85</v>
      </c>
      <c r="J5730" s="44">
        <f t="shared" si="1"/>
        <v>28</v>
      </c>
      <c r="K5730" s="7" t="str">
        <f t="shared" si="2"/>
        <v>ENG30-01224744-vmanipulisati</v>
      </c>
      <c r="L5730" s="7" t="str">
        <f>ifna(VLOOKUP(K5730,'Лист1'!D:E,2,false))</f>
        <v/>
      </c>
      <c r="M5730" s="9"/>
      <c r="N5730" s="9"/>
      <c r="O5730" s="9"/>
      <c r="P5730" s="9"/>
      <c r="Q5730" s="9"/>
      <c r="R5730" s="9"/>
    </row>
    <row r="5731" ht="15.75" customHeight="1">
      <c r="A5731" s="14" t="s">
        <v>21</v>
      </c>
      <c r="B5731" s="14" t="s">
        <v>22</v>
      </c>
      <c r="C5731" s="40" t="s">
        <v>9254</v>
      </c>
      <c r="D5731" s="14" t="s">
        <v>14342</v>
      </c>
      <c r="E5731" s="13" t="s">
        <v>14343</v>
      </c>
      <c r="F5731" s="14" t="s">
        <v>14344</v>
      </c>
      <c r="G5731" s="14" t="s">
        <v>6772</v>
      </c>
      <c r="H5731" s="41" t="s">
        <v>6712</v>
      </c>
      <c r="I5731" s="42" t="s">
        <v>85</v>
      </c>
      <c r="J5731" s="52">
        <f t="shared" si="1"/>
        <v>55</v>
      </c>
      <c r="K5731" s="7" t="str">
        <f t="shared" si="2"/>
        <v>ENG30-01227675-vproći</v>
      </c>
      <c r="L5731" s="7" t="str">
        <f>ifna(VLOOKUP(K5731,'Лист1'!D:E,2,false))</f>
        <v/>
      </c>
      <c r="M5731" s="9"/>
      <c r="N5731" s="9"/>
      <c r="O5731" s="9"/>
      <c r="P5731" s="9"/>
      <c r="Q5731" s="9"/>
      <c r="R5731" s="9"/>
    </row>
    <row r="5732" ht="15.75" customHeight="1">
      <c r="A5732" s="14" t="s">
        <v>79</v>
      </c>
      <c r="B5732" s="14" t="s">
        <v>80</v>
      </c>
      <c r="C5732" s="40" t="s">
        <v>10249</v>
      </c>
      <c r="D5732" s="14" t="s">
        <v>14345</v>
      </c>
      <c r="E5732" s="13" t="s">
        <v>14346</v>
      </c>
      <c r="F5732" s="14" t="s">
        <v>14347</v>
      </c>
      <c r="G5732" s="14" t="s">
        <v>6772</v>
      </c>
      <c r="H5732" s="41" t="s">
        <v>6712</v>
      </c>
      <c r="I5732" s="42" t="s">
        <v>85</v>
      </c>
      <c r="J5732" s="38">
        <f t="shared" si="1"/>
        <v>32</v>
      </c>
      <c r="K5732" s="7" t="str">
        <f t="shared" si="2"/>
        <v>ENG30-01230616-aizgubljen</v>
      </c>
      <c r="L5732" s="7" t="str">
        <f>ifna(VLOOKUP(K5732,'Лист1'!D:E,2,false))</f>
        <v/>
      </c>
      <c r="M5732" s="9"/>
      <c r="N5732" s="9"/>
      <c r="O5732" s="9"/>
      <c r="P5732" s="9"/>
      <c r="Q5732" s="9"/>
      <c r="R5732" s="9"/>
    </row>
    <row r="5733" ht="15.75" customHeight="1">
      <c r="A5733" s="14" t="s">
        <v>11</v>
      </c>
      <c r="B5733" s="14" t="s">
        <v>12</v>
      </c>
      <c r="C5733" s="40" t="s">
        <v>14348</v>
      </c>
      <c r="D5733" s="14" t="s">
        <v>14349</v>
      </c>
      <c r="E5733" s="13" t="s">
        <v>14350</v>
      </c>
      <c r="F5733" s="14" t="s">
        <v>14348</v>
      </c>
      <c r="G5733" s="14" t="s">
        <v>6772</v>
      </c>
      <c r="H5733" s="41" t="s">
        <v>6712</v>
      </c>
      <c r="I5733" s="42" t="s">
        <v>85</v>
      </c>
      <c r="J5733" s="77">
        <f t="shared" si="1"/>
        <v>41</v>
      </c>
      <c r="K5733" s="7" t="str">
        <f t="shared" si="2"/>
        <v>ENG30-01230965-nsastanak</v>
      </c>
      <c r="L5733" s="7" t="str">
        <f>ifna(VLOOKUP(K5733,'Лист1'!D:E,2,false))</f>
        <v/>
      </c>
      <c r="M5733" s="9"/>
      <c r="N5733" s="9"/>
      <c r="O5733" s="9"/>
      <c r="P5733" s="9"/>
      <c r="Q5733" s="9"/>
      <c r="R5733" s="9"/>
    </row>
    <row r="5734" ht="15.75" customHeight="1">
      <c r="A5734" s="14" t="s">
        <v>11</v>
      </c>
      <c r="B5734" s="14" t="s">
        <v>12</v>
      </c>
      <c r="C5734" s="40" t="s">
        <v>14351</v>
      </c>
      <c r="D5734" s="14" t="s">
        <v>14352</v>
      </c>
      <c r="E5734" s="13" t="s">
        <v>14353</v>
      </c>
      <c r="F5734" s="14" t="s">
        <v>14351</v>
      </c>
      <c r="G5734" s="14" t="s">
        <v>9062</v>
      </c>
      <c r="H5734" s="41" t="s">
        <v>6712</v>
      </c>
      <c r="I5734" s="42" t="s">
        <v>85</v>
      </c>
      <c r="J5734" s="33">
        <f t="shared" si="1"/>
        <v>25</v>
      </c>
      <c r="K5734" s="7" t="str">
        <f t="shared" si="2"/>
        <v>ENG30-01231980-nkoncentracija</v>
      </c>
      <c r="L5734" s="7" t="str">
        <f>ifna(VLOOKUP(K5734,'Лист1'!D:E,2,false))</f>
        <v/>
      </c>
      <c r="M5734" s="9"/>
      <c r="N5734" s="9"/>
      <c r="O5734" s="9"/>
      <c r="P5734" s="9"/>
      <c r="Q5734" s="9"/>
      <c r="R5734" s="9"/>
    </row>
    <row r="5735" ht="15.75" customHeight="1">
      <c r="A5735" s="14" t="s">
        <v>79</v>
      </c>
      <c r="B5735" s="14" t="s">
        <v>80</v>
      </c>
      <c r="C5735" s="40" t="s">
        <v>14354</v>
      </c>
      <c r="D5735" s="14" t="s">
        <v>14355</v>
      </c>
      <c r="E5735" s="13" t="s">
        <v>14356</v>
      </c>
      <c r="F5735" s="14" t="s">
        <v>14354</v>
      </c>
      <c r="G5735" s="14" t="s">
        <v>6800</v>
      </c>
      <c r="H5735" s="41" t="s">
        <v>6712</v>
      </c>
      <c r="I5735" s="42" t="s">
        <v>85</v>
      </c>
      <c r="J5735" s="61">
        <f t="shared" si="1"/>
        <v>43</v>
      </c>
      <c r="K5735" s="7" t="str">
        <f t="shared" si="2"/>
        <v>ENG30-01232635-ahorizontalan</v>
      </c>
      <c r="L5735" s="7" t="str">
        <f>ifna(VLOOKUP(K5735,'Лист1'!D:E,2,false))</f>
        <v/>
      </c>
      <c r="M5735" s="9"/>
      <c r="N5735" s="9"/>
      <c r="O5735" s="9"/>
      <c r="P5735" s="9"/>
      <c r="Q5735" s="9"/>
      <c r="R5735" s="9"/>
    </row>
    <row r="5736" ht="15.75" customHeight="1">
      <c r="A5736" s="14" t="s">
        <v>11</v>
      </c>
      <c r="B5736" s="14" t="s">
        <v>12</v>
      </c>
      <c r="C5736" s="40" t="s">
        <v>10875</v>
      </c>
      <c r="D5736" s="14" t="s">
        <v>14357</v>
      </c>
      <c r="E5736" s="13" t="s">
        <v>14358</v>
      </c>
      <c r="F5736" s="14" t="s">
        <v>10875</v>
      </c>
      <c r="G5736" s="14" t="s">
        <v>6772</v>
      </c>
      <c r="H5736" s="41" t="s">
        <v>6712</v>
      </c>
      <c r="I5736" s="42" t="s">
        <v>85</v>
      </c>
      <c r="J5736" s="48">
        <f t="shared" si="1"/>
        <v>66</v>
      </c>
      <c r="K5736" s="7" t="str">
        <f t="shared" si="2"/>
        <v>ENG30-01232684-nposeta</v>
      </c>
      <c r="L5736" s="7" t="str">
        <f>ifna(VLOOKUP(K5736,'Лист1'!D:E,2,false))</f>
        <v/>
      </c>
      <c r="M5736" s="9"/>
      <c r="N5736" s="9"/>
      <c r="O5736" s="9"/>
      <c r="P5736" s="9"/>
      <c r="Q5736" s="9"/>
      <c r="R5736" s="9"/>
    </row>
    <row r="5737" ht="15.75" customHeight="1">
      <c r="A5737" s="14" t="s">
        <v>79</v>
      </c>
      <c r="B5737" s="14" t="s">
        <v>80</v>
      </c>
      <c r="C5737" s="40" t="s">
        <v>14210</v>
      </c>
      <c r="D5737" s="14" t="s">
        <v>14359</v>
      </c>
      <c r="E5737" s="13" t="s">
        <v>14360</v>
      </c>
      <c r="F5737" s="14" t="s">
        <v>14361</v>
      </c>
      <c r="G5737" s="14" t="s">
        <v>6800</v>
      </c>
      <c r="H5737" s="41" t="s">
        <v>6712</v>
      </c>
      <c r="I5737" s="42" t="s">
        <v>85</v>
      </c>
      <c r="J5737" s="105">
        <f t="shared" si="1"/>
        <v>52</v>
      </c>
      <c r="K5737" s="7" t="str">
        <f t="shared" si="2"/>
        <v>ENG30-01233347-avertikalan</v>
      </c>
      <c r="L5737" s="7" t="str">
        <f>ifna(VLOOKUP(K5737,'Лист1'!D:E,2,false))</f>
        <v/>
      </c>
      <c r="M5737" s="9"/>
      <c r="N5737" s="9"/>
      <c r="O5737" s="9"/>
      <c r="P5737" s="9"/>
      <c r="Q5737" s="9"/>
      <c r="R5737" s="9"/>
    </row>
    <row r="5738" ht="15.75" customHeight="1">
      <c r="A5738" s="14" t="s">
        <v>11</v>
      </c>
      <c r="B5738" s="14" t="s">
        <v>12</v>
      </c>
      <c r="C5738" s="40" t="s">
        <v>14362</v>
      </c>
      <c r="D5738" s="14" t="s">
        <v>14363</v>
      </c>
      <c r="E5738" s="13" t="s">
        <v>14364</v>
      </c>
      <c r="F5738" s="14" t="s">
        <v>14365</v>
      </c>
      <c r="G5738" s="14" t="s">
        <v>6772</v>
      </c>
      <c r="H5738" s="41" t="s">
        <v>6712</v>
      </c>
      <c r="I5738" s="42" t="s">
        <v>85</v>
      </c>
      <c r="J5738" s="31">
        <f t="shared" si="1"/>
        <v>13</v>
      </c>
      <c r="K5738" s="7" t="str">
        <f t="shared" si="2"/>
        <v>ENG30-01233802-nprisustvo</v>
      </c>
      <c r="L5738" s="7" t="str">
        <f>ifna(VLOOKUP(K5738,'Лист1'!D:E,2,false))</f>
        <v/>
      </c>
      <c r="M5738" s="9"/>
      <c r="N5738" s="9"/>
      <c r="O5738" s="9"/>
      <c r="P5738" s="9"/>
      <c r="Q5738" s="9"/>
      <c r="R5738" s="9"/>
    </row>
    <row r="5739" ht="15.75" customHeight="1">
      <c r="A5739" s="14" t="s">
        <v>79</v>
      </c>
      <c r="B5739" s="14" t="s">
        <v>80</v>
      </c>
      <c r="C5739" s="40" t="s">
        <v>11577</v>
      </c>
      <c r="D5739" s="14" t="s">
        <v>14366</v>
      </c>
      <c r="E5739" s="13" t="s">
        <v>14367</v>
      </c>
      <c r="F5739" s="14" t="s">
        <v>14368</v>
      </c>
      <c r="G5739" s="14" t="s">
        <v>6800</v>
      </c>
      <c r="H5739" s="41" t="s">
        <v>6712</v>
      </c>
      <c r="I5739" s="42" t="s">
        <v>85</v>
      </c>
      <c r="J5739" s="112">
        <f t="shared" si="1"/>
        <v>43</v>
      </c>
      <c r="K5739" s="7" t="str">
        <f t="shared" si="2"/>
        <v>ENG30-01234030-aprav</v>
      </c>
      <c r="L5739" s="7" t="str">
        <f>ifna(VLOOKUP(K5739,'Лист1'!D:E,2,false))</f>
        <v/>
      </c>
      <c r="M5739" s="9"/>
      <c r="N5739" s="9"/>
      <c r="O5739" s="9"/>
      <c r="P5739" s="9"/>
      <c r="Q5739" s="9"/>
      <c r="R5739" s="9"/>
    </row>
    <row r="5740" ht="15.75" customHeight="1">
      <c r="A5740" s="14" t="s">
        <v>79</v>
      </c>
      <c r="B5740" s="14" t="s">
        <v>80</v>
      </c>
      <c r="C5740" s="40" t="s">
        <v>14210</v>
      </c>
      <c r="D5740" s="14" t="s">
        <v>14366</v>
      </c>
      <c r="E5740" s="13" t="s">
        <v>14367</v>
      </c>
      <c r="F5740" s="14" t="s">
        <v>14368</v>
      </c>
      <c r="G5740" s="14" t="s">
        <v>6800</v>
      </c>
      <c r="H5740" s="41" t="s">
        <v>6712</v>
      </c>
      <c r="I5740" s="42" t="s">
        <v>85</v>
      </c>
      <c r="J5740" s="134">
        <f t="shared" si="1"/>
        <v>43</v>
      </c>
      <c r="K5740" s="7" t="str">
        <f t="shared" si="2"/>
        <v>ENG30-01234030-avertikalan</v>
      </c>
      <c r="L5740" s="7" t="str">
        <f>ifna(VLOOKUP(K5740,'Лист1'!D:E,2,false))</f>
        <v/>
      </c>
      <c r="M5740" s="9"/>
      <c r="N5740" s="9"/>
      <c r="O5740" s="9"/>
      <c r="P5740" s="9"/>
      <c r="Q5740" s="9"/>
      <c r="R5740" s="9"/>
    </row>
    <row r="5741" ht="15.75" customHeight="1">
      <c r="A5741" s="14" t="s">
        <v>11</v>
      </c>
      <c r="B5741" s="14" t="s">
        <v>12</v>
      </c>
      <c r="C5741" s="40" t="s">
        <v>14369</v>
      </c>
      <c r="D5741" s="14" t="s">
        <v>14370</v>
      </c>
      <c r="E5741" s="13" t="s">
        <v>14371</v>
      </c>
      <c r="F5741" s="14" t="s">
        <v>14369</v>
      </c>
      <c r="G5741" s="14" t="s">
        <v>6772</v>
      </c>
      <c r="H5741" s="41" t="s">
        <v>6712</v>
      </c>
      <c r="I5741" s="42" t="s">
        <v>85</v>
      </c>
      <c r="J5741" s="95">
        <f t="shared" si="1"/>
        <v>21</v>
      </c>
      <c r="K5741" s="7" t="str">
        <f t="shared" si="2"/>
        <v>ENG30-01234345-nodsustvo</v>
      </c>
      <c r="L5741" s="7" t="str">
        <f>ifna(VLOOKUP(K5741,'Лист1'!D:E,2,false))</f>
        <v/>
      </c>
      <c r="M5741" s="9"/>
      <c r="N5741" s="9"/>
      <c r="O5741" s="9"/>
      <c r="P5741" s="9"/>
      <c r="Q5741" s="9"/>
      <c r="R5741" s="9"/>
    </row>
    <row r="5742" ht="15.75" customHeight="1">
      <c r="A5742" s="14" t="s">
        <v>79</v>
      </c>
      <c r="B5742" s="14" t="s">
        <v>80</v>
      </c>
      <c r="C5742" s="40" t="s">
        <v>14210</v>
      </c>
      <c r="D5742" s="14" t="s">
        <v>14372</v>
      </c>
      <c r="E5742" s="13" t="s">
        <v>14373</v>
      </c>
      <c r="F5742" s="14" t="s">
        <v>14374</v>
      </c>
      <c r="G5742" s="14" t="s">
        <v>6772</v>
      </c>
      <c r="H5742" s="41" t="s">
        <v>6712</v>
      </c>
      <c r="I5742" s="42" t="s">
        <v>85</v>
      </c>
      <c r="J5742" s="30">
        <f t="shared" si="1"/>
        <v>38</v>
      </c>
      <c r="K5742" s="7" t="str">
        <f t="shared" si="2"/>
        <v>ENG30-01235859-avertikalan</v>
      </c>
      <c r="L5742" s="7" t="str">
        <f>ifna(VLOOKUP(K5742,'Лист1'!D:E,2,false))</f>
        <v/>
      </c>
      <c r="M5742" s="9"/>
      <c r="N5742" s="9"/>
      <c r="O5742" s="9"/>
      <c r="P5742" s="9"/>
      <c r="Q5742" s="9"/>
      <c r="R5742" s="9"/>
    </row>
    <row r="5743" ht="15.75" customHeight="1">
      <c r="A5743" s="14" t="s">
        <v>11</v>
      </c>
      <c r="B5743" s="14" t="s">
        <v>12</v>
      </c>
      <c r="C5743" s="40" t="s">
        <v>12881</v>
      </c>
      <c r="D5743" s="14" t="s">
        <v>14375</v>
      </c>
      <c r="E5743" s="13" t="s">
        <v>14376</v>
      </c>
      <c r="F5743" s="14" t="s">
        <v>14377</v>
      </c>
      <c r="G5743" s="14" t="s">
        <v>6772</v>
      </c>
      <c r="H5743" s="41" t="s">
        <v>6712</v>
      </c>
      <c r="I5743" s="42" t="s">
        <v>85</v>
      </c>
      <c r="J5743" s="83">
        <f t="shared" si="1"/>
        <v>44</v>
      </c>
      <c r="K5743" s="7" t="str">
        <f t="shared" si="2"/>
        <v>ENG30-01236296-nrat</v>
      </c>
      <c r="L5743" s="7" t="str">
        <f>ifna(VLOOKUP(K5743,'Лист1'!D:E,2,false))</f>
        <v/>
      </c>
      <c r="M5743" s="9"/>
      <c r="N5743" s="9"/>
      <c r="O5743" s="9"/>
      <c r="P5743" s="9"/>
      <c r="Q5743" s="9"/>
      <c r="R5743" s="9"/>
    </row>
    <row r="5744" ht="15.75" customHeight="1">
      <c r="A5744" s="14" t="s">
        <v>11</v>
      </c>
      <c r="B5744" s="14" t="s">
        <v>12</v>
      </c>
      <c r="C5744" s="40" t="s">
        <v>12885</v>
      </c>
      <c r="D5744" s="14" t="s">
        <v>14375</v>
      </c>
      <c r="E5744" s="13" t="s">
        <v>14376</v>
      </c>
      <c r="F5744" s="14" t="s">
        <v>14377</v>
      </c>
      <c r="G5744" s="14" t="s">
        <v>6772</v>
      </c>
      <c r="H5744" s="41" t="s">
        <v>6712</v>
      </c>
      <c r="I5744" s="42" t="s">
        <v>85</v>
      </c>
      <c r="J5744" s="78">
        <f t="shared" si="1"/>
        <v>44</v>
      </c>
      <c r="K5744" s="7" t="str">
        <f t="shared" si="2"/>
        <v>ENG30-01236296-nratovanje</v>
      </c>
      <c r="L5744" s="7" t="str">
        <f>ifna(VLOOKUP(K5744,'Лист1'!D:E,2,false))</f>
        <v/>
      </c>
      <c r="M5744" s="9"/>
      <c r="N5744" s="9"/>
      <c r="O5744" s="9"/>
      <c r="P5744" s="9"/>
      <c r="Q5744" s="9"/>
      <c r="R5744" s="9"/>
    </row>
    <row r="5745" ht="15.75" customHeight="1">
      <c r="A5745" s="14" t="s">
        <v>11</v>
      </c>
      <c r="B5745" s="14" t="s">
        <v>12</v>
      </c>
      <c r="C5745" s="40" t="s">
        <v>14200</v>
      </c>
      <c r="D5745" s="14" t="s">
        <v>14378</v>
      </c>
      <c r="E5745" s="13" t="s">
        <v>14379</v>
      </c>
      <c r="F5745" s="14" t="s">
        <v>14380</v>
      </c>
      <c r="G5745" s="14" t="s">
        <v>8046</v>
      </c>
      <c r="H5745" s="41" t="s">
        <v>6712</v>
      </c>
      <c r="I5745" s="42" t="s">
        <v>85</v>
      </c>
      <c r="J5745" s="83">
        <f t="shared" si="1"/>
        <v>36</v>
      </c>
      <c r="K5745" s="7" t="str">
        <f t="shared" si="2"/>
        <v>ENG30-01237415-nintegracija</v>
      </c>
      <c r="L5745" s="7" t="str">
        <f>ifna(VLOOKUP(K5745,'Лист1'!D:E,2,false))</f>
        <v/>
      </c>
      <c r="M5745" s="9"/>
      <c r="N5745" s="9"/>
      <c r="O5745" s="9"/>
      <c r="P5745" s="9"/>
      <c r="Q5745" s="9"/>
      <c r="R5745" s="9"/>
    </row>
    <row r="5746" ht="15.75" customHeight="1">
      <c r="A5746" s="14" t="s">
        <v>79</v>
      </c>
      <c r="B5746" s="14" t="s">
        <v>80</v>
      </c>
      <c r="C5746" s="40" t="s">
        <v>11577</v>
      </c>
      <c r="D5746" s="14" t="s">
        <v>14381</v>
      </c>
      <c r="E5746" s="13" t="s">
        <v>14382</v>
      </c>
      <c r="F5746" s="14" t="s">
        <v>14383</v>
      </c>
      <c r="G5746" s="14" t="s">
        <v>6772</v>
      </c>
      <c r="H5746" s="41" t="s">
        <v>6712</v>
      </c>
      <c r="I5746" s="42" t="s">
        <v>85</v>
      </c>
      <c r="J5746" s="50">
        <f t="shared" si="1"/>
        <v>26</v>
      </c>
      <c r="K5746" s="7" t="str">
        <f t="shared" si="2"/>
        <v>ENG30-01237754-aprav</v>
      </c>
      <c r="L5746" s="7" t="str">
        <f>ifna(VLOOKUP(K5746,'Лист1'!D:E,2,false))</f>
        <v/>
      </c>
      <c r="M5746" s="9"/>
      <c r="N5746" s="9"/>
      <c r="O5746" s="9"/>
      <c r="P5746" s="9"/>
      <c r="Q5746" s="9"/>
      <c r="R5746" s="9"/>
    </row>
    <row r="5747" ht="15.75" customHeight="1">
      <c r="A5747" s="14" t="s">
        <v>79</v>
      </c>
      <c r="B5747" s="14" t="s">
        <v>80</v>
      </c>
      <c r="C5747" s="40" t="s">
        <v>14210</v>
      </c>
      <c r="D5747" s="14" t="s">
        <v>14381</v>
      </c>
      <c r="E5747" s="13" t="s">
        <v>14382</v>
      </c>
      <c r="F5747" s="14" t="s">
        <v>14383</v>
      </c>
      <c r="G5747" s="14" t="s">
        <v>6772</v>
      </c>
      <c r="H5747" s="41" t="s">
        <v>6712</v>
      </c>
      <c r="I5747" s="42" t="s">
        <v>85</v>
      </c>
      <c r="J5747" s="39">
        <f t="shared" si="1"/>
        <v>26</v>
      </c>
      <c r="K5747" s="7" t="str">
        <f t="shared" si="2"/>
        <v>ENG30-01237754-avertikalan</v>
      </c>
      <c r="L5747" s="7" t="str">
        <f>ifna(VLOOKUP(K5747,'Лист1'!D:E,2,false))</f>
        <v/>
      </c>
      <c r="M5747" s="9"/>
      <c r="N5747" s="9"/>
      <c r="O5747" s="9"/>
      <c r="P5747" s="9"/>
      <c r="Q5747" s="9"/>
      <c r="R5747" s="9"/>
    </row>
    <row r="5748" ht="15.75" customHeight="1">
      <c r="A5748" s="14" t="s">
        <v>11</v>
      </c>
      <c r="B5748" s="14" t="s">
        <v>12</v>
      </c>
      <c r="C5748" s="40" t="s">
        <v>14384</v>
      </c>
      <c r="D5748" s="14" t="s">
        <v>14385</v>
      </c>
      <c r="E5748" s="13" t="s">
        <v>14386</v>
      </c>
      <c r="F5748" s="14" t="s">
        <v>14387</v>
      </c>
      <c r="G5748" s="14" t="s">
        <v>8285</v>
      </c>
      <c r="H5748" s="41" t="s">
        <v>6712</v>
      </c>
      <c r="I5748" s="42" t="s">
        <v>85</v>
      </c>
      <c r="J5748" s="39">
        <f t="shared" si="1"/>
        <v>30</v>
      </c>
      <c r="K5748" s="7" t="str">
        <f t="shared" si="2"/>
        <v>ENG30-01239064-nučešće</v>
      </c>
      <c r="L5748" s="7" t="str">
        <f>ifna(VLOOKUP(K5748,'Лист1'!D:E,2,false))</f>
        <v/>
      </c>
      <c r="M5748" s="9"/>
      <c r="N5748" s="9"/>
      <c r="O5748" s="9"/>
      <c r="P5748" s="9"/>
      <c r="Q5748" s="9"/>
      <c r="R5748" s="9"/>
    </row>
    <row r="5749" ht="15.75" customHeight="1">
      <c r="A5749" s="14" t="s">
        <v>11</v>
      </c>
      <c r="B5749" s="14" t="s">
        <v>12</v>
      </c>
      <c r="C5749" s="40" t="s">
        <v>11251</v>
      </c>
      <c r="D5749" s="14" t="s">
        <v>14388</v>
      </c>
      <c r="E5749" s="13" t="s">
        <v>14389</v>
      </c>
      <c r="F5749" s="14" t="s">
        <v>11251</v>
      </c>
      <c r="G5749" s="14" t="s">
        <v>7719</v>
      </c>
      <c r="H5749" s="41" t="s">
        <v>6712</v>
      </c>
      <c r="I5749" s="42" t="s">
        <v>85</v>
      </c>
      <c r="J5749" s="45">
        <f t="shared" si="1"/>
        <v>60</v>
      </c>
      <c r="K5749" s="7" t="str">
        <f t="shared" si="2"/>
        <v>ENG30-01239868-nobaveza</v>
      </c>
      <c r="L5749" s="7" t="str">
        <f>ifna(VLOOKUP(K5749,'Лист1'!D:E,2,false))</f>
        <v/>
      </c>
      <c r="M5749" s="9"/>
      <c r="N5749" s="9"/>
      <c r="O5749" s="9"/>
      <c r="P5749" s="9"/>
      <c r="Q5749" s="9"/>
      <c r="R5749" s="9"/>
    </row>
    <row r="5750" ht="15.75" customHeight="1">
      <c r="A5750" s="14" t="s">
        <v>11</v>
      </c>
      <c r="B5750" s="14" t="s">
        <v>12</v>
      </c>
      <c r="C5750" s="40" t="s">
        <v>13153</v>
      </c>
      <c r="D5750" s="14" t="s">
        <v>14390</v>
      </c>
      <c r="E5750" s="13" t="s">
        <v>14391</v>
      </c>
      <c r="F5750" s="14" t="s">
        <v>14392</v>
      </c>
      <c r="G5750" s="14" t="s">
        <v>6772</v>
      </c>
      <c r="H5750" s="41" t="s">
        <v>6712</v>
      </c>
      <c r="I5750" s="42" t="s">
        <v>85</v>
      </c>
      <c r="J5750" s="38">
        <f t="shared" si="1"/>
        <v>51</v>
      </c>
      <c r="K5750" s="7" t="str">
        <f t="shared" si="2"/>
        <v>ENG30-01240210-nintervencija</v>
      </c>
      <c r="L5750" s="7" t="str">
        <f>ifna(VLOOKUP(K5750,'Лист1'!D:E,2,false))</f>
        <v/>
      </c>
      <c r="M5750" s="9"/>
      <c r="N5750" s="9"/>
      <c r="O5750" s="9"/>
      <c r="P5750" s="9"/>
      <c r="Q5750" s="9"/>
      <c r="R5750" s="9"/>
    </row>
    <row r="5751" ht="15.75" customHeight="1">
      <c r="A5751" s="14" t="s">
        <v>11</v>
      </c>
      <c r="B5751" s="14" t="s">
        <v>12</v>
      </c>
      <c r="C5751" s="40" t="s">
        <v>14393</v>
      </c>
      <c r="D5751" s="14" t="s">
        <v>14390</v>
      </c>
      <c r="E5751" s="13" t="s">
        <v>14391</v>
      </c>
      <c r="F5751" s="14" t="s">
        <v>14392</v>
      </c>
      <c r="G5751" s="14" t="s">
        <v>6772</v>
      </c>
      <c r="H5751" s="41" t="s">
        <v>6712</v>
      </c>
      <c r="I5751" s="42" t="s">
        <v>85</v>
      </c>
      <c r="J5751" s="43">
        <f t="shared" si="1"/>
        <v>51</v>
      </c>
      <c r="K5751" s="7" t="str">
        <f t="shared" si="2"/>
        <v>ENG30-01240210-nposredovanje</v>
      </c>
      <c r="L5751" s="7" t="str">
        <f>ifna(VLOOKUP(K5751,'Лист1'!D:E,2,false))</f>
        <v/>
      </c>
      <c r="M5751" s="9"/>
      <c r="N5751" s="9"/>
      <c r="O5751" s="9"/>
      <c r="P5751" s="9"/>
      <c r="Q5751" s="9"/>
      <c r="R5751" s="9"/>
    </row>
    <row r="5752" ht="15.75" customHeight="1">
      <c r="A5752" s="14" t="s">
        <v>11</v>
      </c>
      <c r="B5752" s="14" t="s">
        <v>12</v>
      </c>
      <c r="C5752" s="40" t="s">
        <v>14393</v>
      </c>
      <c r="D5752" s="14" t="s">
        <v>14394</v>
      </c>
      <c r="E5752" s="13" t="s">
        <v>14395</v>
      </c>
      <c r="F5752" s="14" t="s">
        <v>14396</v>
      </c>
      <c r="G5752" s="14" t="s">
        <v>8285</v>
      </c>
      <c r="H5752" s="41" t="s">
        <v>6712</v>
      </c>
      <c r="I5752" s="42" t="s">
        <v>85</v>
      </c>
      <c r="J5752" s="43">
        <f t="shared" si="1"/>
        <v>16</v>
      </c>
      <c r="K5752" s="7" t="str">
        <f t="shared" si="2"/>
        <v>ENG30-01240432-nposredovanje</v>
      </c>
      <c r="L5752" s="7" t="str">
        <f>ifna(VLOOKUP(K5752,'Лист1'!D:E,2,false))</f>
        <v/>
      </c>
      <c r="M5752" s="9"/>
      <c r="N5752" s="9"/>
      <c r="O5752" s="9"/>
      <c r="P5752" s="9"/>
      <c r="Q5752" s="9"/>
      <c r="R5752" s="9"/>
    </row>
    <row r="5753" ht="15.75" customHeight="1">
      <c r="A5753" s="14" t="s">
        <v>11</v>
      </c>
      <c r="B5753" s="14" t="s">
        <v>12</v>
      </c>
      <c r="C5753" s="40" t="s">
        <v>14397</v>
      </c>
      <c r="D5753" s="14" t="s">
        <v>14398</v>
      </c>
      <c r="E5753" s="13" t="s">
        <v>14399</v>
      </c>
      <c r="F5753" s="14" t="s">
        <v>14397</v>
      </c>
      <c r="G5753" s="14" t="s">
        <v>8285</v>
      </c>
      <c r="H5753" s="41" t="s">
        <v>6712</v>
      </c>
      <c r="I5753" s="42" t="s">
        <v>85</v>
      </c>
      <c r="J5753" s="44">
        <f t="shared" si="1"/>
        <v>31</v>
      </c>
      <c r="K5753" s="7" t="str">
        <f t="shared" si="2"/>
        <v>ENG30-01240850-nneutralnost</v>
      </c>
      <c r="L5753" s="7" t="str">
        <f>ifna(VLOOKUP(K5753,'Лист1'!D:E,2,false))</f>
        <v/>
      </c>
      <c r="M5753" s="9"/>
      <c r="N5753" s="9"/>
      <c r="O5753" s="9"/>
      <c r="P5753" s="9"/>
      <c r="Q5753" s="9"/>
      <c r="R5753" s="9"/>
    </row>
    <row r="5754" ht="15.75" customHeight="1">
      <c r="A5754" s="14" t="s">
        <v>79</v>
      </c>
      <c r="B5754" s="14" t="s">
        <v>80</v>
      </c>
      <c r="C5754" s="40" t="s">
        <v>13491</v>
      </c>
      <c r="D5754" s="14" t="s">
        <v>14400</v>
      </c>
      <c r="E5754" s="169" t="s">
        <v>14401</v>
      </c>
      <c r="F5754" s="14" t="s">
        <v>13491</v>
      </c>
      <c r="G5754" s="14" t="s">
        <v>6772</v>
      </c>
      <c r="H5754" s="41" t="s">
        <v>6712</v>
      </c>
      <c r="I5754" s="42" t="s">
        <v>85</v>
      </c>
      <c r="J5754" s="58">
        <f t="shared" si="1"/>
        <v>34</v>
      </c>
      <c r="K5754" s="7" t="str">
        <f t="shared" si="2"/>
        <v>ENG30-01243373-aneprijateljski</v>
      </c>
      <c r="L5754" s="7" t="str">
        <f>ifna(VLOOKUP(K5754,'Лист1'!D:E,2,false))</f>
        <v/>
      </c>
      <c r="M5754" s="9"/>
      <c r="N5754" s="9"/>
      <c r="O5754" s="9"/>
      <c r="P5754" s="9"/>
      <c r="Q5754" s="9"/>
      <c r="R5754" s="9"/>
    </row>
    <row r="5755" ht="15.75" customHeight="1">
      <c r="A5755" s="14" t="s">
        <v>11</v>
      </c>
      <c r="B5755" s="14" t="s">
        <v>12</v>
      </c>
      <c r="C5755" s="40" t="s">
        <v>14402</v>
      </c>
      <c r="D5755" s="14" t="s">
        <v>14403</v>
      </c>
      <c r="E5755" s="13" t="s">
        <v>14404</v>
      </c>
      <c r="F5755" s="14" t="s">
        <v>14405</v>
      </c>
      <c r="G5755" s="14" t="s">
        <v>7415</v>
      </c>
      <c r="H5755" s="41" t="s">
        <v>6712</v>
      </c>
      <c r="I5755" s="42" t="s">
        <v>85</v>
      </c>
      <c r="J5755" s="61">
        <f t="shared" si="1"/>
        <v>82</v>
      </c>
      <c r="K5755" s="7" t="str">
        <f t="shared" si="2"/>
        <v>ENG30-01243674-nštrajk</v>
      </c>
      <c r="L5755" s="7" t="str">
        <f>ifna(VLOOKUP(K5755,'Лист1'!D:E,2,false))</f>
        <v/>
      </c>
      <c r="M5755" s="9"/>
      <c r="N5755" s="9"/>
      <c r="O5755" s="9"/>
      <c r="P5755" s="9"/>
      <c r="Q5755" s="9"/>
      <c r="R5755" s="9"/>
    </row>
    <row r="5756" ht="15.75" customHeight="1">
      <c r="A5756" s="14" t="s">
        <v>79</v>
      </c>
      <c r="B5756" s="14" t="s">
        <v>80</v>
      </c>
      <c r="C5756" s="40" t="s">
        <v>13491</v>
      </c>
      <c r="D5756" s="14" t="s">
        <v>14406</v>
      </c>
      <c r="E5756" s="13" t="s">
        <v>14407</v>
      </c>
      <c r="F5756" s="14" t="s">
        <v>13491</v>
      </c>
      <c r="G5756" s="14" t="s">
        <v>6772</v>
      </c>
      <c r="H5756" s="41" t="s">
        <v>6712</v>
      </c>
      <c r="I5756" s="42" t="s">
        <v>85</v>
      </c>
      <c r="J5756" s="92">
        <f t="shared" si="1"/>
        <v>44</v>
      </c>
      <c r="K5756" s="7" t="str">
        <f t="shared" si="2"/>
        <v>ENG30-01244410-aneprijateljski</v>
      </c>
      <c r="L5756" s="7" t="str">
        <f>ifna(VLOOKUP(K5756,'Лист1'!D:E,2,false))</f>
        <v/>
      </c>
      <c r="M5756" s="9"/>
      <c r="N5756" s="9"/>
      <c r="O5756" s="9"/>
      <c r="P5756" s="9"/>
      <c r="Q5756" s="9"/>
      <c r="R5756" s="9"/>
    </row>
    <row r="5757" ht="15.75" customHeight="1">
      <c r="A5757" s="14" t="s">
        <v>79</v>
      </c>
      <c r="B5757" s="14" t="s">
        <v>80</v>
      </c>
      <c r="C5757" s="40" t="s">
        <v>7667</v>
      </c>
      <c r="D5757" s="14" t="s">
        <v>14408</v>
      </c>
      <c r="E5757" s="13" t="s">
        <v>14409</v>
      </c>
      <c r="F5757" s="14" t="s">
        <v>14410</v>
      </c>
      <c r="G5757" s="14" t="s">
        <v>6772</v>
      </c>
      <c r="H5757" s="41" t="s">
        <v>6712</v>
      </c>
      <c r="I5757" s="42" t="s">
        <v>85</v>
      </c>
      <c r="J5757" s="53">
        <f t="shared" si="1"/>
        <v>53</v>
      </c>
      <c r="K5757" s="7" t="str">
        <f t="shared" si="2"/>
        <v>ENG30-01244846-aagresivan</v>
      </c>
      <c r="L5757" s="7" t="str">
        <f>ifna(VLOOKUP(K5757,'Лист1'!D:E,2,false))</f>
        <v/>
      </c>
      <c r="M5757" s="9"/>
      <c r="N5757" s="9"/>
      <c r="O5757" s="9"/>
      <c r="P5757" s="9"/>
      <c r="Q5757" s="9"/>
      <c r="R5757" s="9"/>
    </row>
    <row r="5758" ht="15.75" customHeight="1">
      <c r="A5758" s="14" t="s">
        <v>79</v>
      </c>
      <c r="B5758" s="14" t="s">
        <v>80</v>
      </c>
      <c r="C5758" s="40" t="s">
        <v>13484</v>
      </c>
      <c r="D5758" s="14" t="s">
        <v>14411</v>
      </c>
      <c r="E5758" s="13" t="s">
        <v>14412</v>
      </c>
      <c r="F5758" s="14" t="s">
        <v>13484</v>
      </c>
      <c r="G5758" s="14" t="s">
        <v>6772</v>
      </c>
      <c r="H5758" s="41" t="s">
        <v>6712</v>
      </c>
      <c r="I5758" s="42" t="s">
        <v>85</v>
      </c>
      <c r="J5758" s="53">
        <f t="shared" si="1"/>
        <v>44</v>
      </c>
      <c r="K5758" s="7" t="str">
        <f t="shared" si="2"/>
        <v>ENG30-01246579-aprijateljski</v>
      </c>
      <c r="L5758" s="7" t="str">
        <f>ifna(VLOOKUP(K5758,'Лист1'!D:E,2,false))</f>
        <v/>
      </c>
      <c r="M5758" s="9"/>
      <c r="N5758" s="9"/>
      <c r="O5758" s="9"/>
      <c r="P5758" s="9"/>
      <c r="Q5758" s="9"/>
      <c r="R5758" s="9"/>
    </row>
    <row r="5759" ht="15.75" customHeight="1">
      <c r="A5759" s="14" t="s">
        <v>11</v>
      </c>
      <c r="B5759" s="14" t="s">
        <v>12</v>
      </c>
      <c r="C5759" s="40" t="s">
        <v>14413</v>
      </c>
      <c r="D5759" s="14" t="s">
        <v>14414</v>
      </c>
      <c r="E5759" s="13" t="s">
        <v>14415</v>
      </c>
      <c r="F5759" s="13" t="s">
        <v>14413</v>
      </c>
      <c r="G5759" s="14"/>
      <c r="H5759" s="159" t="s">
        <v>6712</v>
      </c>
      <c r="I5759" s="116" t="s">
        <v>17</v>
      </c>
      <c r="J5759" s="43">
        <f t="shared" si="1"/>
        <v>122</v>
      </c>
      <c r="K5759" s="7" t="str">
        <f t="shared" si="2"/>
        <v>ENG30-01246697-nteroristički napad</v>
      </c>
      <c r="L5759" s="7" t="str">
        <f>ifna(VLOOKUP(K5759,'Лист1'!D:E,2,false))</f>
        <v/>
      </c>
      <c r="M5759" s="9"/>
      <c r="N5759" s="9"/>
      <c r="O5759" s="9"/>
      <c r="P5759" s="9"/>
      <c r="Q5759" s="9"/>
      <c r="R5759" s="9"/>
    </row>
    <row r="5760" ht="15.75" customHeight="1">
      <c r="A5760" s="14" t="s">
        <v>11</v>
      </c>
      <c r="B5760" s="14" t="s">
        <v>12</v>
      </c>
      <c r="C5760" s="40" t="s">
        <v>7732</v>
      </c>
      <c r="D5760" s="14" t="s">
        <v>14416</v>
      </c>
      <c r="E5760" s="13" t="s">
        <v>14417</v>
      </c>
      <c r="F5760" s="14" t="s">
        <v>14418</v>
      </c>
      <c r="G5760" s="14" t="s">
        <v>6772</v>
      </c>
      <c r="H5760" s="41" t="s">
        <v>6712</v>
      </c>
      <c r="I5760" s="42" t="s">
        <v>85</v>
      </c>
      <c r="J5760" s="22">
        <f t="shared" si="1"/>
        <v>26</v>
      </c>
      <c r="K5760" s="7" t="str">
        <f t="shared" si="2"/>
        <v>ENG30-01248191-nprijem</v>
      </c>
      <c r="L5760" s="7" t="str">
        <f>ifna(VLOOKUP(K5760,'Лист1'!D:E,2,false))</f>
        <v/>
      </c>
      <c r="M5760" s="9"/>
      <c r="N5760" s="9"/>
      <c r="O5760" s="9"/>
      <c r="P5760" s="9"/>
      <c r="Q5760" s="9"/>
      <c r="R5760" s="9"/>
    </row>
    <row r="5761" ht="15.75" customHeight="1">
      <c r="A5761" s="14" t="s">
        <v>11</v>
      </c>
      <c r="B5761" s="14" t="s">
        <v>12</v>
      </c>
      <c r="C5761" s="40" t="s">
        <v>7736</v>
      </c>
      <c r="D5761" s="14" t="s">
        <v>14416</v>
      </c>
      <c r="E5761" s="13" t="s">
        <v>14417</v>
      </c>
      <c r="F5761" s="14" t="s">
        <v>14418</v>
      </c>
      <c r="G5761" s="14" t="s">
        <v>6772</v>
      </c>
      <c r="H5761" s="41" t="s">
        <v>6712</v>
      </c>
      <c r="I5761" s="42" t="s">
        <v>85</v>
      </c>
      <c r="J5761" s="48">
        <f t="shared" si="1"/>
        <v>26</v>
      </c>
      <c r="K5761" s="7" t="str">
        <f t="shared" si="2"/>
        <v>ENG30-01248191-nprimanje</v>
      </c>
      <c r="L5761" s="7" t="str">
        <f>ifna(VLOOKUP(K5761,'Лист1'!D:E,2,false))</f>
        <v/>
      </c>
      <c r="M5761" s="9"/>
      <c r="N5761" s="9"/>
      <c r="O5761" s="9"/>
      <c r="P5761" s="9"/>
      <c r="Q5761" s="9"/>
      <c r="R5761" s="9"/>
    </row>
    <row r="5762" ht="15.75" customHeight="1">
      <c r="A5762" s="14" t="s">
        <v>79</v>
      </c>
      <c r="B5762" s="14" t="s">
        <v>80</v>
      </c>
      <c r="C5762" s="40" t="s">
        <v>9929</v>
      </c>
      <c r="D5762" s="14" t="s">
        <v>14419</v>
      </c>
      <c r="E5762" s="13" t="s">
        <v>14420</v>
      </c>
      <c r="F5762" s="14" t="s">
        <v>14421</v>
      </c>
      <c r="G5762" s="14" t="s">
        <v>6772</v>
      </c>
      <c r="H5762" s="41" t="s">
        <v>6712</v>
      </c>
      <c r="I5762" s="42" t="s">
        <v>85</v>
      </c>
      <c r="J5762" s="26">
        <f t="shared" si="1"/>
        <v>41</v>
      </c>
      <c r="K5762" s="7" t="str">
        <f t="shared" si="2"/>
        <v>ENG30-01248958-avatren</v>
      </c>
      <c r="L5762" s="7" t="str">
        <f>ifna(VLOOKUP(K5762,'Лист1'!D:E,2,false))</f>
        <v/>
      </c>
      <c r="M5762" s="9"/>
      <c r="N5762" s="9"/>
      <c r="O5762" s="9"/>
      <c r="P5762" s="9"/>
      <c r="Q5762" s="9"/>
      <c r="R5762" s="9"/>
    </row>
    <row r="5763" ht="15.75" customHeight="1">
      <c r="A5763" s="14" t="s">
        <v>11</v>
      </c>
      <c r="B5763" s="14" t="s">
        <v>12</v>
      </c>
      <c r="C5763" s="40" t="s">
        <v>14422</v>
      </c>
      <c r="D5763" s="14" t="s">
        <v>14423</v>
      </c>
      <c r="E5763" s="13" t="s">
        <v>14424</v>
      </c>
      <c r="F5763" s="14" t="s">
        <v>14425</v>
      </c>
      <c r="G5763" s="14" t="s">
        <v>6772</v>
      </c>
      <c r="H5763" s="41" t="s">
        <v>6712</v>
      </c>
      <c r="I5763" s="42" t="s">
        <v>85</v>
      </c>
      <c r="J5763" s="33">
        <f t="shared" si="1"/>
        <v>33</v>
      </c>
      <c r="K5763" s="7" t="str">
        <f t="shared" si="2"/>
        <v>ENG30-01250101-namandman</v>
      </c>
      <c r="L5763" s="7" t="str">
        <f>ifna(VLOOKUP(K5763,'Лист1'!D:E,2,false))</f>
        <v/>
      </c>
      <c r="M5763" s="9"/>
      <c r="N5763" s="9"/>
      <c r="O5763" s="9"/>
      <c r="P5763" s="9"/>
      <c r="Q5763" s="9"/>
      <c r="R5763" s="9"/>
    </row>
    <row r="5764" ht="15.75" customHeight="1">
      <c r="A5764" s="14" t="s">
        <v>11</v>
      </c>
      <c r="B5764" s="14" t="s">
        <v>12</v>
      </c>
      <c r="C5764" s="40" t="s">
        <v>14426</v>
      </c>
      <c r="D5764" s="14" t="s">
        <v>14423</v>
      </c>
      <c r="E5764" s="13" t="s">
        <v>14424</v>
      </c>
      <c r="F5764" s="14" t="s">
        <v>14425</v>
      </c>
      <c r="G5764" s="14" t="s">
        <v>6772</v>
      </c>
      <c r="H5764" s="41" t="s">
        <v>6712</v>
      </c>
      <c r="I5764" s="42" t="s">
        <v>85</v>
      </c>
      <c r="J5764" s="56">
        <f t="shared" si="1"/>
        <v>33</v>
      </c>
      <c r="K5764" s="7" t="str">
        <f t="shared" si="2"/>
        <v>ENG30-01250101-ndopuna</v>
      </c>
      <c r="L5764" s="7" t="str">
        <f>ifna(VLOOKUP(K5764,'Лист1'!D:E,2,false))</f>
        <v/>
      </c>
      <c r="M5764" s="9"/>
      <c r="N5764" s="9"/>
      <c r="O5764" s="9"/>
      <c r="P5764" s="9"/>
      <c r="Q5764" s="9"/>
      <c r="R5764" s="9"/>
    </row>
    <row r="5765" ht="15.75" customHeight="1">
      <c r="A5765" s="14" t="s">
        <v>11</v>
      </c>
      <c r="B5765" s="14" t="s">
        <v>12</v>
      </c>
      <c r="C5765" s="40" t="s">
        <v>8281</v>
      </c>
      <c r="D5765" s="14" t="s">
        <v>14423</v>
      </c>
      <c r="E5765" s="13" t="s">
        <v>14424</v>
      </c>
      <c r="F5765" s="14" t="s">
        <v>14425</v>
      </c>
      <c r="G5765" s="14" t="s">
        <v>6772</v>
      </c>
      <c r="H5765" s="41" t="s">
        <v>6712</v>
      </c>
      <c r="I5765" s="42" t="s">
        <v>85</v>
      </c>
      <c r="J5765" s="135">
        <f t="shared" si="1"/>
        <v>33</v>
      </c>
      <c r="K5765" s="7" t="str">
        <f t="shared" si="2"/>
        <v>ENG30-01250101-nizmena</v>
      </c>
      <c r="L5765" s="7" t="str">
        <f>ifna(VLOOKUP(K5765,'Лист1'!D:E,2,false))</f>
        <v/>
      </c>
      <c r="M5765" s="9"/>
      <c r="N5765" s="9"/>
      <c r="O5765" s="9"/>
      <c r="P5765" s="9"/>
      <c r="Q5765" s="9"/>
      <c r="R5765" s="9"/>
    </row>
    <row r="5766" ht="15.75" customHeight="1">
      <c r="A5766" s="14" t="s">
        <v>11</v>
      </c>
      <c r="B5766" s="14" t="s">
        <v>12</v>
      </c>
      <c r="C5766" s="40" t="s">
        <v>8281</v>
      </c>
      <c r="D5766" s="14" t="s">
        <v>14427</v>
      </c>
      <c r="E5766" s="13" t="s">
        <v>14428</v>
      </c>
      <c r="F5766" s="14" t="s">
        <v>14429</v>
      </c>
      <c r="G5766" s="14" t="s">
        <v>7992</v>
      </c>
      <c r="H5766" s="41" t="s">
        <v>6712</v>
      </c>
      <c r="I5766" s="42" t="s">
        <v>85</v>
      </c>
      <c r="J5766" s="21">
        <f t="shared" si="1"/>
        <v>75</v>
      </c>
      <c r="K5766" s="7" t="str">
        <f t="shared" si="2"/>
        <v>ENG30-01250208-nizmena</v>
      </c>
      <c r="L5766" s="7" t="str">
        <f>ifna(VLOOKUP(K5766,'Лист1'!D:E,2,false))</f>
        <v/>
      </c>
      <c r="M5766" s="9"/>
      <c r="N5766" s="9"/>
      <c r="O5766" s="9"/>
      <c r="P5766" s="9"/>
      <c r="Q5766" s="9"/>
      <c r="R5766" s="9"/>
    </row>
    <row r="5767" ht="15.75" customHeight="1">
      <c r="A5767" s="14" t="s">
        <v>11</v>
      </c>
      <c r="B5767" s="14" t="s">
        <v>12</v>
      </c>
      <c r="C5767" s="40" t="s">
        <v>8872</v>
      </c>
      <c r="D5767" s="14" t="s">
        <v>14427</v>
      </c>
      <c r="E5767" s="13" t="s">
        <v>14428</v>
      </c>
      <c r="F5767" s="14" t="s">
        <v>14429</v>
      </c>
      <c r="G5767" s="14" t="s">
        <v>7992</v>
      </c>
      <c r="H5767" s="41" t="s">
        <v>6712</v>
      </c>
      <c r="I5767" s="42" t="s">
        <v>85</v>
      </c>
      <c r="J5767" s="87">
        <f t="shared" si="1"/>
        <v>75</v>
      </c>
      <c r="K5767" s="7" t="str">
        <f t="shared" si="2"/>
        <v>ENG30-01250208-nkorekcija</v>
      </c>
      <c r="L5767" s="7" t="str">
        <f>ifna(VLOOKUP(K5767,'Лист1'!D:E,2,false))</f>
        <v/>
      </c>
      <c r="M5767" s="9"/>
      <c r="N5767" s="9"/>
      <c r="O5767" s="9"/>
      <c r="P5767" s="9"/>
      <c r="Q5767" s="9"/>
      <c r="R5767" s="9"/>
    </row>
    <row r="5768" ht="15.75" customHeight="1">
      <c r="A5768" s="14" t="s">
        <v>11</v>
      </c>
      <c r="B5768" s="14" t="s">
        <v>12</v>
      </c>
      <c r="C5768" s="40" t="s">
        <v>8661</v>
      </c>
      <c r="D5768" s="14" t="s">
        <v>14430</v>
      </c>
      <c r="E5768" s="13" t="s">
        <v>14431</v>
      </c>
      <c r="F5768" s="14" t="s">
        <v>14432</v>
      </c>
      <c r="G5768" s="14" t="s">
        <v>7415</v>
      </c>
      <c r="H5768" s="41" t="s">
        <v>6712</v>
      </c>
      <c r="I5768" s="42" t="s">
        <v>85</v>
      </c>
      <c r="J5768" s="140">
        <f t="shared" si="1"/>
        <v>41</v>
      </c>
      <c r="K5768" s="7" t="str">
        <f t="shared" si="2"/>
        <v>ENG30-01250335-nubistvo</v>
      </c>
      <c r="L5768" s="7" t="str">
        <f>ifna(VLOOKUP(K5768,'Лист1'!D:E,2,false))</f>
        <v/>
      </c>
      <c r="M5768" s="9"/>
      <c r="N5768" s="9"/>
      <c r="O5768" s="9"/>
      <c r="P5768" s="9"/>
      <c r="Q5768" s="9"/>
      <c r="R5768" s="9"/>
    </row>
    <row r="5769" ht="15.75" customHeight="1">
      <c r="A5769" s="14" t="s">
        <v>11</v>
      </c>
      <c r="B5769" s="14" t="s">
        <v>12</v>
      </c>
      <c r="C5769" s="40" t="s">
        <v>14433</v>
      </c>
      <c r="D5769" s="14" t="s">
        <v>14434</v>
      </c>
      <c r="E5769" s="13" t="s">
        <v>14435</v>
      </c>
      <c r="F5769" s="14" t="s">
        <v>14436</v>
      </c>
      <c r="G5769" s="14" t="s">
        <v>7415</v>
      </c>
      <c r="H5769" s="41" t="s">
        <v>6712</v>
      </c>
      <c r="I5769" s="42" t="s">
        <v>85</v>
      </c>
      <c r="J5769" s="29">
        <f t="shared" si="1"/>
        <v>21</v>
      </c>
      <c r="K5769" s="7" t="str">
        <f t="shared" si="2"/>
        <v>ENG30-01250492-nčedomorstvo</v>
      </c>
      <c r="L5769" s="7" t="str">
        <f>ifna(VLOOKUP(K5769,'Лист1'!D:E,2,false))</f>
        <v/>
      </c>
      <c r="M5769" s="9"/>
      <c r="N5769" s="9"/>
      <c r="O5769" s="9"/>
      <c r="P5769" s="9"/>
      <c r="Q5769" s="9"/>
      <c r="R5769" s="9"/>
    </row>
    <row r="5770" ht="15.75" customHeight="1">
      <c r="A5770" s="14" t="s">
        <v>79</v>
      </c>
      <c r="B5770" s="14" t="s">
        <v>80</v>
      </c>
      <c r="C5770" s="40" t="s">
        <v>14437</v>
      </c>
      <c r="D5770" s="14" t="s">
        <v>14438</v>
      </c>
      <c r="E5770" s="13" t="s">
        <v>14439</v>
      </c>
      <c r="F5770" s="14" t="s">
        <v>14440</v>
      </c>
      <c r="G5770" s="14" t="s">
        <v>6772</v>
      </c>
      <c r="H5770" s="41" t="s">
        <v>6712</v>
      </c>
      <c r="I5770" s="42" t="s">
        <v>85</v>
      </c>
      <c r="J5770" s="46">
        <f t="shared" si="1"/>
        <v>48</v>
      </c>
      <c r="K5770" s="7" t="str">
        <f t="shared" si="2"/>
        <v>ENG30-01250565-atoplotni</v>
      </c>
      <c r="L5770" s="7" t="str">
        <f>ifna(VLOOKUP(K5770,'Лист1'!D:E,2,false))</f>
        <v/>
      </c>
      <c r="M5770" s="9"/>
      <c r="N5770" s="9"/>
      <c r="O5770" s="9"/>
      <c r="P5770" s="9"/>
      <c r="Q5770" s="9"/>
      <c r="R5770" s="9"/>
    </row>
    <row r="5771" ht="15.75" customHeight="1">
      <c r="A5771" s="14" t="s">
        <v>79</v>
      </c>
      <c r="B5771" s="14" t="s">
        <v>80</v>
      </c>
      <c r="C5771" s="40" t="s">
        <v>7774</v>
      </c>
      <c r="D5771" s="14" t="s">
        <v>14441</v>
      </c>
      <c r="E5771" s="13" t="s">
        <v>14442</v>
      </c>
      <c r="F5771" s="14" t="s">
        <v>7774</v>
      </c>
      <c r="G5771" s="14" t="s">
        <v>7004</v>
      </c>
      <c r="H5771" s="41" t="s">
        <v>6712</v>
      </c>
      <c r="I5771" s="42" t="s">
        <v>85</v>
      </c>
      <c r="J5771" s="38">
        <f t="shared" si="1"/>
        <v>151</v>
      </c>
      <c r="K5771" s="7" t="str">
        <f t="shared" si="2"/>
        <v>ENG30-01251128-ahladan</v>
      </c>
      <c r="L5771" s="7" t="str">
        <f>ifna(VLOOKUP(K5771,'Лист1'!D:E,2,false))</f>
        <v/>
      </c>
      <c r="M5771" s="9"/>
      <c r="N5771" s="9"/>
      <c r="O5771" s="9"/>
      <c r="P5771" s="9"/>
      <c r="Q5771" s="9"/>
      <c r="R5771" s="9"/>
    </row>
    <row r="5772" ht="15.75" customHeight="1">
      <c r="A5772" s="14" t="s">
        <v>79</v>
      </c>
      <c r="B5772" s="14" t="s">
        <v>80</v>
      </c>
      <c r="C5772" s="40" t="s">
        <v>14443</v>
      </c>
      <c r="D5772" s="14" t="s">
        <v>14444</v>
      </c>
      <c r="E5772" s="13" t="s">
        <v>14445</v>
      </c>
      <c r="F5772" s="14" t="s">
        <v>14446</v>
      </c>
      <c r="G5772" s="14" t="s">
        <v>6772</v>
      </c>
      <c r="H5772" s="41" t="s">
        <v>6712</v>
      </c>
      <c r="I5772" s="42" t="s">
        <v>85</v>
      </c>
      <c r="J5772" s="53">
        <f t="shared" si="1"/>
        <v>12</v>
      </c>
      <c r="K5772" s="7" t="str">
        <f t="shared" si="2"/>
        <v>ENG30-01252151-aarktički</v>
      </c>
      <c r="L5772" s="7" t="str">
        <f>ifna(VLOOKUP(K5772,'Лист1'!D:E,2,false))</f>
        <v/>
      </c>
      <c r="M5772" s="9"/>
      <c r="N5772" s="9"/>
      <c r="O5772" s="9"/>
      <c r="P5772" s="9"/>
      <c r="Q5772" s="9"/>
      <c r="R5772" s="9"/>
    </row>
    <row r="5773" ht="15.75" customHeight="1">
      <c r="A5773" s="14" t="s">
        <v>79</v>
      </c>
      <c r="B5773" s="14" t="s">
        <v>80</v>
      </c>
      <c r="C5773" s="40" t="s">
        <v>14447</v>
      </c>
      <c r="D5773" s="14" t="s">
        <v>14444</v>
      </c>
      <c r="E5773" s="13" t="s">
        <v>14445</v>
      </c>
      <c r="F5773" s="14" t="s">
        <v>14446</v>
      </c>
      <c r="G5773" s="14" t="s">
        <v>6772</v>
      </c>
      <c r="H5773" s="41" t="s">
        <v>6712</v>
      </c>
      <c r="I5773" s="42" t="s">
        <v>85</v>
      </c>
      <c r="J5773" s="130">
        <f t="shared" si="1"/>
        <v>12</v>
      </c>
      <c r="K5773" s="7" t="str">
        <f t="shared" si="2"/>
        <v>ENG30-01252151-aleden</v>
      </c>
      <c r="L5773" s="7" t="str">
        <f>ifna(VLOOKUP(K5773,'Лист1'!D:E,2,false))</f>
        <v/>
      </c>
      <c r="M5773" s="9"/>
      <c r="N5773" s="9"/>
      <c r="O5773" s="9"/>
      <c r="P5773" s="9"/>
      <c r="Q5773" s="9"/>
      <c r="R5773" s="9"/>
    </row>
    <row r="5774" ht="15.75" customHeight="1">
      <c r="A5774" s="14" t="s">
        <v>79</v>
      </c>
      <c r="B5774" s="14" t="s">
        <v>80</v>
      </c>
      <c r="C5774" s="40" t="s">
        <v>14448</v>
      </c>
      <c r="D5774" s="14" t="s">
        <v>14444</v>
      </c>
      <c r="E5774" s="13" t="s">
        <v>14445</v>
      </c>
      <c r="F5774" s="14" t="s">
        <v>14446</v>
      </c>
      <c r="G5774" s="14" t="s">
        <v>6772</v>
      </c>
      <c r="H5774" s="41" t="s">
        <v>6712</v>
      </c>
      <c r="I5774" s="42" t="s">
        <v>85</v>
      </c>
      <c r="J5774" s="39">
        <f t="shared" si="1"/>
        <v>12</v>
      </c>
      <c r="K5774" s="7" t="str">
        <f t="shared" si="2"/>
        <v>ENG30-01252151-apolaran</v>
      </c>
      <c r="L5774" s="7" t="str">
        <f>ifna(VLOOKUP(K5774,'Лист1'!D:E,2,false))</f>
        <v/>
      </c>
      <c r="M5774" s="9"/>
      <c r="N5774" s="9"/>
      <c r="O5774" s="9"/>
      <c r="P5774" s="9"/>
      <c r="Q5774" s="9"/>
      <c r="R5774" s="9"/>
    </row>
    <row r="5775" ht="15.75" customHeight="1">
      <c r="A5775" s="14" t="s">
        <v>11</v>
      </c>
      <c r="B5775" s="14" t="s">
        <v>12</v>
      </c>
      <c r="C5775" s="40" t="s">
        <v>14449</v>
      </c>
      <c r="D5775" s="14" t="s">
        <v>14450</v>
      </c>
      <c r="E5775" s="13" t="s">
        <v>14451</v>
      </c>
      <c r="F5775" s="14" t="s">
        <v>14452</v>
      </c>
      <c r="G5775" s="14" t="s">
        <v>6772</v>
      </c>
      <c r="H5775" s="41" t="s">
        <v>6712</v>
      </c>
      <c r="I5775" s="42" t="s">
        <v>85</v>
      </c>
      <c r="J5775" s="22">
        <f t="shared" si="1"/>
        <v>36</v>
      </c>
      <c r="K5775" s="7" t="str">
        <f t="shared" si="2"/>
        <v>ENG30-01252280-nnaseljavanje</v>
      </c>
      <c r="L5775" s="7" t="str">
        <f>ifna(VLOOKUP(K5775,'Лист1'!D:E,2,false))</f>
        <v/>
      </c>
      <c r="M5775" s="9"/>
      <c r="N5775" s="9"/>
      <c r="O5775" s="9"/>
      <c r="P5775" s="9"/>
      <c r="Q5775" s="9"/>
      <c r="R5775" s="9"/>
    </row>
    <row r="5776" ht="15.75" customHeight="1">
      <c r="A5776" s="14" t="s">
        <v>21</v>
      </c>
      <c r="B5776" s="14" t="s">
        <v>22</v>
      </c>
      <c r="C5776" s="40" t="s">
        <v>14453</v>
      </c>
      <c r="D5776" s="14" t="s">
        <v>14454</v>
      </c>
      <c r="E5776" s="13" t="s">
        <v>14455</v>
      </c>
      <c r="F5776" s="14" t="s">
        <v>14456</v>
      </c>
      <c r="G5776" s="14" t="s">
        <v>14457</v>
      </c>
      <c r="H5776" s="41" t="s">
        <v>6712</v>
      </c>
      <c r="I5776" s="42" t="s">
        <v>85</v>
      </c>
      <c r="J5776" s="38">
        <f t="shared" si="1"/>
        <v>29</v>
      </c>
      <c r="K5776" s="7" t="str">
        <f t="shared" si="2"/>
        <v>ENG30-01254692-vodseći</v>
      </c>
      <c r="L5776" s="7" t="str">
        <f>ifna(VLOOKUP(K5776,'Лист1'!D:E,2,false))</f>
        <v/>
      </c>
      <c r="M5776" s="9"/>
      <c r="N5776" s="9"/>
      <c r="O5776" s="9"/>
      <c r="P5776" s="9"/>
      <c r="Q5776" s="9"/>
      <c r="R5776" s="9"/>
    </row>
    <row r="5777" ht="15.75" customHeight="1">
      <c r="A5777" s="14" t="s">
        <v>21</v>
      </c>
      <c r="B5777" s="14" t="s">
        <v>22</v>
      </c>
      <c r="C5777" s="40" t="s">
        <v>7183</v>
      </c>
      <c r="D5777" s="14" t="s">
        <v>14458</v>
      </c>
      <c r="E5777" s="13" t="s">
        <v>14459</v>
      </c>
      <c r="F5777" s="14" t="s">
        <v>14460</v>
      </c>
      <c r="G5777" s="14" t="s">
        <v>7038</v>
      </c>
      <c r="H5777" s="41" t="s">
        <v>6712</v>
      </c>
      <c r="I5777" s="42" t="s">
        <v>85</v>
      </c>
      <c r="J5777" s="25">
        <f t="shared" si="1"/>
        <v>43</v>
      </c>
      <c r="K5777" s="7" t="str">
        <f t="shared" si="2"/>
        <v>ENG30-01254912-vočistiti</v>
      </c>
      <c r="L5777" s="7" t="str">
        <f>ifna(VLOOKUP(K5777,'Лист1'!D:E,2,false))</f>
        <v/>
      </c>
      <c r="M5777" s="9"/>
      <c r="N5777" s="9"/>
      <c r="O5777" s="9"/>
      <c r="P5777" s="9"/>
      <c r="Q5777" s="9"/>
      <c r="R5777" s="9"/>
    </row>
    <row r="5778" ht="15.75" customHeight="1">
      <c r="A5778" s="14" t="s">
        <v>11</v>
      </c>
      <c r="B5778" s="14" t="s">
        <v>12</v>
      </c>
      <c r="C5778" s="40" t="s">
        <v>11866</v>
      </c>
      <c r="D5778" s="14" t="s">
        <v>14461</v>
      </c>
      <c r="E5778" s="13" t="s">
        <v>14462</v>
      </c>
      <c r="F5778" s="14" t="s">
        <v>14463</v>
      </c>
      <c r="G5778" s="14" t="s">
        <v>8046</v>
      </c>
      <c r="H5778" s="41" t="s">
        <v>6712</v>
      </c>
      <c r="I5778" s="42" t="s">
        <v>85</v>
      </c>
      <c r="J5778" s="39">
        <f t="shared" si="1"/>
        <v>12</v>
      </c>
      <c r="K5778" s="7" t="str">
        <f t="shared" si="2"/>
        <v>ENG30-01256417-nvođenje</v>
      </c>
      <c r="L5778" s="7" t="str">
        <f>ifna(VLOOKUP(K5778,'Лист1'!D:E,2,false))</f>
        <v/>
      </c>
      <c r="M5778" s="9"/>
      <c r="N5778" s="9"/>
      <c r="O5778" s="9"/>
      <c r="P5778" s="9"/>
      <c r="Q5778" s="9"/>
      <c r="R5778" s="9"/>
    </row>
    <row r="5779" ht="15.75" customHeight="1">
      <c r="A5779" s="14" t="s">
        <v>79</v>
      </c>
      <c r="B5779" s="14" t="s">
        <v>80</v>
      </c>
      <c r="C5779" s="40" t="s">
        <v>9923</v>
      </c>
      <c r="D5779" s="14" t="s">
        <v>14464</v>
      </c>
      <c r="E5779" s="13" t="s">
        <v>14465</v>
      </c>
      <c r="F5779" s="14" t="s">
        <v>14466</v>
      </c>
      <c r="G5779" s="14" t="s">
        <v>6917</v>
      </c>
      <c r="H5779" s="41" t="s">
        <v>6712</v>
      </c>
      <c r="I5779" s="42" t="s">
        <v>85</v>
      </c>
      <c r="J5779" s="92">
        <f t="shared" si="1"/>
        <v>24</v>
      </c>
      <c r="K5779" s="7" t="str">
        <f t="shared" si="2"/>
        <v>ENG30-01256735-aeksplozivan</v>
      </c>
      <c r="L5779" s="7" t="str">
        <f>ifna(VLOOKUP(K5779,'Лист1'!D:E,2,false))</f>
        <v/>
      </c>
      <c r="M5779" s="9"/>
      <c r="N5779" s="9"/>
      <c r="O5779" s="9"/>
      <c r="P5779" s="9"/>
      <c r="Q5779" s="9"/>
      <c r="R5779" s="9"/>
    </row>
    <row r="5780" ht="15.75" customHeight="1">
      <c r="A5780" s="14" t="s">
        <v>21</v>
      </c>
      <c r="B5780" s="14" t="s">
        <v>22</v>
      </c>
      <c r="C5780" s="40" t="s">
        <v>14453</v>
      </c>
      <c r="D5780" s="14" t="s">
        <v>14467</v>
      </c>
      <c r="E5780" s="13" t="s">
        <v>14468</v>
      </c>
      <c r="F5780" s="14" t="s">
        <v>14469</v>
      </c>
      <c r="G5780" s="14" t="s">
        <v>6772</v>
      </c>
      <c r="H5780" s="41" t="s">
        <v>6712</v>
      </c>
      <c r="I5780" s="42" t="s">
        <v>85</v>
      </c>
      <c r="J5780" s="68">
        <f t="shared" si="1"/>
        <v>19</v>
      </c>
      <c r="K5780" s="7" t="str">
        <f t="shared" si="2"/>
        <v>ENG30-01257173-vodseći</v>
      </c>
      <c r="L5780" s="7" t="str">
        <f>ifna(VLOOKUP(K5780,'Лист1'!D:E,2,false))</f>
        <v/>
      </c>
      <c r="M5780" s="9"/>
      <c r="N5780" s="9"/>
      <c r="O5780" s="9"/>
      <c r="P5780" s="9"/>
      <c r="Q5780" s="9"/>
      <c r="R5780" s="9"/>
    </row>
    <row r="5781" ht="15.75" customHeight="1">
      <c r="A5781" s="14" t="s">
        <v>79</v>
      </c>
      <c r="B5781" s="14" t="s">
        <v>80</v>
      </c>
      <c r="C5781" s="40" t="s">
        <v>7774</v>
      </c>
      <c r="D5781" s="14" t="s">
        <v>14470</v>
      </c>
      <c r="E5781" s="13" t="s">
        <v>14471</v>
      </c>
      <c r="F5781" s="14" t="s">
        <v>7774</v>
      </c>
      <c r="G5781" s="14" t="s">
        <v>6917</v>
      </c>
      <c r="H5781" s="41" t="s">
        <v>6712</v>
      </c>
      <c r="I5781" s="42" t="s">
        <v>85</v>
      </c>
      <c r="J5781" s="27">
        <f t="shared" si="1"/>
        <v>92</v>
      </c>
      <c r="K5781" s="7" t="str">
        <f t="shared" si="2"/>
        <v>ENG30-01257612-ahladan</v>
      </c>
      <c r="L5781" s="7" t="str">
        <f>ifna(VLOOKUP(K5781,'Лист1'!D:E,2,false))</f>
        <v/>
      </c>
      <c r="M5781" s="9"/>
      <c r="N5781" s="9"/>
      <c r="O5781" s="9"/>
      <c r="P5781" s="9"/>
      <c r="Q5781" s="9"/>
      <c r="R5781" s="9"/>
    </row>
    <row r="5782" ht="15.75" customHeight="1">
      <c r="A5782" s="14" t="s">
        <v>79</v>
      </c>
      <c r="B5782" s="14" t="s">
        <v>80</v>
      </c>
      <c r="C5782" s="40" t="s">
        <v>14472</v>
      </c>
      <c r="D5782" s="14" t="s">
        <v>14473</v>
      </c>
      <c r="E5782" s="13" t="s">
        <v>14474</v>
      </c>
      <c r="F5782" s="14" t="s">
        <v>14472</v>
      </c>
      <c r="G5782" s="14" t="s">
        <v>6800</v>
      </c>
      <c r="H5782" s="41" t="s">
        <v>6712</v>
      </c>
      <c r="I5782" s="42" t="s">
        <v>85</v>
      </c>
      <c r="J5782" s="44">
        <f t="shared" si="1"/>
        <v>80</v>
      </c>
      <c r="K5782" s="7" t="str">
        <f t="shared" si="2"/>
        <v>ENG30-01258617-aljudski</v>
      </c>
      <c r="L5782" s="7" t="str">
        <f>ifna(VLOOKUP(K5782,'Лист1'!D:E,2,false))</f>
        <v/>
      </c>
      <c r="M5782" s="9"/>
      <c r="N5782" s="9"/>
      <c r="O5782" s="9"/>
      <c r="P5782" s="9"/>
      <c r="Q5782" s="9"/>
      <c r="R5782" s="9"/>
    </row>
    <row r="5783" ht="15.75" customHeight="1">
      <c r="A5783" s="14" t="s">
        <v>79</v>
      </c>
      <c r="B5783" s="14" t="s">
        <v>80</v>
      </c>
      <c r="C5783" s="40" t="s">
        <v>14475</v>
      </c>
      <c r="D5783" s="14" t="s">
        <v>14476</v>
      </c>
      <c r="E5783" s="13" t="s">
        <v>14477</v>
      </c>
      <c r="F5783" s="14" t="s">
        <v>14478</v>
      </c>
      <c r="G5783" s="14" t="s">
        <v>6800</v>
      </c>
      <c r="H5783" s="41" t="s">
        <v>6712</v>
      </c>
      <c r="I5783" s="42" t="s">
        <v>85</v>
      </c>
      <c r="J5783" s="28">
        <f t="shared" si="1"/>
        <v>79</v>
      </c>
      <c r="K5783" s="7" t="str">
        <f t="shared" si="2"/>
        <v>ENG30-01260023-aneljudski</v>
      </c>
      <c r="L5783" s="7" t="str">
        <f>ifna(VLOOKUP(K5783,'Лист1'!D:E,2,false))</f>
        <v/>
      </c>
      <c r="M5783" s="9"/>
      <c r="N5783" s="9"/>
      <c r="O5783" s="9"/>
      <c r="P5783" s="9"/>
      <c r="Q5783" s="9"/>
      <c r="R5783" s="9"/>
    </row>
    <row r="5784" ht="15.75" customHeight="1">
      <c r="A5784" s="14" t="s">
        <v>79</v>
      </c>
      <c r="B5784" s="14" t="s">
        <v>80</v>
      </c>
      <c r="C5784" s="40" t="s">
        <v>14479</v>
      </c>
      <c r="D5784" s="14" t="s">
        <v>14480</v>
      </c>
      <c r="E5784" s="13" t="s">
        <v>14481</v>
      </c>
      <c r="F5784" s="14" t="s">
        <v>14482</v>
      </c>
      <c r="G5784" s="14" t="s">
        <v>6800</v>
      </c>
      <c r="H5784" s="41" t="s">
        <v>6712</v>
      </c>
      <c r="I5784" s="42" t="s">
        <v>85</v>
      </c>
      <c r="J5784" s="27">
        <f t="shared" si="1"/>
        <v>49</v>
      </c>
      <c r="K5784" s="7" t="str">
        <f t="shared" si="2"/>
        <v>ENG30-01261867-ahuman</v>
      </c>
      <c r="L5784" s="7" t="str">
        <f>ifna(VLOOKUP(K5784,'Лист1'!D:E,2,false))</f>
        <v/>
      </c>
      <c r="M5784" s="9"/>
      <c r="N5784" s="9"/>
      <c r="O5784" s="9"/>
      <c r="P5784" s="9"/>
      <c r="Q5784" s="9"/>
      <c r="R5784" s="9"/>
    </row>
    <row r="5785" ht="15.75" customHeight="1">
      <c r="A5785" s="14" t="s">
        <v>21</v>
      </c>
      <c r="B5785" s="14" t="s">
        <v>22</v>
      </c>
      <c r="C5785" s="40" t="s">
        <v>8368</v>
      </c>
      <c r="D5785" s="14" t="s">
        <v>14483</v>
      </c>
      <c r="E5785" s="13" t="s">
        <v>14484</v>
      </c>
      <c r="F5785" s="14" t="s">
        <v>14485</v>
      </c>
      <c r="G5785" s="14" t="s">
        <v>6772</v>
      </c>
      <c r="H5785" s="41" t="s">
        <v>6712</v>
      </c>
      <c r="I5785" s="42" t="s">
        <v>85</v>
      </c>
      <c r="J5785" s="60">
        <f t="shared" si="1"/>
        <v>32</v>
      </c>
      <c r="K5785" s="7" t="str">
        <f t="shared" si="2"/>
        <v>ENG30-01263479-vskinuti</v>
      </c>
      <c r="L5785" s="7" t="str">
        <f>ifna(VLOOKUP(K5785,'Лист1'!D:E,2,false))</f>
        <v/>
      </c>
      <c r="M5785" s="9"/>
      <c r="N5785" s="9"/>
      <c r="O5785" s="9"/>
      <c r="P5785" s="9"/>
      <c r="Q5785" s="9"/>
      <c r="R5785" s="9"/>
    </row>
    <row r="5786" ht="15.75" customHeight="1">
      <c r="A5786" s="14" t="s">
        <v>11</v>
      </c>
      <c r="B5786" s="14" t="s">
        <v>12</v>
      </c>
      <c r="C5786" s="40" t="s">
        <v>7241</v>
      </c>
      <c r="D5786" s="14" t="s">
        <v>14486</v>
      </c>
      <c r="E5786" s="13" t="s">
        <v>14487</v>
      </c>
      <c r="F5786" s="14" t="s">
        <v>14488</v>
      </c>
      <c r="G5786" s="14" t="s">
        <v>6772</v>
      </c>
      <c r="H5786" s="41" t="s">
        <v>6712</v>
      </c>
      <c r="I5786" s="42" t="s">
        <v>85</v>
      </c>
      <c r="J5786" s="39">
        <f t="shared" si="1"/>
        <v>94</v>
      </c>
      <c r="K5786" s="7" t="str">
        <f t="shared" si="2"/>
        <v>ENG30-01263711-nzapošljavanje</v>
      </c>
      <c r="L5786" s="7" t="str">
        <f>ifna(VLOOKUP(K5786,'Лист1'!D:E,2,false))</f>
        <v/>
      </c>
      <c r="M5786" s="9"/>
      <c r="N5786" s="9"/>
      <c r="O5786" s="9"/>
      <c r="P5786" s="9"/>
      <c r="Q5786" s="9"/>
      <c r="R5786" s="9"/>
    </row>
    <row r="5787" ht="15.75" customHeight="1">
      <c r="A5787" s="14" t="s">
        <v>79</v>
      </c>
      <c r="B5787" s="14" t="s">
        <v>80</v>
      </c>
      <c r="C5787" s="40" t="s">
        <v>14475</v>
      </c>
      <c r="D5787" s="14" t="s">
        <v>14489</v>
      </c>
      <c r="E5787" s="13" t="s">
        <v>14490</v>
      </c>
      <c r="F5787" s="14" t="s">
        <v>14491</v>
      </c>
      <c r="G5787" s="14"/>
      <c r="H5787" s="41" t="s">
        <v>6712</v>
      </c>
      <c r="I5787" s="42" t="s">
        <v>85</v>
      </c>
      <c r="J5787" s="60">
        <f t="shared" si="1"/>
        <v>26</v>
      </c>
      <c r="K5787" s="7" t="str">
        <f t="shared" si="2"/>
        <v>ENG30-01263971-aneljudski</v>
      </c>
      <c r="L5787" s="7" t="str">
        <f>ifna(VLOOKUP(K5787,'Лист1'!D:E,2,false))</f>
        <v/>
      </c>
      <c r="M5787" s="9"/>
      <c r="N5787" s="9"/>
      <c r="O5787" s="9"/>
      <c r="P5787" s="9"/>
      <c r="Q5787" s="9"/>
      <c r="R5787" s="9"/>
    </row>
    <row r="5788" ht="15.75" customHeight="1">
      <c r="A5788" s="14" t="s">
        <v>21</v>
      </c>
      <c r="B5788" s="14" t="s">
        <v>22</v>
      </c>
      <c r="C5788" s="40" t="s">
        <v>7362</v>
      </c>
      <c r="D5788" s="14" t="s">
        <v>14492</v>
      </c>
      <c r="E5788" s="13" t="s">
        <v>14493</v>
      </c>
      <c r="F5788" s="14" t="s">
        <v>14494</v>
      </c>
      <c r="G5788" s="14" t="s">
        <v>6772</v>
      </c>
      <c r="H5788" s="41" t="s">
        <v>6712</v>
      </c>
      <c r="I5788" s="42" t="s">
        <v>85</v>
      </c>
      <c r="J5788" s="51">
        <f t="shared" si="1"/>
        <v>52</v>
      </c>
      <c r="K5788" s="7" t="str">
        <f t="shared" si="2"/>
        <v>ENG30-01264283-vpokriti</v>
      </c>
      <c r="L5788" s="7" t="str">
        <f>ifna(VLOOKUP(K5788,'Лист1'!D:E,2,false))</f>
        <v/>
      </c>
      <c r="M5788" s="9"/>
      <c r="N5788" s="9"/>
      <c r="O5788" s="9"/>
      <c r="P5788" s="9"/>
      <c r="Q5788" s="9"/>
      <c r="R5788" s="9"/>
    </row>
    <row r="5789" ht="15.75" customHeight="1">
      <c r="A5789" s="14" t="s">
        <v>11</v>
      </c>
      <c r="B5789" s="14" t="s">
        <v>12</v>
      </c>
      <c r="C5789" s="40" t="s">
        <v>14495</v>
      </c>
      <c r="D5789" s="14" t="s">
        <v>14496</v>
      </c>
      <c r="E5789" s="13" t="s">
        <v>14497</v>
      </c>
      <c r="F5789" s="14" t="s">
        <v>14498</v>
      </c>
      <c r="G5789" s="14"/>
      <c r="H5789" s="41" t="s">
        <v>6712</v>
      </c>
      <c r="I5789" s="42" t="s">
        <v>85</v>
      </c>
      <c r="J5789" s="57">
        <f t="shared" si="1"/>
        <v>55</v>
      </c>
      <c r="K5789" s="7" t="str">
        <f t="shared" si="2"/>
        <v>ENG30-01266364-npregovor</v>
      </c>
      <c r="L5789" s="7" t="str">
        <f>ifna(VLOOKUP(K5789,'Лист1'!D:E,2,false))</f>
        <v/>
      </c>
      <c r="M5789" s="9"/>
      <c r="N5789" s="9"/>
      <c r="O5789" s="9"/>
      <c r="P5789" s="9"/>
      <c r="Q5789" s="9"/>
      <c r="R5789" s="9"/>
    </row>
    <row r="5790" ht="15.75" customHeight="1">
      <c r="A5790" s="14" t="s">
        <v>11</v>
      </c>
      <c r="B5790" s="14" t="s">
        <v>12</v>
      </c>
      <c r="C5790" s="40" t="s">
        <v>14499</v>
      </c>
      <c r="D5790" s="14" t="s">
        <v>14500</v>
      </c>
      <c r="E5790" s="13" t="s">
        <v>14501</v>
      </c>
      <c r="F5790" s="14" t="s">
        <v>14502</v>
      </c>
      <c r="G5790" s="14"/>
      <c r="H5790" s="41" t="s">
        <v>6712</v>
      </c>
      <c r="I5790" s="42" t="s">
        <v>85</v>
      </c>
      <c r="J5790" s="22">
        <f t="shared" si="1"/>
        <v>54</v>
      </c>
      <c r="K5790" s="7" t="str">
        <f t="shared" si="2"/>
        <v>ENG30-01266491-nobjava</v>
      </c>
      <c r="L5790" s="7" t="str">
        <f>ifna(VLOOKUP(K5790,'Лист1'!D:E,2,false))</f>
        <v/>
      </c>
      <c r="M5790" s="9"/>
      <c r="N5790" s="9"/>
      <c r="O5790" s="9"/>
      <c r="P5790" s="9"/>
      <c r="Q5790" s="9"/>
      <c r="R5790" s="9"/>
    </row>
    <row r="5791" ht="15.75" customHeight="1">
      <c r="A5791" s="14" t="s">
        <v>11</v>
      </c>
      <c r="B5791" s="14" t="s">
        <v>12</v>
      </c>
      <c r="C5791" s="40" t="s">
        <v>14503</v>
      </c>
      <c r="D5791" s="14" t="s">
        <v>14500</v>
      </c>
      <c r="E5791" s="13" t="s">
        <v>14501</v>
      </c>
      <c r="F5791" s="14" t="s">
        <v>14502</v>
      </c>
      <c r="G5791" s="14"/>
      <c r="H5791" s="41" t="s">
        <v>6712</v>
      </c>
      <c r="I5791" s="42" t="s">
        <v>85</v>
      </c>
      <c r="J5791" s="39">
        <f t="shared" si="1"/>
        <v>54</v>
      </c>
      <c r="K5791" s="7" t="str">
        <f t="shared" si="2"/>
        <v>ENG30-01266491-nproglas</v>
      </c>
      <c r="L5791" s="7" t="str">
        <f>ifna(VLOOKUP(K5791,'Лист1'!D:E,2,false))</f>
        <v/>
      </c>
      <c r="M5791" s="9"/>
      <c r="N5791" s="9"/>
      <c r="O5791" s="9"/>
      <c r="P5791" s="9"/>
      <c r="Q5791" s="9"/>
      <c r="R5791" s="9"/>
    </row>
    <row r="5792" ht="15.75" customHeight="1">
      <c r="A5792" s="14" t="s">
        <v>21</v>
      </c>
      <c r="B5792" s="14" t="s">
        <v>22</v>
      </c>
      <c r="C5792" s="40" t="s">
        <v>7197</v>
      </c>
      <c r="D5792" s="14" t="s">
        <v>14504</v>
      </c>
      <c r="E5792" s="13" t="s">
        <v>14505</v>
      </c>
      <c r="F5792" s="14" t="s">
        <v>14506</v>
      </c>
      <c r="G5792" s="14" t="s">
        <v>6772</v>
      </c>
      <c r="H5792" s="41" t="s">
        <v>6712</v>
      </c>
      <c r="I5792" s="42" t="s">
        <v>85</v>
      </c>
      <c r="J5792" s="68">
        <f t="shared" si="1"/>
        <v>33</v>
      </c>
      <c r="K5792" s="7" t="str">
        <f t="shared" si="2"/>
        <v>ENG30-01270199-visprati</v>
      </c>
      <c r="L5792" s="7" t="str">
        <f>ifna(VLOOKUP(K5792,'Лист1'!D:E,2,false))</f>
        <v/>
      </c>
      <c r="M5792" s="9"/>
      <c r="N5792" s="9"/>
      <c r="O5792" s="9"/>
      <c r="P5792" s="9"/>
      <c r="Q5792" s="9"/>
      <c r="R5792" s="9"/>
    </row>
    <row r="5793" ht="15.75" customHeight="1">
      <c r="A5793" s="14" t="s">
        <v>21</v>
      </c>
      <c r="B5793" s="14" t="s">
        <v>22</v>
      </c>
      <c r="C5793" s="40" t="s">
        <v>10335</v>
      </c>
      <c r="D5793" s="14" t="s">
        <v>14504</v>
      </c>
      <c r="E5793" s="13" t="s">
        <v>14505</v>
      </c>
      <c r="F5793" s="14" t="s">
        <v>14506</v>
      </c>
      <c r="G5793" s="14" t="s">
        <v>6772</v>
      </c>
      <c r="H5793" s="41" t="s">
        <v>6712</v>
      </c>
      <c r="I5793" s="42" t="s">
        <v>85</v>
      </c>
      <c r="J5793" s="43">
        <f t="shared" si="1"/>
        <v>33</v>
      </c>
      <c r="K5793" s="7" t="str">
        <f t="shared" si="2"/>
        <v>ENG30-01270199-voprati</v>
      </c>
      <c r="L5793" s="7" t="str">
        <f>ifna(VLOOKUP(K5793,'Лист1'!D:E,2,false))</f>
        <v/>
      </c>
      <c r="M5793" s="9"/>
      <c r="N5793" s="9"/>
      <c r="O5793" s="9"/>
      <c r="P5793" s="9"/>
      <c r="Q5793" s="9"/>
      <c r="R5793" s="9"/>
    </row>
    <row r="5794" ht="15.75" customHeight="1">
      <c r="A5794" s="14" t="s">
        <v>79</v>
      </c>
      <c r="B5794" s="14" t="s">
        <v>80</v>
      </c>
      <c r="C5794" s="40" t="s">
        <v>14175</v>
      </c>
      <c r="D5794" s="14" t="s">
        <v>14507</v>
      </c>
      <c r="E5794" s="13" t="s">
        <v>14508</v>
      </c>
      <c r="F5794" s="14" t="s">
        <v>14509</v>
      </c>
      <c r="G5794" s="14" t="s">
        <v>6772</v>
      </c>
      <c r="H5794" s="41" t="s">
        <v>6712</v>
      </c>
      <c r="I5794" s="42" t="s">
        <v>85</v>
      </c>
      <c r="J5794" s="57">
        <f t="shared" si="1"/>
        <v>36</v>
      </c>
      <c r="K5794" s="7" t="str">
        <f t="shared" si="2"/>
        <v>ENG30-01270486-aleteći</v>
      </c>
      <c r="L5794" s="7" t="str">
        <f>ifna(VLOOKUP(K5794,'Лист1'!D:E,2,false))</f>
        <v/>
      </c>
      <c r="M5794" s="9"/>
      <c r="N5794" s="9"/>
      <c r="O5794" s="9"/>
      <c r="P5794" s="9"/>
      <c r="Q5794" s="9"/>
      <c r="R5794" s="9"/>
    </row>
    <row r="5795" ht="15.75" customHeight="1">
      <c r="A5795" s="14" t="s">
        <v>21</v>
      </c>
      <c r="B5795" s="14" t="s">
        <v>22</v>
      </c>
      <c r="C5795" s="40" t="s">
        <v>10326</v>
      </c>
      <c r="D5795" s="14" t="s">
        <v>14510</v>
      </c>
      <c r="E5795" s="13" t="s">
        <v>14511</v>
      </c>
      <c r="F5795" s="14" t="s">
        <v>14512</v>
      </c>
      <c r="G5795" s="14" t="s">
        <v>6772</v>
      </c>
      <c r="H5795" s="41" t="s">
        <v>6712</v>
      </c>
      <c r="I5795" s="42" t="s">
        <v>85</v>
      </c>
      <c r="J5795" s="22">
        <f t="shared" si="1"/>
        <v>46</v>
      </c>
      <c r="K5795" s="7" t="str">
        <f t="shared" si="2"/>
        <v>ENG30-01271936-vpostaviti</v>
      </c>
      <c r="L5795" s="7" t="str">
        <f>ifna(VLOOKUP(K5795,'Лист1'!D:E,2,false))</f>
        <v/>
      </c>
      <c r="M5795" s="9"/>
      <c r="N5795" s="9"/>
      <c r="O5795" s="9"/>
      <c r="P5795" s="9"/>
      <c r="Q5795" s="9"/>
      <c r="R5795" s="9"/>
    </row>
    <row r="5796" ht="15.75" customHeight="1">
      <c r="A5796" s="14" t="s">
        <v>21</v>
      </c>
      <c r="B5796" s="14" t="s">
        <v>22</v>
      </c>
      <c r="C5796" s="40" t="s">
        <v>14513</v>
      </c>
      <c r="D5796" s="14" t="s">
        <v>14510</v>
      </c>
      <c r="E5796" s="13" t="s">
        <v>14511</v>
      </c>
      <c r="F5796" s="14" t="s">
        <v>14512</v>
      </c>
      <c r="G5796" s="14" t="s">
        <v>6772</v>
      </c>
      <c r="H5796" s="41" t="s">
        <v>6712</v>
      </c>
      <c r="I5796" s="42" t="s">
        <v>85</v>
      </c>
      <c r="J5796" s="37">
        <f t="shared" si="1"/>
        <v>46</v>
      </c>
      <c r="K5796" s="7" t="str">
        <f t="shared" si="2"/>
        <v>ENG30-01271936-vpostavljati</v>
      </c>
      <c r="L5796" s="7" t="str">
        <f>ifna(VLOOKUP(K5796,'Лист1'!D:E,2,false))</f>
        <v/>
      </c>
      <c r="M5796" s="9"/>
      <c r="N5796" s="9"/>
      <c r="O5796" s="9"/>
      <c r="P5796" s="9"/>
      <c r="Q5796" s="9"/>
      <c r="R5796" s="9"/>
    </row>
    <row r="5797" ht="15.75" customHeight="1">
      <c r="A5797" s="14" t="s">
        <v>79</v>
      </c>
      <c r="B5797" s="14" t="s">
        <v>80</v>
      </c>
      <c r="C5797" s="40" t="s">
        <v>14514</v>
      </c>
      <c r="D5797" s="14" t="s">
        <v>14515</v>
      </c>
      <c r="E5797" s="13" t="s">
        <v>14516</v>
      </c>
      <c r="F5797" s="14" t="s">
        <v>14514</v>
      </c>
      <c r="G5797" s="14"/>
      <c r="H5797" s="41" t="s">
        <v>6712</v>
      </c>
      <c r="I5797" s="42" t="s">
        <v>85</v>
      </c>
      <c r="J5797" s="44">
        <f t="shared" si="1"/>
        <v>28</v>
      </c>
      <c r="K5797" s="7" t="str">
        <f t="shared" si="2"/>
        <v>ENG30-01272920-aprepoznatljiv</v>
      </c>
      <c r="L5797" s="7" t="str">
        <f>ifna(VLOOKUP(K5797,'Лист1'!D:E,2,false))</f>
        <v/>
      </c>
      <c r="M5797" s="9"/>
      <c r="N5797" s="9"/>
      <c r="O5797" s="9"/>
      <c r="P5797" s="9"/>
      <c r="Q5797" s="9"/>
      <c r="R5797" s="9"/>
    </row>
    <row r="5798" ht="15.75" customHeight="1">
      <c r="A5798" s="14" t="s">
        <v>79</v>
      </c>
      <c r="B5798" s="14" t="s">
        <v>80</v>
      </c>
      <c r="C5798" s="40" t="s">
        <v>14517</v>
      </c>
      <c r="D5798" s="14" t="s">
        <v>14518</v>
      </c>
      <c r="E5798" s="13" t="s">
        <v>14519</v>
      </c>
      <c r="F5798" s="14" t="s">
        <v>14520</v>
      </c>
      <c r="G5798" s="14" t="s">
        <v>10101</v>
      </c>
      <c r="H5798" s="41" t="s">
        <v>6712</v>
      </c>
      <c r="I5798" s="42" t="s">
        <v>85</v>
      </c>
      <c r="J5798" s="60">
        <f t="shared" si="1"/>
        <v>53</v>
      </c>
      <c r="K5798" s="7" t="str">
        <f t="shared" si="2"/>
        <v>ENG30-01273910-amentalan</v>
      </c>
      <c r="L5798" s="7" t="str">
        <f>ifna(VLOOKUP(K5798,'Лист1'!D:E,2,false))</f>
        <v>dodati</v>
      </c>
      <c r="M5798" s="9"/>
      <c r="N5798" s="9"/>
      <c r="O5798" s="9"/>
      <c r="P5798" s="9"/>
      <c r="Q5798" s="9"/>
      <c r="R5798" s="9"/>
    </row>
    <row r="5799" ht="15.75" customHeight="1">
      <c r="A5799" s="14" t="s">
        <v>79</v>
      </c>
      <c r="B5799" s="14" t="s">
        <v>80</v>
      </c>
      <c r="C5799" s="40" t="s">
        <v>11018</v>
      </c>
      <c r="D5799" s="14" t="s">
        <v>14521</v>
      </c>
      <c r="E5799" s="13" t="s">
        <v>14522</v>
      </c>
      <c r="F5799" s="14" t="s">
        <v>14523</v>
      </c>
      <c r="G5799" s="14" t="s">
        <v>6772</v>
      </c>
      <c r="H5799" s="41" t="s">
        <v>6712</v>
      </c>
      <c r="I5799" s="42" t="s">
        <v>85</v>
      </c>
      <c r="J5799" s="31">
        <f t="shared" si="1"/>
        <v>26</v>
      </c>
      <c r="K5799" s="7" t="str">
        <f t="shared" si="2"/>
        <v>ENG30-01274945-aoslabljen</v>
      </c>
      <c r="L5799" s="7" t="str">
        <f>ifna(VLOOKUP(K5799,'Лист1'!D:E,2,false))</f>
        <v/>
      </c>
      <c r="M5799" s="9"/>
      <c r="N5799" s="9"/>
      <c r="O5799" s="9"/>
      <c r="P5799" s="9"/>
      <c r="Q5799" s="9"/>
      <c r="R5799" s="9"/>
    </row>
    <row r="5800" ht="15.75" customHeight="1">
      <c r="A5800" s="14" t="s">
        <v>79</v>
      </c>
      <c r="B5800" s="14" t="s">
        <v>80</v>
      </c>
      <c r="C5800" s="40" t="s">
        <v>12235</v>
      </c>
      <c r="D5800" s="14" t="s">
        <v>14521</v>
      </c>
      <c r="E5800" s="13" t="s">
        <v>14522</v>
      </c>
      <c r="F5800" s="14" t="s">
        <v>14523</v>
      </c>
      <c r="G5800" s="14" t="s">
        <v>6772</v>
      </c>
      <c r="H5800" s="41" t="s">
        <v>6712</v>
      </c>
      <c r="I5800" s="42" t="s">
        <v>85</v>
      </c>
      <c r="J5800" s="66">
        <f t="shared" si="1"/>
        <v>26</v>
      </c>
      <c r="K5800" s="7" t="str">
        <f t="shared" si="2"/>
        <v>ENG30-01274945-asmanjen</v>
      </c>
      <c r="L5800" s="7" t="str">
        <f>ifna(VLOOKUP(K5800,'Лист1'!D:E,2,false))</f>
        <v/>
      </c>
      <c r="M5800" s="9"/>
      <c r="N5800" s="9"/>
      <c r="O5800" s="9"/>
      <c r="P5800" s="9"/>
      <c r="Q5800" s="9"/>
      <c r="R5800" s="9"/>
    </row>
    <row r="5801" ht="15.75" customHeight="1">
      <c r="A5801" s="14" t="s">
        <v>79</v>
      </c>
      <c r="B5801" s="14" t="s">
        <v>80</v>
      </c>
      <c r="C5801" s="40" t="s">
        <v>10904</v>
      </c>
      <c r="D5801" s="14" t="s">
        <v>14524</v>
      </c>
      <c r="E5801" s="13" t="s">
        <v>14525</v>
      </c>
      <c r="F5801" s="14" t="s">
        <v>10904</v>
      </c>
      <c r="G5801" s="14" t="s">
        <v>6800</v>
      </c>
      <c r="H5801" s="41" t="s">
        <v>6712</v>
      </c>
      <c r="I5801" s="42" t="s">
        <v>85</v>
      </c>
      <c r="J5801" s="46">
        <f t="shared" si="1"/>
        <v>32</v>
      </c>
      <c r="K5801" s="7" t="str">
        <f t="shared" si="2"/>
        <v>ENG30-01275562-avažan</v>
      </c>
      <c r="L5801" s="7" t="str">
        <f>ifna(VLOOKUP(K5801,'Лист1'!D:E,2,false))</f>
        <v/>
      </c>
      <c r="M5801" s="9"/>
      <c r="N5801" s="9"/>
      <c r="O5801" s="9"/>
      <c r="P5801" s="9"/>
      <c r="Q5801" s="9"/>
      <c r="R5801" s="9"/>
    </row>
    <row r="5802" ht="15.75" customHeight="1">
      <c r="A5802" s="14" t="s">
        <v>79</v>
      </c>
      <c r="B5802" s="14" t="s">
        <v>80</v>
      </c>
      <c r="C5802" s="40" t="s">
        <v>10114</v>
      </c>
      <c r="D5802" s="14" t="s">
        <v>14526</v>
      </c>
      <c r="E5802" s="13" t="s">
        <v>14527</v>
      </c>
      <c r="F5802" s="14" t="s">
        <v>14528</v>
      </c>
      <c r="G5802" s="14" t="s">
        <v>6800</v>
      </c>
      <c r="H5802" s="41" t="s">
        <v>6712</v>
      </c>
      <c r="I5802" s="42" t="s">
        <v>85</v>
      </c>
      <c r="J5802" s="101">
        <f t="shared" si="1"/>
        <v>36</v>
      </c>
      <c r="K5802" s="7" t="str">
        <f t="shared" si="2"/>
        <v>ENG30-01277097-acentralni</v>
      </c>
      <c r="L5802" s="7" t="str">
        <f>ifna(VLOOKUP(K5802,'Лист1'!D:E,2,false))</f>
        <v/>
      </c>
      <c r="M5802" s="9"/>
      <c r="N5802" s="9"/>
      <c r="O5802" s="9"/>
      <c r="P5802" s="9"/>
      <c r="Q5802" s="9"/>
      <c r="R5802" s="9"/>
    </row>
    <row r="5803" ht="15.75" customHeight="1">
      <c r="A5803" s="14" t="s">
        <v>79</v>
      </c>
      <c r="B5803" s="14" t="s">
        <v>80</v>
      </c>
      <c r="C5803" s="40" t="s">
        <v>14529</v>
      </c>
      <c r="D5803" s="14" t="s">
        <v>14526</v>
      </c>
      <c r="E5803" s="13" t="s">
        <v>14527</v>
      </c>
      <c r="F5803" s="14" t="s">
        <v>14528</v>
      </c>
      <c r="G5803" s="14" t="s">
        <v>6800</v>
      </c>
      <c r="H5803" s="41" t="s">
        <v>6712</v>
      </c>
      <c r="I5803" s="42" t="s">
        <v>85</v>
      </c>
      <c r="J5803" s="28">
        <f t="shared" si="1"/>
        <v>36</v>
      </c>
      <c r="K5803" s="7" t="str">
        <f t="shared" si="2"/>
        <v>ENG30-01277097-afundamentalan</v>
      </c>
      <c r="L5803" s="7" t="str">
        <f>ifna(VLOOKUP(K5803,'Лист1'!D:E,2,false))</f>
        <v/>
      </c>
      <c r="M5803" s="9"/>
      <c r="N5803" s="9"/>
      <c r="O5803" s="9"/>
      <c r="P5803" s="9"/>
      <c r="Q5803" s="9"/>
      <c r="R5803" s="9"/>
    </row>
    <row r="5804" ht="15.75" customHeight="1">
      <c r="A5804" s="14" t="s">
        <v>79</v>
      </c>
      <c r="B5804" s="14" t="s">
        <v>80</v>
      </c>
      <c r="C5804" s="40" t="s">
        <v>14530</v>
      </c>
      <c r="D5804" s="14" t="s">
        <v>14526</v>
      </c>
      <c r="E5804" s="13" t="s">
        <v>14527</v>
      </c>
      <c r="F5804" s="14" t="s">
        <v>14528</v>
      </c>
      <c r="G5804" s="14" t="s">
        <v>6800</v>
      </c>
      <c r="H5804" s="41" t="s">
        <v>6712</v>
      </c>
      <c r="I5804" s="42" t="s">
        <v>85</v>
      </c>
      <c r="J5804" s="30">
        <f t="shared" si="1"/>
        <v>36</v>
      </c>
      <c r="K5804" s="7" t="str">
        <f t="shared" si="2"/>
        <v>ENG30-01277097-aključni</v>
      </c>
      <c r="L5804" s="7" t="str">
        <f>ifna(VLOOKUP(K5804,'Лист1'!D:E,2,false))</f>
        <v/>
      </c>
      <c r="M5804" s="9"/>
      <c r="N5804" s="9"/>
      <c r="O5804" s="9"/>
      <c r="P5804" s="9"/>
      <c r="Q5804" s="9"/>
      <c r="R5804" s="9"/>
    </row>
    <row r="5805" ht="15.75" customHeight="1">
      <c r="A5805" s="14" t="s">
        <v>79</v>
      </c>
      <c r="B5805" s="14" t="s">
        <v>80</v>
      </c>
      <c r="C5805" s="40" t="s">
        <v>11859</v>
      </c>
      <c r="D5805" s="14" t="s">
        <v>14526</v>
      </c>
      <c r="E5805" s="13" t="s">
        <v>14527</v>
      </c>
      <c r="F5805" s="14" t="s">
        <v>14528</v>
      </c>
      <c r="G5805" s="14" t="s">
        <v>6800</v>
      </c>
      <c r="H5805" s="41" t="s">
        <v>6712</v>
      </c>
      <c r="I5805" s="42" t="s">
        <v>85</v>
      </c>
      <c r="J5805" s="24">
        <f t="shared" si="1"/>
        <v>36</v>
      </c>
      <c r="K5805" s="7" t="str">
        <f t="shared" si="2"/>
        <v>ENG30-01277097-aprimaran</v>
      </c>
      <c r="L5805" s="7" t="str">
        <f>ifna(VLOOKUP(K5805,'Лист1'!D:E,2,false))</f>
        <v/>
      </c>
      <c r="M5805" s="9"/>
      <c r="N5805" s="9"/>
      <c r="O5805" s="9"/>
      <c r="P5805" s="9"/>
      <c r="Q5805" s="9"/>
      <c r="R5805" s="9"/>
    </row>
    <row r="5806" ht="15.75" customHeight="1">
      <c r="A5806" s="14" t="s">
        <v>79</v>
      </c>
      <c r="B5806" s="14" t="s">
        <v>80</v>
      </c>
      <c r="C5806" s="40" t="s">
        <v>11342</v>
      </c>
      <c r="D5806" s="14" t="s">
        <v>14531</v>
      </c>
      <c r="E5806" s="13" t="s">
        <v>14532</v>
      </c>
      <c r="F5806" s="14" t="s">
        <v>14533</v>
      </c>
      <c r="G5806" s="14" t="s">
        <v>6800</v>
      </c>
      <c r="H5806" s="41" t="s">
        <v>6712</v>
      </c>
      <c r="I5806" s="42" t="s">
        <v>85</v>
      </c>
      <c r="J5806" s="66">
        <f t="shared" si="1"/>
        <v>19</v>
      </c>
      <c r="K5806" s="7" t="str">
        <f t="shared" si="2"/>
        <v>ENG30-01277426-aglavni</v>
      </c>
      <c r="L5806" s="7" t="str">
        <f>ifna(VLOOKUP(K5806,'Лист1'!D:E,2,false))</f>
        <v/>
      </c>
      <c r="M5806" s="9"/>
      <c r="N5806" s="9"/>
      <c r="O5806" s="9"/>
      <c r="P5806" s="9"/>
      <c r="Q5806" s="9"/>
      <c r="R5806" s="9"/>
    </row>
    <row r="5807" ht="15.75" customHeight="1">
      <c r="A5807" s="14" t="s">
        <v>79</v>
      </c>
      <c r="B5807" s="14" t="s">
        <v>80</v>
      </c>
      <c r="C5807" s="40" t="s">
        <v>8510</v>
      </c>
      <c r="D5807" s="14" t="s">
        <v>14534</v>
      </c>
      <c r="E5807" s="13" t="s">
        <v>14535</v>
      </c>
      <c r="F5807" s="14" t="s">
        <v>14536</v>
      </c>
      <c r="G5807" s="14" t="s">
        <v>6800</v>
      </c>
      <c r="H5807" s="41" t="s">
        <v>6712</v>
      </c>
      <c r="I5807" s="42" t="s">
        <v>85</v>
      </c>
      <c r="J5807" s="21">
        <f t="shared" si="1"/>
        <v>75</v>
      </c>
      <c r="K5807" s="7" t="str">
        <f t="shared" si="2"/>
        <v>ENG30-01278080-aistaknut</v>
      </c>
      <c r="L5807" s="7" t="str">
        <f>ifna(VLOOKUP(K5807,'Лист1'!D:E,2,false))</f>
        <v/>
      </c>
      <c r="M5807" s="9"/>
      <c r="N5807" s="9"/>
      <c r="O5807" s="9"/>
      <c r="P5807" s="9"/>
      <c r="Q5807" s="9"/>
      <c r="R5807" s="9"/>
    </row>
    <row r="5808" ht="15.75" customHeight="1">
      <c r="A5808" s="14" t="s">
        <v>79</v>
      </c>
      <c r="B5808" s="14" t="s">
        <v>80</v>
      </c>
      <c r="C5808" s="40" t="s">
        <v>10394</v>
      </c>
      <c r="D5808" s="14" t="s">
        <v>14534</v>
      </c>
      <c r="E5808" s="13" t="s">
        <v>14535</v>
      </c>
      <c r="F5808" s="14" t="s">
        <v>14536</v>
      </c>
      <c r="G5808" s="14" t="s">
        <v>6800</v>
      </c>
      <c r="H5808" s="41" t="s">
        <v>6712</v>
      </c>
      <c r="I5808" s="42" t="s">
        <v>85</v>
      </c>
      <c r="J5808" s="46">
        <f t="shared" si="1"/>
        <v>75</v>
      </c>
      <c r="K5808" s="7" t="str">
        <f t="shared" si="2"/>
        <v>ENG30-01278080-avelik</v>
      </c>
      <c r="L5808" s="7" t="str">
        <f>ifna(VLOOKUP(K5808,'Лист1'!D:E,2,false))</f>
        <v/>
      </c>
      <c r="M5808" s="9"/>
      <c r="N5808" s="9"/>
      <c r="O5808" s="9"/>
      <c r="P5808" s="9"/>
      <c r="Q5808" s="9"/>
      <c r="R5808" s="9"/>
    </row>
    <row r="5809" ht="15.75" customHeight="1">
      <c r="A5809" s="14" t="s">
        <v>79</v>
      </c>
      <c r="B5809" s="14" t="s">
        <v>80</v>
      </c>
      <c r="C5809" s="40" t="s">
        <v>10012</v>
      </c>
      <c r="D5809" s="14" t="s">
        <v>14537</v>
      </c>
      <c r="E5809" s="13" t="s">
        <v>14538</v>
      </c>
      <c r="F5809" s="14" t="s">
        <v>14539</v>
      </c>
      <c r="G5809" s="14" t="s">
        <v>6772</v>
      </c>
      <c r="H5809" s="41" t="s">
        <v>6712</v>
      </c>
      <c r="I5809" s="42" t="s">
        <v>85</v>
      </c>
      <c r="J5809" s="43">
        <f t="shared" si="1"/>
        <v>47</v>
      </c>
      <c r="K5809" s="7" t="str">
        <f t="shared" si="2"/>
        <v>ENG30-01282510-aizuzetan</v>
      </c>
      <c r="L5809" s="7" t="str">
        <f>ifna(VLOOKUP(K5809,'Лист1'!D:E,2,false))</f>
        <v/>
      </c>
      <c r="M5809" s="9"/>
      <c r="N5809" s="9"/>
      <c r="O5809" s="9"/>
      <c r="P5809" s="9"/>
      <c r="Q5809" s="9"/>
      <c r="R5809" s="9"/>
    </row>
    <row r="5810" ht="15.75" customHeight="1">
      <c r="A5810" s="14" t="s">
        <v>79</v>
      </c>
      <c r="B5810" s="14" t="s">
        <v>80</v>
      </c>
      <c r="C5810" s="40" t="s">
        <v>14540</v>
      </c>
      <c r="D5810" s="14" t="s">
        <v>14541</v>
      </c>
      <c r="E5810" s="13" t="s">
        <v>14542</v>
      </c>
      <c r="F5810" s="14" t="s">
        <v>14543</v>
      </c>
      <c r="G5810" s="14" t="s">
        <v>6772</v>
      </c>
      <c r="H5810" s="41" t="s">
        <v>6712</v>
      </c>
      <c r="I5810" s="42" t="s">
        <v>85</v>
      </c>
      <c r="J5810" s="142">
        <f t="shared" si="1"/>
        <v>48</v>
      </c>
      <c r="K5810" s="7" t="str">
        <f t="shared" si="2"/>
        <v>ENG30-01284212-adramatičan</v>
      </c>
      <c r="L5810" s="7" t="str">
        <f>ifna(VLOOKUP(K5810,'Лист1'!D:E,2,false))</f>
        <v/>
      </c>
      <c r="M5810" s="9"/>
      <c r="N5810" s="9"/>
      <c r="O5810" s="9"/>
      <c r="P5810" s="9"/>
      <c r="Q5810" s="9"/>
      <c r="R5810" s="9"/>
    </row>
    <row r="5811" ht="15.75" customHeight="1">
      <c r="A5811" s="14" t="s">
        <v>79</v>
      </c>
      <c r="B5811" s="14" t="s">
        <v>80</v>
      </c>
      <c r="C5811" s="40" t="s">
        <v>10412</v>
      </c>
      <c r="D5811" s="14" t="s">
        <v>14541</v>
      </c>
      <c r="E5811" s="13" t="s">
        <v>14542</v>
      </c>
      <c r="F5811" s="14" t="s">
        <v>14543</v>
      </c>
      <c r="G5811" s="14" t="s">
        <v>6772</v>
      </c>
      <c r="H5811" s="41" t="s">
        <v>6712</v>
      </c>
      <c r="I5811" s="42" t="s">
        <v>85</v>
      </c>
      <c r="J5811" s="92">
        <f t="shared" si="1"/>
        <v>48</v>
      </c>
      <c r="K5811" s="7" t="str">
        <f t="shared" si="2"/>
        <v>ENG30-01284212-aspektakularan</v>
      </c>
      <c r="L5811" s="7" t="str">
        <f>ifna(VLOOKUP(K5811,'Лист1'!D:E,2,false))</f>
        <v/>
      </c>
      <c r="M5811" s="9"/>
      <c r="N5811" s="9"/>
      <c r="O5811" s="9"/>
      <c r="P5811" s="9"/>
      <c r="Q5811" s="9"/>
      <c r="R5811" s="9"/>
    </row>
    <row r="5812" ht="15.75" customHeight="1">
      <c r="A5812" s="14" t="s">
        <v>79</v>
      </c>
      <c r="B5812" s="14" t="s">
        <v>80</v>
      </c>
      <c r="C5812" s="40" t="s">
        <v>8182</v>
      </c>
      <c r="D5812" s="14" t="s">
        <v>14544</v>
      </c>
      <c r="E5812" s="13" t="s">
        <v>14545</v>
      </c>
      <c r="F5812" s="14" t="s">
        <v>14546</v>
      </c>
      <c r="G5812" s="14"/>
      <c r="H5812" s="41" t="s">
        <v>6712</v>
      </c>
      <c r="I5812" s="42" t="s">
        <v>85</v>
      </c>
      <c r="J5812" s="92">
        <f t="shared" si="1"/>
        <v>37</v>
      </c>
      <c r="K5812" s="7" t="str">
        <f t="shared" si="2"/>
        <v>ENG30-01285376-asjajan</v>
      </c>
      <c r="L5812" s="7" t="str">
        <f>ifna(VLOOKUP(K5812,'Лист1'!D:E,2,false))</f>
        <v/>
      </c>
      <c r="M5812" s="9"/>
      <c r="N5812" s="9"/>
      <c r="O5812" s="9"/>
      <c r="P5812" s="9"/>
      <c r="Q5812" s="9"/>
      <c r="R5812" s="9"/>
    </row>
    <row r="5813" ht="15.75" customHeight="1">
      <c r="A5813" s="14" t="s">
        <v>79</v>
      </c>
      <c r="B5813" s="14" t="s">
        <v>80</v>
      </c>
      <c r="C5813" s="40" t="s">
        <v>10699</v>
      </c>
      <c r="D5813" s="14" t="s">
        <v>14547</v>
      </c>
      <c r="E5813" s="13" t="s">
        <v>14548</v>
      </c>
      <c r="F5813" s="14" t="s">
        <v>14549</v>
      </c>
      <c r="G5813" s="14" t="s">
        <v>7004</v>
      </c>
      <c r="H5813" s="41" t="s">
        <v>6712</v>
      </c>
      <c r="I5813" s="42" t="s">
        <v>85</v>
      </c>
      <c r="J5813" s="50">
        <f t="shared" si="1"/>
        <v>47</v>
      </c>
      <c r="K5813" s="7" t="str">
        <f t="shared" si="2"/>
        <v>ENG30-01286799-aprimetan</v>
      </c>
      <c r="L5813" s="7" t="str">
        <f>ifna(VLOOKUP(K5813,'Лист1'!D:E,2,false))</f>
        <v/>
      </c>
      <c r="M5813" s="9"/>
      <c r="N5813" s="9"/>
      <c r="O5813" s="9"/>
      <c r="P5813" s="9"/>
      <c r="Q5813" s="9"/>
      <c r="R5813" s="9"/>
    </row>
    <row r="5814" ht="15.75" customHeight="1">
      <c r="A5814" s="14" t="s">
        <v>79</v>
      </c>
      <c r="B5814" s="14" t="s">
        <v>80</v>
      </c>
      <c r="C5814" s="40" t="s">
        <v>14550</v>
      </c>
      <c r="D5814" s="14" t="s">
        <v>14547</v>
      </c>
      <c r="E5814" s="13" t="s">
        <v>14548</v>
      </c>
      <c r="F5814" s="14" t="s">
        <v>14549</v>
      </c>
      <c r="G5814" s="14" t="s">
        <v>7004</v>
      </c>
      <c r="H5814" s="41" t="s">
        <v>6712</v>
      </c>
      <c r="I5814" s="42" t="s">
        <v>85</v>
      </c>
      <c r="J5814" s="39">
        <f t="shared" si="1"/>
        <v>47</v>
      </c>
      <c r="K5814" s="7" t="str">
        <f t="shared" si="2"/>
        <v>ENG30-01286799-auočljiv</v>
      </c>
      <c r="L5814" s="7" t="str">
        <f>ifna(VLOOKUP(K5814,'Лист1'!D:E,2,false))</f>
        <v/>
      </c>
      <c r="M5814" s="9"/>
      <c r="N5814" s="9"/>
      <c r="O5814" s="9"/>
      <c r="P5814" s="9"/>
      <c r="Q5814" s="9"/>
      <c r="R5814" s="9"/>
    </row>
    <row r="5815" ht="15.75" customHeight="1">
      <c r="A5815" s="14" t="s">
        <v>79</v>
      </c>
      <c r="B5815" s="14" t="s">
        <v>80</v>
      </c>
      <c r="C5815" s="40" t="s">
        <v>13638</v>
      </c>
      <c r="D5815" s="14" t="s">
        <v>14551</v>
      </c>
      <c r="E5815" s="13" t="s">
        <v>14552</v>
      </c>
      <c r="F5815" s="14" t="s">
        <v>14553</v>
      </c>
      <c r="G5815" s="14" t="s">
        <v>6772</v>
      </c>
      <c r="H5815" s="41" t="s">
        <v>6712</v>
      </c>
      <c r="I5815" s="42" t="s">
        <v>85</v>
      </c>
      <c r="J5815" s="65">
        <f t="shared" si="1"/>
        <v>28</v>
      </c>
      <c r="K5815" s="7" t="str">
        <f t="shared" si="2"/>
        <v>ENG30-01287486-aočigledan</v>
      </c>
      <c r="L5815" s="7" t="str">
        <f>ifna(VLOOKUP(K5815,'Лист1'!D:E,2,false))</f>
        <v/>
      </c>
      <c r="M5815" s="9"/>
      <c r="N5815" s="9"/>
      <c r="O5815" s="9"/>
      <c r="P5815" s="9"/>
      <c r="Q5815" s="9"/>
      <c r="R5815" s="9"/>
    </row>
    <row r="5816" ht="15.75" customHeight="1">
      <c r="A5816" s="14" t="s">
        <v>79</v>
      </c>
      <c r="B5816" s="14" t="s">
        <v>80</v>
      </c>
      <c r="C5816" s="40" t="s">
        <v>14550</v>
      </c>
      <c r="D5816" s="14" t="s">
        <v>14551</v>
      </c>
      <c r="E5816" s="13" t="s">
        <v>14552</v>
      </c>
      <c r="F5816" s="14" t="s">
        <v>14553</v>
      </c>
      <c r="G5816" s="14" t="s">
        <v>6772</v>
      </c>
      <c r="H5816" s="41" t="s">
        <v>6712</v>
      </c>
      <c r="I5816" s="42" t="s">
        <v>85</v>
      </c>
      <c r="J5816" s="44">
        <f t="shared" si="1"/>
        <v>28</v>
      </c>
      <c r="K5816" s="7" t="str">
        <f t="shared" si="2"/>
        <v>ENG30-01287486-auočljiv</v>
      </c>
      <c r="L5816" s="7" t="str">
        <f>ifna(VLOOKUP(K5816,'Лист1'!D:E,2,false))</f>
        <v/>
      </c>
      <c r="M5816" s="9"/>
      <c r="N5816" s="9"/>
      <c r="O5816" s="9"/>
      <c r="P5816" s="9"/>
      <c r="Q5816" s="9"/>
      <c r="R5816" s="9"/>
    </row>
    <row r="5817" ht="15.75" customHeight="1">
      <c r="A5817" s="14" t="s">
        <v>79</v>
      </c>
      <c r="B5817" s="14" t="s">
        <v>80</v>
      </c>
      <c r="C5817" s="40" t="s">
        <v>10404</v>
      </c>
      <c r="D5817" s="14" t="s">
        <v>14554</v>
      </c>
      <c r="E5817" s="13" t="s">
        <v>14555</v>
      </c>
      <c r="F5817" s="14" t="s">
        <v>14556</v>
      </c>
      <c r="G5817" s="14" t="s">
        <v>6772</v>
      </c>
      <c r="H5817" s="41" t="s">
        <v>6712</v>
      </c>
      <c r="I5817" s="42" t="s">
        <v>85</v>
      </c>
      <c r="J5817" s="27">
        <f t="shared" si="1"/>
        <v>37</v>
      </c>
      <c r="K5817" s="7" t="str">
        <f t="shared" si="2"/>
        <v>ENG30-01287808-aizražen</v>
      </c>
      <c r="L5817" s="7" t="str">
        <f>ifna(VLOOKUP(K5817,'Лист1'!D:E,2,false))</f>
        <v/>
      </c>
      <c r="M5817" s="9"/>
      <c r="N5817" s="9"/>
      <c r="O5817" s="9"/>
      <c r="P5817" s="9"/>
      <c r="Q5817" s="9"/>
      <c r="R5817" s="9"/>
    </row>
    <row r="5818" ht="15.75" customHeight="1">
      <c r="A5818" s="14" t="s">
        <v>79</v>
      </c>
      <c r="B5818" s="14" t="s">
        <v>80</v>
      </c>
      <c r="C5818" s="40" t="s">
        <v>10408</v>
      </c>
      <c r="D5818" s="14" t="s">
        <v>14554</v>
      </c>
      <c r="E5818" s="13" t="s">
        <v>14555</v>
      </c>
      <c r="F5818" s="14" t="s">
        <v>14556</v>
      </c>
      <c r="G5818" s="14" t="s">
        <v>6772</v>
      </c>
      <c r="H5818" s="41" t="s">
        <v>6712</v>
      </c>
      <c r="I5818" s="42" t="s">
        <v>85</v>
      </c>
      <c r="J5818" s="85">
        <f t="shared" si="1"/>
        <v>37</v>
      </c>
      <c r="K5818" s="7" t="str">
        <f t="shared" si="2"/>
        <v>ENG30-01287808-aoznačen</v>
      </c>
      <c r="L5818" s="7" t="str">
        <f>ifna(VLOOKUP(K5818,'Лист1'!D:E,2,false))</f>
        <v/>
      </c>
      <c r="M5818" s="9"/>
      <c r="N5818" s="9"/>
      <c r="O5818" s="9"/>
      <c r="P5818" s="9"/>
      <c r="Q5818" s="9"/>
      <c r="R5818" s="9"/>
    </row>
    <row r="5819" ht="15.75" customHeight="1">
      <c r="A5819" s="14" t="s">
        <v>79</v>
      </c>
      <c r="B5819" s="14" t="s">
        <v>80</v>
      </c>
      <c r="C5819" s="40" t="s">
        <v>14557</v>
      </c>
      <c r="D5819" s="14" t="s">
        <v>14558</v>
      </c>
      <c r="E5819" s="13" t="s">
        <v>14559</v>
      </c>
      <c r="F5819" s="14" t="s">
        <v>14560</v>
      </c>
      <c r="G5819" s="14" t="s">
        <v>6772</v>
      </c>
      <c r="H5819" s="41" t="s">
        <v>6712</v>
      </c>
      <c r="I5819" s="42" t="s">
        <v>85</v>
      </c>
      <c r="J5819" s="25">
        <f t="shared" si="1"/>
        <v>124</v>
      </c>
      <c r="K5819" s="7" t="str">
        <f t="shared" si="2"/>
        <v>ENG30-01288690-apojačan</v>
      </c>
      <c r="L5819" s="7" t="str">
        <f>ifna(VLOOKUP(K5819,'Лист1'!D:E,2,false))</f>
        <v/>
      </c>
      <c r="M5819" s="9"/>
      <c r="N5819" s="9"/>
      <c r="O5819" s="9"/>
      <c r="P5819" s="9"/>
      <c r="Q5819" s="9"/>
      <c r="R5819" s="9"/>
    </row>
    <row r="5820" ht="15.75" customHeight="1">
      <c r="A5820" s="14" t="s">
        <v>79</v>
      </c>
      <c r="B5820" s="14" t="s">
        <v>80</v>
      </c>
      <c r="C5820" s="40" t="s">
        <v>14561</v>
      </c>
      <c r="D5820" s="14" t="s">
        <v>14558</v>
      </c>
      <c r="E5820" s="13" t="s">
        <v>14559</v>
      </c>
      <c r="F5820" s="14" t="s">
        <v>14560</v>
      </c>
      <c r="G5820" s="14" t="s">
        <v>6772</v>
      </c>
      <c r="H5820" s="41" t="s">
        <v>6712</v>
      </c>
      <c r="I5820" s="42" t="s">
        <v>85</v>
      </c>
      <c r="J5820" s="59">
        <f t="shared" si="1"/>
        <v>124</v>
      </c>
      <c r="K5820" s="7" t="str">
        <f t="shared" si="2"/>
        <v>ENG30-01288690-asložen</v>
      </c>
      <c r="L5820" s="7" t="str">
        <f>ifna(VLOOKUP(K5820,'Лист1'!D:E,2,false))</f>
        <v/>
      </c>
      <c r="M5820" s="9"/>
      <c r="N5820" s="9"/>
      <c r="O5820" s="9"/>
      <c r="P5820" s="9"/>
      <c r="Q5820" s="9"/>
      <c r="R5820" s="9"/>
    </row>
    <row r="5821" ht="15.75" customHeight="1">
      <c r="A5821" s="14" t="s">
        <v>21</v>
      </c>
      <c r="B5821" s="14" t="s">
        <v>22</v>
      </c>
      <c r="C5821" s="40" t="s">
        <v>10937</v>
      </c>
      <c r="D5821" s="14" t="s">
        <v>14562</v>
      </c>
      <c r="E5821" s="13" t="s">
        <v>14563</v>
      </c>
      <c r="F5821" s="14" t="s">
        <v>14564</v>
      </c>
      <c r="G5821" s="14" t="s">
        <v>6772</v>
      </c>
      <c r="H5821" s="41" t="s">
        <v>6712</v>
      </c>
      <c r="I5821" s="42" t="s">
        <v>85</v>
      </c>
      <c r="J5821" s="30">
        <f t="shared" si="1"/>
        <v>40</v>
      </c>
      <c r="K5821" s="7" t="str">
        <f t="shared" si="2"/>
        <v>ENG30-01295275-vpovezati</v>
      </c>
      <c r="L5821" s="7" t="str">
        <f>ifna(VLOOKUP(K5821,'Лист1'!D:E,2,false))</f>
        <v/>
      </c>
      <c r="M5821" s="9"/>
      <c r="N5821" s="9"/>
      <c r="O5821" s="9"/>
      <c r="P5821" s="9"/>
      <c r="Q5821" s="9"/>
      <c r="R5821" s="9"/>
    </row>
    <row r="5822" ht="15.75" customHeight="1">
      <c r="A5822" s="14" t="s">
        <v>21</v>
      </c>
      <c r="B5822" s="14" t="s">
        <v>22</v>
      </c>
      <c r="C5822" s="40" t="s">
        <v>14565</v>
      </c>
      <c r="D5822" s="14" t="s">
        <v>14562</v>
      </c>
      <c r="E5822" s="13" t="s">
        <v>14563</v>
      </c>
      <c r="F5822" s="14" t="s">
        <v>14564</v>
      </c>
      <c r="G5822" s="14" t="s">
        <v>6772</v>
      </c>
      <c r="H5822" s="41" t="s">
        <v>6712</v>
      </c>
      <c r="I5822" s="42" t="s">
        <v>85</v>
      </c>
      <c r="J5822" s="29">
        <f t="shared" si="1"/>
        <v>40</v>
      </c>
      <c r="K5822" s="7" t="str">
        <f t="shared" si="2"/>
        <v>ENG30-01295275-vpridružiti</v>
      </c>
      <c r="L5822" s="7" t="str">
        <f>ifna(VLOOKUP(K5822,'Лист1'!D:E,2,false))</f>
        <v/>
      </c>
      <c r="M5822" s="9"/>
      <c r="N5822" s="9"/>
      <c r="O5822" s="9"/>
      <c r="P5822" s="9"/>
      <c r="Q5822" s="9"/>
      <c r="R5822" s="9"/>
    </row>
    <row r="5823" ht="15.75" customHeight="1">
      <c r="A5823" s="14" t="s">
        <v>79</v>
      </c>
      <c r="B5823" s="14" t="s">
        <v>80</v>
      </c>
      <c r="C5823" s="40" t="s">
        <v>14566</v>
      </c>
      <c r="D5823" s="14" t="s">
        <v>14567</v>
      </c>
      <c r="E5823" s="13" t="s">
        <v>14568</v>
      </c>
      <c r="F5823" s="14" t="s">
        <v>14569</v>
      </c>
      <c r="G5823" s="14" t="s">
        <v>6800</v>
      </c>
      <c r="H5823" s="41" t="s">
        <v>6712</v>
      </c>
      <c r="I5823" s="42" t="s">
        <v>85</v>
      </c>
      <c r="J5823" s="30">
        <f t="shared" si="1"/>
        <v>48</v>
      </c>
      <c r="K5823" s="7" t="str">
        <f t="shared" si="2"/>
        <v>ENG30-01296091-abivši</v>
      </c>
      <c r="L5823" s="7" t="str">
        <f>ifna(VLOOKUP(K5823,'Лист1'!D:E,2,false))</f>
        <v/>
      </c>
      <c r="M5823" s="9"/>
      <c r="N5823" s="9"/>
      <c r="O5823" s="9"/>
      <c r="P5823" s="9"/>
      <c r="Q5823" s="9"/>
      <c r="R5823" s="9"/>
    </row>
    <row r="5824" ht="15.75" customHeight="1">
      <c r="A5824" s="14" t="s">
        <v>21</v>
      </c>
      <c r="B5824" s="14" t="s">
        <v>22</v>
      </c>
      <c r="C5824" s="40" t="s">
        <v>14565</v>
      </c>
      <c r="D5824" s="14" t="s">
        <v>14570</v>
      </c>
      <c r="E5824" s="13" t="s">
        <v>14571</v>
      </c>
      <c r="F5824" s="14" t="s">
        <v>14572</v>
      </c>
      <c r="G5824" s="14" t="s">
        <v>6772</v>
      </c>
      <c r="H5824" s="41" t="s">
        <v>6712</v>
      </c>
      <c r="I5824" s="42" t="s">
        <v>85</v>
      </c>
      <c r="J5824" s="51">
        <f t="shared" si="1"/>
        <v>16</v>
      </c>
      <c r="K5824" s="7" t="str">
        <f t="shared" si="2"/>
        <v>ENG30-01297624-vpridružiti</v>
      </c>
      <c r="L5824" s="7" t="str">
        <f>ifna(VLOOKUP(K5824,'Лист1'!D:E,2,false))</f>
        <v/>
      </c>
      <c r="M5824" s="9"/>
      <c r="N5824" s="9"/>
      <c r="O5824" s="9"/>
      <c r="P5824" s="9"/>
      <c r="Q5824" s="9"/>
      <c r="R5824" s="9"/>
    </row>
    <row r="5825" ht="15.75" customHeight="1">
      <c r="A5825" s="14" t="s">
        <v>21</v>
      </c>
      <c r="B5825" s="14" t="s">
        <v>22</v>
      </c>
      <c r="C5825" s="40" t="s">
        <v>8901</v>
      </c>
      <c r="D5825" s="14" t="s">
        <v>14570</v>
      </c>
      <c r="E5825" s="13" t="s">
        <v>14571</v>
      </c>
      <c r="F5825" s="14" t="s">
        <v>14572</v>
      </c>
      <c r="G5825" s="14" t="s">
        <v>6772</v>
      </c>
      <c r="H5825" s="41" t="s">
        <v>6712</v>
      </c>
      <c r="I5825" s="42" t="s">
        <v>85</v>
      </c>
      <c r="J5825" s="53">
        <f t="shared" si="1"/>
        <v>16</v>
      </c>
      <c r="K5825" s="7" t="str">
        <f t="shared" si="2"/>
        <v>ENG30-01297624-vsastaviti</v>
      </c>
      <c r="L5825" s="7" t="str">
        <f>ifna(VLOOKUP(K5825,'Лист1'!D:E,2,false))</f>
        <v/>
      </c>
      <c r="M5825" s="9"/>
      <c r="N5825" s="9"/>
      <c r="O5825" s="9"/>
      <c r="P5825" s="9"/>
      <c r="Q5825" s="9"/>
      <c r="R5825" s="9"/>
    </row>
    <row r="5826" ht="15.75" customHeight="1">
      <c r="A5826" s="14" t="s">
        <v>21</v>
      </c>
      <c r="B5826" s="14" t="s">
        <v>22</v>
      </c>
      <c r="C5826" s="40" t="s">
        <v>8799</v>
      </c>
      <c r="D5826" s="14" t="s">
        <v>14570</v>
      </c>
      <c r="E5826" s="13" t="s">
        <v>14571</v>
      </c>
      <c r="F5826" s="14" t="s">
        <v>14572</v>
      </c>
      <c r="G5826" s="14" t="s">
        <v>6772</v>
      </c>
      <c r="H5826" s="41" t="s">
        <v>6712</v>
      </c>
      <c r="I5826" s="42" t="s">
        <v>85</v>
      </c>
      <c r="J5826" s="69">
        <f t="shared" si="1"/>
        <v>16</v>
      </c>
      <c r="K5826" s="7" t="str">
        <f t="shared" si="2"/>
        <v>ENG30-01297624-vspojiti</v>
      </c>
      <c r="L5826" s="7" t="str">
        <f>ifna(VLOOKUP(K5826,'Лист1'!D:E,2,false))</f>
        <v/>
      </c>
      <c r="M5826" s="9"/>
      <c r="N5826" s="9"/>
      <c r="O5826" s="9"/>
      <c r="P5826" s="9"/>
      <c r="Q5826" s="9"/>
      <c r="R5826" s="9"/>
    </row>
    <row r="5827" ht="15.75" customHeight="1">
      <c r="A5827" s="14" t="s">
        <v>21</v>
      </c>
      <c r="B5827" s="14" t="s">
        <v>22</v>
      </c>
      <c r="C5827" s="40" t="s">
        <v>14573</v>
      </c>
      <c r="D5827" s="14" t="s">
        <v>14570</v>
      </c>
      <c r="E5827" s="13" t="s">
        <v>14571</v>
      </c>
      <c r="F5827" s="14" t="s">
        <v>14572</v>
      </c>
      <c r="G5827" s="14" t="s">
        <v>6772</v>
      </c>
      <c r="H5827" s="41" t="s">
        <v>6712</v>
      </c>
      <c r="I5827" s="42" t="s">
        <v>85</v>
      </c>
      <c r="J5827" s="44">
        <f t="shared" si="1"/>
        <v>16</v>
      </c>
      <c r="K5827" s="7" t="str">
        <f t="shared" si="2"/>
        <v>ENG30-01297624-vudružiti</v>
      </c>
      <c r="L5827" s="7" t="str">
        <f>ifna(VLOOKUP(K5827,'Лист1'!D:E,2,false))</f>
        <v/>
      </c>
      <c r="M5827" s="9"/>
      <c r="N5827" s="9"/>
      <c r="O5827" s="9"/>
      <c r="P5827" s="9"/>
      <c r="Q5827" s="9"/>
      <c r="R5827" s="9"/>
    </row>
    <row r="5828" ht="15.75" customHeight="1">
      <c r="A5828" s="14" t="s">
        <v>21</v>
      </c>
      <c r="B5828" s="14" t="s">
        <v>22</v>
      </c>
      <c r="C5828" s="40" t="s">
        <v>14453</v>
      </c>
      <c r="D5828" s="14" t="s">
        <v>14574</v>
      </c>
      <c r="E5828" s="13" t="s">
        <v>14575</v>
      </c>
      <c r="F5828" s="14" t="s">
        <v>14576</v>
      </c>
      <c r="G5828" s="14" t="s">
        <v>6772</v>
      </c>
      <c r="H5828" s="41" t="s">
        <v>6712</v>
      </c>
      <c r="I5828" s="42" t="s">
        <v>85</v>
      </c>
      <c r="J5828" s="60">
        <f t="shared" si="1"/>
        <v>24</v>
      </c>
      <c r="K5828" s="7" t="str">
        <f t="shared" si="2"/>
        <v>ENG30-01299268-vodseći</v>
      </c>
      <c r="L5828" s="7" t="str">
        <f>ifna(VLOOKUP(K5828,'Лист1'!D:E,2,false))</f>
        <v/>
      </c>
      <c r="M5828" s="9"/>
      <c r="N5828" s="9"/>
      <c r="O5828" s="9"/>
      <c r="P5828" s="9"/>
      <c r="Q5828" s="9"/>
      <c r="R5828" s="9"/>
    </row>
    <row r="5829" ht="15.75" customHeight="1">
      <c r="A5829" s="14" t="s">
        <v>79</v>
      </c>
      <c r="B5829" s="14" t="s">
        <v>80</v>
      </c>
      <c r="C5829" s="40" t="s">
        <v>14577</v>
      </c>
      <c r="D5829" s="14" t="s">
        <v>14578</v>
      </c>
      <c r="E5829" s="13" t="s">
        <v>14579</v>
      </c>
      <c r="F5829" s="14" t="s">
        <v>14580</v>
      </c>
      <c r="G5829" s="14" t="s">
        <v>6772</v>
      </c>
      <c r="H5829" s="41" t="s">
        <v>6712</v>
      </c>
      <c r="I5829" s="42" t="s">
        <v>85</v>
      </c>
      <c r="J5829" s="39">
        <f t="shared" si="1"/>
        <v>32</v>
      </c>
      <c r="K5829" s="7" t="str">
        <f t="shared" si="2"/>
        <v>ENG30-01300370-amoralan</v>
      </c>
      <c r="L5829" s="7" t="str">
        <f>ifna(VLOOKUP(K5829,'Лист1'!D:E,2,false))</f>
        <v/>
      </c>
      <c r="M5829" s="9"/>
      <c r="N5829" s="9"/>
      <c r="O5829" s="9"/>
      <c r="P5829" s="9"/>
      <c r="Q5829" s="9"/>
      <c r="R5829" s="9"/>
    </row>
    <row r="5830" ht="15.75" customHeight="1">
      <c r="A5830" s="14" t="s">
        <v>21</v>
      </c>
      <c r="B5830" s="14" t="s">
        <v>22</v>
      </c>
      <c r="C5830" s="40" t="s">
        <v>9873</v>
      </c>
      <c r="D5830" s="14" t="s">
        <v>14581</v>
      </c>
      <c r="E5830" s="13" t="s">
        <v>14582</v>
      </c>
      <c r="F5830" s="14" t="s">
        <v>14583</v>
      </c>
      <c r="G5830" s="14" t="s">
        <v>6772</v>
      </c>
      <c r="H5830" s="41" t="s">
        <v>6712</v>
      </c>
      <c r="I5830" s="42" t="s">
        <v>85</v>
      </c>
      <c r="J5830" s="51">
        <f t="shared" si="1"/>
        <v>68</v>
      </c>
      <c r="K5830" s="7" t="str">
        <f t="shared" si="2"/>
        <v>ENG30-01301410-vzadržati</v>
      </c>
      <c r="L5830" s="7" t="str">
        <f>ifna(VLOOKUP(K5830,'Лист1'!D:E,2,false))</f>
        <v/>
      </c>
      <c r="M5830" s="9"/>
      <c r="N5830" s="9"/>
      <c r="O5830" s="9"/>
      <c r="P5830" s="9"/>
      <c r="Q5830" s="9"/>
      <c r="R5830" s="9"/>
    </row>
    <row r="5831" ht="15.75" customHeight="1">
      <c r="A5831" s="14" t="s">
        <v>79</v>
      </c>
      <c r="B5831" s="14" t="s">
        <v>80</v>
      </c>
      <c r="C5831" s="40" t="s">
        <v>14584</v>
      </c>
      <c r="D5831" s="14" t="s">
        <v>14585</v>
      </c>
      <c r="E5831" s="13" t="s">
        <v>14586</v>
      </c>
      <c r="F5831" s="14" t="s">
        <v>14587</v>
      </c>
      <c r="G5831" s="14" t="s">
        <v>6772</v>
      </c>
      <c r="H5831" s="41" t="s">
        <v>6712</v>
      </c>
      <c r="I5831" s="42" t="s">
        <v>85</v>
      </c>
      <c r="J5831" s="45">
        <f t="shared" si="1"/>
        <v>56</v>
      </c>
      <c r="K5831" s="7" t="str">
        <f t="shared" si="2"/>
        <v>ENG30-01301840-arazvijen</v>
      </c>
      <c r="L5831" s="7" t="str">
        <f>ifna(VLOOKUP(K5831,'Лист1'!D:E,2,false))</f>
        <v/>
      </c>
      <c r="M5831" s="9"/>
      <c r="N5831" s="9"/>
      <c r="O5831" s="9"/>
      <c r="P5831" s="9"/>
      <c r="Q5831" s="9"/>
      <c r="R5831" s="9"/>
    </row>
    <row r="5832" ht="15.75" customHeight="1">
      <c r="A5832" s="14" t="s">
        <v>21</v>
      </c>
      <c r="B5832" s="14" t="s">
        <v>22</v>
      </c>
      <c r="C5832" s="40" t="s">
        <v>9873</v>
      </c>
      <c r="D5832" s="14" t="s">
        <v>14588</v>
      </c>
      <c r="E5832" s="13" t="s">
        <v>14589</v>
      </c>
      <c r="F5832" s="14" t="s">
        <v>14590</v>
      </c>
      <c r="G5832" s="14"/>
      <c r="H5832" s="41" t="s">
        <v>6712</v>
      </c>
      <c r="I5832" s="42" t="s">
        <v>85</v>
      </c>
      <c r="J5832" s="79">
        <f t="shared" si="1"/>
        <v>30</v>
      </c>
      <c r="K5832" s="7" t="str">
        <f t="shared" si="2"/>
        <v>ENG30-01302019-vzadržati</v>
      </c>
      <c r="L5832" s="7" t="str">
        <f>ifna(VLOOKUP(K5832,'Лист1'!D:E,2,false))</f>
        <v/>
      </c>
      <c r="M5832" s="9"/>
      <c r="N5832" s="9"/>
      <c r="O5832" s="9"/>
      <c r="P5832" s="9"/>
      <c r="Q5832" s="9"/>
      <c r="R5832" s="9"/>
    </row>
    <row r="5833" ht="15.75" customHeight="1">
      <c r="A5833" s="14" t="s">
        <v>21</v>
      </c>
      <c r="B5833" s="14" t="s">
        <v>22</v>
      </c>
      <c r="C5833" s="40" t="s">
        <v>9874</v>
      </c>
      <c r="D5833" s="14" t="s">
        <v>14588</v>
      </c>
      <c r="E5833" s="13" t="s">
        <v>14589</v>
      </c>
      <c r="F5833" s="14" t="s">
        <v>14590</v>
      </c>
      <c r="G5833" s="14"/>
      <c r="H5833" s="41" t="s">
        <v>6712</v>
      </c>
      <c r="I5833" s="42" t="s">
        <v>85</v>
      </c>
      <c r="J5833" s="33">
        <f t="shared" si="1"/>
        <v>30</v>
      </c>
      <c r="K5833" s="7" t="str">
        <f t="shared" si="2"/>
        <v>ENG30-01302019-vzadržavati</v>
      </c>
      <c r="L5833" s="7" t="str">
        <f>ifna(VLOOKUP(K5833,'Лист1'!D:E,2,false))</f>
        <v/>
      </c>
      <c r="M5833" s="9"/>
      <c r="N5833" s="9"/>
      <c r="O5833" s="9"/>
      <c r="P5833" s="9"/>
      <c r="Q5833" s="9"/>
      <c r="R5833" s="9"/>
    </row>
    <row r="5834" ht="15.75" customHeight="1">
      <c r="A5834" s="14" t="s">
        <v>79</v>
      </c>
      <c r="B5834" s="14" t="s">
        <v>80</v>
      </c>
      <c r="C5834" s="40" t="s">
        <v>14591</v>
      </c>
      <c r="D5834" s="14" t="s">
        <v>14592</v>
      </c>
      <c r="E5834" s="13" t="s">
        <v>14593</v>
      </c>
      <c r="F5834" s="14" t="s">
        <v>14594</v>
      </c>
      <c r="G5834" s="14" t="s">
        <v>6772</v>
      </c>
      <c r="H5834" s="41" t="s">
        <v>6712</v>
      </c>
      <c r="I5834" s="42" t="s">
        <v>85</v>
      </c>
      <c r="J5834" s="53">
        <f t="shared" si="1"/>
        <v>12</v>
      </c>
      <c r="K5834" s="7" t="str">
        <f t="shared" si="2"/>
        <v>ENG30-01302811-azarazan</v>
      </c>
      <c r="L5834" s="7" t="str">
        <f>ifna(VLOOKUP(K5834,'Лист1'!D:E,2,false))</f>
        <v/>
      </c>
      <c r="M5834" s="9"/>
      <c r="N5834" s="9"/>
      <c r="O5834" s="9"/>
      <c r="P5834" s="9"/>
      <c r="Q5834" s="9"/>
      <c r="R5834" s="9"/>
    </row>
    <row r="5835" ht="15.75" customHeight="1">
      <c r="A5835" s="14" t="s">
        <v>79</v>
      </c>
      <c r="B5835" s="14" t="s">
        <v>80</v>
      </c>
      <c r="C5835" s="40" t="s">
        <v>14595</v>
      </c>
      <c r="D5835" s="14" t="s">
        <v>14596</v>
      </c>
      <c r="E5835" s="13" t="s">
        <v>14597</v>
      </c>
      <c r="F5835" s="14" t="s">
        <v>14598</v>
      </c>
      <c r="G5835" s="14" t="s">
        <v>6772</v>
      </c>
      <c r="H5835" s="41" t="s">
        <v>6712</v>
      </c>
      <c r="I5835" s="42" t="s">
        <v>85</v>
      </c>
      <c r="J5835" s="38">
        <f t="shared" si="1"/>
        <v>19</v>
      </c>
      <c r="K5835" s="7" t="str">
        <f t="shared" si="2"/>
        <v>ENG30-01303946-adonji</v>
      </c>
      <c r="L5835" s="7" t="str">
        <f>ifna(VLOOKUP(K5835,'Лист1'!D:E,2,false))</f>
        <v/>
      </c>
      <c r="M5835" s="9"/>
      <c r="N5835" s="9"/>
      <c r="O5835" s="9"/>
      <c r="P5835" s="9"/>
      <c r="Q5835" s="9"/>
      <c r="R5835" s="9"/>
    </row>
    <row r="5836" ht="15.75" customHeight="1">
      <c r="A5836" s="14" t="s">
        <v>21</v>
      </c>
      <c r="B5836" s="14" t="s">
        <v>22</v>
      </c>
      <c r="C5836" s="40" t="s">
        <v>10937</v>
      </c>
      <c r="D5836" s="14" t="s">
        <v>14599</v>
      </c>
      <c r="E5836" s="13" t="s">
        <v>14600</v>
      </c>
      <c r="F5836" s="14" t="s">
        <v>14601</v>
      </c>
      <c r="G5836" s="14" t="s">
        <v>6772</v>
      </c>
      <c r="H5836" s="41" t="s">
        <v>6712</v>
      </c>
      <c r="I5836" s="42" t="s">
        <v>85</v>
      </c>
      <c r="J5836" s="51">
        <f t="shared" si="1"/>
        <v>42</v>
      </c>
      <c r="K5836" s="7" t="str">
        <f t="shared" si="2"/>
        <v>ENG30-01304342-vpovezati</v>
      </c>
      <c r="L5836" s="7" t="str">
        <f>ifna(VLOOKUP(K5836,'Лист1'!D:E,2,false))</f>
        <v/>
      </c>
      <c r="M5836" s="9"/>
      <c r="N5836" s="9"/>
      <c r="O5836" s="9"/>
      <c r="P5836" s="9"/>
      <c r="Q5836" s="9"/>
      <c r="R5836" s="9"/>
    </row>
    <row r="5837" ht="15.75" customHeight="1">
      <c r="A5837" s="14" t="s">
        <v>21</v>
      </c>
      <c r="B5837" s="14" t="s">
        <v>22</v>
      </c>
      <c r="C5837" s="40" t="s">
        <v>7645</v>
      </c>
      <c r="D5837" s="14" t="s">
        <v>14602</v>
      </c>
      <c r="E5837" s="13" t="s">
        <v>14603</v>
      </c>
      <c r="F5837" s="14" t="s">
        <v>14604</v>
      </c>
      <c r="G5837" s="14" t="s">
        <v>9107</v>
      </c>
      <c r="H5837" s="41" t="s">
        <v>6712</v>
      </c>
      <c r="I5837" s="42" t="s">
        <v>85</v>
      </c>
      <c r="J5837" s="74">
        <f t="shared" si="1"/>
        <v>19</v>
      </c>
      <c r="K5837" s="7" t="str">
        <f t="shared" si="2"/>
        <v>ENG30-01307142-vispraviti</v>
      </c>
      <c r="L5837" s="7" t="str">
        <f>ifna(VLOOKUP(K5837,'Лист1'!D:E,2,false))</f>
        <v/>
      </c>
      <c r="M5837" s="9"/>
      <c r="N5837" s="9"/>
      <c r="O5837" s="9"/>
      <c r="P5837" s="9"/>
      <c r="Q5837" s="9"/>
      <c r="R5837" s="9"/>
    </row>
    <row r="5838" ht="15.75" customHeight="1">
      <c r="A5838" s="14" t="s">
        <v>79</v>
      </c>
      <c r="B5838" s="14" t="s">
        <v>80</v>
      </c>
      <c r="C5838" s="40" t="s">
        <v>14605</v>
      </c>
      <c r="D5838" s="14" t="s">
        <v>14606</v>
      </c>
      <c r="E5838" s="13" t="s">
        <v>14607</v>
      </c>
      <c r="F5838" s="14" t="s">
        <v>14605</v>
      </c>
      <c r="G5838" s="14"/>
      <c r="H5838" s="41" t="s">
        <v>6712</v>
      </c>
      <c r="I5838" s="42" t="s">
        <v>85</v>
      </c>
      <c r="J5838" s="38">
        <f t="shared" si="1"/>
        <v>25</v>
      </c>
      <c r="K5838" s="7" t="str">
        <f t="shared" si="2"/>
        <v>ENG30-01311321-anaseljen</v>
      </c>
      <c r="L5838" s="7" t="str">
        <f>ifna(VLOOKUP(K5838,'Лист1'!D:E,2,false))</f>
        <v/>
      </c>
      <c r="M5838" s="9"/>
      <c r="N5838" s="9"/>
      <c r="O5838" s="9"/>
      <c r="P5838" s="9"/>
      <c r="Q5838" s="9"/>
      <c r="R5838" s="9"/>
    </row>
    <row r="5839" ht="15.75" customHeight="1">
      <c r="A5839" s="14" t="s">
        <v>79</v>
      </c>
      <c r="B5839" s="14" t="s">
        <v>80</v>
      </c>
      <c r="C5839" s="40" t="s">
        <v>9892</v>
      </c>
      <c r="D5839" s="14" t="s">
        <v>14608</v>
      </c>
      <c r="E5839" s="13" t="s">
        <v>14609</v>
      </c>
      <c r="F5839" s="14" t="s">
        <v>14610</v>
      </c>
      <c r="G5839" s="14"/>
      <c r="H5839" s="41" t="s">
        <v>6712</v>
      </c>
      <c r="I5839" s="42" t="s">
        <v>85</v>
      </c>
      <c r="J5839" s="35">
        <f t="shared" si="1"/>
        <v>24</v>
      </c>
      <c r="K5839" s="7" t="str">
        <f t="shared" si="2"/>
        <v>ENG30-01313649-ausamljen</v>
      </c>
      <c r="L5839" s="7" t="str">
        <f>ifna(VLOOKUP(K5839,'Лист1'!D:E,2,false))</f>
        <v/>
      </c>
      <c r="M5839" s="9"/>
      <c r="N5839" s="9"/>
      <c r="O5839" s="9"/>
      <c r="P5839" s="9"/>
      <c r="Q5839" s="9"/>
      <c r="R5839" s="9"/>
    </row>
    <row r="5840" ht="15.75" customHeight="1">
      <c r="A5840" s="14" t="s">
        <v>79</v>
      </c>
      <c r="B5840" s="14" t="s">
        <v>80</v>
      </c>
      <c r="C5840" s="40" t="s">
        <v>10342</v>
      </c>
      <c r="D5840" s="14" t="s">
        <v>14611</v>
      </c>
      <c r="E5840" s="13" t="s">
        <v>14612</v>
      </c>
      <c r="F5840" s="14" t="s">
        <v>14613</v>
      </c>
      <c r="G5840" s="14" t="s">
        <v>6772</v>
      </c>
      <c r="H5840" s="41" t="s">
        <v>6712</v>
      </c>
      <c r="I5840" s="42" t="s">
        <v>85</v>
      </c>
      <c r="J5840" s="33">
        <f t="shared" si="1"/>
        <v>34</v>
      </c>
      <c r="K5840" s="7" t="str">
        <f t="shared" si="2"/>
        <v>ENG30-01315390-asrećan</v>
      </c>
      <c r="L5840" s="7" t="str">
        <f>ifna(VLOOKUP(K5840,'Лист1'!D:E,2,false))</f>
        <v/>
      </c>
      <c r="M5840" s="9"/>
      <c r="N5840" s="9"/>
      <c r="O5840" s="9"/>
      <c r="P5840" s="9"/>
      <c r="Q5840" s="9"/>
      <c r="R5840" s="9"/>
    </row>
    <row r="5841" ht="15.75" customHeight="1">
      <c r="A5841" s="14" t="s">
        <v>21</v>
      </c>
      <c r="B5841" s="14" t="s">
        <v>22</v>
      </c>
      <c r="C5841" s="40" t="s">
        <v>11511</v>
      </c>
      <c r="D5841" s="14" t="s">
        <v>14614</v>
      </c>
      <c r="E5841" s="13" t="s">
        <v>14615</v>
      </c>
      <c r="F5841" s="14" t="s">
        <v>11511</v>
      </c>
      <c r="G5841" s="14" t="s">
        <v>6772</v>
      </c>
      <c r="H5841" s="41" t="s">
        <v>6712</v>
      </c>
      <c r="I5841" s="42" t="s">
        <v>85</v>
      </c>
      <c r="J5841" s="51">
        <f t="shared" si="1"/>
        <v>55</v>
      </c>
      <c r="K5841" s="7" t="str">
        <f t="shared" si="2"/>
        <v>ENG30-01315613-vtražiti</v>
      </c>
      <c r="L5841" s="7" t="str">
        <f>ifna(VLOOKUP(K5841,'Лист1'!D:E,2,false))</f>
        <v/>
      </c>
      <c r="M5841" s="9"/>
      <c r="N5841" s="9"/>
      <c r="O5841" s="9"/>
      <c r="P5841" s="9"/>
      <c r="Q5841" s="9"/>
      <c r="R5841" s="9"/>
    </row>
    <row r="5842" ht="15.75" customHeight="1">
      <c r="A5842" s="14" t="s">
        <v>79</v>
      </c>
      <c r="B5842" s="14" t="s">
        <v>80</v>
      </c>
      <c r="C5842" s="40" t="s">
        <v>14616</v>
      </c>
      <c r="D5842" s="14" t="s">
        <v>14617</v>
      </c>
      <c r="E5842" s="13" t="s">
        <v>14618</v>
      </c>
      <c r="F5842" s="14" t="s">
        <v>14619</v>
      </c>
      <c r="G5842" s="14" t="s">
        <v>6772</v>
      </c>
      <c r="H5842" s="41" t="s">
        <v>6712</v>
      </c>
      <c r="I5842" s="42" t="s">
        <v>85</v>
      </c>
      <c r="J5842" s="46">
        <f t="shared" si="1"/>
        <v>29</v>
      </c>
      <c r="K5842" s="7" t="str">
        <f t="shared" si="2"/>
        <v>ENG30-01315844-akongenitalan</v>
      </c>
      <c r="L5842" s="7" t="str">
        <f>ifna(VLOOKUP(K5842,'Лист1'!D:E,2,false))</f>
        <v/>
      </c>
      <c r="M5842" s="9"/>
      <c r="N5842" s="9"/>
      <c r="O5842" s="9"/>
      <c r="P5842" s="9"/>
      <c r="Q5842" s="9"/>
      <c r="R5842" s="9"/>
    </row>
    <row r="5843" ht="15.75" customHeight="1">
      <c r="A5843" s="14" t="s">
        <v>79</v>
      </c>
      <c r="B5843" s="14" t="s">
        <v>80</v>
      </c>
      <c r="C5843" s="40" t="s">
        <v>13254</v>
      </c>
      <c r="D5843" s="14" t="s">
        <v>14617</v>
      </c>
      <c r="E5843" s="13" t="s">
        <v>14618</v>
      </c>
      <c r="F5843" s="14" t="s">
        <v>14619</v>
      </c>
      <c r="G5843" s="14" t="s">
        <v>6772</v>
      </c>
      <c r="H5843" s="41" t="s">
        <v>6712</v>
      </c>
      <c r="I5843" s="42" t="s">
        <v>85</v>
      </c>
      <c r="J5843" s="46">
        <f t="shared" si="1"/>
        <v>29</v>
      </c>
      <c r="K5843" s="7" t="str">
        <f t="shared" si="2"/>
        <v>ENG30-01315844-aurođen</v>
      </c>
      <c r="L5843" s="7" t="str">
        <f>ifna(VLOOKUP(K5843,'Лист1'!D:E,2,false))</f>
        <v/>
      </c>
      <c r="M5843" s="9"/>
      <c r="N5843" s="9"/>
      <c r="O5843" s="9"/>
      <c r="P5843" s="9"/>
      <c r="Q5843" s="9"/>
      <c r="R5843" s="9"/>
    </row>
    <row r="5844" ht="15.75" customHeight="1">
      <c r="A5844" s="14" t="s">
        <v>11</v>
      </c>
      <c r="B5844" s="14" t="s">
        <v>12</v>
      </c>
      <c r="C5844" s="40" t="s">
        <v>14620</v>
      </c>
      <c r="D5844" s="14" t="s">
        <v>14621</v>
      </c>
      <c r="E5844" s="13" t="s">
        <v>14622</v>
      </c>
      <c r="F5844" s="13" t="s">
        <v>14620</v>
      </c>
      <c r="G5844" s="14" t="s">
        <v>6955</v>
      </c>
      <c r="H5844" s="159" t="s">
        <v>6712</v>
      </c>
      <c r="I5844" s="116" t="s">
        <v>17</v>
      </c>
      <c r="J5844" s="49">
        <f t="shared" si="1"/>
        <v>53</v>
      </c>
      <c r="K5844" s="7" t="str">
        <f t="shared" si="2"/>
        <v>ENG30-01318894-nkućni ljubimac</v>
      </c>
      <c r="L5844" s="7" t="str">
        <f>ifna(VLOOKUP(K5844,'Лист1'!D:E,2,false))</f>
        <v/>
      </c>
      <c r="M5844" s="9"/>
      <c r="N5844" s="9"/>
      <c r="O5844" s="9"/>
      <c r="P5844" s="9"/>
      <c r="Q5844" s="9"/>
      <c r="R5844" s="9"/>
    </row>
    <row r="5845" ht="15.75" customHeight="1">
      <c r="A5845" s="14" t="s">
        <v>11</v>
      </c>
      <c r="B5845" s="14" t="s">
        <v>12</v>
      </c>
      <c r="C5845" s="40" t="s">
        <v>14623</v>
      </c>
      <c r="D5845" s="14" t="s">
        <v>14624</v>
      </c>
      <c r="E5845" s="13" t="s">
        <v>14625</v>
      </c>
      <c r="F5845" s="14" t="s">
        <v>14623</v>
      </c>
      <c r="G5845" s="14" t="s">
        <v>6955</v>
      </c>
      <c r="H5845" s="41" t="s">
        <v>6712</v>
      </c>
      <c r="I5845" s="42" t="s">
        <v>85</v>
      </c>
      <c r="J5845" s="37">
        <f t="shared" si="1"/>
        <v>84</v>
      </c>
      <c r="K5845" s="7" t="str">
        <f t="shared" si="2"/>
        <v>ENG30-01320872-nženka</v>
      </c>
      <c r="L5845" s="7" t="str">
        <f>ifna(VLOOKUP(K5845,'Лист1'!D:E,2,false))</f>
        <v/>
      </c>
      <c r="M5845" s="9"/>
      <c r="N5845" s="9"/>
      <c r="O5845" s="9"/>
      <c r="P5845" s="9"/>
      <c r="Q5845" s="9"/>
      <c r="R5845" s="9"/>
    </row>
    <row r="5846" ht="15.75" customHeight="1">
      <c r="A5846" s="14" t="s">
        <v>11</v>
      </c>
      <c r="B5846" s="14" t="s">
        <v>12</v>
      </c>
      <c r="C5846" s="40" t="s">
        <v>14626</v>
      </c>
      <c r="D5846" s="14" t="s">
        <v>14627</v>
      </c>
      <c r="E5846" s="13" t="s">
        <v>14628</v>
      </c>
      <c r="F5846" s="14" t="s">
        <v>14626</v>
      </c>
      <c r="G5846" s="14" t="s">
        <v>6955</v>
      </c>
      <c r="H5846" s="41" t="s">
        <v>6712</v>
      </c>
      <c r="I5846" s="42" t="s">
        <v>85</v>
      </c>
      <c r="J5846" s="60">
        <f t="shared" si="1"/>
        <v>110</v>
      </c>
      <c r="K5846" s="7" t="str">
        <f t="shared" si="2"/>
        <v>ENG30-01321230-nmužjak</v>
      </c>
      <c r="L5846" s="7" t="str">
        <f>ifna(VLOOKUP(K5846,'Лист1'!D:E,2,false))</f>
        <v/>
      </c>
      <c r="M5846" s="9"/>
      <c r="N5846" s="9"/>
      <c r="O5846" s="9"/>
      <c r="P5846" s="9"/>
      <c r="Q5846" s="9"/>
      <c r="R5846" s="9"/>
    </row>
    <row r="5847" ht="15.75" customHeight="1">
      <c r="A5847" s="14" t="s">
        <v>21</v>
      </c>
      <c r="B5847" s="14" t="s">
        <v>22</v>
      </c>
      <c r="C5847" s="40" t="s">
        <v>14629</v>
      </c>
      <c r="D5847" s="14" t="s">
        <v>14630</v>
      </c>
      <c r="E5847" s="13" t="s">
        <v>14631</v>
      </c>
      <c r="F5847" s="14" t="s">
        <v>14632</v>
      </c>
      <c r="G5847" s="14" t="s">
        <v>9062</v>
      </c>
      <c r="H5847" s="41" t="s">
        <v>6712</v>
      </c>
      <c r="I5847" s="42" t="s">
        <v>85</v>
      </c>
      <c r="J5847" s="25">
        <f t="shared" si="1"/>
        <v>13</v>
      </c>
      <c r="K5847" s="7" t="str">
        <f t="shared" si="2"/>
        <v>ENG30-01323338-votrovati</v>
      </c>
      <c r="L5847" s="7" t="str">
        <f>ifna(VLOOKUP(K5847,'Лист1'!D:E,2,false))</f>
        <v/>
      </c>
      <c r="M5847" s="9"/>
      <c r="N5847" s="9"/>
      <c r="O5847" s="9"/>
      <c r="P5847" s="9"/>
      <c r="Q5847" s="9"/>
      <c r="R5847" s="9"/>
    </row>
    <row r="5848" ht="15.75" customHeight="1">
      <c r="A5848" s="14" t="s">
        <v>79</v>
      </c>
      <c r="B5848" s="14" t="s">
        <v>80</v>
      </c>
      <c r="C5848" s="40" t="s">
        <v>14633</v>
      </c>
      <c r="D5848" s="14" t="s">
        <v>14634</v>
      </c>
      <c r="E5848" s="13" t="s">
        <v>14635</v>
      </c>
      <c r="F5848" s="14" t="s">
        <v>14636</v>
      </c>
      <c r="G5848" s="14" t="s">
        <v>6772</v>
      </c>
      <c r="H5848" s="41" t="s">
        <v>6712</v>
      </c>
      <c r="I5848" s="42" t="s">
        <v>85</v>
      </c>
      <c r="J5848" s="30">
        <f t="shared" si="1"/>
        <v>17</v>
      </c>
      <c r="K5848" s="7" t="str">
        <f t="shared" si="2"/>
        <v>ENG30-01324565-avaspitni</v>
      </c>
      <c r="L5848" s="7" t="str">
        <f>ifna(VLOOKUP(K5848,'Лист1'!D:E,2,false))</f>
        <v/>
      </c>
      <c r="M5848" s="9"/>
      <c r="N5848" s="9"/>
      <c r="O5848" s="9"/>
      <c r="P5848" s="9"/>
      <c r="Q5848" s="9"/>
      <c r="R5848" s="9"/>
    </row>
    <row r="5849" ht="15.75" customHeight="1">
      <c r="A5849" s="14" t="s">
        <v>79</v>
      </c>
      <c r="B5849" s="14" t="s">
        <v>80</v>
      </c>
      <c r="C5849" s="40" t="s">
        <v>14637</v>
      </c>
      <c r="D5849" s="14" t="s">
        <v>14638</v>
      </c>
      <c r="E5849" s="13" t="s">
        <v>14639</v>
      </c>
      <c r="F5849" s="14" t="s">
        <v>14637</v>
      </c>
      <c r="G5849" s="14" t="s">
        <v>6772</v>
      </c>
      <c r="H5849" s="41" t="s">
        <v>6712</v>
      </c>
      <c r="I5849" s="42" t="s">
        <v>85</v>
      </c>
      <c r="J5849" s="49">
        <f t="shared" si="1"/>
        <v>30</v>
      </c>
      <c r="K5849" s="7" t="str">
        <f t="shared" si="2"/>
        <v>ENG30-01325017-ainterpretativni</v>
      </c>
      <c r="L5849" s="7" t="str">
        <f>ifna(VLOOKUP(K5849,'Лист1'!D:E,2,false))</f>
        <v/>
      </c>
      <c r="M5849" s="9"/>
      <c r="N5849" s="9"/>
      <c r="O5849" s="9"/>
      <c r="P5849" s="9"/>
      <c r="Q5849" s="9"/>
      <c r="R5849" s="9"/>
    </row>
    <row r="5850" ht="15.75" customHeight="1">
      <c r="A5850" s="14" t="s">
        <v>21</v>
      </c>
      <c r="B5850" s="14" t="s">
        <v>22</v>
      </c>
      <c r="C5850" s="40" t="s">
        <v>14640</v>
      </c>
      <c r="D5850" s="14" t="s">
        <v>14641</v>
      </c>
      <c r="E5850" s="13" t="s">
        <v>14642</v>
      </c>
      <c r="F5850" s="14" t="s">
        <v>14643</v>
      </c>
      <c r="G5850" s="14"/>
      <c r="H5850" s="41" t="s">
        <v>6712</v>
      </c>
      <c r="I5850" s="42" t="s">
        <v>85</v>
      </c>
      <c r="J5850" s="22">
        <f t="shared" si="1"/>
        <v>28</v>
      </c>
      <c r="K5850" s="7" t="str">
        <f t="shared" si="2"/>
        <v>ENG30-01325536-vubiti</v>
      </c>
      <c r="L5850" s="7" t="str">
        <f>ifna(VLOOKUP(K5850,'Лист1'!D:E,2,false))</f>
        <v/>
      </c>
      <c r="M5850" s="9"/>
      <c r="N5850" s="9"/>
      <c r="O5850" s="9"/>
      <c r="P5850" s="9"/>
      <c r="Q5850" s="9"/>
      <c r="R5850" s="9"/>
    </row>
    <row r="5851" ht="15.75" customHeight="1">
      <c r="A5851" s="14" t="s">
        <v>21</v>
      </c>
      <c r="B5851" s="14" t="s">
        <v>22</v>
      </c>
      <c r="C5851" s="40" t="s">
        <v>14640</v>
      </c>
      <c r="D5851" s="14" t="s">
        <v>14644</v>
      </c>
      <c r="E5851" s="13" t="s">
        <v>14645</v>
      </c>
      <c r="F5851" s="14" t="s">
        <v>14646</v>
      </c>
      <c r="G5851" s="14" t="s">
        <v>6772</v>
      </c>
      <c r="H5851" s="41" t="s">
        <v>6712</v>
      </c>
      <c r="I5851" s="42" t="s">
        <v>85</v>
      </c>
      <c r="J5851" s="101">
        <f t="shared" si="1"/>
        <v>13</v>
      </c>
      <c r="K5851" s="7" t="str">
        <f t="shared" si="2"/>
        <v>ENG30-01325774-vubiti</v>
      </c>
      <c r="L5851" s="7" t="str">
        <f>ifna(VLOOKUP(K5851,'Лист1'!D:E,2,false))</f>
        <v/>
      </c>
      <c r="M5851" s="9"/>
      <c r="N5851" s="9"/>
      <c r="O5851" s="9"/>
      <c r="P5851" s="9"/>
      <c r="Q5851" s="9"/>
      <c r="R5851" s="9"/>
    </row>
    <row r="5852" ht="15.75" customHeight="1">
      <c r="A5852" s="14" t="s">
        <v>79</v>
      </c>
      <c r="B5852" s="14" t="s">
        <v>80</v>
      </c>
      <c r="C5852" s="40" t="s">
        <v>10352</v>
      </c>
      <c r="D5852" s="14" t="s">
        <v>14647</v>
      </c>
      <c r="E5852" s="13" t="s">
        <v>14648</v>
      </c>
      <c r="F5852" s="14" t="s">
        <v>14649</v>
      </c>
      <c r="G5852" s="14" t="s">
        <v>6772</v>
      </c>
      <c r="H5852" s="41" t="s">
        <v>6712</v>
      </c>
      <c r="I5852" s="42" t="s">
        <v>85</v>
      </c>
      <c r="J5852" s="35">
        <f t="shared" si="1"/>
        <v>61</v>
      </c>
      <c r="K5852" s="7" t="str">
        <f t="shared" si="2"/>
        <v>ENG30-01327205-aizolovan</v>
      </c>
      <c r="L5852" s="7" t="str">
        <f>ifna(VLOOKUP(K5852,'Лист1'!D:E,2,false))</f>
        <v/>
      </c>
      <c r="M5852" s="9"/>
      <c r="N5852" s="9"/>
      <c r="O5852" s="9"/>
      <c r="P5852" s="9"/>
      <c r="Q5852" s="9"/>
      <c r="R5852" s="9"/>
    </row>
    <row r="5853" ht="15.75" customHeight="1">
      <c r="A5853" s="14" t="s">
        <v>79</v>
      </c>
      <c r="B5853" s="14" t="s">
        <v>80</v>
      </c>
      <c r="C5853" s="40" t="s">
        <v>14650</v>
      </c>
      <c r="D5853" s="14" t="s">
        <v>14651</v>
      </c>
      <c r="E5853" s="13" t="s">
        <v>14652</v>
      </c>
      <c r="F5853" s="14" t="s">
        <v>14650</v>
      </c>
      <c r="G5853" s="14" t="s">
        <v>6772</v>
      </c>
      <c r="H5853" s="41" t="s">
        <v>6712</v>
      </c>
      <c r="I5853" s="42" t="s">
        <v>85</v>
      </c>
      <c r="J5853" s="30">
        <f t="shared" si="1"/>
        <v>45</v>
      </c>
      <c r="K5853" s="7" t="str">
        <f t="shared" si="2"/>
        <v>ENG30-01327925-aintegrisan</v>
      </c>
      <c r="L5853" s="7" t="str">
        <f>ifna(VLOOKUP(K5853,'Лист1'!D:E,2,false))</f>
        <v/>
      </c>
      <c r="M5853" s="9"/>
      <c r="N5853" s="9"/>
      <c r="O5853" s="9"/>
      <c r="P5853" s="9"/>
      <c r="Q5853" s="9"/>
      <c r="R5853" s="9"/>
    </row>
    <row r="5854" ht="15.75" customHeight="1">
      <c r="A5854" s="14" t="s">
        <v>21</v>
      </c>
      <c r="B5854" s="14" t="s">
        <v>22</v>
      </c>
      <c r="C5854" s="40" t="s">
        <v>9868</v>
      </c>
      <c r="D5854" s="14" t="s">
        <v>14653</v>
      </c>
      <c r="E5854" s="13" t="s">
        <v>14654</v>
      </c>
      <c r="F5854" s="14" t="s">
        <v>14655</v>
      </c>
      <c r="G5854" s="14" t="s">
        <v>6772</v>
      </c>
      <c r="H5854" s="41" t="s">
        <v>6712</v>
      </c>
      <c r="I5854" s="42" t="s">
        <v>85</v>
      </c>
      <c r="J5854" s="60">
        <f t="shared" si="1"/>
        <v>80</v>
      </c>
      <c r="K5854" s="7" t="str">
        <f t="shared" si="2"/>
        <v>ENG30-01328012-vhvatati</v>
      </c>
      <c r="L5854" s="7" t="str">
        <f>ifna(VLOOKUP(K5854,'Лист1'!D:E,2,false))</f>
        <v/>
      </c>
      <c r="M5854" s="9"/>
      <c r="N5854" s="9"/>
      <c r="O5854" s="9"/>
      <c r="P5854" s="9"/>
      <c r="Q5854" s="9"/>
      <c r="R5854" s="9"/>
    </row>
    <row r="5855" ht="15.75" customHeight="1">
      <c r="A5855" s="14" t="s">
        <v>21</v>
      </c>
      <c r="B5855" s="14" t="s">
        <v>22</v>
      </c>
      <c r="C5855" s="40" t="s">
        <v>9872</v>
      </c>
      <c r="D5855" s="14" t="s">
        <v>14653</v>
      </c>
      <c r="E5855" s="13" t="s">
        <v>14654</v>
      </c>
      <c r="F5855" s="14" t="s">
        <v>14655</v>
      </c>
      <c r="G5855" s="14" t="s">
        <v>6772</v>
      </c>
      <c r="H5855" s="41" t="s">
        <v>6712</v>
      </c>
      <c r="I5855" s="42" t="s">
        <v>85</v>
      </c>
      <c r="J5855" s="33">
        <f t="shared" si="1"/>
        <v>80</v>
      </c>
      <c r="K5855" s="7" t="str">
        <f t="shared" si="2"/>
        <v>ENG30-01328012-vuhvatiti</v>
      </c>
      <c r="L5855" s="7" t="str">
        <f>ifna(VLOOKUP(K5855,'Лист1'!D:E,2,false))</f>
        <v/>
      </c>
      <c r="M5855" s="9"/>
      <c r="N5855" s="9"/>
      <c r="O5855" s="9"/>
      <c r="P5855" s="9"/>
      <c r="Q5855" s="9"/>
      <c r="R5855" s="9"/>
    </row>
    <row r="5856" ht="15.75" customHeight="1">
      <c r="A5856" s="14" t="s">
        <v>79</v>
      </c>
      <c r="B5856" s="14" t="s">
        <v>80</v>
      </c>
      <c r="C5856" s="40" t="s">
        <v>14656</v>
      </c>
      <c r="D5856" s="14" t="s">
        <v>14657</v>
      </c>
      <c r="E5856" s="13" t="s">
        <v>14658</v>
      </c>
      <c r="F5856" s="14" t="s">
        <v>14659</v>
      </c>
      <c r="G5856" s="14" t="s">
        <v>6772</v>
      </c>
      <c r="H5856" s="41" t="s">
        <v>6712</v>
      </c>
      <c r="I5856" s="42" t="s">
        <v>85</v>
      </c>
      <c r="J5856" s="79">
        <f t="shared" si="1"/>
        <v>17</v>
      </c>
      <c r="K5856" s="7" t="str">
        <f t="shared" si="2"/>
        <v>ENG30-01328229-aujedinjen</v>
      </c>
      <c r="L5856" s="7" t="str">
        <f>ifna(VLOOKUP(K5856,'Лист1'!D:E,2,false))</f>
        <v/>
      </c>
      <c r="M5856" s="9"/>
      <c r="N5856" s="9"/>
      <c r="O5856" s="9"/>
      <c r="P5856" s="9"/>
      <c r="Q5856" s="9"/>
      <c r="R5856" s="9"/>
    </row>
    <row r="5857" ht="15.75" customHeight="1">
      <c r="A5857" s="14" t="s">
        <v>11</v>
      </c>
      <c r="B5857" s="14" t="s">
        <v>12</v>
      </c>
      <c r="C5857" s="40" t="s">
        <v>14660</v>
      </c>
      <c r="D5857" s="14" t="s">
        <v>14661</v>
      </c>
      <c r="E5857" s="13" t="s">
        <v>14662</v>
      </c>
      <c r="F5857" s="14" t="s">
        <v>14660</v>
      </c>
      <c r="G5857" s="14" t="s">
        <v>6815</v>
      </c>
      <c r="H5857" s="41" t="s">
        <v>6712</v>
      </c>
      <c r="I5857" s="42" t="s">
        <v>85</v>
      </c>
      <c r="J5857" s="29">
        <f t="shared" si="1"/>
        <v>211</v>
      </c>
      <c r="K5857" s="7" t="str">
        <f t="shared" si="2"/>
        <v>ENG30-01328702-nvirus</v>
      </c>
      <c r="L5857" s="7" t="str">
        <f>ifna(VLOOKUP(K5857,'Лист1'!D:E,2,false))</f>
        <v/>
      </c>
      <c r="M5857" s="9"/>
      <c r="N5857" s="9"/>
      <c r="O5857" s="9"/>
      <c r="P5857" s="9"/>
      <c r="Q5857" s="9"/>
      <c r="R5857" s="9"/>
    </row>
    <row r="5858" ht="15.75" customHeight="1">
      <c r="A5858" s="14" t="s">
        <v>21</v>
      </c>
      <c r="B5858" s="14" t="s">
        <v>22</v>
      </c>
      <c r="C5858" s="40" t="s">
        <v>8304</v>
      </c>
      <c r="D5858" s="14" t="s">
        <v>14663</v>
      </c>
      <c r="E5858" s="13" t="s">
        <v>14664</v>
      </c>
      <c r="F5858" s="14" t="s">
        <v>14665</v>
      </c>
      <c r="G5858" s="14" t="s">
        <v>6772</v>
      </c>
      <c r="H5858" s="41" t="s">
        <v>6712</v>
      </c>
      <c r="I5858" s="42" t="s">
        <v>85</v>
      </c>
      <c r="J5858" s="18">
        <f t="shared" si="1"/>
        <v>21</v>
      </c>
      <c r="K5858" s="7" t="str">
        <f t="shared" si="2"/>
        <v>ENG30-01332483-vučvrstiti</v>
      </c>
      <c r="L5858" s="7" t="str">
        <f>ifna(VLOOKUP(K5858,'Лист1'!D:E,2,false))</f>
        <v/>
      </c>
      <c r="M5858" s="9"/>
      <c r="N5858" s="9"/>
      <c r="O5858" s="9"/>
      <c r="P5858" s="9"/>
      <c r="Q5858" s="9"/>
      <c r="R5858" s="9"/>
    </row>
    <row r="5859" ht="15.75" customHeight="1">
      <c r="A5859" s="14" t="s">
        <v>21</v>
      </c>
      <c r="B5859" s="14" t="s">
        <v>22</v>
      </c>
      <c r="C5859" s="40" t="s">
        <v>7362</v>
      </c>
      <c r="D5859" s="14" t="s">
        <v>14666</v>
      </c>
      <c r="E5859" s="13" t="s">
        <v>14667</v>
      </c>
      <c r="F5859" s="14" t="s">
        <v>7362</v>
      </c>
      <c r="G5859" s="14" t="s">
        <v>6772</v>
      </c>
      <c r="H5859" s="41" t="s">
        <v>6712</v>
      </c>
      <c r="I5859" s="42" t="s">
        <v>85</v>
      </c>
      <c r="J5859" s="43">
        <f t="shared" si="1"/>
        <v>53</v>
      </c>
      <c r="K5859" s="7" t="str">
        <f t="shared" si="2"/>
        <v>ENG30-01332730-vpokriti</v>
      </c>
      <c r="L5859" s="7" t="str">
        <f>ifna(VLOOKUP(K5859,'Лист1'!D:E,2,false))</f>
        <v/>
      </c>
      <c r="M5859" s="9"/>
      <c r="N5859" s="9"/>
      <c r="O5859" s="9"/>
      <c r="P5859" s="9"/>
      <c r="Q5859" s="9"/>
      <c r="R5859" s="9"/>
    </row>
    <row r="5860" ht="15.75" customHeight="1">
      <c r="A5860" s="14" t="s">
        <v>79</v>
      </c>
      <c r="B5860" s="14" t="s">
        <v>80</v>
      </c>
      <c r="C5860" s="40" t="s">
        <v>14668</v>
      </c>
      <c r="D5860" s="14" t="s">
        <v>14669</v>
      </c>
      <c r="E5860" s="13" t="s">
        <v>14670</v>
      </c>
      <c r="F5860" s="14" t="s">
        <v>14671</v>
      </c>
      <c r="G5860" s="14" t="s">
        <v>6917</v>
      </c>
      <c r="H5860" s="41" t="s">
        <v>6712</v>
      </c>
      <c r="I5860" s="42" t="s">
        <v>85</v>
      </c>
      <c r="J5860" s="91">
        <f t="shared" si="1"/>
        <v>71</v>
      </c>
      <c r="K5860" s="7" t="str">
        <f t="shared" si="2"/>
        <v>ENG30-01334398-ainteligentan</v>
      </c>
      <c r="L5860" s="7" t="str">
        <f>ifna(VLOOKUP(K5860,'Лист1'!D:E,2,false))</f>
        <v/>
      </c>
      <c r="M5860" s="9"/>
      <c r="N5860" s="9"/>
      <c r="O5860" s="9"/>
      <c r="P5860" s="9"/>
      <c r="Q5860" s="9"/>
      <c r="R5860" s="9"/>
    </row>
    <row r="5861" ht="15.75" customHeight="1">
      <c r="A5861" s="14" t="s">
        <v>79</v>
      </c>
      <c r="B5861" s="14" t="s">
        <v>80</v>
      </c>
      <c r="C5861" s="40" t="s">
        <v>14175</v>
      </c>
      <c r="D5861" s="14" t="s">
        <v>14672</v>
      </c>
      <c r="E5861" s="13" t="s">
        <v>14673</v>
      </c>
      <c r="F5861" s="14" t="s">
        <v>14674</v>
      </c>
      <c r="G5861" s="14" t="s">
        <v>6772</v>
      </c>
      <c r="H5861" s="41" t="s">
        <v>6712</v>
      </c>
      <c r="I5861" s="42" t="s">
        <v>85</v>
      </c>
      <c r="J5861" s="36">
        <f t="shared" si="1"/>
        <v>55</v>
      </c>
      <c r="K5861" s="7" t="str">
        <f t="shared" si="2"/>
        <v>ENG30-01335339-aleteći</v>
      </c>
      <c r="L5861" s="7" t="str">
        <f>ifna(VLOOKUP(K5861,'Лист1'!D:E,2,false))</f>
        <v/>
      </c>
      <c r="M5861" s="9"/>
      <c r="N5861" s="9"/>
      <c r="O5861" s="9"/>
      <c r="P5861" s="9"/>
      <c r="Q5861" s="9"/>
      <c r="R5861" s="9"/>
    </row>
    <row r="5862" ht="15.75" customHeight="1">
      <c r="A5862" s="14" t="s">
        <v>21</v>
      </c>
      <c r="B5862" s="14" t="s">
        <v>22</v>
      </c>
      <c r="C5862" s="40" t="s">
        <v>14241</v>
      </c>
      <c r="D5862" s="14" t="s">
        <v>14675</v>
      </c>
      <c r="E5862" s="13" t="s">
        <v>14676</v>
      </c>
      <c r="F5862" s="14" t="s">
        <v>14677</v>
      </c>
      <c r="G5862" s="14" t="s">
        <v>6772</v>
      </c>
      <c r="H5862" s="41" t="s">
        <v>6712</v>
      </c>
      <c r="I5862" s="42" t="s">
        <v>85</v>
      </c>
      <c r="J5862" s="59">
        <f t="shared" si="1"/>
        <v>14</v>
      </c>
      <c r="K5862" s="7" t="str">
        <f t="shared" si="2"/>
        <v>ENG30-01336541-vprekriti</v>
      </c>
      <c r="L5862" s="7" t="str">
        <f>ifna(VLOOKUP(K5862,'Лист1'!D:E,2,false))</f>
        <v/>
      </c>
      <c r="M5862" s="9"/>
      <c r="N5862" s="9"/>
      <c r="O5862" s="9"/>
      <c r="P5862" s="9"/>
      <c r="Q5862" s="9"/>
      <c r="R5862" s="9"/>
    </row>
    <row r="5863" ht="15.75" customHeight="1">
      <c r="A5863" s="14" t="s">
        <v>21</v>
      </c>
      <c r="B5863" s="14" t="s">
        <v>22</v>
      </c>
      <c r="C5863" s="40" t="s">
        <v>7362</v>
      </c>
      <c r="D5863" s="14" t="s">
        <v>14678</v>
      </c>
      <c r="E5863" s="13" t="s">
        <v>14679</v>
      </c>
      <c r="F5863" s="14" t="s">
        <v>14680</v>
      </c>
      <c r="G5863" s="14" t="s">
        <v>6772</v>
      </c>
      <c r="H5863" s="41" t="s">
        <v>6712</v>
      </c>
      <c r="I5863" s="42" t="s">
        <v>85</v>
      </c>
      <c r="J5863" s="25">
        <f t="shared" si="1"/>
        <v>32</v>
      </c>
      <c r="K5863" s="7" t="str">
        <f t="shared" si="2"/>
        <v>ENG30-01336635-vpokriti</v>
      </c>
      <c r="L5863" s="7" t="str">
        <f>ifna(VLOOKUP(K5863,'Лист1'!D:E,2,false))</f>
        <v/>
      </c>
      <c r="M5863" s="9"/>
      <c r="N5863" s="9"/>
      <c r="O5863" s="9"/>
      <c r="P5863" s="9"/>
      <c r="Q5863" s="9"/>
      <c r="R5863" s="9"/>
    </row>
    <row r="5864" ht="15.75" customHeight="1">
      <c r="A5864" s="14" t="s">
        <v>21</v>
      </c>
      <c r="B5864" s="14" t="s">
        <v>22</v>
      </c>
      <c r="C5864" s="40" t="s">
        <v>7367</v>
      </c>
      <c r="D5864" s="14" t="s">
        <v>14678</v>
      </c>
      <c r="E5864" s="13" t="s">
        <v>14679</v>
      </c>
      <c r="F5864" s="14" t="s">
        <v>14680</v>
      </c>
      <c r="G5864" s="14" t="s">
        <v>6772</v>
      </c>
      <c r="H5864" s="41" t="s">
        <v>6712</v>
      </c>
      <c r="I5864" s="42" t="s">
        <v>85</v>
      </c>
      <c r="J5864" s="18">
        <f t="shared" si="1"/>
        <v>32</v>
      </c>
      <c r="K5864" s="7" t="str">
        <f t="shared" si="2"/>
        <v>ENG30-01336635-vpokrivati</v>
      </c>
      <c r="L5864" s="7" t="str">
        <f>ifna(VLOOKUP(K5864,'Лист1'!D:E,2,false))</f>
        <v/>
      </c>
      <c r="M5864" s="9"/>
      <c r="N5864" s="9"/>
      <c r="O5864" s="9"/>
      <c r="P5864" s="9"/>
      <c r="Q5864" s="9"/>
      <c r="R5864" s="9"/>
    </row>
    <row r="5865" ht="15.75" customHeight="1">
      <c r="A5865" s="14" t="s">
        <v>21</v>
      </c>
      <c r="B5865" s="14" t="s">
        <v>22</v>
      </c>
      <c r="C5865" s="40" t="s">
        <v>14241</v>
      </c>
      <c r="D5865" s="14" t="s">
        <v>14678</v>
      </c>
      <c r="E5865" s="13" t="s">
        <v>14679</v>
      </c>
      <c r="F5865" s="14" t="s">
        <v>14680</v>
      </c>
      <c r="G5865" s="14" t="s">
        <v>6772</v>
      </c>
      <c r="H5865" s="41" t="s">
        <v>6712</v>
      </c>
      <c r="I5865" s="42" t="s">
        <v>85</v>
      </c>
      <c r="J5865" s="27">
        <f t="shared" si="1"/>
        <v>32</v>
      </c>
      <c r="K5865" s="7" t="str">
        <f t="shared" si="2"/>
        <v>ENG30-01336635-vprekriti</v>
      </c>
      <c r="L5865" s="7" t="str">
        <f>ifna(VLOOKUP(K5865,'Лист1'!D:E,2,false))</f>
        <v/>
      </c>
      <c r="M5865" s="9"/>
      <c r="N5865" s="9"/>
      <c r="O5865" s="9"/>
      <c r="P5865" s="9"/>
      <c r="Q5865" s="9"/>
      <c r="R5865" s="9"/>
    </row>
    <row r="5866" ht="15.75" customHeight="1">
      <c r="A5866" s="14" t="s">
        <v>11</v>
      </c>
      <c r="B5866" s="14" t="s">
        <v>12</v>
      </c>
      <c r="C5866" s="40" t="s">
        <v>14681</v>
      </c>
      <c r="D5866" s="14" t="s">
        <v>14682</v>
      </c>
      <c r="E5866" s="13" t="s">
        <v>14683</v>
      </c>
      <c r="F5866" s="14" t="s">
        <v>14681</v>
      </c>
      <c r="G5866" s="14"/>
      <c r="H5866" s="41" t="s">
        <v>6712</v>
      </c>
      <c r="I5866" s="42" t="s">
        <v>85</v>
      </c>
      <c r="J5866" s="39">
        <f t="shared" si="1"/>
        <v>93</v>
      </c>
      <c r="K5866" s="7" t="str">
        <f t="shared" si="2"/>
        <v>ENG30-01338537-nrinovirus</v>
      </c>
      <c r="L5866" s="7" t="str">
        <f>ifna(VLOOKUP(K5866,'Лист1'!D:E,2,false))</f>
        <v/>
      </c>
      <c r="M5866" s="9"/>
      <c r="N5866" s="9"/>
      <c r="O5866" s="9"/>
      <c r="P5866" s="9"/>
      <c r="Q5866" s="9"/>
      <c r="R5866" s="9"/>
    </row>
    <row r="5867" ht="15.75" customHeight="1">
      <c r="A5867" s="14" t="s">
        <v>21</v>
      </c>
      <c r="B5867" s="14" t="s">
        <v>22</v>
      </c>
      <c r="C5867" s="40" t="s">
        <v>11598</v>
      </c>
      <c r="D5867" s="14" t="s">
        <v>14684</v>
      </c>
      <c r="E5867" s="13" t="s">
        <v>14685</v>
      </c>
      <c r="F5867" s="14" t="s">
        <v>14686</v>
      </c>
      <c r="G5867" s="14" t="s">
        <v>6772</v>
      </c>
      <c r="H5867" s="41" t="s">
        <v>6712</v>
      </c>
      <c r="I5867" s="42" t="s">
        <v>85</v>
      </c>
      <c r="J5867" s="61">
        <f t="shared" si="1"/>
        <v>58</v>
      </c>
      <c r="K5867" s="7" t="str">
        <f t="shared" si="2"/>
        <v>ENG30-01339505-vizložiti</v>
      </c>
      <c r="L5867" s="7" t="str">
        <f>ifna(VLOOKUP(K5867,'Лист1'!D:E,2,false))</f>
        <v/>
      </c>
      <c r="M5867" s="9"/>
      <c r="N5867" s="9"/>
      <c r="O5867" s="9"/>
      <c r="P5867" s="9"/>
      <c r="Q5867" s="9"/>
      <c r="R5867" s="9"/>
    </row>
    <row r="5868" ht="15.75" customHeight="1">
      <c r="A5868" s="14" t="s">
        <v>21</v>
      </c>
      <c r="B5868" s="14" t="s">
        <v>22</v>
      </c>
      <c r="C5868" s="40" t="s">
        <v>10525</v>
      </c>
      <c r="D5868" s="14" t="s">
        <v>14684</v>
      </c>
      <c r="E5868" s="13" t="s">
        <v>14685</v>
      </c>
      <c r="F5868" s="14" t="s">
        <v>14686</v>
      </c>
      <c r="G5868" s="14" t="s">
        <v>6772</v>
      </c>
      <c r="H5868" s="41" t="s">
        <v>6712</v>
      </c>
      <c r="I5868" s="42" t="s">
        <v>85</v>
      </c>
      <c r="J5868" s="53">
        <f t="shared" si="1"/>
        <v>58</v>
      </c>
      <c r="K5868" s="7" t="str">
        <f t="shared" si="2"/>
        <v>ENG30-01339505-votkriti</v>
      </c>
      <c r="L5868" s="7" t="str">
        <f>ifna(VLOOKUP(K5868,'Лист1'!D:E,2,false))</f>
        <v/>
      </c>
      <c r="M5868" s="9"/>
      <c r="N5868" s="9"/>
      <c r="O5868" s="9"/>
      <c r="P5868" s="9"/>
      <c r="Q5868" s="9"/>
      <c r="R5868" s="9"/>
    </row>
    <row r="5869" ht="15.75" customHeight="1">
      <c r="A5869" s="14" t="s">
        <v>21</v>
      </c>
      <c r="B5869" s="14" t="s">
        <v>22</v>
      </c>
      <c r="C5869" s="40" t="s">
        <v>11281</v>
      </c>
      <c r="D5869" s="14" t="s">
        <v>14684</v>
      </c>
      <c r="E5869" s="13" t="s">
        <v>14685</v>
      </c>
      <c r="F5869" s="14" t="s">
        <v>14686</v>
      </c>
      <c r="G5869" s="14" t="s">
        <v>6772</v>
      </c>
      <c r="H5869" s="41" t="s">
        <v>6712</v>
      </c>
      <c r="I5869" s="42" t="s">
        <v>85</v>
      </c>
      <c r="J5869" s="33">
        <f t="shared" si="1"/>
        <v>58</v>
      </c>
      <c r="K5869" s="7" t="str">
        <f t="shared" si="2"/>
        <v>ENG30-01339505-votkrivati</v>
      </c>
      <c r="L5869" s="7" t="str">
        <f>ifna(VLOOKUP(K5869,'Лист1'!D:E,2,false))</f>
        <v/>
      </c>
      <c r="M5869" s="9"/>
      <c r="N5869" s="9"/>
      <c r="O5869" s="9"/>
      <c r="P5869" s="9"/>
      <c r="Q5869" s="9"/>
      <c r="R5869" s="9"/>
    </row>
    <row r="5870" ht="15.75" customHeight="1">
      <c r="A5870" s="14" t="s">
        <v>21</v>
      </c>
      <c r="B5870" s="14" t="s">
        <v>22</v>
      </c>
      <c r="C5870" s="40" t="s">
        <v>10955</v>
      </c>
      <c r="D5870" s="14" t="s">
        <v>14684</v>
      </c>
      <c r="E5870" s="13" t="s">
        <v>14685</v>
      </c>
      <c r="F5870" s="14" t="s">
        <v>14686</v>
      </c>
      <c r="G5870" s="14" t="s">
        <v>6772</v>
      </c>
      <c r="H5870" s="41" t="s">
        <v>6712</v>
      </c>
      <c r="I5870" s="42" t="s">
        <v>85</v>
      </c>
      <c r="J5870" s="57">
        <f t="shared" si="1"/>
        <v>58</v>
      </c>
      <c r="K5870" s="7" t="str">
        <f t="shared" si="2"/>
        <v>ENG30-01339505-vpokazati</v>
      </c>
      <c r="L5870" s="7" t="str">
        <f>ifna(VLOOKUP(K5870,'Лист1'!D:E,2,false))</f>
        <v/>
      </c>
      <c r="M5870" s="9"/>
      <c r="N5870" s="9"/>
      <c r="O5870" s="9"/>
      <c r="P5870" s="9"/>
      <c r="Q5870" s="9"/>
      <c r="R5870" s="9"/>
    </row>
    <row r="5871" ht="15.75" customHeight="1">
      <c r="A5871" s="14" t="s">
        <v>21</v>
      </c>
      <c r="B5871" s="14" t="s">
        <v>22</v>
      </c>
      <c r="C5871" s="40" t="s">
        <v>11602</v>
      </c>
      <c r="D5871" s="14" t="s">
        <v>14684</v>
      </c>
      <c r="E5871" s="13" t="s">
        <v>14685</v>
      </c>
      <c r="F5871" s="14" t="s">
        <v>14686</v>
      </c>
      <c r="G5871" s="14" t="s">
        <v>6772</v>
      </c>
      <c r="H5871" s="41" t="s">
        <v>6712</v>
      </c>
      <c r="I5871" s="42" t="s">
        <v>85</v>
      </c>
      <c r="J5871" s="33">
        <f t="shared" si="1"/>
        <v>58</v>
      </c>
      <c r="K5871" s="7" t="str">
        <f t="shared" si="2"/>
        <v>ENG30-01339505-vpokazivati</v>
      </c>
      <c r="L5871" s="7" t="str">
        <f>ifna(VLOOKUP(K5871,'Лист1'!D:E,2,false))</f>
        <v/>
      </c>
      <c r="M5871" s="9"/>
      <c r="N5871" s="9"/>
      <c r="O5871" s="9"/>
      <c r="P5871" s="9"/>
      <c r="Q5871" s="9"/>
      <c r="R5871" s="9"/>
    </row>
    <row r="5872" ht="15.75" customHeight="1">
      <c r="A5872" s="14" t="s">
        <v>79</v>
      </c>
      <c r="B5872" s="14" t="s">
        <v>80</v>
      </c>
      <c r="C5872" s="40" t="s">
        <v>8847</v>
      </c>
      <c r="D5872" s="14" t="s">
        <v>14687</v>
      </c>
      <c r="E5872" s="13" t="s">
        <v>14688</v>
      </c>
      <c r="F5872" s="14" t="s">
        <v>14689</v>
      </c>
      <c r="G5872" s="14" t="s">
        <v>6772</v>
      </c>
      <c r="H5872" s="41" t="s">
        <v>6712</v>
      </c>
      <c r="I5872" s="42" t="s">
        <v>85</v>
      </c>
      <c r="J5872" s="27">
        <f t="shared" si="1"/>
        <v>61</v>
      </c>
      <c r="K5872" s="7" t="str">
        <f t="shared" si="2"/>
        <v>ENG30-01339730-aodređen</v>
      </c>
      <c r="L5872" s="7" t="str">
        <f>ifna(VLOOKUP(K5872,'Лист1'!D:E,2,false))</f>
        <v/>
      </c>
      <c r="M5872" s="9"/>
      <c r="N5872" s="9"/>
      <c r="O5872" s="9"/>
      <c r="P5872" s="9"/>
      <c r="Q5872" s="9"/>
      <c r="R5872" s="9"/>
    </row>
    <row r="5873" ht="15.75" customHeight="1">
      <c r="A5873" s="14" t="s">
        <v>79</v>
      </c>
      <c r="B5873" s="14" t="s">
        <v>80</v>
      </c>
      <c r="C5873" s="40" t="s">
        <v>10408</v>
      </c>
      <c r="D5873" s="14" t="s">
        <v>14687</v>
      </c>
      <c r="E5873" s="13" t="s">
        <v>14688</v>
      </c>
      <c r="F5873" s="14" t="s">
        <v>14689</v>
      </c>
      <c r="G5873" s="14" t="s">
        <v>6772</v>
      </c>
      <c r="H5873" s="41" t="s">
        <v>6712</v>
      </c>
      <c r="I5873" s="42" t="s">
        <v>85</v>
      </c>
      <c r="J5873" s="99">
        <f t="shared" si="1"/>
        <v>61</v>
      </c>
      <c r="K5873" s="7" t="str">
        <f t="shared" si="2"/>
        <v>ENG30-01339730-aoznačen</v>
      </c>
      <c r="L5873" s="7" t="str">
        <f>ifna(VLOOKUP(K5873,'Лист1'!D:E,2,false))</f>
        <v/>
      </c>
      <c r="M5873" s="9"/>
      <c r="N5873" s="9"/>
      <c r="O5873" s="9"/>
      <c r="P5873" s="9"/>
      <c r="Q5873" s="9"/>
      <c r="R5873" s="9"/>
    </row>
    <row r="5874" ht="15.75" customHeight="1">
      <c r="A5874" s="14" t="s">
        <v>21</v>
      </c>
      <c r="B5874" s="14" t="s">
        <v>22</v>
      </c>
      <c r="C5874" s="40" t="s">
        <v>8304</v>
      </c>
      <c r="D5874" s="14" t="s">
        <v>14690</v>
      </c>
      <c r="E5874" s="13" t="s">
        <v>14691</v>
      </c>
      <c r="F5874" s="14" t="s">
        <v>14692</v>
      </c>
      <c r="G5874" s="14" t="s">
        <v>6772</v>
      </c>
      <c r="H5874" s="41" t="s">
        <v>6712</v>
      </c>
      <c r="I5874" s="42" t="s">
        <v>85</v>
      </c>
      <c r="J5874" s="66">
        <f t="shared" si="1"/>
        <v>33</v>
      </c>
      <c r="K5874" s="7" t="str">
        <f t="shared" si="2"/>
        <v>ENG30-01340439-vučvrstiti</v>
      </c>
      <c r="L5874" s="7" t="str">
        <f>ifna(VLOOKUP(K5874,'Лист1'!D:E,2,false))</f>
        <v/>
      </c>
      <c r="M5874" s="9"/>
      <c r="N5874" s="9"/>
      <c r="O5874" s="9"/>
      <c r="P5874" s="9"/>
      <c r="Q5874" s="9"/>
      <c r="R5874" s="9"/>
    </row>
    <row r="5875" ht="15.75" customHeight="1">
      <c r="A5875" s="14" t="s">
        <v>11</v>
      </c>
      <c r="B5875" s="14" t="s">
        <v>12</v>
      </c>
      <c r="C5875" s="40" t="s">
        <v>14693</v>
      </c>
      <c r="D5875" s="14" t="s">
        <v>14694</v>
      </c>
      <c r="E5875" s="13" t="s">
        <v>14695</v>
      </c>
      <c r="F5875" s="14" t="s">
        <v>14693</v>
      </c>
      <c r="G5875" s="14" t="s">
        <v>6815</v>
      </c>
      <c r="H5875" s="41" t="s">
        <v>6712</v>
      </c>
      <c r="I5875" s="42" t="s">
        <v>85</v>
      </c>
      <c r="J5875" s="58">
        <f t="shared" si="1"/>
        <v>61</v>
      </c>
      <c r="K5875" s="7" t="str">
        <f t="shared" si="2"/>
        <v>ENG30-01341090-nrotavirus</v>
      </c>
      <c r="L5875" s="7" t="str">
        <f>ifna(VLOOKUP(K5875,'Лист1'!D:E,2,false))</f>
        <v/>
      </c>
      <c r="M5875" s="9"/>
      <c r="N5875" s="9"/>
      <c r="O5875" s="9"/>
      <c r="P5875" s="9"/>
      <c r="Q5875" s="9"/>
      <c r="R5875" s="9"/>
    </row>
    <row r="5876" ht="15.75" customHeight="1">
      <c r="A5876" s="14" t="s">
        <v>21</v>
      </c>
      <c r="B5876" s="14" t="s">
        <v>22</v>
      </c>
      <c r="C5876" s="40" t="s">
        <v>14696</v>
      </c>
      <c r="D5876" s="14" t="s">
        <v>14697</v>
      </c>
      <c r="E5876" s="13" t="s">
        <v>14698</v>
      </c>
      <c r="F5876" s="14" t="s">
        <v>14696</v>
      </c>
      <c r="G5876" s="14" t="s">
        <v>6772</v>
      </c>
      <c r="H5876" s="41" t="s">
        <v>6712</v>
      </c>
      <c r="I5876" s="42" t="s">
        <v>85</v>
      </c>
      <c r="J5876" s="70">
        <f t="shared" si="1"/>
        <v>22</v>
      </c>
      <c r="K5876" s="7" t="str">
        <f t="shared" si="2"/>
        <v>ENG30-01342012-vzakatančiti</v>
      </c>
      <c r="L5876" s="7" t="str">
        <f>ifna(VLOOKUP(K5876,'Лист1'!D:E,2,false))</f>
        <v/>
      </c>
      <c r="M5876" s="9"/>
      <c r="N5876" s="9"/>
      <c r="O5876" s="9"/>
      <c r="P5876" s="9"/>
      <c r="Q5876" s="9"/>
      <c r="R5876" s="9"/>
    </row>
    <row r="5877" ht="15.75" customHeight="1">
      <c r="A5877" s="14" t="s">
        <v>79</v>
      </c>
      <c r="B5877" s="14" t="s">
        <v>80</v>
      </c>
      <c r="C5877" s="40" t="s">
        <v>14699</v>
      </c>
      <c r="D5877" s="14" t="s">
        <v>14700</v>
      </c>
      <c r="E5877" s="13" t="s">
        <v>14701</v>
      </c>
      <c r="F5877" s="14" t="s">
        <v>14702</v>
      </c>
      <c r="G5877" s="14" t="s">
        <v>6772</v>
      </c>
      <c r="H5877" s="41" t="s">
        <v>6712</v>
      </c>
      <c r="I5877" s="42" t="s">
        <v>85</v>
      </c>
      <c r="J5877" s="87">
        <f t="shared" si="1"/>
        <v>82</v>
      </c>
      <c r="K5877" s="7" t="str">
        <f t="shared" si="2"/>
        <v>ENG30-01342237-azainteresovan</v>
      </c>
      <c r="L5877" s="7" t="str">
        <f>ifna(VLOOKUP(K5877,'Лист1'!D:E,2,false))</f>
        <v/>
      </c>
      <c r="M5877" s="9"/>
      <c r="N5877" s="9"/>
      <c r="O5877" s="9"/>
      <c r="P5877" s="9"/>
      <c r="Q5877" s="9"/>
      <c r="R5877" s="9"/>
    </row>
    <row r="5878" ht="15.75" customHeight="1">
      <c r="A5878" s="14" t="s">
        <v>21</v>
      </c>
      <c r="B5878" s="14" t="s">
        <v>22</v>
      </c>
      <c r="C5878" s="40" t="s">
        <v>14703</v>
      </c>
      <c r="D5878" s="14" t="s">
        <v>14704</v>
      </c>
      <c r="E5878" s="13" t="s">
        <v>14705</v>
      </c>
      <c r="F5878" s="14" t="s">
        <v>14703</v>
      </c>
      <c r="G5878" s="14" t="s">
        <v>6772</v>
      </c>
      <c r="H5878" s="41" t="s">
        <v>6712</v>
      </c>
      <c r="I5878" s="42" t="s">
        <v>85</v>
      </c>
      <c r="J5878" s="61">
        <f t="shared" si="1"/>
        <v>35</v>
      </c>
      <c r="K5878" s="7" t="str">
        <f t="shared" si="2"/>
        <v>ENG30-01344293-votpustiti</v>
      </c>
      <c r="L5878" s="7" t="str">
        <f>ifna(VLOOKUP(K5878,'Лист1'!D:E,2,false))</f>
        <v/>
      </c>
      <c r="M5878" s="9"/>
      <c r="N5878" s="9"/>
      <c r="O5878" s="9"/>
      <c r="P5878" s="9"/>
      <c r="Q5878" s="9"/>
      <c r="R5878" s="9"/>
    </row>
    <row r="5879" ht="15.75" customHeight="1">
      <c r="A5879" s="14" t="s">
        <v>79</v>
      </c>
      <c r="B5879" s="14" t="s">
        <v>80</v>
      </c>
      <c r="C5879" s="40" t="s">
        <v>7205</v>
      </c>
      <c r="D5879" s="14" t="s">
        <v>14706</v>
      </c>
      <c r="E5879" s="13" t="s">
        <v>14707</v>
      </c>
      <c r="F5879" s="14" t="s">
        <v>14708</v>
      </c>
      <c r="G5879" s="14"/>
      <c r="H5879" s="41" t="s">
        <v>6712</v>
      </c>
      <c r="I5879" s="42" t="s">
        <v>85</v>
      </c>
      <c r="J5879" s="36">
        <f t="shared" si="1"/>
        <v>56</v>
      </c>
      <c r="K5879" s="7" t="str">
        <f t="shared" si="2"/>
        <v>ENG30-01345307-adosadan</v>
      </c>
      <c r="L5879" s="7" t="str">
        <f>ifna(VLOOKUP(K5879,'Лист1'!D:E,2,false))</f>
        <v/>
      </c>
      <c r="M5879" s="9"/>
      <c r="N5879" s="9"/>
      <c r="O5879" s="9"/>
      <c r="P5879" s="9"/>
      <c r="Q5879" s="9"/>
      <c r="R5879" s="9"/>
    </row>
    <row r="5880" ht="15.75" customHeight="1">
      <c r="A5880" s="14" t="s">
        <v>79</v>
      </c>
      <c r="B5880" s="14" t="s">
        <v>80</v>
      </c>
      <c r="C5880" s="40" t="s">
        <v>14709</v>
      </c>
      <c r="D5880" s="14" t="s">
        <v>14710</v>
      </c>
      <c r="E5880" s="13" t="s">
        <v>14711</v>
      </c>
      <c r="F5880" s="14" t="s">
        <v>14712</v>
      </c>
      <c r="G5880" s="14" t="s">
        <v>6800</v>
      </c>
      <c r="H5880" s="41" t="s">
        <v>6712</v>
      </c>
      <c r="I5880" s="42" t="s">
        <v>85</v>
      </c>
      <c r="J5880" s="43">
        <f t="shared" si="1"/>
        <v>43</v>
      </c>
      <c r="K5880" s="7" t="str">
        <f t="shared" si="2"/>
        <v>ENG30-01345600-amali</v>
      </c>
      <c r="L5880" s="7" t="str">
        <f>ifna(VLOOKUP(K5880,'Лист1'!D:E,2,false))</f>
        <v/>
      </c>
      <c r="M5880" s="9"/>
      <c r="N5880" s="9"/>
      <c r="O5880" s="9"/>
      <c r="P5880" s="9"/>
      <c r="Q5880" s="9"/>
      <c r="R5880" s="9"/>
    </row>
    <row r="5881" ht="15.75" customHeight="1">
      <c r="A5881" s="14" t="s">
        <v>21</v>
      </c>
      <c r="B5881" s="14" t="s">
        <v>22</v>
      </c>
      <c r="C5881" s="40" t="s">
        <v>12791</v>
      </c>
      <c r="D5881" s="14" t="s">
        <v>14713</v>
      </c>
      <c r="E5881" s="13" t="s">
        <v>14714</v>
      </c>
      <c r="F5881" s="14" t="s">
        <v>12791</v>
      </c>
      <c r="G5881" s="14" t="s">
        <v>6772</v>
      </c>
      <c r="H5881" s="41" t="s">
        <v>6712</v>
      </c>
      <c r="I5881" s="42" t="s">
        <v>85</v>
      </c>
      <c r="J5881" s="39">
        <f t="shared" si="1"/>
        <v>49</v>
      </c>
      <c r="K5881" s="7" t="str">
        <f t="shared" si="2"/>
        <v>ENG30-01346003-votvoriti</v>
      </c>
      <c r="L5881" s="7" t="str">
        <f>ifna(VLOOKUP(K5881,'Лист1'!D:E,2,false))</f>
        <v/>
      </c>
      <c r="M5881" s="9"/>
      <c r="N5881" s="9"/>
      <c r="O5881" s="9"/>
      <c r="P5881" s="9"/>
      <c r="Q5881" s="9"/>
      <c r="R5881" s="9"/>
    </row>
    <row r="5882" ht="15.75" customHeight="1">
      <c r="A5882" s="14" t="s">
        <v>21</v>
      </c>
      <c r="B5882" s="14" t="s">
        <v>22</v>
      </c>
      <c r="C5882" s="40" t="s">
        <v>14715</v>
      </c>
      <c r="D5882" s="14" t="s">
        <v>14716</v>
      </c>
      <c r="E5882" s="13" t="s">
        <v>14717</v>
      </c>
      <c r="F5882" s="14" t="s">
        <v>14718</v>
      </c>
      <c r="G5882" s="14" t="s">
        <v>6772</v>
      </c>
      <c r="H5882" s="41" t="s">
        <v>6712</v>
      </c>
      <c r="I5882" s="42" t="s">
        <v>85</v>
      </c>
      <c r="J5882" s="101">
        <f t="shared" si="1"/>
        <v>72</v>
      </c>
      <c r="K5882" s="7" t="str">
        <f t="shared" si="2"/>
        <v>ENG30-01347678-vzaključati</v>
      </c>
      <c r="L5882" s="7" t="str">
        <f>ifna(VLOOKUP(K5882,'Лист1'!D:E,2,false))</f>
        <v/>
      </c>
      <c r="M5882" s="9"/>
      <c r="N5882" s="9"/>
      <c r="O5882" s="9"/>
      <c r="P5882" s="9"/>
      <c r="Q5882" s="9"/>
      <c r="R5882" s="9"/>
    </row>
    <row r="5883" ht="15.75" customHeight="1">
      <c r="A5883" s="14" t="s">
        <v>21</v>
      </c>
      <c r="B5883" s="14" t="s">
        <v>22</v>
      </c>
      <c r="C5883" s="40" t="s">
        <v>14715</v>
      </c>
      <c r="D5883" s="14" t="s">
        <v>14719</v>
      </c>
      <c r="E5883" s="13" t="s">
        <v>14720</v>
      </c>
      <c r="F5883" s="14" t="s">
        <v>14721</v>
      </c>
      <c r="G5883" s="14" t="s">
        <v>6772</v>
      </c>
      <c r="H5883" s="41" t="s">
        <v>6712</v>
      </c>
      <c r="I5883" s="42" t="s">
        <v>85</v>
      </c>
      <c r="J5883" s="47">
        <f t="shared" si="1"/>
        <v>20</v>
      </c>
      <c r="K5883" s="7" t="str">
        <f t="shared" si="2"/>
        <v>ENG30-01348174-vzaključati</v>
      </c>
      <c r="L5883" s="7" t="str">
        <f>ifna(VLOOKUP(K5883,'Лист1'!D:E,2,false))</f>
        <v/>
      </c>
      <c r="M5883" s="9"/>
      <c r="N5883" s="9"/>
      <c r="O5883" s="9"/>
      <c r="P5883" s="9"/>
      <c r="Q5883" s="9"/>
      <c r="R5883" s="9"/>
    </row>
    <row r="5884" ht="15.75" customHeight="1">
      <c r="A5884" s="14" t="s">
        <v>11</v>
      </c>
      <c r="B5884" s="14" t="s">
        <v>12</v>
      </c>
      <c r="C5884" s="40" t="s">
        <v>14722</v>
      </c>
      <c r="D5884" s="14" t="s">
        <v>14723</v>
      </c>
      <c r="E5884" s="13" t="s">
        <v>14724</v>
      </c>
      <c r="F5884" s="14" t="s">
        <v>14722</v>
      </c>
      <c r="G5884" s="14" t="s">
        <v>6815</v>
      </c>
      <c r="H5884" s="41" t="s">
        <v>6712</v>
      </c>
      <c r="I5884" s="42" t="s">
        <v>85</v>
      </c>
      <c r="J5884" s="48">
        <f t="shared" si="1"/>
        <v>176</v>
      </c>
      <c r="K5884" s="7" t="str">
        <f t="shared" si="2"/>
        <v>ENG30-01348530-nbakterija</v>
      </c>
      <c r="L5884" s="7" t="str">
        <f>ifna(VLOOKUP(K5884,'Лист1'!D:E,2,false))</f>
        <v/>
      </c>
      <c r="M5884" s="9"/>
      <c r="N5884" s="9"/>
      <c r="O5884" s="9"/>
      <c r="P5884" s="9"/>
      <c r="Q5884" s="9"/>
      <c r="R5884" s="9"/>
    </row>
    <row r="5885" ht="15.75" customHeight="1">
      <c r="A5885" s="14" t="s">
        <v>79</v>
      </c>
      <c r="B5885" s="14" t="s">
        <v>80</v>
      </c>
      <c r="C5885" s="40" t="s">
        <v>7993</v>
      </c>
      <c r="D5885" s="14" t="s">
        <v>14725</v>
      </c>
      <c r="E5885" s="13" t="s">
        <v>14726</v>
      </c>
      <c r="F5885" s="14" t="s">
        <v>14727</v>
      </c>
      <c r="G5885" s="14" t="s">
        <v>6772</v>
      </c>
      <c r="H5885" s="41" t="s">
        <v>6712</v>
      </c>
      <c r="I5885" s="42" t="s">
        <v>85</v>
      </c>
      <c r="J5885" s="27">
        <f t="shared" si="1"/>
        <v>57</v>
      </c>
      <c r="K5885" s="7" t="str">
        <f t="shared" si="2"/>
        <v>ENG30-01349927-anepoznat</v>
      </c>
      <c r="L5885" s="7" t="str">
        <f>ifna(VLOOKUP(K5885,'Лист1'!D:E,2,false))</f>
        <v/>
      </c>
      <c r="M5885" s="9"/>
      <c r="N5885" s="9"/>
      <c r="O5885" s="9"/>
      <c r="P5885" s="9"/>
      <c r="Q5885" s="9"/>
      <c r="R5885" s="9"/>
    </row>
    <row r="5886" ht="15.75" customHeight="1">
      <c r="A5886" s="14" t="s">
        <v>79</v>
      </c>
      <c r="B5886" s="14" t="s">
        <v>80</v>
      </c>
      <c r="C5886" s="40" t="s">
        <v>12814</v>
      </c>
      <c r="D5886" s="14" t="s">
        <v>14725</v>
      </c>
      <c r="E5886" s="13" t="s">
        <v>14726</v>
      </c>
      <c r="F5886" s="14" t="s">
        <v>14727</v>
      </c>
      <c r="G5886" s="14" t="s">
        <v>6772</v>
      </c>
      <c r="H5886" s="41" t="s">
        <v>6712</v>
      </c>
      <c r="I5886" s="42" t="s">
        <v>85</v>
      </c>
      <c r="J5886" s="51">
        <f t="shared" si="1"/>
        <v>57</v>
      </c>
      <c r="K5886" s="7" t="str">
        <f t="shared" si="2"/>
        <v>ENG30-01349927-astran</v>
      </c>
      <c r="L5886" s="7" t="str">
        <f>ifna(VLOOKUP(K5886,'Лист1'!D:E,2,false))</f>
        <v/>
      </c>
      <c r="M5886" s="9"/>
      <c r="N5886" s="9"/>
      <c r="O5886" s="9"/>
      <c r="P5886" s="9"/>
      <c r="Q5886" s="9"/>
      <c r="R5886" s="9"/>
    </row>
    <row r="5887" ht="15.75" customHeight="1">
      <c r="A5887" s="14" t="s">
        <v>79</v>
      </c>
      <c r="B5887" s="14" t="s">
        <v>80</v>
      </c>
      <c r="C5887" s="40" t="s">
        <v>12162</v>
      </c>
      <c r="D5887" s="14" t="s">
        <v>14728</v>
      </c>
      <c r="E5887" s="13" t="s">
        <v>14729</v>
      </c>
      <c r="F5887" s="14" t="s">
        <v>14730</v>
      </c>
      <c r="G5887" s="14" t="s">
        <v>6772</v>
      </c>
      <c r="H5887" s="41" t="s">
        <v>6712</v>
      </c>
      <c r="I5887" s="42" t="s">
        <v>85</v>
      </c>
      <c r="J5887" s="38">
        <f t="shared" si="1"/>
        <v>13</v>
      </c>
      <c r="K5887" s="7" t="str">
        <f t="shared" si="2"/>
        <v>ENG30-01350225-aspoljašnji</v>
      </c>
      <c r="L5887" s="7" t="str">
        <f>ifna(VLOOKUP(K5887,'Лист1'!D:E,2,false))</f>
        <v/>
      </c>
      <c r="M5887" s="9"/>
      <c r="N5887" s="9"/>
      <c r="O5887" s="9"/>
      <c r="P5887" s="9"/>
      <c r="Q5887" s="9"/>
      <c r="R5887" s="9"/>
    </row>
    <row r="5888" ht="15.75" customHeight="1">
      <c r="A5888" s="14" t="s">
        <v>21</v>
      </c>
      <c r="B5888" s="14" t="s">
        <v>22</v>
      </c>
      <c r="C5888" s="40" t="s">
        <v>10362</v>
      </c>
      <c r="D5888" s="14" t="s">
        <v>14731</v>
      </c>
      <c r="E5888" s="13" t="s">
        <v>14732</v>
      </c>
      <c r="F5888" s="14" t="s">
        <v>14733</v>
      </c>
      <c r="G5888" s="14" t="s">
        <v>6772</v>
      </c>
      <c r="H5888" s="41" t="s">
        <v>6712</v>
      </c>
      <c r="I5888" s="42" t="s">
        <v>85</v>
      </c>
      <c r="J5888" s="48">
        <f t="shared" si="1"/>
        <v>45</v>
      </c>
      <c r="K5888" s="7" t="str">
        <f t="shared" si="2"/>
        <v>ENG30-01351754-vizvući</v>
      </c>
      <c r="L5888" s="7" t="str">
        <f>ifna(VLOOKUP(K5888,'Лист1'!D:E,2,false))</f>
        <v/>
      </c>
      <c r="M5888" s="9"/>
      <c r="N5888" s="9"/>
      <c r="O5888" s="9"/>
      <c r="P5888" s="9"/>
      <c r="Q5888" s="9"/>
      <c r="R5888" s="9"/>
    </row>
    <row r="5889" ht="15.75" customHeight="1">
      <c r="A5889" s="14" t="s">
        <v>79</v>
      </c>
      <c r="B5889" s="14" t="s">
        <v>80</v>
      </c>
      <c r="C5889" s="40" t="s">
        <v>8107</v>
      </c>
      <c r="D5889" s="14" t="s">
        <v>14734</v>
      </c>
      <c r="E5889" s="13" t="s">
        <v>14735</v>
      </c>
      <c r="F5889" s="14" t="s">
        <v>14736</v>
      </c>
      <c r="G5889" s="14" t="s">
        <v>7496</v>
      </c>
      <c r="H5889" s="41" t="s">
        <v>6712</v>
      </c>
      <c r="I5889" s="42" t="s">
        <v>85</v>
      </c>
      <c r="J5889" s="18">
        <f t="shared" si="1"/>
        <v>37</v>
      </c>
      <c r="K5889" s="7" t="str">
        <f t="shared" si="2"/>
        <v>ENG30-01352714-aprikladan</v>
      </c>
      <c r="L5889" s="7" t="str">
        <f>ifna(VLOOKUP(K5889,'Лист1'!D:E,2,false))</f>
        <v/>
      </c>
      <c r="M5889" s="9"/>
      <c r="N5889" s="9"/>
      <c r="O5889" s="9"/>
      <c r="P5889" s="9"/>
      <c r="Q5889" s="9"/>
      <c r="R5889" s="9"/>
    </row>
    <row r="5890" ht="15.75" customHeight="1">
      <c r="A5890" s="14" t="s">
        <v>21</v>
      </c>
      <c r="B5890" s="14" t="s">
        <v>22</v>
      </c>
      <c r="C5890" s="40" t="s">
        <v>8799</v>
      </c>
      <c r="D5890" s="14" t="s">
        <v>14737</v>
      </c>
      <c r="E5890" s="13" t="s">
        <v>14738</v>
      </c>
      <c r="F5890" s="14" t="s">
        <v>8799</v>
      </c>
      <c r="G5890" s="14" t="s">
        <v>6772</v>
      </c>
      <c r="H5890" s="41" t="s">
        <v>6712</v>
      </c>
      <c r="I5890" s="42" t="s">
        <v>85</v>
      </c>
      <c r="J5890" s="43">
        <f t="shared" si="1"/>
        <v>41</v>
      </c>
      <c r="K5890" s="7" t="str">
        <f t="shared" si="2"/>
        <v>ENG30-01354673-vspojiti</v>
      </c>
      <c r="L5890" s="7" t="str">
        <f>ifna(VLOOKUP(K5890,'Лист1'!D:E,2,false))</f>
        <v/>
      </c>
      <c r="M5890" s="9"/>
      <c r="N5890" s="9"/>
      <c r="O5890" s="9"/>
      <c r="P5890" s="9"/>
      <c r="Q5890" s="9"/>
      <c r="R5890" s="9"/>
    </row>
    <row r="5891" ht="15.75" customHeight="1">
      <c r="A5891" s="14" t="s">
        <v>21</v>
      </c>
      <c r="B5891" s="14" t="s">
        <v>22</v>
      </c>
      <c r="C5891" s="40" t="s">
        <v>9173</v>
      </c>
      <c r="D5891" s="14" t="s">
        <v>14739</v>
      </c>
      <c r="E5891" s="13" t="s">
        <v>14740</v>
      </c>
      <c r="F5891" s="14" t="s">
        <v>14741</v>
      </c>
      <c r="G5891" s="14" t="s">
        <v>6772</v>
      </c>
      <c r="H5891" s="41" t="s">
        <v>6712</v>
      </c>
      <c r="I5891" s="42" t="s">
        <v>85</v>
      </c>
      <c r="J5891" s="46">
        <f t="shared" si="1"/>
        <v>38</v>
      </c>
      <c r="K5891" s="7" t="str">
        <f t="shared" si="2"/>
        <v>ENG30-01356038-vodvojiti</v>
      </c>
      <c r="L5891" s="7" t="str">
        <f>ifna(VLOOKUP(K5891,'Лист1'!D:E,2,false))</f>
        <v/>
      </c>
      <c r="M5891" s="9"/>
      <c r="N5891" s="9"/>
      <c r="O5891" s="9"/>
      <c r="P5891" s="9"/>
      <c r="Q5891" s="9"/>
      <c r="R5891" s="9"/>
    </row>
    <row r="5892" ht="15.75" customHeight="1">
      <c r="A5892" s="14" t="s">
        <v>79</v>
      </c>
      <c r="B5892" s="14" t="s">
        <v>80</v>
      </c>
      <c r="C5892" s="40" t="s">
        <v>7667</v>
      </c>
      <c r="D5892" s="14" t="s">
        <v>14742</v>
      </c>
      <c r="E5892" s="13" t="s">
        <v>14743</v>
      </c>
      <c r="F5892" s="14" t="s">
        <v>14744</v>
      </c>
      <c r="G5892" s="14" t="s">
        <v>6772</v>
      </c>
      <c r="H5892" s="41" t="s">
        <v>6712</v>
      </c>
      <c r="I5892" s="42" t="s">
        <v>85</v>
      </c>
      <c r="J5892" s="56">
        <f t="shared" si="1"/>
        <v>17</v>
      </c>
      <c r="K5892" s="7" t="str">
        <f t="shared" si="2"/>
        <v>ENG30-01356143-aagresivan</v>
      </c>
      <c r="L5892" s="7" t="str">
        <f>ifna(VLOOKUP(K5892,'Лист1'!D:E,2,false))</f>
        <v/>
      </c>
      <c r="M5892" s="9"/>
      <c r="N5892" s="9"/>
      <c r="O5892" s="9"/>
      <c r="P5892" s="9"/>
      <c r="Q5892" s="9"/>
      <c r="R5892" s="9"/>
    </row>
    <row r="5893" ht="15.75" customHeight="1">
      <c r="A5893" s="14" t="s">
        <v>21</v>
      </c>
      <c r="B5893" s="14" t="s">
        <v>22</v>
      </c>
      <c r="C5893" s="40" t="s">
        <v>10937</v>
      </c>
      <c r="D5893" s="14" t="s">
        <v>14745</v>
      </c>
      <c r="E5893" s="13" t="s">
        <v>14746</v>
      </c>
      <c r="F5893" s="14" t="s">
        <v>14747</v>
      </c>
      <c r="G5893" s="14" t="s">
        <v>6772</v>
      </c>
      <c r="H5893" s="41" t="s">
        <v>6712</v>
      </c>
      <c r="I5893" s="42" t="s">
        <v>85</v>
      </c>
      <c r="J5893" s="81">
        <f t="shared" si="1"/>
        <v>32</v>
      </c>
      <c r="K5893" s="7" t="str">
        <f t="shared" si="2"/>
        <v>ENG30-01356370-vpovezati</v>
      </c>
      <c r="L5893" s="7" t="str">
        <f>ifna(VLOOKUP(K5893,'Лист1'!D:E,2,false))</f>
        <v/>
      </c>
      <c r="M5893" s="9"/>
      <c r="N5893" s="9"/>
      <c r="O5893" s="9"/>
      <c r="P5893" s="9"/>
      <c r="Q5893" s="9"/>
      <c r="R5893" s="9"/>
    </row>
    <row r="5894" ht="15.75" customHeight="1">
      <c r="A5894" s="14" t="s">
        <v>21</v>
      </c>
      <c r="B5894" s="14" t="s">
        <v>22</v>
      </c>
      <c r="C5894" s="40" t="s">
        <v>11452</v>
      </c>
      <c r="D5894" s="14" t="s">
        <v>14748</v>
      </c>
      <c r="E5894" s="13" t="s">
        <v>14749</v>
      </c>
      <c r="F5894" s="14" t="s">
        <v>14750</v>
      </c>
      <c r="G5894" s="14" t="s">
        <v>6772</v>
      </c>
      <c r="H5894" s="41" t="s">
        <v>6712</v>
      </c>
      <c r="I5894" s="42" t="s">
        <v>85</v>
      </c>
      <c r="J5894" s="80">
        <f t="shared" si="1"/>
        <v>41</v>
      </c>
      <c r="K5894" s="7" t="str">
        <f t="shared" si="2"/>
        <v>ENG30-01363648-vnaneti</v>
      </c>
      <c r="L5894" s="7" t="str">
        <f>ifna(VLOOKUP(K5894,'Лист1'!D:E,2,false))</f>
        <v/>
      </c>
      <c r="M5894" s="9"/>
      <c r="N5894" s="9"/>
      <c r="O5894" s="9"/>
      <c r="P5894" s="9"/>
      <c r="Q5894" s="9"/>
      <c r="R5894" s="9"/>
    </row>
    <row r="5895" ht="15.75" customHeight="1">
      <c r="A5895" s="14" t="s">
        <v>11</v>
      </c>
      <c r="B5895" s="14" t="s">
        <v>12</v>
      </c>
      <c r="C5895" s="40" t="s">
        <v>14751</v>
      </c>
      <c r="D5895" s="14" t="s">
        <v>14752</v>
      </c>
      <c r="E5895" s="13" t="s">
        <v>14753</v>
      </c>
      <c r="F5895" s="14" t="s">
        <v>14751</v>
      </c>
      <c r="G5895" s="14" t="s">
        <v>6815</v>
      </c>
      <c r="H5895" s="41" t="s">
        <v>6712</v>
      </c>
      <c r="I5895" s="42" t="s">
        <v>85</v>
      </c>
      <c r="J5895" s="47">
        <f t="shared" si="1"/>
        <v>23</v>
      </c>
      <c r="K5895" s="7" t="str">
        <f t="shared" si="2"/>
        <v>ENG30-01368216-nešerihija</v>
      </c>
      <c r="L5895" s="7" t="str">
        <f>ifna(VLOOKUP(K5895,'Лист1'!D:E,2,false))</f>
        <v/>
      </c>
      <c r="M5895" s="9"/>
      <c r="N5895" s="9"/>
      <c r="O5895" s="9"/>
      <c r="P5895" s="9"/>
      <c r="Q5895" s="9"/>
      <c r="R5895" s="9"/>
    </row>
    <row r="5896" ht="15.75" customHeight="1">
      <c r="A5896" s="14" t="s">
        <v>21</v>
      </c>
      <c r="B5896" s="14" t="s">
        <v>22</v>
      </c>
      <c r="C5896" s="40" t="s">
        <v>7645</v>
      </c>
      <c r="D5896" s="14" t="s">
        <v>14754</v>
      </c>
      <c r="E5896" s="13" t="s">
        <v>14755</v>
      </c>
      <c r="F5896" s="14" t="s">
        <v>14756</v>
      </c>
      <c r="G5896" s="14" t="s">
        <v>6772</v>
      </c>
      <c r="H5896" s="41" t="s">
        <v>6712</v>
      </c>
      <c r="I5896" s="42" t="s">
        <v>85</v>
      </c>
      <c r="J5896" s="53">
        <f t="shared" si="1"/>
        <v>32</v>
      </c>
      <c r="K5896" s="7" t="str">
        <f t="shared" si="2"/>
        <v>ENG30-01368597-vispraviti</v>
      </c>
      <c r="L5896" s="7" t="str">
        <f>ifna(VLOOKUP(K5896,'Лист1'!D:E,2,false))</f>
        <v/>
      </c>
      <c r="M5896" s="9"/>
      <c r="N5896" s="9"/>
      <c r="O5896" s="9"/>
      <c r="P5896" s="9"/>
      <c r="Q5896" s="9"/>
      <c r="R5896" s="9"/>
    </row>
    <row r="5897" ht="15.75" customHeight="1">
      <c r="A5897" s="14" t="s">
        <v>21</v>
      </c>
      <c r="B5897" s="14" t="s">
        <v>22</v>
      </c>
      <c r="C5897" s="40" t="s">
        <v>12288</v>
      </c>
      <c r="D5897" s="14" t="s">
        <v>14757</v>
      </c>
      <c r="E5897" s="13" t="s">
        <v>14758</v>
      </c>
      <c r="F5897" s="14" t="s">
        <v>14759</v>
      </c>
      <c r="G5897" s="14" t="s">
        <v>6772</v>
      </c>
      <c r="H5897" s="41" t="s">
        <v>6712</v>
      </c>
      <c r="I5897" s="42" t="s">
        <v>85</v>
      </c>
      <c r="J5897" s="38">
        <f t="shared" si="1"/>
        <v>51</v>
      </c>
      <c r="K5897" s="7" t="str">
        <f t="shared" si="2"/>
        <v>ENG30-01368863-vpružati</v>
      </c>
      <c r="L5897" s="7" t="str">
        <f>ifna(VLOOKUP(K5897,'Лист1'!D:E,2,false))</f>
        <v/>
      </c>
      <c r="M5897" s="9"/>
      <c r="N5897" s="9"/>
      <c r="O5897" s="9"/>
      <c r="P5897" s="9"/>
      <c r="Q5897" s="9"/>
      <c r="R5897" s="9"/>
    </row>
    <row r="5898" ht="15.75" customHeight="1">
      <c r="A5898" s="14" t="s">
        <v>21</v>
      </c>
      <c r="B5898" s="14" t="s">
        <v>22</v>
      </c>
      <c r="C5898" s="40" t="s">
        <v>7057</v>
      </c>
      <c r="D5898" s="14" t="s">
        <v>14757</v>
      </c>
      <c r="E5898" s="13" t="s">
        <v>14758</v>
      </c>
      <c r="F5898" s="14" t="s">
        <v>14759</v>
      </c>
      <c r="G5898" s="14" t="s">
        <v>6772</v>
      </c>
      <c r="H5898" s="41" t="s">
        <v>6712</v>
      </c>
      <c r="I5898" s="42" t="s">
        <v>85</v>
      </c>
      <c r="J5898" s="30">
        <f t="shared" si="1"/>
        <v>51</v>
      </c>
      <c r="K5898" s="7" t="str">
        <f t="shared" si="2"/>
        <v>ENG30-01368863-vpružiti</v>
      </c>
      <c r="L5898" s="7" t="str">
        <f>ifna(VLOOKUP(K5898,'Лист1'!D:E,2,false))</f>
        <v/>
      </c>
      <c r="M5898" s="9"/>
      <c r="N5898" s="9"/>
      <c r="O5898" s="9"/>
      <c r="P5898" s="9"/>
      <c r="Q5898" s="9"/>
      <c r="R5898" s="9"/>
    </row>
    <row r="5899" ht="15.75" customHeight="1">
      <c r="A5899" s="14" t="s">
        <v>21</v>
      </c>
      <c r="B5899" s="14" t="s">
        <v>22</v>
      </c>
      <c r="C5899" s="40" t="s">
        <v>8868</v>
      </c>
      <c r="D5899" s="14" t="s">
        <v>14760</v>
      </c>
      <c r="E5899" s="13" t="s">
        <v>14761</v>
      </c>
      <c r="F5899" s="14" t="s">
        <v>8868</v>
      </c>
      <c r="G5899" s="14" t="s">
        <v>6772</v>
      </c>
      <c r="H5899" s="41" t="s">
        <v>6712</v>
      </c>
      <c r="I5899" s="42" t="s">
        <v>85</v>
      </c>
      <c r="J5899" s="38">
        <f t="shared" si="1"/>
        <v>17</v>
      </c>
      <c r="K5899" s="7" t="str">
        <f t="shared" si="2"/>
        <v>ENG30-01369758-vrasturiti</v>
      </c>
      <c r="L5899" s="7" t="str">
        <f>ifna(VLOOKUP(K5899,'Лист1'!D:E,2,false))</f>
        <v/>
      </c>
      <c r="M5899" s="9"/>
      <c r="N5899" s="9"/>
      <c r="O5899" s="9"/>
      <c r="P5899" s="9"/>
      <c r="Q5899" s="9"/>
      <c r="R5899" s="9"/>
    </row>
    <row r="5900" ht="15.75" customHeight="1">
      <c r="A5900" s="14" t="s">
        <v>21</v>
      </c>
      <c r="B5900" s="14" t="s">
        <v>22</v>
      </c>
      <c r="C5900" s="40" t="s">
        <v>14762</v>
      </c>
      <c r="D5900" s="14" t="s">
        <v>14763</v>
      </c>
      <c r="E5900" s="13" t="s">
        <v>14764</v>
      </c>
      <c r="F5900" s="14" t="s">
        <v>14765</v>
      </c>
      <c r="G5900" s="14" t="s">
        <v>11306</v>
      </c>
      <c r="H5900" s="41" t="s">
        <v>6712</v>
      </c>
      <c r="I5900" s="42" t="s">
        <v>85</v>
      </c>
      <c r="J5900" s="43">
        <f t="shared" si="1"/>
        <v>53</v>
      </c>
      <c r="K5900" s="7" t="str">
        <f t="shared" si="2"/>
        <v>ENG30-01371756-vvoditi</v>
      </c>
      <c r="L5900" s="7" t="str">
        <f>ifna(VLOOKUP(K5900,'Лист1'!D:E,2,false))</f>
        <v/>
      </c>
      <c r="M5900" s="9"/>
      <c r="N5900" s="9"/>
      <c r="O5900" s="9"/>
      <c r="P5900" s="9"/>
      <c r="Q5900" s="9"/>
      <c r="R5900" s="9"/>
    </row>
    <row r="5901" ht="15.75" customHeight="1">
      <c r="A5901" s="14" t="s">
        <v>79</v>
      </c>
      <c r="B5901" s="14" t="s">
        <v>80</v>
      </c>
      <c r="C5901" s="40" t="s">
        <v>13480</v>
      </c>
      <c r="D5901" s="14" t="s">
        <v>14766</v>
      </c>
      <c r="E5901" s="13" t="s">
        <v>14767</v>
      </c>
      <c r="F5901" s="14" t="s">
        <v>13480</v>
      </c>
      <c r="G5901" s="14" t="s">
        <v>6800</v>
      </c>
      <c r="H5901" s="41" t="s">
        <v>6712</v>
      </c>
      <c r="I5901" s="42" t="s">
        <v>85</v>
      </c>
      <c r="J5901" s="36">
        <f t="shared" si="1"/>
        <v>87</v>
      </c>
      <c r="K5901" s="7" t="str">
        <f t="shared" si="2"/>
        <v>ENG30-01372049-aljubazan</v>
      </c>
      <c r="L5901" s="7" t="str">
        <f>ifna(VLOOKUP(K5901,'Лист1'!D:E,2,false))</f>
        <v/>
      </c>
      <c r="M5901" s="9"/>
      <c r="N5901" s="9"/>
      <c r="O5901" s="9"/>
      <c r="P5901" s="9"/>
      <c r="Q5901" s="9"/>
      <c r="R5901" s="9"/>
    </row>
    <row r="5902" ht="15.75" customHeight="1">
      <c r="A5902" s="14" t="s">
        <v>79</v>
      </c>
      <c r="B5902" s="14" t="s">
        <v>80</v>
      </c>
      <c r="C5902" s="40" t="s">
        <v>12849</v>
      </c>
      <c r="D5902" s="14" t="s">
        <v>14768</v>
      </c>
      <c r="E5902" s="13" t="s">
        <v>14769</v>
      </c>
      <c r="F5902" s="14" t="s">
        <v>14770</v>
      </c>
      <c r="G5902" s="14" t="s">
        <v>6772</v>
      </c>
      <c r="H5902" s="41" t="s">
        <v>6712</v>
      </c>
      <c r="I5902" s="42" t="s">
        <v>85</v>
      </c>
      <c r="J5902" s="43">
        <f t="shared" si="1"/>
        <v>28</v>
      </c>
      <c r="K5902" s="7" t="str">
        <f t="shared" si="2"/>
        <v>ENG30-01375174-apoznat</v>
      </c>
      <c r="L5902" s="7" t="str">
        <f>ifna(VLOOKUP(K5902,'Лист1'!D:E,2,false))</f>
        <v/>
      </c>
      <c r="M5902" s="9"/>
      <c r="N5902" s="9"/>
      <c r="O5902" s="9"/>
      <c r="P5902" s="9"/>
      <c r="Q5902" s="9"/>
      <c r="R5902" s="9"/>
    </row>
    <row r="5903" ht="15.75" customHeight="1">
      <c r="A5903" s="14" t="s">
        <v>79</v>
      </c>
      <c r="B5903" s="14" t="s">
        <v>80</v>
      </c>
      <c r="C5903" s="40" t="s">
        <v>14771</v>
      </c>
      <c r="D5903" s="14" t="s">
        <v>14768</v>
      </c>
      <c r="E5903" s="13" t="s">
        <v>14769</v>
      </c>
      <c r="F5903" s="14" t="s">
        <v>14770</v>
      </c>
      <c r="G5903" s="14" t="s">
        <v>6772</v>
      </c>
      <c r="H5903" s="41" t="s">
        <v>6712</v>
      </c>
      <c r="I5903" s="42" t="s">
        <v>85</v>
      </c>
      <c r="J5903" s="55">
        <f t="shared" si="1"/>
        <v>28</v>
      </c>
      <c r="K5903" s="7" t="str">
        <f t="shared" si="2"/>
        <v>ENG30-01375174-aznan</v>
      </c>
      <c r="L5903" s="7" t="str">
        <f>ifna(VLOOKUP(K5903,'Лист1'!D:E,2,false))</f>
        <v/>
      </c>
      <c r="M5903" s="9"/>
      <c r="N5903" s="9"/>
      <c r="O5903" s="9"/>
      <c r="P5903" s="9"/>
      <c r="Q5903" s="9"/>
      <c r="R5903" s="9"/>
    </row>
    <row r="5904" ht="15.75" customHeight="1">
      <c r="A5904" s="14" t="s">
        <v>79</v>
      </c>
      <c r="B5904" s="14" t="s">
        <v>80</v>
      </c>
      <c r="C5904" s="40" t="s">
        <v>13749</v>
      </c>
      <c r="D5904" s="14" t="s">
        <v>14772</v>
      </c>
      <c r="E5904" s="13" t="s">
        <v>14773</v>
      </c>
      <c r="F5904" s="14" t="s">
        <v>14774</v>
      </c>
      <c r="G5904" s="14" t="s">
        <v>6772</v>
      </c>
      <c r="H5904" s="41" t="s">
        <v>6712</v>
      </c>
      <c r="I5904" s="42" t="s">
        <v>85</v>
      </c>
      <c r="J5904" s="112">
        <f t="shared" si="1"/>
        <v>24</v>
      </c>
      <c r="K5904" s="7" t="str">
        <f t="shared" si="2"/>
        <v>ENG30-01375831-ačuven</v>
      </c>
      <c r="L5904" s="7" t="str">
        <f>ifna(VLOOKUP(K5904,'Лист1'!D:E,2,false))</f>
        <v/>
      </c>
      <c r="M5904" s="9"/>
      <c r="N5904" s="9"/>
      <c r="O5904" s="9"/>
      <c r="P5904" s="9"/>
      <c r="Q5904" s="9"/>
      <c r="R5904" s="9"/>
    </row>
    <row r="5905" ht="15.75" customHeight="1">
      <c r="A5905" s="14" t="s">
        <v>79</v>
      </c>
      <c r="B5905" s="14" t="s">
        <v>80</v>
      </c>
      <c r="C5905" s="40" t="s">
        <v>12849</v>
      </c>
      <c r="D5905" s="14" t="s">
        <v>14772</v>
      </c>
      <c r="E5905" s="13" t="s">
        <v>14773</v>
      </c>
      <c r="F5905" s="14" t="s">
        <v>14774</v>
      </c>
      <c r="G5905" s="14" t="s">
        <v>6772</v>
      </c>
      <c r="H5905" s="41" t="s">
        <v>6712</v>
      </c>
      <c r="I5905" s="42" t="s">
        <v>85</v>
      </c>
      <c r="J5905" s="46">
        <f t="shared" si="1"/>
        <v>24</v>
      </c>
      <c r="K5905" s="7" t="str">
        <f t="shared" si="2"/>
        <v>ENG30-01375831-apoznat</v>
      </c>
      <c r="L5905" s="7" t="str">
        <f>ifna(VLOOKUP(K5905,'Лист1'!D:E,2,false))</f>
        <v/>
      </c>
      <c r="M5905" s="9"/>
      <c r="N5905" s="9"/>
      <c r="O5905" s="9"/>
      <c r="P5905" s="9"/>
      <c r="Q5905" s="9"/>
      <c r="R5905" s="9"/>
    </row>
    <row r="5906" ht="15.75" customHeight="1">
      <c r="A5906" s="14" t="s">
        <v>79</v>
      </c>
      <c r="B5906" s="14" t="s">
        <v>80</v>
      </c>
      <c r="C5906" s="40" t="s">
        <v>13754</v>
      </c>
      <c r="D5906" s="14" t="s">
        <v>14772</v>
      </c>
      <c r="E5906" s="13" t="s">
        <v>14773</v>
      </c>
      <c r="F5906" s="14" t="s">
        <v>14774</v>
      </c>
      <c r="G5906" s="14" t="s">
        <v>6772</v>
      </c>
      <c r="H5906" s="41" t="s">
        <v>6712</v>
      </c>
      <c r="I5906" s="42" t="s">
        <v>85</v>
      </c>
      <c r="J5906" s="24">
        <f t="shared" si="1"/>
        <v>24</v>
      </c>
      <c r="K5906" s="7" t="str">
        <f t="shared" si="2"/>
        <v>ENG30-01375831-aslavan</v>
      </c>
      <c r="L5906" s="7" t="str">
        <f>ifna(VLOOKUP(K5906,'Лист1'!D:E,2,false))</f>
        <v/>
      </c>
      <c r="M5906" s="9"/>
      <c r="N5906" s="9"/>
      <c r="O5906" s="9"/>
      <c r="P5906" s="9"/>
      <c r="Q5906" s="9"/>
      <c r="R5906" s="9"/>
    </row>
    <row r="5907" ht="15.75" customHeight="1">
      <c r="A5907" s="14" t="s">
        <v>79</v>
      </c>
      <c r="B5907" s="14" t="s">
        <v>80</v>
      </c>
      <c r="C5907" s="40" t="s">
        <v>10703</v>
      </c>
      <c r="D5907" s="14" t="s">
        <v>14772</v>
      </c>
      <c r="E5907" s="13" t="s">
        <v>14773</v>
      </c>
      <c r="F5907" s="14" t="s">
        <v>14774</v>
      </c>
      <c r="G5907" s="14" t="s">
        <v>6772</v>
      </c>
      <c r="H5907" s="41" t="s">
        <v>6712</v>
      </c>
      <c r="I5907" s="42" t="s">
        <v>85</v>
      </c>
      <c r="J5907" s="93">
        <f t="shared" si="1"/>
        <v>24</v>
      </c>
      <c r="K5907" s="7" t="str">
        <f t="shared" si="2"/>
        <v>ENG30-01375831-aznačajan</v>
      </c>
      <c r="L5907" s="7" t="str">
        <f>ifna(VLOOKUP(K5907,'Лист1'!D:E,2,false))</f>
        <v/>
      </c>
      <c r="M5907" s="9"/>
      <c r="N5907" s="9"/>
      <c r="O5907" s="9"/>
      <c r="P5907" s="9"/>
      <c r="Q5907" s="9"/>
      <c r="R5907" s="9"/>
    </row>
    <row r="5908" ht="15.75" customHeight="1">
      <c r="A5908" s="14" t="s">
        <v>79</v>
      </c>
      <c r="B5908" s="14" t="s">
        <v>80</v>
      </c>
      <c r="C5908" s="40" t="s">
        <v>10394</v>
      </c>
      <c r="D5908" s="14" t="s">
        <v>14775</v>
      </c>
      <c r="E5908" s="13" t="s">
        <v>14776</v>
      </c>
      <c r="F5908" s="14" t="s">
        <v>14777</v>
      </c>
      <c r="G5908" s="14" t="s">
        <v>6800</v>
      </c>
      <c r="H5908" s="41" t="s">
        <v>6712</v>
      </c>
      <c r="I5908" s="42" t="s">
        <v>85</v>
      </c>
      <c r="J5908" s="82">
        <f t="shared" si="1"/>
        <v>69</v>
      </c>
      <c r="K5908" s="7" t="str">
        <f t="shared" si="2"/>
        <v>ENG30-01375909-avelik</v>
      </c>
      <c r="L5908" s="7" t="str">
        <f>ifna(VLOOKUP(K5908,'Лист1'!D:E,2,false))</f>
        <v/>
      </c>
      <c r="M5908" s="9"/>
      <c r="N5908" s="9"/>
      <c r="O5908" s="9"/>
      <c r="P5908" s="9"/>
      <c r="Q5908" s="9"/>
      <c r="R5908" s="9"/>
    </row>
    <row r="5909" ht="15.75" customHeight="1">
      <c r="A5909" s="14" t="s">
        <v>79</v>
      </c>
      <c r="B5909" s="14" t="s">
        <v>80</v>
      </c>
      <c r="C5909" s="40" t="s">
        <v>14214</v>
      </c>
      <c r="D5909" s="14" t="s">
        <v>14775</v>
      </c>
      <c r="E5909" s="13" t="s">
        <v>14776</v>
      </c>
      <c r="F5909" s="14" t="s">
        <v>14777</v>
      </c>
      <c r="G5909" s="14" t="s">
        <v>6800</v>
      </c>
      <c r="H5909" s="41" t="s">
        <v>6712</v>
      </c>
      <c r="I5909" s="42" t="s">
        <v>85</v>
      </c>
      <c r="J5909" s="45">
        <f t="shared" si="1"/>
        <v>69</v>
      </c>
      <c r="K5909" s="7" t="str">
        <f t="shared" si="2"/>
        <v>ENG30-01375909-avisok</v>
      </c>
      <c r="L5909" s="7" t="str">
        <f>ifna(VLOOKUP(K5909,'Лист1'!D:E,2,false))</f>
        <v/>
      </c>
      <c r="M5909" s="9"/>
      <c r="N5909" s="9"/>
      <c r="O5909" s="9"/>
      <c r="P5909" s="9"/>
      <c r="Q5909" s="9"/>
      <c r="R5909" s="9"/>
    </row>
    <row r="5910" ht="15.75" customHeight="1">
      <c r="A5910" s="14" t="s">
        <v>21</v>
      </c>
      <c r="B5910" s="14" t="s">
        <v>22</v>
      </c>
      <c r="C5910" s="40" t="s">
        <v>8868</v>
      </c>
      <c r="D5910" s="14" t="s">
        <v>14778</v>
      </c>
      <c r="E5910" s="13" t="s">
        <v>14779</v>
      </c>
      <c r="F5910" s="14" t="s">
        <v>14780</v>
      </c>
      <c r="G5910" s="14" t="s">
        <v>6772</v>
      </c>
      <c r="H5910" s="41" t="s">
        <v>6712</v>
      </c>
      <c r="I5910" s="42" t="s">
        <v>85</v>
      </c>
      <c r="J5910" s="38">
        <f t="shared" si="1"/>
        <v>29</v>
      </c>
      <c r="K5910" s="7" t="str">
        <f t="shared" si="2"/>
        <v>ENG30-01376245-vrasturiti</v>
      </c>
      <c r="L5910" s="7" t="str">
        <f>ifna(VLOOKUP(K5910,'Лист1'!D:E,2,false))</f>
        <v/>
      </c>
      <c r="M5910" s="9"/>
      <c r="N5910" s="9"/>
      <c r="O5910" s="9"/>
      <c r="P5910" s="9"/>
      <c r="Q5910" s="9"/>
      <c r="R5910" s="9"/>
    </row>
    <row r="5911" ht="15.75" customHeight="1">
      <c r="A5911" s="14" t="s">
        <v>79</v>
      </c>
      <c r="B5911" s="14" t="s">
        <v>80</v>
      </c>
      <c r="C5911" s="40" t="s">
        <v>7993</v>
      </c>
      <c r="D5911" s="14" t="s">
        <v>14781</v>
      </c>
      <c r="E5911" s="13" t="s">
        <v>14782</v>
      </c>
      <c r="F5911" s="14" t="s">
        <v>14783</v>
      </c>
      <c r="G5911" s="14" t="s">
        <v>6772</v>
      </c>
      <c r="H5911" s="41" t="s">
        <v>6712</v>
      </c>
      <c r="I5911" s="42" t="s">
        <v>85</v>
      </c>
      <c r="J5911" s="25">
        <f t="shared" si="1"/>
        <v>11</v>
      </c>
      <c r="K5911" s="7" t="str">
        <f t="shared" si="2"/>
        <v>ENG30-01376894-anepoznat</v>
      </c>
      <c r="L5911" s="7" t="str">
        <f>ifna(VLOOKUP(K5911,'Лист1'!D:E,2,false))</f>
        <v/>
      </c>
      <c r="M5911" s="9"/>
      <c r="N5911" s="9"/>
      <c r="O5911" s="9"/>
      <c r="P5911" s="9"/>
      <c r="Q5911" s="9"/>
      <c r="R5911" s="9"/>
    </row>
    <row r="5912" ht="15.75" customHeight="1">
      <c r="A5912" s="14" t="s">
        <v>11</v>
      </c>
      <c r="B5912" s="14" t="s">
        <v>12</v>
      </c>
      <c r="C5912" s="40" t="s">
        <v>1645</v>
      </c>
      <c r="D5912" s="14" t="s">
        <v>14784</v>
      </c>
      <c r="E5912" s="13" t="s">
        <v>14785</v>
      </c>
      <c r="F5912" s="13" t="s">
        <v>14786</v>
      </c>
      <c r="G5912" s="14" t="s">
        <v>6815</v>
      </c>
      <c r="H5912" s="159" t="s">
        <v>6712</v>
      </c>
      <c r="I5912" s="116" t="s">
        <v>17</v>
      </c>
      <c r="J5912" s="39">
        <f t="shared" si="1"/>
        <v>20</v>
      </c>
      <c r="K5912" s="7" t="str">
        <f t="shared" si="2"/>
        <v>ENG30-01377278-nMycobacterium tuberculosis</v>
      </c>
      <c r="L5912" s="7" t="str">
        <f>ifna(VLOOKUP(K5912,'Лист1'!D:E,2,false))</f>
        <v/>
      </c>
      <c r="M5912" s="9"/>
      <c r="N5912" s="9"/>
      <c r="O5912" s="9"/>
      <c r="P5912" s="9"/>
      <c r="Q5912" s="9"/>
      <c r="R5912" s="9"/>
    </row>
    <row r="5913" ht="15.75" customHeight="1">
      <c r="A5913" s="14" t="s">
        <v>11</v>
      </c>
      <c r="B5913" s="14" t="s">
        <v>12</v>
      </c>
      <c r="C5913" s="40" t="s">
        <v>14787</v>
      </c>
      <c r="D5913" s="14" t="s">
        <v>14788</v>
      </c>
      <c r="E5913" s="13" t="s">
        <v>14789</v>
      </c>
      <c r="F5913" s="14" t="s">
        <v>14787</v>
      </c>
      <c r="G5913" s="14" t="s">
        <v>6815</v>
      </c>
      <c r="H5913" s="41" t="s">
        <v>6712</v>
      </c>
      <c r="I5913" s="42" t="s">
        <v>85</v>
      </c>
      <c r="J5913" s="123">
        <f t="shared" si="1"/>
        <v>29</v>
      </c>
      <c r="K5913" s="7" t="str">
        <f t="shared" si="2"/>
        <v>ENG30-01377602-nštapić</v>
      </c>
      <c r="L5913" s="7" t="str">
        <f>ifna(VLOOKUP(K5913,'Лист1'!D:E,2,false))</f>
        <v/>
      </c>
      <c r="M5913" s="9"/>
      <c r="N5913" s="9"/>
      <c r="O5913" s="9"/>
      <c r="P5913" s="9"/>
      <c r="Q5913" s="9"/>
      <c r="R5913" s="9"/>
    </row>
    <row r="5914" ht="15.75" customHeight="1">
      <c r="A5914" s="14" t="s">
        <v>21</v>
      </c>
      <c r="B5914" s="14" t="s">
        <v>22</v>
      </c>
      <c r="C5914" s="40" t="s">
        <v>14790</v>
      </c>
      <c r="D5914" s="14" t="s">
        <v>14791</v>
      </c>
      <c r="E5914" s="13" t="s">
        <v>14792</v>
      </c>
      <c r="F5914" s="14" t="s">
        <v>14793</v>
      </c>
      <c r="G5914" s="14" t="s">
        <v>6772</v>
      </c>
      <c r="H5914" s="41" t="s">
        <v>6712</v>
      </c>
      <c r="I5914" s="42" t="s">
        <v>85</v>
      </c>
      <c r="J5914" s="93">
        <f t="shared" si="1"/>
        <v>51</v>
      </c>
      <c r="K5914" s="7" t="str">
        <f t="shared" si="2"/>
        <v>ENG30-01380122-vširiti</v>
      </c>
      <c r="L5914" s="7" t="str">
        <f>ifna(VLOOKUP(K5914,'Лист1'!D:E,2,false))</f>
        <v/>
      </c>
      <c r="M5914" s="9"/>
      <c r="N5914" s="9"/>
      <c r="O5914" s="9"/>
      <c r="P5914" s="9"/>
      <c r="Q5914" s="9"/>
      <c r="R5914" s="9"/>
    </row>
    <row r="5915" ht="15.75" customHeight="1">
      <c r="A5915" s="14" t="s">
        <v>79</v>
      </c>
      <c r="B5915" s="14" t="s">
        <v>80</v>
      </c>
      <c r="C5915" s="40" t="s">
        <v>14794</v>
      </c>
      <c r="D5915" s="14" t="s">
        <v>14795</v>
      </c>
      <c r="E5915" s="13" t="s">
        <v>14796</v>
      </c>
      <c r="F5915" s="14" t="s">
        <v>14797</v>
      </c>
      <c r="G5915" s="14" t="s">
        <v>6800</v>
      </c>
      <c r="H5915" s="41" t="s">
        <v>6712</v>
      </c>
      <c r="I5915" s="42" t="s">
        <v>85</v>
      </c>
      <c r="J5915" s="38">
        <f t="shared" si="1"/>
        <v>15</v>
      </c>
      <c r="K5915" s="7" t="str">
        <f t="shared" si="2"/>
        <v>ENG30-01383582-aastronomski</v>
      </c>
      <c r="L5915" s="7" t="str">
        <f>ifna(VLOOKUP(K5915,'Лист1'!D:E,2,false))</f>
        <v/>
      </c>
      <c r="M5915" s="9"/>
      <c r="N5915" s="9"/>
      <c r="O5915" s="9"/>
      <c r="P5915" s="9"/>
      <c r="Q5915" s="9"/>
      <c r="R5915" s="9"/>
    </row>
    <row r="5916" ht="15.75" customHeight="1">
      <c r="A5916" s="14" t="s">
        <v>79</v>
      </c>
      <c r="B5916" s="14" t="s">
        <v>80</v>
      </c>
      <c r="C5916" s="40" t="s">
        <v>10214</v>
      </c>
      <c r="D5916" s="14" t="s">
        <v>14798</v>
      </c>
      <c r="E5916" s="13" t="s">
        <v>14799</v>
      </c>
      <c r="F5916" s="14" t="s">
        <v>14800</v>
      </c>
      <c r="G5916" s="14" t="s">
        <v>6800</v>
      </c>
      <c r="H5916" s="41" t="s">
        <v>6712</v>
      </c>
      <c r="I5916" s="42" t="s">
        <v>85</v>
      </c>
      <c r="J5916" s="52">
        <f t="shared" si="1"/>
        <v>30</v>
      </c>
      <c r="K5916" s="7" t="str">
        <f t="shared" si="2"/>
        <v>ENG30-01384212-aširok</v>
      </c>
      <c r="L5916" s="7" t="str">
        <f>ifna(VLOOKUP(K5916,'Лист1'!D:E,2,false))</f>
        <v/>
      </c>
      <c r="M5916" s="9"/>
      <c r="N5916" s="9"/>
      <c r="O5916" s="9"/>
      <c r="P5916" s="9"/>
      <c r="Q5916" s="9"/>
      <c r="R5916" s="9"/>
    </row>
    <row r="5917" ht="15.75" customHeight="1">
      <c r="A5917" s="14" t="s">
        <v>11</v>
      </c>
      <c r="B5917" s="14" t="s">
        <v>12</v>
      </c>
      <c r="C5917" s="40" t="s">
        <v>14801</v>
      </c>
      <c r="D5917" s="14" t="s">
        <v>14802</v>
      </c>
      <c r="E5917" s="13" t="s">
        <v>14803</v>
      </c>
      <c r="F5917" s="14" t="s">
        <v>14804</v>
      </c>
      <c r="G5917" s="14" t="s">
        <v>6815</v>
      </c>
      <c r="H5917" s="41" t="s">
        <v>6712</v>
      </c>
      <c r="I5917" s="42" t="s">
        <v>85</v>
      </c>
      <c r="J5917" s="50">
        <f t="shared" si="1"/>
        <v>87</v>
      </c>
      <c r="K5917" s="7" t="str">
        <f t="shared" si="2"/>
        <v>ENG30-01384687-nparazit</v>
      </c>
      <c r="L5917" s="7" t="str">
        <f>ifna(VLOOKUP(K5917,'Лист1'!D:E,2,false))</f>
        <v/>
      </c>
      <c r="M5917" s="9"/>
      <c r="N5917" s="9"/>
      <c r="O5917" s="9"/>
      <c r="P5917" s="9"/>
      <c r="Q5917" s="9"/>
      <c r="R5917" s="9"/>
    </row>
    <row r="5918" ht="15.75" customHeight="1">
      <c r="A5918" s="14" t="s">
        <v>79</v>
      </c>
      <c r="B5918" s="14" t="s">
        <v>80</v>
      </c>
      <c r="C5918" s="40" t="s">
        <v>8652</v>
      </c>
      <c r="D5918" s="14" t="s">
        <v>14805</v>
      </c>
      <c r="E5918" s="13" t="s">
        <v>14806</v>
      </c>
      <c r="F5918" s="14" t="s">
        <v>14807</v>
      </c>
      <c r="G5918" s="14" t="s">
        <v>6800</v>
      </c>
      <c r="H5918" s="41" t="s">
        <v>6712</v>
      </c>
      <c r="I5918" s="42" t="s">
        <v>85</v>
      </c>
      <c r="J5918" s="43">
        <f t="shared" si="1"/>
        <v>71</v>
      </c>
      <c r="K5918" s="7" t="str">
        <f t="shared" si="2"/>
        <v>ENG30-01384730-adivan</v>
      </c>
      <c r="L5918" s="7" t="str">
        <f>ifna(VLOOKUP(K5918,'Лист1'!D:E,2,false))</f>
        <v/>
      </c>
      <c r="M5918" s="9"/>
      <c r="N5918" s="9"/>
      <c r="O5918" s="9"/>
      <c r="P5918" s="9"/>
      <c r="Q5918" s="9"/>
      <c r="R5918" s="9"/>
    </row>
    <row r="5919" ht="15.75" customHeight="1">
      <c r="A5919" s="14" t="s">
        <v>79</v>
      </c>
      <c r="B5919" s="14" t="s">
        <v>80</v>
      </c>
      <c r="C5919" s="40" t="s">
        <v>14808</v>
      </c>
      <c r="D5919" s="14" t="s">
        <v>14805</v>
      </c>
      <c r="E5919" s="13" t="s">
        <v>14806</v>
      </c>
      <c r="F5919" s="14" t="s">
        <v>14807</v>
      </c>
      <c r="G5919" s="14" t="s">
        <v>6800</v>
      </c>
      <c r="H5919" s="41" t="s">
        <v>6712</v>
      </c>
      <c r="I5919" s="42" t="s">
        <v>85</v>
      </c>
      <c r="J5919" s="17">
        <f t="shared" si="1"/>
        <v>71</v>
      </c>
      <c r="K5919" s="7" t="str">
        <f t="shared" si="2"/>
        <v>ENG30-01384730-akolosalan</v>
      </c>
      <c r="L5919" s="7" t="str">
        <f>ifna(VLOOKUP(K5919,'Лист1'!D:E,2,false))</f>
        <v/>
      </c>
      <c r="M5919" s="9"/>
      <c r="N5919" s="9"/>
      <c r="O5919" s="9"/>
      <c r="P5919" s="9"/>
      <c r="Q5919" s="9"/>
      <c r="R5919" s="9"/>
    </row>
    <row r="5920" ht="15.75" customHeight="1">
      <c r="A5920" s="14" t="s">
        <v>11</v>
      </c>
      <c r="B5920" s="14" t="s">
        <v>12</v>
      </c>
      <c r="C5920" s="40" t="s">
        <v>14809</v>
      </c>
      <c r="D5920" s="14" t="s">
        <v>14810</v>
      </c>
      <c r="E5920" s="13" t="s">
        <v>14811</v>
      </c>
      <c r="F5920" s="14" t="s">
        <v>14809</v>
      </c>
      <c r="G5920" s="14" t="s">
        <v>6815</v>
      </c>
      <c r="H5920" s="41" t="s">
        <v>6712</v>
      </c>
      <c r="I5920" s="42" t="s">
        <v>85</v>
      </c>
      <c r="J5920" s="45">
        <f t="shared" si="1"/>
        <v>94</v>
      </c>
      <c r="K5920" s="7" t="str">
        <f t="shared" si="2"/>
        <v>ENG30-01385017-nendoparazit</v>
      </c>
      <c r="L5920" s="7" t="str">
        <f>ifna(VLOOKUP(K5920,'Лист1'!D:E,2,false))</f>
        <v/>
      </c>
      <c r="M5920" s="9"/>
      <c r="N5920" s="9"/>
      <c r="O5920" s="9"/>
      <c r="P5920" s="9"/>
      <c r="Q5920" s="9"/>
      <c r="R5920" s="9"/>
    </row>
    <row r="5921" ht="15.75" customHeight="1">
      <c r="A5921" s="14" t="s">
        <v>11</v>
      </c>
      <c r="B5921" s="14" t="s">
        <v>12</v>
      </c>
      <c r="C5921" s="40" t="s">
        <v>14812</v>
      </c>
      <c r="D5921" s="14" t="s">
        <v>14813</v>
      </c>
      <c r="E5921" s="13" t="s">
        <v>14814</v>
      </c>
      <c r="F5921" s="14" t="s">
        <v>14812</v>
      </c>
      <c r="G5921" s="14" t="s">
        <v>6815</v>
      </c>
      <c r="H5921" s="41" t="s">
        <v>6712</v>
      </c>
      <c r="I5921" s="42" t="s">
        <v>85</v>
      </c>
      <c r="J5921" s="46">
        <f t="shared" si="1"/>
        <v>96</v>
      </c>
      <c r="K5921" s="7" t="str">
        <f t="shared" si="2"/>
        <v>ENG30-01385527-ndomaćin</v>
      </c>
      <c r="L5921" s="7" t="str">
        <f>ifna(VLOOKUP(K5921,'Лист1'!D:E,2,false))</f>
        <v/>
      </c>
      <c r="M5921" s="9"/>
      <c r="N5921" s="9"/>
      <c r="O5921" s="9"/>
      <c r="P5921" s="9"/>
      <c r="Q5921" s="9"/>
      <c r="R5921" s="9"/>
    </row>
    <row r="5922" ht="15.75" customHeight="1">
      <c r="A5922" s="14" t="s">
        <v>79</v>
      </c>
      <c r="B5922" s="14" t="s">
        <v>80</v>
      </c>
      <c r="C5922" s="40" t="s">
        <v>14815</v>
      </c>
      <c r="D5922" s="14" t="s">
        <v>14816</v>
      </c>
      <c r="E5922" s="13" t="s">
        <v>14817</v>
      </c>
      <c r="F5922" s="14" t="s">
        <v>14815</v>
      </c>
      <c r="G5922" s="14" t="s">
        <v>6800</v>
      </c>
      <c r="H5922" s="41" t="s">
        <v>6712</v>
      </c>
      <c r="I5922" s="42" t="s">
        <v>85</v>
      </c>
      <c r="J5922" s="68">
        <f t="shared" si="1"/>
        <v>43</v>
      </c>
      <c r="K5922" s="7" t="str">
        <f t="shared" si="2"/>
        <v>ENG30-01385663-akosmički</v>
      </c>
      <c r="L5922" s="7" t="str">
        <f>ifna(VLOOKUP(K5922,'Лист1'!D:E,2,false))</f>
        <v/>
      </c>
      <c r="M5922" s="9"/>
      <c r="N5922" s="9"/>
      <c r="O5922" s="9"/>
      <c r="P5922" s="9"/>
      <c r="Q5922" s="9"/>
      <c r="R5922" s="9"/>
    </row>
    <row r="5923" ht="15.75" customHeight="1">
      <c r="A5923" s="14" t="s">
        <v>79</v>
      </c>
      <c r="B5923" s="14" t="s">
        <v>80</v>
      </c>
      <c r="C5923" s="40" t="s">
        <v>14818</v>
      </c>
      <c r="D5923" s="14" t="s">
        <v>14819</v>
      </c>
      <c r="E5923" s="13" t="s">
        <v>14820</v>
      </c>
      <c r="F5923" s="14" t="s">
        <v>14821</v>
      </c>
      <c r="G5923" s="14" t="s">
        <v>6800</v>
      </c>
      <c r="H5923" s="41" t="s">
        <v>6712</v>
      </c>
      <c r="I5923" s="42" t="s">
        <v>85</v>
      </c>
      <c r="J5923" s="61">
        <f t="shared" si="1"/>
        <v>43</v>
      </c>
      <c r="K5923" s="7" t="str">
        <f t="shared" si="2"/>
        <v>ENG30-01386234-aogroman</v>
      </c>
      <c r="L5923" s="7" t="str">
        <f>ifna(VLOOKUP(K5923,'Лист1'!D:E,2,false))</f>
        <v/>
      </c>
      <c r="M5923" s="9"/>
      <c r="N5923" s="9"/>
      <c r="O5923" s="9"/>
      <c r="P5923" s="9"/>
      <c r="Q5923" s="9"/>
      <c r="R5923" s="9"/>
    </row>
    <row r="5924" ht="15.75" customHeight="1">
      <c r="A5924" s="14" t="s">
        <v>79</v>
      </c>
      <c r="B5924" s="14" t="s">
        <v>80</v>
      </c>
      <c r="C5924" s="40" t="s">
        <v>6948</v>
      </c>
      <c r="D5924" s="14" t="s">
        <v>14819</v>
      </c>
      <c r="E5924" s="13" t="s">
        <v>14820</v>
      </c>
      <c r="F5924" s="14" t="s">
        <v>14821</v>
      </c>
      <c r="G5924" s="14" t="s">
        <v>6800</v>
      </c>
      <c r="H5924" s="41" t="s">
        <v>6712</v>
      </c>
      <c r="I5924" s="42" t="s">
        <v>85</v>
      </c>
      <c r="J5924" s="29">
        <f t="shared" si="1"/>
        <v>43</v>
      </c>
      <c r="K5924" s="7" t="str">
        <f t="shared" si="2"/>
        <v>ENG30-01386234-aopsežan</v>
      </c>
      <c r="L5924" s="7" t="str">
        <f>ifna(VLOOKUP(K5924,'Лист1'!D:E,2,false))</f>
        <v/>
      </c>
      <c r="M5924" s="9"/>
      <c r="N5924" s="9"/>
      <c r="O5924" s="9"/>
      <c r="P5924" s="9"/>
      <c r="Q5924" s="9"/>
      <c r="R5924" s="9"/>
    </row>
    <row r="5925" ht="15.75" customHeight="1">
      <c r="A5925" s="14" t="s">
        <v>79</v>
      </c>
      <c r="B5925" s="14" t="s">
        <v>80</v>
      </c>
      <c r="C5925" s="40" t="s">
        <v>14822</v>
      </c>
      <c r="D5925" s="14" t="s">
        <v>14819</v>
      </c>
      <c r="E5925" s="13" t="s">
        <v>14820</v>
      </c>
      <c r="F5925" s="14" t="s">
        <v>14821</v>
      </c>
      <c r="G5925" s="14" t="s">
        <v>6800</v>
      </c>
      <c r="H5925" s="41" t="s">
        <v>6712</v>
      </c>
      <c r="I5925" s="42" t="s">
        <v>85</v>
      </c>
      <c r="J5925" s="51">
        <f t="shared" si="1"/>
        <v>43</v>
      </c>
      <c r="K5925" s="7" t="str">
        <f t="shared" si="2"/>
        <v>ENG30-01386234-aprodužen</v>
      </c>
      <c r="L5925" s="7" t="str">
        <f>ifna(VLOOKUP(K5925,'Лист1'!D:E,2,false))</f>
        <v/>
      </c>
      <c r="M5925" s="9"/>
      <c r="N5925" s="9"/>
      <c r="O5925" s="9"/>
      <c r="P5925" s="9"/>
      <c r="Q5925" s="9"/>
      <c r="R5925" s="9"/>
    </row>
    <row r="5926" ht="15.75" customHeight="1">
      <c r="A5926" s="14" t="s">
        <v>79</v>
      </c>
      <c r="B5926" s="14" t="s">
        <v>80</v>
      </c>
      <c r="C5926" s="40" t="s">
        <v>14818</v>
      </c>
      <c r="D5926" s="14" t="s">
        <v>14823</v>
      </c>
      <c r="E5926" s="13" t="s">
        <v>14824</v>
      </c>
      <c r="F5926" s="14" t="s">
        <v>14825</v>
      </c>
      <c r="G5926" s="14" t="s">
        <v>6800</v>
      </c>
      <c r="H5926" s="41" t="s">
        <v>6712</v>
      </c>
      <c r="I5926" s="42" t="s">
        <v>85</v>
      </c>
      <c r="J5926" s="61">
        <f t="shared" si="1"/>
        <v>69</v>
      </c>
      <c r="K5926" s="7" t="str">
        <f t="shared" si="2"/>
        <v>ENG30-01387319-aogroman</v>
      </c>
      <c r="L5926" s="7" t="str">
        <f>ifna(VLOOKUP(K5926,'Лист1'!D:E,2,false))</f>
        <v/>
      </c>
      <c r="M5926" s="9"/>
      <c r="N5926" s="9"/>
      <c r="O5926" s="9"/>
      <c r="P5926" s="9"/>
      <c r="Q5926" s="9"/>
      <c r="R5926" s="9"/>
    </row>
    <row r="5927" ht="15.75" customHeight="1">
      <c r="A5927" s="14" t="s">
        <v>21</v>
      </c>
      <c r="B5927" s="14" t="s">
        <v>22</v>
      </c>
      <c r="C5927" s="40" t="s">
        <v>10311</v>
      </c>
      <c r="D5927" s="14" t="s">
        <v>14826</v>
      </c>
      <c r="E5927" s="13" t="s">
        <v>14827</v>
      </c>
      <c r="F5927" s="14" t="s">
        <v>14828</v>
      </c>
      <c r="G5927" s="14" t="s">
        <v>6772</v>
      </c>
      <c r="H5927" s="41" t="s">
        <v>6712</v>
      </c>
      <c r="I5927" s="42" t="s">
        <v>85</v>
      </c>
      <c r="J5927" s="47">
        <f t="shared" si="1"/>
        <v>21</v>
      </c>
      <c r="K5927" s="7" t="str">
        <f t="shared" si="2"/>
        <v>ENG30-01387493-vporemetiti</v>
      </c>
      <c r="L5927" s="7" t="str">
        <f>ifna(VLOOKUP(K5927,'Лист1'!D:E,2,false))</f>
        <v/>
      </c>
      <c r="M5927" s="9"/>
      <c r="N5927" s="9"/>
      <c r="O5927" s="9"/>
      <c r="P5927" s="9"/>
      <c r="Q5927" s="9"/>
      <c r="R5927" s="9"/>
    </row>
    <row r="5928" ht="15.75" customHeight="1">
      <c r="A5928" s="14" t="s">
        <v>21</v>
      </c>
      <c r="B5928" s="14" t="s">
        <v>22</v>
      </c>
      <c r="C5928" s="40" t="s">
        <v>8901</v>
      </c>
      <c r="D5928" s="14" t="s">
        <v>14829</v>
      </c>
      <c r="E5928" s="13" t="s">
        <v>14830</v>
      </c>
      <c r="F5928" s="14" t="s">
        <v>14831</v>
      </c>
      <c r="G5928" s="14" t="s">
        <v>6772</v>
      </c>
      <c r="H5928" s="41" t="s">
        <v>6712</v>
      </c>
      <c r="I5928" s="42" t="s">
        <v>85</v>
      </c>
      <c r="J5928" s="58">
        <f t="shared" si="1"/>
        <v>24</v>
      </c>
      <c r="K5928" s="7" t="str">
        <f t="shared" si="2"/>
        <v>ENG30-01387786-vsastaviti</v>
      </c>
      <c r="L5928" s="7" t="str">
        <f>ifna(VLOOKUP(K5928,'Лист1'!D:E,2,false))</f>
        <v/>
      </c>
      <c r="M5928" s="9"/>
      <c r="N5928" s="9"/>
      <c r="O5928" s="9"/>
      <c r="P5928" s="9"/>
      <c r="Q5928" s="9"/>
      <c r="R5928" s="9"/>
    </row>
    <row r="5929" ht="15.75" customHeight="1">
      <c r="A5929" s="14" t="s">
        <v>21</v>
      </c>
      <c r="B5929" s="14" t="s">
        <v>22</v>
      </c>
      <c r="C5929" s="40" t="s">
        <v>8304</v>
      </c>
      <c r="D5929" s="14" t="s">
        <v>14829</v>
      </c>
      <c r="E5929" s="13" t="s">
        <v>14830</v>
      </c>
      <c r="F5929" s="14" t="s">
        <v>14831</v>
      </c>
      <c r="G5929" s="14" t="s">
        <v>6772</v>
      </c>
      <c r="H5929" s="41" t="s">
        <v>6712</v>
      </c>
      <c r="I5929" s="42" t="s">
        <v>85</v>
      </c>
      <c r="J5929" s="43">
        <f t="shared" si="1"/>
        <v>24</v>
      </c>
      <c r="K5929" s="7" t="str">
        <f t="shared" si="2"/>
        <v>ENG30-01387786-vučvrstiti</v>
      </c>
      <c r="L5929" s="7" t="str">
        <f>ifna(VLOOKUP(K5929,'Лист1'!D:E,2,false))</f>
        <v/>
      </c>
      <c r="M5929" s="9"/>
      <c r="N5929" s="9"/>
      <c r="O5929" s="9"/>
      <c r="P5929" s="9"/>
      <c r="Q5929" s="9"/>
      <c r="R5929" s="9"/>
    </row>
    <row r="5930" ht="15.75" customHeight="1">
      <c r="A5930" s="14" t="s">
        <v>79</v>
      </c>
      <c r="B5930" s="14" t="s">
        <v>80</v>
      </c>
      <c r="C5930" s="40" t="s">
        <v>10097</v>
      </c>
      <c r="D5930" s="14" t="s">
        <v>14832</v>
      </c>
      <c r="E5930" s="13" t="s">
        <v>14833</v>
      </c>
      <c r="F5930" s="14" t="s">
        <v>14834</v>
      </c>
      <c r="G5930" s="14" t="s">
        <v>6800</v>
      </c>
      <c r="H5930" s="41" t="s">
        <v>6712</v>
      </c>
      <c r="I5930" s="42" t="s">
        <v>85</v>
      </c>
      <c r="J5930" s="43">
        <f t="shared" si="1"/>
        <v>46</v>
      </c>
      <c r="K5930" s="7" t="str">
        <f t="shared" si="2"/>
        <v>ENG30-01389170-ajedinstven</v>
      </c>
      <c r="L5930" s="7" t="str">
        <f>ifna(VLOOKUP(K5930,'Лист1'!D:E,2,false))</f>
        <v/>
      </c>
      <c r="M5930" s="9"/>
      <c r="N5930" s="9"/>
      <c r="O5930" s="9"/>
      <c r="P5930" s="9"/>
      <c r="Q5930" s="9"/>
      <c r="R5930" s="9"/>
    </row>
    <row r="5931" ht="15.75" customHeight="1">
      <c r="A5931" s="14" t="s">
        <v>79</v>
      </c>
      <c r="B5931" s="14" t="s">
        <v>80</v>
      </c>
      <c r="C5931" s="40" t="s">
        <v>11634</v>
      </c>
      <c r="D5931" s="14" t="s">
        <v>14832</v>
      </c>
      <c r="E5931" s="13" t="s">
        <v>14833</v>
      </c>
      <c r="F5931" s="14" t="s">
        <v>14834</v>
      </c>
      <c r="G5931" s="14" t="s">
        <v>6800</v>
      </c>
      <c r="H5931" s="41" t="s">
        <v>6712</v>
      </c>
      <c r="I5931" s="42" t="s">
        <v>85</v>
      </c>
      <c r="J5931" s="44">
        <f t="shared" si="1"/>
        <v>46</v>
      </c>
      <c r="K5931" s="7" t="str">
        <f t="shared" si="2"/>
        <v>ENG30-01389170-amonolitan</v>
      </c>
      <c r="L5931" s="7" t="str">
        <f>ifna(VLOOKUP(K5931,'Лист1'!D:E,2,false))</f>
        <v/>
      </c>
      <c r="M5931" s="9"/>
      <c r="N5931" s="9"/>
      <c r="O5931" s="9"/>
      <c r="P5931" s="9"/>
      <c r="Q5931" s="9"/>
      <c r="R5931" s="9"/>
    </row>
    <row r="5932" ht="15.75" customHeight="1">
      <c r="A5932" s="14" t="s">
        <v>79</v>
      </c>
      <c r="B5932" s="14" t="s">
        <v>80</v>
      </c>
      <c r="C5932" s="40" t="s">
        <v>14835</v>
      </c>
      <c r="D5932" s="14" t="s">
        <v>14836</v>
      </c>
      <c r="E5932" s="13" t="s">
        <v>14837</v>
      </c>
      <c r="F5932" s="14" t="s">
        <v>14838</v>
      </c>
      <c r="G5932" s="14" t="s">
        <v>6800</v>
      </c>
      <c r="H5932" s="41" t="s">
        <v>6712</v>
      </c>
      <c r="I5932" s="42" t="s">
        <v>85</v>
      </c>
      <c r="J5932" s="48">
        <f t="shared" si="1"/>
        <v>60</v>
      </c>
      <c r="K5932" s="7" t="str">
        <f t="shared" si="2"/>
        <v>ENG30-01389451-amoćan</v>
      </c>
      <c r="L5932" s="7" t="str">
        <f>ifna(VLOOKUP(K5932,'Лист1'!D:E,2,false))</f>
        <v/>
      </c>
      <c r="M5932" s="9"/>
      <c r="N5932" s="9"/>
      <c r="O5932" s="9"/>
      <c r="P5932" s="9"/>
      <c r="Q5932" s="9"/>
      <c r="R5932" s="9"/>
    </row>
    <row r="5933" ht="15.75" customHeight="1">
      <c r="A5933" s="14" t="s">
        <v>79</v>
      </c>
      <c r="B5933" s="14" t="s">
        <v>80</v>
      </c>
      <c r="C5933" s="40" t="s">
        <v>12006</v>
      </c>
      <c r="D5933" s="14" t="s">
        <v>14836</v>
      </c>
      <c r="E5933" s="13" t="s">
        <v>14837</v>
      </c>
      <c r="F5933" s="14" t="s">
        <v>14838</v>
      </c>
      <c r="G5933" s="14" t="s">
        <v>6800</v>
      </c>
      <c r="H5933" s="41" t="s">
        <v>6712</v>
      </c>
      <c r="I5933" s="42" t="s">
        <v>85</v>
      </c>
      <c r="J5933" s="27">
        <f t="shared" si="1"/>
        <v>60</v>
      </c>
      <c r="K5933" s="7" t="str">
        <f t="shared" si="2"/>
        <v>ENG30-01389451-asnažan</v>
      </c>
      <c r="L5933" s="7" t="str">
        <f>ifna(VLOOKUP(K5933,'Лист1'!D:E,2,false))</f>
        <v/>
      </c>
      <c r="M5933" s="9"/>
      <c r="N5933" s="9"/>
      <c r="O5933" s="9"/>
      <c r="P5933" s="9"/>
      <c r="Q5933" s="9"/>
      <c r="R5933" s="9"/>
    </row>
    <row r="5934" ht="15.75" customHeight="1">
      <c r="A5934" s="14" t="s">
        <v>21</v>
      </c>
      <c r="B5934" s="14" t="s">
        <v>22</v>
      </c>
      <c r="C5934" s="40" t="s">
        <v>7760</v>
      </c>
      <c r="D5934" s="14" t="s">
        <v>14839</v>
      </c>
      <c r="E5934" s="13" t="s">
        <v>14840</v>
      </c>
      <c r="F5934" s="14" t="s">
        <v>14841</v>
      </c>
      <c r="G5934" s="14" t="s">
        <v>6772</v>
      </c>
      <c r="H5934" s="41" t="s">
        <v>6712</v>
      </c>
      <c r="I5934" s="42" t="s">
        <v>85</v>
      </c>
      <c r="J5934" s="39">
        <f t="shared" si="1"/>
        <v>31</v>
      </c>
      <c r="K5934" s="7" t="str">
        <f t="shared" si="2"/>
        <v>ENG30-01391280-vrazviti</v>
      </c>
      <c r="L5934" s="7" t="str">
        <f>ifna(VLOOKUP(K5934,'Лист1'!D:E,2,false))</f>
        <v/>
      </c>
      <c r="M5934" s="9"/>
      <c r="N5934" s="9"/>
      <c r="O5934" s="9"/>
      <c r="P5934" s="9"/>
      <c r="Q5934" s="9"/>
      <c r="R5934" s="9"/>
    </row>
    <row r="5935" ht="15.75" customHeight="1">
      <c r="A5935" s="14" t="s">
        <v>79</v>
      </c>
      <c r="B5935" s="14" t="s">
        <v>80</v>
      </c>
      <c r="C5935" s="40" t="s">
        <v>14709</v>
      </c>
      <c r="D5935" s="14" t="s">
        <v>14842</v>
      </c>
      <c r="E5935" s="13" t="s">
        <v>14843</v>
      </c>
      <c r="F5935" s="14" t="s">
        <v>14844</v>
      </c>
      <c r="G5935" s="14" t="s">
        <v>6800</v>
      </c>
      <c r="H5935" s="41" t="s">
        <v>6712</v>
      </c>
      <c r="I5935" s="42" t="s">
        <v>85</v>
      </c>
      <c r="J5935" s="45">
        <f t="shared" si="1"/>
        <v>68</v>
      </c>
      <c r="K5935" s="7" t="str">
        <f t="shared" si="2"/>
        <v>ENG30-01391351-amali</v>
      </c>
      <c r="L5935" s="7" t="str">
        <f>ifna(VLOOKUP(K5935,'Лист1'!D:E,2,false))</f>
        <v/>
      </c>
      <c r="M5935" s="9"/>
      <c r="N5935" s="9"/>
      <c r="O5935" s="9"/>
      <c r="P5935" s="9"/>
      <c r="Q5935" s="9"/>
      <c r="R5935" s="9"/>
    </row>
    <row r="5936" ht="15.75" customHeight="1">
      <c r="A5936" s="14" t="s">
        <v>79</v>
      </c>
      <c r="B5936" s="14" t="s">
        <v>80</v>
      </c>
      <c r="C5936" s="40" t="s">
        <v>10605</v>
      </c>
      <c r="D5936" s="14" t="s">
        <v>14845</v>
      </c>
      <c r="E5936" s="13" t="s">
        <v>14846</v>
      </c>
      <c r="F5936" s="14" t="s">
        <v>14847</v>
      </c>
      <c r="G5936" s="14" t="s">
        <v>6772</v>
      </c>
      <c r="H5936" s="41" t="s">
        <v>6712</v>
      </c>
      <c r="I5936" s="42" t="s">
        <v>85</v>
      </c>
      <c r="J5936" s="46">
        <f t="shared" si="1"/>
        <v>13</v>
      </c>
      <c r="K5936" s="7" t="str">
        <f t="shared" si="2"/>
        <v>ENG30-01392071-aatomski</v>
      </c>
      <c r="L5936" s="7" t="str">
        <f>ifna(VLOOKUP(K5936,'Лист1'!D:E,2,false))</f>
        <v/>
      </c>
      <c r="M5936" s="9"/>
      <c r="N5936" s="9"/>
      <c r="O5936" s="9"/>
      <c r="P5936" s="9"/>
      <c r="Q5936" s="9"/>
      <c r="R5936" s="9"/>
    </row>
    <row r="5937" ht="15.75" customHeight="1">
      <c r="A5937" s="14" t="s">
        <v>79</v>
      </c>
      <c r="B5937" s="14" t="s">
        <v>80</v>
      </c>
      <c r="C5937" s="40" t="s">
        <v>14848</v>
      </c>
      <c r="D5937" s="14" t="s">
        <v>14849</v>
      </c>
      <c r="E5937" s="13" t="s">
        <v>14850</v>
      </c>
      <c r="F5937" s="14" t="s">
        <v>14851</v>
      </c>
      <c r="G5937" s="14" t="s">
        <v>7719</v>
      </c>
      <c r="H5937" s="41" t="s">
        <v>6712</v>
      </c>
      <c r="I5937" s="42" t="s">
        <v>85</v>
      </c>
      <c r="J5937" s="28">
        <f t="shared" si="1"/>
        <v>46</v>
      </c>
      <c r="K5937" s="7" t="str">
        <f t="shared" si="2"/>
        <v>ENG30-01400961-apravni</v>
      </c>
      <c r="L5937" s="7" t="str">
        <f>ifna(VLOOKUP(K5937,'Лист1'!D:E,2,false))</f>
        <v/>
      </c>
      <c r="M5937" s="9"/>
      <c r="N5937" s="9"/>
      <c r="O5937" s="9"/>
      <c r="P5937" s="9"/>
      <c r="Q5937" s="9"/>
      <c r="R5937" s="9"/>
    </row>
    <row r="5938" ht="15.75" customHeight="1">
      <c r="A5938" s="14" t="s">
        <v>79</v>
      </c>
      <c r="B5938" s="14" t="s">
        <v>80</v>
      </c>
      <c r="C5938" s="40" t="s">
        <v>14852</v>
      </c>
      <c r="D5938" s="14" t="s">
        <v>14849</v>
      </c>
      <c r="E5938" s="13" t="s">
        <v>14850</v>
      </c>
      <c r="F5938" s="14" t="s">
        <v>14851</v>
      </c>
      <c r="G5938" s="14" t="s">
        <v>7719</v>
      </c>
      <c r="H5938" s="41" t="s">
        <v>6712</v>
      </c>
      <c r="I5938" s="42" t="s">
        <v>85</v>
      </c>
      <c r="J5938" s="99">
        <f t="shared" si="1"/>
        <v>46</v>
      </c>
      <c r="K5938" s="7" t="str">
        <f t="shared" si="2"/>
        <v>ENG30-01400961-asudski</v>
      </c>
      <c r="L5938" s="7" t="str">
        <f>ifna(VLOOKUP(K5938,'Лист1'!D:E,2,false))</f>
        <v/>
      </c>
      <c r="M5938" s="9"/>
      <c r="N5938" s="9"/>
      <c r="O5938" s="9"/>
      <c r="P5938" s="9"/>
      <c r="Q5938" s="9"/>
      <c r="R5938" s="9"/>
    </row>
    <row r="5939" ht="15.75" customHeight="1">
      <c r="A5939" s="14" t="s">
        <v>79</v>
      </c>
      <c r="B5939" s="14" t="s">
        <v>80</v>
      </c>
      <c r="C5939" s="40" t="s">
        <v>14853</v>
      </c>
      <c r="D5939" s="14" t="s">
        <v>14854</v>
      </c>
      <c r="E5939" s="13" t="s">
        <v>14855</v>
      </c>
      <c r="F5939" s="14" t="s">
        <v>14856</v>
      </c>
      <c r="G5939" s="14" t="s">
        <v>7719</v>
      </c>
      <c r="H5939" s="41" t="s">
        <v>6712</v>
      </c>
      <c r="I5939" s="42" t="s">
        <v>85</v>
      </c>
      <c r="J5939" s="58">
        <f t="shared" si="1"/>
        <v>51</v>
      </c>
      <c r="K5939" s="7" t="str">
        <f t="shared" si="2"/>
        <v>ENG30-01401854-ailegalan</v>
      </c>
      <c r="L5939" s="7" t="str">
        <f>ifna(VLOOKUP(K5939,'Лист1'!D:E,2,false))</f>
        <v/>
      </c>
      <c r="M5939" s="9"/>
      <c r="N5939" s="9"/>
      <c r="O5939" s="9"/>
      <c r="P5939" s="9"/>
      <c r="Q5939" s="9"/>
      <c r="R5939" s="9"/>
    </row>
    <row r="5940" ht="15.75" customHeight="1">
      <c r="A5940" s="14" t="s">
        <v>79</v>
      </c>
      <c r="B5940" s="14" t="s">
        <v>80</v>
      </c>
      <c r="C5940" s="40" t="s">
        <v>14857</v>
      </c>
      <c r="D5940" s="14" t="s">
        <v>14858</v>
      </c>
      <c r="E5940" s="13" t="s">
        <v>14859</v>
      </c>
      <c r="F5940" s="14" t="s">
        <v>14857</v>
      </c>
      <c r="G5940" s="14" t="s">
        <v>8042</v>
      </c>
      <c r="H5940" s="41" t="s">
        <v>6712</v>
      </c>
      <c r="I5940" s="42" t="s">
        <v>85</v>
      </c>
      <c r="J5940" s="45">
        <f t="shared" si="1"/>
        <v>46</v>
      </c>
      <c r="K5940" s="7" t="str">
        <f t="shared" si="2"/>
        <v>ENG30-01404898-aprečišćen</v>
      </c>
      <c r="L5940" s="7" t="str">
        <f>ifna(VLOOKUP(K5940,'Лист1'!D:E,2,false))</f>
        <v/>
      </c>
      <c r="M5940" s="9"/>
      <c r="N5940" s="9"/>
      <c r="O5940" s="9"/>
      <c r="P5940" s="9"/>
      <c r="Q5940" s="9"/>
      <c r="R5940" s="9"/>
    </row>
    <row r="5941" ht="15.75" customHeight="1">
      <c r="A5941" s="14" t="s">
        <v>79</v>
      </c>
      <c r="B5941" s="14" t="s">
        <v>80</v>
      </c>
      <c r="C5941" s="40" t="s">
        <v>9735</v>
      </c>
      <c r="D5941" s="14" t="s">
        <v>14860</v>
      </c>
      <c r="E5941" s="13" t="s">
        <v>14861</v>
      </c>
      <c r="F5941" s="14" t="s">
        <v>14862</v>
      </c>
      <c r="G5941" s="14" t="s">
        <v>8042</v>
      </c>
      <c r="H5941" s="41" t="s">
        <v>6712</v>
      </c>
      <c r="I5941" s="42" t="s">
        <v>85</v>
      </c>
      <c r="J5941" s="60">
        <f t="shared" si="1"/>
        <v>29</v>
      </c>
      <c r="K5941" s="7" t="str">
        <f t="shared" si="2"/>
        <v>ENG30-01405047-ajasan</v>
      </c>
      <c r="L5941" s="7" t="str">
        <f>ifna(VLOOKUP(K5941,'Лист1'!D:E,2,false))</f>
        <v/>
      </c>
      <c r="M5941" s="9"/>
      <c r="N5941" s="9"/>
      <c r="O5941" s="9"/>
      <c r="P5941" s="9"/>
      <c r="Q5941" s="9"/>
      <c r="R5941" s="9"/>
    </row>
    <row r="5942" ht="15.75" customHeight="1">
      <c r="A5942" s="14" t="s">
        <v>79</v>
      </c>
      <c r="B5942" s="14" t="s">
        <v>80</v>
      </c>
      <c r="C5942" s="40" t="s">
        <v>14863</v>
      </c>
      <c r="D5942" s="14" t="s">
        <v>14864</v>
      </c>
      <c r="E5942" s="13" t="s">
        <v>14865</v>
      </c>
      <c r="F5942" s="14" t="s">
        <v>14866</v>
      </c>
      <c r="G5942" s="14" t="s">
        <v>6772</v>
      </c>
      <c r="H5942" s="41" t="s">
        <v>6712</v>
      </c>
      <c r="I5942" s="42" t="s">
        <v>85</v>
      </c>
      <c r="J5942" s="46">
        <f t="shared" si="1"/>
        <v>92</v>
      </c>
      <c r="K5942" s="7" t="str">
        <f t="shared" si="2"/>
        <v>ENG30-01409581-analik</v>
      </c>
      <c r="L5942" s="7" t="str">
        <f>ifna(VLOOKUP(K5942,'Лист1'!D:E,2,false))</f>
        <v/>
      </c>
      <c r="M5942" s="9"/>
      <c r="N5942" s="9"/>
      <c r="O5942" s="9"/>
      <c r="P5942" s="9"/>
      <c r="Q5942" s="9"/>
      <c r="R5942" s="9"/>
    </row>
    <row r="5943" ht="15.75" customHeight="1">
      <c r="A5943" s="14" t="s">
        <v>79</v>
      </c>
      <c r="B5943" s="14" t="s">
        <v>80</v>
      </c>
      <c r="C5943" s="40" t="s">
        <v>14867</v>
      </c>
      <c r="D5943" s="14" t="s">
        <v>14864</v>
      </c>
      <c r="E5943" s="13" t="s">
        <v>14865</v>
      </c>
      <c r="F5943" s="14" t="s">
        <v>14866</v>
      </c>
      <c r="G5943" s="14" t="s">
        <v>6772</v>
      </c>
      <c r="H5943" s="41" t="s">
        <v>6712</v>
      </c>
      <c r="I5943" s="42" t="s">
        <v>85</v>
      </c>
      <c r="J5943" s="22">
        <f t="shared" si="1"/>
        <v>92</v>
      </c>
      <c r="K5943" s="7" t="str">
        <f t="shared" si="2"/>
        <v>ENG30-01409581-asličan</v>
      </c>
      <c r="L5943" s="7" t="str">
        <f>ifna(VLOOKUP(K5943,'Лист1'!D:E,2,false))</f>
        <v/>
      </c>
      <c r="M5943" s="9"/>
      <c r="N5943" s="9"/>
      <c r="O5943" s="9"/>
      <c r="P5943" s="9"/>
      <c r="Q5943" s="9"/>
      <c r="R5943" s="9"/>
    </row>
    <row r="5944" ht="15.75" customHeight="1">
      <c r="A5944" s="14" t="s">
        <v>79</v>
      </c>
      <c r="B5944" s="14" t="s">
        <v>80</v>
      </c>
      <c r="C5944" s="40" t="s">
        <v>14868</v>
      </c>
      <c r="D5944" s="14" t="s">
        <v>14869</v>
      </c>
      <c r="E5944" s="13" t="s">
        <v>14870</v>
      </c>
      <c r="F5944" s="14" t="s">
        <v>14871</v>
      </c>
      <c r="G5944" s="14" t="s">
        <v>6800</v>
      </c>
      <c r="H5944" s="41" t="s">
        <v>6712</v>
      </c>
      <c r="I5944" s="42" t="s">
        <v>85</v>
      </c>
      <c r="J5944" s="60">
        <f t="shared" si="1"/>
        <v>34</v>
      </c>
      <c r="K5944" s="7" t="str">
        <f t="shared" si="2"/>
        <v>ENG30-01410606-aisti</v>
      </c>
      <c r="L5944" s="7" t="str">
        <f>ifna(VLOOKUP(K5944,'Лист1'!D:E,2,false))</f>
        <v/>
      </c>
      <c r="M5944" s="9"/>
      <c r="N5944" s="9"/>
      <c r="O5944" s="9"/>
      <c r="P5944" s="9"/>
      <c r="Q5944" s="9"/>
      <c r="R5944" s="9"/>
    </row>
    <row r="5945" ht="15.75" customHeight="1">
      <c r="A5945" s="14" t="s">
        <v>79</v>
      </c>
      <c r="B5945" s="14" t="s">
        <v>80</v>
      </c>
      <c r="C5945" s="40" t="s">
        <v>14867</v>
      </c>
      <c r="D5945" s="14" t="s">
        <v>14869</v>
      </c>
      <c r="E5945" s="13" t="s">
        <v>14870</v>
      </c>
      <c r="F5945" s="14" t="s">
        <v>14871</v>
      </c>
      <c r="G5945" s="14" t="s">
        <v>6800</v>
      </c>
      <c r="H5945" s="41" t="s">
        <v>6712</v>
      </c>
      <c r="I5945" s="42" t="s">
        <v>85</v>
      </c>
      <c r="J5945" s="93">
        <f t="shared" si="1"/>
        <v>34</v>
      </c>
      <c r="K5945" s="7" t="str">
        <f t="shared" si="2"/>
        <v>ENG30-01410606-asličan</v>
      </c>
      <c r="L5945" s="7" t="str">
        <f>ifna(VLOOKUP(K5945,'Лист1'!D:E,2,false))</f>
        <v/>
      </c>
      <c r="M5945" s="9"/>
      <c r="N5945" s="9"/>
      <c r="O5945" s="9"/>
      <c r="P5945" s="9"/>
      <c r="Q5945" s="9"/>
      <c r="R5945" s="9"/>
    </row>
    <row r="5946" ht="15.75" customHeight="1">
      <c r="A5946" s="14" t="s">
        <v>79</v>
      </c>
      <c r="B5946" s="14" t="s">
        <v>80</v>
      </c>
      <c r="C5946" s="40" t="s">
        <v>12295</v>
      </c>
      <c r="D5946" s="14" t="s">
        <v>14872</v>
      </c>
      <c r="E5946" s="13" t="s">
        <v>14873</v>
      </c>
      <c r="F5946" s="14" t="s">
        <v>14874</v>
      </c>
      <c r="G5946" s="14" t="s">
        <v>6772</v>
      </c>
      <c r="H5946" s="41" t="s">
        <v>6712</v>
      </c>
      <c r="I5946" s="42" t="s">
        <v>85</v>
      </c>
      <c r="J5946" s="28">
        <f t="shared" si="1"/>
        <v>32</v>
      </c>
      <c r="K5946" s="7" t="str">
        <f t="shared" si="2"/>
        <v>ENG30-01411065-aekvivalentan</v>
      </c>
      <c r="L5946" s="7" t="str">
        <f>ifna(VLOOKUP(K5946,'Лист1'!D:E,2,false))</f>
        <v/>
      </c>
      <c r="M5946" s="9"/>
      <c r="N5946" s="9"/>
      <c r="O5946" s="9"/>
      <c r="P5946" s="9"/>
      <c r="Q5946" s="9"/>
      <c r="R5946" s="9"/>
    </row>
    <row r="5947" ht="15.75" customHeight="1">
      <c r="A5947" s="14" t="s">
        <v>79</v>
      </c>
      <c r="B5947" s="14" t="s">
        <v>80</v>
      </c>
      <c r="C5947" s="40" t="s">
        <v>14875</v>
      </c>
      <c r="D5947" s="14" t="s">
        <v>14872</v>
      </c>
      <c r="E5947" s="13" t="s">
        <v>14873</v>
      </c>
      <c r="F5947" s="14" t="s">
        <v>14874</v>
      </c>
      <c r="G5947" s="14" t="s">
        <v>6772</v>
      </c>
      <c r="H5947" s="41" t="s">
        <v>6712</v>
      </c>
      <c r="I5947" s="42" t="s">
        <v>85</v>
      </c>
      <c r="J5947" s="99">
        <f t="shared" si="1"/>
        <v>32</v>
      </c>
      <c r="K5947" s="7" t="str">
        <f t="shared" si="2"/>
        <v>ENG30-01411065-aidentičan</v>
      </c>
      <c r="L5947" s="7" t="str">
        <f>ifna(VLOOKUP(K5947,'Лист1'!D:E,2,false))</f>
        <v/>
      </c>
      <c r="M5947" s="9"/>
      <c r="N5947" s="9"/>
      <c r="O5947" s="9"/>
      <c r="P5947" s="9"/>
      <c r="Q5947" s="9"/>
      <c r="R5947" s="9"/>
    </row>
    <row r="5948" ht="15.75" customHeight="1">
      <c r="A5948" s="14" t="s">
        <v>79</v>
      </c>
      <c r="B5948" s="14" t="s">
        <v>80</v>
      </c>
      <c r="C5948" s="40" t="s">
        <v>14868</v>
      </c>
      <c r="D5948" s="14" t="s">
        <v>14872</v>
      </c>
      <c r="E5948" s="13" t="s">
        <v>14873</v>
      </c>
      <c r="F5948" s="14" t="s">
        <v>14874</v>
      </c>
      <c r="G5948" s="14" t="s">
        <v>6772</v>
      </c>
      <c r="H5948" s="41" t="s">
        <v>6712</v>
      </c>
      <c r="I5948" s="42" t="s">
        <v>85</v>
      </c>
      <c r="J5948" s="29">
        <f t="shared" si="1"/>
        <v>32</v>
      </c>
      <c r="K5948" s="7" t="str">
        <f t="shared" si="2"/>
        <v>ENG30-01411065-aisti</v>
      </c>
      <c r="L5948" s="7" t="str">
        <f>ifna(VLOOKUP(K5948,'Лист1'!D:E,2,false))</f>
        <v/>
      </c>
      <c r="M5948" s="9"/>
      <c r="N5948" s="9"/>
      <c r="O5948" s="9"/>
      <c r="P5948" s="9"/>
      <c r="Q5948" s="9"/>
      <c r="R5948" s="9"/>
    </row>
    <row r="5949" ht="15.75" customHeight="1">
      <c r="A5949" s="14" t="s">
        <v>79</v>
      </c>
      <c r="B5949" s="14" t="s">
        <v>80</v>
      </c>
      <c r="C5949" s="40" t="s">
        <v>11423</v>
      </c>
      <c r="D5949" s="14" t="s">
        <v>14872</v>
      </c>
      <c r="E5949" s="13" t="s">
        <v>14873</v>
      </c>
      <c r="F5949" s="14" t="s">
        <v>14874</v>
      </c>
      <c r="G5949" s="14" t="s">
        <v>6772</v>
      </c>
      <c r="H5949" s="41" t="s">
        <v>6712</v>
      </c>
      <c r="I5949" s="42" t="s">
        <v>85</v>
      </c>
      <c r="J5949" s="60">
        <f t="shared" si="1"/>
        <v>32</v>
      </c>
      <c r="K5949" s="7" t="str">
        <f t="shared" si="2"/>
        <v>ENG30-01411065-ajednak</v>
      </c>
      <c r="L5949" s="7" t="str">
        <f>ifna(VLOOKUP(K5949,'Лист1'!D:E,2,false))</f>
        <v/>
      </c>
      <c r="M5949" s="9"/>
      <c r="N5949" s="9"/>
      <c r="O5949" s="9"/>
      <c r="P5949" s="9"/>
      <c r="Q5949" s="9"/>
      <c r="R5949" s="9"/>
    </row>
    <row r="5950" ht="15.75" customHeight="1">
      <c r="A5950" s="14" t="s">
        <v>79</v>
      </c>
      <c r="B5950" s="14" t="s">
        <v>80</v>
      </c>
      <c r="C5950" s="40" t="s">
        <v>14876</v>
      </c>
      <c r="D5950" s="14" t="s">
        <v>14877</v>
      </c>
      <c r="E5950" s="13" t="s">
        <v>14878</v>
      </c>
      <c r="F5950" s="14" t="s">
        <v>14879</v>
      </c>
      <c r="G5950" s="14" t="s">
        <v>6800</v>
      </c>
      <c r="H5950" s="41" t="s">
        <v>6712</v>
      </c>
      <c r="I5950" s="42" t="s">
        <v>85</v>
      </c>
      <c r="J5950" s="28">
        <f t="shared" si="1"/>
        <v>47</v>
      </c>
      <c r="K5950" s="7" t="str">
        <f t="shared" si="2"/>
        <v>ENG30-01411451-averovatan</v>
      </c>
      <c r="L5950" s="7" t="str">
        <f>ifna(VLOOKUP(K5950,'Лист1'!D:E,2,false))</f>
        <v/>
      </c>
      <c r="M5950" s="9"/>
      <c r="N5950" s="9"/>
      <c r="O5950" s="9"/>
      <c r="P5950" s="9"/>
      <c r="Q5950" s="9"/>
      <c r="R5950" s="9"/>
    </row>
    <row r="5951" ht="15.75" customHeight="1">
      <c r="A5951" s="14" t="s">
        <v>79</v>
      </c>
      <c r="B5951" s="14" t="s">
        <v>80</v>
      </c>
      <c r="C5951" s="40" t="s">
        <v>14876</v>
      </c>
      <c r="D5951" s="14" t="s">
        <v>14880</v>
      </c>
      <c r="E5951" s="13" t="s">
        <v>14881</v>
      </c>
      <c r="F5951" s="14" t="s">
        <v>14882</v>
      </c>
      <c r="G5951" s="14" t="s">
        <v>6772</v>
      </c>
      <c r="H5951" s="41" t="s">
        <v>6712</v>
      </c>
      <c r="I5951" s="42" t="s">
        <v>85</v>
      </c>
      <c r="J5951" s="47">
        <f t="shared" si="1"/>
        <v>69</v>
      </c>
      <c r="K5951" s="7" t="str">
        <f t="shared" si="2"/>
        <v>ENG30-01413247-averovatan</v>
      </c>
      <c r="L5951" s="7" t="str">
        <f>ifna(VLOOKUP(K5951,'Лист1'!D:E,2,false))</f>
        <v/>
      </c>
      <c r="M5951" s="9"/>
      <c r="N5951" s="9"/>
      <c r="O5951" s="9"/>
      <c r="P5951" s="9"/>
      <c r="Q5951" s="9"/>
      <c r="R5951" s="9"/>
    </row>
    <row r="5952" ht="15.75" customHeight="1">
      <c r="A5952" s="14" t="s">
        <v>79</v>
      </c>
      <c r="B5952" s="14" t="s">
        <v>80</v>
      </c>
      <c r="C5952" s="40" t="s">
        <v>10829</v>
      </c>
      <c r="D5952" s="14" t="s">
        <v>14883</v>
      </c>
      <c r="E5952" s="13" t="s">
        <v>14884</v>
      </c>
      <c r="F5952" s="14" t="s">
        <v>14885</v>
      </c>
      <c r="G5952" s="14" t="s">
        <v>6772</v>
      </c>
      <c r="H5952" s="41" t="s">
        <v>6712</v>
      </c>
      <c r="I5952" s="42" t="s">
        <v>85</v>
      </c>
      <c r="J5952" s="30">
        <f t="shared" si="1"/>
        <v>70</v>
      </c>
      <c r="K5952" s="7" t="str">
        <f t="shared" si="2"/>
        <v>ENG30-01413871-aneverovatan</v>
      </c>
      <c r="L5952" s="7" t="str">
        <f>ifna(VLOOKUP(K5952,'Лист1'!D:E,2,false))</f>
        <v/>
      </c>
      <c r="M5952" s="9"/>
      <c r="N5952" s="9"/>
      <c r="O5952" s="9"/>
      <c r="P5952" s="9"/>
      <c r="Q5952" s="9"/>
      <c r="R5952" s="9"/>
    </row>
    <row r="5953" ht="15.75" customHeight="1">
      <c r="A5953" s="14" t="s">
        <v>79</v>
      </c>
      <c r="B5953" s="14" t="s">
        <v>80</v>
      </c>
      <c r="C5953" s="40" t="s">
        <v>9761</v>
      </c>
      <c r="D5953" s="14" t="s">
        <v>14886</v>
      </c>
      <c r="E5953" s="13" t="s">
        <v>14887</v>
      </c>
      <c r="F5953" s="14" t="s">
        <v>13030</v>
      </c>
      <c r="G5953" s="14" t="s">
        <v>6772</v>
      </c>
      <c r="H5953" s="41" t="s">
        <v>6712</v>
      </c>
      <c r="I5953" s="42" t="s">
        <v>85</v>
      </c>
      <c r="J5953" s="58">
        <f t="shared" si="1"/>
        <v>23</v>
      </c>
      <c r="K5953" s="7" t="str">
        <f t="shared" si="2"/>
        <v>ENG30-01415021-aograničen</v>
      </c>
      <c r="L5953" s="7" t="str">
        <f>ifna(VLOOKUP(K5953,'Лист1'!D:E,2,false))</f>
        <v/>
      </c>
      <c r="M5953" s="9"/>
      <c r="N5953" s="9"/>
      <c r="O5953" s="9"/>
      <c r="P5953" s="9"/>
      <c r="Q5953" s="9"/>
      <c r="R5953" s="9"/>
    </row>
    <row r="5954" ht="15.75" customHeight="1">
      <c r="A5954" s="14" t="s">
        <v>79</v>
      </c>
      <c r="B5954" s="14" t="s">
        <v>80</v>
      </c>
      <c r="C5954" s="40" t="s">
        <v>14709</v>
      </c>
      <c r="D5954" s="14" t="s">
        <v>14888</v>
      </c>
      <c r="E5954" s="13" t="s">
        <v>14889</v>
      </c>
      <c r="F5954" s="14" t="s">
        <v>14890</v>
      </c>
      <c r="G5954" s="14" t="s">
        <v>6772</v>
      </c>
      <c r="H5954" s="41" t="s">
        <v>6712</v>
      </c>
      <c r="I5954" s="42" t="s">
        <v>85</v>
      </c>
      <c r="J5954" s="58">
        <f t="shared" si="1"/>
        <v>35</v>
      </c>
      <c r="K5954" s="7" t="str">
        <f t="shared" si="2"/>
        <v>ENG30-01415219-amali</v>
      </c>
      <c r="L5954" s="7" t="str">
        <f>ifna(VLOOKUP(K5954,'Лист1'!D:E,2,false))</f>
        <v/>
      </c>
      <c r="M5954" s="9"/>
      <c r="N5954" s="9"/>
      <c r="O5954" s="9"/>
      <c r="P5954" s="9"/>
      <c r="Q5954" s="9"/>
      <c r="R5954" s="9"/>
    </row>
    <row r="5955" ht="15.75" customHeight="1">
      <c r="A5955" s="14" t="s">
        <v>79</v>
      </c>
      <c r="B5955" s="14" t="s">
        <v>80</v>
      </c>
      <c r="C5955" s="40" t="s">
        <v>6838</v>
      </c>
      <c r="D5955" s="14" t="s">
        <v>14891</v>
      </c>
      <c r="E5955" s="13" t="s">
        <v>14892</v>
      </c>
      <c r="F5955" s="14" t="s">
        <v>14893</v>
      </c>
      <c r="G5955" s="14" t="s">
        <v>6772</v>
      </c>
      <c r="H5955" s="41" t="s">
        <v>6712</v>
      </c>
      <c r="I5955" s="42" t="s">
        <v>85</v>
      </c>
      <c r="J5955" s="17">
        <f t="shared" si="1"/>
        <v>68</v>
      </c>
      <c r="K5955" s="7" t="str">
        <f t="shared" si="2"/>
        <v>ENG30-01416508-adirektan</v>
      </c>
      <c r="L5955" s="7" t="str">
        <f>ifna(VLOOKUP(K5955,'Лист1'!D:E,2,false))</f>
        <v/>
      </c>
      <c r="M5955" s="9"/>
      <c r="N5955" s="9"/>
      <c r="O5955" s="9"/>
      <c r="P5955" s="9"/>
      <c r="Q5955" s="9"/>
      <c r="R5955" s="9"/>
    </row>
    <row r="5956" ht="15.75" customHeight="1">
      <c r="A5956" s="14" t="s">
        <v>79</v>
      </c>
      <c r="B5956" s="14" t="s">
        <v>80</v>
      </c>
      <c r="C5956" s="40" t="s">
        <v>11043</v>
      </c>
      <c r="D5956" s="14" t="s">
        <v>14891</v>
      </c>
      <c r="E5956" s="13" t="s">
        <v>14892</v>
      </c>
      <c r="F5956" s="14" t="s">
        <v>14893</v>
      </c>
      <c r="G5956" s="14" t="s">
        <v>6772</v>
      </c>
      <c r="H5956" s="41" t="s">
        <v>6712</v>
      </c>
      <c r="I5956" s="42" t="s">
        <v>85</v>
      </c>
      <c r="J5956" s="25">
        <f t="shared" si="1"/>
        <v>68</v>
      </c>
      <c r="K5956" s="7" t="str">
        <f t="shared" si="2"/>
        <v>ENG30-01416508-aneposredan</v>
      </c>
      <c r="L5956" s="7" t="str">
        <f>ifna(VLOOKUP(K5956,'Лист1'!D:E,2,false))</f>
        <v/>
      </c>
      <c r="M5956" s="9"/>
      <c r="N5956" s="9"/>
      <c r="O5956" s="9"/>
      <c r="P5956" s="9"/>
      <c r="Q5956" s="9"/>
      <c r="R5956" s="9"/>
    </row>
    <row r="5957" ht="15.75" customHeight="1">
      <c r="A5957" s="14" t="s">
        <v>79</v>
      </c>
      <c r="B5957" s="14" t="s">
        <v>80</v>
      </c>
      <c r="C5957" s="40" t="s">
        <v>14894</v>
      </c>
      <c r="D5957" s="14" t="s">
        <v>14895</v>
      </c>
      <c r="E5957" s="13" t="s">
        <v>14896</v>
      </c>
      <c r="F5957" s="14" t="s">
        <v>14894</v>
      </c>
      <c r="G5957" s="14" t="s">
        <v>6772</v>
      </c>
      <c r="H5957" s="41" t="s">
        <v>6712</v>
      </c>
      <c r="I5957" s="42" t="s">
        <v>85</v>
      </c>
      <c r="J5957" s="92">
        <f t="shared" si="1"/>
        <v>16</v>
      </c>
      <c r="K5957" s="7" t="str">
        <f t="shared" si="2"/>
        <v>ENG30-01418288-anaveden</v>
      </c>
      <c r="L5957" s="7" t="str">
        <f>ifna(VLOOKUP(K5957,'Лист1'!D:E,2,false))</f>
        <v/>
      </c>
      <c r="M5957" s="9"/>
      <c r="N5957" s="9"/>
      <c r="O5957" s="9"/>
      <c r="P5957" s="9"/>
      <c r="Q5957" s="9"/>
      <c r="R5957" s="9"/>
    </row>
    <row r="5958" ht="15.75" customHeight="1">
      <c r="A5958" s="14" t="s">
        <v>79</v>
      </c>
      <c r="B5958" s="14" t="s">
        <v>80</v>
      </c>
      <c r="C5958" s="40" t="s">
        <v>13638</v>
      </c>
      <c r="D5958" s="14" t="s">
        <v>14897</v>
      </c>
      <c r="E5958" s="13" t="s">
        <v>14898</v>
      </c>
      <c r="F5958" s="14" t="s">
        <v>14899</v>
      </c>
      <c r="G5958" s="14" t="s">
        <v>6826</v>
      </c>
      <c r="H5958" s="41" t="s">
        <v>6712</v>
      </c>
      <c r="I5958" s="42" t="s">
        <v>85</v>
      </c>
      <c r="J5958" s="43">
        <f t="shared" si="1"/>
        <v>59</v>
      </c>
      <c r="K5958" s="7" t="str">
        <f t="shared" si="2"/>
        <v>ENG30-01418989-aočigledan</v>
      </c>
      <c r="L5958" s="7" t="str">
        <f>ifna(VLOOKUP(K5958,'Лист1'!D:E,2,false))</f>
        <v/>
      </c>
      <c r="M5958" s="9"/>
      <c r="N5958" s="9"/>
      <c r="O5958" s="9"/>
      <c r="P5958" s="9"/>
      <c r="Q5958" s="9"/>
      <c r="R5958" s="9"/>
    </row>
    <row r="5959" ht="15.75" customHeight="1">
      <c r="A5959" s="14" t="s">
        <v>79</v>
      </c>
      <c r="B5959" s="14" t="s">
        <v>80</v>
      </c>
      <c r="C5959" s="40" t="s">
        <v>14900</v>
      </c>
      <c r="D5959" s="14" t="s">
        <v>14901</v>
      </c>
      <c r="E5959" s="13" t="s">
        <v>14902</v>
      </c>
      <c r="F5959" s="14" t="s">
        <v>14903</v>
      </c>
      <c r="G5959" s="14" t="s">
        <v>6826</v>
      </c>
      <c r="H5959" s="41" t="s">
        <v>6712</v>
      </c>
      <c r="I5959" s="42" t="s">
        <v>85</v>
      </c>
      <c r="J5959" s="25">
        <f t="shared" si="1"/>
        <v>82</v>
      </c>
      <c r="K5959" s="7" t="str">
        <f t="shared" si="2"/>
        <v>ENG30-01419149-asimboličan</v>
      </c>
      <c r="L5959" s="7" t="str">
        <f>ifna(VLOOKUP(K5959,'Лист1'!D:E,2,false))</f>
        <v/>
      </c>
      <c r="M5959" s="9"/>
      <c r="N5959" s="9"/>
      <c r="O5959" s="9"/>
      <c r="P5959" s="9"/>
      <c r="Q5959" s="9"/>
      <c r="R5959" s="9"/>
    </row>
    <row r="5960" ht="15.75" customHeight="1">
      <c r="A5960" s="14" t="s">
        <v>21</v>
      </c>
      <c r="B5960" s="14" t="s">
        <v>22</v>
      </c>
      <c r="C5960" s="40" t="s">
        <v>14010</v>
      </c>
      <c r="D5960" s="14" t="s">
        <v>14904</v>
      </c>
      <c r="E5960" s="13" t="s">
        <v>14905</v>
      </c>
      <c r="F5960" s="14" t="s">
        <v>14906</v>
      </c>
      <c r="G5960" s="14" t="s">
        <v>6772</v>
      </c>
      <c r="H5960" s="41" t="s">
        <v>6712</v>
      </c>
      <c r="I5960" s="42" t="s">
        <v>85</v>
      </c>
      <c r="J5960" s="22">
        <f t="shared" si="1"/>
        <v>28</v>
      </c>
      <c r="K5960" s="7" t="str">
        <f t="shared" si="2"/>
        <v>ENG30-01421622-vstaviti</v>
      </c>
      <c r="L5960" s="7" t="str">
        <f>ifna(VLOOKUP(K5960,'Лист1'!D:E,2,false))</f>
        <v/>
      </c>
      <c r="M5960" s="9"/>
      <c r="N5960" s="9"/>
      <c r="O5960" s="9"/>
      <c r="P5960" s="9"/>
      <c r="Q5960" s="9"/>
      <c r="R5960" s="9"/>
    </row>
    <row r="5961" ht="15.75" customHeight="1">
      <c r="A5961" s="14" t="s">
        <v>21</v>
      </c>
      <c r="B5961" s="14" t="s">
        <v>22</v>
      </c>
      <c r="C5961" s="40" t="s">
        <v>14907</v>
      </c>
      <c r="D5961" s="14" t="s">
        <v>14904</v>
      </c>
      <c r="E5961" s="13" t="s">
        <v>14905</v>
      </c>
      <c r="F5961" s="14" t="s">
        <v>14906</v>
      </c>
      <c r="G5961" s="14" t="s">
        <v>6772</v>
      </c>
      <c r="H5961" s="41" t="s">
        <v>6712</v>
      </c>
      <c r="I5961" s="42" t="s">
        <v>85</v>
      </c>
      <c r="J5961" s="51">
        <f t="shared" si="1"/>
        <v>28</v>
      </c>
      <c r="K5961" s="7" t="str">
        <f t="shared" si="2"/>
        <v>ENG30-01421622-vubaciti</v>
      </c>
      <c r="L5961" s="7" t="str">
        <f>ifna(VLOOKUP(K5961,'Лист1'!D:E,2,false))</f>
        <v/>
      </c>
      <c r="M5961" s="9"/>
      <c r="N5961" s="9"/>
      <c r="O5961" s="9"/>
      <c r="P5961" s="9"/>
      <c r="Q5961" s="9"/>
      <c r="R5961" s="9"/>
    </row>
    <row r="5962" ht="15.75" customHeight="1">
      <c r="A5962" s="14" t="s">
        <v>79</v>
      </c>
      <c r="B5962" s="14" t="s">
        <v>80</v>
      </c>
      <c r="C5962" s="40" t="s">
        <v>11744</v>
      </c>
      <c r="D5962" s="14" t="s">
        <v>14908</v>
      </c>
      <c r="E5962" s="13" t="s">
        <v>14909</v>
      </c>
      <c r="F5962" s="14" t="s">
        <v>11744</v>
      </c>
      <c r="G5962" s="14" t="s">
        <v>9062</v>
      </c>
      <c r="H5962" s="41" t="s">
        <v>6712</v>
      </c>
      <c r="I5962" s="42" t="s">
        <v>85</v>
      </c>
      <c r="J5962" s="58">
        <f t="shared" si="1"/>
        <v>35</v>
      </c>
      <c r="K5962" s="7" t="str">
        <f t="shared" si="2"/>
        <v>ENG30-01424455-anapunjen</v>
      </c>
      <c r="L5962" s="7" t="str">
        <f>ifna(VLOOKUP(K5962,'Лист1'!D:E,2,false))</f>
        <v/>
      </c>
      <c r="M5962" s="9"/>
      <c r="N5962" s="9"/>
      <c r="O5962" s="9"/>
      <c r="P5962" s="9"/>
      <c r="Q5962" s="9"/>
      <c r="R5962" s="9"/>
    </row>
    <row r="5963" ht="15.75" customHeight="1">
      <c r="A5963" s="14" t="s">
        <v>79</v>
      </c>
      <c r="B5963" s="14" t="s">
        <v>80</v>
      </c>
      <c r="C5963" s="40" t="s">
        <v>14910</v>
      </c>
      <c r="D5963" s="14" t="s">
        <v>14911</v>
      </c>
      <c r="E5963" s="13" t="s">
        <v>14912</v>
      </c>
      <c r="F5963" s="14" t="s">
        <v>14913</v>
      </c>
      <c r="G5963" s="14" t="s">
        <v>7038</v>
      </c>
      <c r="H5963" s="41" t="s">
        <v>6712</v>
      </c>
      <c r="I5963" s="42" t="s">
        <v>85</v>
      </c>
      <c r="J5963" s="27">
        <f t="shared" si="1"/>
        <v>36</v>
      </c>
      <c r="K5963" s="7" t="str">
        <f t="shared" si="2"/>
        <v>ENG30-01425895-aaktuelan</v>
      </c>
      <c r="L5963" s="7" t="str">
        <f>ifna(VLOOKUP(K5963,'Лист1'!D:E,2,false))</f>
        <v/>
      </c>
      <c r="M5963" s="9"/>
      <c r="N5963" s="9"/>
      <c r="O5963" s="9"/>
      <c r="P5963" s="9"/>
      <c r="Q5963" s="9"/>
      <c r="R5963" s="9"/>
    </row>
    <row r="5964" ht="15.75" customHeight="1">
      <c r="A5964" s="14" t="s">
        <v>79</v>
      </c>
      <c r="B5964" s="14" t="s">
        <v>80</v>
      </c>
      <c r="C5964" s="40" t="s">
        <v>14914</v>
      </c>
      <c r="D5964" s="14" t="s">
        <v>14915</v>
      </c>
      <c r="E5964" s="13" t="s">
        <v>14916</v>
      </c>
      <c r="F5964" s="14" t="s">
        <v>14917</v>
      </c>
      <c r="G5964" s="14" t="s">
        <v>7038</v>
      </c>
      <c r="H5964" s="41" t="s">
        <v>6712</v>
      </c>
      <c r="I5964" s="42" t="s">
        <v>85</v>
      </c>
      <c r="J5964" s="27">
        <f t="shared" si="1"/>
        <v>24</v>
      </c>
      <c r="K5964" s="7" t="str">
        <f t="shared" si="2"/>
        <v>ENG30-01426077-asveopšti</v>
      </c>
      <c r="L5964" s="7" t="str">
        <f>ifna(VLOOKUP(K5964,'Лист1'!D:E,2,false))</f>
        <v/>
      </c>
      <c r="M5964" s="9"/>
      <c r="N5964" s="9"/>
      <c r="O5964" s="9"/>
      <c r="P5964" s="9"/>
      <c r="Q5964" s="9"/>
      <c r="R5964" s="9"/>
    </row>
    <row r="5965" ht="15.75" customHeight="1">
      <c r="A5965" s="14" t="s">
        <v>21</v>
      </c>
      <c r="B5965" s="14" t="s">
        <v>22</v>
      </c>
      <c r="C5965" s="40" t="s">
        <v>7528</v>
      </c>
      <c r="D5965" s="14" t="s">
        <v>14918</v>
      </c>
      <c r="E5965" s="13" t="s">
        <v>14919</v>
      </c>
      <c r="F5965" s="14" t="s">
        <v>14920</v>
      </c>
      <c r="G5965" s="14" t="s">
        <v>6772</v>
      </c>
      <c r="H5965" s="41" t="s">
        <v>6712</v>
      </c>
      <c r="I5965" s="42" t="s">
        <v>85</v>
      </c>
      <c r="J5965" s="99">
        <f t="shared" si="1"/>
        <v>31</v>
      </c>
      <c r="K5965" s="7" t="str">
        <f t="shared" si="2"/>
        <v>ENG30-01426397-vimati</v>
      </c>
      <c r="L5965" s="7" t="str">
        <f>ifna(VLOOKUP(K5965,'Лист1'!D:E,2,false))</f>
        <v/>
      </c>
      <c r="M5965" s="9"/>
      <c r="N5965" s="9"/>
      <c r="O5965" s="9"/>
      <c r="P5965" s="9"/>
      <c r="Q5965" s="9"/>
      <c r="R5965" s="9"/>
    </row>
    <row r="5966" ht="15.75" customHeight="1">
      <c r="A5966" s="14" t="s">
        <v>21</v>
      </c>
      <c r="B5966" s="14" t="s">
        <v>22</v>
      </c>
      <c r="C5966" s="40" t="s">
        <v>7966</v>
      </c>
      <c r="D5966" s="14" t="s">
        <v>14921</v>
      </c>
      <c r="E5966" s="13" t="s">
        <v>14922</v>
      </c>
      <c r="F5966" s="14" t="s">
        <v>14923</v>
      </c>
      <c r="G5966" s="14" t="s">
        <v>8069</v>
      </c>
      <c r="H5966" s="41" t="s">
        <v>6712</v>
      </c>
      <c r="I5966" s="42" t="s">
        <v>85</v>
      </c>
      <c r="J5966" s="77">
        <f t="shared" si="1"/>
        <v>12</v>
      </c>
      <c r="K5966" s="7" t="str">
        <f t="shared" si="2"/>
        <v>ENG30-01428011-vodržavati</v>
      </c>
      <c r="L5966" s="7" t="str">
        <f>ifna(VLOOKUP(K5966,'Лист1'!D:E,2,false))</f>
        <v/>
      </c>
      <c r="M5966" s="9"/>
      <c r="N5966" s="9"/>
      <c r="O5966" s="9"/>
      <c r="P5966" s="9"/>
      <c r="Q5966" s="9"/>
      <c r="R5966" s="9"/>
    </row>
    <row r="5967" ht="15.75" customHeight="1">
      <c r="A5967" s="14" t="s">
        <v>79</v>
      </c>
      <c r="B5967" s="14" t="s">
        <v>80</v>
      </c>
      <c r="C5967" s="40" t="s">
        <v>13302</v>
      </c>
      <c r="D5967" s="14" t="s">
        <v>14924</v>
      </c>
      <c r="E5967" s="13" t="s">
        <v>14925</v>
      </c>
      <c r="F5967" s="14" t="s">
        <v>13302</v>
      </c>
      <c r="G5967" s="14" t="s">
        <v>6800</v>
      </c>
      <c r="H5967" s="41" t="s">
        <v>6712</v>
      </c>
      <c r="I5967" s="42" t="s">
        <v>85</v>
      </c>
      <c r="J5967" s="22">
        <f t="shared" si="1"/>
        <v>28</v>
      </c>
      <c r="K5967" s="7" t="str">
        <f t="shared" si="2"/>
        <v>ENG30-01430628-aformalan</v>
      </c>
      <c r="L5967" s="7" t="str">
        <f>ifna(VLOOKUP(K5967,'Лист1'!D:E,2,false))</f>
        <v/>
      </c>
      <c r="M5967" s="9"/>
      <c r="N5967" s="9"/>
      <c r="O5967" s="9"/>
      <c r="P5967" s="9"/>
      <c r="Q5967" s="9"/>
      <c r="R5967" s="9"/>
    </row>
    <row r="5968" ht="15.75" customHeight="1">
      <c r="A5968" s="14" t="s">
        <v>21</v>
      </c>
      <c r="B5968" s="14" t="s">
        <v>22</v>
      </c>
      <c r="C5968" s="40" t="s">
        <v>7440</v>
      </c>
      <c r="D5968" s="14" t="s">
        <v>14926</v>
      </c>
      <c r="E5968" s="13" t="s">
        <v>14927</v>
      </c>
      <c r="F5968" s="14" t="s">
        <v>14928</v>
      </c>
      <c r="G5968" s="14" t="s">
        <v>7357</v>
      </c>
      <c r="H5968" s="41" t="s">
        <v>6712</v>
      </c>
      <c r="I5968" s="42" t="s">
        <v>85</v>
      </c>
      <c r="J5968" s="70">
        <f t="shared" si="1"/>
        <v>115</v>
      </c>
      <c r="K5968" s="7" t="str">
        <f t="shared" si="2"/>
        <v>ENG30-01432601-vnositi</v>
      </c>
      <c r="L5968" s="7" t="str">
        <f>ifna(VLOOKUP(K5968,'Лист1'!D:E,2,false))</f>
        <v/>
      </c>
      <c r="M5968" s="9"/>
      <c r="N5968" s="9"/>
      <c r="O5968" s="9"/>
      <c r="P5968" s="9"/>
      <c r="Q5968" s="9"/>
      <c r="R5968" s="9"/>
    </row>
    <row r="5969" ht="15.75" customHeight="1">
      <c r="A5969" s="14" t="s">
        <v>21</v>
      </c>
      <c r="B5969" s="14" t="s">
        <v>22</v>
      </c>
      <c r="C5969" s="40" t="s">
        <v>13382</v>
      </c>
      <c r="D5969" s="14" t="s">
        <v>14926</v>
      </c>
      <c r="E5969" s="13" t="s">
        <v>14927</v>
      </c>
      <c r="F5969" s="14" t="s">
        <v>14928</v>
      </c>
      <c r="G5969" s="14" t="s">
        <v>7357</v>
      </c>
      <c r="H5969" s="41" t="s">
        <v>6712</v>
      </c>
      <c r="I5969" s="42" t="s">
        <v>85</v>
      </c>
      <c r="J5969" s="28">
        <f t="shared" si="1"/>
        <v>115</v>
      </c>
      <c r="K5969" s="7" t="str">
        <f t="shared" si="2"/>
        <v>ENG30-01432601-vprenositi</v>
      </c>
      <c r="L5969" s="7" t="str">
        <f>ifna(VLOOKUP(K5969,'Лист1'!D:E,2,false))</f>
        <v/>
      </c>
      <c r="M5969" s="9"/>
      <c r="N5969" s="9"/>
      <c r="O5969" s="9"/>
      <c r="P5969" s="9"/>
      <c r="Q5969" s="9"/>
      <c r="R5969" s="9"/>
    </row>
    <row r="5970" ht="15.75" customHeight="1">
      <c r="A5970" s="14" t="s">
        <v>79</v>
      </c>
      <c r="B5970" s="14" t="s">
        <v>80</v>
      </c>
      <c r="C5970" s="40" t="s">
        <v>14929</v>
      </c>
      <c r="D5970" s="14" t="s">
        <v>14930</v>
      </c>
      <c r="E5970" s="13" t="s">
        <v>14931</v>
      </c>
      <c r="F5970" s="14" t="s">
        <v>14932</v>
      </c>
      <c r="G5970" s="14" t="s">
        <v>6800</v>
      </c>
      <c r="H5970" s="41" t="s">
        <v>6712</v>
      </c>
      <c r="I5970" s="42" t="s">
        <v>85</v>
      </c>
      <c r="J5970" s="22">
        <f t="shared" si="1"/>
        <v>82</v>
      </c>
      <c r="K5970" s="7" t="str">
        <f t="shared" si="2"/>
        <v>ENG30-01433493-adug</v>
      </c>
      <c r="L5970" s="7" t="str">
        <f>ifna(VLOOKUP(K5970,'Лист1'!D:E,2,false))</f>
        <v/>
      </c>
      <c r="M5970" s="9"/>
      <c r="N5970" s="9"/>
      <c r="O5970" s="9"/>
      <c r="P5970" s="9"/>
      <c r="Q5970" s="9"/>
      <c r="R5970" s="9"/>
    </row>
    <row r="5971" ht="15.75" customHeight="1">
      <c r="A5971" s="14" t="s">
        <v>21</v>
      </c>
      <c r="B5971" s="14" t="s">
        <v>22</v>
      </c>
      <c r="C5971" s="40" t="s">
        <v>14933</v>
      </c>
      <c r="D5971" s="14" t="s">
        <v>14934</v>
      </c>
      <c r="E5971" s="13" t="s">
        <v>14935</v>
      </c>
      <c r="F5971" s="14" t="s">
        <v>14936</v>
      </c>
      <c r="G5971" s="14" t="s">
        <v>6772</v>
      </c>
      <c r="H5971" s="41" t="s">
        <v>6712</v>
      </c>
      <c r="I5971" s="42" t="s">
        <v>85</v>
      </c>
      <c r="J5971" s="83">
        <f t="shared" si="1"/>
        <v>16</v>
      </c>
      <c r="K5971" s="7" t="str">
        <f t="shared" si="2"/>
        <v>ENG30-01434140-vdoneti</v>
      </c>
      <c r="L5971" s="7" t="str">
        <f>ifna(VLOOKUP(K5971,'Лист1'!D:E,2,false))</f>
        <v/>
      </c>
      <c r="M5971" s="9"/>
      <c r="N5971" s="9"/>
      <c r="O5971" s="9"/>
      <c r="P5971" s="9"/>
      <c r="Q5971" s="9"/>
      <c r="R5971" s="9"/>
    </row>
    <row r="5972" ht="15.75" customHeight="1">
      <c r="A5972" s="14" t="s">
        <v>21</v>
      </c>
      <c r="B5972" s="14" t="s">
        <v>22</v>
      </c>
      <c r="C5972" s="40" t="s">
        <v>14937</v>
      </c>
      <c r="D5972" s="14" t="s">
        <v>14934</v>
      </c>
      <c r="E5972" s="13" t="s">
        <v>14935</v>
      </c>
      <c r="F5972" s="14" t="s">
        <v>14936</v>
      </c>
      <c r="G5972" s="14" t="s">
        <v>6772</v>
      </c>
      <c r="H5972" s="41" t="s">
        <v>6712</v>
      </c>
      <c r="I5972" s="42" t="s">
        <v>85</v>
      </c>
      <c r="J5972" s="38">
        <f t="shared" si="1"/>
        <v>16</v>
      </c>
      <c r="K5972" s="7" t="str">
        <f t="shared" si="2"/>
        <v>ENG30-01434140-vdonositi</v>
      </c>
      <c r="L5972" s="7" t="str">
        <f>ifna(VLOOKUP(K5972,'Лист1'!D:E,2,false))</f>
        <v/>
      </c>
      <c r="M5972" s="9"/>
      <c r="N5972" s="9"/>
      <c r="O5972" s="9"/>
      <c r="P5972" s="9"/>
      <c r="Q5972" s="9"/>
      <c r="R5972" s="9"/>
    </row>
    <row r="5973" ht="15.75" customHeight="1">
      <c r="A5973" s="14" t="s">
        <v>21</v>
      </c>
      <c r="B5973" s="14" t="s">
        <v>22</v>
      </c>
      <c r="C5973" s="40" t="s">
        <v>10322</v>
      </c>
      <c r="D5973" s="14" t="s">
        <v>14934</v>
      </c>
      <c r="E5973" s="13" t="s">
        <v>14935</v>
      </c>
      <c r="F5973" s="14" t="s">
        <v>14936</v>
      </c>
      <c r="G5973" s="14" t="s">
        <v>6772</v>
      </c>
      <c r="H5973" s="41" t="s">
        <v>6712</v>
      </c>
      <c r="I5973" s="42" t="s">
        <v>85</v>
      </c>
      <c r="J5973" s="22">
        <f t="shared" si="1"/>
        <v>16</v>
      </c>
      <c r="K5973" s="7" t="str">
        <f t="shared" si="2"/>
        <v>ENG30-01434140-vdovesti</v>
      </c>
      <c r="L5973" s="7" t="str">
        <f>ifna(VLOOKUP(K5973,'Лист1'!D:E,2,false))</f>
        <v/>
      </c>
      <c r="M5973" s="9"/>
      <c r="N5973" s="9"/>
      <c r="O5973" s="9"/>
      <c r="P5973" s="9"/>
      <c r="Q5973" s="9"/>
      <c r="R5973" s="9"/>
    </row>
    <row r="5974" ht="15.75" customHeight="1">
      <c r="A5974" s="14" t="s">
        <v>21</v>
      </c>
      <c r="B5974" s="14" t="s">
        <v>22</v>
      </c>
      <c r="C5974" s="40" t="s">
        <v>14938</v>
      </c>
      <c r="D5974" s="14" t="s">
        <v>14934</v>
      </c>
      <c r="E5974" s="13" t="s">
        <v>14935</v>
      </c>
      <c r="F5974" s="14" t="s">
        <v>14936</v>
      </c>
      <c r="G5974" s="14" t="s">
        <v>6772</v>
      </c>
      <c r="H5974" s="41" t="s">
        <v>6712</v>
      </c>
      <c r="I5974" s="42" t="s">
        <v>85</v>
      </c>
      <c r="J5974" s="25">
        <f t="shared" si="1"/>
        <v>16</v>
      </c>
      <c r="K5974" s="7" t="str">
        <f t="shared" si="2"/>
        <v>ENG30-01434140-vdovoditi</v>
      </c>
      <c r="L5974" s="7" t="str">
        <f>ifna(VLOOKUP(K5974,'Лист1'!D:E,2,false))</f>
        <v/>
      </c>
      <c r="M5974" s="9"/>
      <c r="N5974" s="9"/>
      <c r="O5974" s="9"/>
      <c r="P5974" s="9"/>
      <c r="Q5974" s="9"/>
      <c r="R5974" s="9"/>
    </row>
    <row r="5975" ht="15.75" customHeight="1">
      <c r="A5975" s="14" t="s">
        <v>21</v>
      </c>
      <c r="B5975" s="14" t="s">
        <v>22</v>
      </c>
      <c r="C5975" s="40" t="s">
        <v>14939</v>
      </c>
      <c r="D5975" s="14" t="s">
        <v>14940</v>
      </c>
      <c r="E5975" s="13" t="s">
        <v>14941</v>
      </c>
      <c r="F5975" s="14" t="s">
        <v>14942</v>
      </c>
      <c r="G5975" s="14" t="s">
        <v>6772</v>
      </c>
      <c r="H5975" s="41" t="s">
        <v>6712</v>
      </c>
      <c r="I5975" s="42" t="s">
        <v>85</v>
      </c>
      <c r="J5975" s="49">
        <f t="shared" si="1"/>
        <v>158</v>
      </c>
      <c r="K5975" s="7" t="str">
        <f t="shared" si="2"/>
        <v>ENG30-01434278-vodnositi</v>
      </c>
      <c r="L5975" s="7" t="str">
        <f>ifna(VLOOKUP(K5975,'Лист1'!D:E,2,false))</f>
        <v/>
      </c>
      <c r="M5975" s="9"/>
      <c r="N5975" s="9"/>
      <c r="O5975" s="9"/>
      <c r="P5975" s="9"/>
      <c r="Q5975" s="9"/>
      <c r="R5975" s="9"/>
    </row>
    <row r="5976" ht="15.75" customHeight="1">
      <c r="A5976" s="14" t="s">
        <v>21</v>
      </c>
      <c r="B5976" s="14" t="s">
        <v>22</v>
      </c>
      <c r="C5976" s="40" t="s">
        <v>13382</v>
      </c>
      <c r="D5976" s="14" t="s">
        <v>14940</v>
      </c>
      <c r="E5976" s="13" t="s">
        <v>14941</v>
      </c>
      <c r="F5976" s="14" t="s">
        <v>14942</v>
      </c>
      <c r="G5976" s="14" t="s">
        <v>6772</v>
      </c>
      <c r="H5976" s="41" t="s">
        <v>6712</v>
      </c>
      <c r="I5976" s="42" t="s">
        <v>85</v>
      </c>
      <c r="J5976" s="44">
        <f t="shared" si="1"/>
        <v>158</v>
      </c>
      <c r="K5976" s="7" t="str">
        <f t="shared" si="2"/>
        <v>ENG30-01434278-vprenositi</v>
      </c>
      <c r="L5976" s="7" t="str">
        <f>ifna(VLOOKUP(K5976,'Лист1'!D:E,2,false))</f>
        <v/>
      </c>
      <c r="M5976" s="9"/>
      <c r="N5976" s="9"/>
      <c r="O5976" s="9"/>
      <c r="P5976" s="9"/>
      <c r="Q5976" s="9"/>
      <c r="R5976" s="9"/>
    </row>
    <row r="5977" ht="15.75" customHeight="1">
      <c r="A5977" s="14" t="s">
        <v>21</v>
      </c>
      <c r="B5977" s="14" t="s">
        <v>22</v>
      </c>
      <c r="C5977" s="40" t="s">
        <v>11412</v>
      </c>
      <c r="D5977" s="14" t="s">
        <v>14943</v>
      </c>
      <c r="E5977" s="13" t="s">
        <v>14944</v>
      </c>
      <c r="F5977" s="14" t="s">
        <v>14945</v>
      </c>
      <c r="G5977" s="14" t="s">
        <v>12880</v>
      </c>
      <c r="H5977" s="41" t="s">
        <v>6712</v>
      </c>
      <c r="I5977" s="42" t="s">
        <v>85</v>
      </c>
      <c r="J5977" s="66">
        <f t="shared" si="1"/>
        <v>42</v>
      </c>
      <c r="K5977" s="7" t="str">
        <f t="shared" si="2"/>
        <v>ENG30-01435380-vpreneti</v>
      </c>
      <c r="L5977" s="7" t="str">
        <f>ifna(VLOOKUP(K5977,'Лист1'!D:E,2,false))</f>
        <v/>
      </c>
      <c r="M5977" s="9"/>
      <c r="N5977" s="9"/>
      <c r="O5977" s="9"/>
      <c r="P5977" s="9"/>
      <c r="Q5977" s="9"/>
      <c r="R5977" s="9"/>
    </row>
    <row r="5978" ht="15.75" customHeight="1">
      <c r="A5978" s="14" t="s">
        <v>21</v>
      </c>
      <c r="B5978" s="14" t="s">
        <v>22</v>
      </c>
      <c r="C5978" s="40" t="s">
        <v>9995</v>
      </c>
      <c r="D5978" s="14" t="s">
        <v>14943</v>
      </c>
      <c r="E5978" s="13" t="s">
        <v>14944</v>
      </c>
      <c r="F5978" s="14" t="s">
        <v>14945</v>
      </c>
      <c r="G5978" s="14" t="s">
        <v>12880</v>
      </c>
      <c r="H5978" s="41" t="s">
        <v>6712</v>
      </c>
      <c r="I5978" s="42" t="s">
        <v>85</v>
      </c>
      <c r="J5978" s="60">
        <f t="shared" si="1"/>
        <v>42</v>
      </c>
      <c r="K5978" s="7" t="str">
        <f t="shared" si="2"/>
        <v>ENG30-01435380-vsprovesti</v>
      </c>
      <c r="L5978" s="7" t="str">
        <f>ifna(VLOOKUP(K5978,'Лист1'!D:E,2,false))</f>
        <v/>
      </c>
      <c r="M5978" s="9"/>
      <c r="N5978" s="9"/>
      <c r="O5978" s="9"/>
      <c r="P5978" s="9"/>
      <c r="Q5978" s="9"/>
      <c r="R5978" s="9"/>
    </row>
    <row r="5979" ht="15.75" customHeight="1">
      <c r="A5979" s="14" t="s">
        <v>79</v>
      </c>
      <c r="B5979" s="14" t="s">
        <v>80</v>
      </c>
      <c r="C5979" s="40" t="s">
        <v>10272</v>
      </c>
      <c r="D5979" s="14" t="s">
        <v>14946</v>
      </c>
      <c r="E5979" s="13" t="s">
        <v>14947</v>
      </c>
      <c r="F5979" s="14" t="s">
        <v>10272</v>
      </c>
      <c r="G5979" s="14" t="s">
        <v>6800</v>
      </c>
      <c r="H5979" s="41" t="s">
        <v>6712</v>
      </c>
      <c r="I5979" s="42" t="s">
        <v>85</v>
      </c>
      <c r="J5979" s="70">
        <f t="shared" si="1"/>
        <v>49</v>
      </c>
      <c r="K5979" s="7" t="str">
        <f t="shared" si="2"/>
        <v>ENG30-01436003-akratak</v>
      </c>
      <c r="L5979" s="7" t="str">
        <f>ifna(VLOOKUP(K5979,'Лист1'!D:E,2,false))</f>
        <v/>
      </c>
      <c r="M5979" s="9"/>
      <c r="N5979" s="9"/>
      <c r="O5979" s="9"/>
      <c r="P5979" s="9"/>
      <c r="Q5979" s="9"/>
      <c r="R5979" s="9"/>
    </row>
    <row r="5980" ht="15.75" customHeight="1">
      <c r="A5980" s="14" t="s">
        <v>21</v>
      </c>
      <c r="B5980" s="14" t="s">
        <v>22</v>
      </c>
      <c r="C5980" s="40" t="s">
        <v>11412</v>
      </c>
      <c r="D5980" s="14" t="s">
        <v>14948</v>
      </c>
      <c r="E5980" s="13" t="s">
        <v>14949</v>
      </c>
      <c r="F5980" s="14" t="s">
        <v>11412</v>
      </c>
      <c r="G5980" s="14" t="s">
        <v>12880</v>
      </c>
      <c r="H5980" s="41" t="s">
        <v>6712</v>
      </c>
      <c r="I5980" s="42" t="s">
        <v>85</v>
      </c>
      <c r="J5980" s="68">
        <f t="shared" si="1"/>
        <v>56</v>
      </c>
      <c r="K5980" s="7" t="str">
        <f t="shared" si="2"/>
        <v>ENG30-01436015-vpreneti</v>
      </c>
      <c r="L5980" s="7" t="str">
        <f>ifna(VLOOKUP(K5980,'Лист1'!D:E,2,false))</f>
        <v/>
      </c>
      <c r="M5980" s="9"/>
      <c r="N5980" s="9"/>
      <c r="O5980" s="9"/>
      <c r="P5980" s="9"/>
      <c r="Q5980" s="9"/>
      <c r="R5980" s="9"/>
    </row>
    <row r="5981" ht="15.75" customHeight="1">
      <c r="A5981" s="14" t="s">
        <v>21</v>
      </c>
      <c r="B5981" s="14" t="s">
        <v>22</v>
      </c>
      <c r="C5981" s="40" t="s">
        <v>11538</v>
      </c>
      <c r="D5981" s="14" t="s">
        <v>14950</v>
      </c>
      <c r="E5981" s="13" t="s">
        <v>14951</v>
      </c>
      <c r="F5981" s="14" t="s">
        <v>14952</v>
      </c>
      <c r="G5981" s="14" t="s">
        <v>12880</v>
      </c>
      <c r="H5981" s="41" t="s">
        <v>6712</v>
      </c>
      <c r="I5981" s="42" t="s">
        <v>85</v>
      </c>
      <c r="J5981" s="61">
        <f t="shared" si="1"/>
        <v>74</v>
      </c>
      <c r="K5981" s="7" t="str">
        <f t="shared" si="2"/>
        <v>ENG30-01437254-vizdati</v>
      </c>
      <c r="L5981" s="7" t="str">
        <f>ifna(VLOOKUP(K5981,'Лист1'!D:E,2,false))</f>
        <v/>
      </c>
      <c r="M5981" s="9"/>
      <c r="N5981" s="9"/>
      <c r="O5981" s="9"/>
      <c r="P5981" s="9"/>
      <c r="Q5981" s="9"/>
      <c r="R5981" s="9"/>
    </row>
    <row r="5982" ht="15.75" customHeight="1">
      <c r="A5982" s="14" t="s">
        <v>79</v>
      </c>
      <c r="B5982" s="14" t="s">
        <v>80</v>
      </c>
      <c r="C5982" s="40" t="s">
        <v>14929</v>
      </c>
      <c r="D5982" s="14" t="s">
        <v>14953</v>
      </c>
      <c r="E5982" s="13" t="s">
        <v>14954</v>
      </c>
      <c r="F5982" s="14" t="s">
        <v>14955</v>
      </c>
      <c r="G5982" s="14" t="s">
        <v>7073</v>
      </c>
      <c r="H5982" s="41" t="s">
        <v>6712</v>
      </c>
      <c r="I5982" s="42" t="s">
        <v>85</v>
      </c>
      <c r="J5982" s="28">
        <f t="shared" si="1"/>
        <v>147</v>
      </c>
      <c r="K5982" s="7" t="str">
        <f t="shared" si="2"/>
        <v>ENG30-01437963-adug</v>
      </c>
      <c r="L5982" s="7" t="str">
        <f>ifna(VLOOKUP(K5982,'Лист1'!D:E,2,false))</f>
        <v/>
      </c>
      <c r="M5982" s="9"/>
      <c r="N5982" s="9"/>
      <c r="O5982" s="9"/>
      <c r="P5982" s="9"/>
      <c r="Q5982" s="9"/>
      <c r="R5982" s="9"/>
    </row>
    <row r="5983" ht="15.75" customHeight="1">
      <c r="A5983" s="14" t="s">
        <v>21</v>
      </c>
      <c r="B5983" s="14" t="s">
        <v>22</v>
      </c>
      <c r="C5983" s="40" t="s">
        <v>14956</v>
      </c>
      <c r="D5983" s="14" t="s">
        <v>14957</v>
      </c>
      <c r="E5983" s="13" t="s">
        <v>14958</v>
      </c>
      <c r="F5983" s="14" t="s">
        <v>14956</v>
      </c>
      <c r="G5983" s="14" t="s">
        <v>13225</v>
      </c>
      <c r="H5983" s="41" t="s">
        <v>6712</v>
      </c>
      <c r="I5983" s="42" t="s">
        <v>85</v>
      </c>
      <c r="J5983" s="43">
        <f t="shared" si="1"/>
        <v>41</v>
      </c>
      <c r="K5983" s="7" t="str">
        <f t="shared" si="2"/>
        <v>ENG30-01438304-visporučiti</v>
      </c>
      <c r="L5983" s="7" t="str">
        <f>ifna(VLOOKUP(K5983,'Лист1'!D:E,2,false))</f>
        <v/>
      </c>
      <c r="M5983" s="9"/>
      <c r="N5983" s="9"/>
      <c r="O5983" s="9"/>
      <c r="P5983" s="9"/>
      <c r="Q5983" s="9"/>
      <c r="R5983" s="9"/>
    </row>
    <row r="5984" ht="15.75" customHeight="1">
      <c r="A5984" s="14" t="s">
        <v>21</v>
      </c>
      <c r="B5984" s="14" t="s">
        <v>22</v>
      </c>
      <c r="C5984" s="40" t="s">
        <v>10322</v>
      </c>
      <c r="D5984" s="14" t="s">
        <v>14959</v>
      </c>
      <c r="E5984" s="13" t="s">
        <v>14960</v>
      </c>
      <c r="F5984" s="14" t="s">
        <v>10322</v>
      </c>
      <c r="G5984" s="14" t="s">
        <v>6772</v>
      </c>
      <c r="H5984" s="41" t="s">
        <v>6712</v>
      </c>
      <c r="I5984" s="42" t="s">
        <v>85</v>
      </c>
      <c r="J5984" s="38">
        <f t="shared" si="1"/>
        <v>46</v>
      </c>
      <c r="K5984" s="7" t="str">
        <f t="shared" si="2"/>
        <v>ENG30-01438902-vdovesti</v>
      </c>
      <c r="L5984" s="7" t="str">
        <f>ifna(VLOOKUP(K5984,'Лист1'!D:E,2,false))</f>
        <v/>
      </c>
      <c r="M5984" s="9"/>
      <c r="N5984" s="9"/>
      <c r="O5984" s="9"/>
      <c r="P5984" s="9"/>
      <c r="Q5984" s="9"/>
      <c r="R5984" s="9"/>
    </row>
    <row r="5985" ht="15.75" customHeight="1">
      <c r="A5985" s="14" t="s">
        <v>79</v>
      </c>
      <c r="B5985" s="14" t="s">
        <v>80</v>
      </c>
      <c r="C5985" s="40" t="s">
        <v>14929</v>
      </c>
      <c r="D5985" s="14" t="s">
        <v>14961</v>
      </c>
      <c r="E5985" s="13" t="s">
        <v>14962</v>
      </c>
      <c r="F5985" s="14" t="s">
        <v>14963</v>
      </c>
      <c r="G5985" s="14" t="s">
        <v>7073</v>
      </c>
      <c r="H5985" s="41" t="s">
        <v>6712</v>
      </c>
      <c r="I5985" s="42" t="s">
        <v>85</v>
      </c>
      <c r="J5985" s="98">
        <f t="shared" si="1"/>
        <v>45</v>
      </c>
      <c r="K5985" s="7" t="str">
        <f t="shared" si="2"/>
        <v>ENG30-01439155-adug</v>
      </c>
      <c r="L5985" s="7" t="str">
        <f>ifna(VLOOKUP(K5985,'Лист1'!D:E,2,false))</f>
        <v/>
      </c>
      <c r="M5985" s="9"/>
      <c r="N5985" s="9"/>
      <c r="O5985" s="9"/>
      <c r="P5985" s="9"/>
      <c r="Q5985" s="9"/>
      <c r="R5985" s="9"/>
    </row>
    <row r="5986" ht="15.75" customHeight="1">
      <c r="A5986" s="14" t="s">
        <v>79</v>
      </c>
      <c r="B5986" s="14" t="s">
        <v>80</v>
      </c>
      <c r="C5986" s="40" t="s">
        <v>14822</v>
      </c>
      <c r="D5986" s="14" t="s">
        <v>14961</v>
      </c>
      <c r="E5986" s="13" t="s">
        <v>14962</v>
      </c>
      <c r="F5986" s="14" t="s">
        <v>14963</v>
      </c>
      <c r="G5986" s="14" t="s">
        <v>7073</v>
      </c>
      <c r="H5986" s="41" t="s">
        <v>6712</v>
      </c>
      <c r="I5986" s="42" t="s">
        <v>85</v>
      </c>
      <c r="J5986" s="30">
        <f t="shared" si="1"/>
        <v>45</v>
      </c>
      <c r="K5986" s="7" t="str">
        <f t="shared" si="2"/>
        <v>ENG30-01439155-aprodužen</v>
      </c>
      <c r="L5986" s="7" t="str">
        <f>ifna(VLOOKUP(K5986,'Лист1'!D:E,2,false))</f>
        <v/>
      </c>
      <c r="M5986" s="9"/>
      <c r="N5986" s="9"/>
      <c r="O5986" s="9"/>
      <c r="P5986" s="9"/>
      <c r="Q5986" s="9"/>
      <c r="R5986" s="9"/>
    </row>
    <row r="5987" ht="15.75" customHeight="1">
      <c r="A5987" s="14" t="s">
        <v>21</v>
      </c>
      <c r="B5987" s="14" t="s">
        <v>22</v>
      </c>
      <c r="C5987" s="40" t="s">
        <v>12696</v>
      </c>
      <c r="D5987" s="14" t="s">
        <v>14964</v>
      </c>
      <c r="E5987" s="13" t="s">
        <v>14965</v>
      </c>
      <c r="F5987" s="14" t="s">
        <v>14966</v>
      </c>
      <c r="G5987" s="14" t="s">
        <v>6772</v>
      </c>
      <c r="H5987" s="41" t="s">
        <v>6712</v>
      </c>
      <c r="I5987" s="42" t="s">
        <v>85</v>
      </c>
      <c r="J5987" s="39">
        <f t="shared" si="1"/>
        <v>76</v>
      </c>
      <c r="K5987" s="7" t="str">
        <f t="shared" si="2"/>
        <v>ENG30-01440139-vtežiti</v>
      </c>
      <c r="L5987" s="7" t="str">
        <f>ifna(VLOOKUP(K5987,'Лист1'!D:E,2,false))</f>
        <v/>
      </c>
      <c r="M5987" s="9"/>
      <c r="N5987" s="9"/>
      <c r="O5987" s="9"/>
      <c r="P5987" s="9"/>
      <c r="Q5987" s="9"/>
      <c r="R5987" s="9"/>
    </row>
    <row r="5988" ht="15.75" customHeight="1">
      <c r="A5988" s="14" t="s">
        <v>79</v>
      </c>
      <c r="B5988" s="14" t="s">
        <v>80</v>
      </c>
      <c r="C5988" s="40" t="s">
        <v>14967</v>
      </c>
      <c r="D5988" s="14" t="s">
        <v>14968</v>
      </c>
      <c r="E5988" s="13" t="s">
        <v>14969</v>
      </c>
      <c r="F5988" s="14" t="s">
        <v>14970</v>
      </c>
      <c r="G5988" s="14" t="s">
        <v>7073</v>
      </c>
      <c r="H5988" s="41" t="s">
        <v>6712</v>
      </c>
      <c r="I5988" s="42" t="s">
        <v>85</v>
      </c>
      <c r="J5988" s="30">
        <f t="shared" si="1"/>
        <v>16</v>
      </c>
      <c r="K5988" s="7" t="str">
        <f t="shared" si="2"/>
        <v>ENG30-01440159-adoživotan</v>
      </c>
      <c r="L5988" s="7" t="str">
        <f>ifna(VLOOKUP(K5988,'Лист1'!D:E,2,false))</f>
        <v>dodati</v>
      </c>
      <c r="M5988" s="9"/>
      <c r="N5988" s="9"/>
      <c r="O5988" s="9"/>
      <c r="P5988" s="9"/>
      <c r="Q5988" s="9"/>
      <c r="R5988" s="9"/>
    </row>
    <row r="5989" ht="15.75" customHeight="1">
      <c r="A5989" s="14" t="s">
        <v>79</v>
      </c>
      <c r="B5989" s="14" t="s">
        <v>80</v>
      </c>
      <c r="C5989" s="40" t="s">
        <v>14971</v>
      </c>
      <c r="D5989" s="14" t="s">
        <v>14972</v>
      </c>
      <c r="E5989" s="13" t="s">
        <v>14973</v>
      </c>
      <c r="F5989" s="14" t="s">
        <v>14974</v>
      </c>
      <c r="G5989" s="14" t="s">
        <v>7073</v>
      </c>
      <c r="H5989" s="41" t="s">
        <v>6712</v>
      </c>
      <c r="I5989" s="42" t="s">
        <v>85</v>
      </c>
      <c r="J5989" s="39">
        <f t="shared" si="1"/>
        <v>57</v>
      </c>
      <c r="K5989" s="7" t="str">
        <f t="shared" si="2"/>
        <v>ENG30-01441000-adugotrajan</v>
      </c>
      <c r="L5989" s="7" t="str">
        <f>ifna(VLOOKUP(K5989,'Лист1'!D:E,2,false))</f>
        <v/>
      </c>
      <c r="M5989" s="9"/>
      <c r="N5989" s="9"/>
      <c r="O5989" s="9"/>
      <c r="P5989" s="9"/>
      <c r="Q5989" s="9"/>
      <c r="R5989" s="9"/>
    </row>
    <row r="5990" ht="15.75" customHeight="1">
      <c r="A5990" s="14" t="s">
        <v>79</v>
      </c>
      <c r="B5990" s="14" t="s">
        <v>80</v>
      </c>
      <c r="C5990" s="40" t="s">
        <v>14975</v>
      </c>
      <c r="D5990" s="14" t="s">
        <v>14976</v>
      </c>
      <c r="E5990" s="13" t="s">
        <v>14977</v>
      </c>
      <c r="F5990" s="14" t="s">
        <v>14978</v>
      </c>
      <c r="G5990" s="14" t="s">
        <v>7073</v>
      </c>
      <c r="H5990" s="41" t="s">
        <v>6712</v>
      </c>
      <c r="I5990" s="42" t="s">
        <v>85</v>
      </c>
      <c r="J5990" s="22">
        <f t="shared" si="1"/>
        <v>24</v>
      </c>
      <c r="K5990" s="7" t="str">
        <f t="shared" si="2"/>
        <v>ENG30-01441271-adugogodišnji</v>
      </c>
      <c r="L5990" s="7" t="str">
        <f>ifna(VLOOKUP(K5990,'Лист1'!D:E,2,false))</f>
        <v/>
      </c>
      <c r="M5990" s="9"/>
      <c r="N5990" s="9"/>
      <c r="O5990" s="9"/>
      <c r="P5990" s="9"/>
      <c r="Q5990" s="9"/>
      <c r="R5990" s="9"/>
    </row>
    <row r="5991" ht="15.75" customHeight="1">
      <c r="A5991" s="14" t="s">
        <v>79</v>
      </c>
      <c r="B5991" s="14" t="s">
        <v>80</v>
      </c>
      <c r="C5991" s="40" t="s">
        <v>14971</v>
      </c>
      <c r="D5991" s="14" t="s">
        <v>14976</v>
      </c>
      <c r="E5991" s="13" t="s">
        <v>14977</v>
      </c>
      <c r="F5991" s="14" t="s">
        <v>14978</v>
      </c>
      <c r="G5991" s="14" t="s">
        <v>7073</v>
      </c>
      <c r="H5991" s="41" t="s">
        <v>6712</v>
      </c>
      <c r="I5991" s="42" t="s">
        <v>85</v>
      </c>
      <c r="J5991" s="87">
        <f t="shared" si="1"/>
        <v>24</v>
      </c>
      <c r="K5991" s="7" t="str">
        <f t="shared" si="2"/>
        <v>ENG30-01441271-adugotrajan</v>
      </c>
      <c r="L5991" s="7" t="str">
        <f>ifna(VLOOKUP(K5991,'Лист1'!D:E,2,false))</f>
        <v/>
      </c>
      <c r="M5991" s="9"/>
      <c r="N5991" s="9"/>
      <c r="O5991" s="9"/>
      <c r="P5991" s="9"/>
      <c r="Q5991" s="9"/>
      <c r="R5991" s="9"/>
    </row>
    <row r="5992" ht="15.75" customHeight="1">
      <c r="A5992" s="14" t="s">
        <v>79</v>
      </c>
      <c r="B5992" s="14" t="s">
        <v>80</v>
      </c>
      <c r="C5992" s="40" t="s">
        <v>10272</v>
      </c>
      <c r="D5992" s="14" t="s">
        <v>14979</v>
      </c>
      <c r="E5992" s="13" t="s">
        <v>14980</v>
      </c>
      <c r="F5992" s="14" t="s">
        <v>14981</v>
      </c>
      <c r="G5992" s="14" t="s">
        <v>7073</v>
      </c>
      <c r="H5992" s="41" t="s">
        <v>6712</v>
      </c>
      <c r="I5992" s="42" t="s">
        <v>85</v>
      </c>
      <c r="J5992" s="83">
        <f t="shared" si="1"/>
        <v>67</v>
      </c>
      <c r="K5992" s="7" t="str">
        <f t="shared" si="2"/>
        <v>ENG30-01442186-akratak</v>
      </c>
      <c r="L5992" s="7" t="str">
        <f>ifna(VLOOKUP(K5992,'Лист1'!D:E,2,false))</f>
        <v/>
      </c>
      <c r="M5992" s="9"/>
      <c r="N5992" s="9"/>
      <c r="O5992" s="9"/>
      <c r="P5992" s="9"/>
      <c r="Q5992" s="9"/>
      <c r="R5992" s="9"/>
    </row>
    <row r="5993" ht="15.75" customHeight="1">
      <c r="A5993" s="14" t="s">
        <v>79</v>
      </c>
      <c r="B5993" s="14" t="s">
        <v>80</v>
      </c>
      <c r="C5993" s="40" t="s">
        <v>10272</v>
      </c>
      <c r="D5993" s="14" t="s">
        <v>14982</v>
      </c>
      <c r="E5993" s="13" t="s">
        <v>14983</v>
      </c>
      <c r="F5993" s="14" t="s">
        <v>10272</v>
      </c>
      <c r="G5993" s="14" t="s">
        <v>7073</v>
      </c>
      <c r="H5993" s="41" t="s">
        <v>6712</v>
      </c>
      <c r="I5993" s="42" t="s">
        <v>85</v>
      </c>
      <c r="J5993" s="53">
        <f t="shared" si="1"/>
        <v>32</v>
      </c>
      <c r="K5993" s="7" t="str">
        <f t="shared" si="2"/>
        <v>ENG30-01442826-akratak</v>
      </c>
      <c r="L5993" s="7" t="str">
        <f>ifna(VLOOKUP(K5993,'Лист1'!D:E,2,false))</f>
        <v/>
      </c>
      <c r="M5993" s="9"/>
      <c r="N5993" s="9"/>
      <c r="O5993" s="9"/>
      <c r="P5993" s="9"/>
      <c r="Q5993" s="9"/>
      <c r="R5993" s="9"/>
    </row>
    <row r="5994" ht="15.75" customHeight="1">
      <c r="A5994" s="14" t="s">
        <v>79</v>
      </c>
      <c r="B5994" s="14" t="s">
        <v>80</v>
      </c>
      <c r="C5994" s="40" t="s">
        <v>14929</v>
      </c>
      <c r="D5994" s="14" t="s">
        <v>14984</v>
      </c>
      <c r="E5994" s="13" t="s">
        <v>14985</v>
      </c>
      <c r="F5994" s="14" t="s">
        <v>14929</v>
      </c>
      <c r="G5994" s="14" t="s">
        <v>7136</v>
      </c>
      <c r="H5994" s="41" t="s">
        <v>6712</v>
      </c>
      <c r="I5994" s="42" t="s">
        <v>85</v>
      </c>
      <c r="J5994" s="39">
        <f t="shared" si="1"/>
        <v>158</v>
      </c>
      <c r="K5994" s="7" t="str">
        <f t="shared" si="2"/>
        <v>ENG30-01444022-adug</v>
      </c>
      <c r="L5994" s="7" t="str">
        <f>ifna(VLOOKUP(K5994,'Лист1'!D:E,2,false))</f>
        <v/>
      </c>
      <c r="M5994" s="9"/>
      <c r="N5994" s="9"/>
      <c r="O5994" s="9"/>
      <c r="P5994" s="9"/>
      <c r="Q5994" s="9"/>
      <c r="R5994" s="9"/>
    </row>
    <row r="5995" ht="15.75" customHeight="1">
      <c r="A5995" s="14" t="s">
        <v>79</v>
      </c>
      <c r="B5995" s="14" t="s">
        <v>80</v>
      </c>
      <c r="C5995" s="40" t="s">
        <v>10272</v>
      </c>
      <c r="D5995" s="14" t="s">
        <v>14986</v>
      </c>
      <c r="E5995" s="13" t="s">
        <v>14987</v>
      </c>
      <c r="F5995" s="14" t="s">
        <v>10272</v>
      </c>
      <c r="G5995" s="14" t="s">
        <v>7136</v>
      </c>
      <c r="H5995" s="41" t="s">
        <v>6712</v>
      </c>
      <c r="I5995" s="42" t="s">
        <v>85</v>
      </c>
      <c r="J5995" s="70">
        <f t="shared" si="1"/>
        <v>155</v>
      </c>
      <c r="K5995" s="7" t="str">
        <f t="shared" si="2"/>
        <v>ENG30-01444230-akratak</v>
      </c>
      <c r="L5995" s="7" t="str">
        <f>ifna(VLOOKUP(K5995,'Лист1'!D:E,2,false))</f>
        <v/>
      </c>
      <c r="M5995" s="9"/>
      <c r="N5995" s="9"/>
      <c r="O5995" s="9"/>
      <c r="P5995" s="9"/>
      <c r="Q5995" s="9"/>
      <c r="R5995" s="9"/>
    </row>
    <row r="5996" ht="15.75" customHeight="1">
      <c r="A5996" s="14" t="s">
        <v>79</v>
      </c>
      <c r="B5996" s="14" t="s">
        <v>80</v>
      </c>
      <c r="C5996" s="40" t="s">
        <v>14709</v>
      </c>
      <c r="D5996" s="14" t="s">
        <v>14988</v>
      </c>
      <c r="E5996" s="13" t="s">
        <v>14989</v>
      </c>
      <c r="F5996" s="14" t="s">
        <v>14990</v>
      </c>
      <c r="G5996" s="14" t="s">
        <v>6772</v>
      </c>
      <c r="H5996" s="41" t="s">
        <v>6712</v>
      </c>
      <c r="I5996" s="42" t="s">
        <v>85</v>
      </c>
      <c r="J5996" s="38">
        <f t="shared" si="1"/>
        <v>26</v>
      </c>
      <c r="K5996" s="7" t="str">
        <f t="shared" si="2"/>
        <v>ENG30-01445493-amali</v>
      </c>
      <c r="L5996" s="7" t="str">
        <f>ifna(VLOOKUP(K5996,'Лист1'!D:E,2,false))</f>
        <v/>
      </c>
      <c r="M5996" s="9"/>
      <c r="N5996" s="9"/>
      <c r="O5996" s="9"/>
      <c r="P5996" s="9"/>
      <c r="Q5996" s="9"/>
      <c r="R5996" s="9"/>
    </row>
    <row r="5997" ht="15.75" customHeight="1">
      <c r="A5997" s="14" t="s">
        <v>21</v>
      </c>
      <c r="B5997" s="14" t="s">
        <v>22</v>
      </c>
      <c r="C5997" s="40" t="s">
        <v>14991</v>
      </c>
      <c r="D5997" s="14" t="s">
        <v>14992</v>
      </c>
      <c r="E5997" s="13" t="s">
        <v>14993</v>
      </c>
      <c r="F5997" s="14" t="s">
        <v>14994</v>
      </c>
      <c r="G5997" s="14" t="s">
        <v>6772</v>
      </c>
      <c r="H5997" s="41" t="s">
        <v>6712</v>
      </c>
      <c r="I5997" s="42" t="s">
        <v>85</v>
      </c>
      <c r="J5997" s="70">
        <f t="shared" si="1"/>
        <v>40</v>
      </c>
      <c r="K5997" s="7" t="str">
        <f t="shared" si="2"/>
        <v>ENG30-01448100-vvući</v>
      </c>
      <c r="L5997" s="7" t="str">
        <f>ifna(VLOOKUP(K5997,'Лист1'!D:E,2,false))</f>
        <v/>
      </c>
      <c r="M5997" s="9"/>
      <c r="N5997" s="9"/>
      <c r="O5997" s="9"/>
      <c r="P5997" s="9"/>
      <c r="Q5997" s="9"/>
      <c r="R5997" s="9"/>
    </row>
    <row r="5998" ht="15.75" customHeight="1">
      <c r="A5998" s="14" t="s">
        <v>79</v>
      </c>
      <c r="B5998" s="14" t="s">
        <v>80</v>
      </c>
      <c r="C5998" s="40" t="s">
        <v>10249</v>
      </c>
      <c r="D5998" s="14" t="s">
        <v>14995</v>
      </c>
      <c r="E5998" s="13" t="s">
        <v>14996</v>
      </c>
      <c r="F5998" s="14" t="s">
        <v>14997</v>
      </c>
      <c r="G5998" s="14" t="s">
        <v>6772</v>
      </c>
      <c r="H5998" s="41" t="s">
        <v>6712</v>
      </c>
      <c r="I5998" s="42" t="s">
        <v>85</v>
      </c>
      <c r="J5998" s="31">
        <f t="shared" si="1"/>
        <v>71</v>
      </c>
      <c r="K5998" s="7" t="str">
        <f t="shared" si="2"/>
        <v>ENG30-01449564-aizgubljen</v>
      </c>
      <c r="L5998" s="7" t="str">
        <f>ifna(VLOOKUP(K5998,'Лист1'!D:E,2,false))</f>
        <v/>
      </c>
      <c r="M5998" s="9"/>
      <c r="N5998" s="9"/>
      <c r="O5998" s="9"/>
      <c r="P5998" s="9"/>
      <c r="Q5998" s="9"/>
      <c r="R5998" s="9"/>
    </row>
    <row r="5999" ht="15.75" customHeight="1">
      <c r="A5999" s="14" t="s">
        <v>79</v>
      </c>
      <c r="B5999" s="14" t="s">
        <v>80</v>
      </c>
      <c r="C5999" s="40" t="s">
        <v>14998</v>
      </c>
      <c r="D5999" s="14" t="s">
        <v>14999</v>
      </c>
      <c r="E5999" s="13" t="s">
        <v>15000</v>
      </c>
      <c r="F5999" s="14" t="s">
        <v>15001</v>
      </c>
      <c r="G5999" s="14" t="s">
        <v>6772</v>
      </c>
      <c r="H5999" s="41" t="s">
        <v>6712</v>
      </c>
      <c r="I5999" s="42" t="s">
        <v>85</v>
      </c>
      <c r="J5999" s="93">
        <f t="shared" si="1"/>
        <v>47</v>
      </c>
      <c r="K5999" s="7" t="str">
        <f t="shared" si="2"/>
        <v>ENG30-01450713-apronađen</v>
      </c>
      <c r="L5999" s="7" t="str">
        <f>ifna(VLOOKUP(K5999,'Лист1'!D:E,2,false))</f>
        <v/>
      </c>
      <c r="M5999" s="9"/>
      <c r="N5999" s="9"/>
      <c r="O5999" s="9"/>
      <c r="P5999" s="9"/>
      <c r="Q5999" s="9"/>
      <c r="R5999" s="9"/>
    </row>
    <row r="6000" ht="15.75" customHeight="1">
      <c r="A6000" s="14" t="s">
        <v>21</v>
      </c>
      <c r="B6000" s="14" t="s">
        <v>22</v>
      </c>
      <c r="C6000" s="40" t="s">
        <v>7440</v>
      </c>
      <c r="D6000" s="14" t="s">
        <v>15002</v>
      </c>
      <c r="E6000" s="13" t="s">
        <v>15003</v>
      </c>
      <c r="F6000" s="14" t="s">
        <v>7440</v>
      </c>
      <c r="G6000" s="14" t="s">
        <v>7357</v>
      </c>
      <c r="H6000" s="41" t="s">
        <v>6712</v>
      </c>
      <c r="I6000" s="42" t="s">
        <v>85</v>
      </c>
      <c r="J6000" s="93">
        <f t="shared" si="1"/>
        <v>37</v>
      </c>
      <c r="K6000" s="7" t="str">
        <f t="shared" si="2"/>
        <v>ENG30-01450792-vnositi</v>
      </c>
      <c r="L6000" s="7" t="str">
        <f>ifna(VLOOKUP(K6000,'Лист1'!D:E,2,false))</f>
        <v/>
      </c>
      <c r="M6000" s="9"/>
      <c r="N6000" s="9"/>
      <c r="O6000" s="9"/>
      <c r="P6000" s="9"/>
      <c r="Q6000" s="9"/>
      <c r="R6000" s="9"/>
    </row>
    <row r="6001" ht="15.75" customHeight="1">
      <c r="A6001" s="14" t="s">
        <v>21</v>
      </c>
      <c r="B6001" s="14" t="s">
        <v>22</v>
      </c>
      <c r="C6001" s="40" t="s">
        <v>15004</v>
      </c>
      <c r="D6001" s="14" t="s">
        <v>15005</v>
      </c>
      <c r="E6001" s="13" t="s">
        <v>15006</v>
      </c>
      <c r="F6001" s="14" t="s">
        <v>15004</v>
      </c>
      <c r="G6001" s="14" t="s">
        <v>7357</v>
      </c>
      <c r="H6001" s="41" t="s">
        <v>6712</v>
      </c>
      <c r="I6001" s="42" t="s">
        <v>85</v>
      </c>
      <c r="J6001" s="127">
        <f t="shared" si="1"/>
        <v>25</v>
      </c>
      <c r="K6001" s="7" t="str">
        <f t="shared" si="2"/>
        <v>ENG30-01451502-vprevoziti</v>
      </c>
      <c r="L6001" s="7" t="str">
        <f>ifna(VLOOKUP(K6001,'Лист1'!D:E,2,false))</f>
        <v/>
      </c>
      <c r="M6001" s="9"/>
      <c r="N6001" s="9"/>
      <c r="O6001" s="9"/>
      <c r="P6001" s="9"/>
      <c r="Q6001" s="9"/>
      <c r="R6001" s="9"/>
    </row>
    <row r="6002" ht="15.75" customHeight="1">
      <c r="A6002" s="14" t="s">
        <v>79</v>
      </c>
      <c r="B6002" s="14" t="s">
        <v>80</v>
      </c>
      <c r="C6002" s="40" t="s">
        <v>10979</v>
      </c>
      <c r="D6002" s="14" t="s">
        <v>15007</v>
      </c>
      <c r="E6002" s="13" t="s">
        <v>15008</v>
      </c>
      <c r="F6002" s="14" t="s">
        <v>10979</v>
      </c>
      <c r="G6002" s="14" t="s">
        <v>6772</v>
      </c>
      <c r="H6002" s="41" t="s">
        <v>6712</v>
      </c>
      <c r="I6002" s="42" t="s">
        <v>85</v>
      </c>
      <c r="J6002" s="54">
        <f t="shared" si="1"/>
        <v>28</v>
      </c>
      <c r="K6002" s="7" t="str">
        <f t="shared" si="2"/>
        <v>ENG30-01451768-ablažen</v>
      </c>
      <c r="L6002" s="7" t="str">
        <f>ifna(VLOOKUP(K6002,'Лист1'!D:E,2,false))</f>
        <v/>
      </c>
      <c r="M6002" s="9"/>
      <c r="N6002" s="9"/>
      <c r="O6002" s="9"/>
      <c r="P6002" s="9"/>
      <c r="Q6002" s="9"/>
      <c r="R6002" s="9"/>
    </row>
    <row r="6003" ht="15.75" customHeight="1">
      <c r="A6003" s="14" t="s">
        <v>21</v>
      </c>
      <c r="B6003" s="14" t="s">
        <v>22</v>
      </c>
      <c r="C6003" s="40" t="s">
        <v>14991</v>
      </c>
      <c r="D6003" s="14" t="s">
        <v>15009</v>
      </c>
      <c r="E6003" s="13" t="s">
        <v>15010</v>
      </c>
      <c r="F6003" s="14" t="s">
        <v>15011</v>
      </c>
      <c r="G6003" s="14" t="s">
        <v>6772</v>
      </c>
      <c r="H6003" s="41" t="s">
        <v>6712</v>
      </c>
      <c r="I6003" s="42" t="s">
        <v>85</v>
      </c>
      <c r="J6003" s="101">
        <f t="shared" si="1"/>
        <v>24</v>
      </c>
      <c r="K6003" s="7" t="str">
        <f t="shared" si="2"/>
        <v>ENG30-01454810-vvući</v>
      </c>
      <c r="L6003" s="7" t="str">
        <f>ifna(VLOOKUP(K6003,'Лист1'!D:E,2,false))</f>
        <v/>
      </c>
      <c r="M6003" s="9"/>
      <c r="N6003" s="9"/>
      <c r="O6003" s="9"/>
      <c r="P6003" s="9"/>
      <c r="Q6003" s="9"/>
      <c r="R6003" s="9"/>
    </row>
    <row r="6004" ht="15.75" customHeight="1">
      <c r="A6004" s="14" t="s">
        <v>21</v>
      </c>
      <c r="B6004" s="14" t="s">
        <v>22</v>
      </c>
      <c r="C6004" s="40" t="s">
        <v>7034</v>
      </c>
      <c r="D6004" s="14" t="s">
        <v>15012</v>
      </c>
      <c r="E6004" s="13" t="s">
        <v>15013</v>
      </c>
      <c r="F6004" s="14" t="s">
        <v>15014</v>
      </c>
      <c r="G6004" s="14" t="s">
        <v>6772</v>
      </c>
      <c r="H6004" s="41" t="s">
        <v>6712</v>
      </c>
      <c r="I6004" s="42" t="s">
        <v>85</v>
      </c>
      <c r="J6004" s="38">
        <f t="shared" si="1"/>
        <v>78</v>
      </c>
      <c r="K6004" s="7" t="str">
        <f t="shared" si="2"/>
        <v>ENG30-01455184-vpodignuti</v>
      </c>
      <c r="L6004" s="7" t="str">
        <f>ifna(VLOOKUP(K6004,'Лист1'!D:E,2,false))</f>
        <v/>
      </c>
      <c r="M6004" s="9"/>
      <c r="N6004" s="9"/>
      <c r="O6004" s="9"/>
      <c r="P6004" s="9"/>
      <c r="Q6004" s="9"/>
      <c r="R6004" s="9"/>
    </row>
    <row r="6005" ht="15.75" customHeight="1">
      <c r="A6005" s="14" t="s">
        <v>21</v>
      </c>
      <c r="B6005" s="14" t="s">
        <v>22</v>
      </c>
      <c r="C6005" s="40" t="s">
        <v>7792</v>
      </c>
      <c r="D6005" s="14" t="s">
        <v>15012</v>
      </c>
      <c r="E6005" s="13" t="s">
        <v>15013</v>
      </c>
      <c r="F6005" s="14" t="s">
        <v>15014</v>
      </c>
      <c r="G6005" s="14" t="s">
        <v>6772</v>
      </c>
      <c r="H6005" s="41" t="s">
        <v>6712</v>
      </c>
      <c r="I6005" s="42" t="s">
        <v>85</v>
      </c>
      <c r="J6005" s="17">
        <f t="shared" si="1"/>
        <v>78</v>
      </c>
      <c r="K6005" s="7" t="str">
        <f t="shared" si="2"/>
        <v>ENG30-01455184-vpodizati</v>
      </c>
      <c r="L6005" s="7" t="str">
        <f>ifna(VLOOKUP(K6005,'Лист1'!D:E,2,false))</f>
        <v/>
      </c>
      <c r="M6005" s="9"/>
      <c r="N6005" s="9"/>
      <c r="O6005" s="9"/>
      <c r="P6005" s="9"/>
      <c r="Q6005" s="9"/>
      <c r="R6005" s="9"/>
    </row>
    <row r="6006" ht="15.75" customHeight="1">
      <c r="A6006" s="14" t="s">
        <v>79</v>
      </c>
      <c r="B6006" s="14" t="s">
        <v>80</v>
      </c>
      <c r="C6006" s="40" t="s">
        <v>14269</v>
      </c>
      <c r="D6006" s="14" t="s">
        <v>15015</v>
      </c>
      <c r="E6006" s="13" t="s">
        <v>15016</v>
      </c>
      <c r="F6006" s="14" t="s">
        <v>15017</v>
      </c>
      <c r="G6006" s="14" t="s">
        <v>14273</v>
      </c>
      <c r="H6006" s="41" t="s">
        <v>6712</v>
      </c>
      <c r="I6006" s="42" t="s">
        <v>85</v>
      </c>
      <c r="J6006" s="68">
        <f t="shared" si="1"/>
        <v>22</v>
      </c>
      <c r="K6006" s="7" t="str">
        <f t="shared" si="2"/>
        <v>ENG30-01455732-atanak</v>
      </c>
      <c r="L6006" s="7" t="str">
        <f>ifna(VLOOKUP(K6006,'Лист1'!D:E,2,false))</f>
        <v/>
      </c>
      <c r="M6006" s="9"/>
      <c r="N6006" s="9"/>
      <c r="O6006" s="9"/>
      <c r="P6006" s="9"/>
      <c r="Q6006" s="9"/>
      <c r="R6006" s="9"/>
    </row>
    <row r="6007" ht="15.75" customHeight="1">
      <c r="A6007" s="14" t="s">
        <v>11</v>
      </c>
      <c r="B6007" s="14" t="s">
        <v>12</v>
      </c>
      <c r="C6007" s="40" t="s">
        <v>15018</v>
      </c>
      <c r="D6007" s="14" t="s">
        <v>15019</v>
      </c>
      <c r="E6007" s="13" t="s">
        <v>15020</v>
      </c>
      <c r="F6007" s="14" t="s">
        <v>15021</v>
      </c>
      <c r="G6007" s="14" t="s">
        <v>6955</v>
      </c>
      <c r="H6007" s="41" t="s">
        <v>6712</v>
      </c>
      <c r="I6007" s="42" t="s">
        <v>85</v>
      </c>
      <c r="J6007" s="39">
        <f t="shared" si="1"/>
        <v>72</v>
      </c>
      <c r="K6007" s="7" t="str">
        <f t="shared" si="2"/>
        <v>ENG30-01455778-nigla</v>
      </c>
      <c r="L6007" s="7" t="str">
        <f>ifna(VLOOKUP(K6007,'Лист1'!D:E,2,false))</f>
        <v/>
      </c>
      <c r="M6007" s="9"/>
      <c r="N6007" s="9"/>
      <c r="O6007" s="9"/>
      <c r="P6007" s="9"/>
      <c r="Q6007" s="9"/>
      <c r="R6007" s="9"/>
    </row>
    <row r="6008" ht="15.75" customHeight="1">
      <c r="A6008" s="14" t="s">
        <v>79</v>
      </c>
      <c r="B6008" s="14" t="s">
        <v>80</v>
      </c>
      <c r="C6008" s="40" t="s">
        <v>6822</v>
      </c>
      <c r="D6008" s="14" t="s">
        <v>15022</v>
      </c>
      <c r="E6008" s="13" t="s">
        <v>15023</v>
      </c>
      <c r="F6008" s="14" t="s">
        <v>6822</v>
      </c>
      <c r="G6008" s="14" t="s">
        <v>14273</v>
      </c>
      <c r="H6008" s="41" t="s">
        <v>6712</v>
      </c>
      <c r="I6008" s="42" t="s">
        <v>85</v>
      </c>
      <c r="J6008" s="80">
        <f t="shared" si="1"/>
        <v>47</v>
      </c>
      <c r="K6008" s="7" t="str">
        <f t="shared" si="2"/>
        <v>ENG30-01456710-apotpun</v>
      </c>
      <c r="L6008" s="7" t="str">
        <f>ifna(VLOOKUP(K6008,'Лист1'!D:E,2,false))</f>
        <v/>
      </c>
      <c r="M6008" s="9"/>
      <c r="N6008" s="9"/>
      <c r="O6008" s="9"/>
      <c r="P6008" s="9"/>
      <c r="Q6008" s="9"/>
      <c r="R6008" s="9"/>
    </row>
    <row r="6009" ht="15.75" customHeight="1">
      <c r="A6009" s="14" t="s">
        <v>79</v>
      </c>
      <c r="B6009" s="14" t="s">
        <v>80</v>
      </c>
      <c r="C6009" s="40" t="s">
        <v>6931</v>
      </c>
      <c r="D6009" s="14" t="s">
        <v>15024</v>
      </c>
      <c r="E6009" s="13" t="s">
        <v>15025</v>
      </c>
      <c r="F6009" s="14" t="s">
        <v>15026</v>
      </c>
      <c r="G6009" s="14" t="s">
        <v>14273</v>
      </c>
      <c r="H6009" s="41" t="s">
        <v>6712</v>
      </c>
      <c r="I6009" s="42" t="s">
        <v>85</v>
      </c>
      <c r="J6009" s="45">
        <f t="shared" si="1"/>
        <v>27</v>
      </c>
      <c r="K6009" s="7" t="str">
        <f t="shared" si="2"/>
        <v>ENG30-01457486-aobilan</v>
      </c>
      <c r="L6009" s="7" t="str">
        <f>ifna(VLOOKUP(K6009,'Лист1'!D:E,2,false))</f>
        <v/>
      </c>
      <c r="M6009" s="9"/>
      <c r="N6009" s="9"/>
      <c r="O6009" s="9"/>
      <c r="P6009" s="9"/>
      <c r="Q6009" s="9"/>
      <c r="R6009" s="9"/>
    </row>
    <row r="6010" ht="15.75" customHeight="1">
      <c r="A6010" s="14" t="s">
        <v>79</v>
      </c>
      <c r="B6010" s="14" t="s">
        <v>80</v>
      </c>
      <c r="C6010" s="40" t="s">
        <v>15027</v>
      </c>
      <c r="D6010" s="14" t="s">
        <v>15024</v>
      </c>
      <c r="E6010" s="13" t="s">
        <v>15025</v>
      </c>
      <c r="F6010" s="14" t="s">
        <v>15026</v>
      </c>
      <c r="G6010" s="14" t="s">
        <v>14273</v>
      </c>
      <c r="H6010" s="41" t="s">
        <v>6712</v>
      </c>
      <c r="I6010" s="42" t="s">
        <v>85</v>
      </c>
      <c r="J6010" s="46">
        <f t="shared" si="1"/>
        <v>27</v>
      </c>
      <c r="K6010" s="7" t="str">
        <f t="shared" si="2"/>
        <v>ENG30-01457486-azvučan</v>
      </c>
      <c r="L6010" s="7" t="str">
        <f>ifna(VLOOKUP(K6010,'Лист1'!D:E,2,false))</f>
        <v/>
      </c>
      <c r="M6010" s="9"/>
      <c r="N6010" s="9"/>
      <c r="O6010" s="9"/>
      <c r="P6010" s="9"/>
      <c r="Q6010" s="9"/>
      <c r="R6010" s="9"/>
    </row>
    <row r="6011" ht="15.75" customHeight="1">
      <c r="A6011" s="14" t="s">
        <v>21</v>
      </c>
      <c r="B6011" s="14" t="s">
        <v>22</v>
      </c>
      <c r="C6011" s="40" t="s">
        <v>10054</v>
      </c>
      <c r="D6011" s="14" t="s">
        <v>15028</v>
      </c>
      <c r="E6011" s="13" t="s">
        <v>15029</v>
      </c>
      <c r="F6011" s="14" t="s">
        <v>15030</v>
      </c>
      <c r="G6011" s="14" t="s">
        <v>6772</v>
      </c>
      <c r="H6011" s="41" t="s">
        <v>6712</v>
      </c>
      <c r="I6011" s="42" t="s">
        <v>85</v>
      </c>
      <c r="J6011" s="93">
        <f t="shared" si="1"/>
        <v>34</v>
      </c>
      <c r="K6011" s="7" t="str">
        <f t="shared" si="2"/>
        <v>ENG30-01458973-vodvajati</v>
      </c>
      <c r="L6011" s="7" t="str">
        <f>ifna(VLOOKUP(K6011,'Лист1'!D:E,2,false))</f>
        <v/>
      </c>
      <c r="M6011" s="9"/>
      <c r="N6011" s="9"/>
      <c r="O6011" s="9"/>
      <c r="P6011" s="9"/>
      <c r="Q6011" s="9"/>
      <c r="R6011" s="9"/>
    </row>
    <row r="6012" ht="15.75" customHeight="1">
      <c r="A6012" s="14" t="s">
        <v>21</v>
      </c>
      <c r="B6012" s="14" t="s">
        <v>22</v>
      </c>
      <c r="C6012" s="40" t="s">
        <v>9173</v>
      </c>
      <c r="D6012" s="14" t="s">
        <v>15028</v>
      </c>
      <c r="E6012" s="13" t="s">
        <v>15029</v>
      </c>
      <c r="F6012" s="14" t="s">
        <v>15030</v>
      </c>
      <c r="G6012" s="14" t="s">
        <v>6772</v>
      </c>
      <c r="H6012" s="41" t="s">
        <v>6712</v>
      </c>
      <c r="I6012" s="42" t="s">
        <v>85</v>
      </c>
      <c r="J6012" s="58">
        <f t="shared" si="1"/>
        <v>34</v>
      </c>
      <c r="K6012" s="7" t="str">
        <f t="shared" si="2"/>
        <v>ENG30-01458973-vodvojiti</v>
      </c>
      <c r="L6012" s="7" t="str">
        <f>ifna(VLOOKUP(K6012,'Лист1'!D:E,2,false))</f>
        <v/>
      </c>
      <c r="M6012" s="9"/>
      <c r="N6012" s="9"/>
      <c r="O6012" s="9"/>
      <c r="P6012" s="9"/>
      <c r="Q6012" s="9"/>
      <c r="R6012" s="9"/>
    </row>
    <row r="6013" ht="15.75" customHeight="1">
      <c r="A6013" s="14" t="s">
        <v>79</v>
      </c>
      <c r="B6013" s="14" t="s">
        <v>80</v>
      </c>
      <c r="C6013" s="40" t="s">
        <v>8652</v>
      </c>
      <c r="D6013" s="14" t="s">
        <v>15031</v>
      </c>
      <c r="E6013" s="13" t="s">
        <v>15032</v>
      </c>
      <c r="F6013" s="14" t="s">
        <v>15033</v>
      </c>
      <c r="G6013" s="14" t="s">
        <v>6772</v>
      </c>
      <c r="H6013" s="41" t="s">
        <v>6712</v>
      </c>
      <c r="I6013" s="42" t="s">
        <v>85</v>
      </c>
      <c r="J6013" s="127">
        <f t="shared" si="1"/>
        <v>50</v>
      </c>
      <c r="K6013" s="7" t="str">
        <f t="shared" si="2"/>
        <v>ENG30-01459755-adivan</v>
      </c>
      <c r="L6013" s="7" t="str">
        <f>ifna(VLOOKUP(K6013,'Лист1'!D:E,2,false))</f>
        <v/>
      </c>
      <c r="M6013" s="9"/>
      <c r="N6013" s="9"/>
      <c r="O6013" s="9"/>
      <c r="P6013" s="9"/>
      <c r="Q6013" s="9"/>
      <c r="R6013" s="9"/>
    </row>
    <row r="6014" ht="15.75" customHeight="1">
      <c r="A6014" s="14" t="s">
        <v>11</v>
      </c>
      <c r="B6014" s="14" t="s">
        <v>12</v>
      </c>
      <c r="C6014" s="40" t="s">
        <v>15034</v>
      </c>
      <c r="D6014" s="14" t="s">
        <v>15035</v>
      </c>
      <c r="E6014" s="13" t="s">
        <v>15036</v>
      </c>
      <c r="F6014" s="14" t="s">
        <v>15034</v>
      </c>
      <c r="G6014" s="14" t="s">
        <v>6815</v>
      </c>
      <c r="H6014" s="41" t="s">
        <v>6712</v>
      </c>
      <c r="I6014" s="42" t="s">
        <v>85</v>
      </c>
      <c r="J6014" s="30">
        <f t="shared" si="1"/>
        <v>189</v>
      </c>
      <c r="K6014" s="7" t="str">
        <f t="shared" si="2"/>
        <v>ENG30-01460457-njaje</v>
      </c>
      <c r="L6014" s="7" t="str">
        <f>ifna(VLOOKUP(K6014,'Лист1'!D:E,2,false))</f>
        <v/>
      </c>
      <c r="M6014" s="9"/>
      <c r="N6014" s="9"/>
      <c r="O6014" s="9"/>
      <c r="P6014" s="9"/>
      <c r="Q6014" s="9"/>
      <c r="R6014" s="9"/>
    </row>
    <row r="6015" ht="15.75" customHeight="1">
      <c r="A6015" s="14" t="s">
        <v>79</v>
      </c>
      <c r="B6015" s="14" t="s">
        <v>80</v>
      </c>
      <c r="C6015" s="40" t="s">
        <v>13480</v>
      </c>
      <c r="D6015" s="14" t="s">
        <v>15037</v>
      </c>
      <c r="E6015" s="13" t="s">
        <v>15038</v>
      </c>
      <c r="F6015" s="14" t="s">
        <v>15039</v>
      </c>
      <c r="G6015" s="14" t="s">
        <v>6772</v>
      </c>
      <c r="H6015" s="41" t="s">
        <v>6712</v>
      </c>
      <c r="I6015" s="42" t="s">
        <v>85</v>
      </c>
      <c r="J6015" s="22">
        <f t="shared" si="1"/>
        <v>31</v>
      </c>
      <c r="K6015" s="7" t="str">
        <f t="shared" si="2"/>
        <v>ENG30-01461292-aljubazan</v>
      </c>
      <c r="L6015" s="7" t="str">
        <f>ifna(VLOOKUP(K6015,'Лист1'!D:E,2,false))</f>
        <v/>
      </c>
      <c r="M6015" s="9"/>
      <c r="N6015" s="9"/>
      <c r="O6015" s="9"/>
      <c r="P6015" s="9"/>
      <c r="Q6015" s="9"/>
      <c r="R6015" s="9"/>
    </row>
    <row r="6016" ht="15.75" customHeight="1">
      <c r="A6016" s="14" t="s">
        <v>79</v>
      </c>
      <c r="B6016" s="14" t="s">
        <v>80</v>
      </c>
      <c r="C6016" s="40" t="s">
        <v>15040</v>
      </c>
      <c r="D6016" s="14" t="s">
        <v>15037</v>
      </c>
      <c r="E6016" s="13" t="s">
        <v>15038</v>
      </c>
      <c r="F6016" s="14" t="s">
        <v>15039</v>
      </c>
      <c r="G6016" s="14" t="s">
        <v>6772</v>
      </c>
      <c r="H6016" s="41" t="s">
        <v>6712</v>
      </c>
      <c r="I6016" s="42" t="s">
        <v>85</v>
      </c>
      <c r="J6016" s="59">
        <f t="shared" si="1"/>
        <v>31</v>
      </c>
      <c r="K6016" s="7" t="str">
        <f t="shared" si="2"/>
        <v>ENG30-01461292-aprijatan</v>
      </c>
      <c r="L6016" s="7" t="str">
        <f>ifna(VLOOKUP(K6016,'Лист1'!D:E,2,false))</f>
        <v/>
      </c>
      <c r="M6016" s="9"/>
      <c r="N6016" s="9"/>
      <c r="O6016" s="9"/>
      <c r="P6016" s="9"/>
      <c r="Q6016" s="9"/>
      <c r="R6016" s="9"/>
    </row>
    <row r="6017" ht="15.75" customHeight="1">
      <c r="A6017" s="14" t="s">
        <v>79</v>
      </c>
      <c r="B6017" s="14" t="s">
        <v>80</v>
      </c>
      <c r="C6017" s="40" t="s">
        <v>15041</v>
      </c>
      <c r="D6017" s="14" t="s">
        <v>15042</v>
      </c>
      <c r="E6017" s="13" t="s">
        <v>15043</v>
      </c>
      <c r="F6017" s="14" t="s">
        <v>15044</v>
      </c>
      <c r="G6017" s="14" t="s">
        <v>6772</v>
      </c>
      <c r="H6017" s="41" t="s">
        <v>6712</v>
      </c>
      <c r="I6017" s="42" t="s">
        <v>85</v>
      </c>
      <c r="J6017" s="46">
        <f t="shared" si="1"/>
        <v>65</v>
      </c>
      <c r="K6017" s="7" t="str">
        <f t="shared" si="2"/>
        <v>ENG30-01462625-adragocen</v>
      </c>
      <c r="L6017" s="7" t="str">
        <f>ifna(VLOOKUP(K6017,'Лист1'!D:E,2,false))</f>
        <v/>
      </c>
      <c r="M6017" s="9"/>
      <c r="N6017" s="9"/>
      <c r="O6017" s="9"/>
      <c r="P6017" s="9"/>
      <c r="Q6017" s="9"/>
      <c r="R6017" s="9"/>
    </row>
    <row r="6018" ht="15.75" customHeight="1">
      <c r="A6018" s="14" t="s">
        <v>79</v>
      </c>
      <c r="B6018" s="14" t="s">
        <v>80</v>
      </c>
      <c r="C6018" s="40" t="s">
        <v>15045</v>
      </c>
      <c r="D6018" s="14" t="s">
        <v>15042</v>
      </c>
      <c r="E6018" s="13" t="s">
        <v>15043</v>
      </c>
      <c r="F6018" s="14" t="s">
        <v>15044</v>
      </c>
      <c r="G6018" s="14" t="s">
        <v>6772</v>
      </c>
      <c r="H6018" s="41" t="s">
        <v>6712</v>
      </c>
      <c r="I6018" s="42" t="s">
        <v>85</v>
      </c>
      <c r="J6018" s="60">
        <f t="shared" si="1"/>
        <v>65</v>
      </c>
      <c r="K6018" s="7" t="str">
        <f t="shared" si="2"/>
        <v>ENG30-01462625-apotreban</v>
      </c>
      <c r="L6018" s="7" t="str">
        <f>ifna(VLOOKUP(K6018,'Лист1'!D:E,2,false))</f>
        <v/>
      </c>
      <c r="M6018" s="9"/>
      <c r="N6018" s="9"/>
      <c r="O6018" s="9"/>
      <c r="P6018" s="9"/>
      <c r="Q6018" s="9"/>
      <c r="R6018" s="9"/>
    </row>
    <row r="6019" ht="15.75" customHeight="1">
      <c r="A6019" s="14" t="s">
        <v>79</v>
      </c>
      <c r="B6019" s="14" t="s">
        <v>80</v>
      </c>
      <c r="C6019" s="40" t="s">
        <v>15046</v>
      </c>
      <c r="D6019" s="14" t="s">
        <v>15047</v>
      </c>
      <c r="E6019" s="13" t="s">
        <v>15048</v>
      </c>
      <c r="F6019" s="14" t="s">
        <v>15049</v>
      </c>
      <c r="G6019" s="14" t="s">
        <v>6772</v>
      </c>
      <c r="H6019" s="41" t="s">
        <v>6712</v>
      </c>
      <c r="I6019" s="42" t="s">
        <v>85</v>
      </c>
      <c r="J6019" s="68">
        <f t="shared" si="1"/>
        <v>57</v>
      </c>
      <c r="K6019" s="7" t="str">
        <f t="shared" si="2"/>
        <v>ENG30-01462882-aomiljen</v>
      </c>
      <c r="L6019" s="7" t="str">
        <f>ifna(VLOOKUP(K6019,'Лист1'!D:E,2,false))</f>
        <v/>
      </c>
      <c r="M6019" s="9"/>
      <c r="N6019" s="9"/>
      <c r="O6019" s="9"/>
      <c r="P6019" s="9"/>
      <c r="Q6019" s="9"/>
      <c r="R6019" s="9"/>
    </row>
    <row r="6020" ht="15.75" customHeight="1">
      <c r="A6020" s="14" t="s">
        <v>11</v>
      </c>
      <c r="B6020" s="14" t="s">
        <v>12</v>
      </c>
      <c r="C6020" s="40" t="s">
        <v>15050</v>
      </c>
      <c r="D6020" s="14" t="s">
        <v>15051</v>
      </c>
      <c r="E6020" s="13" t="s">
        <v>15052</v>
      </c>
      <c r="F6020" s="14" t="s">
        <v>15050</v>
      </c>
      <c r="G6020" s="14" t="s">
        <v>7954</v>
      </c>
      <c r="H6020" s="41" t="s">
        <v>6712</v>
      </c>
      <c r="I6020" s="42" t="s">
        <v>85</v>
      </c>
      <c r="J6020" s="28">
        <f t="shared" si="1"/>
        <v>57</v>
      </c>
      <c r="K6020" s="7" t="str">
        <f t="shared" si="2"/>
        <v>ENG30-01463259-nsloj</v>
      </c>
      <c r="L6020" s="7" t="str">
        <f>ifna(VLOOKUP(K6020,'Лист1'!D:E,2,false))</f>
        <v/>
      </c>
      <c r="M6020" s="9"/>
      <c r="N6020" s="9"/>
      <c r="O6020" s="9"/>
      <c r="P6020" s="9"/>
      <c r="Q6020" s="9"/>
      <c r="R6020" s="9"/>
    </row>
    <row r="6021" ht="15.75" customHeight="1">
      <c r="A6021" s="14" t="s">
        <v>21</v>
      </c>
      <c r="B6021" s="14" t="s">
        <v>22</v>
      </c>
      <c r="C6021" s="40" t="s">
        <v>8526</v>
      </c>
      <c r="D6021" s="14" t="s">
        <v>15053</v>
      </c>
      <c r="E6021" s="13" t="s">
        <v>15054</v>
      </c>
      <c r="F6021" s="14" t="s">
        <v>15055</v>
      </c>
      <c r="G6021" s="14" t="s">
        <v>6772</v>
      </c>
      <c r="H6021" s="41" t="s">
        <v>6712</v>
      </c>
      <c r="I6021" s="42" t="s">
        <v>85</v>
      </c>
      <c r="J6021" s="29">
        <f t="shared" si="1"/>
        <v>44</v>
      </c>
      <c r="K6021" s="7" t="str">
        <f t="shared" si="2"/>
        <v>ENG30-01463963-vurediti</v>
      </c>
      <c r="L6021" s="7" t="str">
        <f>ifna(VLOOKUP(K6021,'Лист1'!D:E,2,false))</f>
        <v/>
      </c>
      <c r="M6021" s="9"/>
      <c r="N6021" s="9"/>
      <c r="O6021" s="9"/>
      <c r="P6021" s="9"/>
      <c r="Q6021" s="9"/>
      <c r="R6021" s="9"/>
    </row>
    <row r="6022" ht="15.75" customHeight="1">
      <c r="A6022" s="14" t="s">
        <v>79</v>
      </c>
      <c r="B6022" s="14" t="s">
        <v>80</v>
      </c>
      <c r="C6022" s="40" t="s">
        <v>9743</v>
      </c>
      <c r="D6022" s="14" t="s">
        <v>15056</v>
      </c>
      <c r="E6022" s="13" t="s">
        <v>15057</v>
      </c>
      <c r="F6022" s="14" t="s">
        <v>15058</v>
      </c>
      <c r="G6022" s="14" t="s">
        <v>6772</v>
      </c>
      <c r="H6022" s="41" t="s">
        <v>6712</v>
      </c>
      <c r="I6022" s="42" t="s">
        <v>85</v>
      </c>
      <c r="J6022" s="61">
        <f t="shared" si="1"/>
        <v>42</v>
      </c>
      <c r="K6022" s="7" t="str">
        <f t="shared" si="2"/>
        <v>ENG30-01463965-ablag</v>
      </c>
      <c r="L6022" s="7" t="str">
        <f>ifna(VLOOKUP(K6022,'Лист1'!D:E,2,false))</f>
        <v/>
      </c>
      <c r="M6022" s="9"/>
      <c r="N6022" s="9"/>
      <c r="O6022" s="9"/>
      <c r="P6022" s="9"/>
      <c r="Q6022" s="9"/>
      <c r="R6022" s="9"/>
    </row>
    <row r="6023" ht="15.75" customHeight="1">
      <c r="A6023" s="14" t="s">
        <v>79</v>
      </c>
      <c r="B6023" s="14" t="s">
        <v>80</v>
      </c>
      <c r="C6023" s="40" t="s">
        <v>9794</v>
      </c>
      <c r="D6023" s="14" t="s">
        <v>15056</v>
      </c>
      <c r="E6023" s="13" t="s">
        <v>15057</v>
      </c>
      <c r="F6023" s="14" t="s">
        <v>15058</v>
      </c>
      <c r="G6023" s="14" t="s">
        <v>6772</v>
      </c>
      <c r="H6023" s="41" t="s">
        <v>6712</v>
      </c>
      <c r="I6023" s="42" t="s">
        <v>85</v>
      </c>
      <c r="J6023" s="51">
        <f t="shared" si="1"/>
        <v>42</v>
      </c>
      <c r="K6023" s="7" t="str">
        <f t="shared" si="2"/>
        <v>ENG30-01463965-atopao</v>
      </c>
      <c r="L6023" s="7" t="str">
        <f>ifna(VLOOKUP(K6023,'Лист1'!D:E,2,false))</f>
        <v/>
      </c>
      <c r="M6023" s="9"/>
      <c r="N6023" s="9"/>
      <c r="O6023" s="9"/>
      <c r="P6023" s="9"/>
      <c r="Q6023" s="9"/>
      <c r="R6023" s="9"/>
    </row>
    <row r="6024" ht="15.75" customHeight="1">
      <c r="A6024" s="14" t="s">
        <v>79</v>
      </c>
      <c r="B6024" s="14" t="s">
        <v>80</v>
      </c>
      <c r="C6024" s="40" t="s">
        <v>15059</v>
      </c>
      <c r="D6024" s="14" t="s">
        <v>15060</v>
      </c>
      <c r="E6024" s="13" t="s">
        <v>15061</v>
      </c>
      <c r="F6024" s="14" t="s">
        <v>15062</v>
      </c>
      <c r="G6024" s="14" t="s">
        <v>6772</v>
      </c>
      <c r="H6024" s="41" t="s">
        <v>6712</v>
      </c>
      <c r="I6024" s="42" t="s">
        <v>85</v>
      </c>
      <c r="J6024" s="39">
        <f t="shared" si="1"/>
        <v>55</v>
      </c>
      <c r="K6024" s="7" t="str">
        <f t="shared" si="2"/>
        <v>ENG30-01465214-aljubavan</v>
      </c>
      <c r="L6024" s="7" t="str">
        <f>ifna(VLOOKUP(K6024,'Лист1'!D:E,2,false))</f>
        <v>dodati</v>
      </c>
      <c r="M6024" s="9"/>
      <c r="N6024" s="9"/>
      <c r="O6024" s="9"/>
      <c r="P6024" s="9"/>
      <c r="Q6024" s="9"/>
      <c r="R6024" s="9"/>
    </row>
    <row r="6025" ht="15.75" customHeight="1">
      <c r="A6025" s="14" t="s">
        <v>21</v>
      </c>
      <c r="B6025" s="14" t="s">
        <v>22</v>
      </c>
      <c r="C6025" s="40" t="s">
        <v>10326</v>
      </c>
      <c r="D6025" s="14" t="s">
        <v>15063</v>
      </c>
      <c r="E6025" s="13" t="s">
        <v>15064</v>
      </c>
      <c r="F6025" s="14" t="s">
        <v>10326</v>
      </c>
      <c r="G6025" s="14" t="s">
        <v>6772</v>
      </c>
      <c r="H6025" s="41" t="s">
        <v>6712</v>
      </c>
      <c r="I6025" s="42" t="s">
        <v>85</v>
      </c>
      <c r="J6025" s="58">
        <f t="shared" si="1"/>
        <v>40</v>
      </c>
      <c r="K6025" s="7" t="str">
        <f t="shared" si="2"/>
        <v>ENG30-01465921-vpostaviti</v>
      </c>
      <c r="L6025" s="7" t="str">
        <f>ifna(VLOOKUP(K6025,'Лист1'!D:E,2,false))</f>
        <v/>
      </c>
      <c r="M6025" s="9"/>
      <c r="N6025" s="9"/>
      <c r="O6025" s="9"/>
      <c r="P6025" s="9"/>
      <c r="Q6025" s="9"/>
      <c r="R6025" s="9"/>
    </row>
    <row r="6026" ht="15.75" customHeight="1">
      <c r="A6026" s="14" t="s">
        <v>21</v>
      </c>
      <c r="B6026" s="14" t="s">
        <v>22</v>
      </c>
      <c r="C6026" s="40" t="s">
        <v>13857</v>
      </c>
      <c r="D6026" s="14" t="s">
        <v>15065</v>
      </c>
      <c r="E6026" s="13" t="s">
        <v>15066</v>
      </c>
      <c r="F6026" s="14" t="s">
        <v>15067</v>
      </c>
      <c r="G6026" s="14" t="s">
        <v>6772</v>
      </c>
      <c r="H6026" s="41" t="s">
        <v>6712</v>
      </c>
      <c r="I6026" s="42" t="s">
        <v>85</v>
      </c>
      <c r="J6026" s="124">
        <f t="shared" si="1"/>
        <v>39</v>
      </c>
      <c r="K6026" s="7" t="str">
        <f t="shared" si="2"/>
        <v>ENG30-01467370-vokružiti</v>
      </c>
      <c r="L6026" s="7" t="str">
        <f>ifna(VLOOKUP(K6026,'Лист1'!D:E,2,false))</f>
        <v/>
      </c>
      <c r="M6026" s="9"/>
      <c r="N6026" s="9"/>
      <c r="O6026" s="9"/>
      <c r="P6026" s="9"/>
      <c r="Q6026" s="9"/>
      <c r="R6026" s="9"/>
    </row>
    <row r="6027" ht="15.75" customHeight="1">
      <c r="A6027" s="14" t="s">
        <v>79</v>
      </c>
      <c r="B6027" s="14" t="s">
        <v>80</v>
      </c>
      <c r="C6027" s="40" t="s">
        <v>8714</v>
      </c>
      <c r="D6027" s="14" t="s">
        <v>15068</v>
      </c>
      <c r="E6027" s="13" t="s">
        <v>15069</v>
      </c>
      <c r="F6027" s="14" t="s">
        <v>15070</v>
      </c>
      <c r="G6027" s="14" t="s">
        <v>6772</v>
      </c>
      <c r="H6027" s="41" t="s">
        <v>6712</v>
      </c>
      <c r="I6027" s="42" t="s">
        <v>85</v>
      </c>
      <c r="J6027" s="43">
        <f t="shared" si="1"/>
        <v>21</v>
      </c>
      <c r="K6027" s="7" t="str">
        <f t="shared" si="2"/>
        <v>ENG30-01467919-aprvi</v>
      </c>
      <c r="L6027" s="7" t="str">
        <f>ifna(VLOOKUP(K6027,'Лист1'!D:E,2,false))</f>
        <v/>
      </c>
      <c r="M6027" s="9"/>
      <c r="N6027" s="9"/>
      <c r="O6027" s="9"/>
      <c r="P6027" s="9"/>
      <c r="Q6027" s="9"/>
      <c r="R6027" s="9"/>
    </row>
    <row r="6028" ht="15.75" customHeight="1">
      <c r="A6028" s="14" t="s">
        <v>79</v>
      </c>
      <c r="B6028" s="14" t="s">
        <v>80</v>
      </c>
      <c r="C6028" s="40" t="s">
        <v>10904</v>
      </c>
      <c r="D6028" s="14" t="s">
        <v>15068</v>
      </c>
      <c r="E6028" s="13" t="s">
        <v>15069</v>
      </c>
      <c r="F6028" s="14" t="s">
        <v>15070</v>
      </c>
      <c r="G6028" s="14" t="s">
        <v>6772</v>
      </c>
      <c r="H6028" s="41" t="s">
        <v>6712</v>
      </c>
      <c r="I6028" s="42" t="s">
        <v>85</v>
      </c>
      <c r="J6028" s="60">
        <f t="shared" si="1"/>
        <v>21</v>
      </c>
      <c r="K6028" s="7" t="str">
        <f t="shared" si="2"/>
        <v>ENG30-01467919-avažan</v>
      </c>
      <c r="L6028" s="7" t="str">
        <f>ifna(VLOOKUP(K6028,'Лист1'!D:E,2,false))</f>
        <v/>
      </c>
      <c r="M6028" s="9"/>
      <c r="N6028" s="9"/>
      <c r="O6028" s="9"/>
      <c r="P6028" s="9"/>
      <c r="Q6028" s="9"/>
      <c r="R6028" s="9"/>
    </row>
    <row r="6029" ht="15.75" customHeight="1">
      <c r="A6029" s="14" t="s">
        <v>79</v>
      </c>
      <c r="B6029" s="14" t="s">
        <v>80</v>
      </c>
      <c r="C6029" s="40" t="s">
        <v>10394</v>
      </c>
      <c r="D6029" s="14" t="s">
        <v>15068</v>
      </c>
      <c r="E6029" s="13" t="s">
        <v>15069</v>
      </c>
      <c r="F6029" s="14" t="s">
        <v>15070</v>
      </c>
      <c r="G6029" s="14" t="s">
        <v>6772</v>
      </c>
      <c r="H6029" s="41" t="s">
        <v>6712</v>
      </c>
      <c r="I6029" s="42" t="s">
        <v>85</v>
      </c>
      <c r="J6029" s="28">
        <f t="shared" si="1"/>
        <v>21</v>
      </c>
      <c r="K6029" s="7" t="str">
        <f t="shared" si="2"/>
        <v>ENG30-01467919-avelik</v>
      </c>
      <c r="L6029" s="7" t="str">
        <f>ifna(VLOOKUP(K6029,'Лист1'!D:E,2,false))</f>
        <v/>
      </c>
      <c r="M6029" s="9"/>
      <c r="N6029" s="9"/>
      <c r="O6029" s="9"/>
      <c r="P6029" s="9"/>
      <c r="Q6029" s="9"/>
      <c r="R6029" s="9"/>
    </row>
    <row r="6030" ht="15.75" customHeight="1">
      <c r="A6030" s="14" t="s">
        <v>21</v>
      </c>
      <c r="B6030" s="14" t="s">
        <v>22</v>
      </c>
      <c r="C6030" s="40" t="s">
        <v>7841</v>
      </c>
      <c r="D6030" s="14" t="s">
        <v>15071</v>
      </c>
      <c r="E6030" s="13" t="s">
        <v>15072</v>
      </c>
      <c r="F6030" s="14" t="s">
        <v>15073</v>
      </c>
      <c r="G6030" s="14" t="s">
        <v>6772</v>
      </c>
      <c r="H6030" s="41" t="s">
        <v>6712</v>
      </c>
      <c r="I6030" s="42" t="s">
        <v>85</v>
      </c>
      <c r="J6030" s="22">
        <f t="shared" si="1"/>
        <v>35</v>
      </c>
      <c r="K6030" s="7" t="str">
        <f t="shared" si="2"/>
        <v>ENG30-01468576-vizbaciti</v>
      </c>
      <c r="L6030" s="7" t="str">
        <f>ifna(VLOOKUP(K6030,'Лист1'!D:E,2,false))</f>
        <v/>
      </c>
      <c r="M6030" s="9"/>
      <c r="N6030" s="9"/>
      <c r="O6030" s="9"/>
      <c r="P6030" s="9"/>
      <c r="Q6030" s="9"/>
      <c r="R6030" s="9"/>
    </row>
    <row r="6031" ht="15.75" customHeight="1">
      <c r="A6031" s="14" t="s">
        <v>79</v>
      </c>
      <c r="B6031" s="14" t="s">
        <v>80</v>
      </c>
      <c r="C6031" s="40" t="s">
        <v>11712</v>
      </c>
      <c r="D6031" s="14" t="s">
        <v>15074</v>
      </c>
      <c r="E6031" s="13" t="s">
        <v>15075</v>
      </c>
      <c r="F6031" s="14" t="s">
        <v>15076</v>
      </c>
      <c r="G6031" s="14" t="s">
        <v>6772</v>
      </c>
      <c r="H6031" s="41" t="s">
        <v>6712</v>
      </c>
      <c r="I6031" s="42" t="s">
        <v>85</v>
      </c>
      <c r="J6031" s="22">
        <f t="shared" si="1"/>
        <v>120</v>
      </c>
      <c r="K6031" s="7" t="str">
        <f t="shared" si="2"/>
        <v>ENG30-01469161-adramski</v>
      </c>
      <c r="L6031" s="7" t="str">
        <f>ifna(VLOOKUP(K6031,'Лист1'!D:E,2,false))</f>
        <v/>
      </c>
      <c r="M6031" s="9"/>
      <c r="N6031" s="9"/>
      <c r="O6031" s="9"/>
      <c r="P6031" s="9"/>
      <c r="Q6031" s="9"/>
      <c r="R6031" s="9"/>
    </row>
    <row r="6032" ht="15.75" customHeight="1">
      <c r="A6032" s="14" t="s">
        <v>79</v>
      </c>
      <c r="B6032" s="14" t="s">
        <v>80</v>
      </c>
      <c r="C6032" s="40" t="s">
        <v>11721</v>
      </c>
      <c r="D6032" s="14" t="s">
        <v>15074</v>
      </c>
      <c r="E6032" s="13" t="s">
        <v>15075</v>
      </c>
      <c r="F6032" s="14" t="s">
        <v>15076</v>
      </c>
      <c r="G6032" s="14" t="s">
        <v>6772</v>
      </c>
      <c r="H6032" s="41" t="s">
        <v>6712</v>
      </c>
      <c r="I6032" s="42" t="s">
        <v>85</v>
      </c>
      <c r="J6032" s="17">
        <f t="shared" si="1"/>
        <v>120</v>
      </c>
      <c r="K6032" s="7" t="str">
        <f t="shared" si="2"/>
        <v>ENG30-01469161-apozorišni</v>
      </c>
      <c r="L6032" s="7" t="str">
        <f>ifna(VLOOKUP(K6032,'Лист1'!D:E,2,false))</f>
        <v/>
      </c>
      <c r="M6032" s="9"/>
      <c r="N6032" s="9"/>
      <c r="O6032" s="9"/>
      <c r="P6032" s="9"/>
      <c r="Q6032" s="9"/>
      <c r="R6032" s="9"/>
    </row>
    <row r="6033" ht="15.75" customHeight="1">
      <c r="A6033" s="14" t="s">
        <v>21</v>
      </c>
      <c r="B6033" s="14" t="s">
        <v>22</v>
      </c>
      <c r="C6033" s="40" t="s">
        <v>10894</v>
      </c>
      <c r="D6033" s="14" t="s">
        <v>15077</v>
      </c>
      <c r="E6033" s="13" t="s">
        <v>15078</v>
      </c>
      <c r="F6033" s="14" t="s">
        <v>10894</v>
      </c>
      <c r="G6033" s="14" t="s">
        <v>6772</v>
      </c>
      <c r="H6033" s="41" t="s">
        <v>6712</v>
      </c>
      <c r="I6033" s="42" t="s">
        <v>85</v>
      </c>
      <c r="J6033" s="44">
        <f t="shared" si="1"/>
        <v>34</v>
      </c>
      <c r="K6033" s="7" t="str">
        <f t="shared" si="2"/>
        <v>ENG30-01469770-vpozvati</v>
      </c>
      <c r="L6033" s="7" t="str">
        <f>ifna(VLOOKUP(K6033,'Лист1'!D:E,2,false))</f>
        <v/>
      </c>
      <c r="M6033" s="9"/>
      <c r="N6033" s="9"/>
      <c r="O6033" s="9"/>
      <c r="P6033" s="9"/>
      <c r="Q6033" s="9"/>
      <c r="R6033" s="9"/>
    </row>
    <row r="6034" ht="15.75" customHeight="1">
      <c r="A6034" s="14" t="s">
        <v>79</v>
      </c>
      <c r="B6034" s="14" t="s">
        <v>80</v>
      </c>
      <c r="C6034" s="40" t="s">
        <v>15079</v>
      </c>
      <c r="D6034" s="14" t="s">
        <v>15080</v>
      </c>
      <c r="E6034" s="13" t="s">
        <v>15081</v>
      </c>
      <c r="F6034" s="14" t="s">
        <v>15079</v>
      </c>
      <c r="G6034" s="14" t="s">
        <v>6772</v>
      </c>
      <c r="H6034" s="41" t="s">
        <v>6712</v>
      </c>
      <c r="I6034" s="42" t="s">
        <v>85</v>
      </c>
      <c r="J6034" s="127">
        <f t="shared" si="1"/>
        <v>27</v>
      </c>
      <c r="K6034" s="7" t="str">
        <f t="shared" si="2"/>
        <v>ENG30-01470496-ageografski</v>
      </c>
      <c r="L6034" s="7" t="str">
        <f>ifna(VLOOKUP(K6034,'Лист1'!D:E,2,false))</f>
        <v/>
      </c>
      <c r="M6034" s="9"/>
      <c r="N6034" s="9"/>
      <c r="O6034" s="9"/>
      <c r="P6034" s="9"/>
      <c r="Q6034" s="9"/>
      <c r="R6034" s="9"/>
    </row>
    <row r="6035" ht="15.75" customHeight="1">
      <c r="A6035" s="14" t="s">
        <v>79</v>
      </c>
      <c r="B6035" s="14" t="s">
        <v>80</v>
      </c>
      <c r="C6035" s="40" t="s">
        <v>11342</v>
      </c>
      <c r="D6035" s="14" t="s">
        <v>15082</v>
      </c>
      <c r="E6035" s="13" t="s">
        <v>15083</v>
      </c>
      <c r="F6035" s="14" t="s">
        <v>11342</v>
      </c>
      <c r="G6035" s="14" t="s">
        <v>6772</v>
      </c>
      <c r="H6035" s="41" t="s">
        <v>6712</v>
      </c>
      <c r="I6035" s="42" t="s">
        <v>85</v>
      </c>
      <c r="J6035" s="44">
        <f t="shared" si="1"/>
        <v>34</v>
      </c>
      <c r="K6035" s="7" t="str">
        <f t="shared" si="2"/>
        <v>ENG30-01472628-aglavni</v>
      </c>
      <c r="L6035" s="7" t="str">
        <f>ifna(VLOOKUP(K6035,'Лист1'!D:E,2,false))</f>
        <v/>
      </c>
      <c r="M6035" s="9"/>
      <c r="N6035" s="9"/>
      <c r="O6035" s="9"/>
      <c r="P6035" s="9"/>
      <c r="Q6035" s="9"/>
      <c r="R6035" s="9"/>
    </row>
    <row r="6036" ht="15.75" customHeight="1">
      <c r="A6036" s="14" t="s">
        <v>79</v>
      </c>
      <c r="B6036" s="14" t="s">
        <v>80</v>
      </c>
      <c r="C6036" s="40" t="s">
        <v>10866</v>
      </c>
      <c r="D6036" s="14" t="s">
        <v>15084</v>
      </c>
      <c r="E6036" s="13" t="s">
        <v>15085</v>
      </c>
      <c r="F6036" s="14" t="s">
        <v>13827</v>
      </c>
      <c r="G6036" s="14" t="s">
        <v>6772</v>
      </c>
      <c r="H6036" s="41" t="s">
        <v>6712</v>
      </c>
      <c r="I6036" s="42" t="s">
        <v>85</v>
      </c>
      <c r="J6036" s="127">
        <f t="shared" si="1"/>
        <v>30</v>
      </c>
      <c r="K6036" s="7" t="str">
        <f t="shared" si="2"/>
        <v>ENG30-01473680-aozbiljan</v>
      </c>
      <c r="L6036" s="7" t="str">
        <f>ifna(VLOOKUP(K6036,'Лист1'!D:E,2,false))</f>
        <v/>
      </c>
      <c r="M6036" s="9"/>
      <c r="N6036" s="9"/>
      <c r="O6036" s="9"/>
      <c r="P6036" s="9"/>
      <c r="Q6036" s="9"/>
      <c r="R6036" s="9"/>
    </row>
    <row r="6037" ht="15.75" customHeight="1">
      <c r="A6037" s="14" t="s">
        <v>21</v>
      </c>
      <c r="B6037" s="14" t="s">
        <v>22</v>
      </c>
      <c r="C6037" s="40" t="s">
        <v>13732</v>
      </c>
      <c r="D6037" s="14" t="s">
        <v>15086</v>
      </c>
      <c r="E6037" s="13" t="s">
        <v>15087</v>
      </c>
      <c r="F6037" s="14" t="s">
        <v>13732</v>
      </c>
      <c r="G6037" s="14" t="s">
        <v>6772</v>
      </c>
      <c r="H6037" s="41" t="s">
        <v>6712</v>
      </c>
      <c r="I6037" s="42" t="s">
        <v>85</v>
      </c>
      <c r="J6037" s="39">
        <f t="shared" si="1"/>
        <v>33</v>
      </c>
      <c r="K6037" s="7" t="str">
        <f t="shared" si="2"/>
        <v>ENG30-01474550-vpustiti</v>
      </c>
      <c r="L6037" s="7" t="str">
        <f>ifna(VLOOKUP(K6037,'Лист1'!D:E,2,false))</f>
        <v/>
      </c>
      <c r="M6037" s="9"/>
      <c r="N6037" s="9"/>
      <c r="O6037" s="9"/>
      <c r="P6037" s="9"/>
      <c r="Q6037" s="9"/>
      <c r="R6037" s="9"/>
    </row>
    <row r="6038" ht="15.75" customHeight="1">
      <c r="A6038" s="14" t="s">
        <v>21</v>
      </c>
      <c r="B6038" s="14" t="s">
        <v>22</v>
      </c>
      <c r="C6038" s="40" t="s">
        <v>7572</v>
      </c>
      <c r="D6038" s="14" t="s">
        <v>15088</v>
      </c>
      <c r="E6038" s="13" t="s">
        <v>15089</v>
      </c>
      <c r="F6038" s="14" t="s">
        <v>7572</v>
      </c>
      <c r="G6038" s="14" t="s">
        <v>6772</v>
      </c>
      <c r="H6038" s="41" t="s">
        <v>6712</v>
      </c>
      <c r="I6038" s="42" t="s">
        <v>85</v>
      </c>
      <c r="J6038" s="83">
        <f t="shared" si="1"/>
        <v>35</v>
      </c>
      <c r="K6038" s="7" t="str">
        <f t="shared" si="2"/>
        <v>ENG30-01475415-vosloboditi</v>
      </c>
      <c r="L6038" s="7" t="str">
        <f>ifna(VLOOKUP(K6038,'Лист1'!D:E,2,false))</f>
        <v/>
      </c>
      <c r="M6038" s="9"/>
      <c r="N6038" s="9"/>
      <c r="O6038" s="9"/>
      <c r="P6038" s="9"/>
      <c r="Q6038" s="9"/>
      <c r="R6038" s="9"/>
    </row>
    <row r="6039" ht="15.75" customHeight="1">
      <c r="A6039" s="14" t="s">
        <v>21</v>
      </c>
      <c r="B6039" s="14" t="s">
        <v>22</v>
      </c>
      <c r="C6039" s="40" t="s">
        <v>7572</v>
      </c>
      <c r="D6039" s="14" t="s">
        <v>15090</v>
      </c>
      <c r="E6039" s="13" t="s">
        <v>7572</v>
      </c>
      <c r="F6039" s="14" t="s">
        <v>15091</v>
      </c>
      <c r="G6039" s="14" t="s">
        <v>6772</v>
      </c>
      <c r="H6039" s="41" t="s">
        <v>6712</v>
      </c>
      <c r="I6039" s="42" t="s">
        <v>85</v>
      </c>
      <c r="J6039" s="43">
        <f t="shared" si="1"/>
        <v>10</v>
      </c>
      <c r="K6039" s="7" t="str">
        <f t="shared" si="2"/>
        <v>ENG30-01475737-vosloboditi</v>
      </c>
      <c r="L6039" s="7" t="str">
        <f>ifna(VLOOKUP(K6039,'Лист1'!D:E,2,false))</f>
        <v/>
      </c>
      <c r="M6039" s="9"/>
      <c r="N6039" s="9"/>
      <c r="O6039" s="9"/>
      <c r="P6039" s="9"/>
      <c r="Q6039" s="9"/>
      <c r="R6039" s="9"/>
    </row>
    <row r="6040" ht="15.75" customHeight="1">
      <c r="A6040" s="14" t="s">
        <v>21</v>
      </c>
      <c r="B6040" s="14" t="s">
        <v>22</v>
      </c>
      <c r="C6040" s="40" t="s">
        <v>12791</v>
      </c>
      <c r="D6040" s="14" t="s">
        <v>15090</v>
      </c>
      <c r="E6040" s="13" t="s">
        <v>7572</v>
      </c>
      <c r="F6040" s="14" t="s">
        <v>15091</v>
      </c>
      <c r="G6040" s="14" t="s">
        <v>6772</v>
      </c>
      <c r="H6040" s="41" t="s">
        <v>6712</v>
      </c>
      <c r="I6040" s="42" t="s">
        <v>85</v>
      </c>
      <c r="J6040" s="48">
        <f t="shared" si="1"/>
        <v>10</v>
      </c>
      <c r="K6040" s="7" t="str">
        <f t="shared" si="2"/>
        <v>ENG30-01475737-votvoriti</v>
      </c>
      <c r="L6040" s="7" t="str">
        <f>ifna(VLOOKUP(K6040,'Лист1'!D:E,2,false))</f>
        <v/>
      </c>
      <c r="M6040" s="9"/>
      <c r="N6040" s="9"/>
      <c r="O6040" s="9"/>
      <c r="P6040" s="9"/>
      <c r="Q6040" s="9"/>
      <c r="R6040" s="9"/>
    </row>
    <row r="6041" ht="15.75" customHeight="1">
      <c r="A6041" s="14" t="s">
        <v>21</v>
      </c>
      <c r="B6041" s="14" t="s">
        <v>22</v>
      </c>
      <c r="C6041" s="40" t="s">
        <v>7571</v>
      </c>
      <c r="D6041" s="14" t="s">
        <v>15092</v>
      </c>
      <c r="E6041" s="13" t="s">
        <v>15093</v>
      </c>
      <c r="F6041" s="14" t="s">
        <v>15094</v>
      </c>
      <c r="G6041" s="14" t="s">
        <v>6772</v>
      </c>
      <c r="H6041" s="41" t="s">
        <v>6712</v>
      </c>
      <c r="I6041" s="42" t="s">
        <v>85</v>
      </c>
      <c r="J6041" s="22">
        <f t="shared" si="1"/>
        <v>49</v>
      </c>
      <c r="K6041" s="7" t="str">
        <f t="shared" si="2"/>
        <v>ENG30-01475953-voslobađati</v>
      </c>
      <c r="L6041" s="7" t="str">
        <f>ifna(VLOOKUP(K6041,'Лист1'!D:E,2,false))</f>
        <v/>
      </c>
      <c r="M6041" s="9"/>
      <c r="N6041" s="9"/>
      <c r="O6041" s="9"/>
      <c r="P6041" s="9"/>
      <c r="Q6041" s="9"/>
      <c r="R6041" s="9"/>
    </row>
    <row r="6042" ht="15.75" customHeight="1">
      <c r="A6042" s="14" t="s">
        <v>21</v>
      </c>
      <c r="B6042" s="14" t="s">
        <v>22</v>
      </c>
      <c r="C6042" s="40" t="s">
        <v>7572</v>
      </c>
      <c r="D6042" s="14" t="s">
        <v>15092</v>
      </c>
      <c r="E6042" s="13" t="s">
        <v>15093</v>
      </c>
      <c r="F6042" s="14" t="s">
        <v>15094</v>
      </c>
      <c r="G6042" s="14" t="s">
        <v>6772</v>
      </c>
      <c r="H6042" s="41" t="s">
        <v>6712</v>
      </c>
      <c r="I6042" s="42" t="s">
        <v>85</v>
      </c>
      <c r="J6042" s="60">
        <f t="shared" si="1"/>
        <v>49</v>
      </c>
      <c r="K6042" s="7" t="str">
        <f t="shared" si="2"/>
        <v>ENG30-01475953-vosloboditi</v>
      </c>
      <c r="L6042" s="7" t="str">
        <f>ifna(VLOOKUP(K6042,'Лист1'!D:E,2,false))</f>
        <v/>
      </c>
      <c r="M6042" s="9"/>
      <c r="N6042" s="9"/>
      <c r="O6042" s="9"/>
      <c r="P6042" s="9"/>
      <c r="Q6042" s="9"/>
      <c r="R6042" s="9"/>
    </row>
    <row r="6043" ht="15.75" customHeight="1">
      <c r="A6043" s="14" t="s">
        <v>21</v>
      </c>
      <c r="B6043" s="14" t="s">
        <v>22</v>
      </c>
      <c r="C6043" s="40" t="s">
        <v>10590</v>
      </c>
      <c r="D6043" s="14" t="s">
        <v>15095</v>
      </c>
      <c r="E6043" s="13" t="s">
        <v>15096</v>
      </c>
      <c r="F6043" s="14" t="s">
        <v>10590</v>
      </c>
      <c r="G6043" s="14" t="s">
        <v>6772</v>
      </c>
      <c r="H6043" s="41" t="s">
        <v>6712</v>
      </c>
      <c r="I6043" s="42" t="s">
        <v>85</v>
      </c>
      <c r="J6043" s="95">
        <f t="shared" si="1"/>
        <v>16</v>
      </c>
      <c r="K6043" s="7" t="str">
        <f t="shared" si="2"/>
        <v>ENG30-01476483-vblokirati</v>
      </c>
      <c r="L6043" s="7" t="str">
        <f>ifna(VLOOKUP(K6043,'Лист1'!D:E,2,false))</f>
        <v/>
      </c>
      <c r="M6043" s="9"/>
      <c r="N6043" s="9"/>
      <c r="O6043" s="9"/>
      <c r="P6043" s="9"/>
      <c r="Q6043" s="9"/>
      <c r="R6043" s="9"/>
    </row>
    <row r="6044" ht="15.75" customHeight="1">
      <c r="A6044" s="14" t="s">
        <v>79</v>
      </c>
      <c r="B6044" s="14" t="s">
        <v>80</v>
      </c>
      <c r="C6044" s="40" t="s">
        <v>15097</v>
      </c>
      <c r="D6044" s="14" t="s">
        <v>15098</v>
      </c>
      <c r="E6044" s="13" t="s">
        <v>15099</v>
      </c>
      <c r="F6044" s="14" t="s">
        <v>15097</v>
      </c>
      <c r="G6044" s="14" t="s">
        <v>6815</v>
      </c>
      <c r="H6044" s="41" t="s">
        <v>6712</v>
      </c>
      <c r="I6044" s="42" t="s">
        <v>85</v>
      </c>
      <c r="J6044" s="17">
        <f t="shared" si="1"/>
        <v>128</v>
      </c>
      <c r="K6044" s="7" t="str">
        <f t="shared" si="2"/>
        <v>ENG30-01476685-amuški</v>
      </c>
      <c r="L6044" s="7" t="str">
        <f>ifna(VLOOKUP(K6044,'Лист1'!D:E,2,false))</f>
        <v/>
      </c>
      <c r="M6044" s="9"/>
      <c r="N6044" s="9"/>
      <c r="O6044" s="9"/>
      <c r="P6044" s="9"/>
      <c r="Q6044" s="9"/>
      <c r="R6044" s="9"/>
    </row>
    <row r="6045" ht="15.75" customHeight="1">
      <c r="A6045" s="14" t="s">
        <v>79</v>
      </c>
      <c r="B6045" s="14" t="s">
        <v>80</v>
      </c>
      <c r="C6045" s="40" t="s">
        <v>15100</v>
      </c>
      <c r="D6045" s="14" t="s">
        <v>15101</v>
      </c>
      <c r="E6045" s="13" t="s">
        <v>15102</v>
      </c>
      <c r="F6045" s="14" t="s">
        <v>15100</v>
      </c>
      <c r="G6045" s="14" t="s">
        <v>6815</v>
      </c>
      <c r="H6045" s="41" t="s">
        <v>6712</v>
      </c>
      <c r="I6045" s="42" t="s">
        <v>85</v>
      </c>
      <c r="J6045" s="22">
        <f t="shared" si="1"/>
        <v>122</v>
      </c>
      <c r="K6045" s="7" t="str">
        <f t="shared" si="2"/>
        <v>ENG30-01477806-aženski</v>
      </c>
      <c r="L6045" s="7" t="str">
        <f>ifna(VLOOKUP(K6045,'Лист1'!D:E,2,false))</f>
        <v/>
      </c>
      <c r="M6045" s="9"/>
      <c r="N6045" s="9"/>
      <c r="O6045" s="9"/>
      <c r="P6045" s="9"/>
      <c r="Q6045" s="9"/>
      <c r="R6045" s="9"/>
    </row>
    <row r="6046" ht="15.75" customHeight="1">
      <c r="A6046" s="14" t="s">
        <v>21</v>
      </c>
      <c r="B6046" s="14" t="s">
        <v>22</v>
      </c>
      <c r="C6046" s="40" t="s">
        <v>10590</v>
      </c>
      <c r="D6046" s="14" t="s">
        <v>15103</v>
      </c>
      <c r="E6046" s="13" t="s">
        <v>15104</v>
      </c>
      <c r="F6046" s="14" t="s">
        <v>15105</v>
      </c>
      <c r="G6046" s="14" t="s">
        <v>6772</v>
      </c>
      <c r="H6046" s="41" t="s">
        <v>6712</v>
      </c>
      <c r="I6046" s="42" t="s">
        <v>85</v>
      </c>
      <c r="J6046" s="30">
        <f t="shared" si="1"/>
        <v>18</v>
      </c>
      <c r="K6046" s="7" t="str">
        <f t="shared" si="2"/>
        <v>ENG30-01478002-vblokirati</v>
      </c>
      <c r="L6046" s="7" t="str">
        <f>ifna(VLOOKUP(K6046,'Лист1'!D:E,2,false))</f>
        <v/>
      </c>
      <c r="M6046" s="9"/>
      <c r="N6046" s="9"/>
      <c r="O6046" s="9"/>
      <c r="P6046" s="9"/>
      <c r="Q6046" s="9"/>
      <c r="R6046" s="9"/>
    </row>
    <row r="6047" ht="15.75" customHeight="1">
      <c r="A6047" s="14" t="s">
        <v>21</v>
      </c>
      <c r="B6047" s="14" t="s">
        <v>22</v>
      </c>
      <c r="C6047" s="40" t="s">
        <v>8537</v>
      </c>
      <c r="D6047" s="14" t="s">
        <v>15103</v>
      </c>
      <c r="E6047" s="13" t="s">
        <v>15104</v>
      </c>
      <c r="F6047" s="14" t="s">
        <v>15105</v>
      </c>
      <c r="G6047" s="14" t="s">
        <v>6772</v>
      </c>
      <c r="H6047" s="41" t="s">
        <v>6712</v>
      </c>
      <c r="I6047" s="42" t="s">
        <v>85</v>
      </c>
      <c r="J6047" s="77">
        <f t="shared" si="1"/>
        <v>18</v>
      </c>
      <c r="K6047" s="7" t="str">
        <f t="shared" si="2"/>
        <v>ENG30-01478002-vzabraniti</v>
      </c>
      <c r="L6047" s="7" t="str">
        <f>ifna(VLOOKUP(K6047,'Лист1'!D:E,2,false))</f>
        <v/>
      </c>
      <c r="M6047" s="9"/>
      <c r="N6047" s="9"/>
      <c r="O6047" s="9"/>
      <c r="P6047" s="9"/>
      <c r="Q6047" s="9"/>
      <c r="R6047" s="9"/>
    </row>
    <row r="6048" ht="15.75" customHeight="1">
      <c r="A6048" s="14" t="s">
        <v>21</v>
      </c>
      <c r="B6048" s="14" t="s">
        <v>22</v>
      </c>
      <c r="C6048" s="40" t="s">
        <v>9329</v>
      </c>
      <c r="D6048" s="14" t="s">
        <v>15103</v>
      </c>
      <c r="E6048" s="13" t="s">
        <v>15104</v>
      </c>
      <c r="F6048" s="14" t="s">
        <v>15105</v>
      </c>
      <c r="G6048" s="14" t="s">
        <v>6772</v>
      </c>
      <c r="H6048" s="41" t="s">
        <v>6712</v>
      </c>
      <c r="I6048" s="42" t="s">
        <v>85</v>
      </c>
      <c r="J6048" s="80">
        <f t="shared" si="1"/>
        <v>18</v>
      </c>
      <c r="K6048" s="7" t="str">
        <f t="shared" si="2"/>
        <v>ENG30-01478002-vzaustaviti</v>
      </c>
      <c r="L6048" s="7" t="str">
        <f>ifna(VLOOKUP(K6048,'Лист1'!D:E,2,false))</f>
        <v/>
      </c>
      <c r="M6048" s="9"/>
      <c r="N6048" s="9"/>
      <c r="O6048" s="9"/>
      <c r="P6048" s="9"/>
      <c r="Q6048" s="9"/>
      <c r="R6048" s="9"/>
    </row>
    <row r="6049" ht="15.75" customHeight="1">
      <c r="A6049" s="14" t="s">
        <v>79</v>
      </c>
      <c r="B6049" s="14" t="s">
        <v>80</v>
      </c>
      <c r="C6049" s="40" t="s">
        <v>15100</v>
      </c>
      <c r="D6049" s="14" t="s">
        <v>15106</v>
      </c>
      <c r="E6049" s="13" t="s">
        <v>15107</v>
      </c>
      <c r="F6049" s="14" t="s">
        <v>15100</v>
      </c>
      <c r="G6049" s="14" t="s">
        <v>6772</v>
      </c>
      <c r="H6049" s="41" t="s">
        <v>6712</v>
      </c>
      <c r="I6049" s="42" t="s">
        <v>85</v>
      </c>
      <c r="J6049" s="28">
        <f t="shared" si="1"/>
        <v>46</v>
      </c>
      <c r="K6049" s="7" t="str">
        <f t="shared" si="2"/>
        <v>ENG30-01478182-aženski</v>
      </c>
      <c r="L6049" s="7" t="str">
        <f>ifna(VLOOKUP(K6049,'Лист1'!D:E,2,false))</f>
        <v/>
      </c>
      <c r="M6049" s="9"/>
      <c r="N6049" s="9"/>
      <c r="O6049" s="9"/>
      <c r="P6049" s="9"/>
      <c r="Q6049" s="9"/>
      <c r="R6049" s="9"/>
    </row>
    <row r="6050" ht="15.75" customHeight="1">
      <c r="A6050" s="14" t="s">
        <v>21</v>
      </c>
      <c r="B6050" s="14" t="s">
        <v>22</v>
      </c>
      <c r="C6050" s="40" t="s">
        <v>9872</v>
      </c>
      <c r="D6050" s="14" t="s">
        <v>15108</v>
      </c>
      <c r="E6050" s="13" t="s">
        <v>15109</v>
      </c>
      <c r="F6050" s="14" t="s">
        <v>15110</v>
      </c>
      <c r="G6050" s="14" t="s">
        <v>6955</v>
      </c>
      <c r="H6050" s="41" t="s">
        <v>6712</v>
      </c>
      <c r="I6050" s="42" t="s">
        <v>85</v>
      </c>
      <c r="J6050" s="43">
        <f t="shared" si="1"/>
        <v>41</v>
      </c>
      <c r="K6050" s="7" t="str">
        <f t="shared" si="2"/>
        <v>ENG30-01480149-vuhvatiti</v>
      </c>
      <c r="L6050" s="7" t="str">
        <f>ifna(VLOOKUP(K6050,'Лист1'!D:E,2,false))</f>
        <v/>
      </c>
      <c r="M6050" s="9"/>
      <c r="N6050" s="9"/>
      <c r="O6050" s="9"/>
      <c r="P6050" s="9"/>
      <c r="Q6050" s="9"/>
      <c r="R6050" s="9"/>
    </row>
    <row r="6051" ht="15.75" customHeight="1">
      <c r="A6051" s="14" t="s">
        <v>79</v>
      </c>
      <c r="B6051" s="14" t="s">
        <v>80</v>
      </c>
      <c r="C6051" s="40" t="s">
        <v>10408</v>
      </c>
      <c r="D6051" s="14" t="s">
        <v>15111</v>
      </c>
      <c r="E6051" s="13" t="s">
        <v>15112</v>
      </c>
      <c r="F6051" s="14" t="s">
        <v>15113</v>
      </c>
      <c r="G6051" s="14" t="s">
        <v>6772</v>
      </c>
      <c r="H6051" s="41" t="s">
        <v>6712</v>
      </c>
      <c r="I6051" s="42" t="s">
        <v>85</v>
      </c>
      <c r="J6051" s="57">
        <f t="shared" si="1"/>
        <v>104</v>
      </c>
      <c r="K6051" s="7" t="str">
        <f t="shared" si="2"/>
        <v>ENG30-01480186-aoznačen</v>
      </c>
      <c r="L6051" s="7" t="str">
        <f>ifna(VLOOKUP(K6051,'Лист1'!D:E,2,false))</f>
        <v/>
      </c>
      <c r="M6051" s="9"/>
      <c r="N6051" s="9"/>
      <c r="O6051" s="9"/>
      <c r="P6051" s="9"/>
      <c r="Q6051" s="9"/>
      <c r="R6051" s="9"/>
    </row>
    <row r="6052" ht="15.75" customHeight="1">
      <c r="A6052" s="14" t="s">
        <v>79</v>
      </c>
      <c r="B6052" s="14" t="s">
        <v>80</v>
      </c>
      <c r="C6052" s="40" t="s">
        <v>10699</v>
      </c>
      <c r="D6052" s="14" t="s">
        <v>15111</v>
      </c>
      <c r="E6052" s="13" t="s">
        <v>15112</v>
      </c>
      <c r="F6052" s="14" t="s">
        <v>15113</v>
      </c>
      <c r="G6052" s="14" t="s">
        <v>6772</v>
      </c>
      <c r="H6052" s="41" t="s">
        <v>6712</v>
      </c>
      <c r="I6052" s="42" t="s">
        <v>85</v>
      </c>
      <c r="J6052" s="44">
        <f t="shared" si="1"/>
        <v>104</v>
      </c>
      <c r="K6052" s="7" t="str">
        <f t="shared" si="2"/>
        <v>ENG30-01480186-aprimetan</v>
      </c>
      <c r="L6052" s="7" t="str">
        <f>ifna(VLOOKUP(K6052,'Лист1'!D:E,2,false))</f>
        <v/>
      </c>
      <c r="M6052" s="9"/>
      <c r="N6052" s="9"/>
      <c r="O6052" s="9"/>
      <c r="P6052" s="9"/>
      <c r="Q6052" s="9"/>
      <c r="R6052" s="9"/>
    </row>
    <row r="6053" ht="15.75" customHeight="1">
      <c r="A6053" s="14" t="s">
        <v>21</v>
      </c>
      <c r="B6053" s="14" t="s">
        <v>22</v>
      </c>
      <c r="C6053" s="40" t="s">
        <v>9868</v>
      </c>
      <c r="D6053" s="14" t="s">
        <v>15114</v>
      </c>
      <c r="E6053" s="13" t="s">
        <v>15115</v>
      </c>
      <c r="F6053" s="14" t="s">
        <v>15116</v>
      </c>
      <c r="G6053" s="14"/>
      <c r="H6053" s="41" t="s">
        <v>6712</v>
      </c>
      <c r="I6053" s="42" t="s">
        <v>85</v>
      </c>
      <c r="J6053" s="45">
        <f t="shared" si="1"/>
        <v>16</v>
      </c>
      <c r="K6053" s="7" t="str">
        <f t="shared" si="2"/>
        <v>ENG30-01480469-vhvatati</v>
      </c>
      <c r="L6053" s="7" t="str">
        <f>ifna(VLOOKUP(K6053,'Лист1'!D:E,2,false))</f>
        <v/>
      </c>
      <c r="M6053" s="9"/>
      <c r="N6053" s="9"/>
      <c r="O6053" s="9"/>
      <c r="P6053" s="9"/>
      <c r="Q6053" s="9"/>
      <c r="R6053" s="9"/>
    </row>
    <row r="6054" ht="15.75" customHeight="1">
      <c r="A6054" s="14" t="s">
        <v>21</v>
      </c>
      <c r="B6054" s="14" t="s">
        <v>22</v>
      </c>
      <c r="C6054" s="40" t="s">
        <v>9872</v>
      </c>
      <c r="D6054" s="14" t="s">
        <v>15114</v>
      </c>
      <c r="E6054" s="13" t="s">
        <v>15115</v>
      </c>
      <c r="F6054" s="14" t="s">
        <v>15116</v>
      </c>
      <c r="G6054" s="14"/>
      <c r="H6054" s="41" t="s">
        <v>6712</v>
      </c>
      <c r="I6054" s="42" t="s">
        <v>85</v>
      </c>
      <c r="J6054" s="174">
        <f t="shared" si="1"/>
        <v>16</v>
      </c>
      <c r="K6054" s="7" t="str">
        <f t="shared" si="2"/>
        <v>ENG30-01480469-vuhvatiti</v>
      </c>
      <c r="L6054" s="7" t="str">
        <f>ifna(VLOOKUP(K6054,'Лист1'!D:E,2,false))</f>
        <v/>
      </c>
      <c r="M6054" s="9"/>
      <c r="N6054" s="9"/>
      <c r="O6054" s="9"/>
      <c r="P6054" s="9"/>
      <c r="Q6054" s="9"/>
      <c r="R6054" s="9"/>
    </row>
    <row r="6055" ht="15.75" customHeight="1">
      <c r="A6055" s="14" t="s">
        <v>21</v>
      </c>
      <c r="B6055" s="14" t="s">
        <v>22</v>
      </c>
      <c r="C6055" s="40" t="s">
        <v>10212</v>
      </c>
      <c r="D6055" s="14" t="s">
        <v>15114</v>
      </c>
      <c r="E6055" s="13" t="s">
        <v>15115</v>
      </c>
      <c r="F6055" s="14" t="s">
        <v>15116</v>
      </c>
      <c r="G6055" s="14"/>
      <c r="H6055" s="41" t="s">
        <v>6712</v>
      </c>
      <c r="I6055" s="42" t="s">
        <v>85</v>
      </c>
      <c r="J6055" s="46">
        <f t="shared" si="1"/>
        <v>16</v>
      </c>
      <c r="K6055" s="7" t="str">
        <f t="shared" si="2"/>
        <v>ENG30-01480469-vuzeti</v>
      </c>
      <c r="L6055" s="7" t="str">
        <f>ifna(VLOOKUP(K6055,'Лист1'!D:E,2,false))</f>
        <v/>
      </c>
      <c r="M6055" s="9"/>
      <c r="N6055" s="9"/>
      <c r="O6055" s="9"/>
      <c r="P6055" s="9"/>
      <c r="Q6055" s="9"/>
      <c r="R6055" s="9"/>
    </row>
    <row r="6056" ht="15.75" customHeight="1">
      <c r="A6056" s="14" t="s">
        <v>21</v>
      </c>
      <c r="B6056" s="14" t="s">
        <v>22</v>
      </c>
      <c r="C6056" s="40" t="s">
        <v>10213</v>
      </c>
      <c r="D6056" s="14" t="s">
        <v>15114</v>
      </c>
      <c r="E6056" s="13" t="s">
        <v>15115</v>
      </c>
      <c r="F6056" s="14" t="s">
        <v>15116</v>
      </c>
      <c r="G6056" s="14"/>
      <c r="H6056" s="41" t="s">
        <v>6712</v>
      </c>
      <c r="I6056" s="42" t="s">
        <v>85</v>
      </c>
      <c r="J6056" s="46">
        <f t="shared" si="1"/>
        <v>16</v>
      </c>
      <c r="K6056" s="7" t="str">
        <f t="shared" si="2"/>
        <v>ENG30-01480469-vuzimati</v>
      </c>
      <c r="L6056" s="7" t="str">
        <f>ifna(VLOOKUP(K6056,'Лист1'!D:E,2,false))</f>
        <v/>
      </c>
      <c r="M6056" s="9"/>
      <c r="N6056" s="9"/>
      <c r="O6056" s="9"/>
      <c r="P6056" s="9"/>
      <c r="Q6056" s="9"/>
      <c r="R6056" s="9"/>
    </row>
    <row r="6057" ht="15.75" customHeight="1">
      <c r="A6057" s="14" t="s">
        <v>79</v>
      </c>
      <c r="B6057" s="14" t="s">
        <v>80</v>
      </c>
      <c r="C6057" s="40" t="s">
        <v>15117</v>
      </c>
      <c r="D6057" s="14" t="s">
        <v>15118</v>
      </c>
      <c r="E6057" s="13" t="s">
        <v>15119</v>
      </c>
      <c r="F6057" s="14" t="s">
        <v>15117</v>
      </c>
      <c r="G6057" s="14" t="s">
        <v>6772</v>
      </c>
      <c r="H6057" s="41" t="s">
        <v>6712</v>
      </c>
      <c r="I6057" s="42" t="s">
        <v>85</v>
      </c>
      <c r="J6057" s="50">
        <f t="shared" si="1"/>
        <v>21</v>
      </c>
      <c r="K6057" s="7" t="str">
        <f t="shared" si="2"/>
        <v>ENG30-01481612-aoženjen</v>
      </c>
      <c r="L6057" s="7" t="str">
        <f>ifna(VLOOKUP(K6057,'Лист1'!D:E,2,false))</f>
        <v/>
      </c>
      <c r="M6057" s="9"/>
      <c r="N6057" s="9"/>
      <c r="O6057" s="9"/>
      <c r="P6057" s="9"/>
      <c r="Q6057" s="9"/>
      <c r="R6057" s="9"/>
    </row>
    <row r="6058" ht="15.75" customHeight="1">
      <c r="A6058" s="14" t="s">
        <v>79</v>
      </c>
      <c r="B6058" s="14" t="s">
        <v>80</v>
      </c>
      <c r="C6058" s="40" t="s">
        <v>10349</v>
      </c>
      <c r="D6058" s="14" t="s">
        <v>15120</v>
      </c>
      <c r="E6058" s="13" t="s">
        <v>15121</v>
      </c>
      <c r="F6058" s="14" t="s">
        <v>15122</v>
      </c>
      <c r="G6058" s="14" t="s">
        <v>6772</v>
      </c>
      <c r="H6058" s="41" t="s">
        <v>6712</v>
      </c>
      <c r="I6058" s="42" t="s">
        <v>85</v>
      </c>
      <c r="J6058" s="17">
        <f t="shared" si="1"/>
        <v>52</v>
      </c>
      <c r="K6058" s="7" t="str">
        <f t="shared" si="2"/>
        <v>ENG30-01481812-apovezan</v>
      </c>
      <c r="L6058" s="7" t="str">
        <f>ifna(VLOOKUP(K6058,'Лист1'!D:E,2,false))</f>
        <v/>
      </c>
      <c r="M6058" s="9"/>
      <c r="N6058" s="9"/>
      <c r="O6058" s="9"/>
      <c r="P6058" s="9"/>
      <c r="Q6058" s="9"/>
      <c r="R6058" s="9"/>
    </row>
    <row r="6059" ht="15.75" customHeight="1">
      <c r="A6059" s="14" t="s">
        <v>21</v>
      </c>
      <c r="B6059" s="14" t="s">
        <v>22</v>
      </c>
      <c r="C6059" s="40" t="s">
        <v>15123</v>
      </c>
      <c r="D6059" s="14" t="s">
        <v>15124</v>
      </c>
      <c r="E6059" s="13" t="s">
        <v>15125</v>
      </c>
      <c r="F6059" s="14" t="s">
        <v>15126</v>
      </c>
      <c r="G6059" s="14" t="s">
        <v>6772</v>
      </c>
      <c r="H6059" s="41" t="s">
        <v>6712</v>
      </c>
      <c r="I6059" s="42" t="s">
        <v>85</v>
      </c>
      <c r="J6059" s="30">
        <f t="shared" si="1"/>
        <v>49</v>
      </c>
      <c r="K6059" s="7" t="str">
        <f t="shared" si="2"/>
        <v>ENG30-01481819-vkačiti</v>
      </c>
      <c r="L6059" s="7" t="str">
        <f>ifna(VLOOKUP(K6059,'Лист1'!D:E,2,false))</f>
        <v/>
      </c>
      <c r="M6059" s="9"/>
      <c r="N6059" s="9"/>
      <c r="O6059" s="9"/>
      <c r="P6059" s="9"/>
      <c r="Q6059" s="9"/>
      <c r="R6059" s="9"/>
    </row>
    <row r="6060" ht="15.75" customHeight="1">
      <c r="A6060" s="14" t="s">
        <v>79</v>
      </c>
      <c r="B6060" s="14" t="s">
        <v>80</v>
      </c>
      <c r="C6060" s="40" t="s">
        <v>10400</v>
      </c>
      <c r="D6060" s="14" t="s">
        <v>15127</v>
      </c>
      <c r="E6060" s="13" t="s">
        <v>15128</v>
      </c>
      <c r="F6060" s="14" t="s">
        <v>15129</v>
      </c>
      <c r="G6060" s="14" t="s">
        <v>6800</v>
      </c>
      <c r="H6060" s="41" t="s">
        <v>6712</v>
      </c>
      <c r="I6060" s="42" t="s">
        <v>85</v>
      </c>
      <c r="J6060" s="47">
        <f t="shared" si="1"/>
        <v>30</v>
      </c>
      <c r="K6060" s="7" t="str">
        <f t="shared" si="2"/>
        <v>ENG30-01482268-aprekomeran</v>
      </c>
      <c r="L6060" s="7" t="str">
        <f>ifna(VLOOKUP(K6060,'Лист1'!D:E,2,false))</f>
        <v/>
      </c>
      <c r="M6060" s="9"/>
      <c r="N6060" s="9"/>
      <c r="O6060" s="9"/>
      <c r="P6060" s="9"/>
      <c r="Q6060" s="9"/>
      <c r="R6060" s="9"/>
    </row>
    <row r="6061" ht="15.75" customHeight="1">
      <c r="A6061" s="14" t="s">
        <v>11</v>
      </c>
      <c r="B6061" s="14" t="s">
        <v>12</v>
      </c>
      <c r="C6061" s="40" t="s">
        <v>15130</v>
      </c>
      <c r="D6061" s="14" t="s">
        <v>15131</v>
      </c>
      <c r="E6061" s="13" t="s">
        <v>15132</v>
      </c>
      <c r="F6061" s="14" t="s">
        <v>15133</v>
      </c>
      <c r="G6061" s="14" t="s">
        <v>6955</v>
      </c>
      <c r="H6061" s="41" t="s">
        <v>6712</v>
      </c>
      <c r="I6061" s="42" t="s">
        <v>85</v>
      </c>
      <c r="J6061" s="18">
        <f t="shared" si="1"/>
        <v>124</v>
      </c>
      <c r="K6061" s="7" t="str">
        <f t="shared" si="2"/>
        <v>ENG30-01482330-najkula</v>
      </c>
      <c r="L6061" s="7" t="str">
        <f>ifna(VLOOKUP(K6061,'Лист1'!D:E,2,false))</f>
        <v/>
      </c>
      <c r="M6061" s="9"/>
      <c r="N6061" s="9"/>
      <c r="O6061" s="9"/>
      <c r="P6061" s="9"/>
      <c r="Q6061" s="9"/>
      <c r="R6061" s="9"/>
    </row>
    <row r="6062" ht="15.75" customHeight="1">
      <c r="A6062" s="14" t="s">
        <v>79</v>
      </c>
      <c r="B6062" s="14" t="s">
        <v>80</v>
      </c>
      <c r="C6062" s="40" t="s">
        <v>15100</v>
      </c>
      <c r="D6062" s="14" t="s">
        <v>15134</v>
      </c>
      <c r="E6062" s="13" t="s">
        <v>15135</v>
      </c>
      <c r="F6062" s="14" t="s">
        <v>15136</v>
      </c>
      <c r="G6062" s="14" t="s">
        <v>6772</v>
      </c>
      <c r="H6062" s="41" t="s">
        <v>6712</v>
      </c>
      <c r="I6062" s="42" t="s">
        <v>85</v>
      </c>
      <c r="J6062" s="66">
        <f t="shared" si="1"/>
        <v>38</v>
      </c>
      <c r="K6062" s="7" t="str">
        <f t="shared" si="2"/>
        <v>ENG30-01484451-aženski</v>
      </c>
      <c r="L6062" s="7" t="str">
        <f>ifna(VLOOKUP(K6062,'Лист1'!D:E,2,false))</f>
        <v/>
      </c>
      <c r="M6062" s="9"/>
      <c r="N6062" s="9"/>
      <c r="O6062" s="9"/>
      <c r="P6062" s="9"/>
      <c r="Q6062" s="9"/>
      <c r="R6062" s="9"/>
    </row>
    <row r="6063" ht="15.75" customHeight="1">
      <c r="A6063" s="14" t="s">
        <v>79</v>
      </c>
      <c r="B6063" s="14" t="s">
        <v>80</v>
      </c>
      <c r="C6063" s="40" t="s">
        <v>15137</v>
      </c>
      <c r="D6063" s="14" t="s">
        <v>15138</v>
      </c>
      <c r="E6063" s="13" t="s">
        <v>15139</v>
      </c>
      <c r="F6063" s="14" t="s">
        <v>15140</v>
      </c>
      <c r="G6063" s="14" t="s">
        <v>7073</v>
      </c>
      <c r="H6063" s="41" t="s">
        <v>6712</v>
      </c>
      <c r="I6063" s="42" t="s">
        <v>85</v>
      </c>
      <c r="J6063" s="44">
        <f t="shared" si="1"/>
        <v>44</v>
      </c>
      <c r="K6063" s="7" t="str">
        <f t="shared" si="2"/>
        <v>ENG30-01485423-askorašnji</v>
      </c>
      <c r="L6063" s="7" t="str">
        <f>ifna(VLOOKUP(K6063,'Лист1'!D:E,2,false))</f>
        <v/>
      </c>
      <c r="M6063" s="9"/>
      <c r="N6063" s="9"/>
      <c r="O6063" s="9"/>
      <c r="P6063" s="9"/>
      <c r="Q6063" s="9"/>
      <c r="R6063" s="9"/>
    </row>
    <row r="6064" ht="15.75" customHeight="1">
      <c r="A6064" s="14" t="s">
        <v>79</v>
      </c>
      <c r="B6064" s="14" t="s">
        <v>80</v>
      </c>
      <c r="C6064" s="40" t="s">
        <v>10041</v>
      </c>
      <c r="D6064" s="14" t="s">
        <v>15141</v>
      </c>
      <c r="E6064" s="13" t="s">
        <v>15142</v>
      </c>
      <c r="F6064" s="14" t="s">
        <v>15143</v>
      </c>
      <c r="G6064" s="14"/>
      <c r="H6064" s="41" t="s">
        <v>6712</v>
      </c>
      <c r="I6064" s="42" t="s">
        <v>85</v>
      </c>
      <c r="J6064" s="95">
        <f t="shared" si="1"/>
        <v>52</v>
      </c>
      <c r="K6064" s="7" t="str">
        <f t="shared" si="2"/>
        <v>ENG30-01486489-aodgovarajući</v>
      </c>
      <c r="L6064" s="7" t="str">
        <f>ifna(VLOOKUP(K6064,'Лист1'!D:E,2,false))</f>
        <v/>
      </c>
      <c r="M6064" s="9"/>
      <c r="N6064" s="9"/>
      <c r="O6064" s="9"/>
      <c r="P6064" s="9"/>
      <c r="Q6064" s="9"/>
      <c r="R6064" s="9"/>
    </row>
    <row r="6065" ht="15.75" customHeight="1">
      <c r="A6065" s="14" t="s">
        <v>79</v>
      </c>
      <c r="B6065" s="14" t="s">
        <v>80</v>
      </c>
      <c r="C6065" s="40" t="s">
        <v>11877</v>
      </c>
      <c r="D6065" s="14" t="s">
        <v>15144</v>
      </c>
      <c r="E6065" s="13" t="s">
        <v>15145</v>
      </c>
      <c r="F6065" s="14" t="s">
        <v>11877</v>
      </c>
      <c r="G6065" s="14" t="s">
        <v>6815</v>
      </c>
      <c r="H6065" s="41" t="s">
        <v>6712</v>
      </c>
      <c r="I6065" s="42" t="s">
        <v>85</v>
      </c>
      <c r="J6065" s="61">
        <f t="shared" si="1"/>
        <v>45</v>
      </c>
      <c r="K6065" s="7" t="str">
        <f t="shared" si="2"/>
        <v>ENG30-01488245-azreo</v>
      </c>
      <c r="L6065" s="7" t="str">
        <f>ifna(VLOOKUP(K6065,'Лист1'!D:E,2,false))</f>
        <v/>
      </c>
      <c r="M6065" s="9"/>
      <c r="N6065" s="9"/>
      <c r="O6065" s="9"/>
      <c r="P6065" s="9"/>
      <c r="Q6065" s="9"/>
      <c r="R6065" s="9"/>
    </row>
    <row r="6066" ht="15.75" customHeight="1">
      <c r="A6066" s="14" t="s">
        <v>79</v>
      </c>
      <c r="B6066" s="14" t="s">
        <v>80</v>
      </c>
      <c r="C6066" s="40" t="s">
        <v>15146</v>
      </c>
      <c r="D6066" s="14" t="s">
        <v>15147</v>
      </c>
      <c r="E6066" s="13" t="s">
        <v>15148</v>
      </c>
      <c r="F6066" s="14" t="s">
        <v>15149</v>
      </c>
      <c r="G6066" s="14" t="s">
        <v>6955</v>
      </c>
      <c r="H6066" s="41" t="s">
        <v>6712</v>
      </c>
      <c r="I6066" s="42" t="s">
        <v>85</v>
      </c>
      <c r="J6066" s="28">
        <f t="shared" si="1"/>
        <v>31</v>
      </c>
      <c r="K6066" s="7" t="str">
        <f t="shared" si="2"/>
        <v>ENG30-01488616-aodrastao</v>
      </c>
      <c r="L6066" s="7" t="str">
        <f>ifna(VLOOKUP(K6066,'Лист1'!D:E,2,false))</f>
        <v/>
      </c>
      <c r="M6066" s="9"/>
      <c r="N6066" s="9"/>
      <c r="O6066" s="9"/>
      <c r="P6066" s="9"/>
      <c r="Q6066" s="9"/>
      <c r="R6066" s="9"/>
    </row>
    <row r="6067" ht="15.75" customHeight="1">
      <c r="A6067" s="14" t="s">
        <v>79</v>
      </c>
      <c r="B6067" s="14" t="s">
        <v>80</v>
      </c>
      <c r="C6067" s="40" t="s">
        <v>14584</v>
      </c>
      <c r="D6067" s="14" t="s">
        <v>15147</v>
      </c>
      <c r="E6067" s="13" t="s">
        <v>15148</v>
      </c>
      <c r="F6067" s="14" t="s">
        <v>15149</v>
      </c>
      <c r="G6067" s="14" t="s">
        <v>6955</v>
      </c>
      <c r="H6067" s="41" t="s">
        <v>6712</v>
      </c>
      <c r="I6067" s="42" t="s">
        <v>85</v>
      </c>
      <c r="J6067" s="43">
        <f t="shared" si="1"/>
        <v>31</v>
      </c>
      <c r="K6067" s="7" t="str">
        <f t="shared" si="2"/>
        <v>ENG30-01488616-arazvijen</v>
      </c>
      <c r="L6067" s="7" t="str">
        <f>ifna(VLOOKUP(K6067,'Лист1'!D:E,2,false))</f>
        <v/>
      </c>
      <c r="M6067" s="9"/>
      <c r="N6067" s="9"/>
      <c r="O6067" s="9"/>
      <c r="P6067" s="9"/>
      <c r="Q6067" s="9"/>
      <c r="R6067" s="9"/>
    </row>
    <row r="6068" ht="15.75" customHeight="1">
      <c r="A6068" s="14" t="s">
        <v>79</v>
      </c>
      <c r="B6068" s="14" t="s">
        <v>80</v>
      </c>
      <c r="C6068" s="40" t="s">
        <v>10394</v>
      </c>
      <c r="D6068" s="14" t="s">
        <v>15147</v>
      </c>
      <c r="E6068" s="13" t="s">
        <v>15148</v>
      </c>
      <c r="F6068" s="14" t="s">
        <v>15149</v>
      </c>
      <c r="G6068" s="14" t="s">
        <v>6955</v>
      </c>
      <c r="H6068" s="41" t="s">
        <v>6712</v>
      </c>
      <c r="I6068" s="42" t="s">
        <v>85</v>
      </c>
      <c r="J6068" s="39">
        <f t="shared" si="1"/>
        <v>31</v>
      </c>
      <c r="K6068" s="7" t="str">
        <f t="shared" si="2"/>
        <v>ENG30-01488616-avelik</v>
      </c>
      <c r="L6068" s="7" t="str">
        <f>ifna(VLOOKUP(K6068,'Лист1'!D:E,2,false))</f>
        <v/>
      </c>
      <c r="M6068" s="9"/>
      <c r="N6068" s="9"/>
      <c r="O6068" s="9"/>
      <c r="P6068" s="9"/>
      <c r="Q6068" s="9"/>
      <c r="R6068" s="9"/>
    </row>
    <row r="6069" ht="15.75" customHeight="1">
      <c r="A6069" s="14" t="s">
        <v>21</v>
      </c>
      <c r="B6069" s="14" t="s">
        <v>22</v>
      </c>
      <c r="C6069" s="40" t="s">
        <v>7571</v>
      </c>
      <c r="D6069" s="14" t="s">
        <v>15150</v>
      </c>
      <c r="E6069" s="13" t="s">
        <v>15151</v>
      </c>
      <c r="F6069" s="14" t="s">
        <v>15152</v>
      </c>
      <c r="G6069" s="14" t="s">
        <v>6772</v>
      </c>
      <c r="H6069" s="41" t="s">
        <v>6712</v>
      </c>
      <c r="I6069" s="42" t="s">
        <v>85</v>
      </c>
      <c r="J6069" s="58">
        <f t="shared" si="1"/>
        <v>31</v>
      </c>
      <c r="K6069" s="7" t="str">
        <f t="shared" si="2"/>
        <v>ENG30-01489332-voslobađati</v>
      </c>
      <c r="L6069" s="7" t="str">
        <f>ifna(VLOOKUP(K6069,'Лист1'!D:E,2,false))</f>
        <v/>
      </c>
      <c r="M6069" s="9"/>
      <c r="N6069" s="9"/>
      <c r="O6069" s="9"/>
      <c r="P6069" s="9"/>
      <c r="Q6069" s="9"/>
      <c r="R6069" s="9"/>
    </row>
    <row r="6070" ht="15.75" customHeight="1">
      <c r="A6070" s="14" t="s">
        <v>21</v>
      </c>
      <c r="B6070" s="14" t="s">
        <v>22</v>
      </c>
      <c r="C6070" s="40" t="s">
        <v>7572</v>
      </c>
      <c r="D6070" s="14" t="s">
        <v>15150</v>
      </c>
      <c r="E6070" s="13" t="s">
        <v>15151</v>
      </c>
      <c r="F6070" s="14" t="s">
        <v>15152</v>
      </c>
      <c r="G6070" s="14" t="s">
        <v>6772</v>
      </c>
      <c r="H6070" s="41" t="s">
        <v>6712</v>
      </c>
      <c r="I6070" s="42" t="s">
        <v>85</v>
      </c>
      <c r="J6070" s="43">
        <f t="shared" si="1"/>
        <v>31</v>
      </c>
      <c r="K6070" s="7" t="str">
        <f t="shared" si="2"/>
        <v>ENG30-01489332-vosloboditi</v>
      </c>
      <c r="L6070" s="7" t="str">
        <f>ifna(VLOOKUP(K6070,'Лист1'!D:E,2,false))</f>
        <v/>
      </c>
      <c r="M6070" s="9"/>
      <c r="N6070" s="9"/>
      <c r="O6070" s="9"/>
      <c r="P6070" s="9"/>
      <c r="Q6070" s="9"/>
      <c r="R6070" s="9"/>
    </row>
    <row r="6071" ht="15.75" customHeight="1">
      <c r="A6071" s="14" t="s">
        <v>21</v>
      </c>
      <c r="B6071" s="14" t="s">
        <v>22</v>
      </c>
      <c r="C6071" s="40" t="s">
        <v>14703</v>
      </c>
      <c r="D6071" s="14" t="s">
        <v>15150</v>
      </c>
      <c r="E6071" s="13" t="s">
        <v>15151</v>
      </c>
      <c r="F6071" s="14" t="s">
        <v>15152</v>
      </c>
      <c r="G6071" s="14" t="s">
        <v>6772</v>
      </c>
      <c r="H6071" s="41" t="s">
        <v>6712</v>
      </c>
      <c r="I6071" s="42" t="s">
        <v>85</v>
      </c>
      <c r="J6071" s="61">
        <f t="shared" si="1"/>
        <v>31</v>
      </c>
      <c r="K6071" s="7" t="str">
        <f t="shared" si="2"/>
        <v>ENG30-01489332-votpustiti</v>
      </c>
      <c r="L6071" s="7" t="str">
        <f>ifna(VLOOKUP(K6071,'Лист1'!D:E,2,false))</f>
        <v/>
      </c>
      <c r="M6071" s="9"/>
      <c r="N6071" s="9"/>
      <c r="O6071" s="9"/>
      <c r="P6071" s="9"/>
      <c r="Q6071" s="9"/>
      <c r="R6071" s="9"/>
    </row>
    <row r="6072" ht="15.75" customHeight="1">
      <c r="A6072" s="14" t="s">
        <v>21</v>
      </c>
      <c r="B6072" s="14" t="s">
        <v>22</v>
      </c>
      <c r="C6072" s="40" t="s">
        <v>15153</v>
      </c>
      <c r="D6072" s="14" t="s">
        <v>15154</v>
      </c>
      <c r="E6072" s="13" t="s">
        <v>15155</v>
      </c>
      <c r="F6072" s="14" t="s">
        <v>15156</v>
      </c>
      <c r="G6072" s="14" t="s">
        <v>9062</v>
      </c>
      <c r="H6072" s="41" t="s">
        <v>6712</v>
      </c>
      <c r="I6072" s="42" t="s">
        <v>85</v>
      </c>
      <c r="J6072" s="55">
        <f t="shared" si="1"/>
        <v>21</v>
      </c>
      <c r="K6072" s="7" t="str">
        <f t="shared" si="2"/>
        <v>ENG30-01490336-vpuniti</v>
      </c>
      <c r="L6072" s="7" t="str">
        <f>ifna(VLOOKUP(K6072,'Лист1'!D:E,2,false))</f>
        <v/>
      </c>
      <c r="M6072" s="9"/>
      <c r="N6072" s="9"/>
      <c r="O6072" s="9"/>
      <c r="P6072" s="9"/>
      <c r="Q6072" s="9"/>
      <c r="R6072" s="9"/>
    </row>
    <row r="6073" ht="15.75" customHeight="1">
      <c r="A6073" s="14" t="s">
        <v>79</v>
      </c>
      <c r="B6073" s="14" t="s">
        <v>80</v>
      </c>
      <c r="C6073" s="40" t="s">
        <v>12906</v>
      </c>
      <c r="D6073" s="14" t="s">
        <v>15157</v>
      </c>
      <c r="E6073" s="13" t="s">
        <v>15158</v>
      </c>
      <c r="F6073" s="14" t="s">
        <v>15159</v>
      </c>
      <c r="G6073" s="14" t="s">
        <v>6815</v>
      </c>
      <c r="H6073" s="41" t="s">
        <v>6712</v>
      </c>
      <c r="I6073" s="42" t="s">
        <v>85</v>
      </c>
      <c r="J6073" s="54">
        <f t="shared" si="1"/>
        <v>35</v>
      </c>
      <c r="K6073" s="7" t="str">
        <f t="shared" si="2"/>
        <v>ENG30-01491691-anerazvijen</v>
      </c>
      <c r="L6073" s="7" t="str">
        <f>ifna(VLOOKUP(K6073,'Лист1'!D:E,2,false))</f>
        <v/>
      </c>
      <c r="M6073" s="9"/>
      <c r="N6073" s="9"/>
      <c r="O6073" s="9"/>
      <c r="P6073" s="9"/>
      <c r="Q6073" s="9"/>
      <c r="R6073" s="9"/>
    </row>
    <row r="6074" ht="15.75" customHeight="1">
      <c r="A6074" s="14" t="s">
        <v>79</v>
      </c>
      <c r="B6074" s="14" t="s">
        <v>80</v>
      </c>
      <c r="C6074" s="40" t="s">
        <v>11877</v>
      </c>
      <c r="D6074" s="14" t="s">
        <v>15160</v>
      </c>
      <c r="E6074" s="13" t="s">
        <v>15161</v>
      </c>
      <c r="F6074" s="14" t="s">
        <v>15162</v>
      </c>
      <c r="G6074" s="14" t="s">
        <v>6772</v>
      </c>
      <c r="H6074" s="41" t="s">
        <v>6712</v>
      </c>
      <c r="I6074" s="42" t="s">
        <v>85</v>
      </c>
      <c r="J6074" s="38">
        <f t="shared" si="1"/>
        <v>26</v>
      </c>
      <c r="K6074" s="7" t="str">
        <f t="shared" si="2"/>
        <v>ENG30-01491775-azreo</v>
      </c>
      <c r="L6074" s="7" t="str">
        <f>ifna(VLOOKUP(K6074,'Лист1'!D:E,2,false))</f>
        <v/>
      </c>
      <c r="M6074" s="9"/>
      <c r="N6074" s="9"/>
      <c r="O6074" s="9"/>
      <c r="P6074" s="9"/>
      <c r="Q6074" s="9"/>
      <c r="R6074" s="9"/>
    </row>
    <row r="6075" ht="15.75" customHeight="1">
      <c r="A6075" s="14" t="s">
        <v>21</v>
      </c>
      <c r="B6075" s="14" t="s">
        <v>22</v>
      </c>
      <c r="C6075" s="40" t="s">
        <v>15163</v>
      </c>
      <c r="D6075" s="14" t="s">
        <v>15164</v>
      </c>
      <c r="E6075" s="13" t="s">
        <v>15165</v>
      </c>
      <c r="F6075" s="14" t="s">
        <v>15163</v>
      </c>
      <c r="G6075" s="14" t="s">
        <v>6772</v>
      </c>
      <c r="H6075" s="41" t="s">
        <v>6712</v>
      </c>
      <c r="I6075" s="42" t="s">
        <v>85</v>
      </c>
      <c r="J6075" s="58">
        <f t="shared" si="1"/>
        <v>20</v>
      </c>
      <c r="K6075" s="7" t="str">
        <f t="shared" si="2"/>
        <v>ENG30-01493380-vsmestiti</v>
      </c>
      <c r="L6075" s="7" t="str">
        <f>ifna(VLOOKUP(K6075,'Лист1'!D:E,2,false))</f>
        <v/>
      </c>
      <c r="M6075" s="9"/>
      <c r="N6075" s="9"/>
      <c r="O6075" s="9"/>
      <c r="P6075" s="9"/>
      <c r="Q6075" s="9"/>
      <c r="R6075" s="9"/>
    </row>
    <row r="6076" ht="15.75" customHeight="1">
      <c r="A6076" s="14" t="s">
        <v>21</v>
      </c>
      <c r="B6076" s="14" t="s">
        <v>22</v>
      </c>
      <c r="C6076" s="40" t="s">
        <v>2413</v>
      </c>
      <c r="D6076" s="14" t="s">
        <v>15166</v>
      </c>
      <c r="E6076" s="13" t="s">
        <v>15167</v>
      </c>
      <c r="F6076" s="13" t="s">
        <v>15168</v>
      </c>
      <c r="G6076" s="14" t="s">
        <v>6772</v>
      </c>
      <c r="H6076" s="159" t="s">
        <v>6712</v>
      </c>
      <c r="I6076" s="42" t="s">
        <v>992</v>
      </c>
      <c r="J6076" s="38">
        <f t="shared" si="1"/>
        <v>31</v>
      </c>
      <c r="K6076" s="7" t="str">
        <f t="shared" si="2"/>
        <v>ENG30-01493619-vsmestiti se</v>
      </c>
      <c r="L6076" s="7" t="str">
        <f>ifna(VLOOKUP(K6076,'Лист1'!D:E,2,false))</f>
        <v/>
      </c>
      <c r="M6076" s="9"/>
      <c r="N6076" s="9"/>
      <c r="O6076" s="9"/>
      <c r="P6076" s="9"/>
      <c r="Q6076" s="9"/>
      <c r="R6076" s="9"/>
    </row>
    <row r="6077" ht="15.75" customHeight="1">
      <c r="A6077" s="14" t="s">
        <v>21</v>
      </c>
      <c r="B6077" s="14" t="s">
        <v>22</v>
      </c>
      <c r="C6077" s="40" t="s">
        <v>10326</v>
      </c>
      <c r="D6077" s="14" t="s">
        <v>15169</v>
      </c>
      <c r="E6077" s="13" t="s">
        <v>15170</v>
      </c>
      <c r="F6077" s="14" t="s">
        <v>15171</v>
      </c>
      <c r="G6077" s="14" t="s">
        <v>6772</v>
      </c>
      <c r="H6077" s="41" t="s">
        <v>6712</v>
      </c>
      <c r="I6077" s="42" t="s">
        <v>85</v>
      </c>
      <c r="J6077" s="60">
        <f t="shared" si="1"/>
        <v>50</v>
      </c>
      <c r="K6077" s="7" t="str">
        <f t="shared" si="2"/>
        <v>ENG30-01494310-vpostaviti</v>
      </c>
      <c r="L6077" s="7" t="str">
        <f>ifna(VLOOKUP(K6077,'Лист1'!D:E,2,false))</f>
        <v/>
      </c>
      <c r="M6077" s="9"/>
      <c r="N6077" s="9"/>
      <c r="O6077" s="9"/>
      <c r="P6077" s="9"/>
      <c r="Q6077" s="9"/>
      <c r="R6077" s="9"/>
    </row>
    <row r="6078" ht="15.75" customHeight="1">
      <c r="A6078" s="14" t="s">
        <v>21</v>
      </c>
      <c r="B6078" s="14" t="s">
        <v>22</v>
      </c>
      <c r="C6078" s="40" t="s">
        <v>14010</v>
      </c>
      <c r="D6078" s="14" t="s">
        <v>15169</v>
      </c>
      <c r="E6078" s="13" t="s">
        <v>15170</v>
      </c>
      <c r="F6078" s="14" t="s">
        <v>15171</v>
      </c>
      <c r="G6078" s="14" t="s">
        <v>6772</v>
      </c>
      <c r="H6078" s="41" t="s">
        <v>6712</v>
      </c>
      <c r="I6078" s="42" t="s">
        <v>85</v>
      </c>
      <c r="J6078" s="48">
        <f t="shared" si="1"/>
        <v>50</v>
      </c>
      <c r="K6078" s="7" t="str">
        <f t="shared" si="2"/>
        <v>ENG30-01494310-vstaviti</v>
      </c>
      <c r="L6078" s="7" t="str">
        <f>ifna(VLOOKUP(K6078,'Лист1'!D:E,2,false))</f>
        <v/>
      </c>
      <c r="M6078" s="9"/>
      <c r="N6078" s="9"/>
      <c r="O6078" s="9"/>
      <c r="P6078" s="9"/>
      <c r="Q6078" s="9"/>
      <c r="R6078" s="9"/>
    </row>
    <row r="6079" ht="15.75" customHeight="1">
      <c r="A6079" s="14" t="s">
        <v>79</v>
      </c>
      <c r="B6079" s="14" t="s">
        <v>80</v>
      </c>
      <c r="C6079" s="40" t="s">
        <v>15172</v>
      </c>
      <c r="D6079" s="14" t="s">
        <v>15173</v>
      </c>
      <c r="E6079" s="13" t="s">
        <v>15174</v>
      </c>
      <c r="F6079" s="14" t="s">
        <v>15175</v>
      </c>
      <c r="G6079" s="14" t="s">
        <v>6772</v>
      </c>
      <c r="H6079" s="41" t="s">
        <v>6712</v>
      </c>
      <c r="I6079" s="42" t="s">
        <v>85</v>
      </c>
      <c r="J6079" s="25">
        <f t="shared" si="1"/>
        <v>44</v>
      </c>
      <c r="K6079" s="7" t="str">
        <f t="shared" si="2"/>
        <v>ENG30-01495725-amaksimalan</v>
      </c>
      <c r="L6079" s="7" t="str">
        <f>ifna(VLOOKUP(K6079,'Лист1'!D:E,2,false))</f>
        <v/>
      </c>
      <c r="M6079" s="9"/>
      <c r="N6079" s="9"/>
      <c r="O6079" s="9"/>
      <c r="P6079" s="9"/>
      <c r="Q6079" s="9"/>
      <c r="R6079" s="9"/>
    </row>
    <row r="6080" ht="15.75" customHeight="1">
      <c r="A6080" s="14" t="s">
        <v>79</v>
      </c>
      <c r="B6080" s="14" t="s">
        <v>80</v>
      </c>
      <c r="C6080" s="40" t="s">
        <v>15176</v>
      </c>
      <c r="D6080" s="14" t="s">
        <v>15177</v>
      </c>
      <c r="E6080" s="13" t="s">
        <v>15178</v>
      </c>
      <c r="F6080" s="14" t="s">
        <v>15179</v>
      </c>
      <c r="G6080" s="14" t="s">
        <v>6772</v>
      </c>
      <c r="H6080" s="41" t="s">
        <v>6712</v>
      </c>
      <c r="I6080" s="42" t="s">
        <v>85</v>
      </c>
      <c r="J6080" s="22">
        <f t="shared" si="1"/>
        <v>43</v>
      </c>
      <c r="K6080" s="7" t="str">
        <f t="shared" si="2"/>
        <v>ENG30-01496311-agranični</v>
      </c>
      <c r="L6080" s="7" t="str">
        <f>ifna(VLOOKUP(K6080,'Лист1'!D:E,2,false))</f>
        <v/>
      </c>
      <c r="M6080" s="9"/>
      <c r="N6080" s="9"/>
      <c r="O6080" s="9"/>
      <c r="P6080" s="9"/>
      <c r="Q6080" s="9"/>
      <c r="R6080" s="9"/>
    </row>
    <row r="6081" ht="15.75" customHeight="1">
      <c r="A6081" s="14" t="s">
        <v>21</v>
      </c>
      <c r="B6081" s="14" t="s">
        <v>22</v>
      </c>
      <c r="C6081" s="40" t="s">
        <v>8748</v>
      </c>
      <c r="D6081" s="14" t="s">
        <v>15180</v>
      </c>
      <c r="E6081" s="13" t="s">
        <v>15181</v>
      </c>
      <c r="F6081" s="14" t="s">
        <v>8748</v>
      </c>
      <c r="G6081" s="14" t="s">
        <v>6772</v>
      </c>
      <c r="H6081" s="41" t="s">
        <v>6712</v>
      </c>
      <c r="I6081" s="42" t="s">
        <v>85</v>
      </c>
      <c r="J6081" s="39">
        <f t="shared" si="1"/>
        <v>33</v>
      </c>
      <c r="K6081" s="7" t="str">
        <f t="shared" si="2"/>
        <v>ENG30-01498319-voznačiti</v>
      </c>
      <c r="L6081" s="7" t="str">
        <f>ifna(VLOOKUP(K6081,'Лист1'!D:E,2,false))</f>
        <v/>
      </c>
      <c r="M6081" s="9"/>
      <c r="N6081" s="9"/>
      <c r="O6081" s="9"/>
      <c r="P6081" s="9"/>
      <c r="Q6081" s="9"/>
      <c r="R6081" s="9"/>
    </row>
    <row r="6082" ht="15.75" customHeight="1">
      <c r="A6082" s="14" t="s">
        <v>79</v>
      </c>
      <c r="B6082" s="14" t="s">
        <v>80</v>
      </c>
      <c r="C6082" s="40" t="s">
        <v>15182</v>
      </c>
      <c r="D6082" s="14" t="s">
        <v>15183</v>
      </c>
      <c r="E6082" s="13" t="s">
        <v>15184</v>
      </c>
      <c r="F6082" s="14" t="s">
        <v>15182</v>
      </c>
      <c r="G6082" s="14" t="s">
        <v>6772</v>
      </c>
      <c r="H6082" s="41" t="s">
        <v>6712</v>
      </c>
      <c r="I6082" s="42" t="s">
        <v>85</v>
      </c>
      <c r="J6082" s="60">
        <f t="shared" si="1"/>
        <v>18</v>
      </c>
      <c r="K6082" s="7" t="str">
        <f t="shared" si="2"/>
        <v>ENG30-01500555-amehanizovan</v>
      </c>
      <c r="L6082" s="7" t="str">
        <f>ifna(VLOOKUP(K6082,'Лист1'!D:E,2,false))</f>
        <v/>
      </c>
      <c r="M6082" s="9"/>
      <c r="N6082" s="9"/>
      <c r="O6082" s="9"/>
      <c r="P6082" s="9"/>
      <c r="Q6082" s="9"/>
      <c r="R6082" s="9"/>
    </row>
    <row r="6083" ht="15.75" customHeight="1">
      <c r="A6083" s="14" t="s">
        <v>11</v>
      </c>
      <c r="B6083" s="14" t="s">
        <v>12</v>
      </c>
      <c r="C6083" s="40" t="s">
        <v>15185</v>
      </c>
      <c r="D6083" s="14" t="s">
        <v>15186</v>
      </c>
      <c r="E6083" s="13" t="s">
        <v>15187</v>
      </c>
      <c r="F6083" s="14" t="s">
        <v>15185</v>
      </c>
      <c r="G6083" s="14" t="s">
        <v>6955</v>
      </c>
      <c r="H6083" s="41" t="s">
        <v>6712</v>
      </c>
      <c r="I6083" s="42" t="s">
        <v>85</v>
      </c>
      <c r="J6083" s="61">
        <f t="shared" si="1"/>
        <v>94</v>
      </c>
      <c r="K6083" s="7" t="str">
        <f t="shared" si="2"/>
        <v>ENG30-01503061-nptica</v>
      </c>
      <c r="L6083" s="7" t="str">
        <f>ifna(VLOOKUP(K6083,'Лист1'!D:E,2,false))</f>
        <v/>
      </c>
      <c r="M6083" s="9"/>
      <c r="N6083" s="9"/>
      <c r="O6083" s="9"/>
      <c r="P6083" s="9"/>
      <c r="Q6083" s="9"/>
      <c r="R6083" s="9"/>
    </row>
    <row r="6084" ht="15.75" customHeight="1">
      <c r="A6084" s="14" t="s">
        <v>79</v>
      </c>
      <c r="B6084" s="14" t="s">
        <v>80</v>
      </c>
      <c r="C6084" s="40" t="s">
        <v>15188</v>
      </c>
      <c r="D6084" s="14" t="s">
        <v>15189</v>
      </c>
      <c r="E6084" s="13" t="s">
        <v>15190</v>
      </c>
      <c r="F6084" s="14" t="s">
        <v>15191</v>
      </c>
      <c r="G6084" s="14" t="s">
        <v>12436</v>
      </c>
      <c r="H6084" s="41" t="s">
        <v>6712</v>
      </c>
      <c r="I6084" s="42" t="s">
        <v>85</v>
      </c>
      <c r="J6084" s="55">
        <f t="shared" si="1"/>
        <v>48</v>
      </c>
      <c r="K6084" s="7" t="str">
        <f t="shared" si="2"/>
        <v>ENG30-01504625-amuzički</v>
      </c>
      <c r="L6084" s="7" t="str">
        <f>ifna(VLOOKUP(K6084,'Лист1'!D:E,2,false))</f>
        <v/>
      </c>
      <c r="M6084" s="9"/>
      <c r="N6084" s="9"/>
      <c r="O6084" s="9"/>
      <c r="P6084" s="9"/>
      <c r="Q6084" s="9"/>
      <c r="R6084" s="9"/>
    </row>
    <row r="6085" ht="15.75" customHeight="1">
      <c r="A6085" s="14" t="s">
        <v>21</v>
      </c>
      <c r="B6085" s="14" t="s">
        <v>22</v>
      </c>
      <c r="C6085" s="40" t="s">
        <v>8013</v>
      </c>
      <c r="D6085" s="14" t="s">
        <v>15192</v>
      </c>
      <c r="E6085" s="13" t="s">
        <v>15193</v>
      </c>
      <c r="F6085" s="14" t="s">
        <v>15194</v>
      </c>
      <c r="G6085" s="14" t="s">
        <v>6772</v>
      </c>
      <c r="H6085" s="41" t="s">
        <v>6712</v>
      </c>
      <c r="I6085" s="42" t="s">
        <v>85</v>
      </c>
      <c r="J6085" s="58">
        <f t="shared" si="1"/>
        <v>69</v>
      </c>
      <c r="K6085" s="7" t="str">
        <f t="shared" si="2"/>
        <v>ENG30-01505254-vpovući</v>
      </c>
      <c r="L6085" s="7" t="str">
        <f>ifna(VLOOKUP(K6085,'Лист1'!D:E,2,false))</f>
        <v/>
      </c>
      <c r="M6085" s="9"/>
      <c r="N6085" s="9"/>
      <c r="O6085" s="9"/>
      <c r="P6085" s="9"/>
      <c r="Q6085" s="9"/>
      <c r="R6085" s="9"/>
    </row>
    <row r="6086" ht="15.75" customHeight="1">
      <c r="A6086" s="14" t="s">
        <v>21</v>
      </c>
      <c r="B6086" s="14" t="s">
        <v>22</v>
      </c>
      <c r="C6086" s="40" t="s">
        <v>11003</v>
      </c>
      <c r="D6086" s="14" t="s">
        <v>15192</v>
      </c>
      <c r="E6086" s="13" t="s">
        <v>15193</v>
      </c>
      <c r="F6086" s="14" t="s">
        <v>15194</v>
      </c>
      <c r="G6086" s="14" t="s">
        <v>6772</v>
      </c>
      <c r="H6086" s="41" t="s">
        <v>6712</v>
      </c>
      <c r="I6086" s="42" t="s">
        <v>85</v>
      </c>
      <c r="J6086" s="48">
        <f t="shared" si="1"/>
        <v>69</v>
      </c>
      <c r="K6086" s="7" t="str">
        <f t="shared" si="2"/>
        <v>ENG30-01505254-vprivući</v>
      </c>
      <c r="L6086" s="7" t="str">
        <f>ifna(VLOOKUP(K6086,'Лист1'!D:E,2,false))</f>
        <v/>
      </c>
      <c r="M6086" s="9"/>
      <c r="N6086" s="9"/>
      <c r="O6086" s="9"/>
      <c r="P6086" s="9"/>
      <c r="Q6086" s="9"/>
      <c r="R6086" s="9"/>
    </row>
    <row r="6087" ht="15.75" customHeight="1">
      <c r="A6087" s="14" t="s">
        <v>79</v>
      </c>
      <c r="B6087" s="14" t="s">
        <v>80</v>
      </c>
      <c r="C6087" s="40" t="s">
        <v>9743</v>
      </c>
      <c r="D6087" s="14" t="s">
        <v>15195</v>
      </c>
      <c r="E6087" s="13" t="s">
        <v>15196</v>
      </c>
      <c r="F6087" s="14" t="s">
        <v>9743</v>
      </c>
      <c r="G6087" s="14" t="s">
        <v>6800</v>
      </c>
      <c r="H6087" s="41" t="s">
        <v>6712</v>
      </c>
      <c r="I6087" s="42" t="s">
        <v>85</v>
      </c>
      <c r="J6087" s="25">
        <f t="shared" si="1"/>
        <v>70</v>
      </c>
      <c r="K6087" s="7" t="str">
        <f t="shared" si="2"/>
        <v>ENG30-01508719-ablag</v>
      </c>
      <c r="L6087" s="7" t="str">
        <f>ifna(VLOOKUP(K6087,'Лист1'!D:E,2,false))</f>
        <v/>
      </c>
      <c r="M6087" s="9"/>
      <c r="N6087" s="9"/>
      <c r="O6087" s="9"/>
      <c r="P6087" s="9"/>
      <c r="Q6087" s="9"/>
      <c r="R6087" s="9"/>
    </row>
    <row r="6088" ht="15.75" customHeight="1">
      <c r="A6088" s="14" t="s">
        <v>79</v>
      </c>
      <c r="B6088" s="14" t="s">
        <v>80</v>
      </c>
      <c r="C6088" s="40" t="s">
        <v>9748</v>
      </c>
      <c r="D6088" s="14" t="s">
        <v>15197</v>
      </c>
      <c r="E6088" s="13" t="s">
        <v>15198</v>
      </c>
      <c r="F6088" s="14" t="s">
        <v>15199</v>
      </c>
      <c r="G6088" s="14" t="s">
        <v>6800</v>
      </c>
      <c r="H6088" s="41" t="s">
        <v>6712</v>
      </c>
      <c r="I6088" s="42" t="s">
        <v>85</v>
      </c>
      <c r="J6088" s="22">
        <f t="shared" si="1"/>
        <v>14</v>
      </c>
      <c r="K6088" s="7" t="str">
        <f t="shared" si="2"/>
        <v>ENG30-01509367-aumeren</v>
      </c>
      <c r="L6088" s="7" t="str">
        <f>ifna(VLOOKUP(K6088,'Лист1'!D:E,2,false))</f>
        <v/>
      </c>
      <c r="M6088" s="9"/>
      <c r="N6088" s="9"/>
      <c r="O6088" s="9"/>
      <c r="P6088" s="9"/>
      <c r="Q6088" s="9"/>
      <c r="R6088" s="9"/>
    </row>
    <row r="6089" ht="15.75" customHeight="1">
      <c r="A6089" s="14" t="s">
        <v>79</v>
      </c>
      <c r="B6089" s="14" t="s">
        <v>80</v>
      </c>
      <c r="C6089" s="40" t="s">
        <v>15200</v>
      </c>
      <c r="D6089" s="14" t="s">
        <v>15201</v>
      </c>
      <c r="E6089" s="13" t="s">
        <v>15202</v>
      </c>
      <c r="F6089" s="14" t="s">
        <v>15203</v>
      </c>
      <c r="G6089" s="14" t="s">
        <v>6800</v>
      </c>
      <c r="H6089" s="41" t="s">
        <v>6712</v>
      </c>
      <c r="I6089" s="42" t="s">
        <v>85</v>
      </c>
      <c r="J6089" s="39">
        <f t="shared" si="1"/>
        <v>35</v>
      </c>
      <c r="K6089" s="7" t="str">
        <f t="shared" si="2"/>
        <v>ENG30-01509527-aintenzivan</v>
      </c>
      <c r="L6089" s="7" t="str">
        <f>ifna(VLOOKUP(K6089,'Лист1'!D:E,2,false))</f>
        <v/>
      </c>
      <c r="M6089" s="9"/>
      <c r="N6089" s="9"/>
      <c r="O6089" s="9"/>
      <c r="P6089" s="9"/>
      <c r="Q6089" s="9"/>
      <c r="R6089" s="9"/>
    </row>
    <row r="6090" ht="15.75" customHeight="1">
      <c r="A6090" s="14" t="s">
        <v>79</v>
      </c>
      <c r="B6090" s="14" t="s">
        <v>80</v>
      </c>
      <c r="C6090" s="40" t="s">
        <v>11786</v>
      </c>
      <c r="D6090" s="14" t="s">
        <v>15201</v>
      </c>
      <c r="E6090" s="13" t="s">
        <v>15202</v>
      </c>
      <c r="F6090" s="14" t="s">
        <v>15203</v>
      </c>
      <c r="G6090" s="14" t="s">
        <v>6800</v>
      </c>
      <c r="H6090" s="41" t="s">
        <v>6712</v>
      </c>
      <c r="I6090" s="42" t="s">
        <v>85</v>
      </c>
      <c r="J6090" s="60">
        <f t="shared" si="1"/>
        <v>35</v>
      </c>
      <c r="K6090" s="7" t="str">
        <f t="shared" si="2"/>
        <v>ENG30-01509527-ajak</v>
      </c>
      <c r="L6090" s="7" t="str">
        <f>ifna(VLOOKUP(K6090,'Лист1'!D:E,2,false))</f>
        <v/>
      </c>
      <c r="M6090" s="9"/>
      <c r="N6090" s="9"/>
      <c r="O6090" s="9"/>
      <c r="P6090" s="9"/>
      <c r="Q6090" s="9"/>
      <c r="R6090" s="9"/>
    </row>
    <row r="6091" ht="15.75" customHeight="1">
      <c r="A6091" s="14" t="s">
        <v>21</v>
      </c>
      <c r="B6091" s="14" t="s">
        <v>22</v>
      </c>
      <c r="C6091" s="40" t="s">
        <v>7040</v>
      </c>
      <c r="D6091" s="14" t="s">
        <v>15204</v>
      </c>
      <c r="E6091" s="13" t="s">
        <v>15205</v>
      </c>
      <c r="F6091" s="14" t="s">
        <v>15206</v>
      </c>
      <c r="G6091" s="14" t="s">
        <v>8448</v>
      </c>
      <c r="H6091" s="41" t="s">
        <v>6712</v>
      </c>
      <c r="I6091" s="42" t="s">
        <v>85</v>
      </c>
      <c r="J6091" s="58">
        <f t="shared" si="1"/>
        <v>33</v>
      </c>
      <c r="K6091" s="7" t="str">
        <f t="shared" si="2"/>
        <v>ENG30-01510173-vpokrenuti</v>
      </c>
      <c r="L6091" s="7" t="str">
        <f>ifna(VLOOKUP(K6091,'Лист1'!D:E,2,false))</f>
        <v/>
      </c>
      <c r="M6091" s="9"/>
      <c r="N6091" s="9"/>
      <c r="O6091" s="9"/>
      <c r="P6091" s="9"/>
      <c r="Q6091" s="9"/>
      <c r="R6091" s="9"/>
    </row>
    <row r="6092" ht="15.75" customHeight="1">
      <c r="A6092" s="14" t="s">
        <v>21</v>
      </c>
      <c r="B6092" s="14" t="s">
        <v>22</v>
      </c>
      <c r="C6092" s="40" t="s">
        <v>8418</v>
      </c>
      <c r="D6092" s="14" t="s">
        <v>15207</v>
      </c>
      <c r="E6092" s="13" t="s">
        <v>15208</v>
      </c>
      <c r="F6092" s="14" t="s">
        <v>8418</v>
      </c>
      <c r="G6092" s="14" t="s">
        <v>8448</v>
      </c>
      <c r="H6092" s="41" t="s">
        <v>6712</v>
      </c>
      <c r="I6092" s="42" t="s">
        <v>85</v>
      </c>
      <c r="J6092" s="124">
        <f t="shared" si="1"/>
        <v>35</v>
      </c>
      <c r="K6092" s="7" t="str">
        <f t="shared" si="2"/>
        <v>ENG30-01510399-vuključiti</v>
      </c>
      <c r="L6092" s="7" t="str">
        <f>ifna(VLOOKUP(K6092,'Лист1'!D:E,2,false))</f>
        <v/>
      </c>
      <c r="M6092" s="9"/>
      <c r="N6092" s="9"/>
      <c r="O6092" s="9"/>
      <c r="P6092" s="9"/>
      <c r="Q6092" s="9"/>
      <c r="R6092" s="9"/>
    </row>
    <row r="6093" ht="15.75" customHeight="1">
      <c r="A6093" s="14" t="s">
        <v>79</v>
      </c>
      <c r="B6093" s="14" t="s">
        <v>80</v>
      </c>
      <c r="C6093" s="40" t="s">
        <v>10870</v>
      </c>
      <c r="D6093" s="14" t="s">
        <v>15209</v>
      </c>
      <c r="E6093" s="13" t="s">
        <v>15210</v>
      </c>
      <c r="F6093" s="14" t="s">
        <v>15211</v>
      </c>
      <c r="G6093" s="14" t="s">
        <v>6800</v>
      </c>
      <c r="H6093" s="41" t="s">
        <v>6712</v>
      </c>
      <c r="I6093" s="42" t="s">
        <v>85</v>
      </c>
      <c r="J6093" s="62">
        <f t="shared" si="1"/>
        <v>20</v>
      </c>
      <c r="K6093" s="7" t="str">
        <f t="shared" si="2"/>
        <v>ENG30-01510444-atežak</v>
      </c>
      <c r="L6093" s="7" t="str">
        <f>ifna(VLOOKUP(K6093,'Лист1'!D:E,2,false))</f>
        <v/>
      </c>
      <c r="M6093" s="9"/>
      <c r="N6093" s="9"/>
      <c r="O6093" s="9"/>
      <c r="P6093" s="9"/>
      <c r="Q6093" s="9"/>
      <c r="R6093" s="9"/>
    </row>
    <row r="6094" ht="15.75" customHeight="1">
      <c r="A6094" s="14" t="s">
        <v>79</v>
      </c>
      <c r="B6094" s="14" t="s">
        <v>80</v>
      </c>
      <c r="C6094" s="40" t="s">
        <v>10394</v>
      </c>
      <c r="D6094" s="14" t="s">
        <v>15209</v>
      </c>
      <c r="E6094" s="13" t="s">
        <v>15210</v>
      </c>
      <c r="F6094" s="14" t="s">
        <v>15211</v>
      </c>
      <c r="G6094" s="14" t="s">
        <v>6800</v>
      </c>
      <c r="H6094" s="41" t="s">
        <v>6712</v>
      </c>
      <c r="I6094" s="42" t="s">
        <v>85</v>
      </c>
      <c r="J6094" s="24">
        <f t="shared" si="1"/>
        <v>20</v>
      </c>
      <c r="K6094" s="7" t="str">
        <f t="shared" si="2"/>
        <v>ENG30-01510444-avelik</v>
      </c>
      <c r="L6094" s="7" t="str">
        <f>ifna(VLOOKUP(K6094,'Лист1'!D:E,2,false))</f>
        <v/>
      </c>
      <c r="M6094" s="9"/>
      <c r="N6094" s="9"/>
      <c r="O6094" s="9"/>
      <c r="P6094" s="9"/>
      <c r="Q6094" s="9"/>
      <c r="R6094" s="9"/>
    </row>
    <row r="6095" ht="15.75" customHeight="1">
      <c r="A6095" s="14" t="s">
        <v>21</v>
      </c>
      <c r="B6095" s="14" t="s">
        <v>22</v>
      </c>
      <c r="C6095" s="40" t="s">
        <v>8418</v>
      </c>
      <c r="D6095" s="14" t="s">
        <v>15212</v>
      </c>
      <c r="E6095" s="13" t="s">
        <v>15213</v>
      </c>
      <c r="F6095" s="14" t="s">
        <v>8418</v>
      </c>
      <c r="G6095" s="14" t="s">
        <v>8448</v>
      </c>
      <c r="H6095" s="41" t="s">
        <v>6712</v>
      </c>
      <c r="I6095" s="42" t="s">
        <v>85</v>
      </c>
      <c r="J6095" s="48">
        <f t="shared" si="1"/>
        <v>16</v>
      </c>
      <c r="K6095" s="7" t="str">
        <f t="shared" si="2"/>
        <v>ENG30-01510827-vuključiti</v>
      </c>
      <c r="L6095" s="7" t="str">
        <f>ifna(VLOOKUP(K6095,'Лист1'!D:E,2,false))</f>
        <v/>
      </c>
      <c r="M6095" s="9"/>
      <c r="N6095" s="9"/>
      <c r="O6095" s="9"/>
      <c r="P6095" s="9"/>
      <c r="Q6095" s="9"/>
      <c r="R6095" s="9"/>
    </row>
    <row r="6096" ht="15.75" customHeight="1">
      <c r="A6096" s="14" t="s">
        <v>21</v>
      </c>
      <c r="B6096" s="14" t="s">
        <v>22</v>
      </c>
      <c r="C6096" s="40" t="s">
        <v>7572</v>
      </c>
      <c r="D6096" s="14" t="s">
        <v>15214</v>
      </c>
      <c r="E6096" s="13" t="s">
        <v>15215</v>
      </c>
      <c r="F6096" s="14" t="s">
        <v>7572</v>
      </c>
      <c r="G6096" s="14" t="s">
        <v>8448</v>
      </c>
      <c r="H6096" s="41" t="s">
        <v>6712</v>
      </c>
      <c r="I6096" s="42" t="s">
        <v>85</v>
      </c>
      <c r="J6096" s="37">
        <f t="shared" si="1"/>
        <v>54</v>
      </c>
      <c r="K6096" s="7" t="str">
        <f t="shared" si="2"/>
        <v>ENG30-01511380-vosloboditi</v>
      </c>
      <c r="L6096" s="7" t="str">
        <f>ifna(VLOOKUP(K6096,'Лист1'!D:E,2,false))</f>
        <v/>
      </c>
      <c r="M6096" s="9"/>
      <c r="N6096" s="9"/>
      <c r="O6096" s="9"/>
      <c r="P6096" s="9"/>
      <c r="Q6096" s="9"/>
      <c r="R6096" s="9"/>
    </row>
    <row r="6097" ht="15.75" customHeight="1">
      <c r="A6097" s="14" t="s">
        <v>79</v>
      </c>
      <c r="B6097" s="14" t="s">
        <v>80</v>
      </c>
      <c r="C6097" s="40" t="s">
        <v>11762</v>
      </c>
      <c r="D6097" s="14" t="s">
        <v>15216</v>
      </c>
      <c r="E6097" s="13" t="s">
        <v>15217</v>
      </c>
      <c r="F6097" s="14" t="s">
        <v>15218</v>
      </c>
      <c r="G6097" s="14" t="s">
        <v>6800</v>
      </c>
      <c r="H6097" s="41" t="s">
        <v>6712</v>
      </c>
      <c r="I6097" s="42" t="s">
        <v>85</v>
      </c>
      <c r="J6097" s="87">
        <f t="shared" si="1"/>
        <v>20</v>
      </c>
      <c r="K6097" s="7" t="str">
        <f t="shared" si="2"/>
        <v>ENG30-01511387-aoštar</v>
      </c>
      <c r="L6097" s="7" t="str">
        <f>ifna(VLOOKUP(K6097,'Лист1'!D:E,2,false))</f>
        <v/>
      </c>
      <c r="M6097" s="9"/>
      <c r="N6097" s="9"/>
      <c r="O6097" s="9"/>
      <c r="P6097" s="9"/>
      <c r="Q6097" s="9"/>
      <c r="R6097" s="9"/>
    </row>
    <row r="6098" ht="15.75" customHeight="1">
      <c r="A6098" s="14" t="s">
        <v>79</v>
      </c>
      <c r="B6098" s="14" t="s">
        <v>80</v>
      </c>
      <c r="C6098" s="40" t="s">
        <v>14699</v>
      </c>
      <c r="D6098" s="14" t="s">
        <v>15216</v>
      </c>
      <c r="E6098" s="13" t="s">
        <v>15217</v>
      </c>
      <c r="F6098" s="14" t="s">
        <v>15218</v>
      </c>
      <c r="G6098" s="14" t="s">
        <v>6800</v>
      </c>
      <c r="H6098" s="41" t="s">
        <v>6712</v>
      </c>
      <c r="I6098" s="42" t="s">
        <v>85</v>
      </c>
      <c r="J6098" s="24">
        <f t="shared" si="1"/>
        <v>20</v>
      </c>
      <c r="K6098" s="7" t="str">
        <f t="shared" si="2"/>
        <v>ENG30-01511387-azainteresovan</v>
      </c>
      <c r="L6098" s="7" t="str">
        <f>ifna(VLOOKUP(K6098,'Лист1'!D:E,2,false))</f>
        <v/>
      </c>
      <c r="M6098" s="9"/>
      <c r="N6098" s="9"/>
      <c r="O6098" s="9"/>
      <c r="P6098" s="9"/>
      <c r="Q6098" s="9"/>
      <c r="R6098" s="9"/>
    </row>
    <row r="6099" ht="15.75" customHeight="1">
      <c r="A6099" s="14" t="s">
        <v>21</v>
      </c>
      <c r="B6099" s="14" t="s">
        <v>22</v>
      </c>
      <c r="C6099" s="40" t="s">
        <v>7040</v>
      </c>
      <c r="D6099" s="14" t="s">
        <v>15219</v>
      </c>
      <c r="E6099" s="13" t="s">
        <v>15220</v>
      </c>
      <c r="F6099" s="14" t="s">
        <v>15221</v>
      </c>
      <c r="G6099" s="14" t="s">
        <v>6772</v>
      </c>
      <c r="H6099" s="41" t="s">
        <v>6712</v>
      </c>
      <c r="I6099" s="42" t="s">
        <v>85</v>
      </c>
      <c r="J6099" s="46">
        <f t="shared" si="1"/>
        <v>53</v>
      </c>
      <c r="K6099" s="7" t="str">
        <f t="shared" si="2"/>
        <v>ENG30-01511706-vpokrenuti</v>
      </c>
      <c r="L6099" s="7" t="str">
        <f>ifna(VLOOKUP(K6099,'Лист1'!D:E,2,false))</f>
        <v/>
      </c>
      <c r="M6099" s="9"/>
      <c r="N6099" s="9"/>
      <c r="O6099" s="9"/>
      <c r="P6099" s="9"/>
      <c r="Q6099" s="9"/>
      <c r="R6099" s="9"/>
    </row>
    <row r="6100" ht="15.75" customHeight="1">
      <c r="A6100" s="14" t="s">
        <v>79</v>
      </c>
      <c r="B6100" s="14" t="s">
        <v>80</v>
      </c>
      <c r="C6100" s="40" t="s">
        <v>15200</v>
      </c>
      <c r="D6100" s="14" t="s">
        <v>15222</v>
      </c>
      <c r="E6100" s="13" t="s">
        <v>15223</v>
      </c>
      <c r="F6100" s="14" t="s">
        <v>15203</v>
      </c>
      <c r="G6100" s="14" t="s">
        <v>6800</v>
      </c>
      <c r="H6100" s="41" t="s">
        <v>6712</v>
      </c>
      <c r="I6100" s="42" t="s">
        <v>85</v>
      </c>
      <c r="J6100" s="30">
        <f t="shared" si="1"/>
        <v>77</v>
      </c>
      <c r="K6100" s="7" t="str">
        <f t="shared" si="2"/>
        <v>ENG30-01512275-aintenzivan</v>
      </c>
      <c r="L6100" s="7" t="str">
        <f>ifna(VLOOKUP(K6100,'Лист1'!D:E,2,false))</f>
        <v/>
      </c>
      <c r="M6100" s="9"/>
      <c r="N6100" s="9"/>
      <c r="O6100" s="9"/>
      <c r="P6100" s="9"/>
      <c r="Q6100" s="9"/>
      <c r="R6100" s="9"/>
    </row>
    <row r="6101" ht="15.75" customHeight="1">
      <c r="A6101" s="14" t="s">
        <v>79</v>
      </c>
      <c r="B6101" s="14" t="s">
        <v>80</v>
      </c>
      <c r="C6101" s="40" t="s">
        <v>11786</v>
      </c>
      <c r="D6101" s="14" t="s">
        <v>15222</v>
      </c>
      <c r="E6101" s="13" t="s">
        <v>15223</v>
      </c>
      <c r="F6101" s="14" t="s">
        <v>15203</v>
      </c>
      <c r="G6101" s="14" t="s">
        <v>6800</v>
      </c>
      <c r="H6101" s="41" t="s">
        <v>6712</v>
      </c>
      <c r="I6101" s="42" t="s">
        <v>85</v>
      </c>
      <c r="J6101" s="85">
        <f t="shared" si="1"/>
        <v>77</v>
      </c>
      <c r="K6101" s="7" t="str">
        <f t="shared" si="2"/>
        <v>ENG30-01512275-ajak</v>
      </c>
      <c r="L6101" s="7" t="str">
        <f>ifna(VLOOKUP(K6101,'Лист1'!D:E,2,false))</f>
        <v/>
      </c>
      <c r="M6101" s="9"/>
      <c r="N6101" s="9"/>
      <c r="O6101" s="9"/>
      <c r="P6101" s="9"/>
      <c r="Q6101" s="9"/>
      <c r="R6101" s="9"/>
    </row>
    <row r="6102" ht="15.75" customHeight="1">
      <c r="A6102" s="14" t="s">
        <v>79</v>
      </c>
      <c r="B6102" s="14" t="s">
        <v>80</v>
      </c>
      <c r="C6102" s="40" t="s">
        <v>8478</v>
      </c>
      <c r="D6102" s="14" t="s">
        <v>15224</v>
      </c>
      <c r="E6102" s="13" t="s">
        <v>15225</v>
      </c>
      <c r="F6102" s="14" t="s">
        <v>15226</v>
      </c>
      <c r="G6102" s="14" t="s">
        <v>6800</v>
      </c>
      <c r="H6102" s="41" t="s">
        <v>6712</v>
      </c>
      <c r="I6102" s="42" t="s">
        <v>85</v>
      </c>
      <c r="J6102" s="53">
        <f t="shared" si="1"/>
        <v>69</v>
      </c>
      <c r="K6102" s="7" t="str">
        <f t="shared" si="2"/>
        <v>ENG30-01513050-aužasan</v>
      </c>
      <c r="L6102" s="7" t="str">
        <f>ifna(VLOOKUP(K6102,'Лист1'!D:E,2,false))</f>
        <v/>
      </c>
      <c r="M6102" s="9"/>
      <c r="N6102" s="9"/>
      <c r="O6102" s="9"/>
      <c r="P6102" s="9"/>
      <c r="Q6102" s="9"/>
      <c r="R6102" s="9"/>
    </row>
    <row r="6103" ht="15.75" customHeight="1">
      <c r="A6103" s="14" t="s">
        <v>79</v>
      </c>
      <c r="B6103" s="14" t="s">
        <v>80</v>
      </c>
      <c r="C6103" s="40" t="s">
        <v>15227</v>
      </c>
      <c r="D6103" s="14" t="s">
        <v>15228</v>
      </c>
      <c r="E6103" s="13" t="s">
        <v>15229</v>
      </c>
      <c r="F6103" s="14" t="s">
        <v>15230</v>
      </c>
      <c r="G6103" s="14" t="s">
        <v>6772</v>
      </c>
      <c r="H6103" s="41" t="s">
        <v>6712</v>
      </c>
      <c r="I6103" s="42" t="s">
        <v>85</v>
      </c>
      <c r="J6103" s="36">
        <f t="shared" si="1"/>
        <v>44</v>
      </c>
      <c r="K6103" s="7" t="str">
        <f t="shared" si="2"/>
        <v>ENG30-01514137-aputujući</v>
      </c>
      <c r="L6103" s="7" t="str">
        <f>ifna(VLOOKUP(K6103,'Лист1'!D:E,2,false))</f>
        <v/>
      </c>
      <c r="M6103" s="9"/>
      <c r="N6103" s="9"/>
      <c r="O6103" s="9"/>
      <c r="P6103" s="9"/>
      <c r="Q6103" s="9"/>
      <c r="R6103" s="9"/>
    </row>
    <row r="6104" ht="15.75" customHeight="1">
      <c r="A6104" s="14" t="s">
        <v>11</v>
      </c>
      <c r="B6104" s="14" t="s">
        <v>12</v>
      </c>
      <c r="C6104" s="40" t="s">
        <v>15231</v>
      </c>
      <c r="D6104" s="14" t="s">
        <v>15232</v>
      </c>
      <c r="E6104" s="13" t="s">
        <v>15233</v>
      </c>
      <c r="F6104" s="14" t="s">
        <v>15231</v>
      </c>
      <c r="G6104" s="14" t="s">
        <v>7954</v>
      </c>
      <c r="H6104" s="41" t="s">
        <v>6712</v>
      </c>
      <c r="I6104" s="42" t="s">
        <v>85</v>
      </c>
      <c r="J6104" s="60">
        <f t="shared" si="1"/>
        <v>38</v>
      </c>
      <c r="K6104" s="7" t="str">
        <f t="shared" si="2"/>
        <v>ENG30-01514431-ngrudi</v>
      </c>
      <c r="L6104" s="7" t="str">
        <f>ifna(VLOOKUP(K6104,'Лист1'!D:E,2,false))</f>
        <v/>
      </c>
      <c r="M6104" s="9"/>
      <c r="N6104" s="9"/>
      <c r="O6104" s="9"/>
      <c r="P6104" s="9"/>
      <c r="Q6104" s="9"/>
      <c r="R6104" s="9"/>
    </row>
    <row r="6105" ht="15.75" customHeight="1">
      <c r="A6105" s="14" t="s">
        <v>11</v>
      </c>
      <c r="B6105" s="14" t="s">
        <v>12</v>
      </c>
      <c r="C6105" s="40" t="s">
        <v>15234</v>
      </c>
      <c r="D6105" s="14" t="s">
        <v>15235</v>
      </c>
      <c r="E6105" s="13" t="s">
        <v>15236</v>
      </c>
      <c r="F6105" s="14" t="s">
        <v>15237</v>
      </c>
      <c r="G6105" s="14" t="s">
        <v>7954</v>
      </c>
      <c r="H6105" s="41" t="s">
        <v>6712</v>
      </c>
      <c r="I6105" s="42" t="s">
        <v>85</v>
      </c>
      <c r="J6105" s="99">
        <f t="shared" si="1"/>
        <v>85</v>
      </c>
      <c r="K6105" s="7" t="str">
        <f t="shared" si="2"/>
        <v>ENG30-01514549-ngrlo</v>
      </c>
      <c r="L6105" s="7" t="str">
        <f>ifna(VLOOKUP(K6105,'Лист1'!D:E,2,false))</f>
        <v/>
      </c>
      <c r="M6105" s="9"/>
      <c r="N6105" s="9"/>
      <c r="O6105" s="9"/>
      <c r="P6105" s="9"/>
      <c r="Q6105" s="9"/>
      <c r="R6105" s="9"/>
    </row>
    <row r="6106" ht="15.75" customHeight="1">
      <c r="A6106" s="14" t="s">
        <v>21</v>
      </c>
      <c r="B6106" s="14" t="s">
        <v>22</v>
      </c>
      <c r="C6106" s="40" t="s">
        <v>15238</v>
      </c>
      <c r="D6106" s="14" t="s">
        <v>15239</v>
      </c>
      <c r="E6106" s="13" t="s">
        <v>15240</v>
      </c>
      <c r="F6106" s="14" t="s">
        <v>15241</v>
      </c>
      <c r="G6106" s="14" t="s">
        <v>6772</v>
      </c>
      <c r="H6106" s="41" t="s">
        <v>6712</v>
      </c>
      <c r="I6106" s="42" t="s">
        <v>85</v>
      </c>
      <c r="J6106" s="60">
        <f t="shared" si="1"/>
        <v>15</v>
      </c>
      <c r="K6106" s="7" t="str">
        <f t="shared" si="2"/>
        <v>ENG30-01514655-vlansirati</v>
      </c>
      <c r="L6106" s="7" t="str">
        <f>ifna(VLOOKUP(K6106,'Лист1'!D:E,2,false))</f>
        <v/>
      </c>
      <c r="M6106" s="9"/>
      <c r="N6106" s="9"/>
      <c r="O6106" s="9"/>
      <c r="P6106" s="9"/>
      <c r="Q6106" s="9"/>
      <c r="R6106" s="9"/>
    </row>
    <row r="6107" ht="15.75" customHeight="1">
      <c r="A6107" s="14" t="s">
        <v>21</v>
      </c>
      <c r="B6107" s="14" t="s">
        <v>22</v>
      </c>
      <c r="C6107" s="40" t="s">
        <v>7040</v>
      </c>
      <c r="D6107" s="14" t="s">
        <v>15239</v>
      </c>
      <c r="E6107" s="13" t="s">
        <v>15240</v>
      </c>
      <c r="F6107" s="14" t="s">
        <v>15241</v>
      </c>
      <c r="G6107" s="14" t="s">
        <v>6772</v>
      </c>
      <c r="H6107" s="41" t="s">
        <v>6712</v>
      </c>
      <c r="I6107" s="42" t="s">
        <v>85</v>
      </c>
      <c r="J6107" s="43">
        <f t="shared" si="1"/>
        <v>15</v>
      </c>
      <c r="K6107" s="7" t="str">
        <f t="shared" si="2"/>
        <v>ENG30-01514655-vpokrenuti</v>
      </c>
      <c r="L6107" s="7" t="str">
        <f>ifna(VLOOKUP(K6107,'Лист1'!D:E,2,false))</f>
        <v/>
      </c>
      <c r="M6107" s="9"/>
      <c r="N6107" s="9"/>
      <c r="O6107" s="9"/>
      <c r="P6107" s="9"/>
      <c r="Q6107" s="9"/>
      <c r="R6107" s="9"/>
    </row>
    <row r="6108" ht="15.75" customHeight="1">
      <c r="A6108" s="14" t="s">
        <v>21</v>
      </c>
      <c r="B6108" s="14" t="s">
        <v>22</v>
      </c>
      <c r="C6108" s="40" t="s">
        <v>15238</v>
      </c>
      <c r="D6108" s="14" t="s">
        <v>15242</v>
      </c>
      <c r="E6108" s="13" t="s">
        <v>15243</v>
      </c>
      <c r="F6108" s="14" t="s">
        <v>15244</v>
      </c>
      <c r="G6108" s="14" t="s">
        <v>6772</v>
      </c>
      <c r="H6108" s="41" t="s">
        <v>6712</v>
      </c>
      <c r="I6108" s="42" t="s">
        <v>85</v>
      </c>
      <c r="J6108" s="48">
        <f t="shared" si="1"/>
        <v>27</v>
      </c>
      <c r="K6108" s="7" t="str">
        <f t="shared" si="2"/>
        <v>ENG30-01515196-vlansirati</v>
      </c>
      <c r="L6108" s="7" t="str">
        <f>ifna(VLOOKUP(K6108,'Лист1'!D:E,2,false))</f>
        <v/>
      </c>
      <c r="M6108" s="9"/>
      <c r="N6108" s="9"/>
      <c r="O6108" s="9"/>
      <c r="P6108" s="9"/>
      <c r="Q6108" s="9"/>
      <c r="R6108" s="9"/>
    </row>
    <row r="6109" ht="15.75" customHeight="1">
      <c r="A6109" s="14" t="s">
        <v>21</v>
      </c>
      <c r="B6109" s="14" t="s">
        <v>22</v>
      </c>
      <c r="C6109" s="40" t="s">
        <v>7040</v>
      </c>
      <c r="D6109" s="14" t="s">
        <v>15242</v>
      </c>
      <c r="E6109" s="13" t="s">
        <v>15243</v>
      </c>
      <c r="F6109" s="14" t="s">
        <v>15244</v>
      </c>
      <c r="G6109" s="14" t="s">
        <v>6772</v>
      </c>
      <c r="H6109" s="41" t="s">
        <v>6712</v>
      </c>
      <c r="I6109" s="42" t="s">
        <v>85</v>
      </c>
      <c r="J6109" s="46">
        <f t="shared" si="1"/>
        <v>27</v>
      </c>
      <c r="K6109" s="7" t="str">
        <f t="shared" si="2"/>
        <v>ENG30-01515196-vpokrenuti</v>
      </c>
      <c r="L6109" s="7" t="str">
        <f>ifna(VLOOKUP(K6109,'Лист1'!D:E,2,false))</f>
        <v/>
      </c>
      <c r="M6109" s="9"/>
      <c r="N6109" s="9"/>
      <c r="O6109" s="9"/>
      <c r="P6109" s="9"/>
      <c r="Q6109" s="9"/>
      <c r="R6109" s="9"/>
    </row>
    <row r="6110" ht="15.75" customHeight="1">
      <c r="A6110" s="14" t="s">
        <v>79</v>
      </c>
      <c r="B6110" s="14" t="s">
        <v>80</v>
      </c>
      <c r="C6110" s="40" t="s">
        <v>7117</v>
      </c>
      <c r="D6110" s="14" t="s">
        <v>15245</v>
      </c>
      <c r="E6110" s="13" t="s">
        <v>15246</v>
      </c>
      <c r="F6110" s="14" t="s">
        <v>15247</v>
      </c>
      <c r="G6110" s="14" t="s">
        <v>6772</v>
      </c>
      <c r="H6110" s="41" t="s">
        <v>6712</v>
      </c>
      <c r="I6110" s="42" t="s">
        <v>85</v>
      </c>
      <c r="J6110" s="93">
        <f t="shared" si="1"/>
        <v>25</v>
      </c>
      <c r="K6110" s="7" t="str">
        <f t="shared" si="2"/>
        <v>ENG30-01515280-aaktivan</v>
      </c>
      <c r="L6110" s="7" t="str">
        <f>ifna(VLOOKUP(K6110,'Лист1'!D:E,2,false))</f>
        <v/>
      </c>
      <c r="M6110" s="9"/>
      <c r="N6110" s="9"/>
      <c r="O6110" s="9"/>
      <c r="P6110" s="9"/>
      <c r="Q6110" s="9"/>
      <c r="R6110" s="9"/>
    </row>
    <row r="6111" ht="15.75" customHeight="1">
      <c r="A6111" s="14" t="s">
        <v>21</v>
      </c>
      <c r="B6111" s="14" t="s">
        <v>22</v>
      </c>
      <c r="C6111" s="40" t="s">
        <v>15238</v>
      </c>
      <c r="D6111" s="14" t="s">
        <v>15248</v>
      </c>
      <c r="E6111" s="13" t="s">
        <v>15249</v>
      </c>
      <c r="F6111" s="14" t="s">
        <v>15238</v>
      </c>
      <c r="G6111" s="14" t="s">
        <v>6772</v>
      </c>
      <c r="H6111" s="41" t="s">
        <v>6712</v>
      </c>
      <c r="I6111" s="42" t="s">
        <v>85</v>
      </c>
      <c r="J6111" s="22">
        <f t="shared" si="1"/>
        <v>47</v>
      </c>
      <c r="K6111" s="7" t="str">
        <f t="shared" si="2"/>
        <v>ENG30-01515415-vlansirati</v>
      </c>
      <c r="L6111" s="7" t="str">
        <f>ifna(VLOOKUP(K6111,'Лист1'!D:E,2,false))</f>
        <v/>
      </c>
      <c r="M6111" s="9"/>
      <c r="N6111" s="9"/>
      <c r="O6111" s="9"/>
      <c r="P6111" s="9"/>
      <c r="Q6111" s="9"/>
      <c r="R6111" s="9"/>
    </row>
    <row r="6112" ht="15.75" customHeight="1">
      <c r="A6112" s="14" t="s">
        <v>79</v>
      </c>
      <c r="B6112" s="14" t="s">
        <v>80</v>
      </c>
      <c r="C6112" s="40" t="s">
        <v>14699</v>
      </c>
      <c r="D6112" s="14" t="s">
        <v>15250</v>
      </c>
      <c r="E6112" s="13" t="s">
        <v>15251</v>
      </c>
      <c r="F6112" s="14" t="s">
        <v>15252</v>
      </c>
      <c r="G6112" s="14" t="s">
        <v>6772</v>
      </c>
      <c r="H6112" s="41" t="s">
        <v>6712</v>
      </c>
      <c r="I6112" s="42" t="s">
        <v>85</v>
      </c>
      <c r="J6112" s="83">
        <f t="shared" si="1"/>
        <v>52</v>
      </c>
      <c r="K6112" s="7" t="str">
        <f t="shared" si="2"/>
        <v>ENG30-01515692-azainteresovan</v>
      </c>
      <c r="L6112" s="7" t="str">
        <f>ifna(VLOOKUP(K6112,'Лист1'!D:E,2,false))</f>
        <v/>
      </c>
      <c r="M6112" s="9"/>
      <c r="N6112" s="9"/>
      <c r="O6112" s="9"/>
      <c r="P6112" s="9"/>
      <c r="Q6112" s="9"/>
      <c r="R6112" s="9"/>
    </row>
    <row r="6113" ht="15.75" customHeight="1">
      <c r="A6113" s="14" t="s">
        <v>21</v>
      </c>
      <c r="B6113" s="14" t="s">
        <v>22</v>
      </c>
      <c r="C6113" s="40" t="s">
        <v>12267</v>
      </c>
      <c r="D6113" s="14" t="s">
        <v>15253</v>
      </c>
      <c r="E6113" s="13" t="s">
        <v>15254</v>
      </c>
      <c r="F6113" s="14" t="s">
        <v>15255</v>
      </c>
      <c r="G6113" s="14" t="s">
        <v>6772</v>
      </c>
      <c r="H6113" s="41" t="s">
        <v>6712</v>
      </c>
      <c r="I6113" s="42" t="s">
        <v>85</v>
      </c>
      <c r="J6113" s="70">
        <f t="shared" si="1"/>
        <v>143</v>
      </c>
      <c r="K6113" s="7" t="str">
        <f t="shared" si="2"/>
        <v>ENG30-01516534-vprimorati</v>
      </c>
      <c r="L6113" s="7" t="str">
        <f>ifna(VLOOKUP(K6113,'Лист1'!D:E,2,false))</f>
        <v/>
      </c>
      <c r="M6113" s="9"/>
      <c r="N6113" s="9"/>
      <c r="O6113" s="9"/>
      <c r="P6113" s="9"/>
      <c r="Q6113" s="9"/>
      <c r="R6113" s="9"/>
    </row>
    <row r="6114" ht="15.75" customHeight="1">
      <c r="A6114" s="14" t="s">
        <v>79</v>
      </c>
      <c r="B6114" s="14" t="s">
        <v>80</v>
      </c>
      <c r="C6114" s="40" t="s">
        <v>15256</v>
      </c>
      <c r="D6114" s="14" t="s">
        <v>15257</v>
      </c>
      <c r="E6114" s="13" t="s">
        <v>15258</v>
      </c>
      <c r="F6114" s="14" t="s">
        <v>15256</v>
      </c>
      <c r="G6114" s="14" t="s">
        <v>9062</v>
      </c>
      <c r="H6114" s="41" t="s">
        <v>6712</v>
      </c>
      <c r="I6114" s="42" t="s">
        <v>85</v>
      </c>
      <c r="J6114" s="38">
        <f t="shared" si="1"/>
        <v>33</v>
      </c>
      <c r="K6114" s="7" t="str">
        <f t="shared" si="2"/>
        <v>ENG30-01518161-agrađanski</v>
      </c>
      <c r="L6114" s="7" t="str">
        <f>ifna(VLOOKUP(K6114,'Лист1'!D:E,2,false))</f>
        <v/>
      </c>
      <c r="M6114" s="9"/>
      <c r="N6114" s="9"/>
      <c r="O6114" s="9"/>
      <c r="P6114" s="9"/>
      <c r="Q6114" s="9"/>
      <c r="R6114" s="9"/>
    </row>
    <row r="6115" ht="15.75" customHeight="1">
      <c r="A6115" s="14" t="s">
        <v>21</v>
      </c>
      <c r="B6115" s="14" t="s">
        <v>22</v>
      </c>
      <c r="C6115" s="40" t="s">
        <v>9497</v>
      </c>
      <c r="D6115" s="14" t="s">
        <v>15259</v>
      </c>
      <c r="E6115" s="13" t="s">
        <v>15260</v>
      </c>
      <c r="F6115" s="14" t="s">
        <v>15261</v>
      </c>
      <c r="G6115" s="14" t="s">
        <v>6772</v>
      </c>
      <c r="H6115" s="41" t="s">
        <v>6712</v>
      </c>
      <c r="I6115" s="42" t="s">
        <v>85</v>
      </c>
      <c r="J6115" s="51">
        <f t="shared" si="1"/>
        <v>49</v>
      </c>
      <c r="K6115" s="7" t="str">
        <f t="shared" si="2"/>
        <v>ENG30-01519977-vpovratiti</v>
      </c>
      <c r="L6115" s="7" t="str">
        <f>ifna(VLOOKUP(K6115,'Лист1'!D:E,2,false))</f>
        <v/>
      </c>
      <c r="M6115" s="9"/>
      <c r="N6115" s="9"/>
      <c r="O6115" s="9"/>
      <c r="P6115" s="9"/>
      <c r="Q6115" s="9"/>
      <c r="R6115" s="9"/>
    </row>
    <row r="6116" ht="15.75" customHeight="1">
      <c r="A6116" s="14" t="s">
        <v>21</v>
      </c>
      <c r="B6116" s="14" t="s">
        <v>22</v>
      </c>
      <c r="C6116" s="40" t="s">
        <v>9501</v>
      </c>
      <c r="D6116" s="14" t="s">
        <v>15259</v>
      </c>
      <c r="E6116" s="13" t="s">
        <v>15260</v>
      </c>
      <c r="F6116" s="14" t="s">
        <v>15261</v>
      </c>
      <c r="G6116" s="14" t="s">
        <v>6772</v>
      </c>
      <c r="H6116" s="41" t="s">
        <v>6712</v>
      </c>
      <c r="I6116" s="42" t="s">
        <v>85</v>
      </c>
      <c r="J6116" s="38">
        <f t="shared" si="1"/>
        <v>49</v>
      </c>
      <c r="K6116" s="7" t="str">
        <f t="shared" si="2"/>
        <v>ENG30-01519977-vvratiti</v>
      </c>
      <c r="L6116" s="7" t="str">
        <f>ifna(VLOOKUP(K6116,'Лист1'!D:E,2,false))</f>
        <v/>
      </c>
      <c r="M6116" s="9"/>
      <c r="N6116" s="9"/>
      <c r="O6116" s="9"/>
      <c r="P6116" s="9"/>
      <c r="Q6116" s="9"/>
      <c r="R6116" s="9"/>
    </row>
    <row r="6117" ht="15.75" customHeight="1">
      <c r="A6117" s="14" t="s">
        <v>79</v>
      </c>
      <c r="B6117" s="14" t="s">
        <v>80</v>
      </c>
      <c r="C6117" s="40" t="s">
        <v>10193</v>
      </c>
      <c r="D6117" s="14" t="s">
        <v>15262</v>
      </c>
      <c r="E6117" s="13" t="s">
        <v>15263</v>
      </c>
      <c r="F6117" s="14" t="s">
        <v>15264</v>
      </c>
      <c r="G6117" s="14" t="s">
        <v>6772</v>
      </c>
      <c r="H6117" s="41" t="s">
        <v>6712</v>
      </c>
      <c r="I6117" s="42" t="s">
        <v>85</v>
      </c>
      <c r="J6117" s="124">
        <f t="shared" si="1"/>
        <v>80</v>
      </c>
      <c r="K6117" s="7" t="str">
        <f t="shared" si="2"/>
        <v>ENG30-01520091-acelovit</v>
      </c>
      <c r="L6117" s="7" t="str">
        <f>ifna(VLOOKUP(K6117,'Лист1'!D:E,2,false))</f>
        <v/>
      </c>
      <c r="M6117" s="9"/>
      <c r="N6117" s="9"/>
      <c r="O6117" s="9"/>
      <c r="P6117" s="9"/>
      <c r="Q6117" s="9"/>
      <c r="R6117" s="9"/>
    </row>
    <row r="6118" ht="15.75" customHeight="1">
      <c r="A6118" s="14" t="s">
        <v>79</v>
      </c>
      <c r="B6118" s="14" t="s">
        <v>80</v>
      </c>
      <c r="C6118" s="40" t="s">
        <v>9650</v>
      </c>
      <c r="D6118" s="14" t="s">
        <v>15262</v>
      </c>
      <c r="E6118" s="13" t="s">
        <v>15263</v>
      </c>
      <c r="F6118" s="14" t="s">
        <v>15264</v>
      </c>
      <c r="G6118" s="14" t="s">
        <v>6772</v>
      </c>
      <c r="H6118" s="41" t="s">
        <v>6712</v>
      </c>
      <c r="I6118" s="42" t="s">
        <v>85</v>
      </c>
      <c r="J6118" s="85">
        <f t="shared" si="1"/>
        <v>80</v>
      </c>
      <c r="K6118" s="7" t="str">
        <f t="shared" si="2"/>
        <v>ENG30-01520091-ačist</v>
      </c>
      <c r="L6118" s="7" t="str">
        <f>ifna(VLOOKUP(K6118,'Лист1'!D:E,2,false))</f>
        <v/>
      </c>
      <c r="M6118" s="9"/>
      <c r="N6118" s="9"/>
      <c r="O6118" s="9"/>
      <c r="P6118" s="9"/>
      <c r="Q6118" s="9"/>
      <c r="R6118" s="9"/>
    </row>
    <row r="6119" ht="15.75" customHeight="1">
      <c r="A6119" s="14" t="s">
        <v>79</v>
      </c>
      <c r="B6119" s="14" t="s">
        <v>80</v>
      </c>
      <c r="C6119" s="40" t="s">
        <v>6822</v>
      </c>
      <c r="D6119" s="14" t="s">
        <v>15262</v>
      </c>
      <c r="E6119" s="13" t="s">
        <v>15263</v>
      </c>
      <c r="F6119" s="14" t="s">
        <v>15264</v>
      </c>
      <c r="G6119" s="14" t="s">
        <v>6772</v>
      </c>
      <c r="H6119" s="41" t="s">
        <v>6712</v>
      </c>
      <c r="I6119" s="42" t="s">
        <v>85</v>
      </c>
      <c r="J6119" s="84">
        <f t="shared" si="1"/>
        <v>80</v>
      </c>
      <c r="K6119" s="7" t="str">
        <f t="shared" si="2"/>
        <v>ENG30-01520091-apotpun</v>
      </c>
      <c r="L6119" s="7" t="str">
        <f>ifna(VLOOKUP(K6119,'Лист1'!D:E,2,false))</f>
        <v/>
      </c>
      <c r="M6119" s="9"/>
      <c r="N6119" s="9"/>
      <c r="O6119" s="9"/>
      <c r="P6119" s="9"/>
      <c r="Q6119" s="9"/>
      <c r="R6119" s="9"/>
    </row>
    <row r="6120" ht="15.75" customHeight="1">
      <c r="A6120" s="14" t="s">
        <v>79</v>
      </c>
      <c r="B6120" s="14" t="s">
        <v>80</v>
      </c>
      <c r="C6120" s="40" t="s">
        <v>15265</v>
      </c>
      <c r="D6120" s="14" t="s">
        <v>15266</v>
      </c>
      <c r="E6120" s="13" t="s">
        <v>15267</v>
      </c>
      <c r="F6120" s="14" t="s">
        <v>15268</v>
      </c>
      <c r="G6120" s="14" t="s">
        <v>6772</v>
      </c>
      <c r="H6120" s="41" t="s">
        <v>6712</v>
      </c>
      <c r="I6120" s="42" t="s">
        <v>85</v>
      </c>
      <c r="J6120" s="39">
        <f t="shared" si="1"/>
        <v>45</v>
      </c>
      <c r="K6120" s="7" t="str">
        <f t="shared" si="2"/>
        <v>ENG30-01522895-avazdušan</v>
      </c>
      <c r="L6120" s="7" t="str">
        <f>ifna(VLOOKUP(K6120,'Лист1'!D:E,2,false))</f>
        <v/>
      </c>
      <c r="M6120" s="9"/>
      <c r="N6120" s="9"/>
      <c r="O6120" s="9"/>
      <c r="P6120" s="9"/>
      <c r="Q6120" s="9"/>
      <c r="R6120" s="9"/>
    </row>
    <row r="6121" ht="15.75" customHeight="1">
      <c r="A6121" s="14" t="s">
        <v>79</v>
      </c>
      <c r="B6121" s="14" t="s">
        <v>80</v>
      </c>
      <c r="C6121" s="40" t="s">
        <v>13162</v>
      </c>
      <c r="D6121" s="14" t="s">
        <v>15269</v>
      </c>
      <c r="E6121" s="13" t="s">
        <v>15270</v>
      </c>
      <c r="F6121" s="14" t="s">
        <v>15271</v>
      </c>
      <c r="G6121" s="14" t="s">
        <v>6772</v>
      </c>
      <c r="H6121" s="41" t="s">
        <v>6712</v>
      </c>
      <c r="I6121" s="42" t="s">
        <v>85</v>
      </c>
      <c r="J6121" s="27">
        <f t="shared" si="1"/>
        <v>39</v>
      </c>
      <c r="K6121" s="7" t="str">
        <f t="shared" si="2"/>
        <v>ENG30-01525659-akrut</v>
      </c>
      <c r="L6121" s="7" t="str">
        <f>ifna(VLOOKUP(K6121,'Лист1'!D:E,2,false))</f>
        <v/>
      </c>
      <c r="M6121" s="9"/>
      <c r="N6121" s="9"/>
      <c r="O6121" s="9"/>
      <c r="P6121" s="9"/>
      <c r="Q6121" s="9"/>
      <c r="R6121" s="9"/>
    </row>
    <row r="6122" ht="15.75" customHeight="1">
      <c r="A6122" s="14" t="s">
        <v>21</v>
      </c>
      <c r="B6122" s="14" t="s">
        <v>22</v>
      </c>
      <c r="C6122" s="40" t="s">
        <v>13604</v>
      </c>
      <c r="D6122" s="14" t="s">
        <v>15272</v>
      </c>
      <c r="E6122" s="13" t="s">
        <v>15273</v>
      </c>
      <c r="F6122" s="14" t="s">
        <v>15274</v>
      </c>
      <c r="G6122" s="14" t="s">
        <v>8448</v>
      </c>
      <c r="H6122" s="41" t="s">
        <v>6712</v>
      </c>
      <c r="I6122" s="42" t="s">
        <v>85</v>
      </c>
      <c r="J6122" s="46">
        <f t="shared" si="1"/>
        <v>45</v>
      </c>
      <c r="K6122" s="7" t="str">
        <f t="shared" si="2"/>
        <v>ENG30-01525666-vfunkcionisati</v>
      </c>
      <c r="L6122" s="7" t="str">
        <f>ifna(VLOOKUP(K6122,'Лист1'!D:E,2,false))</f>
        <v/>
      </c>
      <c r="M6122" s="9"/>
      <c r="N6122" s="9"/>
      <c r="O6122" s="9"/>
      <c r="P6122" s="9"/>
      <c r="Q6122" s="9"/>
      <c r="R6122" s="9"/>
    </row>
    <row r="6123" ht="15.75" customHeight="1">
      <c r="A6123" s="14" t="s">
        <v>21</v>
      </c>
      <c r="B6123" s="14" t="s">
        <v>22</v>
      </c>
      <c r="C6123" s="40" t="s">
        <v>15275</v>
      </c>
      <c r="D6123" s="14" t="s">
        <v>15272</v>
      </c>
      <c r="E6123" s="13" t="s">
        <v>15273</v>
      </c>
      <c r="F6123" s="14" t="s">
        <v>15274</v>
      </c>
      <c r="G6123" s="14" t="s">
        <v>8448</v>
      </c>
      <c r="H6123" s="41" t="s">
        <v>6712</v>
      </c>
      <c r="I6123" s="42" t="s">
        <v>85</v>
      </c>
      <c r="J6123" s="101">
        <f t="shared" si="1"/>
        <v>45</v>
      </c>
      <c r="K6123" s="7" t="str">
        <f t="shared" si="2"/>
        <v>ENG30-01525666-vraditi</v>
      </c>
      <c r="L6123" s="7" t="str">
        <f>ifna(VLOOKUP(K6123,'Лист1'!D:E,2,false))</f>
        <v/>
      </c>
      <c r="M6123" s="9"/>
      <c r="N6123" s="9"/>
      <c r="O6123" s="9"/>
      <c r="P6123" s="9"/>
      <c r="Q6123" s="9"/>
      <c r="R6123" s="9"/>
    </row>
    <row r="6124" ht="15.75" customHeight="1">
      <c r="A6124" s="14" t="s">
        <v>21</v>
      </c>
      <c r="B6124" s="14" t="s">
        <v>22</v>
      </c>
      <c r="C6124" s="40" t="s">
        <v>13604</v>
      </c>
      <c r="D6124" s="14" t="s">
        <v>15276</v>
      </c>
      <c r="E6124" s="13" t="s">
        <v>15277</v>
      </c>
      <c r="F6124" s="14" t="s">
        <v>15278</v>
      </c>
      <c r="G6124" s="14" t="s">
        <v>7790</v>
      </c>
      <c r="H6124" s="41" t="s">
        <v>6712</v>
      </c>
      <c r="I6124" s="42" t="s">
        <v>85</v>
      </c>
      <c r="J6124" s="51">
        <f t="shared" si="1"/>
        <v>24</v>
      </c>
      <c r="K6124" s="7" t="str">
        <f t="shared" si="2"/>
        <v>ENG30-01526290-vfunkcionisati</v>
      </c>
      <c r="L6124" s="7" t="str">
        <f>ifna(VLOOKUP(K6124,'Лист1'!D:E,2,false))</f>
        <v/>
      </c>
      <c r="M6124" s="9"/>
      <c r="N6124" s="9"/>
      <c r="O6124" s="9"/>
      <c r="P6124" s="9"/>
      <c r="Q6124" s="9"/>
      <c r="R6124" s="9"/>
    </row>
    <row r="6125" ht="15.75" customHeight="1">
      <c r="A6125" s="14" t="s">
        <v>21</v>
      </c>
      <c r="B6125" s="14" t="s">
        <v>22</v>
      </c>
      <c r="C6125" s="40" t="s">
        <v>15275</v>
      </c>
      <c r="D6125" s="14" t="s">
        <v>15276</v>
      </c>
      <c r="E6125" s="13" t="s">
        <v>15277</v>
      </c>
      <c r="F6125" s="14" t="s">
        <v>15278</v>
      </c>
      <c r="G6125" s="14" t="s">
        <v>7790</v>
      </c>
      <c r="H6125" s="41" t="s">
        <v>6712</v>
      </c>
      <c r="I6125" s="42" t="s">
        <v>85</v>
      </c>
      <c r="J6125" s="50">
        <f t="shared" si="1"/>
        <v>24</v>
      </c>
      <c r="K6125" s="7" t="str">
        <f t="shared" si="2"/>
        <v>ENG30-01526290-vraditi</v>
      </c>
      <c r="L6125" s="7" t="str">
        <f>ifna(VLOOKUP(K6125,'Лист1'!D:E,2,false))</f>
        <v/>
      </c>
      <c r="M6125" s="9"/>
      <c r="N6125" s="9"/>
      <c r="O6125" s="9"/>
      <c r="P6125" s="9"/>
      <c r="Q6125" s="9"/>
      <c r="R6125" s="9"/>
    </row>
    <row r="6126" ht="15.75" customHeight="1">
      <c r="A6126" s="14" t="s">
        <v>11</v>
      </c>
      <c r="B6126" s="14" t="s">
        <v>12</v>
      </c>
      <c r="C6126" s="40" t="s">
        <v>15279</v>
      </c>
      <c r="D6126" s="14" t="s">
        <v>15280</v>
      </c>
      <c r="E6126" s="13" t="s">
        <v>15281</v>
      </c>
      <c r="F6126" s="14" t="s">
        <v>15279</v>
      </c>
      <c r="G6126" s="14" t="s">
        <v>6955</v>
      </c>
      <c r="H6126" s="41" t="s">
        <v>6712</v>
      </c>
      <c r="I6126" s="42" t="s">
        <v>85</v>
      </c>
      <c r="J6126" s="43">
        <f t="shared" si="1"/>
        <v>35</v>
      </c>
      <c r="K6126" s="7" t="str">
        <f t="shared" si="2"/>
        <v>ENG30-01526521-npevačica</v>
      </c>
      <c r="L6126" s="7" t="str">
        <f>ifna(VLOOKUP(K6126,'Лист1'!D:E,2,false))</f>
        <v/>
      </c>
      <c r="M6126" s="9"/>
      <c r="N6126" s="9"/>
      <c r="O6126" s="9"/>
      <c r="P6126" s="9"/>
      <c r="Q6126" s="9"/>
      <c r="R6126" s="9"/>
    </row>
    <row r="6127" ht="15.75" customHeight="1">
      <c r="A6127" s="14" t="s">
        <v>79</v>
      </c>
      <c r="B6127" s="14" t="s">
        <v>80</v>
      </c>
      <c r="C6127" s="40" t="s">
        <v>15282</v>
      </c>
      <c r="D6127" s="14" t="s">
        <v>15283</v>
      </c>
      <c r="E6127" s="13" t="s">
        <v>15284</v>
      </c>
      <c r="F6127" s="14" t="s">
        <v>15285</v>
      </c>
      <c r="G6127" s="14" t="s">
        <v>6772</v>
      </c>
      <c r="H6127" s="41" t="s">
        <v>6712</v>
      </c>
      <c r="I6127" s="42" t="s">
        <v>85</v>
      </c>
      <c r="J6127" s="28">
        <f t="shared" si="1"/>
        <v>45</v>
      </c>
      <c r="K6127" s="7" t="str">
        <f t="shared" si="2"/>
        <v>ENG30-01527420-ametalan</v>
      </c>
      <c r="L6127" s="7" t="str">
        <f>ifna(VLOOKUP(K6127,'Лист1'!D:E,2,false))</f>
        <v>dodati</v>
      </c>
      <c r="M6127" s="9"/>
      <c r="N6127" s="9"/>
      <c r="O6127" s="9"/>
      <c r="P6127" s="9"/>
      <c r="Q6127" s="9"/>
      <c r="R6127" s="9"/>
    </row>
    <row r="6128" ht="15.75" customHeight="1">
      <c r="A6128" s="14" t="s">
        <v>21</v>
      </c>
      <c r="B6128" s="14" t="s">
        <v>22</v>
      </c>
      <c r="C6128" s="40" t="s">
        <v>15163</v>
      </c>
      <c r="D6128" s="14" t="s">
        <v>15286</v>
      </c>
      <c r="E6128" s="13" t="s">
        <v>15287</v>
      </c>
      <c r="F6128" s="14" t="s">
        <v>15288</v>
      </c>
      <c r="G6128" s="14" t="s">
        <v>6772</v>
      </c>
      <c r="H6128" s="41" t="s">
        <v>6712</v>
      </c>
      <c r="I6128" s="42" t="s">
        <v>85</v>
      </c>
      <c r="J6128" s="93">
        <f t="shared" si="1"/>
        <v>25</v>
      </c>
      <c r="K6128" s="7" t="str">
        <f t="shared" si="2"/>
        <v>ENG30-01528069-vsmestiti</v>
      </c>
      <c r="L6128" s="7" t="str">
        <f>ifna(VLOOKUP(K6128,'Лист1'!D:E,2,false))</f>
        <v/>
      </c>
      <c r="M6128" s="9"/>
      <c r="N6128" s="9"/>
      <c r="O6128" s="9"/>
      <c r="P6128" s="9"/>
      <c r="Q6128" s="9"/>
      <c r="R6128" s="9"/>
    </row>
    <row r="6129" ht="15.75" customHeight="1">
      <c r="A6129" s="14" t="s">
        <v>21</v>
      </c>
      <c r="B6129" s="14" t="s">
        <v>22</v>
      </c>
      <c r="C6129" s="40" t="s">
        <v>15289</v>
      </c>
      <c r="D6129" s="14" t="s">
        <v>15286</v>
      </c>
      <c r="E6129" s="13" t="s">
        <v>15287</v>
      </c>
      <c r="F6129" s="14" t="s">
        <v>15288</v>
      </c>
      <c r="G6129" s="14" t="s">
        <v>6772</v>
      </c>
      <c r="H6129" s="41" t="s">
        <v>6712</v>
      </c>
      <c r="I6129" s="42" t="s">
        <v>85</v>
      </c>
      <c r="J6129" s="58">
        <f t="shared" si="1"/>
        <v>25</v>
      </c>
      <c r="K6129" s="7" t="str">
        <f t="shared" si="2"/>
        <v>ENG30-01528069-vzabiti</v>
      </c>
      <c r="L6129" s="7" t="str">
        <f>ifna(VLOOKUP(K6129,'Лист1'!D:E,2,false))</f>
        <v/>
      </c>
      <c r="M6129" s="9"/>
      <c r="N6129" s="9"/>
      <c r="O6129" s="9"/>
      <c r="P6129" s="9"/>
      <c r="Q6129" s="9"/>
      <c r="R6129" s="9"/>
    </row>
    <row r="6130" ht="15.75" customHeight="1">
      <c r="A6130" s="14" t="s">
        <v>21</v>
      </c>
      <c r="B6130" s="14" t="s">
        <v>22</v>
      </c>
      <c r="C6130" s="40" t="s">
        <v>7572</v>
      </c>
      <c r="D6130" s="14" t="s">
        <v>15290</v>
      </c>
      <c r="E6130" s="13" t="s">
        <v>15291</v>
      </c>
      <c r="F6130" s="14" t="s">
        <v>15292</v>
      </c>
      <c r="G6130" s="14" t="s">
        <v>6772</v>
      </c>
      <c r="H6130" s="41" t="s">
        <v>6712</v>
      </c>
      <c r="I6130" s="42" t="s">
        <v>85</v>
      </c>
      <c r="J6130" s="101">
        <f t="shared" si="1"/>
        <v>35</v>
      </c>
      <c r="K6130" s="7" t="str">
        <f t="shared" si="2"/>
        <v>ENG30-01528522-vosloboditi</v>
      </c>
      <c r="L6130" s="7" t="str">
        <f>ifna(VLOOKUP(K6130,'Лист1'!D:E,2,false))</f>
        <v/>
      </c>
      <c r="M6130" s="9"/>
      <c r="N6130" s="9"/>
      <c r="O6130" s="9"/>
      <c r="P6130" s="9"/>
      <c r="Q6130" s="9"/>
      <c r="R6130" s="9"/>
    </row>
    <row r="6131" ht="15.75" customHeight="1">
      <c r="A6131" s="14" t="s">
        <v>79</v>
      </c>
      <c r="B6131" s="14" t="s">
        <v>80</v>
      </c>
      <c r="C6131" s="40" t="s">
        <v>13936</v>
      </c>
      <c r="D6131" s="14" t="s">
        <v>15293</v>
      </c>
      <c r="E6131" s="13" t="s">
        <v>15294</v>
      </c>
      <c r="F6131" s="14" t="s">
        <v>15295</v>
      </c>
      <c r="G6131" s="14" t="s">
        <v>6772</v>
      </c>
      <c r="H6131" s="41" t="s">
        <v>6712</v>
      </c>
      <c r="I6131" s="42" t="s">
        <v>85</v>
      </c>
      <c r="J6131" s="31">
        <f t="shared" si="1"/>
        <v>34</v>
      </c>
      <c r="K6131" s="7" t="str">
        <f t="shared" si="2"/>
        <v>ENG30-01528730-azlatan</v>
      </c>
      <c r="L6131" s="7" t="str">
        <f>ifna(VLOOKUP(K6131,'Лист1'!D:E,2,false))</f>
        <v/>
      </c>
      <c r="M6131" s="9"/>
      <c r="N6131" s="9"/>
      <c r="O6131" s="9"/>
      <c r="P6131" s="9"/>
      <c r="Q6131" s="9"/>
      <c r="R6131" s="9"/>
    </row>
    <row r="6132" ht="15.75" customHeight="1">
      <c r="A6132" s="14" t="s">
        <v>79</v>
      </c>
      <c r="B6132" s="14" t="s">
        <v>80</v>
      </c>
      <c r="C6132" s="40" t="s">
        <v>9194</v>
      </c>
      <c r="D6132" s="14" t="s">
        <v>15296</v>
      </c>
      <c r="E6132" s="13" t="s">
        <v>15297</v>
      </c>
      <c r="F6132" s="14" t="s">
        <v>15298</v>
      </c>
      <c r="G6132" s="14" t="s">
        <v>6800</v>
      </c>
      <c r="H6132" s="41" t="s">
        <v>6712</v>
      </c>
      <c r="I6132" s="42" t="s">
        <v>85</v>
      </c>
      <c r="J6132" s="48">
        <f t="shared" si="1"/>
        <v>47</v>
      </c>
      <c r="K6132" s="7" t="str">
        <f t="shared" si="2"/>
        <v>ENG30-01531957-asrednji</v>
      </c>
      <c r="L6132" s="7" t="str">
        <f>ifna(VLOOKUP(K6132,'Лист1'!D:E,2,false))</f>
        <v/>
      </c>
      <c r="M6132" s="9"/>
      <c r="N6132" s="9"/>
      <c r="O6132" s="9"/>
      <c r="P6132" s="9"/>
      <c r="Q6132" s="9"/>
      <c r="R6132" s="9"/>
    </row>
    <row r="6133" ht="15.75" customHeight="1">
      <c r="A6133" s="14" t="s">
        <v>21</v>
      </c>
      <c r="B6133" s="14" t="s">
        <v>22</v>
      </c>
      <c r="C6133" s="40" t="s">
        <v>7183</v>
      </c>
      <c r="D6133" s="14" t="s">
        <v>15299</v>
      </c>
      <c r="E6133" s="13" t="s">
        <v>15300</v>
      </c>
      <c r="F6133" s="14" t="s">
        <v>15301</v>
      </c>
      <c r="G6133" s="14" t="s">
        <v>6772</v>
      </c>
      <c r="H6133" s="41" t="s">
        <v>6712</v>
      </c>
      <c r="I6133" s="42" t="s">
        <v>85</v>
      </c>
      <c r="J6133" s="51">
        <f t="shared" si="1"/>
        <v>24</v>
      </c>
      <c r="K6133" s="7" t="str">
        <f t="shared" si="2"/>
        <v>ENG30-01532434-vočistiti</v>
      </c>
      <c r="L6133" s="7" t="str">
        <f>ifna(VLOOKUP(K6133,'Лист1'!D:E,2,false))</f>
        <v/>
      </c>
      <c r="M6133" s="9"/>
      <c r="N6133" s="9"/>
      <c r="O6133" s="9"/>
      <c r="P6133" s="9"/>
      <c r="Q6133" s="9"/>
      <c r="R6133" s="9"/>
    </row>
    <row r="6134" ht="15.75" customHeight="1">
      <c r="A6134" s="14" t="s">
        <v>21</v>
      </c>
      <c r="B6134" s="14" t="s">
        <v>22</v>
      </c>
      <c r="C6134" s="40" t="s">
        <v>7183</v>
      </c>
      <c r="D6134" s="14" t="s">
        <v>15302</v>
      </c>
      <c r="E6134" s="13" t="s">
        <v>15303</v>
      </c>
      <c r="F6134" s="14" t="s">
        <v>15304</v>
      </c>
      <c r="G6134" s="14" t="s">
        <v>6772</v>
      </c>
      <c r="H6134" s="41" t="s">
        <v>6712</v>
      </c>
      <c r="I6134" s="42" t="s">
        <v>85</v>
      </c>
      <c r="J6134" s="59">
        <f t="shared" si="1"/>
        <v>64</v>
      </c>
      <c r="K6134" s="7" t="str">
        <f t="shared" si="2"/>
        <v>ENG30-01532589-vočistiti</v>
      </c>
      <c r="L6134" s="7" t="str">
        <f>ifna(VLOOKUP(K6134,'Лист1'!D:E,2,false))</f>
        <v/>
      </c>
      <c r="M6134" s="9"/>
      <c r="N6134" s="9"/>
      <c r="O6134" s="9"/>
      <c r="P6134" s="9"/>
      <c r="Q6134" s="9"/>
      <c r="R6134" s="9"/>
    </row>
    <row r="6135" ht="15.75" customHeight="1">
      <c r="A6135" s="14" t="s">
        <v>21</v>
      </c>
      <c r="B6135" s="14" t="s">
        <v>22</v>
      </c>
      <c r="C6135" s="40" t="s">
        <v>7183</v>
      </c>
      <c r="D6135" s="14" t="s">
        <v>15305</v>
      </c>
      <c r="E6135" s="13" t="s">
        <v>15306</v>
      </c>
      <c r="F6135" s="14" t="s">
        <v>15304</v>
      </c>
      <c r="G6135" s="14" t="s">
        <v>6772</v>
      </c>
      <c r="H6135" s="41" t="s">
        <v>6712</v>
      </c>
      <c r="I6135" s="42" t="s">
        <v>85</v>
      </c>
      <c r="J6135" s="124">
        <f t="shared" si="1"/>
        <v>23</v>
      </c>
      <c r="K6135" s="7" t="str">
        <f t="shared" si="2"/>
        <v>ENG30-01533442-vočistiti</v>
      </c>
      <c r="L6135" s="7" t="str">
        <f>ifna(VLOOKUP(K6135,'Лист1'!D:E,2,false))</f>
        <v/>
      </c>
      <c r="M6135" s="9"/>
      <c r="N6135" s="9"/>
      <c r="O6135" s="9"/>
      <c r="P6135" s="9"/>
      <c r="Q6135" s="9"/>
      <c r="R6135" s="9"/>
    </row>
    <row r="6136" ht="15.75" customHeight="1">
      <c r="A6136" s="14" t="s">
        <v>79</v>
      </c>
      <c r="B6136" s="14" t="s">
        <v>80</v>
      </c>
      <c r="C6136" s="40" t="s">
        <v>10400</v>
      </c>
      <c r="D6136" s="14" t="s">
        <v>15307</v>
      </c>
      <c r="E6136" s="13" t="s">
        <v>15308</v>
      </c>
      <c r="F6136" s="14" t="s">
        <v>15309</v>
      </c>
      <c r="G6136" s="14" t="s">
        <v>6800</v>
      </c>
      <c r="H6136" s="41" t="s">
        <v>6712</v>
      </c>
      <c r="I6136" s="42" t="s">
        <v>85</v>
      </c>
      <c r="J6136" s="38">
        <f t="shared" si="1"/>
        <v>21</v>
      </c>
      <c r="K6136" s="7" t="str">
        <f t="shared" si="2"/>
        <v>ENG30-01533974-aprekomeran</v>
      </c>
      <c r="L6136" s="7" t="str">
        <f>ifna(VLOOKUP(K6136,'Лист1'!D:E,2,false))</f>
        <v/>
      </c>
      <c r="M6136" s="9"/>
      <c r="N6136" s="9"/>
      <c r="O6136" s="9"/>
      <c r="P6136" s="9"/>
      <c r="Q6136" s="9"/>
      <c r="R6136" s="9"/>
    </row>
    <row r="6137" ht="15.75" customHeight="1">
      <c r="A6137" s="14" t="s">
        <v>79</v>
      </c>
      <c r="B6137" s="14" t="s">
        <v>80</v>
      </c>
      <c r="C6137" s="40" t="s">
        <v>8568</v>
      </c>
      <c r="D6137" s="14" t="s">
        <v>15310</v>
      </c>
      <c r="E6137" s="13" t="s">
        <v>15311</v>
      </c>
      <c r="F6137" s="14" t="s">
        <v>15312</v>
      </c>
      <c r="G6137" s="14" t="s">
        <v>6800</v>
      </c>
      <c r="H6137" s="41" t="s">
        <v>6712</v>
      </c>
      <c r="I6137" s="42" t="s">
        <v>85</v>
      </c>
      <c r="J6137" s="92">
        <f t="shared" si="1"/>
        <v>65</v>
      </c>
      <c r="K6137" s="7" t="str">
        <f t="shared" si="2"/>
        <v>ENG30-01534858-aekstreman</v>
      </c>
      <c r="L6137" s="7" t="str">
        <f>ifna(VLOOKUP(K6137,'Лист1'!D:E,2,false))</f>
        <v/>
      </c>
      <c r="M6137" s="9"/>
      <c r="N6137" s="9"/>
      <c r="O6137" s="9"/>
      <c r="P6137" s="9"/>
      <c r="Q6137" s="9"/>
      <c r="R6137" s="9"/>
    </row>
    <row r="6138" ht="15.75" customHeight="1">
      <c r="A6138" s="14" t="s">
        <v>79</v>
      </c>
      <c r="B6138" s="14" t="s">
        <v>80</v>
      </c>
      <c r="C6138" s="40" t="s">
        <v>9619</v>
      </c>
      <c r="D6138" s="14" t="s">
        <v>15313</v>
      </c>
      <c r="E6138" s="13" t="s">
        <v>15314</v>
      </c>
      <c r="F6138" s="14" t="s">
        <v>15315</v>
      </c>
      <c r="G6138" s="14" t="s">
        <v>7073</v>
      </c>
      <c r="H6138" s="41" t="s">
        <v>6712</v>
      </c>
      <c r="I6138" s="42" t="s">
        <v>85</v>
      </c>
      <c r="J6138" s="36">
        <f t="shared" si="1"/>
        <v>38</v>
      </c>
      <c r="K6138" s="7" t="str">
        <f t="shared" si="2"/>
        <v>ENG30-01535709-amoderan</v>
      </c>
      <c r="L6138" s="7" t="str">
        <f>ifna(VLOOKUP(K6138,'Лист1'!D:E,2,false))</f>
        <v/>
      </c>
      <c r="M6138" s="9"/>
      <c r="N6138" s="9"/>
      <c r="O6138" s="9"/>
      <c r="P6138" s="9"/>
      <c r="Q6138" s="9"/>
      <c r="R6138" s="9"/>
    </row>
    <row r="6139" ht="15.75" customHeight="1">
      <c r="A6139" s="14" t="s">
        <v>21</v>
      </c>
      <c r="B6139" s="14" t="s">
        <v>22</v>
      </c>
      <c r="C6139" s="40" t="s">
        <v>7197</v>
      </c>
      <c r="D6139" s="14" t="s">
        <v>15316</v>
      </c>
      <c r="E6139" s="13" t="s">
        <v>15317</v>
      </c>
      <c r="F6139" s="14" t="s">
        <v>15318</v>
      </c>
      <c r="G6139" s="14" t="s">
        <v>6772</v>
      </c>
      <c r="H6139" s="41" t="s">
        <v>6712</v>
      </c>
      <c r="I6139" s="42" t="s">
        <v>85</v>
      </c>
      <c r="J6139" s="30">
        <f t="shared" si="1"/>
        <v>54</v>
      </c>
      <c r="K6139" s="7" t="str">
        <f t="shared" si="2"/>
        <v>ENG30-01535742-visprati</v>
      </c>
      <c r="L6139" s="7" t="str">
        <f>ifna(VLOOKUP(K6139,'Лист1'!D:E,2,false))</f>
        <v/>
      </c>
      <c r="M6139" s="9"/>
      <c r="N6139" s="9"/>
      <c r="O6139" s="9"/>
      <c r="P6139" s="9"/>
      <c r="Q6139" s="9"/>
      <c r="R6139" s="9"/>
    </row>
    <row r="6140" ht="15.75" customHeight="1">
      <c r="A6140" s="14" t="s">
        <v>79</v>
      </c>
      <c r="B6140" s="14" t="s">
        <v>80</v>
      </c>
      <c r="C6140" s="40" t="s">
        <v>15319</v>
      </c>
      <c r="D6140" s="14" t="s">
        <v>15320</v>
      </c>
      <c r="E6140" s="13" t="s">
        <v>15321</v>
      </c>
      <c r="F6140" s="14" t="s">
        <v>15322</v>
      </c>
      <c r="G6140" s="14" t="s">
        <v>7073</v>
      </c>
      <c r="H6140" s="41" t="s">
        <v>6712</v>
      </c>
      <c r="I6140" s="42" t="s">
        <v>85</v>
      </c>
      <c r="J6140" s="30">
        <f t="shared" si="1"/>
        <v>37</v>
      </c>
      <c r="K6140" s="7" t="str">
        <f t="shared" si="2"/>
        <v>ENG30-01536094-adanašnji</v>
      </c>
      <c r="L6140" s="7" t="str">
        <f>ifna(VLOOKUP(K6140,'Лист1'!D:E,2,false))</f>
        <v/>
      </c>
      <c r="M6140" s="9"/>
      <c r="N6140" s="9"/>
      <c r="O6140" s="9"/>
      <c r="P6140" s="9"/>
      <c r="Q6140" s="9"/>
      <c r="R6140" s="9"/>
    </row>
    <row r="6141" ht="15.75" customHeight="1">
      <c r="A6141" s="14" t="s">
        <v>79</v>
      </c>
      <c r="B6141" s="14" t="s">
        <v>80</v>
      </c>
      <c r="C6141" s="40" t="s">
        <v>9623</v>
      </c>
      <c r="D6141" s="14" t="s">
        <v>15320</v>
      </c>
      <c r="E6141" s="13" t="s">
        <v>15321</v>
      </c>
      <c r="F6141" s="14" t="s">
        <v>15322</v>
      </c>
      <c r="G6141" s="14" t="s">
        <v>7073</v>
      </c>
      <c r="H6141" s="41" t="s">
        <v>6712</v>
      </c>
      <c r="I6141" s="42" t="s">
        <v>85</v>
      </c>
      <c r="J6141" s="22">
        <f t="shared" si="1"/>
        <v>37</v>
      </c>
      <c r="K6141" s="7" t="str">
        <f t="shared" si="2"/>
        <v>ENG30-01536094-asavremen</v>
      </c>
      <c r="L6141" s="7" t="str">
        <f>ifna(VLOOKUP(K6141,'Лист1'!D:E,2,false))</f>
        <v/>
      </c>
      <c r="M6141" s="9"/>
      <c r="N6141" s="9"/>
      <c r="O6141" s="9"/>
      <c r="P6141" s="9"/>
      <c r="Q6141" s="9"/>
      <c r="R6141" s="9"/>
    </row>
    <row r="6142" ht="15.75" customHeight="1">
      <c r="A6142" s="14" t="s">
        <v>21</v>
      </c>
      <c r="B6142" s="14" t="s">
        <v>22</v>
      </c>
      <c r="C6142" s="40" t="s">
        <v>7197</v>
      </c>
      <c r="D6142" s="14" t="s">
        <v>15323</v>
      </c>
      <c r="E6142" s="13" t="s">
        <v>15324</v>
      </c>
      <c r="F6142" s="14" t="s">
        <v>15325</v>
      </c>
      <c r="G6142" s="14" t="s">
        <v>6772</v>
      </c>
      <c r="H6142" s="41" t="s">
        <v>6712</v>
      </c>
      <c r="I6142" s="42" t="s">
        <v>85</v>
      </c>
      <c r="J6142" s="46">
        <f t="shared" si="1"/>
        <v>57</v>
      </c>
      <c r="K6142" s="7" t="str">
        <f t="shared" si="2"/>
        <v>ENG30-01536344-visprati</v>
      </c>
      <c r="L6142" s="7" t="str">
        <f>ifna(VLOOKUP(K6142,'Лист1'!D:E,2,false))</f>
        <v/>
      </c>
      <c r="M6142" s="9"/>
      <c r="N6142" s="9"/>
      <c r="O6142" s="9"/>
      <c r="P6142" s="9"/>
      <c r="Q6142" s="9"/>
      <c r="R6142" s="9"/>
    </row>
    <row r="6143" ht="15.75" customHeight="1">
      <c r="A6143" s="14" t="s">
        <v>21</v>
      </c>
      <c r="B6143" s="14" t="s">
        <v>22</v>
      </c>
      <c r="C6143" s="40" t="s">
        <v>10211</v>
      </c>
      <c r="D6143" s="14" t="s">
        <v>15326</v>
      </c>
      <c r="E6143" s="13" t="s">
        <v>15327</v>
      </c>
      <c r="F6143" s="14" t="s">
        <v>15328</v>
      </c>
      <c r="G6143" s="14" t="s">
        <v>6772</v>
      </c>
      <c r="H6143" s="41" t="s">
        <v>6712</v>
      </c>
      <c r="I6143" s="42" t="s">
        <v>85</v>
      </c>
      <c r="J6143" s="45">
        <f t="shared" si="1"/>
        <v>11</v>
      </c>
      <c r="K6143" s="7" t="str">
        <f t="shared" si="2"/>
        <v>ENG30-01540844-vprimiti</v>
      </c>
      <c r="L6143" s="7" t="str">
        <f>ifna(VLOOKUP(K6143,'Лист1'!D:E,2,false))</f>
        <v/>
      </c>
      <c r="M6143" s="9"/>
      <c r="N6143" s="9"/>
      <c r="O6143" s="9"/>
      <c r="P6143" s="9"/>
      <c r="Q6143" s="9"/>
      <c r="R6143" s="9"/>
    </row>
    <row r="6144" ht="15.75" customHeight="1">
      <c r="A6144" s="14" t="s">
        <v>79</v>
      </c>
      <c r="B6144" s="14" t="s">
        <v>80</v>
      </c>
      <c r="C6144" s="40" t="s">
        <v>9761</v>
      </c>
      <c r="D6144" s="14" t="s">
        <v>15329</v>
      </c>
      <c r="E6144" s="13" t="s">
        <v>15330</v>
      </c>
      <c r="F6144" s="14" t="s">
        <v>15331</v>
      </c>
      <c r="G6144" s="14" t="s">
        <v>7268</v>
      </c>
      <c r="H6144" s="41" t="s">
        <v>6712</v>
      </c>
      <c r="I6144" s="42" t="s">
        <v>85</v>
      </c>
      <c r="J6144" s="47">
        <f t="shared" si="1"/>
        <v>52</v>
      </c>
      <c r="K6144" s="7" t="str">
        <f t="shared" si="2"/>
        <v>ENG30-01540871-aograničen</v>
      </c>
      <c r="L6144" s="7" t="str">
        <f>ifna(VLOOKUP(K6144,'Лист1'!D:E,2,false))</f>
        <v/>
      </c>
      <c r="M6144" s="9"/>
      <c r="N6144" s="9"/>
      <c r="O6144" s="9"/>
      <c r="P6144" s="9"/>
      <c r="Q6144" s="9"/>
      <c r="R6144" s="9"/>
    </row>
    <row r="6145" ht="15.75" customHeight="1">
      <c r="A6145" s="14" t="s">
        <v>11</v>
      </c>
      <c r="B6145" s="14" t="s">
        <v>12</v>
      </c>
      <c r="C6145" s="40" t="s">
        <v>15332</v>
      </c>
      <c r="D6145" s="14" t="s">
        <v>15333</v>
      </c>
      <c r="E6145" s="13" t="s">
        <v>15334</v>
      </c>
      <c r="F6145" s="14" t="s">
        <v>15335</v>
      </c>
      <c r="G6145" s="14" t="s">
        <v>6955</v>
      </c>
      <c r="H6145" s="41" t="s">
        <v>6712</v>
      </c>
      <c r="I6145" s="42" t="s">
        <v>85</v>
      </c>
      <c r="J6145" s="45">
        <f t="shared" si="1"/>
        <v>80</v>
      </c>
      <c r="K6145" s="7" t="str">
        <f t="shared" si="2"/>
        <v>ENG30-01541386-nkardinal</v>
      </c>
      <c r="L6145" s="7" t="str">
        <f>ifna(VLOOKUP(K6145,'Лист1'!D:E,2,false))</f>
        <v/>
      </c>
      <c r="M6145" s="9"/>
      <c r="N6145" s="9"/>
      <c r="O6145" s="9"/>
      <c r="P6145" s="9"/>
      <c r="Q6145" s="9"/>
      <c r="R6145" s="9"/>
    </row>
    <row r="6146" ht="15.75" customHeight="1">
      <c r="A6146" s="14" t="s">
        <v>79</v>
      </c>
      <c r="B6146" s="14" t="s">
        <v>80</v>
      </c>
      <c r="C6146" s="40" t="s">
        <v>15336</v>
      </c>
      <c r="D6146" s="14" t="s">
        <v>15337</v>
      </c>
      <c r="E6146" s="13" t="s">
        <v>15338</v>
      </c>
      <c r="F6146" s="14" t="s">
        <v>15336</v>
      </c>
      <c r="G6146" s="14" t="s">
        <v>6917</v>
      </c>
      <c r="H6146" s="41" t="s">
        <v>6712</v>
      </c>
      <c r="I6146" s="42" t="s">
        <v>85</v>
      </c>
      <c r="J6146" s="57">
        <f t="shared" si="1"/>
        <v>58</v>
      </c>
      <c r="K6146" s="7" t="str">
        <f t="shared" si="2"/>
        <v>ENG30-01542252-amolekularan</v>
      </c>
      <c r="L6146" s="7" t="str">
        <f>ifna(VLOOKUP(K6146,'Лист1'!D:E,2,false))</f>
        <v/>
      </c>
      <c r="M6146" s="9"/>
      <c r="N6146" s="9"/>
      <c r="O6146" s="9"/>
      <c r="P6146" s="9"/>
      <c r="Q6146" s="9"/>
      <c r="R6146" s="9"/>
    </row>
    <row r="6147" ht="15.75" customHeight="1">
      <c r="A6147" s="14" t="s">
        <v>21</v>
      </c>
      <c r="B6147" s="14" t="s">
        <v>22</v>
      </c>
      <c r="C6147" s="40" t="s">
        <v>7103</v>
      </c>
      <c r="D6147" s="14" t="s">
        <v>15339</v>
      </c>
      <c r="E6147" s="13" t="s">
        <v>15340</v>
      </c>
      <c r="F6147" s="14" t="s">
        <v>15341</v>
      </c>
      <c r="G6147" s="14" t="s">
        <v>6772</v>
      </c>
      <c r="H6147" s="41" t="s">
        <v>6712</v>
      </c>
      <c r="I6147" s="42" t="s">
        <v>85</v>
      </c>
      <c r="J6147" s="43">
        <f t="shared" si="1"/>
        <v>33</v>
      </c>
      <c r="K6147" s="7" t="str">
        <f t="shared" si="2"/>
        <v>ENG30-01542668-vpasti</v>
      </c>
      <c r="L6147" s="7" t="str">
        <f>ifna(VLOOKUP(K6147,'Лист1'!D:E,2,false))</f>
        <v/>
      </c>
      <c r="M6147" s="9"/>
      <c r="N6147" s="9"/>
      <c r="O6147" s="9"/>
      <c r="P6147" s="9"/>
      <c r="Q6147" s="9"/>
      <c r="R6147" s="9"/>
    </row>
    <row r="6148" ht="15.75" customHeight="1">
      <c r="A6148" s="14" t="s">
        <v>21</v>
      </c>
      <c r="B6148" s="14" t="s">
        <v>22</v>
      </c>
      <c r="C6148" s="40" t="s">
        <v>7482</v>
      </c>
      <c r="D6148" s="14" t="s">
        <v>15339</v>
      </c>
      <c r="E6148" s="13" t="s">
        <v>15340</v>
      </c>
      <c r="F6148" s="14" t="s">
        <v>15341</v>
      </c>
      <c r="G6148" s="14" t="s">
        <v>6772</v>
      </c>
      <c r="H6148" s="41" t="s">
        <v>6712</v>
      </c>
      <c r="I6148" s="42" t="s">
        <v>85</v>
      </c>
      <c r="J6148" s="51">
        <f t="shared" si="1"/>
        <v>33</v>
      </c>
      <c r="K6148" s="7" t="str">
        <f t="shared" si="2"/>
        <v>ENG30-01542668-vteći</v>
      </c>
      <c r="L6148" s="7" t="str">
        <f>ifna(VLOOKUP(K6148,'Лист1'!D:E,2,false))</f>
        <v/>
      </c>
      <c r="M6148" s="9"/>
      <c r="N6148" s="9"/>
      <c r="O6148" s="9"/>
      <c r="P6148" s="9"/>
      <c r="Q6148" s="9"/>
      <c r="R6148" s="9"/>
    </row>
    <row r="6149" ht="15.75" customHeight="1">
      <c r="A6149" s="14" t="s">
        <v>79</v>
      </c>
      <c r="B6149" s="14" t="s">
        <v>80</v>
      </c>
      <c r="C6149" s="40" t="s">
        <v>15342</v>
      </c>
      <c r="D6149" s="14" t="s">
        <v>15343</v>
      </c>
      <c r="E6149" s="13" t="s">
        <v>15344</v>
      </c>
      <c r="F6149" s="14" t="s">
        <v>15345</v>
      </c>
      <c r="G6149" s="14" t="s">
        <v>9062</v>
      </c>
      <c r="H6149" s="41" t="s">
        <v>6712</v>
      </c>
      <c r="I6149" s="42" t="s">
        <v>85</v>
      </c>
      <c r="J6149" s="43">
        <f t="shared" si="1"/>
        <v>37</v>
      </c>
      <c r="K6149" s="7" t="str">
        <f t="shared" si="2"/>
        <v>ENG30-01545149-avojni</v>
      </c>
      <c r="L6149" s="7" t="str">
        <f>ifna(VLOOKUP(K6149,'Лист1'!D:E,2,false))</f>
        <v/>
      </c>
      <c r="M6149" s="9"/>
      <c r="N6149" s="9"/>
      <c r="O6149" s="9"/>
      <c r="P6149" s="9"/>
      <c r="Q6149" s="9"/>
      <c r="R6149" s="9"/>
    </row>
    <row r="6150" ht="15.75" customHeight="1">
      <c r="A6150" s="14" t="s">
        <v>21</v>
      </c>
      <c r="B6150" s="14" t="s">
        <v>22</v>
      </c>
      <c r="C6150" s="40" t="s">
        <v>15346</v>
      </c>
      <c r="D6150" s="14" t="s">
        <v>15347</v>
      </c>
      <c r="E6150" s="13" t="s">
        <v>15348</v>
      </c>
      <c r="F6150" s="14" t="s">
        <v>15346</v>
      </c>
      <c r="G6150" s="14" t="s">
        <v>6772</v>
      </c>
      <c r="H6150" s="41" t="s">
        <v>6712</v>
      </c>
      <c r="I6150" s="42" t="s">
        <v>85</v>
      </c>
      <c r="J6150" s="101">
        <f t="shared" si="1"/>
        <v>40</v>
      </c>
      <c r="K6150" s="7" t="str">
        <f t="shared" si="2"/>
        <v>ENG30-01545883-vmirovati</v>
      </c>
      <c r="L6150" s="7" t="str">
        <f>ifna(VLOOKUP(K6150,'Лист1'!D:E,2,false))</f>
        <v/>
      </c>
      <c r="M6150" s="9"/>
      <c r="N6150" s="9"/>
      <c r="O6150" s="9"/>
      <c r="P6150" s="9"/>
      <c r="Q6150" s="9"/>
      <c r="R6150" s="9"/>
    </row>
    <row r="6151" ht="15.75" customHeight="1">
      <c r="A6151" s="14" t="s">
        <v>21</v>
      </c>
      <c r="B6151" s="14" t="s">
        <v>22</v>
      </c>
      <c r="C6151" s="40" t="s">
        <v>15349</v>
      </c>
      <c r="D6151" s="14" t="s">
        <v>15350</v>
      </c>
      <c r="E6151" s="13" t="s">
        <v>15351</v>
      </c>
      <c r="F6151" s="14" t="s">
        <v>15349</v>
      </c>
      <c r="G6151" s="14" t="s">
        <v>6772</v>
      </c>
      <c r="H6151" s="41" t="s">
        <v>6712</v>
      </c>
      <c r="I6151" s="42" t="s">
        <v>85</v>
      </c>
      <c r="J6151" s="50">
        <f t="shared" si="1"/>
        <v>26</v>
      </c>
      <c r="K6151" s="7" t="str">
        <f t="shared" si="2"/>
        <v>ENG30-01546111-vstajati</v>
      </c>
      <c r="L6151" s="7" t="str">
        <f>ifna(VLOOKUP(K6151,'Лист1'!D:E,2,false))</f>
        <v/>
      </c>
      <c r="M6151" s="9"/>
      <c r="N6151" s="9"/>
      <c r="O6151" s="9"/>
      <c r="P6151" s="9"/>
      <c r="Q6151" s="9"/>
      <c r="R6151" s="9"/>
    </row>
    <row r="6152" ht="15.75" customHeight="1">
      <c r="A6152" s="14" t="s">
        <v>21</v>
      </c>
      <c r="B6152" s="14" t="s">
        <v>22</v>
      </c>
      <c r="C6152" s="40" t="s">
        <v>7034</v>
      </c>
      <c r="D6152" s="14" t="s">
        <v>15352</v>
      </c>
      <c r="E6152" s="13" t="s">
        <v>15353</v>
      </c>
      <c r="F6152" s="14" t="s">
        <v>15354</v>
      </c>
      <c r="G6152" s="14" t="s">
        <v>6772</v>
      </c>
      <c r="H6152" s="41" t="s">
        <v>6712</v>
      </c>
      <c r="I6152" s="42" t="s">
        <v>85</v>
      </c>
      <c r="J6152" s="51">
        <f t="shared" si="1"/>
        <v>27</v>
      </c>
      <c r="K6152" s="7" t="str">
        <f t="shared" si="2"/>
        <v>ENG30-01546768-vpodignuti</v>
      </c>
      <c r="L6152" s="7" t="str">
        <f>ifna(VLOOKUP(K6152,'Лист1'!D:E,2,false))</f>
        <v/>
      </c>
      <c r="M6152" s="9"/>
      <c r="N6152" s="9"/>
      <c r="O6152" s="9"/>
      <c r="P6152" s="9"/>
      <c r="Q6152" s="9"/>
      <c r="R6152" s="9"/>
    </row>
    <row r="6153" ht="15.75" customHeight="1">
      <c r="A6153" s="14" t="s">
        <v>21</v>
      </c>
      <c r="B6153" s="14" t="s">
        <v>22</v>
      </c>
      <c r="C6153" s="40" t="s">
        <v>15355</v>
      </c>
      <c r="D6153" s="14" t="s">
        <v>15356</v>
      </c>
      <c r="E6153" s="13" t="s">
        <v>15357</v>
      </c>
      <c r="F6153" s="14" t="s">
        <v>15355</v>
      </c>
      <c r="G6153" s="14" t="s">
        <v>6772</v>
      </c>
      <c r="H6153" s="41" t="s">
        <v>6712</v>
      </c>
      <c r="I6153" s="42" t="s">
        <v>85</v>
      </c>
      <c r="J6153" s="38">
        <f t="shared" si="1"/>
        <v>45</v>
      </c>
      <c r="K6153" s="7" t="str">
        <f t="shared" si="2"/>
        <v>ENG30-01547001-vležati</v>
      </c>
      <c r="L6153" s="7" t="str">
        <f>ifna(VLOOKUP(K6153,'Лист1'!D:E,2,false))</f>
        <v/>
      </c>
      <c r="M6153" s="9"/>
      <c r="N6153" s="9"/>
      <c r="O6153" s="9"/>
      <c r="P6153" s="9"/>
      <c r="Q6153" s="9"/>
      <c r="R6153" s="9"/>
    </row>
    <row r="6154" ht="15.75" customHeight="1">
      <c r="A6154" s="14" t="s">
        <v>79</v>
      </c>
      <c r="B6154" s="14" t="s">
        <v>80</v>
      </c>
      <c r="C6154" s="40" t="s">
        <v>14577</v>
      </c>
      <c r="D6154" s="14" t="s">
        <v>15358</v>
      </c>
      <c r="E6154" s="13" t="s">
        <v>15359</v>
      </c>
      <c r="F6154" s="14" t="s">
        <v>14577</v>
      </c>
      <c r="G6154" s="14" t="s">
        <v>6800</v>
      </c>
      <c r="H6154" s="41" t="s">
        <v>6712</v>
      </c>
      <c r="I6154" s="42" t="s">
        <v>85</v>
      </c>
      <c r="J6154" s="50">
        <f t="shared" si="1"/>
        <v>120</v>
      </c>
      <c r="K6154" s="7" t="str">
        <f t="shared" si="2"/>
        <v>ENG30-01548193-amoralan</v>
      </c>
      <c r="L6154" s="7" t="str">
        <f>ifna(VLOOKUP(K6154,'Лист1'!D:E,2,false))</f>
        <v/>
      </c>
      <c r="M6154" s="9"/>
      <c r="N6154" s="9"/>
      <c r="O6154" s="9"/>
      <c r="P6154" s="9"/>
      <c r="Q6154" s="9"/>
      <c r="R6154" s="9"/>
    </row>
    <row r="6155" ht="15.75" customHeight="1">
      <c r="A6155" s="14" t="s">
        <v>21</v>
      </c>
      <c r="B6155" s="14" t="s">
        <v>22</v>
      </c>
      <c r="C6155" s="40" t="s">
        <v>7841</v>
      </c>
      <c r="D6155" s="14" t="s">
        <v>15360</v>
      </c>
      <c r="E6155" s="13" t="s">
        <v>15361</v>
      </c>
      <c r="F6155" s="14" t="s">
        <v>7841</v>
      </c>
      <c r="G6155" s="14" t="s">
        <v>6772</v>
      </c>
      <c r="H6155" s="41" t="s">
        <v>6712</v>
      </c>
      <c r="I6155" s="42" t="s">
        <v>85</v>
      </c>
      <c r="J6155" s="51">
        <f t="shared" si="1"/>
        <v>32</v>
      </c>
      <c r="K6155" s="7" t="str">
        <f t="shared" si="2"/>
        <v>ENG30-01549187-vizbaciti</v>
      </c>
      <c r="L6155" s="7" t="str">
        <f>ifna(VLOOKUP(K6155,'Лист1'!D:E,2,false))</f>
        <v/>
      </c>
      <c r="M6155" s="9"/>
      <c r="N6155" s="9"/>
      <c r="O6155" s="9"/>
      <c r="P6155" s="9"/>
      <c r="Q6155" s="9"/>
      <c r="R6155" s="9"/>
    </row>
    <row r="6156" ht="15.75" customHeight="1">
      <c r="A6156" s="14" t="s">
        <v>79</v>
      </c>
      <c r="B6156" s="14" t="s">
        <v>80</v>
      </c>
      <c r="C6156" s="40" t="s">
        <v>15362</v>
      </c>
      <c r="D6156" s="14" t="s">
        <v>15363</v>
      </c>
      <c r="E6156" s="13" t="s">
        <v>15364</v>
      </c>
      <c r="F6156" s="14" t="s">
        <v>15365</v>
      </c>
      <c r="G6156" s="14" t="s">
        <v>6800</v>
      </c>
      <c r="H6156" s="41" t="s">
        <v>6712</v>
      </c>
      <c r="I6156" s="42" t="s">
        <v>85</v>
      </c>
      <c r="J6156" s="92">
        <f t="shared" si="1"/>
        <v>35</v>
      </c>
      <c r="K6156" s="7" t="str">
        <f t="shared" si="2"/>
        <v>ENG30-01549568-adegenerisan</v>
      </c>
      <c r="L6156" s="7" t="str">
        <f>ifna(VLOOKUP(K6156,'Лист1'!D:E,2,false))</f>
        <v/>
      </c>
      <c r="M6156" s="9"/>
      <c r="N6156" s="9"/>
      <c r="O6156" s="9"/>
      <c r="P6156" s="9"/>
      <c r="Q6156" s="9"/>
      <c r="R6156" s="9"/>
    </row>
    <row r="6157" ht="15.75" customHeight="1">
      <c r="A6157" s="14" t="s">
        <v>79</v>
      </c>
      <c r="B6157" s="14" t="s">
        <v>80</v>
      </c>
      <c r="C6157" s="40" t="s">
        <v>10372</v>
      </c>
      <c r="D6157" s="14" t="s">
        <v>15363</v>
      </c>
      <c r="E6157" s="13" t="s">
        <v>15364</v>
      </c>
      <c r="F6157" s="14" t="s">
        <v>15365</v>
      </c>
      <c r="G6157" s="14" t="s">
        <v>6800</v>
      </c>
      <c r="H6157" s="41" t="s">
        <v>6712</v>
      </c>
      <c r="I6157" s="42" t="s">
        <v>85</v>
      </c>
      <c r="J6157" s="27">
        <f t="shared" si="1"/>
        <v>35</v>
      </c>
      <c r="K6157" s="7" t="str">
        <f t="shared" si="2"/>
        <v>ENG30-01549568-aliberalan</v>
      </c>
      <c r="L6157" s="7" t="str">
        <f>ifna(VLOOKUP(K6157,'Лист1'!D:E,2,false))</f>
        <v/>
      </c>
      <c r="M6157" s="9"/>
      <c r="N6157" s="9"/>
      <c r="O6157" s="9"/>
      <c r="P6157" s="9"/>
      <c r="Q6157" s="9"/>
      <c r="R6157" s="9"/>
    </row>
    <row r="6158" ht="15.75" customHeight="1">
      <c r="A6158" s="14" t="s">
        <v>79</v>
      </c>
      <c r="B6158" s="14" t="s">
        <v>80</v>
      </c>
      <c r="C6158" s="40" t="s">
        <v>15366</v>
      </c>
      <c r="D6158" s="14" t="s">
        <v>15367</v>
      </c>
      <c r="E6158" s="13" t="s">
        <v>15368</v>
      </c>
      <c r="F6158" s="14" t="s">
        <v>15369</v>
      </c>
      <c r="G6158" s="14" t="s">
        <v>6772</v>
      </c>
      <c r="H6158" s="41" t="s">
        <v>6712</v>
      </c>
      <c r="I6158" s="42" t="s">
        <v>85</v>
      </c>
      <c r="J6158" s="27">
        <f t="shared" si="1"/>
        <v>161</v>
      </c>
      <c r="K6158" s="7" t="str">
        <f t="shared" si="2"/>
        <v>ENG30-01551633-amnogi</v>
      </c>
      <c r="L6158" s="7" t="str">
        <f>ifna(VLOOKUP(K6158,'Лист1'!D:E,2,false))</f>
        <v/>
      </c>
      <c r="M6158" s="9"/>
      <c r="N6158" s="9"/>
      <c r="O6158" s="9"/>
      <c r="P6158" s="9"/>
      <c r="Q6158" s="9"/>
      <c r="R6158" s="9"/>
    </row>
    <row r="6159" ht="15.75" customHeight="1">
      <c r="A6159" s="14" t="s">
        <v>79</v>
      </c>
      <c r="B6159" s="14" t="s">
        <v>80</v>
      </c>
      <c r="C6159" s="40" t="s">
        <v>15370</v>
      </c>
      <c r="D6159" s="14" t="s">
        <v>15367</v>
      </c>
      <c r="E6159" s="13" t="s">
        <v>15368</v>
      </c>
      <c r="F6159" s="14" t="s">
        <v>15369</v>
      </c>
      <c r="G6159" s="14" t="s">
        <v>6772</v>
      </c>
      <c r="H6159" s="41" t="s">
        <v>6712</v>
      </c>
      <c r="I6159" s="42" t="s">
        <v>85</v>
      </c>
      <c r="J6159" s="25">
        <f t="shared" si="1"/>
        <v>161</v>
      </c>
      <c r="K6159" s="7" t="str">
        <f t="shared" si="2"/>
        <v>ENG30-01551633-apopriličan</v>
      </c>
      <c r="L6159" s="7" t="str">
        <f>ifna(VLOOKUP(K6159,'Лист1'!D:E,2,false))</f>
        <v/>
      </c>
      <c r="M6159" s="9"/>
      <c r="N6159" s="9"/>
      <c r="O6159" s="9"/>
      <c r="P6159" s="9"/>
      <c r="Q6159" s="9"/>
      <c r="R6159" s="9"/>
    </row>
    <row r="6160" ht="15.75" customHeight="1">
      <c r="A6160" s="14" t="s">
        <v>21</v>
      </c>
      <c r="B6160" s="14" t="s">
        <v>22</v>
      </c>
      <c r="C6160" s="40" t="s">
        <v>8530</v>
      </c>
      <c r="D6160" s="14" t="s">
        <v>15371</v>
      </c>
      <c r="E6160" s="13" t="s">
        <v>15372</v>
      </c>
      <c r="F6160" s="14" t="s">
        <v>8530</v>
      </c>
      <c r="G6160" s="14" t="s">
        <v>6772</v>
      </c>
      <c r="H6160" s="41" t="s">
        <v>6712</v>
      </c>
      <c r="I6160" s="42" t="s">
        <v>85</v>
      </c>
      <c r="J6160" s="70">
        <f t="shared" si="1"/>
        <v>32</v>
      </c>
      <c r="K6160" s="7" t="str">
        <f t="shared" si="2"/>
        <v>ENG30-01552519-viseći</v>
      </c>
      <c r="L6160" s="7" t="str">
        <f>ifna(VLOOKUP(K6160,'Лист1'!D:E,2,false))</f>
        <v/>
      </c>
      <c r="M6160" s="9"/>
      <c r="N6160" s="9"/>
      <c r="O6160" s="9"/>
      <c r="P6160" s="9"/>
      <c r="Q6160" s="9"/>
      <c r="R6160" s="9"/>
    </row>
    <row r="6161" ht="15.75" customHeight="1">
      <c r="A6161" s="14" t="s">
        <v>21</v>
      </c>
      <c r="B6161" s="14" t="s">
        <v>22</v>
      </c>
      <c r="C6161" s="40" t="s">
        <v>7449</v>
      </c>
      <c r="D6161" s="14" t="s">
        <v>15373</v>
      </c>
      <c r="E6161" s="13" t="s">
        <v>15374</v>
      </c>
      <c r="F6161" s="14" t="s">
        <v>15375</v>
      </c>
      <c r="G6161" s="14" t="s">
        <v>6772</v>
      </c>
      <c r="H6161" s="41" t="s">
        <v>6712</v>
      </c>
      <c r="I6161" s="42" t="s">
        <v>85</v>
      </c>
      <c r="J6161" s="45">
        <f t="shared" si="1"/>
        <v>36</v>
      </c>
      <c r="K6161" s="7" t="str">
        <f t="shared" si="2"/>
        <v>ENG30-01556346-vprekinuti</v>
      </c>
      <c r="L6161" s="7" t="str">
        <f>ifna(VLOOKUP(K6161,'Лист1'!D:E,2,false))</f>
        <v/>
      </c>
      <c r="M6161" s="9"/>
      <c r="N6161" s="9"/>
      <c r="O6161" s="9"/>
      <c r="P6161" s="9"/>
      <c r="Q6161" s="9"/>
      <c r="R6161" s="9"/>
    </row>
    <row r="6162" ht="15.75" customHeight="1">
      <c r="A6162" s="14" t="s">
        <v>79</v>
      </c>
      <c r="B6162" s="14" t="s">
        <v>80</v>
      </c>
      <c r="C6162" s="40" t="s">
        <v>15376</v>
      </c>
      <c r="D6162" s="14" t="s">
        <v>15377</v>
      </c>
      <c r="E6162" s="13" t="s">
        <v>15378</v>
      </c>
      <c r="F6162" s="14" t="s">
        <v>15376</v>
      </c>
      <c r="G6162" s="14" t="s">
        <v>6772</v>
      </c>
      <c r="H6162" s="41" t="s">
        <v>6712</v>
      </c>
      <c r="I6162" s="42" t="s">
        <v>85</v>
      </c>
      <c r="J6162" s="39">
        <f t="shared" si="1"/>
        <v>14</v>
      </c>
      <c r="K6162" s="7" t="str">
        <f t="shared" si="2"/>
        <v>ENG30-01561771-apokretan</v>
      </c>
      <c r="L6162" s="7" t="str">
        <f>ifna(VLOOKUP(K6162,'Лист1'!D:E,2,false))</f>
        <v/>
      </c>
      <c r="M6162" s="9"/>
      <c r="N6162" s="9"/>
      <c r="O6162" s="9"/>
      <c r="P6162" s="9"/>
      <c r="Q6162" s="9"/>
      <c r="R6162" s="9"/>
    </row>
    <row r="6163" ht="15.75" customHeight="1">
      <c r="A6163" s="14" t="s">
        <v>79</v>
      </c>
      <c r="B6163" s="14" t="s">
        <v>80</v>
      </c>
      <c r="C6163" s="40" t="s">
        <v>15379</v>
      </c>
      <c r="D6163" s="14" t="s">
        <v>15380</v>
      </c>
      <c r="E6163" s="13" t="s">
        <v>15381</v>
      </c>
      <c r="F6163" s="14" t="s">
        <v>15382</v>
      </c>
      <c r="G6163" s="14" t="s">
        <v>6772</v>
      </c>
      <c r="H6163" s="41" t="s">
        <v>6712</v>
      </c>
      <c r="I6163" s="42" t="s">
        <v>85</v>
      </c>
      <c r="J6163" s="53">
        <f t="shared" si="1"/>
        <v>49</v>
      </c>
      <c r="K6163" s="7" t="str">
        <f t="shared" si="2"/>
        <v>ENG30-01562488-aautomobilski</v>
      </c>
      <c r="L6163" s="7" t="str">
        <f>ifna(VLOOKUP(K6163,'Лист1'!D:E,2,false))</f>
        <v/>
      </c>
      <c r="M6163" s="9"/>
      <c r="N6163" s="9"/>
      <c r="O6163" s="9"/>
      <c r="P6163" s="9"/>
      <c r="Q6163" s="9"/>
      <c r="R6163" s="9"/>
    </row>
    <row r="6164" ht="15.75" customHeight="1">
      <c r="A6164" s="14" t="s">
        <v>79</v>
      </c>
      <c r="B6164" s="14" t="s">
        <v>80</v>
      </c>
      <c r="C6164" s="40" t="s">
        <v>7124</v>
      </c>
      <c r="D6164" s="14" t="s">
        <v>15383</v>
      </c>
      <c r="E6164" s="13" t="s">
        <v>15384</v>
      </c>
      <c r="F6164" s="14" t="s">
        <v>15385</v>
      </c>
      <c r="G6164" s="14" t="s">
        <v>6772</v>
      </c>
      <c r="H6164" s="41" t="s">
        <v>6712</v>
      </c>
      <c r="I6164" s="42" t="s">
        <v>85</v>
      </c>
      <c r="J6164" s="130">
        <f t="shared" si="1"/>
        <v>19</v>
      </c>
      <c r="K6164" s="7" t="str">
        <f t="shared" si="2"/>
        <v>ENG30-01562992-abrz</v>
      </c>
      <c r="L6164" s="7" t="str">
        <f>ifna(VLOOKUP(K6164,'Лист1'!D:E,2,false))</f>
        <v/>
      </c>
      <c r="M6164" s="9"/>
      <c r="N6164" s="9"/>
      <c r="O6164" s="9"/>
      <c r="P6164" s="9"/>
      <c r="Q6164" s="9"/>
      <c r="R6164" s="9"/>
    </row>
    <row r="6165" ht="15.75" customHeight="1">
      <c r="A6165" s="14" t="s">
        <v>21</v>
      </c>
      <c r="B6165" s="14" t="s">
        <v>22</v>
      </c>
      <c r="C6165" s="40" t="s">
        <v>15386</v>
      </c>
      <c r="D6165" s="14" t="s">
        <v>15387</v>
      </c>
      <c r="E6165" s="13" t="s">
        <v>15388</v>
      </c>
      <c r="F6165" s="14" t="s">
        <v>15389</v>
      </c>
      <c r="G6165" s="14" t="s">
        <v>6772</v>
      </c>
      <c r="H6165" s="41" t="s">
        <v>6712</v>
      </c>
      <c r="I6165" s="42" t="s">
        <v>85</v>
      </c>
      <c r="J6165" s="25">
        <f t="shared" si="1"/>
        <v>38</v>
      </c>
      <c r="K6165" s="7" t="str">
        <f t="shared" si="2"/>
        <v>ENG30-01563724-vdeliti</v>
      </c>
      <c r="L6165" s="7" t="str">
        <f>ifna(VLOOKUP(K6165,'Лист1'!D:E,2,false))</f>
        <v/>
      </c>
      <c r="M6165" s="9"/>
      <c r="N6165" s="9"/>
      <c r="O6165" s="9"/>
      <c r="P6165" s="9"/>
      <c r="Q6165" s="9"/>
      <c r="R6165" s="9"/>
    </row>
    <row r="6166" ht="15.75" customHeight="1">
      <c r="A6166" s="14" t="s">
        <v>21</v>
      </c>
      <c r="B6166" s="14" t="s">
        <v>22</v>
      </c>
      <c r="C6166" s="40" t="s">
        <v>9173</v>
      </c>
      <c r="D6166" s="14" t="s">
        <v>15387</v>
      </c>
      <c r="E6166" s="13" t="s">
        <v>15388</v>
      </c>
      <c r="F6166" s="14" t="s">
        <v>15389</v>
      </c>
      <c r="G6166" s="14" t="s">
        <v>6772</v>
      </c>
      <c r="H6166" s="41" t="s">
        <v>6712</v>
      </c>
      <c r="I6166" s="42" t="s">
        <v>85</v>
      </c>
      <c r="J6166" s="39">
        <f t="shared" si="1"/>
        <v>38</v>
      </c>
      <c r="K6166" s="7" t="str">
        <f t="shared" si="2"/>
        <v>ENG30-01563724-vodvojiti</v>
      </c>
      <c r="L6166" s="7" t="str">
        <f>ifna(VLOOKUP(K6166,'Лист1'!D:E,2,false))</f>
        <v/>
      </c>
      <c r="M6166" s="9"/>
      <c r="N6166" s="9"/>
      <c r="O6166" s="9"/>
      <c r="P6166" s="9"/>
      <c r="Q6166" s="9"/>
      <c r="R6166" s="9"/>
    </row>
    <row r="6167" ht="15.75" customHeight="1">
      <c r="A6167" s="14" t="s">
        <v>21</v>
      </c>
      <c r="B6167" s="14" t="s">
        <v>22</v>
      </c>
      <c r="C6167" s="40" t="s">
        <v>10814</v>
      </c>
      <c r="D6167" s="14" t="s">
        <v>15387</v>
      </c>
      <c r="E6167" s="13" t="s">
        <v>15388</v>
      </c>
      <c r="F6167" s="14" t="s">
        <v>15389</v>
      </c>
      <c r="G6167" s="14" t="s">
        <v>6772</v>
      </c>
      <c r="H6167" s="41" t="s">
        <v>6712</v>
      </c>
      <c r="I6167" s="42" t="s">
        <v>85</v>
      </c>
      <c r="J6167" s="25">
        <f t="shared" si="1"/>
        <v>38</v>
      </c>
      <c r="K6167" s="7" t="str">
        <f t="shared" si="2"/>
        <v>ENG30-01563724-vpodeliti</v>
      </c>
      <c r="L6167" s="7" t="str">
        <f>ifna(VLOOKUP(K6167,'Лист1'!D:E,2,false))</f>
        <v/>
      </c>
      <c r="M6167" s="9"/>
      <c r="N6167" s="9"/>
      <c r="O6167" s="9"/>
      <c r="P6167" s="9"/>
      <c r="Q6167" s="9"/>
      <c r="R6167" s="9"/>
    </row>
    <row r="6168" ht="15.75" customHeight="1">
      <c r="A6168" s="14" t="s">
        <v>21</v>
      </c>
      <c r="B6168" s="14" t="s">
        <v>22</v>
      </c>
      <c r="C6168" s="40" t="s">
        <v>9913</v>
      </c>
      <c r="D6168" s="14" t="s">
        <v>15390</v>
      </c>
      <c r="E6168" s="13" t="s">
        <v>15391</v>
      </c>
      <c r="F6168" s="14" t="s">
        <v>15392</v>
      </c>
      <c r="G6168" s="14" t="s">
        <v>6772</v>
      </c>
      <c r="H6168" s="41" t="s">
        <v>6712</v>
      </c>
      <c r="I6168" s="42" t="s">
        <v>85</v>
      </c>
      <c r="J6168" s="68">
        <f t="shared" si="1"/>
        <v>37</v>
      </c>
      <c r="K6168" s="7" t="str">
        <f t="shared" si="2"/>
        <v>ENG30-01564144-vuništiti</v>
      </c>
      <c r="L6168" s="7" t="str">
        <f>ifna(VLOOKUP(K6168,'Лист1'!D:E,2,false))</f>
        <v/>
      </c>
      <c r="M6168" s="9"/>
      <c r="N6168" s="9"/>
      <c r="O6168" s="9"/>
      <c r="P6168" s="9"/>
      <c r="Q6168" s="9"/>
      <c r="R6168" s="9"/>
    </row>
    <row r="6169" ht="15.75" customHeight="1">
      <c r="A6169" s="14" t="s">
        <v>79</v>
      </c>
      <c r="B6169" s="14" t="s">
        <v>80</v>
      </c>
      <c r="C6169" s="40" t="s">
        <v>9293</v>
      </c>
      <c r="D6169" s="14" t="s">
        <v>15393</v>
      </c>
      <c r="E6169" s="13" t="s">
        <v>15394</v>
      </c>
      <c r="F6169" s="14" t="s">
        <v>15395</v>
      </c>
      <c r="G6169" s="14" t="s">
        <v>6772</v>
      </c>
      <c r="H6169" s="41" t="s">
        <v>6712</v>
      </c>
      <c r="I6169" s="42" t="s">
        <v>85</v>
      </c>
      <c r="J6169" s="48">
        <f t="shared" si="1"/>
        <v>28</v>
      </c>
      <c r="K6169" s="7" t="str">
        <f t="shared" si="2"/>
        <v>ENG30-01564603-azamrznut</v>
      </c>
      <c r="L6169" s="7" t="str">
        <f>ifna(VLOOKUP(K6169,'Лист1'!D:E,2,false))</f>
        <v/>
      </c>
      <c r="M6169" s="9"/>
      <c r="N6169" s="9"/>
      <c r="O6169" s="9"/>
      <c r="P6169" s="9"/>
      <c r="Q6169" s="9"/>
      <c r="R6169" s="9"/>
    </row>
    <row r="6170" ht="15.75" customHeight="1">
      <c r="A6170" s="14" t="s">
        <v>79</v>
      </c>
      <c r="B6170" s="14" t="s">
        <v>80</v>
      </c>
      <c r="C6170" s="40" t="s">
        <v>15396</v>
      </c>
      <c r="D6170" s="14" t="s">
        <v>15397</v>
      </c>
      <c r="E6170" s="13" t="s">
        <v>15398</v>
      </c>
      <c r="F6170" s="14" t="s">
        <v>15399</v>
      </c>
      <c r="G6170" s="14" t="s">
        <v>6772</v>
      </c>
      <c r="H6170" s="41" t="s">
        <v>6712</v>
      </c>
      <c r="I6170" s="42" t="s">
        <v>85</v>
      </c>
      <c r="J6170" s="18">
        <f t="shared" si="1"/>
        <v>100</v>
      </c>
      <c r="K6170" s="7" t="str">
        <f t="shared" si="2"/>
        <v>ENG30-01566916-akontinentalan</v>
      </c>
      <c r="L6170" s="7" t="str">
        <f>ifna(VLOOKUP(K6170,'Лист1'!D:E,2,false))</f>
        <v/>
      </c>
      <c r="M6170" s="9"/>
      <c r="N6170" s="9"/>
      <c r="O6170" s="9"/>
      <c r="P6170" s="9"/>
      <c r="Q6170" s="9"/>
      <c r="R6170" s="9"/>
    </row>
    <row r="6171" ht="15.75" customHeight="1">
      <c r="A6171" s="14" t="s">
        <v>79</v>
      </c>
      <c r="B6171" s="14" t="s">
        <v>80</v>
      </c>
      <c r="C6171" s="40" t="s">
        <v>10232</v>
      </c>
      <c r="D6171" s="14" t="s">
        <v>15400</v>
      </c>
      <c r="E6171" s="13" t="s">
        <v>15401</v>
      </c>
      <c r="F6171" s="14" t="s">
        <v>15402</v>
      </c>
      <c r="G6171" s="14" t="s">
        <v>6772</v>
      </c>
      <c r="H6171" s="41" t="s">
        <v>6712</v>
      </c>
      <c r="I6171" s="42" t="s">
        <v>85</v>
      </c>
      <c r="J6171" s="51">
        <f t="shared" si="1"/>
        <v>45</v>
      </c>
      <c r="K6171" s="7" t="str">
        <f t="shared" si="2"/>
        <v>ENG30-01567694-asvetski</v>
      </c>
      <c r="L6171" s="7" t="str">
        <f>ifna(VLOOKUP(K6171,'Лист1'!D:E,2,false))</f>
        <v/>
      </c>
      <c r="M6171" s="9"/>
      <c r="N6171" s="9"/>
      <c r="O6171" s="9"/>
      <c r="P6171" s="9"/>
      <c r="Q6171" s="9"/>
      <c r="R6171" s="9"/>
    </row>
    <row r="6172" ht="15.75" customHeight="1">
      <c r="A6172" s="14" t="s">
        <v>79</v>
      </c>
      <c r="B6172" s="14" t="s">
        <v>80</v>
      </c>
      <c r="C6172" s="40" t="s">
        <v>10227</v>
      </c>
      <c r="D6172" s="14" t="s">
        <v>15403</v>
      </c>
      <c r="E6172" s="13" t="s">
        <v>15404</v>
      </c>
      <c r="F6172" s="14" t="s">
        <v>13676</v>
      </c>
      <c r="G6172" s="14" t="s">
        <v>10445</v>
      </c>
      <c r="H6172" s="41" t="s">
        <v>6712</v>
      </c>
      <c r="I6172" s="42" t="s">
        <v>85</v>
      </c>
      <c r="J6172" s="51">
        <f t="shared" si="1"/>
        <v>44</v>
      </c>
      <c r="K6172" s="7" t="str">
        <f t="shared" si="2"/>
        <v>ENG30-01567862-anacionalan</v>
      </c>
      <c r="L6172" s="7" t="str">
        <f>ifna(VLOOKUP(K6172,'Лист1'!D:E,2,false))</f>
        <v>dodati</v>
      </c>
      <c r="M6172" s="9"/>
      <c r="N6172" s="9"/>
      <c r="O6172" s="9"/>
      <c r="P6172" s="9"/>
      <c r="Q6172" s="9"/>
      <c r="R6172" s="9"/>
    </row>
    <row r="6173" ht="15.75" customHeight="1">
      <c r="A6173" s="14" t="s">
        <v>79</v>
      </c>
      <c r="B6173" s="14" t="s">
        <v>80</v>
      </c>
      <c r="C6173" s="40" t="s">
        <v>15405</v>
      </c>
      <c r="D6173" s="14" t="s">
        <v>15406</v>
      </c>
      <c r="E6173" s="13" t="s">
        <v>15407</v>
      </c>
      <c r="F6173" s="14" t="s">
        <v>15405</v>
      </c>
      <c r="G6173" s="14" t="s">
        <v>10445</v>
      </c>
      <c r="H6173" s="41" t="s">
        <v>6712</v>
      </c>
      <c r="I6173" s="42" t="s">
        <v>85</v>
      </c>
      <c r="J6173" s="43">
        <f t="shared" si="1"/>
        <v>56</v>
      </c>
      <c r="K6173" s="7" t="str">
        <f t="shared" si="2"/>
        <v>ENG30-01568375-ameđunarodan</v>
      </c>
      <c r="L6173" s="7" t="str">
        <f>ifna(VLOOKUP(K6173,'Лист1'!D:E,2,false))</f>
        <v/>
      </c>
      <c r="M6173" s="9"/>
      <c r="N6173" s="9"/>
      <c r="O6173" s="9"/>
      <c r="P6173" s="9"/>
      <c r="Q6173" s="9"/>
      <c r="R6173" s="9"/>
    </row>
    <row r="6174" ht="15.75" customHeight="1">
      <c r="A6174" s="14" t="s">
        <v>79</v>
      </c>
      <c r="B6174" s="14" t="s">
        <v>80</v>
      </c>
      <c r="C6174" s="40" t="s">
        <v>15408</v>
      </c>
      <c r="D6174" s="14" t="s">
        <v>15409</v>
      </c>
      <c r="E6174" s="13" t="s">
        <v>15410</v>
      </c>
      <c r="F6174" s="14" t="s">
        <v>15411</v>
      </c>
      <c r="G6174" s="14" t="s">
        <v>10445</v>
      </c>
      <c r="H6174" s="41" t="s">
        <v>6712</v>
      </c>
      <c r="I6174" s="42" t="s">
        <v>85</v>
      </c>
      <c r="J6174" s="44">
        <f t="shared" si="1"/>
        <v>68</v>
      </c>
      <c r="K6174" s="7" t="str">
        <f t="shared" si="2"/>
        <v>ENG30-01568684-aglobalan</v>
      </c>
      <c r="L6174" s="7" t="str">
        <f>ifna(VLOOKUP(K6174,'Лист1'!D:E,2,false))</f>
        <v/>
      </c>
      <c r="M6174" s="9"/>
      <c r="N6174" s="9"/>
      <c r="O6174" s="9"/>
      <c r="P6174" s="9"/>
      <c r="Q6174" s="9"/>
      <c r="R6174" s="9"/>
    </row>
    <row r="6175" ht="15.75" customHeight="1">
      <c r="A6175" s="14" t="s">
        <v>79</v>
      </c>
      <c r="B6175" s="14" t="s">
        <v>80</v>
      </c>
      <c r="C6175" s="40" t="s">
        <v>10232</v>
      </c>
      <c r="D6175" s="14" t="s">
        <v>15409</v>
      </c>
      <c r="E6175" s="13" t="s">
        <v>15410</v>
      </c>
      <c r="F6175" s="14" t="s">
        <v>15411</v>
      </c>
      <c r="G6175" s="14" t="s">
        <v>10445</v>
      </c>
      <c r="H6175" s="41" t="s">
        <v>6712</v>
      </c>
      <c r="I6175" s="42" t="s">
        <v>85</v>
      </c>
      <c r="J6175" s="43">
        <f t="shared" si="1"/>
        <v>68</v>
      </c>
      <c r="K6175" s="7" t="str">
        <f t="shared" si="2"/>
        <v>ENG30-01568684-asvetski</v>
      </c>
      <c r="L6175" s="7" t="str">
        <f>ifna(VLOOKUP(K6175,'Лист1'!D:E,2,false))</f>
        <v/>
      </c>
      <c r="M6175" s="9"/>
      <c r="N6175" s="9"/>
      <c r="O6175" s="9"/>
      <c r="P6175" s="9"/>
      <c r="Q6175" s="9"/>
      <c r="R6175" s="9"/>
    </row>
    <row r="6176" ht="15.75" customHeight="1">
      <c r="A6176" s="14" t="s">
        <v>21</v>
      </c>
      <c r="B6176" s="14" t="s">
        <v>22</v>
      </c>
      <c r="C6176" s="40" t="s">
        <v>8153</v>
      </c>
      <c r="D6176" s="14" t="s">
        <v>15412</v>
      </c>
      <c r="E6176" s="13" t="s">
        <v>15413</v>
      </c>
      <c r="F6176" s="14" t="s">
        <v>15414</v>
      </c>
      <c r="G6176" s="14" t="s">
        <v>6772</v>
      </c>
      <c r="H6176" s="41" t="s">
        <v>6712</v>
      </c>
      <c r="I6176" s="42" t="s">
        <v>85</v>
      </c>
      <c r="J6176" s="33">
        <f t="shared" si="1"/>
        <v>18</v>
      </c>
      <c r="K6176" s="7" t="str">
        <f t="shared" si="2"/>
        <v>ENG30-01568886-vobaviti</v>
      </c>
      <c r="L6176" s="7" t="str">
        <f>ifna(VLOOKUP(K6176,'Лист1'!D:E,2,false))</f>
        <v/>
      </c>
      <c r="M6176" s="9"/>
      <c r="N6176" s="9"/>
      <c r="O6176" s="9"/>
      <c r="P6176" s="9"/>
      <c r="Q6176" s="9"/>
      <c r="R6176" s="9"/>
    </row>
    <row r="6177" ht="15.75" customHeight="1">
      <c r="A6177" s="14" t="s">
        <v>21</v>
      </c>
      <c r="B6177" s="14" t="s">
        <v>22</v>
      </c>
      <c r="C6177" s="40" t="s">
        <v>13857</v>
      </c>
      <c r="D6177" s="14" t="s">
        <v>15412</v>
      </c>
      <c r="E6177" s="13" t="s">
        <v>15413</v>
      </c>
      <c r="F6177" s="14" t="s">
        <v>15414</v>
      </c>
      <c r="G6177" s="14" t="s">
        <v>6772</v>
      </c>
      <c r="H6177" s="41" t="s">
        <v>6712</v>
      </c>
      <c r="I6177" s="42" t="s">
        <v>85</v>
      </c>
      <c r="J6177" s="55">
        <f t="shared" si="1"/>
        <v>18</v>
      </c>
      <c r="K6177" s="7" t="str">
        <f t="shared" si="2"/>
        <v>ENG30-01568886-vokružiti</v>
      </c>
      <c r="L6177" s="7" t="str">
        <f>ifna(VLOOKUP(K6177,'Лист1'!D:E,2,false))</f>
        <v/>
      </c>
      <c r="M6177" s="9"/>
      <c r="N6177" s="9"/>
      <c r="O6177" s="9"/>
      <c r="P6177" s="9"/>
      <c r="Q6177" s="9"/>
      <c r="R6177" s="9"/>
    </row>
    <row r="6178" ht="15.75" customHeight="1">
      <c r="A6178" s="14" t="s">
        <v>21</v>
      </c>
      <c r="B6178" s="14" t="s">
        <v>22</v>
      </c>
      <c r="C6178" s="40" t="s">
        <v>9023</v>
      </c>
      <c r="D6178" s="14" t="s">
        <v>15415</v>
      </c>
      <c r="E6178" s="13" t="s">
        <v>15163</v>
      </c>
      <c r="F6178" s="14" t="s">
        <v>15416</v>
      </c>
      <c r="G6178" s="14" t="s">
        <v>6772</v>
      </c>
      <c r="H6178" s="41" t="s">
        <v>6712</v>
      </c>
      <c r="I6178" s="42" t="s">
        <v>85</v>
      </c>
      <c r="J6178" s="27">
        <f t="shared" si="1"/>
        <v>8</v>
      </c>
      <c r="K6178" s="7" t="str">
        <f t="shared" si="2"/>
        <v>ENG30-01570108-vpodesiti</v>
      </c>
      <c r="L6178" s="7" t="str">
        <f>ifna(VLOOKUP(K6178,'Лист1'!D:E,2,false))</f>
        <v/>
      </c>
      <c r="M6178" s="9"/>
      <c r="N6178" s="9"/>
      <c r="O6178" s="9"/>
      <c r="P6178" s="9"/>
      <c r="Q6178" s="9"/>
      <c r="R6178" s="9"/>
    </row>
    <row r="6179" ht="15.75" customHeight="1">
      <c r="A6179" s="14" t="s">
        <v>21</v>
      </c>
      <c r="B6179" s="14" t="s">
        <v>22</v>
      </c>
      <c r="C6179" s="40" t="s">
        <v>10326</v>
      </c>
      <c r="D6179" s="14" t="s">
        <v>15415</v>
      </c>
      <c r="E6179" s="13" t="s">
        <v>15163</v>
      </c>
      <c r="F6179" s="14" t="s">
        <v>15416</v>
      </c>
      <c r="G6179" s="14" t="s">
        <v>6772</v>
      </c>
      <c r="H6179" s="41" t="s">
        <v>6712</v>
      </c>
      <c r="I6179" s="42" t="s">
        <v>85</v>
      </c>
      <c r="J6179" s="51">
        <f t="shared" si="1"/>
        <v>8</v>
      </c>
      <c r="K6179" s="7" t="str">
        <f t="shared" si="2"/>
        <v>ENG30-01570108-vpostaviti</v>
      </c>
      <c r="L6179" s="7" t="str">
        <f>ifna(VLOOKUP(K6179,'Лист1'!D:E,2,false))</f>
        <v/>
      </c>
      <c r="M6179" s="9"/>
      <c r="N6179" s="9"/>
      <c r="O6179" s="9"/>
      <c r="P6179" s="9"/>
      <c r="Q6179" s="9"/>
      <c r="R6179" s="9"/>
    </row>
    <row r="6180" ht="15.75" customHeight="1">
      <c r="A6180" s="14" t="s">
        <v>21</v>
      </c>
      <c r="B6180" s="14" t="s">
        <v>22</v>
      </c>
      <c r="C6180" s="40" t="s">
        <v>10781</v>
      </c>
      <c r="D6180" s="14" t="s">
        <v>15415</v>
      </c>
      <c r="E6180" s="13" t="s">
        <v>15163</v>
      </c>
      <c r="F6180" s="14" t="s">
        <v>15416</v>
      </c>
      <c r="G6180" s="14" t="s">
        <v>6772</v>
      </c>
      <c r="H6180" s="41" t="s">
        <v>6712</v>
      </c>
      <c r="I6180" s="42" t="s">
        <v>85</v>
      </c>
      <c r="J6180" s="18">
        <f t="shared" si="1"/>
        <v>8</v>
      </c>
      <c r="K6180" s="7" t="str">
        <f t="shared" si="2"/>
        <v>ENG30-01570108-vuspostaviti</v>
      </c>
      <c r="L6180" s="7" t="str">
        <f>ifna(VLOOKUP(K6180,'Лист1'!D:E,2,false))</f>
        <v/>
      </c>
      <c r="M6180" s="9"/>
      <c r="N6180" s="9"/>
      <c r="O6180" s="9"/>
      <c r="P6180" s="9"/>
      <c r="Q6180" s="9"/>
      <c r="R6180" s="9"/>
    </row>
    <row r="6181" ht="15.75" customHeight="1">
      <c r="A6181" s="14" t="s">
        <v>79</v>
      </c>
      <c r="B6181" s="14" t="s">
        <v>80</v>
      </c>
      <c r="C6181" s="40" t="s">
        <v>15417</v>
      </c>
      <c r="D6181" s="14" t="s">
        <v>15418</v>
      </c>
      <c r="E6181" s="13" t="s">
        <v>15419</v>
      </c>
      <c r="F6181" s="14" t="s">
        <v>15417</v>
      </c>
      <c r="G6181" s="14"/>
      <c r="H6181" s="41" t="s">
        <v>6712</v>
      </c>
      <c r="I6181" s="42" t="s">
        <v>85</v>
      </c>
      <c r="J6181" s="18">
        <f t="shared" si="1"/>
        <v>95</v>
      </c>
      <c r="K6181" s="7" t="str">
        <f t="shared" si="2"/>
        <v>ENG30-01570892-aprirodan</v>
      </c>
      <c r="L6181" s="7" t="str">
        <f>ifna(VLOOKUP(K6181,'Лист1'!D:E,2,false))</f>
        <v/>
      </c>
      <c r="M6181" s="9"/>
      <c r="N6181" s="9"/>
      <c r="O6181" s="9"/>
      <c r="P6181" s="9"/>
      <c r="Q6181" s="9"/>
      <c r="R6181" s="9"/>
    </row>
    <row r="6182" ht="15.75" customHeight="1">
      <c r="A6182" s="14" t="s">
        <v>21</v>
      </c>
      <c r="B6182" s="14" t="s">
        <v>22</v>
      </c>
      <c r="C6182" s="40" t="s">
        <v>15420</v>
      </c>
      <c r="D6182" s="14" t="s">
        <v>15421</v>
      </c>
      <c r="E6182" s="13" t="s">
        <v>15422</v>
      </c>
      <c r="F6182" s="14" t="s">
        <v>15423</v>
      </c>
      <c r="G6182" s="14" t="s">
        <v>9062</v>
      </c>
      <c r="H6182" s="41" t="s">
        <v>6712</v>
      </c>
      <c r="I6182" s="42" t="s">
        <v>85</v>
      </c>
      <c r="J6182" s="60">
        <f t="shared" si="1"/>
        <v>19</v>
      </c>
      <c r="K6182" s="7" t="str">
        <f t="shared" si="2"/>
        <v>ENG30-01571354-vgiljotinirati</v>
      </c>
      <c r="L6182" s="7" t="str">
        <f>ifna(VLOOKUP(K6182,'Лист1'!D:E,2,false))</f>
        <v/>
      </c>
      <c r="M6182" s="9"/>
      <c r="N6182" s="9"/>
      <c r="O6182" s="9"/>
      <c r="P6182" s="9"/>
      <c r="Q6182" s="9"/>
      <c r="R6182" s="9"/>
    </row>
    <row r="6183" ht="15.75" customHeight="1">
      <c r="A6183" s="14" t="s">
        <v>79</v>
      </c>
      <c r="B6183" s="14" t="s">
        <v>80</v>
      </c>
      <c r="C6183" s="40" t="s">
        <v>7589</v>
      </c>
      <c r="D6183" s="14" t="s">
        <v>15424</v>
      </c>
      <c r="E6183" s="13" t="s">
        <v>15425</v>
      </c>
      <c r="F6183" s="14" t="s">
        <v>7589</v>
      </c>
      <c r="G6183" s="14"/>
      <c r="H6183" s="41" t="s">
        <v>6712</v>
      </c>
      <c r="I6183" s="42" t="s">
        <v>85</v>
      </c>
      <c r="J6183" s="28">
        <f t="shared" si="1"/>
        <v>51</v>
      </c>
      <c r="K6183" s="7" t="str">
        <f t="shared" si="2"/>
        <v>ENG30-01571363-aveštački</v>
      </c>
      <c r="L6183" s="7" t="str">
        <f>ifna(VLOOKUP(K6183,'Лист1'!D:E,2,false))</f>
        <v/>
      </c>
      <c r="M6183" s="9"/>
      <c r="N6183" s="9"/>
      <c r="O6183" s="9"/>
      <c r="P6183" s="9"/>
      <c r="Q6183" s="9"/>
      <c r="R6183" s="9"/>
    </row>
    <row r="6184" ht="15.75" customHeight="1">
      <c r="A6184" s="14" t="s">
        <v>21</v>
      </c>
      <c r="B6184" s="14" t="s">
        <v>22</v>
      </c>
      <c r="C6184" s="40" t="s">
        <v>9056</v>
      </c>
      <c r="D6184" s="14" t="s">
        <v>15426</v>
      </c>
      <c r="E6184" s="13" t="s">
        <v>15427</v>
      </c>
      <c r="F6184" s="14" t="s">
        <v>15428</v>
      </c>
      <c r="G6184" s="14" t="s">
        <v>6772</v>
      </c>
      <c r="H6184" s="41" t="s">
        <v>6712</v>
      </c>
      <c r="I6184" s="42" t="s">
        <v>85</v>
      </c>
      <c r="J6184" s="43">
        <f t="shared" si="1"/>
        <v>50</v>
      </c>
      <c r="K6184" s="7" t="str">
        <f t="shared" si="2"/>
        <v>ENG30-01573515-vpuknuti</v>
      </c>
      <c r="L6184" s="7" t="str">
        <f>ifna(VLOOKUP(K6184,'Лист1'!D:E,2,false))</f>
        <v/>
      </c>
      <c r="M6184" s="9"/>
      <c r="N6184" s="9"/>
      <c r="O6184" s="9"/>
      <c r="P6184" s="9"/>
      <c r="Q6184" s="9"/>
      <c r="R6184" s="9"/>
    </row>
    <row r="6185" ht="15.75" customHeight="1">
      <c r="A6185" s="14" t="s">
        <v>79</v>
      </c>
      <c r="B6185" s="14" t="s">
        <v>80</v>
      </c>
      <c r="C6185" s="40" t="s">
        <v>3204</v>
      </c>
      <c r="D6185" s="14" t="s">
        <v>15429</v>
      </c>
      <c r="E6185" s="13" t="s">
        <v>15430</v>
      </c>
      <c r="F6185" s="14" t="s">
        <v>3204</v>
      </c>
      <c r="G6185" s="14" t="s">
        <v>6772</v>
      </c>
      <c r="H6185" s="41" t="s">
        <v>6712</v>
      </c>
      <c r="I6185" s="42" t="s">
        <v>85</v>
      </c>
      <c r="J6185" s="58">
        <f t="shared" si="1"/>
        <v>74</v>
      </c>
      <c r="K6185" s="7" t="str">
        <f t="shared" si="2"/>
        <v>ENG30-01574259-afizički</v>
      </c>
      <c r="L6185" s="7" t="str">
        <f>ifna(VLOOKUP(K6185,'Лист1'!D:E,2,false))</f>
        <v/>
      </c>
      <c r="M6185" s="9"/>
      <c r="N6185" s="9"/>
      <c r="O6185" s="9"/>
      <c r="P6185" s="9"/>
      <c r="Q6185" s="9"/>
      <c r="R6185" s="9"/>
    </row>
    <row r="6186" ht="15.75" customHeight="1">
      <c r="A6186" s="14" t="s">
        <v>79</v>
      </c>
      <c r="B6186" s="14" t="s">
        <v>80</v>
      </c>
      <c r="C6186" s="40" t="s">
        <v>15431</v>
      </c>
      <c r="D6186" s="14" t="s">
        <v>15432</v>
      </c>
      <c r="E6186" s="13" t="s">
        <v>15433</v>
      </c>
      <c r="F6186" s="14" t="s">
        <v>15434</v>
      </c>
      <c r="G6186" s="14" t="s">
        <v>6800</v>
      </c>
      <c r="H6186" s="41" t="s">
        <v>6712</v>
      </c>
      <c r="I6186" s="42" t="s">
        <v>85</v>
      </c>
      <c r="J6186" s="38">
        <f t="shared" si="1"/>
        <v>38</v>
      </c>
      <c r="K6186" s="7" t="str">
        <f t="shared" si="2"/>
        <v>ENG30-01575299-asablastan</v>
      </c>
      <c r="L6186" s="7" t="str">
        <f>ifna(VLOOKUP(K6186,'Лист1'!D:E,2,false))</f>
        <v/>
      </c>
      <c r="M6186" s="9"/>
      <c r="N6186" s="9"/>
      <c r="O6186" s="9"/>
      <c r="P6186" s="9"/>
      <c r="Q6186" s="9"/>
      <c r="R6186" s="9"/>
    </row>
    <row r="6187" ht="15.75" customHeight="1">
      <c r="A6187" s="14" t="s">
        <v>79</v>
      </c>
      <c r="B6187" s="14" t="s">
        <v>80</v>
      </c>
      <c r="C6187" s="40" t="s">
        <v>8478</v>
      </c>
      <c r="D6187" s="14" t="s">
        <v>15432</v>
      </c>
      <c r="E6187" s="13" t="s">
        <v>15433</v>
      </c>
      <c r="F6187" s="14" t="s">
        <v>15434</v>
      </c>
      <c r="G6187" s="14" t="s">
        <v>6800</v>
      </c>
      <c r="H6187" s="41" t="s">
        <v>6712</v>
      </c>
      <c r="I6187" s="42" t="s">
        <v>85</v>
      </c>
      <c r="J6187" s="21">
        <f t="shared" si="1"/>
        <v>38</v>
      </c>
      <c r="K6187" s="7" t="str">
        <f t="shared" si="2"/>
        <v>ENG30-01575299-aužasan</v>
      </c>
      <c r="L6187" s="7" t="str">
        <f>ifna(VLOOKUP(K6187,'Лист1'!D:E,2,false))</f>
        <v/>
      </c>
      <c r="M6187" s="9"/>
      <c r="N6187" s="9"/>
      <c r="O6187" s="9"/>
      <c r="P6187" s="9"/>
      <c r="Q6187" s="9"/>
      <c r="R6187" s="9"/>
    </row>
    <row r="6188" ht="15.75" customHeight="1">
      <c r="A6188" s="14" t="s">
        <v>11</v>
      </c>
      <c r="B6188" s="14" t="s">
        <v>12</v>
      </c>
      <c r="C6188" s="40" t="s">
        <v>15435</v>
      </c>
      <c r="D6188" s="14" t="s">
        <v>15436</v>
      </c>
      <c r="E6188" s="13" t="s">
        <v>15437</v>
      </c>
      <c r="F6188" s="14" t="s">
        <v>15438</v>
      </c>
      <c r="G6188" s="14" t="s">
        <v>6955</v>
      </c>
      <c r="H6188" s="41" t="s">
        <v>6712</v>
      </c>
      <c r="I6188" s="42" t="s">
        <v>85</v>
      </c>
      <c r="J6188" s="60">
        <f t="shared" si="1"/>
        <v>43</v>
      </c>
      <c r="K6188" s="7" t="str">
        <f t="shared" si="2"/>
        <v>ENG30-01576076-nrepa</v>
      </c>
      <c r="L6188" s="7" t="str">
        <f>ifna(VLOOKUP(K6188,'Лист1'!D:E,2,false))</f>
        <v/>
      </c>
      <c r="M6188" s="9"/>
      <c r="N6188" s="9"/>
      <c r="O6188" s="9"/>
      <c r="P6188" s="9"/>
      <c r="Q6188" s="9"/>
      <c r="R6188" s="9"/>
    </row>
    <row r="6189" ht="15.75" customHeight="1">
      <c r="A6189" s="14" t="s">
        <v>79</v>
      </c>
      <c r="B6189" s="14" t="s">
        <v>80</v>
      </c>
      <c r="C6189" s="40" t="s">
        <v>6808</v>
      </c>
      <c r="D6189" s="14" t="s">
        <v>15439</v>
      </c>
      <c r="E6189" s="13" t="s">
        <v>15440</v>
      </c>
      <c r="F6189" s="14" t="s">
        <v>15441</v>
      </c>
      <c r="G6189" s="14" t="s">
        <v>6772</v>
      </c>
      <c r="H6189" s="41" t="s">
        <v>6712</v>
      </c>
      <c r="I6189" s="42" t="s">
        <v>85</v>
      </c>
      <c r="J6189" s="30">
        <f t="shared" si="1"/>
        <v>36</v>
      </c>
      <c r="K6189" s="7" t="str">
        <f t="shared" si="2"/>
        <v>ENG30-01579128-aposlednji</v>
      </c>
      <c r="L6189" s="7" t="str">
        <f>ifna(VLOOKUP(K6189,'Лист1'!D:E,2,false))</f>
        <v/>
      </c>
      <c r="M6189" s="9"/>
      <c r="N6189" s="9"/>
      <c r="O6189" s="9"/>
      <c r="P6189" s="9"/>
      <c r="Q6189" s="9"/>
      <c r="R6189" s="9"/>
    </row>
    <row r="6190" ht="15.75" customHeight="1">
      <c r="A6190" s="14" t="s">
        <v>21</v>
      </c>
      <c r="B6190" s="14" t="s">
        <v>22</v>
      </c>
      <c r="C6190" s="40" t="s">
        <v>12791</v>
      </c>
      <c r="D6190" s="14" t="s">
        <v>15442</v>
      </c>
      <c r="E6190" s="13" t="s">
        <v>15443</v>
      </c>
      <c r="F6190" s="14" t="s">
        <v>15444</v>
      </c>
      <c r="G6190" s="14" t="s">
        <v>6772</v>
      </c>
      <c r="H6190" s="41" t="s">
        <v>6712</v>
      </c>
      <c r="I6190" s="42" t="s">
        <v>85</v>
      </c>
      <c r="J6190" s="55">
        <f t="shared" si="1"/>
        <v>58</v>
      </c>
      <c r="K6190" s="7" t="str">
        <f t="shared" si="2"/>
        <v>ENG30-01579813-votvoriti</v>
      </c>
      <c r="L6190" s="7" t="str">
        <f>ifna(VLOOKUP(K6190,'Лист1'!D:E,2,false))</f>
        <v/>
      </c>
      <c r="M6190" s="9"/>
      <c r="N6190" s="9"/>
      <c r="O6190" s="9"/>
      <c r="P6190" s="9"/>
      <c r="Q6190" s="9"/>
      <c r="R6190" s="9"/>
    </row>
    <row r="6191" ht="15.75" customHeight="1">
      <c r="A6191" s="14" t="s">
        <v>79</v>
      </c>
      <c r="B6191" s="14" t="s">
        <v>80</v>
      </c>
      <c r="C6191" s="40" t="s">
        <v>11043</v>
      </c>
      <c r="D6191" s="14" t="s">
        <v>15445</v>
      </c>
      <c r="E6191" s="13" t="s">
        <v>15446</v>
      </c>
      <c r="F6191" s="14" t="s">
        <v>11043</v>
      </c>
      <c r="G6191" s="14" t="s">
        <v>6772</v>
      </c>
      <c r="H6191" s="41" t="s">
        <v>6712</v>
      </c>
      <c r="I6191" s="42" t="s">
        <v>85</v>
      </c>
      <c r="J6191" s="39">
        <f t="shared" si="1"/>
        <v>56</v>
      </c>
      <c r="K6191" s="7" t="str">
        <f t="shared" si="2"/>
        <v>ENG30-01579853-aneposredan</v>
      </c>
      <c r="L6191" s="7" t="str">
        <f>ifna(VLOOKUP(K6191,'Лист1'!D:E,2,false))</f>
        <v/>
      </c>
      <c r="M6191" s="9"/>
      <c r="N6191" s="9"/>
      <c r="O6191" s="9"/>
      <c r="P6191" s="9"/>
      <c r="Q6191" s="9"/>
      <c r="R6191" s="9"/>
    </row>
    <row r="6192" ht="15.75" customHeight="1">
      <c r="A6192" s="14" t="s">
        <v>79</v>
      </c>
      <c r="B6192" s="14" t="s">
        <v>80</v>
      </c>
      <c r="C6192" s="40" t="s">
        <v>9274</v>
      </c>
      <c r="D6192" s="14" t="s">
        <v>15447</v>
      </c>
      <c r="E6192" s="13" t="s">
        <v>15448</v>
      </c>
      <c r="F6192" s="14" t="s">
        <v>9274</v>
      </c>
      <c r="G6192" s="14" t="s">
        <v>6772</v>
      </c>
      <c r="H6192" s="41" t="s">
        <v>6712</v>
      </c>
      <c r="I6192" s="42" t="s">
        <v>85</v>
      </c>
      <c r="J6192" s="38">
        <f t="shared" si="1"/>
        <v>15</v>
      </c>
      <c r="K6192" s="7" t="str">
        <f t="shared" si="2"/>
        <v>ENG30-01580050-aneophodan</v>
      </c>
      <c r="L6192" s="7" t="str">
        <f>ifna(VLOOKUP(K6192,'Лист1'!D:E,2,false))</f>
        <v/>
      </c>
      <c r="M6192" s="9"/>
      <c r="N6192" s="9"/>
      <c r="O6192" s="9"/>
      <c r="P6192" s="9"/>
      <c r="Q6192" s="9"/>
      <c r="R6192" s="9"/>
    </row>
    <row r="6193" ht="15.75" customHeight="1">
      <c r="A6193" s="14" t="s">
        <v>79</v>
      </c>
      <c r="B6193" s="14" t="s">
        <v>80</v>
      </c>
      <c r="C6193" s="40" t="s">
        <v>15449</v>
      </c>
      <c r="D6193" s="14" t="s">
        <v>15450</v>
      </c>
      <c r="E6193" s="13" t="s">
        <v>15451</v>
      </c>
      <c r="F6193" s="14" t="s">
        <v>15452</v>
      </c>
      <c r="G6193" s="14" t="s">
        <v>6772</v>
      </c>
      <c r="H6193" s="41" t="s">
        <v>6712</v>
      </c>
      <c r="I6193" s="42" t="s">
        <v>85</v>
      </c>
      <c r="J6193" s="50">
        <f t="shared" si="1"/>
        <v>19</v>
      </c>
      <c r="K6193" s="7" t="str">
        <f t="shared" si="2"/>
        <v>ENG30-01581115-anepotreban</v>
      </c>
      <c r="L6193" s="7" t="str">
        <f>ifna(VLOOKUP(K6193,'Лист1'!D:E,2,false))</f>
        <v/>
      </c>
      <c r="M6193" s="9"/>
      <c r="N6193" s="9"/>
      <c r="O6193" s="9"/>
      <c r="P6193" s="9"/>
      <c r="Q6193" s="9"/>
      <c r="R6193" s="9"/>
    </row>
    <row r="6194" ht="15.75" customHeight="1">
      <c r="A6194" s="14" t="s">
        <v>21</v>
      </c>
      <c r="B6194" s="14" t="s">
        <v>22</v>
      </c>
      <c r="C6194" s="40" t="s">
        <v>10878</v>
      </c>
      <c r="D6194" s="14" t="s">
        <v>15453</v>
      </c>
      <c r="E6194" s="13" t="s">
        <v>15454</v>
      </c>
      <c r="F6194" s="14" t="s">
        <v>15455</v>
      </c>
      <c r="G6194" s="14" t="s">
        <v>15456</v>
      </c>
      <c r="H6194" s="41" t="s">
        <v>6712</v>
      </c>
      <c r="I6194" s="42" t="s">
        <v>85</v>
      </c>
      <c r="J6194" s="38">
        <f t="shared" si="1"/>
        <v>38</v>
      </c>
      <c r="K6194" s="7" t="str">
        <f t="shared" si="2"/>
        <v>ENG30-01582645-vopisati</v>
      </c>
      <c r="L6194" s="7" t="str">
        <f>ifna(VLOOKUP(K6194,'Лист1'!D:E,2,false))</f>
        <v/>
      </c>
      <c r="M6194" s="9"/>
      <c r="N6194" s="9"/>
      <c r="O6194" s="9"/>
      <c r="P6194" s="9"/>
      <c r="Q6194" s="9"/>
      <c r="R6194" s="9"/>
    </row>
    <row r="6195" ht="15.75" customHeight="1">
      <c r="A6195" s="14" t="s">
        <v>79</v>
      </c>
      <c r="B6195" s="14" t="s">
        <v>80</v>
      </c>
      <c r="C6195" s="40" t="s">
        <v>15457</v>
      </c>
      <c r="D6195" s="14" t="s">
        <v>15458</v>
      </c>
      <c r="E6195" s="13" t="s">
        <v>15459</v>
      </c>
      <c r="F6195" s="14" t="s">
        <v>15457</v>
      </c>
      <c r="G6195" s="14" t="s">
        <v>11104</v>
      </c>
      <c r="H6195" s="41" t="s">
        <v>6712</v>
      </c>
      <c r="I6195" s="42" t="s">
        <v>85</v>
      </c>
      <c r="J6195" s="50">
        <f t="shared" si="1"/>
        <v>32</v>
      </c>
      <c r="K6195" s="7" t="str">
        <f t="shared" si="2"/>
        <v>ENG30-01582821-abruto</v>
      </c>
      <c r="L6195" s="7" t="str">
        <f>ifna(VLOOKUP(K6195,'Лист1'!D:E,2,false))</f>
        <v/>
      </c>
      <c r="M6195" s="9"/>
      <c r="N6195" s="9"/>
      <c r="O6195" s="9"/>
      <c r="P6195" s="9"/>
      <c r="Q6195" s="9"/>
      <c r="R6195" s="9"/>
    </row>
    <row r="6196" ht="15.75" customHeight="1">
      <c r="A6196" s="14" t="s">
        <v>79</v>
      </c>
      <c r="B6196" s="14" t="s">
        <v>80</v>
      </c>
      <c r="C6196" s="40" t="s">
        <v>9989</v>
      </c>
      <c r="D6196" s="14" t="s">
        <v>15460</v>
      </c>
      <c r="E6196" s="13" t="s">
        <v>15461</v>
      </c>
      <c r="F6196" s="14" t="s">
        <v>9989</v>
      </c>
      <c r="G6196" s="14" t="s">
        <v>6772</v>
      </c>
      <c r="H6196" s="41" t="s">
        <v>6712</v>
      </c>
      <c r="I6196" s="42" t="s">
        <v>85</v>
      </c>
      <c r="J6196" s="48">
        <f t="shared" si="1"/>
        <v>30</v>
      </c>
      <c r="K6196" s="7" t="str">
        <f t="shared" si="2"/>
        <v>ENG30-01584674-auobičajen</v>
      </c>
      <c r="L6196" s="7" t="str">
        <f>ifna(VLOOKUP(K6196,'Лист1'!D:E,2,false))</f>
        <v/>
      </c>
      <c r="M6196" s="9"/>
      <c r="N6196" s="9"/>
      <c r="O6196" s="9"/>
      <c r="P6196" s="9"/>
      <c r="Q6196" s="9"/>
      <c r="R6196" s="9"/>
    </row>
    <row r="6197" ht="15.75" customHeight="1">
      <c r="A6197" s="14" t="s">
        <v>79</v>
      </c>
      <c r="B6197" s="14" t="s">
        <v>80</v>
      </c>
      <c r="C6197" s="40" t="s">
        <v>15462</v>
      </c>
      <c r="D6197" s="14" t="s">
        <v>15463</v>
      </c>
      <c r="E6197" s="13" t="s">
        <v>15464</v>
      </c>
      <c r="F6197" s="14" t="s">
        <v>15465</v>
      </c>
      <c r="G6197" s="14" t="s">
        <v>15466</v>
      </c>
      <c r="H6197" s="41" t="s">
        <v>6712</v>
      </c>
      <c r="I6197" s="42" t="s">
        <v>85</v>
      </c>
      <c r="J6197" s="46">
        <f t="shared" si="1"/>
        <v>59</v>
      </c>
      <c r="K6197" s="7" t="str">
        <f t="shared" si="2"/>
        <v>ENG30-01585781-apsihosomatski</v>
      </c>
      <c r="L6197" s="7" t="str">
        <f>ifna(VLOOKUP(K6197,'Лист1'!D:E,2,false))</f>
        <v/>
      </c>
      <c r="M6197" s="9"/>
      <c r="N6197" s="9"/>
      <c r="O6197" s="9"/>
      <c r="P6197" s="9"/>
      <c r="Q6197" s="9"/>
      <c r="R6197" s="9"/>
    </row>
    <row r="6198" ht="15.75" customHeight="1">
      <c r="A6198" s="14" t="s">
        <v>79</v>
      </c>
      <c r="B6198" s="14" t="s">
        <v>80</v>
      </c>
      <c r="C6198" s="40" t="s">
        <v>13787</v>
      </c>
      <c r="D6198" s="14" t="s">
        <v>15467</v>
      </c>
      <c r="E6198" s="13" t="s">
        <v>15468</v>
      </c>
      <c r="F6198" s="14" t="s">
        <v>13787</v>
      </c>
      <c r="G6198" s="14" t="s">
        <v>6800</v>
      </c>
      <c r="H6198" s="41" t="s">
        <v>6712</v>
      </c>
      <c r="I6198" s="42" t="s">
        <v>85</v>
      </c>
      <c r="J6198" s="31">
        <f t="shared" si="1"/>
        <v>20</v>
      </c>
      <c r="K6198" s="7" t="str">
        <f t="shared" si="2"/>
        <v>ENG30-01587787-aloš</v>
      </c>
      <c r="L6198" s="7" t="str">
        <f>ifna(VLOOKUP(K6198,'Лист1'!D:E,2,false))</f>
        <v/>
      </c>
      <c r="M6198" s="9"/>
      <c r="N6198" s="9"/>
      <c r="O6198" s="9"/>
      <c r="P6198" s="9"/>
      <c r="Q6198" s="9"/>
      <c r="R6198" s="9"/>
    </row>
    <row r="6199" ht="15.75" customHeight="1">
      <c r="A6199" s="14" t="s">
        <v>79</v>
      </c>
      <c r="B6199" s="14" t="s">
        <v>80</v>
      </c>
      <c r="C6199" s="40" t="s">
        <v>13724</v>
      </c>
      <c r="D6199" s="14" t="s">
        <v>15469</v>
      </c>
      <c r="E6199" s="13" t="s">
        <v>15470</v>
      </c>
      <c r="F6199" s="14" t="s">
        <v>15471</v>
      </c>
      <c r="G6199" s="14" t="s">
        <v>6800</v>
      </c>
      <c r="H6199" s="41" t="s">
        <v>6712</v>
      </c>
      <c r="I6199" s="42" t="s">
        <v>85</v>
      </c>
      <c r="J6199" s="77">
        <f t="shared" si="1"/>
        <v>44</v>
      </c>
      <c r="K6199" s="7" t="str">
        <f t="shared" si="2"/>
        <v>ENG30-01588172-aplemenit</v>
      </c>
      <c r="L6199" s="7" t="str">
        <f>ifna(VLOOKUP(K6199,'Лист1'!D:E,2,false))</f>
        <v/>
      </c>
      <c r="M6199" s="9"/>
      <c r="N6199" s="9"/>
      <c r="O6199" s="9"/>
      <c r="P6199" s="9"/>
      <c r="Q6199" s="9"/>
      <c r="R6199" s="9"/>
    </row>
    <row r="6200" ht="15.75" customHeight="1">
      <c r="A6200" s="14" t="s">
        <v>79</v>
      </c>
      <c r="B6200" s="14" t="s">
        <v>80</v>
      </c>
      <c r="C6200" s="40" t="s">
        <v>11022</v>
      </c>
      <c r="D6200" s="14" t="s">
        <v>15472</v>
      </c>
      <c r="E6200" s="13" t="s">
        <v>15473</v>
      </c>
      <c r="F6200" s="14" t="s">
        <v>15474</v>
      </c>
      <c r="G6200" s="14" t="s">
        <v>6800</v>
      </c>
      <c r="H6200" s="41" t="s">
        <v>6712</v>
      </c>
      <c r="I6200" s="42" t="s">
        <v>85</v>
      </c>
      <c r="J6200" s="44">
        <f t="shared" si="1"/>
        <v>31</v>
      </c>
      <c r="K6200" s="7" t="str">
        <f t="shared" si="2"/>
        <v>ENG30-01588419-aslab</v>
      </c>
      <c r="L6200" s="7" t="str">
        <f>ifna(VLOOKUP(K6200,'Лист1'!D:E,2,false))</f>
        <v/>
      </c>
      <c r="M6200" s="9"/>
      <c r="N6200" s="9"/>
      <c r="O6200" s="9"/>
      <c r="P6200" s="9"/>
      <c r="Q6200" s="9"/>
      <c r="R6200" s="9"/>
    </row>
    <row r="6201" ht="15.75" customHeight="1">
      <c r="A6201" s="14" t="s">
        <v>79</v>
      </c>
      <c r="B6201" s="14" t="s">
        <v>80</v>
      </c>
      <c r="C6201" s="40" t="s">
        <v>8073</v>
      </c>
      <c r="D6201" s="14" t="s">
        <v>15472</v>
      </c>
      <c r="E6201" s="13" t="s">
        <v>15473</v>
      </c>
      <c r="F6201" s="14" t="s">
        <v>15474</v>
      </c>
      <c r="G6201" s="14" t="s">
        <v>6800</v>
      </c>
      <c r="H6201" s="41" t="s">
        <v>6712</v>
      </c>
      <c r="I6201" s="42" t="s">
        <v>85</v>
      </c>
      <c r="J6201" s="87">
        <f t="shared" si="1"/>
        <v>31</v>
      </c>
      <c r="K6201" s="7" t="str">
        <f t="shared" si="2"/>
        <v>ENG30-01588419-astar</v>
      </c>
      <c r="L6201" s="7" t="str">
        <f>ifna(VLOOKUP(K6201,'Лист1'!D:E,2,false))</f>
        <v/>
      </c>
      <c r="M6201" s="9"/>
      <c r="N6201" s="9"/>
      <c r="O6201" s="9"/>
      <c r="P6201" s="9"/>
      <c r="Q6201" s="9"/>
      <c r="R6201" s="9"/>
    </row>
    <row r="6202" ht="15.75" customHeight="1">
      <c r="A6202" s="14" t="s">
        <v>21</v>
      </c>
      <c r="B6202" s="14" t="s">
        <v>22</v>
      </c>
      <c r="C6202" s="40" t="s">
        <v>8748</v>
      </c>
      <c r="D6202" s="14" t="s">
        <v>15475</v>
      </c>
      <c r="E6202" s="13" t="s">
        <v>15476</v>
      </c>
      <c r="F6202" s="14" t="s">
        <v>15477</v>
      </c>
      <c r="G6202" s="14" t="s">
        <v>6772</v>
      </c>
      <c r="H6202" s="41" t="s">
        <v>6712</v>
      </c>
      <c r="I6202" s="42" t="s">
        <v>85</v>
      </c>
      <c r="J6202" s="79">
        <f t="shared" si="1"/>
        <v>30</v>
      </c>
      <c r="K6202" s="7" t="str">
        <f t="shared" si="2"/>
        <v>ENG30-01588493-voznačiti</v>
      </c>
      <c r="L6202" s="7" t="str">
        <f>ifna(VLOOKUP(K6202,'Лист1'!D:E,2,false))</f>
        <v/>
      </c>
      <c r="M6202" s="9"/>
      <c r="N6202" s="9"/>
      <c r="O6202" s="9"/>
      <c r="P6202" s="9"/>
      <c r="Q6202" s="9"/>
      <c r="R6202" s="9"/>
    </row>
    <row r="6203" ht="15.75" customHeight="1">
      <c r="A6203" s="14" t="s">
        <v>21</v>
      </c>
      <c r="B6203" s="14" t="s">
        <v>22</v>
      </c>
      <c r="C6203" s="40" t="s">
        <v>11602</v>
      </c>
      <c r="D6203" s="14" t="s">
        <v>15478</v>
      </c>
      <c r="E6203" s="13" t="s">
        <v>15479</v>
      </c>
      <c r="F6203" s="14" t="s">
        <v>15480</v>
      </c>
      <c r="G6203" s="14"/>
      <c r="H6203" s="41" t="s">
        <v>6712</v>
      </c>
      <c r="I6203" s="42" t="s">
        <v>85</v>
      </c>
      <c r="J6203" s="51">
        <f t="shared" si="1"/>
        <v>64</v>
      </c>
      <c r="K6203" s="7" t="str">
        <f t="shared" si="2"/>
        <v>ENG30-01589056-vpokazivati</v>
      </c>
      <c r="L6203" s="7" t="str">
        <f>ifna(VLOOKUP(K6203,'Лист1'!D:E,2,false))</f>
        <v/>
      </c>
      <c r="M6203" s="9"/>
      <c r="N6203" s="9"/>
      <c r="O6203" s="9"/>
      <c r="P6203" s="9"/>
      <c r="Q6203" s="9"/>
      <c r="R6203" s="9"/>
    </row>
    <row r="6204" ht="15.75" customHeight="1">
      <c r="A6204" s="14" t="s">
        <v>21</v>
      </c>
      <c r="B6204" s="14" t="s">
        <v>22</v>
      </c>
      <c r="C6204" s="40" t="s">
        <v>7261</v>
      </c>
      <c r="D6204" s="14" t="s">
        <v>15481</v>
      </c>
      <c r="E6204" s="13" t="s">
        <v>15482</v>
      </c>
      <c r="F6204" s="14" t="s">
        <v>7261</v>
      </c>
      <c r="G6204" s="14"/>
      <c r="H6204" s="41" t="s">
        <v>6712</v>
      </c>
      <c r="I6204" s="42" t="s">
        <v>85</v>
      </c>
      <c r="J6204" s="92">
        <f t="shared" si="1"/>
        <v>46</v>
      </c>
      <c r="K6204" s="7" t="str">
        <f t="shared" si="2"/>
        <v>ENG30-01589363-vistaknuti</v>
      </c>
      <c r="L6204" s="7" t="str">
        <f>ifna(VLOOKUP(K6204,'Лист1'!D:E,2,false))</f>
        <v/>
      </c>
      <c r="M6204" s="9"/>
      <c r="N6204" s="9"/>
      <c r="O6204" s="9"/>
      <c r="P6204" s="9"/>
      <c r="Q6204" s="9"/>
      <c r="R6204" s="9"/>
    </row>
    <row r="6205" ht="15.75" customHeight="1">
      <c r="A6205" s="14" t="s">
        <v>79</v>
      </c>
      <c r="B6205" s="14" t="s">
        <v>80</v>
      </c>
      <c r="C6205" s="40" t="s">
        <v>13724</v>
      </c>
      <c r="D6205" s="14" t="s">
        <v>15483</v>
      </c>
      <c r="E6205" s="13" t="s">
        <v>15484</v>
      </c>
      <c r="F6205" s="14" t="s">
        <v>15485</v>
      </c>
      <c r="G6205" s="14" t="s">
        <v>6772</v>
      </c>
      <c r="H6205" s="41" t="s">
        <v>6712</v>
      </c>
      <c r="I6205" s="42" t="s">
        <v>85</v>
      </c>
      <c r="J6205" s="36">
        <f t="shared" si="1"/>
        <v>81</v>
      </c>
      <c r="K6205" s="7" t="str">
        <f t="shared" si="2"/>
        <v>ENG30-01590115-aplemenit</v>
      </c>
      <c r="L6205" s="7" t="str">
        <f>ifna(VLOOKUP(K6205,'Лист1'!D:E,2,false))</f>
        <v/>
      </c>
      <c r="M6205" s="9"/>
      <c r="N6205" s="9"/>
      <c r="O6205" s="9"/>
      <c r="P6205" s="9"/>
      <c r="Q6205" s="9"/>
      <c r="R6205" s="9"/>
    </row>
    <row r="6206" ht="15.75" customHeight="1">
      <c r="A6206" s="14" t="s">
        <v>79</v>
      </c>
      <c r="B6206" s="14" t="s">
        <v>80</v>
      </c>
      <c r="C6206" s="40" t="s">
        <v>10369</v>
      </c>
      <c r="D6206" s="14" t="s">
        <v>15486</v>
      </c>
      <c r="E6206" s="13" t="s">
        <v>15487</v>
      </c>
      <c r="F6206" s="14" t="s">
        <v>15488</v>
      </c>
      <c r="G6206" s="14" t="s">
        <v>6772</v>
      </c>
      <c r="H6206" s="41" t="s">
        <v>6712</v>
      </c>
      <c r="I6206" s="42" t="s">
        <v>85</v>
      </c>
      <c r="J6206" s="58">
        <f t="shared" si="1"/>
        <v>61</v>
      </c>
      <c r="K6206" s="7" t="str">
        <f t="shared" si="2"/>
        <v>ENG30-01590484-akonzervativan</v>
      </c>
      <c r="L6206" s="7" t="str">
        <f>ifna(VLOOKUP(K6206,'Лист1'!D:E,2,false))</f>
        <v/>
      </c>
      <c r="M6206" s="9"/>
      <c r="N6206" s="9"/>
      <c r="O6206" s="9"/>
      <c r="P6206" s="9"/>
      <c r="Q6206" s="9"/>
      <c r="R6206" s="9"/>
    </row>
    <row r="6207" ht="15.75" customHeight="1">
      <c r="A6207" s="14" t="s">
        <v>79</v>
      </c>
      <c r="B6207" s="14" t="s">
        <v>80</v>
      </c>
      <c r="C6207" s="40" t="s">
        <v>13724</v>
      </c>
      <c r="D6207" s="14" t="s">
        <v>15486</v>
      </c>
      <c r="E6207" s="13" t="s">
        <v>15487</v>
      </c>
      <c r="F6207" s="14" t="s">
        <v>15488</v>
      </c>
      <c r="G6207" s="14" t="s">
        <v>6772</v>
      </c>
      <c r="H6207" s="41" t="s">
        <v>6712</v>
      </c>
      <c r="I6207" s="42" t="s">
        <v>85</v>
      </c>
      <c r="J6207" s="39">
        <f t="shared" si="1"/>
        <v>61</v>
      </c>
      <c r="K6207" s="7" t="str">
        <f t="shared" si="2"/>
        <v>ENG30-01590484-aplemenit</v>
      </c>
      <c r="L6207" s="7" t="str">
        <f>ifna(VLOOKUP(K6207,'Лист1'!D:E,2,false))</f>
        <v/>
      </c>
      <c r="M6207" s="9"/>
      <c r="N6207" s="9"/>
      <c r="O6207" s="9"/>
      <c r="P6207" s="9"/>
      <c r="Q6207" s="9"/>
      <c r="R6207" s="9"/>
    </row>
    <row r="6208" ht="15.75" customHeight="1">
      <c r="A6208" s="14" t="s">
        <v>79</v>
      </c>
      <c r="B6208" s="14" t="s">
        <v>80</v>
      </c>
      <c r="C6208" s="40" t="s">
        <v>15489</v>
      </c>
      <c r="D6208" s="14" t="s">
        <v>15490</v>
      </c>
      <c r="E6208" s="13" t="s">
        <v>15491</v>
      </c>
      <c r="F6208" s="14" t="s">
        <v>15492</v>
      </c>
      <c r="G6208" s="14" t="s">
        <v>6772</v>
      </c>
      <c r="H6208" s="41" t="s">
        <v>6712</v>
      </c>
      <c r="I6208" s="42" t="s">
        <v>85</v>
      </c>
      <c r="J6208" s="122">
        <f t="shared" si="1"/>
        <v>36</v>
      </c>
      <c r="K6208" s="7" t="str">
        <f t="shared" si="2"/>
        <v>ENG30-01591394-acarski</v>
      </c>
      <c r="L6208" s="7" t="str">
        <f>ifna(VLOOKUP(K6208,'Лист1'!D:E,2,false))</f>
        <v/>
      </c>
      <c r="M6208" s="9"/>
      <c r="N6208" s="9"/>
      <c r="O6208" s="9"/>
      <c r="P6208" s="9"/>
      <c r="Q6208" s="9"/>
      <c r="R6208" s="9"/>
    </row>
    <row r="6209" ht="15.75" customHeight="1">
      <c r="A6209" s="14" t="s">
        <v>79</v>
      </c>
      <c r="B6209" s="14" t="s">
        <v>80</v>
      </c>
      <c r="C6209" s="40" t="s">
        <v>10887</v>
      </c>
      <c r="D6209" s="14" t="s">
        <v>15490</v>
      </c>
      <c r="E6209" s="13" t="s">
        <v>15491</v>
      </c>
      <c r="F6209" s="14" t="s">
        <v>15492</v>
      </c>
      <c r="G6209" s="14" t="s">
        <v>6772</v>
      </c>
      <c r="H6209" s="41" t="s">
        <v>6712</v>
      </c>
      <c r="I6209" s="42" t="s">
        <v>85</v>
      </c>
      <c r="J6209" s="64">
        <f t="shared" si="1"/>
        <v>36</v>
      </c>
      <c r="K6209" s="7" t="str">
        <f t="shared" si="2"/>
        <v>ENG30-01591394-akraljevski</v>
      </c>
      <c r="L6209" s="7" t="str">
        <f>ifna(VLOOKUP(K6209,'Лист1'!D:E,2,false))</f>
        <v/>
      </c>
      <c r="M6209" s="9"/>
      <c r="N6209" s="9"/>
      <c r="O6209" s="9"/>
      <c r="P6209" s="9"/>
      <c r="Q6209" s="9"/>
      <c r="R6209" s="9"/>
    </row>
    <row r="6210" ht="15.75" customHeight="1">
      <c r="A6210" s="14" t="s">
        <v>21</v>
      </c>
      <c r="B6210" s="14" t="s">
        <v>22</v>
      </c>
      <c r="C6210" s="40" t="s">
        <v>12028</v>
      </c>
      <c r="D6210" s="14" t="s">
        <v>15493</v>
      </c>
      <c r="E6210" s="13" t="s">
        <v>15494</v>
      </c>
      <c r="F6210" s="14" t="s">
        <v>15495</v>
      </c>
      <c r="G6210" s="14" t="s">
        <v>6772</v>
      </c>
      <c r="H6210" s="41" t="s">
        <v>6712</v>
      </c>
      <c r="I6210" s="42" t="s">
        <v>85</v>
      </c>
      <c r="J6210" s="22">
        <f t="shared" si="1"/>
        <v>49</v>
      </c>
      <c r="K6210" s="7" t="str">
        <f t="shared" si="2"/>
        <v>ENG30-01591621-vobjaviti</v>
      </c>
      <c r="L6210" s="7" t="str">
        <f>ifna(VLOOKUP(K6210,'Лист1'!D:E,2,false))</f>
        <v/>
      </c>
      <c r="M6210" s="9"/>
      <c r="N6210" s="9"/>
      <c r="O6210" s="9"/>
      <c r="P6210" s="9"/>
      <c r="Q6210" s="9"/>
      <c r="R6210" s="9"/>
    </row>
    <row r="6211" ht="15.75" customHeight="1">
      <c r="A6211" s="14" t="s">
        <v>21</v>
      </c>
      <c r="B6211" s="14" t="s">
        <v>22</v>
      </c>
      <c r="C6211" s="40" t="s">
        <v>10326</v>
      </c>
      <c r="D6211" s="14" t="s">
        <v>15493</v>
      </c>
      <c r="E6211" s="13" t="s">
        <v>15494</v>
      </c>
      <c r="F6211" s="14" t="s">
        <v>15495</v>
      </c>
      <c r="G6211" s="14" t="s">
        <v>6772</v>
      </c>
      <c r="H6211" s="41" t="s">
        <v>6712</v>
      </c>
      <c r="I6211" s="42" t="s">
        <v>85</v>
      </c>
      <c r="J6211" s="27">
        <f t="shared" si="1"/>
        <v>49</v>
      </c>
      <c r="K6211" s="7" t="str">
        <f t="shared" si="2"/>
        <v>ENG30-01591621-vpostaviti</v>
      </c>
      <c r="L6211" s="7" t="str">
        <f>ifna(VLOOKUP(K6211,'Лист1'!D:E,2,false))</f>
        <v/>
      </c>
      <c r="M6211" s="9"/>
      <c r="N6211" s="9"/>
      <c r="O6211" s="9"/>
      <c r="P6211" s="9"/>
      <c r="Q6211" s="9"/>
      <c r="R6211" s="9"/>
    </row>
    <row r="6212" ht="15.75" customHeight="1">
      <c r="A6212" s="14" t="s">
        <v>79</v>
      </c>
      <c r="B6212" s="14" t="s">
        <v>80</v>
      </c>
      <c r="C6212" s="40" t="s">
        <v>15496</v>
      </c>
      <c r="D6212" s="14" t="s">
        <v>15497</v>
      </c>
      <c r="E6212" s="13" t="s">
        <v>15498</v>
      </c>
      <c r="F6212" s="14" t="s">
        <v>15496</v>
      </c>
      <c r="G6212" s="14" t="s">
        <v>6772</v>
      </c>
      <c r="H6212" s="41" t="s">
        <v>6712</v>
      </c>
      <c r="I6212" s="42" t="s">
        <v>85</v>
      </c>
      <c r="J6212" s="43">
        <f t="shared" si="1"/>
        <v>29</v>
      </c>
      <c r="K6212" s="7" t="str">
        <f t="shared" si="2"/>
        <v>ENG30-01592108-akneževski</v>
      </c>
      <c r="L6212" s="7" t="str">
        <f>ifna(VLOOKUP(K6212,'Лист1'!D:E,2,false))</f>
        <v/>
      </c>
      <c r="M6212" s="9"/>
      <c r="N6212" s="9"/>
      <c r="O6212" s="9"/>
      <c r="P6212" s="9"/>
      <c r="Q6212" s="9"/>
      <c r="R6212" s="9"/>
    </row>
    <row r="6213" ht="15.75" customHeight="1">
      <c r="A6213" s="14" t="s">
        <v>79</v>
      </c>
      <c r="B6213" s="14" t="s">
        <v>80</v>
      </c>
      <c r="C6213" s="40" t="s">
        <v>10887</v>
      </c>
      <c r="D6213" s="14" t="s">
        <v>15499</v>
      </c>
      <c r="E6213" s="13" t="s">
        <v>15500</v>
      </c>
      <c r="F6213" s="14" t="s">
        <v>10887</v>
      </c>
      <c r="G6213" s="14" t="s">
        <v>6772</v>
      </c>
      <c r="H6213" s="41" t="s">
        <v>6712</v>
      </c>
      <c r="I6213" s="42" t="s">
        <v>85</v>
      </c>
      <c r="J6213" s="18">
        <f t="shared" si="1"/>
        <v>20</v>
      </c>
      <c r="K6213" s="7" t="str">
        <f t="shared" si="2"/>
        <v>ENG30-01592509-akraljevski</v>
      </c>
      <c r="L6213" s="7" t="str">
        <f>ifna(VLOOKUP(K6213,'Лист1'!D:E,2,false))</f>
        <v/>
      </c>
      <c r="M6213" s="9"/>
      <c r="N6213" s="9"/>
      <c r="O6213" s="9"/>
      <c r="P6213" s="9"/>
      <c r="Q6213" s="9"/>
      <c r="R6213" s="9"/>
    </row>
    <row r="6214" ht="15.75" customHeight="1">
      <c r="A6214" s="14" t="s">
        <v>79</v>
      </c>
      <c r="B6214" s="14" t="s">
        <v>80</v>
      </c>
      <c r="C6214" s="40" t="s">
        <v>9989</v>
      </c>
      <c r="D6214" s="14" t="s">
        <v>15501</v>
      </c>
      <c r="E6214" s="13" t="s">
        <v>15502</v>
      </c>
      <c r="F6214" s="14" t="s">
        <v>15503</v>
      </c>
      <c r="G6214" s="14" t="s">
        <v>6772</v>
      </c>
      <c r="H6214" s="41" t="s">
        <v>6712</v>
      </c>
      <c r="I6214" s="42" t="s">
        <v>85</v>
      </c>
      <c r="J6214" s="27">
        <f t="shared" si="1"/>
        <v>37</v>
      </c>
      <c r="K6214" s="7" t="str">
        <f t="shared" si="2"/>
        <v>ENG30-01593079-auobičajen</v>
      </c>
      <c r="L6214" s="7" t="str">
        <f>ifna(VLOOKUP(K6214,'Лист1'!D:E,2,false))</f>
        <v/>
      </c>
      <c r="M6214" s="9"/>
      <c r="N6214" s="9"/>
      <c r="O6214" s="9"/>
      <c r="P6214" s="9"/>
      <c r="Q6214" s="9"/>
      <c r="R6214" s="9"/>
    </row>
    <row r="6215" ht="15.75" customHeight="1">
      <c r="A6215" s="14" t="s">
        <v>79</v>
      </c>
      <c r="B6215" s="14" t="s">
        <v>80</v>
      </c>
      <c r="C6215" s="40" t="s">
        <v>9194</v>
      </c>
      <c r="D6215" s="14" t="s">
        <v>15504</v>
      </c>
      <c r="E6215" s="13" t="s">
        <v>15505</v>
      </c>
      <c r="F6215" s="14" t="s">
        <v>15506</v>
      </c>
      <c r="G6215" s="14" t="s">
        <v>10120</v>
      </c>
      <c r="H6215" s="41" t="s">
        <v>6712</v>
      </c>
      <c r="I6215" s="42" t="s">
        <v>85</v>
      </c>
      <c r="J6215" s="47">
        <f t="shared" si="1"/>
        <v>66</v>
      </c>
      <c r="K6215" s="7" t="str">
        <f t="shared" si="2"/>
        <v>ENG30-01594146-asrednji</v>
      </c>
      <c r="L6215" s="7" t="str">
        <f>ifna(VLOOKUP(K6215,'Лист1'!D:E,2,false))</f>
        <v/>
      </c>
      <c r="M6215" s="9"/>
      <c r="N6215" s="9"/>
      <c r="O6215" s="9"/>
      <c r="P6215" s="9"/>
      <c r="Q6215" s="9"/>
      <c r="R6215" s="9"/>
    </row>
    <row r="6216" ht="15.75" customHeight="1">
      <c r="A6216" s="14" t="s">
        <v>79</v>
      </c>
      <c r="B6216" s="14" t="s">
        <v>80</v>
      </c>
      <c r="C6216" s="40" t="s">
        <v>9984</v>
      </c>
      <c r="D6216" s="14" t="s">
        <v>15507</v>
      </c>
      <c r="E6216" s="13" t="s">
        <v>15508</v>
      </c>
      <c r="F6216" s="14" t="s">
        <v>15509</v>
      </c>
      <c r="G6216" s="14" t="s">
        <v>10120</v>
      </c>
      <c r="H6216" s="41" t="s">
        <v>6712</v>
      </c>
      <c r="I6216" s="42" t="s">
        <v>85</v>
      </c>
      <c r="J6216" s="95">
        <f t="shared" si="1"/>
        <v>59</v>
      </c>
      <c r="K6216" s="7" t="str">
        <f t="shared" si="2"/>
        <v>ENG30-01594811-aobičan</v>
      </c>
      <c r="L6216" s="7" t="str">
        <f>ifna(VLOOKUP(K6216,'Лист1'!D:E,2,false))</f>
        <v/>
      </c>
      <c r="M6216" s="9"/>
      <c r="N6216" s="9"/>
      <c r="O6216" s="9"/>
      <c r="P6216" s="9"/>
      <c r="Q6216" s="9"/>
      <c r="R6216" s="9"/>
    </row>
    <row r="6217" ht="15.75" customHeight="1">
      <c r="A6217" s="14" t="s">
        <v>21</v>
      </c>
      <c r="B6217" s="14" t="s">
        <v>22</v>
      </c>
      <c r="C6217" s="40" t="s">
        <v>10212</v>
      </c>
      <c r="D6217" s="14" t="s">
        <v>15510</v>
      </c>
      <c r="E6217" s="13" t="s">
        <v>15511</v>
      </c>
      <c r="F6217" s="14" t="s">
        <v>10212</v>
      </c>
      <c r="G6217" s="14" t="s">
        <v>7357</v>
      </c>
      <c r="H6217" s="41" t="s">
        <v>6712</v>
      </c>
      <c r="I6217" s="42" t="s">
        <v>85</v>
      </c>
      <c r="J6217" s="44">
        <f t="shared" si="1"/>
        <v>12</v>
      </c>
      <c r="K6217" s="7" t="str">
        <f t="shared" si="2"/>
        <v>ENG30-01599983-vuzeti</v>
      </c>
      <c r="L6217" s="7" t="str">
        <f>ifna(VLOOKUP(K6217,'Лист1'!D:E,2,false))</f>
        <v/>
      </c>
      <c r="M6217" s="9"/>
      <c r="N6217" s="9"/>
      <c r="O6217" s="9"/>
      <c r="P6217" s="9"/>
      <c r="Q6217" s="9"/>
      <c r="R6217" s="9"/>
    </row>
    <row r="6218" ht="15.75" customHeight="1">
      <c r="A6218" s="14" t="s">
        <v>21</v>
      </c>
      <c r="B6218" s="14" t="s">
        <v>22</v>
      </c>
      <c r="C6218" s="40" t="s">
        <v>7440</v>
      </c>
      <c r="D6218" s="14" t="s">
        <v>15512</v>
      </c>
      <c r="E6218" s="13" t="s">
        <v>15513</v>
      </c>
      <c r="F6218" s="14" t="s">
        <v>15514</v>
      </c>
      <c r="G6218" s="14" t="s">
        <v>6772</v>
      </c>
      <c r="H6218" s="41" t="s">
        <v>6712</v>
      </c>
      <c r="I6218" s="42" t="s">
        <v>85</v>
      </c>
      <c r="J6218" s="82">
        <f t="shared" si="1"/>
        <v>28</v>
      </c>
      <c r="K6218" s="7" t="str">
        <f t="shared" si="2"/>
        <v>ENG30-01601234-vnositi</v>
      </c>
      <c r="L6218" s="7" t="str">
        <f>ifna(VLOOKUP(K6218,'Лист1'!D:E,2,false))</f>
        <v/>
      </c>
      <c r="M6218" s="9"/>
      <c r="N6218" s="9"/>
      <c r="O6218" s="9"/>
      <c r="P6218" s="9"/>
      <c r="Q6218" s="9"/>
      <c r="R6218" s="9"/>
    </row>
    <row r="6219" ht="15.75" customHeight="1">
      <c r="A6219" s="14" t="s">
        <v>79</v>
      </c>
      <c r="B6219" s="14" t="s">
        <v>80</v>
      </c>
      <c r="C6219" s="40" t="s">
        <v>8805</v>
      </c>
      <c r="D6219" s="14" t="s">
        <v>15515</v>
      </c>
      <c r="E6219" s="13" t="s">
        <v>15516</v>
      </c>
      <c r="F6219" s="14" t="s">
        <v>15517</v>
      </c>
      <c r="G6219" s="14" t="s">
        <v>6988</v>
      </c>
      <c r="H6219" s="41" t="s">
        <v>6712</v>
      </c>
      <c r="I6219" s="42" t="s">
        <v>85</v>
      </c>
      <c r="J6219" s="45">
        <f t="shared" si="1"/>
        <v>33</v>
      </c>
      <c r="K6219" s="7" t="str">
        <f t="shared" si="2"/>
        <v>ENG30-01601297-aseverni</v>
      </c>
      <c r="L6219" s="7" t="str">
        <f>ifna(VLOOKUP(K6219,'Лист1'!D:E,2,false))</f>
        <v/>
      </c>
      <c r="M6219" s="9"/>
      <c r="N6219" s="9"/>
      <c r="O6219" s="9"/>
      <c r="P6219" s="9"/>
      <c r="Q6219" s="9"/>
      <c r="R6219" s="9"/>
    </row>
    <row r="6220" ht="15.75" customHeight="1">
      <c r="A6220" s="14" t="s">
        <v>79</v>
      </c>
      <c r="B6220" s="14" t="s">
        <v>80</v>
      </c>
      <c r="C6220" s="40" t="s">
        <v>15518</v>
      </c>
      <c r="D6220" s="14" t="s">
        <v>15519</v>
      </c>
      <c r="E6220" s="13" t="s">
        <v>15520</v>
      </c>
      <c r="F6220" s="14" t="s">
        <v>15518</v>
      </c>
      <c r="G6220" s="14" t="s">
        <v>6988</v>
      </c>
      <c r="H6220" s="41" t="s">
        <v>6712</v>
      </c>
      <c r="I6220" s="42" t="s">
        <v>85</v>
      </c>
      <c r="J6220" s="45">
        <f t="shared" si="1"/>
        <v>63</v>
      </c>
      <c r="K6220" s="7" t="str">
        <f t="shared" si="2"/>
        <v>ENG30-01602330-ajužni</v>
      </c>
      <c r="L6220" s="7" t="str">
        <f>ifna(VLOOKUP(K6220,'Лист1'!D:E,2,false))</f>
        <v/>
      </c>
      <c r="M6220" s="9"/>
      <c r="N6220" s="9"/>
      <c r="O6220" s="9"/>
      <c r="P6220" s="9"/>
      <c r="Q6220" s="9"/>
      <c r="R6220" s="9"/>
    </row>
    <row r="6221" ht="15.75" customHeight="1">
      <c r="A6221" s="14" t="s">
        <v>79</v>
      </c>
      <c r="B6221" s="14" t="s">
        <v>80</v>
      </c>
      <c r="C6221" s="40" t="s">
        <v>15518</v>
      </c>
      <c r="D6221" s="14" t="s">
        <v>15521</v>
      </c>
      <c r="E6221" s="13" t="s">
        <v>15522</v>
      </c>
      <c r="F6221" s="14" t="s">
        <v>15523</v>
      </c>
      <c r="G6221" s="14" t="s">
        <v>6988</v>
      </c>
      <c r="H6221" s="41" t="s">
        <v>6712</v>
      </c>
      <c r="I6221" s="42" t="s">
        <v>85</v>
      </c>
      <c r="J6221" s="92">
        <f t="shared" si="1"/>
        <v>45</v>
      </c>
      <c r="K6221" s="7" t="str">
        <f t="shared" si="2"/>
        <v>ENG30-01602966-ajužni</v>
      </c>
      <c r="L6221" s="7" t="str">
        <f>ifna(VLOOKUP(K6221,'Лист1'!D:E,2,false))</f>
        <v/>
      </c>
      <c r="M6221" s="9"/>
      <c r="N6221" s="9"/>
      <c r="O6221" s="9"/>
      <c r="P6221" s="9"/>
      <c r="Q6221" s="9"/>
      <c r="R6221" s="9"/>
    </row>
    <row r="6222" ht="15.75" customHeight="1">
      <c r="A6222" s="14" t="s">
        <v>79</v>
      </c>
      <c r="B6222" s="14" t="s">
        <v>80</v>
      </c>
      <c r="C6222" s="40" t="s">
        <v>15524</v>
      </c>
      <c r="D6222" s="14" t="s">
        <v>15525</v>
      </c>
      <c r="E6222" s="13" t="s">
        <v>15526</v>
      </c>
      <c r="F6222" s="14" t="s">
        <v>15527</v>
      </c>
      <c r="G6222" s="14" t="s">
        <v>6988</v>
      </c>
      <c r="H6222" s="41" t="s">
        <v>6712</v>
      </c>
      <c r="I6222" s="42" t="s">
        <v>85</v>
      </c>
      <c r="J6222" s="70">
        <f t="shared" si="1"/>
        <v>37</v>
      </c>
      <c r="K6222" s="7" t="str">
        <f t="shared" si="2"/>
        <v>ENG30-01603518-ajugoistočni</v>
      </c>
      <c r="L6222" s="7" t="str">
        <f>ifna(VLOOKUP(K6222,'Лист1'!D:E,2,false))</f>
        <v/>
      </c>
      <c r="M6222" s="9"/>
      <c r="N6222" s="9"/>
      <c r="O6222" s="9"/>
      <c r="P6222" s="9"/>
      <c r="Q6222" s="9"/>
      <c r="R6222" s="9"/>
    </row>
    <row r="6223" ht="15.75" customHeight="1">
      <c r="A6223" s="14" t="s">
        <v>79</v>
      </c>
      <c r="B6223" s="14" t="s">
        <v>80</v>
      </c>
      <c r="C6223" s="40" t="s">
        <v>15524</v>
      </c>
      <c r="D6223" s="14" t="s">
        <v>15528</v>
      </c>
      <c r="E6223" s="13" t="s">
        <v>15529</v>
      </c>
      <c r="F6223" s="14" t="s">
        <v>15530</v>
      </c>
      <c r="G6223" s="14" t="s">
        <v>6988</v>
      </c>
      <c r="H6223" s="41" t="s">
        <v>6712</v>
      </c>
      <c r="I6223" s="42" t="s">
        <v>85</v>
      </c>
      <c r="J6223" s="35">
        <f t="shared" si="1"/>
        <v>25</v>
      </c>
      <c r="K6223" s="7" t="str">
        <f t="shared" si="2"/>
        <v>ENG30-01603649-ajugoistočni</v>
      </c>
      <c r="L6223" s="7" t="str">
        <f>ifna(VLOOKUP(K6223,'Лист1'!D:E,2,false))</f>
        <v/>
      </c>
      <c r="M6223" s="9"/>
      <c r="N6223" s="9"/>
      <c r="O6223" s="9"/>
      <c r="P6223" s="9"/>
      <c r="Q6223" s="9"/>
      <c r="R6223" s="9"/>
    </row>
    <row r="6224" ht="15.75" customHeight="1">
      <c r="A6224" s="14" t="s">
        <v>79</v>
      </c>
      <c r="B6224" s="14" t="s">
        <v>80</v>
      </c>
      <c r="C6224" s="40" t="s">
        <v>15531</v>
      </c>
      <c r="D6224" s="14" t="s">
        <v>15532</v>
      </c>
      <c r="E6224" s="13" t="s">
        <v>15533</v>
      </c>
      <c r="F6224" s="14" t="s">
        <v>15534</v>
      </c>
      <c r="G6224" s="14" t="s">
        <v>6988</v>
      </c>
      <c r="H6224" s="41" t="s">
        <v>6712</v>
      </c>
      <c r="I6224" s="42" t="s">
        <v>85</v>
      </c>
      <c r="J6224" s="45">
        <f t="shared" si="1"/>
        <v>50</v>
      </c>
      <c r="K6224" s="7" t="str">
        <f t="shared" si="2"/>
        <v>ENG30-01603869-ajugozapadni</v>
      </c>
      <c r="L6224" s="7" t="str">
        <f>ifna(VLOOKUP(K6224,'Лист1'!D:E,2,false))</f>
        <v/>
      </c>
      <c r="M6224" s="9"/>
      <c r="N6224" s="9"/>
      <c r="O6224" s="9"/>
      <c r="P6224" s="9"/>
      <c r="Q6224" s="9"/>
      <c r="R6224" s="9"/>
    </row>
    <row r="6225" ht="15.75" customHeight="1">
      <c r="A6225" s="14" t="s">
        <v>79</v>
      </c>
      <c r="B6225" s="14" t="s">
        <v>80</v>
      </c>
      <c r="C6225" s="40" t="s">
        <v>15531</v>
      </c>
      <c r="D6225" s="14" t="s">
        <v>15535</v>
      </c>
      <c r="E6225" s="13" t="s">
        <v>15536</v>
      </c>
      <c r="F6225" s="14" t="s">
        <v>15534</v>
      </c>
      <c r="G6225" s="14" t="s">
        <v>6988</v>
      </c>
      <c r="H6225" s="41" t="s">
        <v>6712</v>
      </c>
      <c r="I6225" s="42" t="s">
        <v>85</v>
      </c>
      <c r="J6225" s="43">
        <f t="shared" si="1"/>
        <v>25</v>
      </c>
      <c r="K6225" s="7" t="str">
        <f t="shared" si="2"/>
        <v>ENG30-01604000-ajugozapadni</v>
      </c>
      <c r="L6225" s="7" t="str">
        <f>ifna(VLOOKUP(K6225,'Лист1'!D:E,2,false))</f>
        <v/>
      </c>
      <c r="M6225" s="9"/>
      <c r="N6225" s="9"/>
      <c r="O6225" s="9"/>
      <c r="P6225" s="9"/>
      <c r="Q6225" s="9"/>
      <c r="R6225" s="9"/>
    </row>
    <row r="6226" ht="15.75" customHeight="1">
      <c r="A6226" s="14" t="s">
        <v>79</v>
      </c>
      <c r="B6226" s="14" t="s">
        <v>80</v>
      </c>
      <c r="C6226" s="40" t="s">
        <v>9408</v>
      </c>
      <c r="D6226" s="14" t="s">
        <v>15537</v>
      </c>
      <c r="E6226" s="13" t="s">
        <v>15538</v>
      </c>
      <c r="F6226" s="14" t="s">
        <v>9408</v>
      </c>
      <c r="G6226" s="14" t="s">
        <v>9412</v>
      </c>
      <c r="H6226" s="41" t="s">
        <v>6712</v>
      </c>
      <c r="I6226" s="42" t="s">
        <v>85</v>
      </c>
      <c r="J6226" s="46">
        <f t="shared" si="1"/>
        <v>92</v>
      </c>
      <c r="K6226" s="7" t="str">
        <f t="shared" si="2"/>
        <v>ENG30-01606058-aplav</v>
      </c>
      <c r="L6226" s="7" t="str">
        <f>ifna(VLOOKUP(K6226,'Лист1'!D:E,2,false))</f>
        <v/>
      </c>
      <c r="M6226" s="9"/>
      <c r="N6226" s="9"/>
      <c r="O6226" s="9"/>
      <c r="P6226" s="9"/>
      <c r="Q6226" s="9"/>
      <c r="R6226" s="9"/>
    </row>
    <row r="6227" ht="15.75" customHeight="1">
      <c r="A6227" s="14" t="s">
        <v>21</v>
      </c>
      <c r="B6227" s="14" t="s">
        <v>22</v>
      </c>
      <c r="C6227" s="40" t="s">
        <v>8013</v>
      </c>
      <c r="D6227" s="14" t="s">
        <v>15539</v>
      </c>
      <c r="E6227" s="13" t="s">
        <v>15540</v>
      </c>
      <c r="F6227" s="14" t="s">
        <v>15541</v>
      </c>
      <c r="G6227" s="14" t="s">
        <v>6772</v>
      </c>
      <c r="H6227" s="41" t="s">
        <v>6712</v>
      </c>
      <c r="I6227" s="42" t="s">
        <v>85</v>
      </c>
      <c r="J6227" s="38">
        <f t="shared" si="1"/>
        <v>64</v>
      </c>
      <c r="K6227" s="7" t="str">
        <f t="shared" si="2"/>
        <v>ENG30-01609287-vpovući</v>
      </c>
      <c r="L6227" s="7" t="str">
        <f>ifna(VLOOKUP(K6227,'Лист1'!D:E,2,false))</f>
        <v/>
      </c>
      <c r="M6227" s="9"/>
      <c r="N6227" s="9"/>
      <c r="O6227" s="9"/>
      <c r="P6227" s="9"/>
      <c r="Q6227" s="9"/>
      <c r="R6227" s="9"/>
    </row>
    <row r="6228" ht="15.75" customHeight="1">
      <c r="A6228" s="14" t="s">
        <v>21</v>
      </c>
      <c r="B6228" s="14" t="s">
        <v>22</v>
      </c>
      <c r="C6228" s="40" t="s">
        <v>15542</v>
      </c>
      <c r="D6228" s="14" t="s">
        <v>15539</v>
      </c>
      <c r="E6228" s="13" t="s">
        <v>15540</v>
      </c>
      <c r="F6228" s="14" t="s">
        <v>15541</v>
      </c>
      <c r="G6228" s="14" t="s">
        <v>6772</v>
      </c>
      <c r="H6228" s="41" t="s">
        <v>6712</v>
      </c>
      <c r="I6228" s="42" t="s">
        <v>85</v>
      </c>
      <c r="J6228" s="66">
        <f t="shared" si="1"/>
        <v>64</v>
      </c>
      <c r="K6228" s="7" t="str">
        <f t="shared" si="2"/>
        <v>ENG30-01609287-vprivlačiti</v>
      </c>
      <c r="L6228" s="7" t="str">
        <f>ifna(VLOOKUP(K6228,'Лист1'!D:E,2,false))</f>
        <v/>
      </c>
      <c r="M6228" s="9"/>
      <c r="N6228" s="9"/>
      <c r="O6228" s="9"/>
      <c r="P6228" s="9"/>
      <c r="Q6228" s="9"/>
      <c r="R6228" s="9"/>
    </row>
    <row r="6229" ht="15.75" customHeight="1">
      <c r="A6229" s="14" t="s">
        <v>21</v>
      </c>
      <c r="B6229" s="14" t="s">
        <v>22</v>
      </c>
      <c r="C6229" s="40" t="s">
        <v>11003</v>
      </c>
      <c r="D6229" s="14" t="s">
        <v>15539</v>
      </c>
      <c r="E6229" s="13" t="s">
        <v>15540</v>
      </c>
      <c r="F6229" s="14" t="s">
        <v>15541</v>
      </c>
      <c r="G6229" s="14" t="s">
        <v>6772</v>
      </c>
      <c r="H6229" s="41" t="s">
        <v>6712</v>
      </c>
      <c r="I6229" s="42" t="s">
        <v>85</v>
      </c>
      <c r="J6229" s="27">
        <f t="shared" si="1"/>
        <v>64</v>
      </c>
      <c r="K6229" s="7" t="str">
        <f t="shared" si="2"/>
        <v>ENG30-01609287-vprivući</v>
      </c>
      <c r="L6229" s="7" t="str">
        <f>ifna(VLOOKUP(K6229,'Лист1'!D:E,2,false))</f>
        <v/>
      </c>
      <c r="M6229" s="9"/>
      <c r="N6229" s="9"/>
      <c r="O6229" s="9"/>
      <c r="P6229" s="9"/>
      <c r="Q6229" s="9"/>
      <c r="R6229" s="9"/>
    </row>
    <row r="6230" ht="15.75" customHeight="1">
      <c r="A6230" s="14" t="s">
        <v>79</v>
      </c>
      <c r="B6230" s="14" t="s">
        <v>80</v>
      </c>
      <c r="C6230" s="40" t="s">
        <v>15543</v>
      </c>
      <c r="D6230" s="14" t="s">
        <v>15544</v>
      </c>
      <c r="E6230" s="13" t="s">
        <v>15545</v>
      </c>
      <c r="F6230" s="14" t="s">
        <v>15546</v>
      </c>
      <c r="G6230" s="14" t="s">
        <v>6772</v>
      </c>
      <c r="H6230" s="41" t="s">
        <v>6712</v>
      </c>
      <c r="I6230" s="42" t="s">
        <v>85</v>
      </c>
      <c r="J6230" s="26">
        <f t="shared" si="1"/>
        <v>43</v>
      </c>
      <c r="K6230" s="7" t="str">
        <f t="shared" si="2"/>
        <v>ENG30-01610484-aposmatran</v>
      </c>
      <c r="L6230" s="7" t="str">
        <f>ifna(VLOOKUP(K6230,'Лист1'!D:E,2,false))</f>
        <v/>
      </c>
      <c r="M6230" s="9"/>
      <c r="N6230" s="9"/>
      <c r="O6230" s="9"/>
      <c r="P6230" s="9"/>
      <c r="Q6230" s="9"/>
      <c r="R6230" s="9"/>
    </row>
    <row r="6231" ht="15.75" customHeight="1">
      <c r="A6231" s="14" t="s">
        <v>79</v>
      </c>
      <c r="B6231" s="14" t="s">
        <v>80</v>
      </c>
      <c r="C6231" s="40" t="s">
        <v>9226</v>
      </c>
      <c r="D6231" s="14" t="s">
        <v>15544</v>
      </c>
      <c r="E6231" s="13" t="s">
        <v>15545</v>
      </c>
      <c r="F6231" s="14" t="s">
        <v>15546</v>
      </c>
      <c r="G6231" s="14" t="s">
        <v>6772</v>
      </c>
      <c r="H6231" s="41" t="s">
        <v>6712</v>
      </c>
      <c r="I6231" s="42" t="s">
        <v>85</v>
      </c>
      <c r="J6231" s="22">
        <f t="shared" si="1"/>
        <v>43</v>
      </c>
      <c r="K6231" s="7" t="str">
        <f t="shared" si="2"/>
        <v>ENG30-01610484-autvrđen</v>
      </c>
      <c r="L6231" s="7" t="str">
        <f>ifna(VLOOKUP(K6231,'Лист1'!D:E,2,false))</f>
        <v/>
      </c>
      <c r="M6231" s="9"/>
      <c r="N6231" s="9"/>
      <c r="O6231" s="9"/>
      <c r="P6231" s="9"/>
      <c r="Q6231" s="9"/>
      <c r="R6231" s="9"/>
    </row>
    <row r="6232" ht="15.75" customHeight="1">
      <c r="A6232" s="14" t="s">
        <v>79</v>
      </c>
      <c r="B6232" s="14" t="s">
        <v>80</v>
      </c>
      <c r="C6232" s="40" t="s">
        <v>8424</v>
      </c>
      <c r="D6232" s="14" t="s">
        <v>15547</v>
      </c>
      <c r="E6232" s="13" t="s">
        <v>15548</v>
      </c>
      <c r="F6232" s="14" t="s">
        <v>15549</v>
      </c>
      <c r="G6232" s="14" t="s">
        <v>6772</v>
      </c>
      <c r="H6232" s="41" t="s">
        <v>6712</v>
      </c>
      <c r="I6232" s="42" t="s">
        <v>85</v>
      </c>
      <c r="J6232" s="105">
        <f t="shared" si="1"/>
        <v>27</v>
      </c>
      <c r="K6232" s="7" t="str">
        <f t="shared" si="2"/>
        <v>ENG30-01614778-avidljiv</v>
      </c>
      <c r="L6232" s="7" t="str">
        <f>ifna(VLOOKUP(K6232,'Лист1'!D:E,2,false))</f>
        <v/>
      </c>
      <c r="M6232" s="9"/>
      <c r="N6232" s="9"/>
      <c r="O6232" s="9"/>
      <c r="P6232" s="9"/>
      <c r="Q6232" s="9"/>
      <c r="R6232" s="9"/>
    </row>
    <row r="6233" ht="15.75" customHeight="1">
      <c r="A6233" s="14" t="s">
        <v>79</v>
      </c>
      <c r="B6233" s="14" t="s">
        <v>80</v>
      </c>
      <c r="C6233" s="40" t="s">
        <v>15550</v>
      </c>
      <c r="D6233" s="14" t="s">
        <v>15551</v>
      </c>
      <c r="E6233" s="13" t="s">
        <v>15552</v>
      </c>
      <c r="F6233" s="14" t="s">
        <v>15550</v>
      </c>
      <c r="G6233" s="14" t="s">
        <v>6772</v>
      </c>
      <c r="H6233" s="41" t="s">
        <v>6712</v>
      </c>
      <c r="I6233" s="42" t="s">
        <v>85</v>
      </c>
      <c r="J6233" s="59">
        <f t="shared" si="1"/>
        <v>27</v>
      </c>
      <c r="K6233" s="7" t="str">
        <f t="shared" si="2"/>
        <v>ENG30-01615460-aklinički</v>
      </c>
      <c r="L6233" s="7" t="str">
        <f>ifna(VLOOKUP(K6233,'Лист1'!D:E,2,false))</f>
        <v/>
      </c>
      <c r="M6233" s="9"/>
      <c r="N6233" s="9"/>
      <c r="O6233" s="9"/>
      <c r="P6233" s="9"/>
      <c r="Q6233" s="9"/>
      <c r="R6233" s="9"/>
    </row>
    <row r="6234" ht="15.75" customHeight="1">
      <c r="A6234" s="14" t="s">
        <v>21</v>
      </c>
      <c r="B6234" s="14" t="s">
        <v>22</v>
      </c>
      <c r="C6234" s="40" t="s">
        <v>6914</v>
      </c>
      <c r="D6234" s="14" t="s">
        <v>15553</v>
      </c>
      <c r="E6234" s="13" t="s">
        <v>15554</v>
      </c>
      <c r="F6234" s="14" t="s">
        <v>15555</v>
      </c>
      <c r="G6234" s="14" t="s">
        <v>6772</v>
      </c>
      <c r="H6234" s="41" t="s">
        <v>6712</v>
      </c>
      <c r="I6234" s="42" t="s">
        <v>85</v>
      </c>
      <c r="J6234" s="29">
        <f t="shared" si="1"/>
        <v>38</v>
      </c>
      <c r="K6234" s="7" t="str">
        <f t="shared" si="2"/>
        <v>ENG30-01617192-vstvoriti</v>
      </c>
      <c r="L6234" s="7" t="str">
        <f>ifna(VLOOKUP(K6234,'Лист1'!D:E,2,false))</f>
        <v/>
      </c>
      <c r="M6234" s="9"/>
      <c r="N6234" s="9"/>
      <c r="O6234" s="9"/>
      <c r="P6234" s="9"/>
      <c r="Q6234" s="9"/>
      <c r="R6234" s="9"/>
    </row>
    <row r="6235" ht="15.75" customHeight="1">
      <c r="A6235" s="14" t="s">
        <v>11</v>
      </c>
      <c r="B6235" s="14" t="s">
        <v>12</v>
      </c>
      <c r="C6235" s="40" t="s">
        <v>15556</v>
      </c>
      <c r="D6235" s="14" t="s">
        <v>15557</v>
      </c>
      <c r="E6235" s="13" t="s">
        <v>15558</v>
      </c>
      <c r="F6235" s="14" t="s">
        <v>15559</v>
      </c>
      <c r="G6235" s="14" t="s">
        <v>6955</v>
      </c>
      <c r="H6235" s="41" t="s">
        <v>6712</v>
      </c>
      <c r="I6235" s="42" t="s">
        <v>85</v>
      </c>
      <c r="J6235" s="35">
        <f t="shared" si="1"/>
        <v>68</v>
      </c>
      <c r="K6235" s="7" t="str">
        <f t="shared" si="2"/>
        <v>ENG30-01618503-nsekretar</v>
      </c>
      <c r="L6235" s="7" t="str">
        <f>ifna(VLOOKUP(K6235,'Лист1'!D:E,2,false))</f>
        <v/>
      </c>
      <c r="M6235" s="9"/>
      <c r="N6235" s="9"/>
      <c r="O6235" s="9"/>
      <c r="P6235" s="9"/>
      <c r="Q6235" s="9"/>
      <c r="R6235" s="9"/>
    </row>
    <row r="6236" ht="15.75" customHeight="1">
      <c r="A6236" s="14" t="s">
        <v>21</v>
      </c>
      <c r="B6236" s="14" t="s">
        <v>22</v>
      </c>
      <c r="C6236" s="40" t="s">
        <v>14933</v>
      </c>
      <c r="D6236" s="14" t="s">
        <v>15560</v>
      </c>
      <c r="E6236" s="13" t="s">
        <v>15561</v>
      </c>
      <c r="F6236" s="14" t="s">
        <v>15562</v>
      </c>
      <c r="G6236" s="14" t="s">
        <v>6772</v>
      </c>
      <c r="H6236" s="41" t="s">
        <v>6712</v>
      </c>
      <c r="I6236" s="42" t="s">
        <v>85</v>
      </c>
      <c r="J6236" s="25">
        <f t="shared" si="1"/>
        <v>52</v>
      </c>
      <c r="K6236" s="7" t="str">
        <f t="shared" si="2"/>
        <v>ENG30-01618693-vdoneti</v>
      </c>
      <c r="L6236" s="7" t="str">
        <f>ifna(VLOOKUP(K6236,'Лист1'!D:E,2,false))</f>
        <v/>
      </c>
      <c r="M6236" s="9"/>
      <c r="N6236" s="9"/>
      <c r="O6236" s="9"/>
      <c r="P6236" s="9"/>
      <c r="Q6236" s="9"/>
      <c r="R6236" s="9"/>
    </row>
    <row r="6237" ht="15.75" customHeight="1">
      <c r="A6237" s="14" t="s">
        <v>21</v>
      </c>
      <c r="B6237" s="14" t="s">
        <v>22</v>
      </c>
      <c r="C6237" s="40" t="s">
        <v>10322</v>
      </c>
      <c r="D6237" s="14" t="s">
        <v>15560</v>
      </c>
      <c r="E6237" s="13" t="s">
        <v>15561</v>
      </c>
      <c r="F6237" s="14" t="s">
        <v>15562</v>
      </c>
      <c r="G6237" s="14" t="s">
        <v>6772</v>
      </c>
      <c r="H6237" s="41" t="s">
        <v>6712</v>
      </c>
      <c r="I6237" s="42" t="s">
        <v>85</v>
      </c>
      <c r="J6237" s="63">
        <f t="shared" si="1"/>
        <v>52</v>
      </c>
      <c r="K6237" s="7" t="str">
        <f t="shared" si="2"/>
        <v>ENG30-01618693-vdovesti</v>
      </c>
      <c r="L6237" s="7" t="str">
        <f>ifna(VLOOKUP(K6237,'Лист1'!D:E,2,false))</f>
        <v/>
      </c>
      <c r="M6237" s="9"/>
      <c r="N6237" s="9"/>
      <c r="O6237" s="9"/>
      <c r="P6237" s="9"/>
      <c r="Q6237" s="9"/>
      <c r="R6237" s="9"/>
    </row>
    <row r="6238" ht="15.75" customHeight="1">
      <c r="A6238" s="14" t="s">
        <v>21</v>
      </c>
      <c r="B6238" s="14" t="s">
        <v>22</v>
      </c>
      <c r="C6238" s="40" t="s">
        <v>8444</v>
      </c>
      <c r="D6238" s="14" t="s">
        <v>15560</v>
      </c>
      <c r="E6238" s="13" t="s">
        <v>15561</v>
      </c>
      <c r="F6238" s="14" t="s">
        <v>15562</v>
      </c>
      <c r="G6238" s="14" t="s">
        <v>6772</v>
      </c>
      <c r="H6238" s="41" t="s">
        <v>6712</v>
      </c>
      <c r="I6238" s="42" t="s">
        <v>85</v>
      </c>
      <c r="J6238" s="38">
        <f t="shared" si="1"/>
        <v>52</v>
      </c>
      <c r="K6238" s="7" t="str">
        <f t="shared" si="2"/>
        <v>ENG30-01618693-vuvesti</v>
      </c>
      <c r="L6238" s="7" t="str">
        <f>ifna(VLOOKUP(K6238,'Лист1'!D:E,2,false))</f>
        <v/>
      </c>
      <c r="M6238" s="9"/>
      <c r="N6238" s="9"/>
      <c r="O6238" s="9"/>
      <c r="P6238" s="9"/>
      <c r="Q6238" s="9"/>
      <c r="R6238" s="9"/>
    </row>
    <row r="6239" ht="15.75" customHeight="1">
      <c r="A6239" s="14" t="s">
        <v>21</v>
      </c>
      <c r="B6239" s="14" t="s">
        <v>22</v>
      </c>
      <c r="C6239" s="40" t="s">
        <v>8449</v>
      </c>
      <c r="D6239" s="14" t="s">
        <v>15560</v>
      </c>
      <c r="E6239" s="13" t="s">
        <v>15561</v>
      </c>
      <c r="F6239" s="14" t="s">
        <v>15562</v>
      </c>
      <c r="G6239" s="14" t="s">
        <v>6772</v>
      </c>
      <c r="H6239" s="41" t="s">
        <v>6712</v>
      </c>
      <c r="I6239" s="42" t="s">
        <v>85</v>
      </c>
      <c r="J6239" s="95">
        <f t="shared" si="1"/>
        <v>52</v>
      </c>
      <c r="K6239" s="7" t="str">
        <f t="shared" si="2"/>
        <v>ENG30-01618693-vuvoditi</v>
      </c>
      <c r="L6239" s="7" t="str">
        <f>ifna(VLOOKUP(K6239,'Лист1'!D:E,2,false))</f>
        <v/>
      </c>
      <c r="M6239" s="9"/>
      <c r="N6239" s="9"/>
      <c r="O6239" s="9"/>
      <c r="P6239" s="9"/>
      <c r="Q6239" s="9"/>
      <c r="R6239" s="9"/>
    </row>
    <row r="6240" ht="15.75" customHeight="1">
      <c r="A6240" s="14" t="s">
        <v>21</v>
      </c>
      <c r="B6240" s="14" t="s">
        <v>22</v>
      </c>
      <c r="C6240" s="40" t="s">
        <v>15563</v>
      </c>
      <c r="D6240" s="14" t="s">
        <v>15564</v>
      </c>
      <c r="E6240" s="13" t="s">
        <v>15565</v>
      </c>
      <c r="F6240" s="14" t="s">
        <v>15566</v>
      </c>
      <c r="G6240" s="14" t="s">
        <v>7810</v>
      </c>
      <c r="H6240" s="41" t="s">
        <v>6712</v>
      </c>
      <c r="I6240" s="42" t="s">
        <v>85</v>
      </c>
      <c r="J6240" s="63">
        <f t="shared" si="1"/>
        <v>52</v>
      </c>
      <c r="K6240" s="7" t="str">
        <f t="shared" si="2"/>
        <v>ENG30-01619014-včiniti</v>
      </c>
      <c r="L6240" s="7" t="str">
        <f>ifna(VLOOKUP(K6240,'Лист1'!D:E,2,false))</f>
        <v/>
      </c>
      <c r="M6240" s="9"/>
      <c r="N6240" s="9"/>
      <c r="O6240" s="9"/>
      <c r="P6240" s="9"/>
      <c r="Q6240" s="9"/>
      <c r="R6240" s="9"/>
    </row>
    <row r="6241" ht="15.75" customHeight="1">
      <c r="A6241" s="14" t="s">
        <v>21</v>
      </c>
      <c r="B6241" s="14" t="s">
        <v>22</v>
      </c>
      <c r="C6241" s="40" t="s">
        <v>11111</v>
      </c>
      <c r="D6241" s="14" t="s">
        <v>15564</v>
      </c>
      <c r="E6241" s="13" t="s">
        <v>15565</v>
      </c>
      <c r="F6241" s="14" t="s">
        <v>15566</v>
      </c>
      <c r="G6241" s="14" t="s">
        <v>7810</v>
      </c>
      <c r="H6241" s="41" t="s">
        <v>6712</v>
      </c>
      <c r="I6241" s="42" t="s">
        <v>85</v>
      </c>
      <c r="J6241" s="46">
        <f t="shared" si="1"/>
        <v>52</v>
      </c>
      <c r="K6241" s="7" t="str">
        <f t="shared" si="2"/>
        <v>ENG30-01619014-vformirati</v>
      </c>
      <c r="L6241" s="7" t="str">
        <f>ifna(VLOOKUP(K6241,'Лист1'!D:E,2,false))</f>
        <v/>
      </c>
      <c r="M6241" s="9"/>
      <c r="N6241" s="9"/>
      <c r="O6241" s="9"/>
      <c r="P6241" s="9"/>
      <c r="Q6241" s="9"/>
      <c r="R6241" s="9"/>
    </row>
    <row r="6242" ht="15.75" customHeight="1">
      <c r="A6242" s="14" t="s">
        <v>21</v>
      </c>
      <c r="B6242" s="14" t="s">
        <v>22</v>
      </c>
      <c r="C6242" s="40" t="s">
        <v>15567</v>
      </c>
      <c r="D6242" s="14" t="s">
        <v>15564</v>
      </c>
      <c r="E6242" s="13" t="s">
        <v>15565</v>
      </c>
      <c r="F6242" s="14" t="s">
        <v>15566</v>
      </c>
      <c r="G6242" s="14" t="s">
        <v>7810</v>
      </c>
      <c r="H6242" s="41" t="s">
        <v>6712</v>
      </c>
      <c r="I6242" s="42" t="s">
        <v>85</v>
      </c>
      <c r="J6242" s="27">
        <f t="shared" si="1"/>
        <v>52</v>
      </c>
      <c r="K6242" s="7" t="str">
        <f t="shared" si="2"/>
        <v>ENG30-01619014-vgraditi</v>
      </c>
      <c r="L6242" s="7" t="str">
        <f>ifna(VLOOKUP(K6242,'Лист1'!D:E,2,false))</f>
        <v/>
      </c>
      <c r="M6242" s="9"/>
      <c r="N6242" s="9"/>
      <c r="O6242" s="9"/>
      <c r="P6242" s="9"/>
      <c r="Q6242" s="9"/>
      <c r="R6242" s="9"/>
    </row>
    <row r="6243" ht="15.75" customHeight="1">
      <c r="A6243" s="14" t="s">
        <v>21</v>
      </c>
      <c r="B6243" s="14" t="s">
        <v>22</v>
      </c>
      <c r="C6243" s="40" t="s">
        <v>7869</v>
      </c>
      <c r="D6243" s="14" t="s">
        <v>15564</v>
      </c>
      <c r="E6243" s="13" t="s">
        <v>15565</v>
      </c>
      <c r="F6243" s="14" t="s">
        <v>15566</v>
      </c>
      <c r="G6243" s="14" t="s">
        <v>7810</v>
      </c>
      <c r="H6243" s="41" t="s">
        <v>6712</v>
      </c>
      <c r="I6243" s="42" t="s">
        <v>85</v>
      </c>
      <c r="J6243" s="52">
        <f t="shared" si="1"/>
        <v>52</v>
      </c>
      <c r="K6243" s="7" t="str">
        <f t="shared" si="2"/>
        <v>ENG30-01619014-vnapraviti</v>
      </c>
      <c r="L6243" s="7" t="str">
        <f>ifna(VLOOKUP(K6243,'Лист1'!D:E,2,false))</f>
        <v/>
      </c>
      <c r="M6243" s="9"/>
      <c r="N6243" s="9"/>
      <c r="O6243" s="9"/>
      <c r="P6243" s="9"/>
      <c r="Q6243" s="9"/>
      <c r="R6243" s="9"/>
    </row>
    <row r="6244" ht="15.75" customHeight="1">
      <c r="A6244" s="14" t="s">
        <v>21</v>
      </c>
      <c r="B6244" s="14" t="s">
        <v>22</v>
      </c>
      <c r="C6244" s="40" t="s">
        <v>15568</v>
      </c>
      <c r="D6244" s="14" t="s">
        <v>15564</v>
      </c>
      <c r="E6244" s="13" t="s">
        <v>15565</v>
      </c>
      <c r="F6244" s="14" t="s">
        <v>15566</v>
      </c>
      <c r="G6244" s="14" t="s">
        <v>7810</v>
      </c>
      <c r="H6244" s="41" t="s">
        <v>6712</v>
      </c>
      <c r="I6244" s="42" t="s">
        <v>85</v>
      </c>
      <c r="J6244" s="27">
        <f t="shared" si="1"/>
        <v>52</v>
      </c>
      <c r="K6244" s="7" t="str">
        <f t="shared" si="2"/>
        <v>ENG30-01619014-vpraviti</v>
      </c>
      <c r="L6244" s="7" t="str">
        <f>ifna(VLOOKUP(K6244,'Лист1'!D:E,2,false))</f>
        <v/>
      </c>
      <c r="M6244" s="9"/>
      <c r="N6244" s="9"/>
      <c r="O6244" s="9"/>
      <c r="P6244" s="9"/>
      <c r="Q6244" s="9"/>
      <c r="R6244" s="9"/>
    </row>
    <row r="6245" ht="15.75" customHeight="1">
      <c r="A6245" s="14" t="s">
        <v>21</v>
      </c>
      <c r="B6245" s="14" t="s">
        <v>22</v>
      </c>
      <c r="C6245" s="40" t="s">
        <v>15569</v>
      </c>
      <c r="D6245" s="14" t="s">
        <v>15564</v>
      </c>
      <c r="E6245" s="13" t="s">
        <v>15565</v>
      </c>
      <c r="F6245" s="14" t="s">
        <v>15566</v>
      </c>
      <c r="G6245" s="14" t="s">
        <v>7810</v>
      </c>
      <c r="H6245" s="41" t="s">
        <v>6712</v>
      </c>
      <c r="I6245" s="42" t="s">
        <v>85</v>
      </c>
      <c r="J6245" s="45">
        <f t="shared" si="1"/>
        <v>52</v>
      </c>
      <c r="K6245" s="7" t="str">
        <f t="shared" si="2"/>
        <v>ENG30-01619014-vproizvesti</v>
      </c>
      <c r="L6245" s="7" t="str">
        <f>ifna(VLOOKUP(K6245,'Лист1'!D:E,2,false))</f>
        <v/>
      </c>
      <c r="M6245" s="9"/>
      <c r="N6245" s="9"/>
      <c r="O6245" s="9"/>
      <c r="P6245" s="9"/>
      <c r="Q6245" s="9"/>
      <c r="R6245" s="9"/>
    </row>
    <row r="6246" ht="15.75" customHeight="1">
      <c r="A6246" s="14" t="s">
        <v>21</v>
      </c>
      <c r="B6246" s="14" t="s">
        <v>22</v>
      </c>
      <c r="C6246" s="40" t="s">
        <v>12928</v>
      </c>
      <c r="D6246" s="14" t="s">
        <v>15564</v>
      </c>
      <c r="E6246" s="13" t="s">
        <v>15565</v>
      </c>
      <c r="F6246" s="14" t="s">
        <v>15566</v>
      </c>
      <c r="G6246" s="14" t="s">
        <v>7810</v>
      </c>
      <c r="H6246" s="41" t="s">
        <v>6712</v>
      </c>
      <c r="I6246" s="42" t="s">
        <v>85</v>
      </c>
      <c r="J6246" s="28">
        <f t="shared" si="1"/>
        <v>52</v>
      </c>
      <c r="K6246" s="7" t="str">
        <f t="shared" si="2"/>
        <v>ENG30-01619014-vproizvoditi</v>
      </c>
      <c r="L6246" s="7" t="str">
        <f>ifna(VLOOKUP(K6246,'Лист1'!D:E,2,false))</f>
        <v/>
      </c>
      <c r="M6246" s="9"/>
      <c r="N6246" s="9"/>
      <c r="O6246" s="9"/>
      <c r="P6246" s="9"/>
      <c r="Q6246" s="9"/>
      <c r="R6246" s="9"/>
    </row>
    <row r="6247" ht="15.75" customHeight="1">
      <c r="A6247" s="14" t="s">
        <v>21</v>
      </c>
      <c r="B6247" s="14" t="s">
        <v>22</v>
      </c>
      <c r="C6247" s="40" t="s">
        <v>15570</v>
      </c>
      <c r="D6247" s="14" t="s">
        <v>15564</v>
      </c>
      <c r="E6247" s="13" t="s">
        <v>15565</v>
      </c>
      <c r="F6247" s="14" t="s">
        <v>15566</v>
      </c>
      <c r="G6247" s="14" t="s">
        <v>7810</v>
      </c>
      <c r="H6247" s="41" t="s">
        <v>6712</v>
      </c>
      <c r="I6247" s="42" t="s">
        <v>85</v>
      </c>
      <c r="J6247" s="39">
        <f t="shared" si="1"/>
        <v>52</v>
      </c>
      <c r="K6247" s="7" t="str">
        <f t="shared" si="2"/>
        <v>ENG30-01619014-vsagraditi</v>
      </c>
      <c r="L6247" s="7" t="str">
        <f>ifna(VLOOKUP(K6247,'Лист1'!D:E,2,false))</f>
        <v/>
      </c>
      <c r="M6247" s="9"/>
      <c r="N6247" s="9"/>
      <c r="O6247" s="9"/>
      <c r="P6247" s="9"/>
      <c r="Q6247" s="9"/>
      <c r="R6247" s="9"/>
    </row>
    <row r="6248" ht="15.75" customHeight="1">
      <c r="A6248" s="14" t="s">
        <v>21</v>
      </c>
      <c r="B6248" s="14" t="s">
        <v>22</v>
      </c>
      <c r="C6248" s="40" t="s">
        <v>6914</v>
      </c>
      <c r="D6248" s="14" t="s">
        <v>15564</v>
      </c>
      <c r="E6248" s="13" t="s">
        <v>15565</v>
      </c>
      <c r="F6248" s="14" t="s">
        <v>15566</v>
      </c>
      <c r="G6248" s="14" t="s">
        <v>7810</v>
      </c>
      <c r="H6248" s="41" t="s">
        <v>6712</v>
      </c>
      <c r="I6248" s="42" t="s">
        <v>85</v>
      </c>
      <c r="J6248" s="44">
        <f t="shared" si="1"/>
        <v>52</v>
      </c>
      <c r="K6248" s="7" t="str">
        <f t="shared" si="2"/>
        <v>ENG30-01619014-vstvoriti</v>
      </c>
      <c r="L6248" s="7" t="str">
        <f>ifna(VLOOKUP(K6248,'Лист1'!D:E,2,false))</f>
        <v/>
      </c>
      <c r="M6248" s="9"/>
      <c r="N6248" s="9"/>
      <c r="O6248" s="9"/>
      <c r="P6248" s="9"/>
      <c r="Q6248" s="9"/>
      <c r="R6248" s="9"/>
    </row>
    <row r="6249" ht="15.75" customHeight="1">
      <c r="A6249" s="14" t="s">
        <v>21</v>
      </c>
      <c r="B6249" s="14" t="s">
        <v>22</v>
      </c>
      <c r="C6249" s="40" t="s">
        <v>11587</v>
      </c>
      <c r="D6249" s="14" t="s">
        <v>15564</v>
      </c>
      <c r="E6249" s="13" t="s">
        <v>15565</v>
      </c>
      <c r="F6249" s="14" t="s">
        <v>15566</v>
      </c>
      <c r="G6249" s="14" t="s">
        <v>7810</v>
      </c>
      <c r="H6249" s="41" t="s">
        <v>6712</v>
      </c>
      <c r="I6249" s="42" t="s">
        <v>85</v>
      </c>
      <c r="J6249" s="38">
        <f t="shared" si="1"/>
        <v>52</v>
      </c>
      <c r="K6249" s="7" t="str">
        <f t="shared" si="2"/>
        <v>ENG30-01619014-vučiniti</v>
      </c>
      <c r="L6249" s="7" t="str">
        <f>ifna(VLOOKUP(K6249,'Лист1'!D:E,2,false))</f>
        <v/>
      </c>
      <c r="M6249" s="9"/>
      <c r="N6249" s="9"/>
      <c r="O6249" s="9"/>
      <c r="P6249" s="9"/>
      <c r="Q6249" s="9"/>
      <c r="R6249" s="9"/>
    </row>
    <row r="6250" ht="15.75" customHeight="1">
      <c r="A6250" s="14" t="s">
        <v>79</v>
      </c>
      <c r="B6250" s="14" t="s">
        <v>80</v>
      </c>
      <c r="C6250" s="40" t="s">
        <v>9720</v>
      </c>
      <c r="D6250" s="14" t="s">
        <v>15571</v>
      </c>
      <c r="E6250" s="13" t="s">
        <v>15572</v>
      </c>
      <c r="F6250" s="14" t="s">
        <v>15573</v>
      </c>
      <c r="G6250" s="14" t="s">
        <v>6772</v>
      </c>
      <c r="H6250" s="41" t="s">
        <v>6712</v>
      </c>
      <c r="I6250" s="42" t="s">
        <v>85</v>
      </c>
      <c r="J6250" s="50">
        <f t="shared" si="1"/>
        <v>58</v>
      </c>
      <c r="K6250" s="7" t="str">
        <f t="shared" si="2"/>
        <v>ENG30-01619689-atransparentan</v>
      </c>
      <c r="L6250" s="7" t="str">
        <f>ifna(VLOOKUP(K6250,'Лист1'!D:E,2,false))</f>
        <v/>
      </c>
      <c r="M6250" s="9"/>
      <c r="N6250" s="9"/>
      <c r="O6250" s="9"/>
      <c r="P6250" s="9"/>
      <c r="Q6250" s="9"/>
      <c r="R6250" s="9"/>
    </row>
    <row r="6251" ht="15.75" customHeight="1">
      <c r="A6251" s="14" t="s">
        <v>21</v>
      </c>
      <c r="B6251" s="14" t="s">
        <v>22</v>
      </c>
      <c r="C6251" s="40" t="s">
        <v>9913</v>
      </c>
      <c r="D6251" s="14" t="s">
        <v>15574</v>
      </c>
      <c r="E6251" s="13" t="s">
        <v>15575</v>
      </c>
      <c r="F6251" s="14" t="s">
        <v>15576</v>
      </c>
      <c r="G6251" s="14" t="s">
        <v>9107</v>
      </c>
      <c r="H6251" s="41" t="s">
        <v>6712</v>
      </c>
      <c r="I6251" s="42" t="s">
        <v>85</v>
      </c>
      <c r="J6251" s="38">
        <f t="shared" si="1"/>
        <v>45</v>
      </c>
      <c r="K6251" s="7" t="str">
        <f t="shared" si="2"/>
        <v>ENG30-01619929-vuništiti</v>
      </c>
      <c r="L6251" s="7" t="str">
        <f>ifna(VLOOKUP(K6251,'Лист1'!D:E,2,false))</f>
        <v/>
      </c>
      <c r="M6251" s="9"/>
      <c r="N6251" s="9"/>
      <c r="O6251" s="9"/>
      <c r="P6251" s="9"/>
      <c r="Q6251" s="9"/>
      <c r="R6251" s="9"/>
    </row>
    <row r="6252" ht="15.75" customHeight="1">
      <c r="A6252" s="14" t="s">
        <v>21</v>
      </c>
      <c r="B6252" s="14" t="s">
        <v>22</v>
      </c>
      <c r="C6252" s="40" t="s">
        <v>7869</v>
      </c>
      <c r="D6252" s="14" t="s">
        <v>15577</v>
      </c>
      <c r="E6252" s="13" t="s">
        <v>15578</v>
      </c>
      <c r="F6252" s="14" t="s">
        <v>15579</v>
      </c>
      <c r="G6252" s="14" t="s">
        <v>6772</v>
      </c>
      <c r="H6252" s="41" t="s">
        <v>6712</v>
      </c>
      <c r="I6252" s="42" t="s">
        <v>85</v>
      </c>
      <c r="J6252" s="50">
        <f t="shared" si="1"/>
        <v>56</v>
      </c>
      <c r="K6252" s="7" t="str">
        <f t="shared" si="2"/>
        <v>ENG30-01621555-vnapraviti</v>
      </c>
      <c r="L6252" s="7" t="str">
        <f>ifna(VLOOKUP(K6252,'Лист1'!D:E,2,false))</f>
        <v/>
      </c>
      <c r="M6252" s="9"/>
      <c r="N6252" s="9"/>
      <c r="O6252" s="9"/>
      <c r="P6252" s="9"/>
      <c r="Q6252" s="9"/>
      <c r="R6252" s="9"/>
    </row>
    <row r="6253" ht="15.75" customHeight="1">
      <c r="A6253" s="14" t="s">
        <v>21</v>
      </c>
      <c r="B6253" s="14" t="s">
        <v>22</v>
      </c>
      <c r="C6253" s="40" t="s">
        <v>15569</v>
      </c>
      <c r="D6253" s="14" t="s">
        <v>15577</v>
      </c>
      <c r="E6253" s="13" t="s">
        <v>15578</v>
      </c>
      <c r="F6253" s="14" t="s">
        <v>15579</v>
      </c>
      <c r="G6253" s="14" t="s">
        <v>6772</v>
      </c>
      <c r="H6253" s="41" t="s">
        <v>6712</v>
      </c>
      <c r="I6253" s="42" t="s">
        <v>85</v>
      </c>
      <c r="J6253" s="48">
        <f t="shared" si="1"/>
        <v>56</v>
      </c>
      <c r="K6253" s="7" t="str">
        <f t="shared" si="2"/>
        <v>ENG30-01621555-vproizvesti</v>
      </c>
      <c r="L6253" s="7" t="str">
        <f>ifna(VLOOKUP(K6253,'Лист1'!D:E,2,false))</f>
        <v/>
      </c>
      <c r="M6253" s="9"/>
      <c r="N6253" s="9"/>
      <c r="O6253" s="9"/>
      <c r="P6253" s="9"/>
      <c r="Q6253" s="9"/>
      <c r="R6253" s="9"/>
    </row>
    <row r="6254" ht="15.75" customHeight="1">
      <c r="A6254" s="14" t="s">
        <v>21</v>
      </c>
      <c r="B6254" s="14" t="s">
        <v>22</v>
      </c>
      <c r="C6254" s="40" t="s">
        <v>12928</v>
      </c>
      <c r="D6254" s="14" t="s">
        <v>15577</v>
      </c>
      <c r="E6254" s="13" t="s">
        <v>15578</v>
      </c>
      <c r="F6254" s="14" t="s">
        <v>15579</v>
      </c>
      <c r="G6254" s="14" t="s">
        <v>6772</v>
      </c>
      <c r="H6254" s="41" t="s">
        <v>6712</v>
      </c>
      <c r="I6254" s="42" t="s">
        <v>85</v>
      </c>
      <c r="J6254" s="38">
        <f t="shared" si="1"/>
        <v>56</v>
      </c>
      <c r="K6254" s="7" t="str">
        <f t="shared" si="2"/>
        <v>ENG30-01621555-vproizvoditi</v>
      </c>
      <c r="L6254" s="7" t="str">
        <f>ifna(VLOOKUP(K6254,'Лист1'!D:E,2,false))</f>
        <v/>
      </c>
      <c r="M6254" s="9"/>
      <c r="N6254" s="9"/>
      <c r="O6254" s="9"/>
      <c r="P6254" s="9"/>
      <c r="Q6254" s="9"/>
      <c r="R6254" s="9"/>
    </row>
    <row r="6255" ht="15.75" customHeight="1">
      <c r="A6255" s="14" t="s">
        <v>21</v>
      </c>
      <c r="B6255" s="14" t="s">
        <v>22</v>
      </c>
      <c r="C6255" s="40" t="s">
        <v>8901</v>
      </c>
      <c r="D6255" s="14" t="s">
        <v>15580</v>
      </c>
      <c r="E6255" s="13" t="s">
        <v>15581</v>
      </c>
      <c r="F6255" s="14" t="s">
        <v>15582</v>
      </c>
      <c r="G6255" s="14" t="s">
        <v>6772</v>
      </c>
      <c r="H6255" s="41" t="s">
        <v>6712</v>
      </c>
      <c r="I6255" s="42" t="s">
        <v>85</v>
      </c>
      <c r="J6255" s="51">
        <f t="shared" si="1"/>
        <v>36</v>
      </c>
      <c r="K6255" s="7" t="str">
        <f t="shared" si="2"/>
        <v>ENG30-01626138-vsastaviti</v>
      </c>
      <c r="L6255" s="7" t="str">
        <f>ifna(VLOOKUP(K6255,'Лист1'!D:E,2,false))</f>
        <v/>
      </c>
      <c r="M6255" s="9"/>
      <c r="N6255" s="9"/>
      <c r="O6255" s="9"/>
      <c r="P6255" s="9"/>
      <c r="Q6255" s="9"/>
      <c r="R6255" s="9"/>
    </row>
    <row r="6256" ht="15.75" customHeight="1">
      <c r="A6256" s="14" t="s">
        <v>21</v>
      </c>
      <c r="B6256" s="14" t="s">
        <v>22</v>
      </c>
      <c r="C6256" s="40" t="s">
        <v>15583</v>
      </c>
      <c r="D6256" s="14" t="s">
        <v>15580</v>
      </c>
      <c r="E6256" s="13" t="s">
        <v>15581</v>
      </c>
      <c r="F6256" s="14" t="s">
        <v>15582</v>
      </c>
      <c r="G6256" s="14" t="s">
        <v>6772</v>
      </c>
      <c r="H6256" s="41" t="s">
        <v>6712</v>
      </c>
      <c r="I6256" s="42" t="s">
        <v>85</v>
      </c>
      <c r="J6256" s="46">
        <f t="shared" si="1"/>
        <v>36</v>
      </c>
      <c r="K6256" s="7" t="str">
        <f t="shared" si="2"/>
        <v>ENG30-01626138-vsastavljati</v>
      </c>
      <c r="L6256" s="7" t="str">
        <f>ifna(VLOOKUP(K6256,'Лист1'!D:E,2,false))</f>
        <v/>
      </c>
      <c r="M6256" s="9"/>
      <c r="N6256" s="9"/>
      <c r="O6256" s="9"/>
      <c r="P6256" s="9"/>
      <c r="Q6256" s="9"/>
      <c r="R6256" s="9"/>
    </row>
    <row r="6257" ht="15.75" customHeight="1">
      <c r="A6257" s="14" t="s">
        <v>21</v>
      </c>
      <c r="B6257" s="14" t="s">
        <v>22</v>
      </c>
      <c r="C6257" s="40" t="s">
        <v>15569</v>
      </c>
      <c r="D6257" s="14" t="s">
        <v>15584</v>
      </c>
      <c r="E6257" s="13" t="s">
        <v>15585</v>
      </c>
      <c r="F6257" s="14" t="s">
        <v>15586</v>
      </c>
      <c r="G6257" s="14" t="s">
        <v>6772</v>
      </c>
      <c r="H6257" s="41" t="s">
        <v>6712</v>
      </c>
      <c r="I6257" s="42" t="s">
        <v>85</v>
      </c>
      <c r="J6257" s="22">
        <f t="shared" si="1"/>
        <v>33</v>
      </c>
      <c r="K6257" s="7" t="str">
        <f t="shared" si="2"/>
        <v>ENG30-01627355-vproizvesti</v>
      </c>
      <c r="L6257" s="7" t="str">
        <f>ifna(VLOOKUP(K6257,'Лист1'!D:E,2,false))</f>
        <v/>
      </c>
      <c r="M6257" s="9"/>
      <c r="N6257" s="9"/>
      <c r="O6257" s="9"/>
      <c r="P6257" s="9"/>
      <c r="Q6257" s="9"/>
      <c r="R6257" s="9"/>
    </row>
    <row r="6258" ht="15.75" customHeight="1">
      <c r="A6258" s="14" t="s">
        <v>21</v>
      </c>
      <c r="B6258" s="14" t="s">
        <v>22</v>
      </c>
      <c r="C6258" s="40" t="s">
        <v>12928</v>
      </c>
      <c r="D6258" s="14" t="s">
        <v>15584</v>
      </c>
      <c r="E6258" s="13" t="s">
        <v>15585</v>
      </c>
      <c r="F6258" s="14" t="s">
        <v>15586</v>
      </c>
      <c r="G6258" s="14" t="s">
        <v>6772</v>
      </c>
      <c r="H6258" s="41" t="s">
        <v>6712</v>
      </c>
      <c r="I6258" s="42" t="s">
        <v>85</v>
      </c>
      <c r="J6258" s="83">
        <f t="shared" si="1"/>
        <v>33</v>
      </c>
      <c r="K6258" s="7" t="str">
        <f t="shared" si="2"/>
        <v>ENG30-01627355-vproizvoditi</v>
      </c>
      <c r="L6258" s="7" t="str">
        <f>ifna(VLOOKUP(K6258,'Лист1'!D:E,2,false))</f>
        <v/>
      </c>
      <c r="M6258" s="9"/>
      <c r="N6258" s="9"/>
      <c r="O6258" s="9"/>
      <c r="P6258" s="9"/>
      <c r="Q6258" s="9"/>
      <c r="R6258" s="9"/>
    </row>
    <row r="6259" ht="15.75" customHeight="1">
      <c r="A6259" s="14" t="s">
        <v>21</v>
      </c>
      <c r="B6259" s="14" t="s">
        <v>22</v>
      </c>
      <c r="C6259" s="40" t="s">
        <v>7420</v>
      </c>
      <c r="D6259" s="14" t="s">
        <v>15584</v>
      </c>
      <c r="E6259" s="13" t="s">
        <v>15585</v>
      </c>
      <c r="F6259" s="14" t="s">
        <v>15586</v>
      </c>
      <c r="G6259" s="14" t="s">
        <v>6772</v>
      </c>
      <c r="H6259" s="41" t="s">
        <v>6712</v>
      </c>
      <c r="I6259" s="42" t="s">
        <v>85</v>
      </c>
      <c r="J6259" s="39">
        <f t="shared" si="1"/>
        <v>33</v>
      </c>
      <c r="K6259" s="7" t="str">
        <f t="shared" si="2"/>
        <v>ENG30-01627355-vroditi</v>
      </c>
      <c r="L6259" s="7" t="str">
        <f>ifna(VLOOKUP(K6259,'Лист1'!D:E,2,false))</f>
        <v/>
      </c>
      <c r="M6259" s="9"/>
      <c r="N6259" s="9"/>
      <c r="O6259" s="9"/>
      <c r="P6259" s="9"/>
      <c r="Q6259" s="9"/>
      <c r="R6259" s="9"/>
    </row>
    <row r="6260" ht="15.75" customHeight="1">
      <c r="A6260" s="14" t="s">
        <v>21</v>
      </c>
      <c r="B6260" s="14" t="s">
        <v>22</v>
      </c>
      <c r="C6260" s="40" t="s">
        <v>15587</v>
      </c>
      <c r="D6260" s="14" t="s">
        <v>15584</v>
      </c>
      <c r="E6260" s="13" t="s">
        <v>15585</v>
      </c>
      <c r="F6260" s="14" t="s">
        <v>15586</v>
      </c>
      <c r="G6260" s="14" t="s">
        <v>6772</v>
      </c>
      <c r="H6260" s="41" t="s">
        <v>6712</v>
      </c>
      <c r="I6260" s="42" t="s">
        <v>85</v>
      </c>
      <c r="J6260" s="71">
        <f t="shared" si="1"/>
        <v>33</v>
      </c>
      <c r="K6260" s="7" t="str">
        <f t="shared" si="2"/>
        <v>ENG30-01627355-vstvarati</v>
      </c>
      <c r="L6260" s="7" t="str">
        <f>ifna(VLOOKUP(K6260,'Лист1'!D:E,2,false))</f>
        <v/>
      </c>
      <c r="M6260" s="9"/>
      <c r="N6260" s="9"/>
      <c r="O6260" s="9"/>
      <c r="P6260" s="9"/>
      <c r="Q6260" s="9"/>
      <c r="R6260" s="9"/>
    </row>
    <row r="6261" ht="15.75" customHeight="1">
      <c r="A6261" s="14" t="s">
        <v>21</v>
      </c>
      <c r="B6261" s="14" t="s">
        <v>22</v>
      </c>
      <c r="C6261" s="40" t="s">
        <v>6914</v>
      </c>
      <c r="D6261" s="14" t="s">
        <v>15584</v>
      </c>
      <c r="E6261" s="13" t="s">
        <v>15585</v>
      </c>
      <c r="F6261" s="14" t="s">
        <v>15586</v>
      </c>
      <c r="G6261" s="14" t="s">
        <v>6772</v>
      </c>
      <c r="H6261" s="41" t="s">
        <v>6712</v>
      </c>
      <c r="I6261" s="42" t="s">
        <v>85</v>
      </c>
      <c r="J6261" s="99">
        <f t="shared" si="1"/>
        <v>33</v>
      </c>
      <c r="K6261" s="7" t="str">
        <f t="shared" si="2"/>
        <v>ENG30-01627355-vstvoriti</v>
      </c>
      <c r="L6261" s="7" t="str">
        <f>ifna(VLOOKUP(K6261,'Лист1'!D:E,2,false))</f>
        <v/>
      </c>
      <c r="M6261" s="9"/>
      <c r="N6261" s="9"/>
      <c r="O6261" s="9"/>
      <c r="P6261" s="9"/>
      <c r="Q6261" s="9"/>
      <c r="R6261" s="9"/>
    </row>
    <row r="6262" ht="15.75" customHeight="1">
      <c r="A6262" s="14" t="s">
        <v>21</v>
      </c>
      <c r="B6262" s="14" t="s">
        <v>22</v>
      </c>
      <c r="C6262" s="40" t="s">
        <v>12765</v>
      </c>
      <c r="D6262" s="14" t="s">
        <v>15588</v>
      </c>
      <c r="E6262" s="13" t="s">
        <v>15589</v>
      </c>
      <c r="F6262" s="14" t="s">
        <v>15590</v>
      </c>
      <c r="G6262" s="14" t="s">
        <v>6772</v>
      </c>
      <c r="H6262" s="41" t="s">
        <v>6712</v>
      </c>
      <c r="I6262" s="42" t="s">
        <v>85</v>
      </c>
      <c r="J6262" s="60">
        <f t="shared" si="1"/>
        <v>18</v>
      </c>
      <c r="K6262" s="7" t="str">
        <f t="shared" si="2"/>
        <v>ENG30-01627947-vformulisati</v>
      </c>
      <c r="L6262" s="7" t="str">
        <f>ifna(VLOOKUP(K6262,'Лист1'!D:E,2,false))</f>
        <v/>
      </c>
      <c r="M6262" s="9"/>
      <c r="N6262" s="9"/>
      <c r="O6262" s="9"/>
      <c r="P6262" s="9"/>
      <c r="Q6262" s="9"/>
      <c r="R6262" s="9"/>
    </row>
    <row r="6263" ht="15.75" customHeight="1">
      <c r="A6263" s="14" t="s">
        <v>21</v>
      </c>
      <c r="B6263" s="14" t="s">
        <v>22</v>
      </c>
      <c r="C6263" s="40" t="s">
        <v>7759</v>
      </c>
      <c r="D6263" s="14" t="s">
        <v>15588</v>
      </c>
      <c r="E6263" s="13" t="s">
        <v>15589</v>
      </c>
      <c r="F6263" s="14" t="s">
        <v>15590</v>
      </c>
      <c r="G6263" s="14" t="s">
        <v>6772</v>
      </c>
      <c r="H6263" s="41" t="s">
        <v>6712</v>
      </c>
      <c r="I6263" s="42" t="s">
        <v>85</v>
      </c>
      <c r="J6263" s="68">
        <f t="shared" si="1"/>
        <v>18</v>
      </c>
      <c r="K6263" s="7" t="str">
        <f t="shared" si="2"/>
        <v>ENG30-01627947-vrazvijati</v>
      </c>
      <c r="L6263" s="7" t="str">
        <f>ifna(VLOOKUP(K6263,'Лист1'!D:E,2,false))</f>
        <v/>
      </c>
      <c r="M6263" s="9"/>
      <c r="N6263" s="9"/>
      <c r="O6263" s="9"/>
      <c r="P6263" s="9"/>
      <c r="Q6263" s="9"/>
      <c r="R6263" s="9"/>
    </row>
    <row r="6264" ht="15.75" customHeight="1">
      <c r="A6264" s="14" t="s">
        <v>21</v>
      </c>
      <c r="B6264" s="14" t="s">
        <v>22</v>
      </c>
      <c r="C6264" s="40" t="s">
        <v>7760</v>
      </c>
      <c r="D6264" s="14" t="s">
        <v>15588</v>
      </c>
      <c r="E6264" s="13" t="s">
        <v>15589</v>
      </c>
      <c r="F6264" s="14" t="s">
        <v>15590</v>
      </c>
      <c r="G6264" s="14" t="s">
        <v>6772</v>
      </c>
      <c r="H6264" s="41" t="s">
        <v>6712</v>
      </c>
      <c r="I6264" s="42" t="s">
        <v>85</v>
      </c>
      <c r="J6264" s="25">
        <f t="shared" si="1"/>
        <v>18</v>
      </c>
      <c r="K6264" s="7" t="str">
        <f t="shared" si="2"/>
        <v>ENG30-01627947-vrazviti</v>
      </c>
      <c r="L6264" s="7" t="str">
        <f>ifna(VLOOKUP(K6264,'Лист1'!D:E,2,false))</f>
        <v/>
      </c>
      <c r="M6264" s="9"/>
      <c r="N6264" s="9"/>
      <c r="O6264" s="9"/>
      <c r="P6264" s="9"/>
      <c r="Q6264" s="9"/>
      <c r="R6264" s="9"/>
    </row>
    <row r="6265" ht="15.75" customHeight="1">
      <c r="A6265" s="14" t="s">
        <v>21</v>
      </c>
      <c r="B6265" s="14" t="s">
        <v>22</v>
      </c>
      <c r="C6265" s="40" t="s">
        <v>7040</v>
      </c>
      <c r="D6265" s="14" t="s">
        <v>15591</v>
      </c>
      <c r="E6265" s="13" t="s">
        <v>6914</v>
      </c>
      <c r="F6265" s="14" t="s">
        <v>15592</v>
      </c>
      <c r="G6265" s="14" t="s">
        <v>6772</v>
      </c>
      <c r="H6265" s="41" t="s">
        <v>6712</v>
      </c>
      <c r="I6265" s="42" t="s">
        <v>85</v>
      </c>
      <c r="J6265" s="39">
        <f t="shared" si="1"/>
        <v>8</v>
      </c>
      <c r="K6265" s="7" t="str">
        <f t="shared" si="2"/>
        <v>ENG30-01628449-vpokrenuti</v>
      </c>
      <c r="L6265" s="7" t="str">
        <f>ifna(VLOOKUP(K6265,'Лист1'!D:E,2,false))</f>
        <v/>
      </c>
      <c r="M6265" s="9"/>
      <c r="N6265" s="9"/>
      <c r="O6265" s="9"/>
      <c r="P6265" s="9"/>
      <c r="Q6265" s="9"/>
      <c r="R6265" s="9"/>
    </row>
    <row r="6266" ht="15.75" customHeight="1">
      <c r="A6266" s="14" t="s">
        <v>21</v>
      </c>
      <c r="B6266" s="14" t="s">
        <v>22</v>
      </c>
      <c r="C6266" s="40" t="s">
        <v>9307</v>
      </c>
      <c r="D6266" s="14" t="s">
        <v>15591</v>
      </c>
      <c r="E6266" s="13" t="s">
        <v>6914</v>
      </c>
      <c r="F6266" s="14" t="s">
        <v>15592</v>
      </c>
      <c r="G6266" s="14" t="s">
        <v>6772</v>
      </c>
      <c r="H6266" s="41" t="s">
        <v>6712</v>
      </c>
      <c r="I6266" s="42" t="s">
        <v>85</v>
      </c>
      <c r="J6266" s="59">
        <f t="shared" si="1"/>
        <v>8</v>
      </c>
      <c r="K6266" s="7" t="str">
        <f t="shared" si="2"/>
        <v>ENG30-01628449-vzapočeti</v>
      </c>
      <c r="L6266" s="7" t="str">
        <f>ifna(VLOOKUP(K6266,'Лист1'!D:E,2,false))</f>
        <v/>
      </c>
      <c r="M6266" s="9"/>
      <c r="N6266" s="9"/>
      <c r="O6266" s="9"/>
      <c r="P6266" s="9"/>
      <c r="Q6266" s="9"/>
      <c r="R6266" s="9"/>
    </row>
    <row r="6267" ht="15.75" customHeight="1">
      <c r="A6267" s="14" t="s">
        <v>21</v>
      </c>
      <c r="B6267" s="14" t="s">
        <v>22</v>
      </c>
      <c r="C6267" s="40" t="s">
        <v>7652</v>
      </c>
      <c r="D6267" s="14" t="s">
        <v>15593</v>
      </c>
      <c r="E6267" s="13" t="s">
        <v>15594</v>
      </c>
      <c r="F6267" s="14" t="s">
        <v>15595</v>
      </c>
      <c r="G6267" s="14" t="s">
        <v>6772</v>
      </c>
      <c r="H6267" s="41" t="s">
        <v>6712</v>
      </c>
      <c r="I6267" s="42" t="s">
        <v>85</v>
      </c>
      <c r="J6267" s="68">
        <f t="shared" si="1"/>
        <v>26</v>
      </c>
      <c r="K6267" s="7" t="str">
        <f t="shared" si="2"/>
        <v>ENG30-01629000-vdati</v>
      </c>
      <c r="L6267" s="7" t="str">
        <f>ifna(VLOOKUP(K6267,'Лист1'!D:E,2,false))</f>
        <v/>
      </c>
      <c r="M6267" s="9"/>
      <c r="N6267" s="9"/>
      <c r="O6267" s="9"/>
      <c r="P6267" s="9"/>
      <c r="Q6267" s="9"/>
      <c r="R6267" s="9"/>
    </row>
    <row r="6268" ht="15.75" customHeight="1">
      <c r="A6268" s="14" t="s">
        <v>21</v>
      </c>
      <c r="B6268" s="14" t="s">
        <v>22</v>
      </c>
      <c r="C6268" s="40" t="s">
        <v>7420</v>
      </c>
      <c r="D6268" s="14" t="s">
        <v>15593</v>
      </c>
      <c r="E6268" s="13" t="s">
        <v>15594</v>
      </c>
      <c r="F6268" s="14" t="s">
        <v>15595</v>
      </c>
      <c r="G6268" s="14" t="s">
        <v>6772</v>
      </c>
      <c r="H6268" s="41" t="s">
        <v>6712</v>
      </c>
      <c r="I6268" s="42" t="s">
        <v>85</v>
      </c>
      <c r="J6268" s="43">
        <f t="shared" si="1"/>
        <v>26</v>
      </c>
      <c r="K6268" s="7" t="str">
        <f t="shared" si="2"/>
        <v>ENG30-01629000-vroditi</v>
      </c>
      <c r="L6268" s="7" t="str">
        <f>ifna(VLOOKUP(K6268,'Лист1'!D:E,2,false))</f>
        <v/>
      </c>
      <c r="M6268" s="9"/>
      <c r="N6268" s="9"/>
      <c r="O6268" s="9"/>
      <c r="P6268" s="9"/>
      <c r="Q6268" s="9"/>
      <c r="R6268" s="9"/>
    </row>
    <row r="6269" ht="15.75" customHeight="1">
      <c r="A6269" s="14" t="s">
        <v>21</v>
      </c>
      <c r="B6269" s="14" t="s">
        <v>22</v>
      </c>
      <c r="C6269" s="40" t="s">
        <v>10085</v>
      </c>
      <c r="D6269" s="14" t="s">
        <v>15596</v>
      </c>
      <c r="E6269" s="13" t="s">
        <v>10085</v>
      </c>
      <c r="F6269" s="14" t="s">
        <v>15597</v>
      </c>
      <c r="G6269" s="14" t="s">
        <v>6772</v>
      </c>
      <c r="H6269" s="41" t="s">
        <v>6712</v>
      </c>
      <c r="I6269" s="42" t="s">
        <v>85</v>
      </c>
      <c r="J6269" s="84">
        <f t="shared" si="1"/>
        <v>8</v>
      </c>
      <c r="K6269" s="7" t="str">
        <f t="shared" si="2"/>
        <v>ENG30-01629403-vizazvati</v>
      </c>
      <c r="L6269" s="7" t="str">
        <f>ifna(VLOOKUP(K6269,'Лист1'!D:E,2,false))</f>
        <v/>
      </c>
      <c r="M6269" s="9"/>
      <c r="N6269" s="9"/>
      <c r="O6269" s="9"/>
      <c r="P6269" s="9"/>
      <c r="Q6269" s="9"/>
      <c r="R6269" s="9"/>
    </row>
    <row r="6270" ht="15.75" customHeight="1">
      <c r="A6270" s="14" t="s">
        <v>21</v>
      </c>
      <c r="B6270" s="14" t="s">
        <v>22</v>
      </c>
      <c r="C6270" s="40" t="s">
        <v>8329</v>
      </c>
      <c r="D6270" s="14" t="s">
        <v>15598</v>
      </c>
      <c r="E6270" s="13" t="s">
        <v>15599</v>
      </c>
      <c r="F6270" s="14" t="s">
        <v>8329</v>
      </c>
      <c r="G6270" s="14" t="s">
        <v>6772</v>
      </c>
      <c r="H6270" s="41" t="s">
        <v>6712</v>
      </c>
      <c r="I6270" s="42" t="s">
        <v>85</v>
      </c>
      <c r="J6270" s="45">
        <f t="shared" si="1"/>
        <v>83</v>
      </c>
      <c r="K6270" s="7" t="str">
        <f t="shared" si="2"/>
        <v>ENG30-01631072-vobnoviti</v>
      </c>
      <c r="L6270" s="7" t="str">
        <f>ifna(VLOOKUP(K6270,'Лист1'!D:E,2,false))</f>
        <v/>
      </c>
      <c r="M6270" s="9"/>
      <c r="N6270" s="9"/>
      <c r="O6270" s="9"/>
      <c r="P6270" s="9"/>
      <c r="Q6270" s="9"/>
      <c r="R6270" s="9"/>
    </row>
    <row r="6271" ht="15.75" customHeight="1">
      <c r="A6271" s="14" t="s">
        <v>21</v>
      </c>
      <c r="B6271" s="14" t="s">
        <v>22</v>
      </c>
      <c r="C6271" s="40" t="s">
        <v>7652</v>
      </c>
      <c r="D6271" s="14" t="s">
        <v>15600</v>
      </c>
      <c r="E6271" s="13" t="s">
        <v>15601</v>
      </c>
      <c r="F6271" s="14" t="s">
        <v>15602</v>
      </c>
      <c r="G6271" s="14" t="s">
        <v>6772</v>
      </c>
      <c r="H6271" s="41" t="s">
        <v>6712</v>
      </c>
      <c r="I6271" s="42" t="s">
        <v>85</v>
      </c>
      <c r="J6271" s="57">
        <f t="shared" si="1"/>
        <v>31</v>
      </c>
      <c r="K6271" s="7" t="str">
        <f t="shared" si="2"/>
        <v>ENG30-01632897-vdati</v>
      </c>
      <c r="L6271" s="7" t="str">
        <f>ifna(VLOOKUP(K6271,'Лист1'!D:E,2,false))</f>
        <v/>
      </c>
      <c r="M6271" s="9"/>
      <c r="N6271" s="9"/>
      <c r="O6271" s="9"/>
      <c r="P6271" s="9"/>
      <c r="Q6271" s="9"/>
      <c r="R6271" s="9"/>
    </row>
    <row r="6272" ht="15.75" customHeight="1">
      <c r="A6272" s="14" t="s">
        <v>21</v>
      </c>
      <c r="B6272" s="14" t="s">
        <v>22</v>
      </c>
      <c r="C6272" s="40" t="s">
        <v>7841</v>
      </c>
      <c r="D6272" s="14" t="s">
        <v>15600</v>
      </c>
      <c r="E6272" s="13" t="s">
        <v>15601</v>
      </c>
      <c r="F6272" s="14" t="s">
        <v>15602</v>
      </c>
      <c r="G6272" s="14" t="s">
        <v>6772</v>
      </c>
      <c r="H6272" s="41" t="s">
        <v>6712</v>
      </c>
      <c r="I6272" s="42" t="s">
        <v>85</v>
      </c>
      <c r="J6272" s="61">
        <f t="shared" si="1"/>
        <v>31</v>
      </c>
      <c r="K6272" s="7" t="str">
        <f t="shared" si="2"/>
        <v>ENG30-01632897-vizbaciti</v>
      </c>
      <c r="L6272" s="7" t="str">
        <f>ifna(VLOOKUP(K6272,'Лист1'!D:E,2,false))</f>
        <v/>
      </c>
      <c r="M6272" s="9"/>
      <c r="N6272" s="9"/>
      <c r="O6272" s="9"/>
      <c r="P6272" s="9"/>
      <c r="Q6272" s="9"/>
      <c r="R6272" s="9"/>
    </row>
    <row r="6273" ht="15.75" customHeight="1">
      <c r="A6273" s="14" t="s">
        <v>21</v>
      </c>
      <c r="B6273" s="14" t="s">
        <v>22</v>
      </c>
      <c r="C6273" s="40" t="s">
        <v>9993</v>
      </c>
      <c r="D6273" s="14" t="s">
        <v>15600</v>
      </c>
      <c r="E6273" s="13" t="s">
        <v>15601</v>
      </c>
      <c r="F6273" s="14" t="s">
        <v>15602</v>
      </c>
      <c r="G6273" s="14" t="s">
        <v>6772</v>
      </c>
      <c r="H6273" s="41" t="s">
        <v>6712</v>
      </c>
      <c r="I6273" s="42" t="s">
        <v>85</v>
      </c>
      <c r="J6273" s="29">
        <f t="shared" si="1"/>
        <v>31</v>
      </c>
      <c r="K6273" s="7" t="str">
        <f t="shared" si="2"/>
        <v>ENG30-01632897-vizvesti</v>
      </c>
      <c r="L6273" s="7" t="str">
        <f>ifna(VLOOKUP(K6273,'Лист1'!D:E,2,false))</f>
        <v/>
      </c>
      <c r="M6273" s="9"/>
      <c r="N6273" s="9"/>
      <c r="O6273" s="9"/>
      <c r="P6273" s="9"/>
      <c r="Q6273" s="9"/>
      <c r="R6273" s="9"/>
    </row>
    <row r="6274" ht="15.75" customHeight="1">
      <c r="A6274" s="14" t="s">
        <v>79</v>
      </c>
      <c r="B6274" s="14" t="s">
        <v>80</v>
      </c>
      <c r="C6274" s="40" t="s">
        <v>13302</v>
      </c>
      <c r="D6274" s="14" t="s">
        <v>15603</v>
      </c>
      <c r="E6274" s="13" t="s">
        <v>15604</v>
      </c>
      <c r="F6274" s="14" t="s">
        <v>15605</v>
      </c>
      <c r="G6274" s="14" t="s">
        <v>6772</v>
      </c>
      <c r="H6274" s="41" t="s">
        <v>6712</v>
      </c>
      <c r="I6274" s="42" t="s">
        <v>85</v>
      </c>
      <c r="J6274" s="25">
        <f t="shared" si="1"/>
        <v>37</v>
      </c>
      <c r="K6274" s="7" t="str">
        <f t="shared" si="2"/>
        <v>ENG30-01633153-aformalan</v>
      </c>
      <c r="L6274" s="7" t="str">
        <f>ifna(VLOOKUP(K6274,'Лист1'!D:E,2,false))</f>
        <v/>
      </c>
      <c r="M6274" s="9"/>
      <c r="N6274" s="9"/>
      <c r="O6274" s="9"/>
      <c r="P6274" s="9"/>
      <c r="Q6274" s="9"/>
      <c r="R6274" s="9"/>
    </row>
    <row r="6275" ht="15.75" customHeight="1">
      <c r="A6275" s="14" t="s">
        <v>79</v>
      </c>
      <c r="B6275" s="14" t="s">
        <v>80</v>
      </c>
      <c r="C6275" s="40" t="s">
        <v>11481</v>
      </c>
      <c r="D6275" s="14" t="s">
        <v>15603</v>
      </c>
      <c r="E6275" s="13" t="s">
        <v>15604</v>
      </c>
      <c r="F6275" s="14" t="s">
        <v>15605</v>
      </c>
      <c r="G6275" s="14" t="s">
        <v>6772</v>
      </c>
      <c r="H6275" s="41" t="s">
        <v>6712</v>
      </c>
      <c r="I6275" s="42" t="s">
        <v>85</v>
      </c>
      <c r="J6275" s="43">
        <f t="shared" si="1"/>
        <v>37</v>
      </c>
      <c r="K6275" s="7" t="str">
        <f t="shared" si="2"/>
        <v>ENG30-01633153-azvaničan</v>
      </c>
      <c r="L6275" s="7" t="str">
        <f>ifna(VLOOKUP(K6275,'Лист1'!D:E,2,false))</f>
        <v/>
      </c>
      <c r="M6275" s="9"/>
      <c r="N6275" s="9"/>
      <c r="O6275" s="9"/>
      <c r="P6275" s="9"/>
      <c r="Q6275" s="9"/>
      <c r="R6275" s="9"/>
    </row>
    <row r="6276" ht="15.75" customHeight="1">
      <c r="A6276" s="14" t="s">
        <v>21</v>
      </c>
      <c r="B6276" s="14" t="s">
        <v>22</v>
      </c>
      <c r="C6276" s="40" t="s">
        <v>11144</v>
      </c>
      <c r="D6276" s="14" t="s">
        <v>15606</v>
      </c>
      <c r="E6276" s="13" t="s">
        <v>15607</v>
      </c>
      <c r="F6276" s="14" t="s">
        <v>15608</v>
      </c>
      <c r="G6276" s="14" t="s">
        <v>6772</v>
      </c>
      <c r="H6276" s="41" t="s">
        <v>6712</v>
      </c>
      <c r="I6276" s="42" t="s">
        <v>85</v>
      </c>
      <c r="J6276" s="51">
        <f t="shared" si="1"/>
        <v>58</v>
      </c>
      <c r="K6276" s="7" t="str">
        <f t="shared" si="2"/>
        <v>ENG30-01633343-vosmisliti</v>
      </c>
      <c r="L6276" s="7" t="str">
        <f>ifna(VLOOKUP(K6276,'Лист1'!D:E,2,false))</f>
        <v/>
      </c>
      <c r="M6276" s="9"/>
      <c r="N6276" s="9"/>
      <c r="O6276" s="9"/>
      <c r="P6276" s="9"/>
      <c r="Q6276" s="9"/>
      <c r="R6276" s="9"/>
    </row>
    <row r="6277" ht="15.75" customHeight="1">
      <c r="A6277" s="14" t="s">
        <v>21</v>
      </c>
      <c r="B6277" s="14" t="s">
        <v>22</v>
      </c>
      <c r="C6277" s="40" t="s">
        <v>6914</v>
      </c>
      <c r="D6277" s="14" t="s">
        <v>15606</v>
      </c>
      <c r="E6277" s="13" t="s">
        <v>15607</v>
      </c>
      <c r="F6277" s="14" t="s">
        <v>15608</v>
      </c>
      <c r="G6277" s="14" t="s">
        <v>6772</v>
      </c>
      <c r="H6277" s="41" t="s">
        <v>6712</v>
      </c>
      <c r="I6277" s="42" t="s">
        <v>85</v>
      </c>
      <c r="J6277" s="39">
        <f t="shared" si="1"/>
        <v>58</v>
      </c>
      <c r="K6277" s="7" t="str">
        <f t="shared" si="2"/>
        <v>ENG30-01633343-vstvoriti</v>
      </c>
      <c r="L6277" s="7" t="str">
        <f>ifna(VLOOKUP(K6277,'Лист1'!D:E,2,false))</f>
        <v/>
      </c>
      <c r="M6277" s="9"/>
      <c r="N6277" s="9"/>
      <c r="O6277" s="9"/>
      <c r="P6277" s="9"/>
      <c r="Q6277" s="9"/>
      <c r="R6277" s="9"/>
    </row>
    <row r="6278" ht="15.75" customHeight="1">
      <c r="A6278" s="14" t="s">
        <v>21</v>
      </c>
      <c r="B6278" s="14" t="s">
        <v>22</v>
      </c>
      <c r="C6278" s="40" t="s">
        <v>10782</v>
      </c>
      <c r="D6278" s="14" t="s">
        <v>15609</v>
      </c>
      <c r="E6278" s="13" t="s">
        <v>15610</v>
      </c>
      <c r="F6278" s="14" t="s">
        <v>15611</v>
      </c>
      <c r="G6278" s="14" t="s">
        <v>6772</v>
      </c>
      <c r="H6278" s="41" t="s">
        <v>6712</v>
      </c>
      <c r="I6278" s="42" t="s">
        <v>85</v>
      </c>
      <c r="J6278" s="43">
        <f t="shared" si="1"/>
        <v>21</v>
      </c>
      <c r="K6278" s="7" t="str">
        <f t="shared" si="2"/>
        <v>ENG30-01634142-vzasnovati</v>
      </c>
      <c r="L6278" s="7" t="str">
        <f>ifna(VLOOKUP(K6278,'Лист1'!D:E,2,false))</f>
        <v/>
      </c>
      <c r="M6278" s="9"/>
      <c r="N6278" s="9"/>
      <c r="O6278" s="9"/>
      <c r="P6278" s="9"/>
      <c r="Q6278" s="9"/>
      <c r="R6278" s="9"/>
    </row>
    <row r="6279" ht="15.75" customHeight="1">
      <c r="A6279" s="14" t="s">
        <v>21</v>
      </c>
      <c r="B6279" s="14" t="s">
        <v>22</v>
      </c>
      <c r="C6279" s="40" t="s">
        <v>15612</v>
      </c>
      <c r="D6279" s="14" t="s">
        <v>15613</v>
      </c>
      <c r="E6279" s="13" t="s">
        <v>15614</v>
      </c>
      <c r="F6279" s="14" t="s">
        <v>15615</v>
      </c>
      <c r="G6279" s="14" t="s">
        <v>8448</v>
      </c>
      <c r="H6279" s="41" t="s">
        <v>6712</v>
      </c>
      <c r="I6279" s="42" t="s">
        <v>85</v>
      </c>
      <c r="J6279" s="65">
        <f t="shared" si="1"/>
        <v>40</v>
      </c>
      <c r="K6279" s="7" t="str">
        <f t="shared" si="2"/>
        <v>ENG30-01634424-vizmisliti</v>
      </c>
      <c r="L6279" s="7" t="str">
        <f>ifna(VLOOKUP(K6279,'Лист1'!D:E,2,false))</f>
        <v/>
      </c>
      <c r="M6279" s="9"/>
      <c r="N6279" s="9"/>
      <c r="O6279" s="9"/>
      <c r="P6279" s="9"/>
      <c r="Q6279" s="9"/>
      <c r="R6279" s="9"/>
    </row>
    <row r="6280" ht="15.75" customHeight="1">
      <c r="A6280" s="14" t="s">
        <v>79</v>
      </c>
      <c r="B6280" s="14" t="s">
        <v>80</v>
      </c>
      <c r="C6280" s="40" t="s">
        <v>11481</v>
      </c>
      <c r="D6280" s="14" t="s">
        <v>15616</v>
      </c>
      <c r="E6280" s="13" t="s">
        <v>15617</v>
      </c>
      <c r="F6280" s="14" t="s">
        <v>11481</v>
      </c>
      <c r="G6280" s="14" t="s">
        <v>6772</v>
      </c>
      <c r="H6280" s="41" t="s">
        <v>6712</v>
      </c>
      <c r="I6280" s="42" t="s">
        <v>85</v>
      </c>
      <c r="J6280" s="27">
        <f t="shared" si="1"/>
        <v>25</v>
      </c>
      <c r="K6280" s="7" t="str">
        <f t="shared" si="2"/>
        <v>ENG30-01634736-azvaničan</v>
      </c>
      <c r="L6280" s="7" t="str">
        <f>ifna(VLOOKUP(K6280,'Лист1'!D:E,2,false))</f>
        <v/>
      </c>
      <c r="M6280" s="9"/>
      <c r="N6280" s="9"/>
      <c r="O6280" s="9"/>
      <c r="P6280" s="9"/>
      <c r="Q6280" s="9"/>
      <c r="R6280" s="9"/>
    </row>
    <row r="6281" ht="15.75" customHeight="1">
      <c r="A6281" s="14" t="s">
        <v>21</v>
      </c>
      <c r="B6281" s="14" t="s">
        <v>22</v>
      </c>
      <c r="C6281" s="40" t="s">
        <v>11277</v>
      </c>
      <c r="D6281" s="14" t="s">
        <v>15618</v>
      </c>
      <c r="E6281" s="13" t="s">
        <v>15619</v>
      </c>
      <c r="F6281" s="14" t="s">
        <v>15620</v>
      </c>
      <c r="G6281" s="14" t="s">
        <v>6772</v>
      </c>
      <c r="H6281" s="41" t="s">
        <v>6712</v>
      </c>
      <c r="I6281" s="42" t="s">
        <v>85</v>
      </c>
      <c r="J6281" s="99">
        <f t="shared" si="1"/>
        <v>46</v>
      </c>
      <c r="K6281" s="7" t="str">
        <f t="shared" si="2"/>
        <v>ENG30-01637982-vizumeti</v>
      </c>
      <c r="L6281" s="7" t="str">
        <f>ifna(VLOOKUP(K6281,'Лист1'!D:E,2,false))</f>
        <v/>
      </c>
      <c r="M6281" s="9"/>
      <c r="N6281" s="9"/>
      <c r="O6281" s="9"/>
      <c r="P6281" s="9"/>
      <c r="Q6281" s="9"/>
      <c r="R6281" s="9"/>
    </row>
    <row r="6282" ht="15.75" customHeight="1">
      <c r="A6282" s="14" t="s">
        <v>21</v>
      </c>
      <c r="B6282" s="14" t="s">
        <v>22</v>
      </c>
      <c r="C6282" s="40" t="s">
        <v>10525</v>
      </c>
      <c r="D6282" s="14" t="s">
        <v>15618</v>
      </c>
      <c r="E6282" s="13" t="s">
        <v>15619</v>
      </c>
      <c r="F6282" s="14" t="s">
        <v>15620</v>
      </c>
      <c r="G6282" s="14" t="s">
        <v>6772</v>
      </c>
      <c r="H6282" s="41" t="s">
        <v>6712</v>
      </c>
      <c r="I6282" s="42" t="s">
        <v>85</v>
      </c>
      <c r="J6282" s="22">
        <f t="shared" si="1"/>
        <v>46</v>
      </c>
      <c r="K6282" s="7" t="str">
        <f t="shared" si="2"/>
        <v>ENG30-01637982-votkriti</v>
      </c>
      <c r="L6282" s="7" t="str">
        <f>ifna(VLOOKUP(K6282,'Лист1'!D:E,2,false))</f>
        <v/>
      </c>
      <c r="M6282" s="9"/>
      <c r="N6282" s="9"/>
      <c r="O6282" s="9"/>
      <c r="P6282" s="9"/>
      <c r="Q6282" s="9"/>
      <c r="R6282" s="9"/>
    </row>
    <row r="6283" ht="15.75" customHeight="1">
      <c r="A6283" s="14" t="s">
        <v>21</v>
      </c>
      <c r="B6283" s="14" t="s">
        <v>22</v>
      </c>
      <c r="C6283" s="40" t="s">
        <v>11282</v>
      </c>
      <c r="D6283" s="14" t="s">
        <v>15618</v>
      </c>
      <c r="E6283" s="13" t="s">
        <v>15619</v>
      </c>
      <c r="F6283" s="14" t="s">
        <v>15620</v>
      </c>
      <c r="G6283" s="14" t="s">
        <v>6772</v>
      </c>
      <c r="H6283" s="41" t="s">
        <v>6712</v>
      </c>
      <c r="I6283" s="42" t="s">
        <v>85</v>
      </c>
      <c r="J6283" s="30">
        <f t="shared" si="1"/>
        <v>46</v>
      </c>
      <c r="K6283" s="7" t="str">
        <f t="shared" si="2"/>
        <v>ENG30-01637982-vpronaći</v>
      </c>
      <c r="L6283" s="7" t="str">
        <f>ifna(VLOOKUP(K6283,'Лист1'!D:E,2,false))</f>
        <v/>
      </c>
      <c r="M6283" s="9"/>
      <c r="N6283" s="9"/>
      <c r="O6283" s="9"/>
      <c r="P6283" s="9"/>
      <c r="Q6283" s="9"/>
      <c r="R6283" s="9"/>
    </row>
    <row r="6284" ht="15.75" customHeight="1">
      <c r="A6284" s="14" t="s">
        <v>21</v>
      </c>
      <c r="B6284" s="14" t="s">
        <v>22</v>
      </c>
      <c r="C6284" s="40" t="s">
        <v>15621</v>
      </c>
      <c r="D6284" s="14" t="s">
        <v>15622</v>
      </c>
      <c r="E6284" s="13" t="s">
        <v>15623</v>
      </c>
      <c r="F6284" s="14" t="s">
        <v>15624</v>
      </c>
      <c r="G6284" s="14" t="s">
        <v>8448</v>
      </c>
      <c r="H6284" s="41" t="s">
        <v>6712</v>
      </c>
      <c r="I6284" s="42" t="s">
        <v>85</v>
      </c>
      <c r="J6284" s="46">
        <f t="shared" si="1"/>
        <v>38</v>
      </c>
      <c r="K6284" s="7" t="str">
        <f t="shared" si="2"/>
        <v>ENG30-01638368-vdizajnirati</v>
      </c>
      <c r="L6284" s="7" t="str">
        <f>ifna(VLOOKUP(K6284,'Лист1'!D:E,2,false))</f>
        <v/>
      </c>
      <c r="M6284" s="9"/>
      <c r="N6284" s="9"/>
      <c r="O6284" s="9"/>
      <c r="P6284" s="9"/>
      <c r="Q6284" s="9"/>
      <c r="R6284" s="9"/>
    </row>
    <row r="6285" ht="15.75" customHeight="1">
      <c r="A6285" s="14" t="s">
        <v>21</v>
      </c>
      <c r="B6285" s="14" t="s">
        <v>22</v>
      </c>
      <c r="C6285" s="40" t="s">
        <v>11152</v>
      </c>
      <c r="D6285" s="14" t="s">
        <v>15622</v>
      </c>
      <c r="E6285" s="13" t="s">
        <v>15623</v>
      </c>
      <c r="F6285" s="14" t="s">
        <v>15624</v>
      </c>
      <c r="G6285" s="14" t="s">
        <v>8448</v>
      </c>
      <c r="H6285" s="41" t="s">
        <v>6712</v>
      </c>
      <c r="I6285" s="42" t="s">
        <v>85</v>
      </c>
      <c r="J6285" s="62">
        <f t="shared" si="1"/>
        <v>38</v>
      </c>
      <c r="K6285" s="7" t="str">
        <f t="shared" si="2"/>
        <v>ENG30-01638368-vplanirati</v>
      </c>
      <c r="L6285" s="7" t="str">
        <f>ifna(VLOOKUP(K6285,'Лист1'!D:E,2,false))</f>
        <v/>
      </c>
      <c r="M6285" s="9"/>
      <c r="N6285" s="9"/>
      <c r="O6285" s="9"/>
      <c r="P6285" s="9"/>
      <c r="Q6285" s="9"/>
      <c r="R6285" s="9"/>
    </row>
    <row r="6286" ht="15.75" customHeight="1">
      <c r="A6286" s="14" t="s">
        <v>79</v>
      </c>
      <c r="B6286" s="14" t="s">
        <v>80</v>
      </c>
      <c r="C6286" s="40" t="s">
        <v>8073</v>
      </c>
      <c r="D6286" s="14" t="s">
        <v>15625</v>
      </c>
      <c r="E6286" s="13" t="s">
        <v>15626</v>
      </c>
      <c r="F6286" s="14" t="s">
        <v>8073</v>
      </c>
      <c r="G6286" s="14" t="s">
        <v>6800</v>
      </c>
      <c r="H6286" s="41" t="s">
        <v>6712</v>
      </c>
      <c r="I6286" s="42" t="s">
        <v>85</v>
      </c>
      <c r="J6286" s="70">
        <f t="shared" si="1"/>
        <v>26</v>
      </c>
      <c r="K6286" s="7" t="str">
        <f t="shared" si="2"/>
        <v>ENG30-01638438-astar</v>
      </c>
      <c r="L6286" s="7" t="str">
        <f>ifna(VLOOKUP(K6286,'Лист1'!D:E,2,false))</f>
        <v/>
      </c>
      <c r="M6286" s="9"/>
      <c r="N6286" s="9"/>
      <c r="O6286" s="9"/>
      <c r="P6286" s="9"/>
      <c r="Q6286" s="9"/>
      <c r="R6286" s="9"/>
    </row>
    <row r="6287" ht="15.75" customHeight="1">
      <c r="A6287" s="14" t="s">
        <v>21</v>
      </c>
      <c r="B6287" s="14" t="s">
        <v>22</v>
      </c>
      <c r="C6287" s="40" t="s">
        <v>15621</v>
      </c>
      <c r="D6287" s="14" t="s">
        <v>15627</v>
      </c>
      <c r="E6287" s="13" t="s">
        <v>15628</v>
      </c>
      <c r="F6287" s="14" t="s">
        <v>15629</v>
      </c>
      <c r="G6287" s="14" t="s">
        <v>9107</v>
      </c>
      <c r="H6287" s="41" t="s">
        <v>6712</v>
      </c>
      <c r="I6287" s="42" t="s">
        <v>85</v>
      </c>
      <c r="J6287" s="46">
        <f t="shared" si="1"/>
        <v>55</v>
      </c>
      <c r="K6287" s="7" t="str">
        <f t="shared" si="2"/>
        <v>ENG30-01639714-vdizajnirati</v>
      </c>
      <c r="L6287" s="7" t="str">
        <f>ifna(VLOOKUP(K6287,'Лист1'!D:E,2,false))</f>
        <v/>
      </c>
      <c r="M6287" s="9"/>
      <c r="N6287" s="9"/>
      <c r="O6287" s="9"/>
      <c r="P6287" s="9"/>
      <c r="Q6287" s="9"/>
      <c r="R6287" s="9"/>
    </row>
    <row r="6288" ht="15.75" customHeight="1">
      <c r="A6288" s="14" t="s">
        <v>21</v>
      </c>
      <c r="B6288" s="14" t="s">
        <v>22</v>
      </c>
      <c r="C6288" s="40" t="s">
        <v>11152</v>
      </c>
      <c r="D6288" s="14" t="s">
        <v>15627</v>
      </c>
      <c r="E6288" s="13" t="s">
        <v>15628</v>
      </c>
      <c r="F6288" s="14" t="s">
        <v>15629</v>
      </c>
      <c r="G6288" s="14" t="s">
        <v>9107</v>
      </c>
      <c r="H6288" s="41" t="s">
        <v>6712</v>
      </c>
      <c r="I6288" s="42" t="s">
        <v>85</v>
      </c>
      <c r="J6288" s="28">
        <f t="shared" si="1"/>
        <v>55</v>
      </c>
      <c r="K6288" s="7" t="str">
        <f t="shared" si="2"/>
        <v>ENG30-01639714-vplanirati</v>
      </c>
      <c r="L6288" s="7" t="str">
        <f>ifna(VLOOKUP(K6288,'Лист1'!D:E,2,false))</f>
        <v/>
      </c>
      <c r="M6288" s="9"/>
      <c r="N6288" s="9"/>
      <c r="O6288" s="9"/>
      <c r="P6288" s="9"/>
      <c r="Q6288" s="9"/>
      <c r="R6288" s="9"/>
    </row>
    <row r="6289" ht="15.75" customHeight="1">
      <c r="A6289" s="14" t="s">
        <v>21</v>
      </c>
      <c r="B6289" s="14" t="s">
        <v>22</v>
      </c>
      <c r="C6289" s="40" t="s">
        <v>15621</v>
      </c>
      <c r="D6289" s="14" t="s">
        <v>15630</v>
      </c>
      <c r="E6289" s="13" t="s">
        <v>15631</v>
      </c>
      <c r="F6289" s="14" t="s">
        <v>15621</v>
      </c>
      <c r="G6289" s="14" t="s">
        <v>7810</v>
      </c>
      <c r="H6289" s="41" t="s">
        <v>6712</v>
      </c>
      <c r="I6289" s="42" t="s">
        <v>85</v>
      </c>
      <c r="J6289" s="22">
        <f t="shared" si="1"/>
        <v>45</v>
      </c>
      <c r="K6289" s="7" t="str">
        <f t="shared" si="2"/>
        <v>ENG30-01640550-vdizajnirati</v>
      </c>
      <c r="L6289" s="7" t="str">
        <f>ifna(VLOOKUP(K6289,'Лист1'!D:E,2,false))</f>
        <v/>
      </c>
      <c r="M6289" s="9"/>
      <c r="N6289" s="9"/>
      <c r="O6289" s="9"/>
      <c r="P6289" s="9"/>
      <c r="Q6289" s="9"/>
      <c r="R6289" s="9"/>
    </row>
    <row r="6290" ht="15.75" customHeight="1">
      <c r="A6290" s="14" t="s">
        <v>11</v>
      </c>
      <c r="B6290" s="14" t="s">
        <v>12</v>
      </c>
      <c r="C6290" s="40" t="s">
        <v>15632</v>
      </c>
      <c r="D6290" s="14" t="s">
        <v>15633</v>
      </c>
      <c r="E6290" s="13" t="s">
        <v>15634</v>
      </c>
      <c r="F6290" s="14" t="s">
        <v>15635</v>
      </c>
      <c r="G6290" s="14" t="s">
        <v>6955</v>
      </c>
      <c r="H6290" s="41" t="s">
        <v>6712</v>
      </c>
      <c r="I6290" s="42" t="s">
        <v>85</v>
      </c>
      <c r="J6290" s="46">
        <f t="shared" si="1"/>
        <v>28</v>
      </c>
      <c r="K6290" s="7" t="str">
        <f t="shared" si="2"/>
        <v>ENG30-01640567-nrana</v>
      </c>
      <c r="L6290" s="7" t="str">
        <f>ifna(VLOOKUP(K6290,'Лист1'!D:E,2,false))</f>
        <v>briši</v>
      </c>
      <c r="M6290" s="9"/>
      <c r="N6290" s="9"/>
      <c r="O6290" s="9"/>
      <c r="P6290" s="9"/>
      <c r="Q6290" s="9"/>
      <c r="R6290" s="9"/>
    </row>
    <row r="6291" ht="15.75" customHeight="1">
      <c r="A6291" s="14" t="s">
        <v>79</v>
      </c>
      <c r="B6291" s="14" t="s">
        <v>80</v>
      </c>
      <c r="C6291" s="40" t="s">
        <v>9653</v>
      </c>
      <c r="D6291" s="14" t="s">
        <v>15636</v>
      </c>
      <c r="E6291" s="13" t="s">
        <v>15637</v>
      </c>
      <c r="F6291" s="14" t="s">
        <v>9653</v>
      </c>
      <c r="G6291" s="14" t="s">
        <v>6800</v>
      </c>
      <c r="H6291" s="41" t="s">
        <v>6712</v>
      </c>
      <c r="I6291" s="42" t="s">
        <v>85</v>
      </c>
      <c r="J6291" s="29">
        <f t="shared" si="1"/>
        <v>88</v>
      </c>
      <c r="K6291" s="7" t="str">
        <f t="shared" si="2"/>
        <v>ENG30-01640850-anov</v>
      </c>
      <c r="L6291" s="7" t="str">
        <f>ifna(VLOOKUP(K6291,'Лист1'!D:E,2,false))</f>
        <v/>
      </c>
      <c r="M6291" s="9"/>
      <c r="N6291" s="9"/>
      <c r="O6291" s="9"/>
      <c r="P6291" s="9"/>
      <c r="Q6291" s="9"/>
      <c r="R6291" s="9"/>
    </row>
    <row r="6292" ht="15.75" customHeight="1">
      <c r="A6292" s="14" t="s">
        <v>21</v>
      </c>
      <c r="B6292" s="14" t="s">
        <v>22</v>
      </c>
      <c r="C6292" s="40" t="s">
        <v>9993</v>
      </c>
      <c r="D6292" s="14" t="s">
        <v>15638</v>
      </c>
      <c r="E6292" s="13" t="s">
        <v>15639</v>
      </c>
      <c r="F6292" s="14" t="s">
        <v>15640</v>
      </c>
      <c r="G6292" s="14" t="s">
        <v>6772</v>
      </c>
      <c r="H6292" s="41" t="s">
        <v>6712</v>
      </c>
      <c r="I6292" s="42" t="s">
        <v>85</v>
      </c>
      <c r="J6292" s="61">
        <f t="shared" si="1"/>
        <v>21</v>
      </c>
      <c r="K6292" s="7" t="str">
        <f t="shared" si="2"/>
        <v>ENG30-01640855-vizvesti</v>
      </c>
      <c r="L6292" s="7" t="str">
        <f>ifna(VLOOKUP(K6292,'Лист1'!D:E,2,false))</f>
        <v/>
      </c>
      <c r="M6292" s="9"/>
      <c r="N6292" s="9"/>
      <c r="O6292" s="9"/>
      <c r="P6292" s="9"/>
      <c r="Q6292" s="9"/>
      <c r="R6292" s="9"/>
    </row>
    <row r="6293" ht="15.75" customHeight="1">
      <c r="A6293" s="14" t="s">
        <v>21</v>
      </c>
      <c r="B6293" s="14" t="s">
        <v>22</v>
      </c>
      <c r="C6293" s="40" t="s">
        <v>7865</v>
      </c>
      <c r="D6293" s="14" t="s">
        <v>15638</v>
      </c>
      <c r="E6293" s="13" t="s">
        <v>15639</v>
      </c>
      <c r="F6293" s="14" t="s">
        <v>15640</v>
      </c>
      <c r="G6293" s="14" t="s">
        <v>6772</v>
      </c>
      <c r="H6293" s="41" t="s">
        <v>6712</v>
      </c>
      <c r="I6293" s="42" t="s">
        <v>85</v>
      </c>
      <c r="J6293" s="52">
        <f t="shared" si="1"/>
        <v>21</v>
      </c>
      <c r="K6293" s="7" t="str">
        <f t="shared" si="2"/>
        <v>ENG30-01640855-vizvršiti</v>
      </c>
      <c r="L6293" s="7" t="str">
        <f>ifna(VLOOKUP(K6293,'Лист1'!D:E,2,false))</f>
        <v/>
      </c>
      <c r="M6293" s="9"/>
      <c r="N6293" s="9"/>
      <c r="O6293" s="9"/>
      <c r="P6293" s="9"/>
      <c r="Q6293" s="9"/>
      <c r="R6293" s="9"/>
    </row>
    <row r="6294" ht="15.75" customHeight="1">
      <c r="A6294" s="14" t="s">
        <v>21</v>
      </c>
      <c r="B6294" s="14" t="s">
        <v>22</v>
      </c>
      <c r="C6294" s="40" t="s">
        <v>7040</v>
      </c>
      <c r="D6294" s="14" t="s">
        <v>15641</v>
      </c>
      <c r="E6294" s="13" t="s">
        <v>15642</v>
      </c>
      <c r="F6294" s="14" t="s">
        <v>15643</v>
      </c>
      <c r="G6294" s="14" t="s">
        <v>6772</v>
      </c>
      <c r="H6294" s="41" t="s">
        <v>6712</v>
      </c>
      <c r="I6294" s="42" t="s">
        <v>85</v>
      </c>
      <c r="J6294" s="35">
        <f t="shared" si="1"/>
        <v>63</v>
      </c>
      <c r="K6294" s="7" t="str">
        <f t="shared" si="2"/>
        <v>ENG30-01641914-vpokrenuti</v>
      </c>
      <c r="L6294" s="7" t="str">
        <f>ifna(VLOOKUP(K6294,'Лист1'!D:E,2,false))</f>
        <v/>
      </c>
      <c r="M6294" s="9"/>
      <c r="N6294" s="9"/>
      <c r="O6294" s="9"/>
      <c r="P6294" s="9"/>
      <c r="Q6294" s="9"/>
      <c r="R6294" s="9"/>
    </row>
    <row r="6295" ht="15.75" customHeight="1">
      <c r="A6295" s="14" t="s">
        <v>21</v>
      </c>
      <c r="B6295" s="14" t="s">
        <v>22</v>
      </c>
      <c r="C6295" s="40" t="s">
        <v>9307</v>
      </c>
      <c r="D6295" s="14" t="s">
        <v>15641</v>
      </c>
      <c r="E6295" s="13" t="s">
        <v>15642</v>
      </c>
      <c r="F6295" s="14" t="s">
        <v>15643</v>
      </c>
      <c r="G6295" s="14" t="s">
        <v>6772</v>
      </c>
      <c r="H6295" s="41" t="s">
        <v>6712</v>
      </c>
      <c r="I6295" s="42" t="s">
        <v>85</v>
      </c>
      <c r="J6295" s="69">
        <f t="shared" si="1"/>
        <v>63</v>
      </c>
      <c r="K6295" s="7" t="str">
        <f t="shared" si="2"/>
        <v>ENG30-01641914-vzapočeti</v>
      </c>
      <c r="L6295" s="7" t="str">
        <f>ifna(VLOOKUP(K6295,'Лист1'!D:E,2,false))</f>
        <v/>
      </c>
      <c r="M6295" s="9"/>
      <c r="N6295" s="9"/>
      <c r="O6295" s="9"/>
      <c r="P6295" s="9"/>
      <c r="Q6295" s="9"/>
      <c r="R6295" s="9"/>
    </row>
    <row r="6296" ht="15.75" customHeight="1">
      <c r="A6296" s="14" t="s">
        <v>79</v>
      </c>
      <c r="B6296" s="14" t="s">
        <v>80</v>
      </c>
      <c r="C6296" s="40" t="s">
        <v>15137</v>
      </c>
      <c r="D6296" s="14" t="s">
        <v>15644</v>
      </c>
      <c r="E6296" s="13" t="s">
        <v>15645</v>
      </c>
      <c r="F6296" s="14" t="s">
        <v>15646</v>
      </c>
      <c r="G6296" s="14" t="s">
        <v>6800</v>
      </c>
      <c r="H6296" s="41" t="s">
        <v>6712</v>
      </c>
      <c r="I6296" s="42" t="s">
        <v>85</v>
      </c>
      <c r="J6296" s="61">
        <f t="shared" si="1"/>
        <v>41</v>
      </c>
      <c r="K6296" s="7" t="str">
        <f t="shared" si="2"/>
        <v>ENG30-01642477-askorašnji</v>
      </c>
      <c r="L6296" s="7" t="str">
        <f>ifna(VLOOKUP(K6296,'Лист1'!D:E,2,false))</f>
        <v/>
      </c>
      <c r="M6296" s="9"/>
      <c r="N6296" s="9"/>
      <c r="O6296" s="9"/>
      <c r="P6296" s="9"/>
      <c r="Q6296" s="9"/>
      <c r="R6296" s="9"/>
    </row>
    <row r="6297" ht="15.75" customHeight="1">
      <c r="A6297" s="14" t="s">
        <v>21</v>
      </c>
      <c r="B6297" s="14" t="s">
        <v>22</v>
      </c>
      <c r="C6297" s="40" t="s">
        <v>9993</v>
      </c>
      <c r="D6297" s="14" t="s">
        <v>15647</v>
      </c>
      <c r="E6297" s="13" t="s">
        <v>15648</v>
      </c>
      <c r="F6297" s="14" t="s">
        <v>15649</v>
      </c>
      <c r="G6297" s="14" t="s">
        <v>6772</v>
      </c>
      <c r="H6297" s="41" t="s">
        <v>6712</v>
      </c>
      <c r="I6297" s="42" t="s">
        <v>85</v>
      </c>
      <c r="J6297" s="61">
        <f t="shared" si="1"/>
        <v>15</v>
      </c>
      <c r="K6297" s="7" t="str">
        <f t="shared" si="2"/>
        <v>ENG30-01642924-vizvesti</v>
      </c>
      <c r="L6297" s="7" t="str">
        <f>ifna(VLOOKUP(K6297,'Лист1'!D:E,2,false))</f>
        <v/>
      </c>
      <c r="M6297" s="9"/>
      <c r="N6297" s="9"/>
      <c r="O6297" s="9"/>
      <c r="P6297" s="9"/>
      <c r="Q6297" s="9"/>
      <c r="R6297" s="9"/>
    </row>
    <row r="6298" ht="15.75" customHeight="1">
      <c r="A6298" s="14" t="s">
        <v>21</v>
      </c>
      <c r="B6298" s="14" t="s">
        <v>22</v>
      </c>
      <c r="C6298" s="40" t="s">
        <v>7865</v>
      </c>
      <c r="D6298" s="14" t="s">
        <v>15647</v>
      </c>
      <c r="E6298" s="13" t="s">
        <v>15648</v>
      </c>
      <c r="F6298" s="14" t="s">
        <v>15649</v>
      </c>
      <c r="G6298" s="14" t="s">
        <v>6772</v>
      </c>
      <c r="H6298" s="41" t="s">
        <v>6712</v>
      </c>
      <c r="I6298" s="42" t="s">
        <v>85</v>
      </c>
      <c r="J6298" s="33">
        <f t="shared" si="1"/>
        <v>15</v>
      </c>
      <c r="K6298" s="7" t="str">
        <f t="shared" si="2"/>
        <v>ENG30-01642924-vizvršiti</v>
      </c>
      <c r="L6298" s="7" t="str">
        <f>ifna(VLOOKUP(K6298,'Лист1'!D:E,2,false))</f>
        <v/>
      </c>
      <c r="M6298" s="9"/>
      <c r="N6298" s="9"/>
      <c r="O6298" s="9"/>
      <c r="P6298" s="9"/>
      <c r="Q6298" s="9"/>
      <c r="R6298" s="9"/>
    </row>
    <row r="6299" ht="15.75" customHeight="1">
      <c r="A6299" s="14" t="s">
        <v>21</v>
      </c>
      <c r="B6299" s="14" t="s">
        <v>22</v>
      </c>
      <c r="C6299" s="40" t="s">
        <v>15650</v>
      </c>
      <c r="D6299" s="14" t="s">
        <v>15647</v>
      </c>
      <c r="E6299" s="13" t="s">
        <v>15648</v>
      </c>
      <c r="F6299" s="14" t="s">
        <v>15649</v>
      </c>
      <c r="G6299" s="14" t="s">
        <v>6772</v>
      </c>
      <c r="H6299" s="41" t="s">
        <v>6712</v>
      </c>
      <c r="I6299" s="42" t="s">
        <v>85</v>
      </c>
      <c r="J6299" s="101">
        <f t="shared" si="1"/>
        <v>15</v>
      </c>
      <c r="K6299" s="7" t="str">
        <f t="shared" si="2"/>
        <v>ENG30-01642924-vprovesti</v>
      </c>
      <c r="L6299" s="7" t="str">
        <f>ifna(VLOOKUP(K6299,'Лист1'!D:E,2,false))</f>
        <v/>
      </c>
      <c r="M6299" s="9"/>
      <c r="N6299" s="9"/>
      <c r="O6299" s="9"/>
      <c r="P6299" s="9"/>
      <c r="Q6299" s="9"/>
      <c r="R6299" s="9"/>
    </row>
    <row r="6300" ht="15.75" customHeight="1">
      <c r="A6300" s="14" t="s">
        <v>21</v>
      </c>
      <c r="B6300" s="14" t="s">
        <v>22</v>
      </c>
      <c r="C6300" s="40" t="s">
        <v>10362</v>
      </c>
      <c r="D6300" s="14" t="s">
        <v>15651</v>
      </c>
      <c r="E6300" s="13" t="s">
        <v>15652</v>
      </c>
      <c r="F6300" s="14" t="s">
        <v>15653</v>
      </c>
      <c r="G6300" s="14" t="s">
        <v>13527</v>
      </c>
      <c r="H6300" s="41" t="s">
        <v>6712</v>
      </c>
      <c r="I6300" s="42" t="s">
        <v>85</v>
      </c>
      <c r="J6300" s="43">
        <f t="shared" si="1"/>
        <v>55</v>
      </c>
      <c r="K6300" s="7" t="str">
        <f t="shared" si="2"/>
        <v>ENG30-01643297-vizvući</v>
      </c>
      <c r="L6300" s="7" t="str">
        <f>ifna(VLOOKUP(K6300,'Лист1'!D:E,2,false))</f>
        <v/>
      </c>
      <c r="M6300" s="9"/>
      <c r="N6300" s="9"/>
      <c r="O6300" s="9"/>
      <c r="P6300" s="9"/>
      <c r="Q6300" s="9"/>
      <c r="R6300" s="9"/>
    </row>
    <row r="6301" ht="15.75" customHeight="1">
      <c r="A6301" s="14" t="s">
        <v>21</v>
      </c>
      <c r="B6301" s="14" t="s">
        <v>22</v>
      </c>
      <c r="C6301" s="40" t="s">
        <v>7536</v>
      </c>
      <c r="D6301" s="14" t="s">
        <v>15651</v>
      </c>
      <c r="E6301" s="13" t="s">
        <v>15652</v>
      </c>
      <c r="F6301" s="14" t="s">
        <v>15653</v>
      </c>
      <c r="G6301" s="14" t="s">
        <v>13527</v>
      </c>
      <c r="H6301" s="41" t="s">
        <v>6712</v>
      </c>
      <c r="I6301" s="42" t="s">
        <v>85</v>
      </c>
      <c r="J6301" s="64">
        <f t="shared" si="1"/>
        <v>55</v>
      </c>
      <c r="K6301" s="7" t="str">
        <f t="shared" si="2"/>
        <v>ENG30-01643297-vzadobiti</v>
      </c>
      <c r="L6301" s="7" t="str">
        <f>ifna(VLOOKUP(K6301,'Лист1'!D:E,2,false))</f>
        <v/>
      </c>
      <c r="M6301" s="9"/>
      <c r="N6301" s="9"/>
      <c r="O6301" s="9"/>
      <c r="P6301" s="9"/>
      <c r="Q6301" s="9"/>
      <c r="R6301" s="9"/>
    </row>
    <row r="6302" ht="15.75" customHeight="1">
      <c r="A6302" s="14" t="s">
        <v>21</v>
      </c>
      <c r="B6302" s="14" t="s">
        <v>22</v>
      </c>
      <c r="C6302" s="40" t="s">
        <v>15654</v>
      </c>
      <c r="D6302" s="14" t="s">
        <v>15655</v>
      </c>
      <c r="E6302" s="13" t="s">
        <v>15656</v>
      </c>
      <c r="F6302" s="14" t="s">
        <v>15657</v>
      </c>
      <c r="G6302" s="14" t="s">
        <v>15456</v>
      </c>
      <c r="H6302" s="41" t="s">
        <v>6712</v>
      </c>
      <c r="I6302" s="42" t="s">
        <v>85</v>
      </c>
      <c r="J6302" s="64">
        <f t="shared" si="1"/>
        <v>24</v>
      </c>
      <c r="K6302" s="7" t="str">
        <f t="shared" si="2"/>
        <v>ENG30-01643464-vnacrtati</v>
      </c>
      <c r="L6302" s="7" t="str">
        <f>ifna(VLOOKUP(K6302,'Лист1'!D:E,2,false))</f>
        <v/>
      </c>
      <c r="M6302" s="9"/>
      <c r="N6302" s="9"/>
      <c r="O6302" s="9"/>
      <c r="P6302" s="9"/>
      <c r="Q6302" s="9"/>
      <c r="R6302" s="9"/>
    </row>
    <row r="6303" ht="15.75" customHeight="1">
      <c r="A6303" s="14" t="s">
        <v>79</v>
      </c>
      <c r="B6303" s="14" t="s">
        <v>80</v>
      </c>
      <c r="C6303" s="40" t="s">
        <v>8073</v>
      </c>
      <c r="D6303" s="14" t="s">
        <v>15658</v>
      </c>
      <c r="E6303" s="13" t="s">
        <v>15659</v>
      </c>
      <c r="F6303" s="14" t="s">
        <v>8073</v>
      </c>
      <c r="G6303" s="14" t="s">
        <v>6800</v>
      </c>
      <c r="H6303" s="41" t="s">
        <v>6712</v>
      </c>
      <c r="I6303" s="42" t="s">
        <v>85</v>
      </c>
      <c r="J6303" s="35">
        <f t="shared" si="1"/>
        <v>86</v>
      </c>
      <c r="K6303" s="7" t="str">
        <f t="shared" si="2"/>
        <v>ENG30-01643620-astar</v>
      </c>
      <c r="L6303" s="7" t="str">
        <f>ifna(VLOOKUP(K6303,'Лист1'!D:E,2,false))</f>
        <v/>
      </c>
      <c r="M6303" s="9"/>
      <c r="N6303" s="9"/>
      <c r="O6303" s="9"/>
      <c r="P6303" s="9"/>
      <c r="Q6303" s="9"/>
      <c r="R6303" s="9"/>
    </row>
    <row r="6304" ht="15.75" customHeight="1">
      <c r="A6304" s="14" t="s">
        <v>21</v>
      </c>
      <c r="B6304" s="14" t="s">
        <v>22</v>
      </c>
      <c r="C6304" s="40" t="s">
        <v>7041</v>
      </c>
      <c r="D6304" s="14" t="s">
        <v>15660</v>
      </c>
      <c r="E6304" s="13" t="s">
        <v>15661</v>
      </c>
      <c r="F6304" s="14" t="s">
        <v>15662</v>
      </c>
      <c r="G6304" s="14" t="s">
        <v>6772</v>
      </c>
      <c r="H6304" s="41" t="s">
        <v>6712</v>
      </c>
      <c r="I6304" s="42" t="s">
        <v>85</v>
      </c>
      <c r="J6304" s="38">
        <f t="shared" si="1"/>
        <v>24</v>
      </c>
      <c r="K6304" s="7" t="str">
        <f t="shared" si="2"/>
        <v>ENG30-01644522-vstimulisati</v>
      </c>
      <c r="L6304" s="7" t="str">
        <f>ifna(VLOOKUP(K6304,'Лист1'!D:E,2,false))</f>
        <v/>
      </c>
      <c r="M6304" s="9"/>
      <c r="N6304" s="9"/>
      <c r="O6304" s="9"/>
      <c r="P6304" s="9"/>
      <c r="Q6304" s="9"/>
      <c r="R6304" s="9"/>
    </row>
    <row r="6305" ht="15.75" customHeight="1">
      <c r="A6305" s="14" t="s">
        <v>21</v>
      </c>
      <c r="B6305" s="14" t="s">
        <v>22</v>
      </c>
      <c r="C6305" s="40" t="s">
        <v>9994</v>
      </c>
      <c r="D6305" s="14" t="s">
        <v>15663</v>
      </c>
      <c r="E6305" s="13" t="s">
        <v>15664</v>
      </c>
      <c r="F6305" s="14" t="s">
        <v>15665</v>
      </c>
      <c r="G6305" s="14" t="s">
        <v>6772</v>
      </c>
      <c r="H6305" s="41" t="s">
        <v>6712</v>
      </c>
      <c r="I6305" s="42" t="s">
        <v>85</v>
      </c>
      <c r="J6305" s="21">
        <f t="shared" si="1"/>
        <v>56</v>
      </c>
      <c r="K6305" s="7" t="str">
        <f t="shared" si="2"/>
        <v>ENG30-01644746-vostvariti</v>
      </c>
      <c r="L6305" s="7" t="str">
        <f>ifna(VLOOKUP(K6305,'Лист1'!D:E,2,false))</f>
        <v/>
      </c>
      <c r="M6305" s="9"/>
      <c r="N6305" s="9"/>
      <c r="O6305" s="9"/>
      <c r="P6305" s="9"/>
      <c r="Q6305" s="9"/>
      <c r="R6305" s="9"/>
    </row>
    <row r="6306" ht="15.75" customHeight="1">
      <c r="A6306" s="14" t="s">
        <v>21</v>
      </c>
      <c r="B6306" s="14" t="s">
        <v>22</v>
      </c>
      <c r="C6306" s="40" t="s">
        <v>15666</v>
      </c>
      <c r="D6306" s="14" t="s">
        <v>15663</v>
      </c>
      <c r="E6306" s="13" t="s">
        <v>15664</v>
      </c>
      <c r="F6306" s="14" t="s">
        <v>15665</v>
      </c>
      <c r="G6306" s="14" t="s">
        <v>6772</v>
      </c>
      <c r="H6306" s="41" t="s">
        <v>6712</v>
      </c>
      <c r="I6306" s="42" t="s">
        <v>85</v>
      </c>
      <c r="J6306" s="53">
        <f t="shared" si="1"/>
        <v>56</v>
      </c>
      <c r="K6306" s="7" t="str">
        <f t="shared" si="2"/>
        <v>ENG30-01644746-vrealizovati</v>
      </c>
      <c r="L6306" s="7" t="str">
        <f>ifna(VLOOKUP(K6306,'Лист1'!D:E,2,false))</f>
        <v/>
      </c>
      <c r="M6306" s="9"/>
      <c r="N6306" s="9"/>
      <c r="O6306" s="9"/>
      <c r="P6306" s="9"/>
      <c r="Q6306" s="9"/>
      <c r="R6306" s="9"/>
    </row>
    <row r="6307" ht="15.75" customHeight="1">
      <c r="A6307" s="14" t="s">
        <v>79</v>
      </c>
      <c r="B6307" s="14" t="s">
        <v>80</v>
      </c>
      <c r="C6307" s="40" t="s">
        <v>15667</v>
      </c>
      <c r="D6307" s="14" t="s">
        <v>15668</v>
      </c>
      <c r="E6307" s="13" t="s">
        <v>15669</v>
      </c>
      <c r="F6307" s="14" t="s">
        <v>15670</v>
      </c>
      <c r="G6307" s="14"/>
      <c r="H6307" s="41" t="s">
        <v>6712</v>
      </c>
      <c r="I6307" s="42" t="s">
        <v>85</v>
      </c>
      <c r="J6307" s="39">
        <f t="shared" si="1"/>
        <v>23</v>
      </c>
      <c r="K6307" s="7" t="str">
        <f t="shared" si="2"/>
        <v>ENG30-01644847-adrevan</v>
      </c>
      <c r="L6307" s="7" t="str">
        <f>ifna(VLOOKUP(K6307,'Лист1'!D:E,2,false))</f>
        <v>dodati</v>
      </c>
      <c r="M6307" s="9"/>
      <c r="N6307" s="9"/>
      <c r="O6307" s="9"/>
      <c r="P6307" s="9"/>
      <c r="Q6307" s="9"/>
      <c r="R6307" s="9"/>
    </row>
    <row r="6308" ht="15.75" customHeight="1">
      <c r="A6308" s="14" t="s">
        <v>21</v>
      </c>
      <c r="B6308" s="14" t="s">
        <v>22</v>
      </c>
      <c r="C6308" s="40" t="s">
        <v>15563</v>
      </c>
      <c r="D6308" s="14" t="s">
        <v>15671</v>
      </c>
      <c r="E6308" s="13" t="s">
        <v>15672</v>
      </c>
      <c r="F6308" s="14" t="s">
        <v>15673</v>
      </c>
      <c r="G6308" s="14" t="s">
        <v>6772</v>
      </c>
      <c r="H6308" s="41" t="s">
        <v>6712</v>
      </c>
      <c r="I6308" s="42" t="s">
        <v>85</v>
      </c>
      <c r="J6308" s="130">
        <f t="shared" si="1"/>
        <v>49</v>
      </c>
      <c r="K6308" s="7" t="str">
        <f t="shared" si="2"/>
        <v>ENG30-01645601-včiniti</v>
      </c>
      <c r="L6308" s="7" t="str">
        <f>ifna(VLOOKUP(K6308,'Лист1'!D:E,2,false))</f>
        <v/>
      </c>
      <c r="M6308" s="9"/>
      <c r="N6308" s="9"/>
      <c r="O6308" s="9"/>
      <c r="P6308" s="9"/>
      <c r="Q6308" s="9"/>
      <c r="R6308" s="9"/>
    </row>
    <row r="6309" ht="15.75" customHeight="1">
      <c r="A6309" s="14" t="s">
        <v>21</v>
      </c>
      <c r="B6309" s="14" t="s">
        <v>22</v>
      </c>
      <c r="C6309" s="40" t="s">
        <v>11587</v>
      </c>
      <c r="D6309" s="14" t="s">
        <v>15671</v>
      </c>
      <c r="E6309" s="13" t="s">
        <v>15672</v>
      </c>
      <c r="F6309" s="14" t="s">
        <v>15673</v>
      </c>
      <c r="G6309" s="14" t="s">
        <v>6772</v>
      </c>
      <c r="H6309" s="41" t="s">
        <v>6712</v>
      </c>
      <c r="I6309" s="42" t="s">
        <v>85</v>
      </c>
      <c r="J6309" s="95">
        <f t="shared" si="1"/>
        <v>49</v>
      </c>
      <c r="K6309" s="7" t="str">
        <f t="shared" si="2"/>
        <v>ENG30-01645601-vučiniti</v>
      </c>
      <c r="L6309" s="7" t="str">
        <f>ifna(VLOOKUP(K6309,'Лист1'!D:E,2,false))</f>
        <v/>
      </c>
      <c r="M6309" s="9"/>
      <c r="N6309" s="9"/>
      <c r="O6309" s="9"/>
      <c r="P6309" s="9"/>
      <c r="Q6309" s="9"/>
      <c r="R6309" s="9"/>
    </row>
    <row r="6310" ht="15.75" customHeight="1">
      <c r="A6310" s="14" t="s">
        <v>21</v>
      </c>
      <c r="B6310" s="14" t="s">
        <v>22</v>
      </c>
      <c r="C6310" s="40" t="s">
        <v>12267</v>
      </c>
      <c r="D6310" s="14" t="s">
        <v>15674</v>
      </c>
      <c r="E6310" s="13" t="s">
        <v>15675</v>
      </c>
      <c r="F6310" s="14" t="s">
        <v>15676</v>
      </c>
      <c r="G6310" s="14" t="s">
        <v>6772</v>
      </c>
      <c r="H6310" s="41" t="s">
        <v>6712</v>
      </c>
      <c r="I6310" s="42" t="s">
        <v>85</v>
      </c>
      <c r="J6310" s="30">
        <f t="shared" si="1"/>
        <v>31</v>
      </c>
      <c r="K6310" s="7" t="str">
        <f t="shared" si="2"/>
        <v>ENG30-01646300-vprimorati</v>
      </c>
      <c r="L6310" s="7" t="str">
        <f>ifna(VLOOKUP(K6310,'Лист1'!D:E,2,false))</f>
        <v/>
      </c>
      <c r="M6310" s="9"/>
      <c r="N6310" s="9"/>
      <c r="O6310" s="9"/>
      <c r="P6310" s="9"/>
      <c r="Q6310" s="9"/>
      <c r="R6310" s="9"/>
    </row>
    <row r="6311" ht="15.75" customHeight="1">
      <c r="A6311" s="14" t="s">
        <v>21</v>
      </c>
      <c r="B6311" s="14" t="s">
        <v>22</v>
      </c>
      <c r="C6311" s="40" t="s">
        <v>15677</v>
      </c>
      <c r="D6311" s="14" t="s">
        <v>15678</v>
      </c>
      <c r="E6311" s="13" t="s">
        <v>15679</v>
      </c>
      <c r="F6311" s="14" t="s">
        <v>15680</v>
      </c>
      <c r="G6311" s="14" t="s">
        <v>6772</v>
      </c>
      <c r="H6311" s="41" t="s">
        <v>6712</v>
      </c>
      <c r="I6311" s="42" t="s">
        <v>85</v>
      </c>
      <c r="J6311" s="47">
        <f t="shared" si="1"/>
        <v>36</v>
      </c>
      <c r="K6311" s="7" t="str">
        <f t="shared" si="2"/>
        <v>ENG30-01646528-vprouzrokovati</v>
      </c>
      <c r="L6311" s="7" t="str">
        <f>ifna(VLOOKUP(K6311,'Лист1'!D:E,2,false))</f>
        <v/>
      </c>
      <c r="M6311" s="9"/>
      <c r="N6311" s="9"/>
      <c r="O6311" s="9"/>
      <c r="P6311" s="9"/>
      <c r="Q6311" s="9"/>
      <c r="R6311" s="9"/>
    </row>
    <row r="6312" ht="15.75" customHeight="1">
      <c r="A6312" s="14" t="s">
        <v>21</v>
      </c>
      <c r="B6312" s="14" t="s">
        <v>22</v>
      </c>
      <c r="C6312" s="40" t="s">
        <v>15681</v>
      </c>
      <c r="D6312" s="14" t="s">
        <v>15678</v>
      </c>
      <c r="E6312" s="13" t="s">
        <v>15679</v>
      </c>
      <c r="F6312" s="14" t="s">
        <v>15680</v>
      </c>
      <c r="G6312" s="14" t="s">
        <v>6772</v>
      </c>
      <c r="H6312" s="41" t="s">
        <v>6712</v>
      </c>
      <c r="I6312" s="42" t="s">
        <v>85</v>
      </c>
      <c r="J6312" s="30">
        <f t="shared" si="1"/>
        <v>36</v>
      </c>
      <c r="K6312" s="7" t="str">
        <f t="shared" si="2"/>
        <v>ENG30-01646528-vuzrokovati</v>
      </c>
      <c r="L6312" s="7" t="str">
        <f>ifna(VLOOKUP(K6312,'Лист1'!D:E,2,false))</f>
        <v/>
      </c>
      <c r="M6312" s="9"/>
      <c r="N6312" s="9"/>
      <c r="O6312" s="9"/>
      <c r="P6312" s="9"/>
      <c r="Q6312" s="9"/>
      <c r="R6312" s="9"/>
    </row>
    <row r="6313" ht="15.75" customHeight="1">
      <c r="A6313" s="14" t="s">
        <v>21</v>
      </c>
      <c r="B6313" s="14" t="s">
        <v>22</v>
      </c>
      <c r="C6313" s="40" t="s">
        <v>11590</v>
      </c>
      <c r="D6313" s="14" t="s">
        <v>15682</v>
      </c>
      <c r="E6313" s="13" t="s">
        <v>15683</v>
      </c>
      <c r="F6313" s="14" t="s">
        <v>15684</v>
      </c>
      <c r="G6313" s="14" t="s">
        <v>6772</v>
      </c>
      <c r="H6313" s="41" t="s">
        <v>6712</v>
      </c>
      <c r="I6313" s="42" t="s">
        <v>85</v>
      </c>
      <c r="J6313" s="85">
        <f t="shared" si="1"/>
        <v>19</v>
      </c>
      <c r="K6313" s="7" t="str">
        <f t="shared" si="2"/>
        <v>ENG30-01646682-vinspirisati</v>
      </c>
      <c r="L6313" s="7" t="str">
        <f>ifna(VLOOKUP(K6313,'Лист1'!D:E,2,false))</f>
        <v/>
      </c>
      <c r="M6313" s="9"/>
      <c r="N6313" s="9"/>
      <c r="O6313" s="9"/>
      <c r="P6313" s="9"/>
      <c r="Q6313" s="9"/>
      <c r="R6313" s="9"/>
    </row>
    <row r="6314" ht="15.75" customHeight="1">
      <c r="A6314" s="14" t="s">
        <v>21</v>
      </c>
      <c r="B6314" s="14" t="s">
        <v>22</v>
      </c>
      <c r="C6314" s="40" t="s">
        <v>11097</v>
      </c>
      <c r="D6314" s="14" t="s">
        <v>15685</v>
      </c>
      <c r="E6314" s="13" t="s">
        <v>15686</v>
      </c>
      <c r="F6314" s="14" t="s">
        <v>15687</v>
      </c>
      <c r="G6314" s="14" t="s">
        <v>10445</v>
      </c>
      <c r="H6314" s="41" t="s">
        <v>6712</v>
      </c>
      <c r="I6314" s="42" t="s">
        <v>85</v>
      </c>
      <c r="J6314" s="25">
        <f t="shared" si="1"/>
        <v>10</v>
      </c>
      <c r="K6314" s="7" t="str">
        <f t="shared" si="2"/>
        <v>ENG30-01647229-vustanoviti</v>
      </c>
      <c r="L6314" s="7" t="str">
        <f>ifna(VLOOKUP(K6314,'Лист1'!D:E,2,false))</f>
        <v/>
      </c>
      <c r="M6314" s="9"/>
      <c r="N6314" s="9"/>
      <c r="O6314" s="9"/>
      <c r="P6314" s="9"/>
      <c r="Q6314" s="9"/>
      <c r="R6314" s="9"/>
    </row>
    <row r="6315" ht="15.75" customHeight="1">
      <c r="A6315" s="14" t="s">
        <v>21</v>
      </c>
      <c r="B6315" s="14" t="s">
        <v>22</v>
      </c>
      <c r="C6315" s="40" t="s">
        <v>7652</v>
      </c>
      <c r="D6315" s="14" t="s">
        <v>15688</v>
      </c>
      <c r="E6315" s="13" t="s">
        <v>15689</v>
      </c>
      <c r="F6315" s="14" t="s">
        <v>15690</v>
      </c>
      <c r="G6315" s="14" t="s">
        <v>6772</v>
      </c>
      <c r="H6315" s="41" t="s">
        <v>6712</v>
      </c>
      <c r="I6315" s="42" t="s">
        <v>85</v>
      </c>
      <c r="J6315" s="62">
        <f t="shared" si="1"/>
        <v>40</v>
      </c>
      <c r="K6315" s="7" t="str">
        <f t="shared" si="2"/>
        <v>ENG30-01647672-vdati</v>
      </c>
      <c r="L6315" s="7" t="str">
        <f>ifna(VLOOKUP(K6315,'Лист1'!D:E,2,false))</f>
        <v/>
      </c>
      <c r="M6315" s="9"/>
      <c r="N6315" s="9"/>
      <c r="O6315" s="9"/>
      <c r="P6315" s="9"/>
      <c r="Q6315" s="9"/>
      <c r="R6315" s="9"/>
    </row>
    <row r="6316" ht="15.75" customHeight="1">
      <c r="A6316" s="14" t="s">
        <v>21</v>
      </c>
      <c r="B6316" s="14" t="s">
        <v>22</v>
      </c>
      <c r="C6316" s="40" t="s">
        <v>15691</v>
      </c>
      <c r="D6316" s="14" t="s">
        <v>15688</v>
      </c>
      <c r="E6316" s="13" t="s">
        <v>15689</v>
      </c>
      <c r="F6316" s="14" t="s">
        <v>15690</v>
      </c>
      <c r="G6316" s="14" t="s">
        <v>6772</v>
      </c>
      <c r="H6316" s="41" t="s">
        <v>6712</v>
      </c>
      <c r="I6316" s="42" t="s">
        <v>85</v>
      </c>
      <c r="J6316" s="79">
        <f t="shared" si="1"/>
        <v>40</v>
      </c>
      <c r="K6316" s="7" t="str">
        <f t="shared" si="2"/>
        <v>ENG30-01647672-vosnivati</v>
      </c>
      <c r="L6316" s="7" t="str">
        <f>ifna(VLOOKUP(K6316,'Лист1'!D:E,2,false))</f>
        <v/>
      </c>
      <c r="M6316" s="9"/>
      <c r="N6316" s="9"/>
      <c r="O6316" s="9"/>
      <c r="P6316" s="9"/>
      <c r="Q6316" s="9"/>
      <c r="R6316" s="9"/>
    </row>
    <row r="6317" ht="15.75" customHeight="1">
      <c r="A6317" s="14" t="s">
        <v>21</v>
      </c>
      <c r="B6317" s="14" t="s">
        <v>22</v>
      </c>
      <c r="C6317" s="40" t="s">
        <v>10777</v>
      </c>
      <c r="D6317" s="14" t="s">
        <v>15688</v>
      </c>
      <c r="E6317" s="13" t="s">
        <v>15689</v>
      </c>
      <c r="F6317" s="14" t="s">
        <v>15690</v>
      </c>
      <c r="G6317" s="14" t="s">
        <v>6772</v>
      </c>
      <c r="H6317" s="41" t="s">
        <v>6712</v>
      </c>
      <c r="I6317" s="42" t="s">
        <v>85</v>
      </c>
      <c r="J6317" s="39">
        <f t="shared" si="1"/>
        <v>40</v>
      </c>
      <c r="K6317" s="7" t="str">
        <f t="shared" si="2"/>
        <v>ENG30-01647672-vosnovati</v>
      </c>
      <c r="L6317" s="7" t="str">
        <f>ifna(VLOOKUP(K6317,'Лист1'!D:E,2,false))</f>
        <v/>
      </c>
      <c r="M6317" s="9"/>
      <c r="N6317" s="9"/>
      <c r="O6317" s="9"/>
      <c r="P6317" s="9"/>
      <c r="Q6317" s="9"/>
      <c r="R6317" s="9"/>
    </row>
    <row r="6318" ht="15.75" customHeight="1">
      <c r="A6318" s="14" t="s">
        <v>21</v>
      </c>
      <c r="B6318" s="14" t="s">
        <v>22</v>
      </c>
      <c r="C6318" s="40" t="s">
        <v>10781</v>
      </c>
      <c r="D6318" s="14" t="s">
        <v>15688</v>
      </c>
      <c r="E6318" s="13" t="s">
        <v>15689</v>
      </c>
      <c r="F6318" s="14" t="s">
        <v>15690</v>
      </c>
      <c r="G6318" s="14" t="s">
        <v>6772</v>
      </c>
      <c r="H6318" s="41" t="s">
        <v>6712</v>
      </c>
      <c r="I6318" s="42" t="s">
        <v>85</v>
      </c>
      <c r="J6318" s="61">
        <f t="shared" si="1"/>
        <v>40</v>
      </c>
      <c r="K6318" s="7" t="str">
        <f t="shared" si="2"/>
        <v>ENG30-01647672-vuspostaviti</v>
      </c>
      <c r="L6318" s="7" t="str">
        <f>ifna(VLOOKUP(K6318,'Лист1'!D:E,2,false))</f>
        <v/>
      </c>
      <c r="M6318" s="9"/>
      <c r="N6318" s="9"/>
      <c r="O6318" s="9"/>
      <c r="P6318" s="9"/>
      <c r="Q6318" s="9"/>
      <c r="R6318" s="9"/>
    </row>
    <row r="6319" ht="15.75" customHeight="1">
      <c r="A6319" s="14" t="s">
        <v>21</v>
      </c>
      <c r="B6319" s="14" t="s">
        <v>22</v>
      </c>
      <c r="C6319" s="40" t="s">
        <v>11097</v>
      </c>
      <c r="D6319" s="14" t="s">
        <v>15688</v>
      </c>
      <c r="E6319" s="13" t="s">
        <v>15689</v>
      </c>
      <c r="F6319" s="14" t="s">
        <v>15690</v>
      </c>
      <c r="G6319" s="14" t="s">
        <v>6772</v>
      </c>
      <c r="H6319" s="41" t="s">
        <v>6712</v>
      </c>
      <c r="I6319" s="42" t="s">
        <v>85</v>
      </c>
      <c r="J6319" s="124">
        <f t="shared" si="1"/>
        <v>40</v>
      </c>
      <c r="K6319" s="7" t="str">
        <f t="shared" si="2"/>
        <v>ENG30-01647672-vustanoviti</v>
      </c>
      <c r="L6319" s="7" t="str">
        <f>ifna(VLOOKUP(K6319,'Лист1'!D:E,2,false))</f>
        <v/>
      </c>
      <c r="M6319" s="9"/>
      <c r="N6319" s="9"/>
      <c r="O6319" s="9"/>
      <c r="P6319" s="9"/>
      <c r="Q6319" s="9"/>
      <c r="R6319" s="9"/>
    </row>
    <row r="6320" ht="15.75" customHeight="1">
      <c r="A6320" s="14" t="s">
        <v>79</v>
      </c>
      <c r="B6320" s="14" t="s">
        <v>80</v>
      </c>
      <c r="C6320" s="40" t="s">
        <v>15692</v>
      </c>
      <c r="D6320" s="14" t="s">
        <v>15693</v>
      </c>
      <c r="E6320" s="13" t="s">
        <v>15694</v>
      </c>
      <c r="F6320" s="14" t="s">
        <v>15695</v>
      </c>
      <c r="G6320" s="14" t="s">
        <v>6800</v>
      </c>
      <c r="H6320" s="41" t="s">
        <v>6712</v>
      </c>
      <c r="I6320" s="42" t="s">
        <v>85</v>
      </c>
      <c r="J6320" s="53">
        <f t="shared" si="1"/>
        <v>40</v>
      </c>
      <c r="K6320" s="7" t="str">
        <f t="shared" si="2"/>
        <v>ENG30-01648891-ajuniorski</v>
      </c>
      <c r="L6320" s="7" t="str">
        <f>ifna(VLOOKUP(K6320,'Лист1'!D:E,2,false))</f>
        <v/>
      </c>
      <c r="M6320" s="9"/>
      <c r="N6320" s="9"/>
      <c r="O6320" s="9"/>
      <c r="P6320" s="9"/>
      <c r="Q6320" s="9"/>
      <c r="R6320" s="9"/>
    </row>
    <row r="6321" ht="15.75" customHeight="1">
      <c r="A6321" s="14" t="s">
        <v>21</v>
      </c>
      <c r="B6321" s="14" t="s">
        <v>22</v>
      </c>
      <c r="C6321" s="40" t="s">
        <v>15650</v>
      </c>
      <c r="D6321" s="14" t="s">
        <v>15696</v>
      </c>
      <c r="E6321" s="13" t="s">
        <v>15697</v>
      </c>
      <c r="F6321" s="14" t="s">
        <v>15650</v>
      </c>
      <c r="G6321" s="14" t="s">
        <v>6772</v>
      </c>
      <c r="H6321" s="41" t="s">
        <v>6712</v>
      </c>
      <c r="I6321" s="42" t="s">
        <v>85</v>
      </c>
      <c r="J6321" s="53">
        <f t="shared" si="1"/>
        <v>32</v>
      </c>
      <c r="K6321" s="7" t="str">
        <f t="shared" si="2"/>
        <v>ENG30-01648894-vprovesti</v>
      </c>
      <c r="L6321" s="7" t="str">
        <f>ifna(VLOOKUP(K6321,'Лист1'!D:E,2,false))</f>
        <v/>
      </c>
      <c r="M6321" s="9"/>
      <c r="N6321" s="9"/>
      <c r="O6321" s="9"/>
      <c r="P6321" s="9"/>
      <c r="Q6321" s="9"/>
      <c r="R6321" s="9"/>
    </row>
    <row r="6322" ht="15.75" customHeight="1">
      <c r="A6322" s="14" t="s">
        <v>79</v>
      </c>
      <c r="B6322" s="14" t="s">
        <v>80</v>
      </c>
      <c r="C6322" s="40" t="s">
        <v>10272</v>
      </c>
      <c r="D6322" s="14" t="s">
        <v>15698</v>
      </c>
      <c r="E6322" s="13" t="s">
        <v>15699</v>
      </c>
      <c r="F6322" s="14" t="s">
        <v>15700</v>
      </c>
      <c r="G6322" s="14" t="s">
        <v>6800</v>
      </c>
      <c r="H6322" s="41" t="s">
        <v>6712</v>
      </c>
      <c r="I6322" s="42" t="s">
        <v>85</v>
      </c>
      <c r="J6322" s="52">
        <f t="shared" si="1"/>
        <v>25</v>
      </c>
      <c r="K6322" s="7" t="str">
        <f t="shared" si="2"/>
        <v>ENG30-01649031-akratak</v>
      </c>
      <c r="L6322" s="7" t="str">
        <f>ifna(VLOOKUP(K6322,'Лист1'!D:E,2,false))</f>
        <v/>
      </c>
      <c r="M6322" s="9"/>
      <c r="N6322" s="9"/>
      <c r="O6322" s="9"/>
      <c r="P6322" s="9"/>
      <c r="Q6322" s="9"/>
      <c r="R6322" s="9"/>
    </row>
    <row r="6323" ht="15.75" customHeight="1">
      <c r="A6323" s="14" t="s">
        <v>79</v>
      </c>
      <c r="B6323" s="14" t="s">
        <v>80</v>
      </c>
      <c r="C6323" s="40" t="s">
        <v>14709</v>
      </c>
      <c r="D6323" s="14" t="s">
        <v>15698</v>
      </c>
      <c r="E6323" s="13" t="s">
        <v>15699</v>
      </c>
      <c r="F6323" s="14" t="s">
        <v>15700</v>
      </c>
      <c r="G6323" s="14" t="s">
        <v>6800</v>
      </c>
      <c r="H6323" s="41" t="s">
        <v>6712</v>
      </c>
      <c r="I6323" s="42" t="s">
        <v>85</v>
      </c>
      <c r="J6323" s="60">
        <f t="shared" si="1"/>
        <v>25</v>
      </c>
      <c r="K6323" s="7" t="str">
        <f t="shared" si="2"/>
        <v>ENG30-01649031-amali</v>
      </c>
      <c r="L6323" s="7" t="str">
        <f>ifna(VLOOKUP(K6323,'Лист1'!D:E,2,false))</f>
        <v/>
      </c>
      <c r="M6323" s="9"/>
      <c r="N6323" s="9"/>
      <c r="O6323" s="9"/>
      <c r="P6323" s="9"/>
      <c r="Q6323" s="9"/>
      <c r="R6323" s="9"/>
    </row>
    <row r="6324" ht="15.75" customHeight="1">
      <c r="A6324" s="14" t="s">
        <v>79</v>
      </c>
      <c r="B6324" s="14" t="s">
        <v>80</v>
      </c>
      <c r="C6324" s="40" t="s">
        <v>15701</v>
      </c>
      <c r="D6324" s="14" t="s">
        <v>15702</v>
      </c>
      <c r="E6324" s="13" t="s">
        <v>15703</v>
      </c>
      <c r="F6324" s="14" t="s">
        <v>15704</v>
      </c>
      <c r="G6324" s="14" t="s">
        <v>8298</v>
      </c>
      <c r="H6324" s="41" t="s">
        <v>6712</v>
      </c>
      <c r="I6324" s="42" t="s">
        <v>85</v>
      </c>
      <c r="J6324" s="60">
        <f t="shared" si="1"/>
        <v>63</v>
      </c>
      <c r="K6324" s="7" t="str">
        <f t="shared" si="2"/>
        <v>ENG30-01650401-aonlajn</v>
      </c>
      <c r="L6324" s="7" t="str">
        <f>ifna(VLOOKUP(K6324,'Лист1'!D:E,2,false))</f>
        <v/>
      </c>
      <c r="M6324" s="9"/>
      <c r="N6324" s="9"/>
      <c r="O6324" s="9"/>
      <c r="P6324" s="9"/>
      <c r="Q6324" s="9"/>
      <c r="R6324" s="9"/>
    </row>
    <row r="6325" ht="15.75" customHeight="1">
      <c r="A6325" s="14" t="s">
        <v>21</v>
      </c>
      <c r="B6325" s="14" t="s">
        <v>22</v>
      </c>
      <c r="C6325" s="40" t="s">
        <v>12267</v>
      </c>
      <c r="D6325" s="14" t="s">
        <v>15705</v>
      </c>
      <c r="E6325" s="13" t="s">
        <v>15706</v>
      </c>
      <c r="F6325" s="14" t="s">
        <v>15707</v>
      </c>
      <c r="G6325" s="14" t="s">
        <v>6772</v>
      </c>
      <c r="H6325" s="41" t="s">
        <v>6712</v>
      </c>
      <c r="I6325" s="42" t="s">
        <v>85</v>
      </c>
      <c r="J6325" s="25">
        <f t="shared" si="1"/>
        <v>74</v>
      </c>
      <c r="K6325" s="7" t="str">
        <f t="shared" si="2"/>
        <v>ENG30-01650425-vprimorati</v>
      </c>
      <c r="L6325" s="7" t="str">
        <f>ifna(VLOOKUP(K6325,'Лист1'!D:E,2,false))</f>
        <v/>
      </c>
      <c r="M6325" s="9"/>
      <c r="N6325" s="9"/>
      <c r="O6325" s="9"/>
      <c r="P6325" s="9"/>
      <c r="Q6325" s="9"/>
      <c r="R6325" s="9"/>
    </row>
    <row r="6326" ht="15.75" customHeight="1">
      <c r="A6326" s="14" t="s">
        <v>21</v>
      </c>
      <c r="B6326" s="14" t="s">
        <v>22</v>
      </c>
      <c r="C6326" s="40" t="s">
        <v>9569</v>
      </c>
      <c r="D6326" s="14" t="s">
        <v>15708</v>
      </c>
      <c r="E6326" s="13" t="s">
        <v>15709</v>
      </c>
      <c r="F6326" s="14" t="s">
        <v>15710</v>
      </c>
      <c r="G6326" s="14" t="s">
        <v>6772</v>
      </c>
      <c r="H6326" s="41" t="s">
        <v>6712</v>
      </c>
      <c r="I6326" s="42" t="s">
        <v>85</v>
      </c>
      <c r="J6326" s="83">
        <f t="shared" si="1"/>
        <v>59</v>
      </c>
      <c r="K6326" s="7" t="str">
        <f t="shared" si="2"/>
        <v>ENG30-01651444-vorganizovati</v>
      </c>
      <c r="L6326" s="7" t="str">
        <f>ifna(VLOOKUP(K6326,'Лист1'!D:E,2,false))</f>
        <v/>
      </c>
      <c r="M6326" s="9"/>
      <c r="N6326" s="9"/>
      <c r="O6326" s="9"/>
      <c r="P6326" s="9"/>
      <c r="Q6326" s="9"/>
      <c r="R6326" s="9"/>
    </row>
    <row r="6327" ht="15.75" customHeight="1">
      <c r="A6327" s="14" t="s">
        <v>21</v>
      </c>
      <c r="B6327" s="14" t="s">
        <v>22</v>
      </c>
      <c r="C6327" s="40" t="s">
        <v>11144</v>
      </c>
      <c r="D6327" s="14" t="s">
        <v>15708</v>
      </c>
      <c r="E6327" s="13" t="s">
        <v>15709</v>
      </c>
      <c r="F6327" s="14" t="s">
        <v>15710</v>
      </c>
      <c r="G6327" s="14" t="s">
        <v>6772</v>
      </c>
      <c r="H6327" s="41" t="s">
        <v>6712</v>
      </c>
      <c r="I6327" s="42" t="s">
        <v>85</v>
      </c>
      <c r="J6327" s="103">
        <f t="shared" si="1"/>
        <v>59</v>
      </c>
      <c r="K6327" s="7" t="str">
        <f t="shared" si="2"/>
        <v>ENG30-01651444-vosmisliti</v>
      </c>
      <c r="L6327" s="7" t="str">
        <f>ifna(VLOOKUP(K6327,'Лист1'!D:E,2,false))</f>
        <v/>
      </c>
      <c r="M6327" s="9"/>
      <c r="N6327" s="9"/>
      <c r="O6327" s="9"/>
      <c r="P6327" s="9"/>
      <c r="Q6327" s="9"/>
      <c r="R6327" s="9"/>
    </row>
    <row r="6328" ht="15.75" customHeight="1">
      <c r="A6328" s="14" t="s">
        <v>21</v>
      </c>
      <c r="B6328" s="14" t="s">
        <v>22</v>
      </c>
      <c r="C6328" s="40" t="s">
        <v>10326</v>
      </c>
      <c r="D6328" s="14" t="s">
        <v>15711</v>
      </c>
      <c r="E6328" s="13" t="s">
        <v>15712</v>
      </c>
      <c r="F6328" s="14" t="s">
        <v>15713</v>
      </c>
      <c r="G6328" s="14" t="s">
        <v>6772</v>
      </c>
      <c r="H6328" s="41" t="s">
        <v>6712</v>
      </c>
      <c r="I6328" s="42" t="s">
        <v>85</v>
      </c>
      <c r="J6328" s="33">
        <f t="shared" si="1"/>
        <v>42</v>
      </c>
      <c r="K6328" s="7" t="str">
        <f t="shared" si="2"/>
        <v>ENG30-01651972-vpostaviti</v>
      </c>
      <c r="L6328" s="7" t="str">
        <f>ifna(VLOOKUP(K6328,'Лист1'!D:E,2,false))</f>
        <v/>
      </c>
      <c r="M6328" s="9"/>
      <c r="N6328" s="9"/>
      <c r="O6328" s="9"/>
      <c r="P6328" s="9"/>
      <c r="Q6328" s="9"/>
      <c r="R6328" s="9"/>
    </row>
    <row r="6329" ht="15.75" customHeight="1">
      <c r="A6329" s="14" t="s">
        <v>21</v>
      </c>
      <c r="B6329" s="14" t="s">
        <v>22</v>
      </c>
      <c r="C6329" s="40" t="s">
        <v>7420</v>
      </c>
      <c r="D6329" s="14" t="s">
        <v>15714</v>
      </c>
      <c r="E6329" s="13" t="s">
        <v>15715</v>
      </c>
      <c r="F6329" s="14" t="s">
        <v>7420</v>
      </c>
      <c r="G6329" s="14" t="s">
        <v>12479</v>
      </c>
      <c r="H6329" s="41" t="s">
        <v>6712</v>
      </c>
      <c r="I6329" s="42" t="s">
        <v>85</v>
      </c>
      <c r="J6329" s="25">
        <f t="shared" si="1"/>
        <v>33</v>
      </c>
      <c r="K6329" s="7" t="str">
        <f t="shared" si="2"/>
        <v>ENG30-01652139-vroditi</v>
      </c>
      <c r="L6329" s="7" t="str">
        <f>ifna(VLOOKUP(K6329,'Лист1'!D:E,2,false))</f>
        <v/>
      </c>
      <c r="M6329" s="9"/>
      <c r="N6329" s="9"/>
      <c r="O6329" s="9"/>
      <c r="P6329" s="9"/>
      <c r="Q6329" s="9"/>
      <c r="R6329" s="9"/>
    </row>
    <row r="6330" ht="15.75" customHeight="1">
      <c r="A6330" s="14" t="s">
        <v>79</v>
      </c>
      <c r="B6330" s="14" t="s">
        <v>80</v>
      </c>
      <c r="C6330" s="40" t="s">
        <v>10197</v>
      </c>
      <c r="D6330" s="14" t="s">
        <v>15716</v>
      </c>
      <c r="E6330" s="13" t="s">
        <v>15717</v>
      </c>
      <c r="F6330" s="14" t="s">
        <v>15718</v>
      </c>
      <c r="G6330" s="14" t="s">
        <v>6772</v>
      </c>
      <c r="H6330" s="41" t="s">
        <v>6712</v>
      </c>
      <c r="I6330" s="42" t="s">
        <v>85</v>
      </c>
      <c r="J6330" s="92">
        <f t="shared" si="1"/>
        <v>37</v>
      </c>
      <c r="K6330" s="7" t="str">
        <f t="shared" si="2"/>
        <v>ENG30-01652902-aotvoren</v>
      </c>
      <c r="L6330" s="7" t="str">
        <f>ifna(VLOOKUP(K6330,'Лист1'!D:E,2,false))</f>
        <v/>
      </c>
      <c r="M6330" s="9"/>
      <c r="N6330" s="9"/>
      <c r="O6330" s="9"/>
      <c r="P6330" s="9"/>
      <c r="Q6330" s="9"/>
      <c r="R6330" s="9"/>
    </row>
    <row r="6331" ht="15.75" customHeight="1">
      <c r="A6331" s="14" t="s">
        <v>21</v>
      </c>
      <c r="B6331" s="14" t="s">
        <v>22</v>
      </c>
      <c r="C6331" s="40" t="s">
        <v>15719</v>
      </c>
      <c r="D6331" s="14" t="s">
        <v>15720</v>
      </c>
      <c r="E6331" s="13" t="s">
        <v>15721</v>
      </c>
      <c r="F6331" s="14" t="s">
        <v>15722</v>
      </c>
      <c r="G6331" s="14" t="s">
        <v>8448</v>
      </c>
      <c r="H6331" s="41" t="s">
        <v>6712</v>
      </c>
      <c r="I6331" s="42" t="s">
        <v>85</v>
      </c>
      <c r="J6331" s="133">
        <f t="shared" si="1"/>
        <v>38</v>
      </c>
      <c r="K6331" s="7" t="str">
        <f t="shared" si="2"/>
        <v>ENG30-01653442-vizrađivati</v>
      </c>
      <c r="L6331" s="7" t="str">
        <f>ifna(VLOOKUP(K6331,'Лист1'!D:E,2,false))</f>
        <v/>
      </c>
      <c r="M6331" s="9"/>
      <c r="N6331" s="9"/>
      <c r="O6331" s="9"/>
      <c r="P6331" s="9"/>
      <c r="Q6331" s="9"/>
      <c r="R6331" s="9"/>
    </row>
    <row r="6332" ht="15.75" customHeight="1">
      <c r="A6332" s="14" t="s">
        <v>21</v>
      </c>
      <c r="B6332" s="14" t="s">
        <v>22</v>
      </c>
      <c r="C6332" s="40" t="s">
        <v>15568</v>
      </c>
      <c r="D6332" s="14" t="s">
        <v>15723</v>
      </c>
      <c r="E6332" s="13" t="s">
        <v>15724</v>
      </c>
      <c r="F6332" s="14" t="s">
        <v>15568</v>
      </c>
      <c r="G6332" s="14" t="s">
        <v>6772</v>
      </c>
      <c r="H6332" s="41" t="s">
        <v>6712</v>
      </c>
      <c r="I6332" s="42" t="s">
        <v>85</v>
      </c>
      <c r="J6332" s="83">
        <f t="shared" si="1"/>
        <v>46</v>
      </c>
      <c r="K6332" s="7" t="str">
        <f t="shared" si="2"/>
        <v>ENG30-01653873-vpraviti</v>
      </c>
      <c r="L6332" s="7" t="str">
        <f>ifna(VLOOKUP(K6332,'Лист1'!D:E,2,false))</f>
        <v/>
      </c>
      <c r="M6332" s="9"/>
      <c r="N6332" s="9"/>
      <c r="O6332" s="9"/>
      <c r="P6332" s="9"/>
      <c r="Q6332" s="9"/>
      <c r="R6332" s="9"/>
    </row>
    <row r="6333" ht="15.75" customHeight="1">
      <c r="A6333" s="14" t="s">
        <v>21</v>
      </c>
      <c r="B6333" s="14" t="s">
        <v>22</v>
      </c>
      <c r="C6333" s="40" t="s">
        <v>7869</v>
      </c>
      <c r="D6333" s="14" t="s">
        <v>15725</v>
      </c>
      <c r="E6333" s="13" t="s">
        <v>15726</v>
      </c>
      <c r="F6333" s="14" t="s">
        <v>15727</v>
      </c>
      <c r="G6333" s="14" t="s">
        <v>9107</v>
      </c>
      <c r="H6333" s="41" t="s">
        <v>6712</v>
      </c>
      <c r="I6333" s="42" t="s">
        <v>85</v>
      </c>
      <c r="J6333" s="68">
        <f t="shared" si="1"/>
        <v>50</v>
      </c>
      <c r="K6333" s="7" t="str">
        <f t="shared" si="2"/>
        <v>ENG30-01654628-vnapraviti</v>
      </c>
      <c r="L6333" s="7" t="str">
        <f>ifna(VLOOKUP(K6333,'Лист1'!D:E,2,false))</f>
        <v/>
      </c>
      <c r="M6333" s="9"/>
      <c r="N6333" s="9"/>
      <c r="O6333" s="9"/>
      <c r="P6333" s="9"/>
      <c r="Q6333" s="9"/>
      <c r="R6333" s="9"/>
    </row>
    <row r="6334" ht="15.75" customHeight="1">
      <c r="A6334" s="14" t="s">
        <v>21</v>
      </c>
      <c r="B6334" s="14" t="s">
        <v>22</v>
      </c>
      <c r="C6334" s="40" t="s">
        <v>15570</v>
      </c>
      <c r="D6334" s="14" t="s">
        <v>15725</v>
      </c>
      <c r="E6334" s="13" t="s">
        <v>15726</v>
      </c>
      <c r="F6334" s="14" t="s">
        <v>15727</v>
      </c>
      <c r="G6334" s="14" t="s">
        <v>9107</v>
      </c>
      <c r="H6334" s="41" t="s">
        <v>6712</v>
      </c>
      <c r="I6334" s="42" t="s">
        <v>85</v>
      </c>
      <c r="J6334" s="17">
        <f t="shared" si="1"/>
        <v>50</v>
      </c>
      <c r="K6334" s="7" t="str">
        <f t="shared" si="2"/>
        <v>ENG30-01654628-vsagraditi</v>
      </c>
      <c r="L6334" s="7" t="str">
        <f>ifna(VLOOKUP(K6334,'Лист1'!D:E,2,false))</f>
        <v/>
      </c>
      <c r="M6334" s="9"/>
      <c r="N6334" s="9"/>
      <c r="O6334" s="9"/>
      <c r="P6334" s="9"/>
      <c r="Q6334" s="9"/>
      <c r="R6334" s="9"/>
    </row>
    <row r="6335" ht="15.75" customHeight="1">
      <c r="A6335" s="14" t="s">
        <v>21</v>
      </c>
      <c r="B6335" s="14" t="s">
        <v>22</v>
      </c>
      <c r="C6335" s="40" t="s">
        <v>7756</v>
      </c>
      <c r="D6335" s="14" t="s">
        <v>15728</v>
      </c>
      <c r="E6335" s="13" t="s">
        <v>15729</v>
      </c>
      <c r="F6335" s="14" t="s">
        <v>15730</v>
      </c>
      <c r="G6335" s="14" t="s">
        <v>6772</v>
      </c>
      <c r="H6335" s="41" t="s">
        <v>6712</v>
      </c>
      <c r="I6335" s="42" t="s">
        <v>85</v>
      </c>
      <c r="J6335" s="78">
        <f t="shared" si="1"/>
        <v>42</v>
      </c>
      <c r="K6335" s="7" t="str">
        <f t="shared" si="2"/>
        <v>ENG30-01655505-vizgraditi</v>
      </c>
      <c r="L6335" s="7" t="str">
        <f>ifna(VLOOKUP(K6335,'Лист1'!D:E,2,false))</f>
        <v/>
      </c>
      <c r="M6335" s="9"/>
      <c r="N6335" s="9"/>
      <c r="O6335" s="9"/>
      <c r="P6335" s="9"/>
      <c r="Q6335" s="9"/>
      <c r="R6335" s="9"/>
    </row>
    <row r="6336" ht="15.75" customHeight="1">
      <c r="A6336" s="14" t="s">
        <v>21</v>
      </c>
      <c r="B6336" s="14" t="s">
        <v>22</v>
      </c>
      <c r="C6336" s="40" t="s">
        <v>7869</v>
      </c>
      <c r="D6336" s="14" t="s">
        <v>15728</v>
      </c>
      <c r="E6336" s="13" t="s">
        <v>15729</v>
      </c>
      <c r="F6336" s="14" t="s">
        <v>15730</v>
      </c>
      <c r="G6336" s="14" t="s">
        <v>6772</v>
      </c>
      <c r="H6336" s="41" t="s">
        <v>6712</v>
      </c>
      <c r="I6336" s="42" t="s">
        <v>85</v>
      </c>
      <c r="J6336" s="51">
        <f t="shared" si="1"/>
        <v>42</v>
      </c>
      <c r="K6336" s="7" t="str">
        <f t="shared" si="2"/>
        <v>ENG30-01655505-vnapraviti</v>
      </c>
      <c r="L6336" s="7" t="str">
        <f>ifna(VLOOKUP(K6336,'Лист1'!D:E,2,false))</f>
        <v/>
      </c>
      <c r="M6336" s="9"/>
      <c r="N6336" s="9"/>
      <c r="O6336" s="9"/>
      <c r="P6336" s="9"/>
      <c r="Q6336" s="9"/>
      <c r="R6336" s="9"/>
    </row>
    <row r="6337" ht="15.75" customHeight="1">
      <c r="A6337" s="14" t="s">
        <v>21</v>
      </c>
      <c r="B6337" s="14" t="s">
        <v>22</v>
      </c>
      <c r="C6337" s="40" t="s">
        <v>6914</v>
      </c>
      <c r="D6337" s="14" t="s">
        <v>15728</v>
      </c>
      <c r="E6337" s="13" t="s">
        <v>15729</v>
      </c>
      <c r="F6337" s="14" t="s">
        <v>15730</v>
      </c>
      <c r="G6337" s="14" t="s">
        <v>6772</v>
      </c>
      <c r="H6337" s="41" t="s">
        <v>6712</v>
      </c>
      <c r="I6337" s="42" t="s">
        <v>85</v>
      </c>
      <c r="J6337" s="87">
        <f t="shared" si="1"/>
        <v>42</v>
      </c>
      <c r="K6337" s="7" t="str">
        <f t="shared" si="2"/>
        <v>ENG30-01655505-vstvoriti</v>
      </c>
      <c r="L6337" s="7" t="str">
        <f>ifna(VLOOKUP(K6337,'Лист1'!D:E,2,false))</f>
        <v/>
      </c>
      <c r="M6337" s="9"/>
      <c r="N6337" s="9"/>
      <c r="O6337" s="9"/>
      <c r="P6337" s="9"/>
      <c r="Q6337" s="9"/>
      <c r="R6337" s="9"/>
    </row>
    <row r="6338" ht="15.75" customHeight="1">
      <c r="A6338" s="14" t="s">
        <v>21</v>
      </c>
      <c r="B6338" s="14" t="s">
        <v>22</v>
      </c>
      <c r="C6338" s="40" t="s">
        <v>10781</v>
      </c>
      <c r="D6338" s="14" t="s">
        <v>15728</v>
      </c>
      <c r="E6338" s="13" t="s">
        <v>15729</v>
      </c>
      <c r="F6338" s="14" t="s">
        <v>15730</v>
      </c>
      <c r="G6338" s="14" t="s">
        <v>6772</v>
      </c>
      <c r="H6338" s="41" t="s">
        <v>6712</v>
      </c>
      <c r="I6338" s="42" t="s">
        <v>85</v>
      </c>
      <c r="J6338" s="33">
        <f t="shared" si="1"/>
        <v>42</v>
      </c>
      <c r="K6338" s="7" t="str">
        <f t="shared" si="2"/>
        <v>ENG30-01655505-vuspostaviti</v>
      </c>
      <c r="L6338" s="7" t="str">
        <f>ifna(VLOOKUP(K6338,'Лист1'!D:E,2,false))</f>
        <v/>
      </c>
      <c r="M6338" s="9"/>
      <c r="N6338" s="9"/>
      <c r="O6338" s="9"/>
      <c r="P6338" s="9"/>
      <c r="Q6338" s="9"/>
      <c r="R6338" s="9"/>
    </row>
    <row r="6339" ht="15.75" customHeight="1">
      <c r="A6339" s="14" t="s">
        <v>21</v>
      </c>
      <c r="B6339" s="14" t="s">
        <v>22</v>
      </c>
      <c r="C6339" s="40" t="s">
        <v>8329</v>
      </c>
      <c r="D6339" s="14" t="s">
        <v>15731</v>
      </c>
      <c r="E6339" s="13" t="s">
        <v>15732</v>
      </c>
      <c r="F6339" s="14" t="s">
        <v>15733</v>
      </c>
      <c r="G6339" s="14" t="s">
        <v>9107</v>
      </c>
      <c r="H6339" s="41" t="s">
        <v>6712</v>
      </c>
      <c r="I6339" s="42" t="s">
        <v>85</v>
      </c>
      <c r="J6339" s="31">
        <f t="shared" si="1"/>
        <v>16</v>
      </c>
      <c r="K6339" s="7" t="str">
        <f t="shared" si="2"/>
        <v>ENG30-01655902-vobnoviti</v>
      </c>
      <c r="L6339" s="7" t="str">
        <f>ifna(VLOOKUP(K6339,'Лист1'!D:E,2,false))</f>
        <v/>
      </c>
      <c r="M6339" s="9"/>
      <c r="N6339" s="9"/>
      <c r="O6339" s="9"/>
      <c r="P6339" s="9"/>
      <c r="Q6339" s="9"/>
      <c r="R6339" s="9"/>
    </row>
    <row r="6340" ht="15.75" customHeight="1">
      <c r="A6340" s="14" t="s">
        <v>21</v>
      </c>
      <c r="B6340" s="14" t="s">
        <v>22</v>
      </c>
      <c r="C6340" s="40" t="s">
        <v>15734</v>
      </c>
      <c r="D6340" s="14" t="s">
        <v>15731</v>
      </c>
      <c r="E6340" s="13" t="s">
        <v>15732</v>
      </c>
      <c r="F6340" s="14" t="s">
        <v>15733</v>
      </c>
      <c r="G6340" s="14" t="s">
        <v>9107</v>
      </c>
      <c r="H6340" s="41" t="s">
        <v>6712</v>
      </c>
      <c r="I6340" s="42" t="s">
        <v>85</v>
      </c>
      <c r="J6340" s="54">
        <f t="shared" si="1"/>
        <v>16</v>
      </c>
      <c r="K6340" s="7" t="str">
        <f t="shared" si="2"/>
        <v>ENG30-01655902-vrekonstruisati</v>
      </c>
      <c r="L6340" s="7" t="str">
        <f>ifna(VLOOKUP(K6340,'Лист1'!D:E,2,false))</f>
        <v/>
      </c>
      <c r="M6340" s="9"/>
      <c r="N6340" s="9"/>
      <c r="O6340" s="9"/>
      <c r="P6340" s="9"/>
      <c r="Q6340" s="9"/>
      <c r="R6340" s="9"/>
    </row>
    <row r="6341" ht="15.75" customHeight="1">
      <c r="A6341" s="14" t="s">
        <v>21</v>
      </c>
      <c r="B6341" s="14" t="s">
        <v>22</v>
      </c>
      <c r="C6341" s="40" t="s">
        <v>8286</v>
      </c>
      <c r="D6341" s="14" t="s">
        <v>15731</v>
      </c>
      <c r="E6341" s="13" t="s">
        <v>15732</v>
      </c>
      <c r="F6341" s="14" t="s">
        <v>15733</v>
      </c>
      <c r="G6341" s="14" t="s">
        <v>9107</v>
      </c>
      <c r="H6341" s="41" t="s">
        <v>6712</v>
      </c>
      <c r="I6341" s="42" t="s">
        <v>85</v>
      </c>
      <c r="J6341" s="77">
        <f t="shared" si="1"/>
        <v>16</v>
      </c>
      <c r="K6341" s="7" t="str">
        <f t="shared" si="2"/>
        <v>ENG30-01655902-vrenovirati</v>
      </c>
      <c r="L6341" s="7" t="str">
        <f>ifna(VLOOKUP(K6341,'Лист1'!D:E,2,false))</f>
        <v/>
      </c>
      <c r="M6341" s="9"/>
      <c r="N6341" s="9"/>
      <c r="O6341" s="9"/>
      <c r="P6341" s="9"/>
      <c r="Q6341" s="9"/>
      <c r="R6341" s="9"/>
    </row>
    <row r="6342" ht="15.75" customHeight="1">
      <c r="A6342" s="14" t="s">
        <v>21</v>
      </c>
      <c r="B6342" s="14" t="s">
        <v>22</v>
      </c>
      <c r="C6342" s="40" t="s">
        <v>8901</v>
      </c>
      <c r="D6342" s="14" t="s">
        <v>15735</v>
      </c>
      <c r="E6342" s="13" t="s">
        <v>15736</v>
      </c>
      <c r="F6342" s="14" t="s">
        <v>15737</v>
      </c>
      <c r="G6342" s="14" t="s">
        <v>8448</v>
      </c>
      <c r="H6342" s="41" t="s">
        <v>6712</v>
      </c>
      <c r="I6342" s="42" t="s">
        <v>85</v>
      </c>
      <c r="J6342" s="69">
        <f t="shared" si="1"/>
        <v>33</v>
      </c>
      <c r="K6342" s="7" t="str">
        <f t="shared" si="2"/>
        <v>ENG30-01656788-vsastaviti</v>
      </c>
      <c r="L6342" s="7" t="str">
        <f>ifna(VLOOKUP(K6342,'Лист1'!D:E,2,false))</f>
        <v/>
      </c>
      <c r="M6342" s="9"/>
      <c r="N6342" s="9"/>
      <c r="O6342" s="9"/>
      <c r="P6342" s="9"/>
      <c r="Q6342" s="9"/>
      <c r="R6342" s="9"/>
    </row>
    <row r="6343" ht="15.75" customHeight="1">
      <c r="A6343" s="14" t="s">
        <v>21</v>
      </c>
      <c r="B6343" s="14" t="s">
        <v>22</v>
      </c>
      <c r="C6343" s="40" t="s">
        <v>15583</v>
      </c>
      <c r="D6343" s="14" t="s">
        <v>15735</v>
      </c>
      <c r="E6343" s="13" t="s">
        <v>15736</v>
      </c>
      <c r="F6343" s="14" t="s">
        <v>15737</v>
      </c>
      <c r="G6343" s="14" t="s">
        <v>8448</v>
      </c>
      <c r="H6343" s="41" t="s">
        <v>6712</v>
      </c>
      <c r="I6343" s="42" t="s">
        <v>85</v>
      </c>
      <c r="J6343" s="55">
        <f t="shared" si="1"/>
        <v>33</v>
      </c>
      <c r="K6343" s="7" t="str">
        <f t="shared" si="2"/>
        <v>ENG30-01656788-vsastavljati</v>
      </c>
      <c r="L6343" s="7" t="str">
        <f>ifna(VLOOKUP(K6343,'Лист1'!D:E,2,false))</f>
        <v/>
      </c>
      <c r="M6343" s="9"/>
      <c r="N6343" s="9"/>
      <c r="O6343" s="9"/>
      <c r="P6343" s="9"/>
      <c r="Q6343" s="9"/>
      <c r="R6343" s="9"/>
    </row>
    <row r="6344" ht="15.75" customHeight="1">
      <c r="A6344" s="14" t="s">
        <v>21</v>
      </c>
      <c r="B6344" s="14" t="s">
        <v>22</v>
      </c>
      <c r="C6344" s="40" t="s">
        <v>9937</v>
      </c>
      <c r="D6344" s="14" t="s">
        <v>15735</v>
      </c>
      <c r="E6344" s="13" t="s">
        <v>15736</v>
      </c>
      <c r="F6344" s="14" t="s">
        <v>15737</v>
      </c>
      <c r="G6344" s="14" t="s">
        <v>8448</v>
      </c>
      <c r="H6344" s="41" t="s">
        <v>6712</v>
      </c>
      <c r="I6344" s="42" t="s">
        <v>85</v>
      </c>
      <c r="J6344" s="92">
        <f t="shared" si="1"/>
        <v>33</v>
      </c>
      <c r="K6344" s="7" t="str">
        <f t="shared" si="2"/>
        <v>ENG30-01656788-vsklopiti</v>
      </c>
      <c r="L6344" s="7" t="str">
        <f>ifna(VLOOKUP(K6344,'Лист1'!D:E,2,false))</f>
        <v/>
      </c>
      <c r="M6344" s="9"/>
      <c r="N6344" s="9"/>
      <c r="O6344" s="9"/>
      <c r="P6344" s="9"/>
      <c r="Q6344" s="9"/>
      <c r="R6344" s="9"/>
    </row>
    <row r="6345" ht="15.75" customHeight="1">
      <c r="A6345" s="14" t="s">
        <v>21</v>
      </c>
      <c r="B6345" s="14" t="s">
        <v>22</v>
      </c>
      <c r="C6345" s="40" t="s">
        <v>10821</v>
      </c>
      <c r="D6345" s="14" t="s">
        <v>15738</v>
      </c>
      <c r="E6345" s="13" t="s">
        <v>15739</v>
      </c>
      <c r="F6345" s="14" t="s">
        <v>15740</v>
      </c>
      <c r="G6345" s="14" t="s">
        <v>9107</v>
      </c>
      <c r="H6345" s="41" t="s">
        <v>6712</v>
      </c>
      <c r="I6345" s="42" t="s">
        <v>85</v>
      </c>
      <c r="J6345" s="53">
        <f t="shared" si="1"/>
        <v>40</v>
      </c>
      <c r="K6345" s="7" t="str">
        <f t="shared" si="2"/>
        <v>ENG30-01657977-vanalizirati</v>
      </c>
      <c r="L6345" s="7" t="str">
        <f>ifna(VLOOKUP(K6345,'Лист1'!D:E,2,false))</f>
        <v/>
      </c>
      <c r="M6345" s="9"/>
      <c r="N6345" s="9"/>
      <c r="O6345" s="9"/>
      <c r="P6345" s="9"/>
      <c r="Q6345" s="9"/>
      <c r="R6345" s="9"/>
    </row>
    <row r="6346" ht="15.75" customHeight="1">
      <c r="A6346" s="14" t="s">
        <v>21</v>
      </c>
      <c r="B6346" s="14" t="s">
        <v>22</v>
      </c>
      <c r="C6346" s="40" t="s">
        <v>15741</v>
      </c>
      <c r="D6346" s="14" t="s">
        <v>15738</v>
      </c>
      <c r="E6346" s="13" t="s">
        <v>15739</v>
      </c>
      <c r="F6346" s="14" t="s">
        <v>15740</v>
      </c>
      <c r="G6346" s="14" t="s">
        <v>9107</v>
      </c>
      <c r="H6346" s="41" t="s">
        <v>6712</v>
      </c>
      <c r="I6346" s="42" t="s">
        <v>85</v>
      </c>
      <c r="J6346" s="39">
        <f t="shared" si="1"/>
        <v>40</v>
      </c>
      <c r="K6346" s="7" t="str">
        <f t="shared" si="2"/>
        <v>ENG30-01657977-vrastvarati</v>
      </c>
      <c r="L6346" s="7" t="str">
        <f>ifna(VLOOKUP(K6346,'Лист1'!D:E,2,false))</f>
        <v/>
      </c>
      <c r="M6346" s="9"/>
      <c r="N6346" s="9"/>
      <c r="O6346" s="9"/>
      <c r="P6346" s="9"/>
      <c r="Q6346" s="9"/>
      <c r="R6346" s="9"/>
    </row>
    <row r="6347" ht="15.75" customHeight="1">
      <c r="A6347" s="14" t="s">
        <v>21</v>
      </c>
      <c r="B6347" s="14" t="s">
        <v>22</v>
      </c>
      <c r="C6347" s="40" t="s">
        <v>7099</v>
      </c>
      <c r="D6347" s="14" t="s">
        <v>15738</v>
      </c>
      <c r="E6347" s="13" t="s">
        <v>15739</v>
      </c>
      <c r="F6347" s="14" t="s">
        <v>15740</v>
      </c>
      <c r="G6347" s="14" t="s">
        <v>9107</v>
      </c>
      <c r="H6347" s="41" t="s">
        <v>6712</v>
      </c>
      <c r="I6347" s="42" t="s">
        <v>85</v>
      </c>
      <c r="J6347" s="38">
        <f t="shared" si="1"/>
        <v>40</v>
      </c>
      <c r="K6347" s="7" t="str">
        <f t="shared" si="2"/>
        <v>ENG30-01657977-vrazbiti</v>
      </c>
      <c r="L6347" s="7" t="str">
        <f>ifna(VLOOKUP(K6347,'Лист1'!D:E,2,false))</f>
        <v/>
      </c>
      <c r="M6347" s="9"/>
      <c r="N6347" s="9"/>
      <c r="O6347" s="9"/>
      <c r="P6347" s="9"/>
      <c r="Q6347" s="9"/>
      <c r="R6347" s="9"/>
    </row>
    <row r="6348" ht="15.75" customHeight="1">
      <c r="A6348" s="14" t="s">
        <v>21</v>
      </c>
      <c r="B6348" s="14" t="s">
        <v>22</v>
      </c>
      <c r="C6348" s="40" t="s">
        <v>7335</v>
      </c>
      <c r="D6348" s="14" t="s">
        <v>15742</v>
      </c>
      <c r="E6348" s="13" t="s">
        <v>15743</v>
      </c>
      <c r="F6348" s="14" t="s">
        <v>15744</v>
      </c>
      <c r="G6348" s="14" t="s">
        <v>6772</v>
      </c>
      <c r="H6348" s="41" t="s">
        <v>6712</v>
      </c>
      <c r="I6348" s="42" t="s">
        <v>85</v>
      </c>
      <c r="J6348" s="51">
        <f t="shared" si="1"/>
        <v>53</v>
      </c>
      <c r="K6348" s="7" t="str">
        <f t="shared" si="2"/>
        <v>ENG30-01659248-voblikovati</v>
      </c>
      <c r="L6348" s="7" t="str">
        <f>ifna(VLOOKUP(K6348,'Лист1'!D:E,2,false))</f>
        <v/>
      </c>
      <c r="M6348" s="9"/>
      <c r="N6348" s="9"/>
      <c r="O6348" s="9"/>
      <c r="P6348" s="9"/>
      <c r="Q6348" s="9"/>
      <c r="R6348" s="9"/>
    </row>
    <row r="6349" ht="15.75" customHeight="1">
      <c r="A6349" s="14" t="s">
        <v>79</v>
      </c>
      <c r="B6349" s="14" t="s">
        <v>80</v>
      </c>
      <c r="C6349" s="40" t="s">
        <v>8107</v>
      </c>
      <c r="D6349" s="14" t="s">
        <v>15745</v>
      </c>
      <c r="E6349" s="13" t="s">
        <v>15746</v>
      </c>
      <c r="F6349" s="14" t="s">
        <v>15747</v>
      </c>
      <c r="G6349" s="14" t="s">
        <v>6772</v>
      </c>
      <c r="H6349" s="41" t="s">
        <v>6712</v>
      </c>
      <c r="I6349" s="42" t="s">
        <v>85</v>
      </c>
      <c r="J6349" s="39">
        <f t="shared" si="1"/>
        <v>62</v>
      </c>
      <c r="K6349" s="7" t="str">
        <f t="shared" si="2"/>
        <v>ENG30-01660994-aprikladan</v>
      </c>
      <c r="L6349" s="7" t="str">
        <f>ifna(VLOOKUP(K6349,'Лист1'!D:E,2,false))</f>
        <v/>
      </c>
      <c r="M6349" s="9"/>
      <c r="N6349" s="9"/>
      <c r="O6349" s="9"/>
      <c r="P6349" s="9"/>
      <c r="Q6349" s="9"/>
      <c r="R6349" s="9"/>
    </row>
    <row r="6350" ht="15.75" customHeight="1">
      <c r="A6350" s="14" t="s">
        <v>21</v>
      </c>
      <c r="B6350" s="14" t="s">
        <v>22</v>
      </c>
      <c r="C6350" s="40" t="s">
        <v>10326</v>
      </c>
      <c r="D6350" s="14" t="s">
        <v>15748</v>
      </c>
      <c r="E6350" s="13" t="s">
        <v>15749</v>
      </c>
      <c r="F6350" s="14" t="s">
        <v>10329</v>
      </c>
      <c r="G6350" s="14" t="s">
        <v>9107</v>
      </c>
      <c r="H6350" s="41" t="s">
        <v>6712</v>
      </c>
      <c r="I6350" s="42" t="s">
        <v>85</v>
      </c>
      <c r="J6350" s="39">
        <f t="shared" si="1"/>
        <v>20</v>
      </c>
      <c r="K6350" s="7" t="str">
        <f t="shared" si="2"/>
        <v>ENG30-01661243-vpostaviti</v>
      </c>
      <c r="L6350" s="7" t="str">
        <f>ifna(VLOOKUP(K6350,'Лист1'!D:E,2,false))</f>
        <v/>
      </c>
      <c r="M6350" s="9"/>
      <c r="N6350" s="9"/>
      <c r="O6350" s="9"/>
      <c r="P6350" s="9"/>
      <c r="Q6350" s="9"/>
      <c r="R6350" s="9"/>
    </row>
    <row r="6351" ht="15.75" customHeight="1">
      <c r="A6351" s="14" t="s">
        <v>21</v>
      </c>
      <c r="B6351" s="14" t="s">
        <v>22</v>
      </c>
      <c r="C6351" s="40" t="s">
        <v>14933</v>
      </c>
      <c r="D6351" s="14" t="s">
        <v>15750</v>
      </c>
      <c r="E6351" s="13" t="s">
        <v>15751</v>
      </c>
      <c r="F6351" s="14" t="s">
        <v>15752</v>
      </c>
      <c r="G6351" s="14" t="s">
        <v>6772</v>
      </c>
      <c r="H6351" s="41" t="s">
        <v>6712</v>
      </c>
      <c r="I6351" s="42" t="s">
        <v>85</v>
      </c>
      <c r="J6351" s="47">
        <f t="shared" si="1"/>
        <v>49</v>
      </c>
      <c r="K6351" s="7" t="str">
        <f t="shared" si="2"/>
        <v>ENG30-01662060-vdoneti</v>
      </c>
      <c r="L6351" s="7" t="str">
        <f>ifna(VLOOKUP(K6351,'Лист1'!D:E,2,false))</f>
        <v/>
      </c>
      <c r="M6351" s="9"/>
      <c r="N6351" s="9"/>
      <c r="O6351" s="9"/>
      <c r="P6351" s="9"/>
      <c r="Q6351" s="9"/>
      <c r="R6351" s="9"/>
    </row>
    <row r="6352" ht="15.75" customHeight="1">
      <c r="A6352" s="14" t="s">
        <v>21</v>
      </c>
      <c r="B6352" s="14" t="s">
        <v>22</v>
      </c>
      <c r="C6352" s="40" t="s">
        <v>10322</v>
      </c>
      <c r="D6352" s="14" t="s">
        <v>15750</v>
      </c>
      <c r="E6352" s="13" t="s">
        <v>15751</v>
      </c>
      <c r="F6352" s="14" t="s">
        <v>15752</v>
      </c>
      <c r="G6352" s="14" t="s">
        <v>6772</v>
      </c>
      <c r="H6352" s="41" t="s">
        <v>6712</v>
      </c>
      <c r="I6352" s="42" t="s">
        <v>85</v>
      </c>
      <c r="J6352" s="43">
        <f t="shared" si="1"/>
        <v>49</v>
      </c>
      <c r="K6352" s="7" t="str">
        <f t="shared" si="2"/>
        <v>ENG30-01662060-vdovesti</v>
      </c>
      <c r="L6352" s="7" t="str">
        <f>ifna(VLOOKUP(K6352,'Лист1'!D:E,2,false))</f>
        <v/>
      </c>
      <c r="M6352" s="9"/>
      <c r="N6352" s="9"/>
      <c r="O6352" s="9"/>
      <c r="P6352" s="9"/>
      <c r="Q6352" s="9"/>
      <c r="R6352" s="9"/>
    </row>
    <row r="6353" ht="15.75" customHeight="1">
      <c r="A6353" s="14" t="s">
        <v>21</v>
      </c>
      <c r="B6353" s="14" t="s">
        <v>22</v>
      </c>
      <c r="C6353" s="40" t="s">
        <v>8444</v>
      </c>
      <c r="D6353" s="14" t="s">
        <v>15750</v>
      </c>
      <c r="E6353" s="13" t="s">
        <v>15751</v>
      </c>
      <c r="F6353" s="14" t="s">
        <v>15752</v>
      </c>
      <c r="G6353" s="14" t="s">
        <v>6772</v>
      </c>
      <c r="H6353" s="41" t="s">
        <v>6712</v>
      </c>
      <c r="I6353" s="42" t="s">
        <v>85</v>
      </c>
      <c r="J6353" s="60">
        <f t="shared" si="1"/>
        <v>49</v>
      </c>
      <c r="K6353" s="7" t="str">
        <f t="shared" si="2"/>
        <v>ENG30-01662060-vuvesti</v>
      </c>
      <c r="L6353" s="7" t="str">
        <f>ifna(VLOOKUP(K6353,'Лист1'!D:E,2,false))</f>
        <v/>
      </c>
      <c r="M6353" s="9"/>
      <c r="N6353" s="9"/>
      <c r="O6353" s="9"/>
      <c r="P6353" s="9"/>
      <c r="Q6353" s="9"/>
      <c r="R6353" s="9"/>
    </row>
    <row r="6354" ht="15.75" customHeight="1">
      <c r="A6354" s="14" t="s">
        <v>21</v>
      </c>
      <c r="B6354" s="14" t="s">
        <v>22</v>
      </c>
      <c r="C6354" s="40" t="s">
        <v>9552</v>
      </c>
      <c r="D6354" s="14" t="s">
        <v>15753</v>
      </c>
      <c r="E6354" s="13" t="s">
        <v>15754</v>
      </c>
      <c r="F6354" s="14" t="s">
        <v>15755</v>
      </c>
      <c r="G6354" s="14" t="s">
        <v>9107</v>
      </c>
      <c r="H6354" s="41" t="s">
        <v>6712</v>
      </c>
      <c r="I6354" s="42" t="s">
        <v>85</v>
      </c>
      <c r="J6354" s="83">
        <f t="shared" si="1"/>
        <v>31</v>
      </c>
      <c r="K6354" s="7" t="str">
        <f t="shared" si="2"/>
        <v>ENG30-01662118-viskoreniti</v>
      </c>
      <c r="L6354" s="7" t="str">
        <f>ifna(VLOOKUP(K6354,'Лист1'!D:E,2,false))</f>
        <v/>
      </c>
      <c r="M6354" s="9"/>
      <c r="N6354" s="9"/>
      <c r="O6354" s="9"/>
      <c r="P6354" s="9"/>
      <c r="Q6354" s="9"/>
      <c r="R6354" s="9"/>
    </row>
    <row r="6355" ht="15.75" customHeight="1">
      <c r="A6355" s="14" t="s">
        <v>21</v>
      </c>
      <c r="B6355" s="14" t="s">
        <v>22</v>
      </c>
      <c r="C6355" s="40" t="s">
        <v>9137</v>
      </c>
      <c r="D6355" s="14" t="s">
        <v>15756</v>
      </c>
      <c r="E6355" s="13" t="s">
        <v>15757</v>
      </c>
      <c r="F6355" s="14" t="s">
        <v>15758</v>
      </c>
      <c r="G6355" s="14" t="s">
        <v>7914</v>
      </c>
      <c r="H6355" s="41" t="s">
        <v>6712</v>
      </c>
      <c r="I6355" s="42" t="s">
        <v>85</v>
      </c>
      <c r="J6355" s="47">
        <f t="shared" si="1"/>
        <v>38</v>
      </c>
      <c r="K6355" s="7" t="str">
        <f t="shared" si="2"/>
        <v>ENG30-01664172-vkuvati</v>
      </c>
      <c r="L6355" s="7" t="str">
        <f>ifna(VLOOKUP(K6355,'Лист1'!D:E,2,false))</f>
        <v/>
      </c>
      <c r="M6355" s="9"/>
      <c r="N6355" s="9"/>
      <c r="O6355" s="9"/>
      <c r="P6355" s="9"/>
      <c r="Q6355" s="9"/>
      <c r="R6355" s="9"/>
    </row>
    <row r="6356" ht="15.75" customHeight="1">
      <c r="A6356" s="14" t="s">
        <v>21</v>
      </c>
      <c r="B6356" s="14" t="s">
        <v>22</v>
      </c>
      <c r="C6356" s="40" t="s">
        <v>10797</v>
      </c>
      <c r="D6356" s="14" t="s">
        <v>15759</v>
      </c>
      <c r="E6356" s="13" t="s">
        <v>15760</v>
      </c>
      <c r="F6356" s="14" t="s">
        <v>10797</v>
      </c>
      <c r="G6356" s="14" t="s">
        <v>6772</v>
      </c>
      <c r="H6356" s="41" t="s">
        <v>6712</v>
      </c>
      <c r="I6356" s="42" t="s">
        <v>85</v>
      </c>
      <c r="J6356" s="92">
        <f t="shared" si="1"/>
        <v>43</v>
      </c>
      <c r="K6356" s="7" t="str">
        <f t="shared" si="2"/>
        <v>ENG30-01668603-vobraditi</v>
      </c>
      <c r="L6356" s="7" t="str">
        <f>ifna(VLOOKUP(K6356,'Лист1'!D:E,2,false))</f>
        <v/>
      </c>
      <c r="M6356" s="9"/>
      <c r="N6356" s="9"/>
      <c r="O6356" s="9"/>
      <c r="P6356" s="9"/>
      <c r="Q6356" s="9"/>
      <c r="R6356" s="9"/>
    </row>
    <row r="6357" ht="15.75" customHeight="1">
      <c r="A6357" s="14" t="s">
        <v>21</v>
      </c>
      <c r="B6357" s="14" t="s">
        <v>22</v>
      </c>
      <c r="C6357" s="40" t="s">
        <v>7420</v>
      </c>
      <c r="D6357" s="14" t="s">
        <v>15761</v>
      </c>
      <c r="E6357" s="13" t="s">
        <v>15762</v>
      </c>
      <c r="F6357" s="14" t="s">
        <v>15763</v>
      </c>
      <c r="G6357" s="14" t="s">
        <v>7810</v>
      </c>
      <c r="H6357" s="41" t="s">
        <v>6712</v>
      </c>
      <c r="I6357" s="42" t="s">
        <v>85</v>
      </c>
      <c r="J6357" s="43">
        <f t="shared" si="1"/>
        <v>66</v>
      </c>
      <c r="K6357" s="7" t="str">
        <f t="shared" si="2"/>
        <v>ENG30-01672432-vroditi</v>
      </c>
      <c r="L6357" s="7" t="str">
        <f>ifna(VLOOKUP(K6357,'Лист1'!D:E,2,false))</f>
        <v/>
      </c>
      <c r="M6357" s="9"/>
      <c r="N6357" s="9"/>
      <c r="O6357" s="9"/>
      <c r="P6357" s="9"/>
      <c r="Q6357" s="9"/>
      <c r="R6357" s="9"/>
    </row>
    <row r="6358" ht="15.75" customHeight="1">
      <c r="A6358" s="14" t="s">
        <v>21</v>
      </c>
      <c r="B6358" s="14" t="s">
        <v>22</v>
      </c>
      <c r="C6358" s="40" t="s">
        <v>6914</v>
      </c>
      <c r="D6358" s="14" t="s">
        <v>15761</v>
      </c>
      <c r="E6358" s="13" t="s">
        <v>15762</v>
      </c>
      <c r="F6358" s="14" t="s">
        <v>15763</v>
      </c>
      <c r="G6358" s="14" t="s">
        <v>7810</v>
      </c>
      <c r="H6358" s="41" t="s">
        <v>6712</v>
      </c>
      <c r="I6358" s="42" t="s">
        <v>85</v>
      </c>
      <c r="J6358" s="27">
        <f t="shared" si="1"/>
        <v>66</v>
      </c>
      <c r="K6358" s="7" t="str">
        <f t="shared" si="2"/>
        <v>ENG30-01672432-vstvoriti</v>
      </c>
      <c r="L6358" s="7" t="str">
        <f>ifna(VLOOKUP(K6358,'Лист1'!D:E,2,false))</f>
        <v/>
      </c>
      <c r="M6358" s="9"/>
      <c r="N6358" s="9"/>
      <c r="O6358" s="9"/>
      <c r="P6358" s="9"/>
      <c r="Q6358" s="9"/>
      <c r="R6358" s="9"/>
    </row>
    <row r="6359" ht="15.75" customHeight="1">
      <c r="A6359" s="14" t="s">
        <v>79</v>
      </c>
      <c r="B6359" s="14" t="s">
        <v>80</v>
      </c>
      <c r="C6359" s="40" t="s">
        <v>9984</v>
      </c>
      <c r="D6359" s="14" t="s">
        <v>15764</v>
      </c>
      <c r="E6359" s="13" t="s">
        <v>15765</v>
      </c>
      <c r="F6359" s="14" t="s">
        <v>9984</v>
      </c>
      <c r="G6359" s="14" t="s">
        <v>6800</v>
      </c>
      <c r="H6359" s="41" t="s">
        <v>6712</v>
      </c>
      <c r="I6359" s="42" t="s">
        <v>85</v>
      </c>
      <c r="J6359" s="18">
        <f t="shared" si="1"/>
        <v>83</v>
      </c>
      <c r="K6359" s="7" t="str">
        <f t="shared" si="2"/>
        <v>ENG30-01672607-aobičan</v>
      </c>
      <c r="L6359" s="7" t="str">
        <f>ifna(VLOOKUP(K6359,'Лист1'!D:E,2,false))</f>
        <v/>
      </c>
      <c r="M6359" s="9"/>
      <c r="N6359" s="9"/>
      <c r="O6359" s="9"/>
      <c r="P6359" s="9"/>
      <c r="Q6359" s="9"/>
      <c r="R6359" s="9"/>
    </row>
    <row r="6360" ht="15.75" customHeight="1">
      <c r="A6360" s="14" t="s">
        <v>79</v>
      </c>
      <c r="B6360" s="14" t="s">
        <v>80</v>
      </c>
      <c r="C6360" s="40" t="s">
        <v>7505</v>
      </c>
      <c r="D6360" s="14" t="s">
        <v>15766</v>
      </c>
      <c r="E6360" s="13" t="s">
        <v>15767</v>
      </c>
      <c r="F6360" s="14" t="s">
        <v>15768</v>
      </c>
      <c r="G6360" s="14" t="s">
        <v>6800</v>
      </c>
      <c r="H6360" s="41" t="s">
        <v>6712</v>
      </c>
      <c r="I6360" s="42" t="s">
        <v>85</v>
      </c>
      <c r="J6360" s="38">
        <f t="shared" si="1"/>
        <v>47</v>
      </c>
      <c r="K6360" s="7" t="str">
        <f t="shared" si="2"/>
        <v>ENG30-01673061-apovoljan</v>
      </c>
      <c r="L6360" s="7" t="str">
        <f>ifna(VLOOKUP(K6360,'Лист1'!D:E,2,false))</f>
        <v/>
      </c>
      <c r="M6360" s="9"/>
      <c r="N6360" s="9"/>
      <c r="O6360" s="9"/>
      <c r="P6360" s="9"/>
      <c r="Q6360" s="9"/>
      <c r="R6360" s="9"/>
    </row>
    <row r="6361" ht="15.75" customHeight="1">
      <c r="A6361" s="14" t="s">
        <v>79</v>
      </c>
      <c r="B6361" s="14" t="s">
        <v>80</v>
      </c>
      <c r="C6361" s="40" t="s">
        <v>9748</v>
      </c>
      <c r="D6361" s="14" t="s">
        <v>15766</v>
      </c>
      <c r="E6361" s="13" t="s">
        <v>15767</v>
      </c>
      <c r="F6361" s="14" t="s">
        <v>15768</v>
      </c>
      <c r="G6361" s="14" t="s">
        <v>6800</v>
      </c>
      <c r="H6361" s="41" t="s">
        <v>6712</v>
      </c>
      <c r="I6361" s="42" t="s">
        <v>85</v>
      </c>
      <c r="J6361" s="44">
        <f t="shared" si="1"/>
        <v>47</v>
      </c>
      <c r="K6361" s="7" t="str">
        <f t="shared" si="2"/>
        <v>ENG30-01673061-aumeren</v>
      </c>
      <c r="L6361" s="7" t="str">
        <f>ifna(VLOOKUP(K6361,'Лист1'!D:E,2,false))</f>
        <v/>
      </c>
      <c r="M6361" s="9"/>
      <c r="N6361" s="9"/>
      <c r="O6361" s="9"/>
      <c r="P6361" s="9"/>
      <c r="Q6361" s="9"/>
      <c r="R6361" s="9"/>
    </row>
    <row r="6362" ht="15.75" customHeight="1">
      <c r="A6362" s="14" t="s">
        <v>79</v>
      </c>
      <c r="B6362" s="14" t="s">
        <v>80</v>
      </c>
      <c r="C6362" s="40" t="s">
        <v>9989</v>
      </c>
      <c r="D6362" s="14" t="s">
        <v>15769</v>
      </c>
      <c r="E6362" s="13" t="s">
        <v>15770</v>
      </c>
      <c r="F6362" s="14" t="s">
        <v>15771</v>
      </c>
      <c r="G6362" s="14" t="s">
        <v>6800</v>
      </c>
      <c r="H6362" s="41" t="s">
        <v>6712</v>
      </c>
      <c r="I6362" s="42" t="s">
        <v>85</v>
      </c>
      <c r="J6362" s="70">
        <f t="shared" si="1"/>
        <v>20</v>
      </c>
      <c r="K6362" s="7" t="str">
        <f t="shared" si="2"/>
        <v>ENG30-01673815-auobičajen</v>
      </c>
      <c r="L6362" s="7" t="str">
        <f>ifna(VLOOKUP(K6362,'Лист1'!D:E,2,false))</f>
        <v/>
      </c>
      <c r="M6362" s="9"/>
      <c r="N6362" s="9"/>
      <c r="O6362" s="9"/>
      <c r="P6362" s="9"/>
      <c r="Q6362" s="9"/>
      <c r="R6362" s="9"/>
    </row>
    <row r="6363" ht="15.75" customHeight="1">
      <c r="A6363" s="14" t="s">
        <v>79</v>
      </c>
      <c r="B6363" s="14" t="s">
        <v>80</v>
      </c>
      <c r="C6363" s="40" t="s">
        <v>11887</v>
      </c>
      <c r="D6363" s="14" t="s">
        <v>15772</v>
      </c>
      <c r="E6363" s="13" t="s">
        <v>15773</v>
      </c>
      <c r="F6363" s="14" t="s">
        <v>11890</v>
      </c>
      <c r="G6363" s="14" t="s">
        <v>6800</v>
      </c>
      <c r="H6363" s="41" t="s">
        <v>6712</v>
      </c>
      <c r="I6363" s="42" t="s">
        <v>85</v>
      </c>
      <c r="J6363" s="47">
        <f t="shared" si="1"/>
        <v>85</v>
      </c>
      <c r="K6363" s="7" t="str">
        <f t="shared" si="2"/>
        <v>ENG30-01674464-amlad</v>
      </c>
      <c r="L6363" s="7" t="str">
        <f>ifna(VLOOKUP(K6363,'Лист1'!D:E,2,false))</f>
        <v/>
      </c>
      <c r="M6363" s="9"/>
      <c r="N6363" s="9"/>
      <c r="O6363" s="9"/>
      <c r="P6363" s="9"/>
      <c r="Q6363" s="9"/>
      <c r="R6363" s="9"/>
    </row>
    <row r="6364" ht="15.75" customHeight="1">
      <c r="A6364" s="14" t="s">
        <v>79</v>
      </c>
      <c r="B6364" s="14" t="s">
        <v>80</v>
      </c>
      <c r="C6364" s="40" t="s">
        <v>10012</v>
      </c>
      <c r="D6364" s="14" t="s">
        <v>15774</v>
      </c>
      <c r="E6364" s="13" t="s">
        <v>15775</v>
      </c>
      <c r="F6364" s="14" t="s">
        <v>15776</v>
      </c>
      <c r="G6364" s="14" t="s">
        <v>6800</v>
      </c>
      <c r="H6364" s="41" t="s">
        <v>6712</v>
      </c>
      <c r="I6364" s="42" t="s">
        <v>85</v>
      </c>
      <c r="J6364" s="38">
        <f t="shared" si="1"/>
        <v>76</v>
      </c>
      <c r="K6364" s="7" t="str">
        <f t="shared" si="2"/>
        <v>ENG30-01675190-aizuzetan</v>
      </c>
      <c r="L6364" s="7" t="str">
        <f>ifna(VLOOKUP(K6364,'Лист1'!D:E,2,false))</f>
        <v/>
      </c>
      <c r="M6364" s="9"/>
      <c r="N6364" s="9"/>
      <c r="O6364" s="9"/>
      <c r="P6364" s="9"/>
      <c r="Q6364" s="9"/>
      <c r="R6364" s="9"/>
    </row>
    <row r="6365" ht="15.75" customHeight="1">
      <c r="A6365" s="14" t="s">
        <v>79</v>
      </c>
      <c r="B6365" s="14" t="s">
        <v>80</v>
      </c>
      <c r="C6365" s="40" t="s">
        <v>10829</v>
      </c>
      <c r="D6365" s="14" t="s">
        <v>15774</v>
      </c>
      <c r="E6365" s="13" t="s">
        <v>15775</v>
      </c>
      <c r="F6365" s="14" t="s">
        <v>15776</v>
      </c>
      <c r="G6365" s="14" t="s">
        <v>6800</v>
      </c>
      <c r="H6365" s="41" t="s">
        <v>6712</v>
      </c>
      <c r="I6365" s="42" t="s">
        <v>85</v>
      </c>
      <c r="J6365" s="38">
        <f t="shared" si="1"/>
        <v>76</v>
      </c>
      <c r="K6365" s="7" t="str">
        <f t="shared" si="2"/>
        <v>ENG30-01675190-aneverovatan</v>
      </c>
      <c r="L6365" s="7" t="str">
        <f>ifna(VLOOKUP(K6365,'Лист1'!D:E,2,false))</f>
        <v/>
      </c>
      <c r="M6365" s="9"/>
      <c r="N6365" s="9"/>
      <c r="O6365" s="9"/>
      <c r="P6365" s="9"/>
      <c r="Q6365" s="9"/>
      <c r="R6365" s="9"/>
    </row>
    <row r="6366" ht="15.75" customHeight="1">
      <c r="A6366" s="14" t="s">
        <v>79</v>
      </c>
      <c r="B6366" s="14" t="s">
        <v>80</v>
      </c>
      <c r="C6366" s="40" t="s">
        <v>10012</v>
      </c>
      <c r="D6366" s="14" t="s">
        <v>15777</v>
      </c>
      <c r="E6366" s="13" t="s">
        <v>15778</v>
      </c>
      <c r="F6366" s="14" t="s">
        <v>15779</v>
      </c>
      <c r="G6366" s="14" t="s">
        <v>6800</v>
      </c>
      <c r="H6366" s="41" t="s">
        <v>6712</v>
      </c>
      <c r="I6366" s="42" t="s">
        <v>85</v>
      </c>
      <c r="J6366" s="52">
        <f t="shared" si="1"/>
        <v>72</v>
      </c>
      <c r="K6366" s="7" t="str">
        <f t="shared" si="2"/>
        <v>ENG30-01676517-aizuzetan</v>
      </c>
      <c r="L6366" s="7" t="str">
        <f>ifna(VLOOKUP(K6366,'Лист1'!D:E,2,false))</f>
        <v/>
      </c>
      <c r="M6366" s="9"/>
      <c r="N6366" s="9"/>
      <c r="O6366" s="9"/>
      <c r="P6366" s="9"/>
      <c r="Q6366" s="9"/>
      <c r="R6366" s="9"/>
    </row>
    <row r="6367" ht="15.75" customHeight="1">
      <c r="A6367" s="14" t="s">
        <v>79</v>
      </c>
      <c r="B6367" s="14" t="s">
        <v>80</v>
      </c>
      <c r="C6367" s="40" t="s">
        <v>8182</v>
      </c>
      <c r="D6367" s="14" t="s">
        <v>15777</v>
      </c>
      <c r="E6367" s="13" t="s">
        <v>15778</v>
      </c>
      <c r="F6367" s="14" t="s">
        <v>15779</v>
      </c>
      <c r="G6367" s="14" t="s">
        <v>6800</v>
      </c>
      <c r="H6367" s="41" t="s">
        <v>6712</v>
      </c>
      <c r="I6367" s="42" t="s">
        <v>85</v>
      </c>
      <c r="J6367" s="17">
        <f t="shared" si="1"/>
        <v>72</v>
      </c>
      <c r="K6367" s="7" t="str">
        <f t="shared" si="2"/>
        <v>ENG30-01676517-asjajan</v>
      </c>
      <c r="L6367" s="7" t="str">
        <f>ifna(VLOOKUP(K6367,'Лист1'!D:E,2,false))</f>
        <v/>
      </c>
      <c r="M6367" s="9"/>
      <c r="N6367" s="9"/>
      <c r="O6367" s="9"/>
      <c r="P6367" s="9"/>
      <c r="Q6367" s="9"/>
      <c r="R6367" s="9"/>
    </row>
    <row r="6368" ht="15.75" customHeight="1">
      <c r="A6368" s="14" t="s">
        <v>79</v>
      </c>
      <c r="B6368" s="14" t="s">
        <v>80</v>
      </c>
      <c r="C6368" s="40" t="s">
        <v>12383</v>
      </c>
      <c r="D6368" s="14" t="s">
        <v>15780</v>
      </c>
      <c r="E6368" s="13" t="s">
        <v>15781</v>
      </c>
      <c r="F6368" s="14" t="s">
        <v>15782</v>
      </c>
      <c r="G6368" s="14" t="s">
        <v>7053</v>
      </c>
      <c r="H6368" s="41" t="s">
        <v>6712</v>
      </c>
      <c r="I6368" s="42" t="s">
        <v>85</v>
      </c>
      <c r="J6368" s="22">
        <f t="shared" si="1"/>
        <v>75</v>
      </c>
      <c r="K6368" s="7" t="str">
        <f t="shared" si="2"/>
        <v>ENG30-01679055-aorganski</v>
      </c>
      <c r="L6368" s="7" t="str">
        <f>ifna(VLOOKUP(K6368,'Лист1'!D:E,2,false))</f>
        <v/>
      </c>
      <c r="M6368" s="9"/>
      <c r="N6368" s="9"/>
      <c r="O6368" s="9"/>
      <c r="P6368" s="9"/>
      <c r="Q6368" s="9"/>
      <c r="R6368" s="9"/>
    </row>
    <row r="6369" ht="15.75" customHeight="1">
      <c r="A6369" s="14" t="s">
        <v>79</v>
      </c>
      <c r="B6369" s="14" t="s">
        <v>80</v>
      </c>
      <c r="C6369" s="40" t="s">
        <v>12383</v>
      </c>
      <c r="D6369" s="14" t="s">
        <v>15783</v>
      </c>
      <c r="E6369" s="13" t="s">
        <v>15784</v>
      </c>
      <c r="F6369" s="14" t="s">
        <v>12383</v>
      </c>
      <c r="G6369" s="14" t="s">
        <v>6772</v>
      </c>
      <c r="H6369" s="41" t="s">
        <v>6712</v>
      </c>
      <c r="I6369" s="42" t="s">
        <v>85</v>
      </c>
      <c r="J6369" s="92">
        <f t="shared" si="1"/>
        <v>120</v>
      </c>
      <c r="K6369" s="7" t="str">
        <f t="shared" si="2"/>
        <v>ENG30-01679459-aorganski</v>
      </c>
      <c r="L6369" s="7" t="str">
        <f>ifna(VLOOKUP(K6369,'Лист1'!D:E,2,false))</f>
        <v/>
      </c>
      <c r="M6369" s="9"/>
      <c r="N6369" s="9"/>
      <c r="O6369" s="9"/>
      <c r="P6369" s="9"/>
      <c r="Q6369" s="9"/>
      <c r="R6369" s="9"/>
    </row>
    <row r="6370" ht="15.75" customHeight="1">
      <c r="A6370" s="14" t="s">
        <v>79</v>
      </c>
      <c r="B6370" s="14" t="s">
        <v>80</v>
      </c>
      <c r="C6370" s="40" t="s">
        <v>15785</v>
      </c>
      <c r="D6370" s="14" t="s">
        <v>15786</v>
      </c>
      <c r="E6370" s="13" t="s">
        <v>15787</v>
      </c>
      <c r="F6370" s="14" t="s">
        <v>15785</v>
      </c>
      <c r="G6370" s="14" t="s">
        <v>6772</v>
      </c>
      <c r="H6370" s="41" t="s">
        <v>6712</v>
      </c>
      <c r="I6370" s="42" t="s">
        <v>85</v>
      </c>
      <c r="J6370" s="37">
        <f t="shared" si="1"/>
        <v>63</v>
      </c>
      <c r="K6370" s="7" t="str">
        <f t="shared" si="2"/>
        <v>ENG30-01680559-amineralan</v>
      </c>
      <c r="L6370" s="7" t="str">
        <f>ifna(VLOOKUP(K6370,'Лист1'!D:E,2,false))</f>
        <v/>
      </c>
      <c r="M6370" s="9"/>
      <c r="N6370" s="9"/>
      <c r="O6370" s="9"/>
      <c r="P6370" s="9"/>
      <c r="Q6370" s="9"/>
      <c r="R6370" s="9"/>
    </row>
    <row r="6371" ht="15.75" customHeight="1">
      <c r="A6371" s="14" t="s">
        <v>79</v>
      </c>
      <c r="B6371" s="14" t="s">
        <v>80</v>
      </c>
      <c r="C6371" s="40" t="s">
        <v>10962</v>
      </c>
      <c r="D6371" s="14" t="s">
        <v>15788</v>
      </c>
      <c r="E6371" s="13" t="s">
        <v>15789</v>
      </c>
      <c r="F6371" s="14" t="s">
        <v>15790</v>
      </c>
      <c r="G6371" s="14" t="s">
        <v>6772</v>
      </c>
      <c r="H6371" s="41" t="s">
        <v>6712</v>
      </c>
      <c r="I6371" s="42" t="s">
        <v>85</v>
      </c>
      <c r="J6371" s="52">
        <f t="shared" si="1"/>
        <v>131</v>
      </c>
      <c r="K6371" s="7" t="str">
        <f t="shared" si="2"/>
        <v>ENG30-01682822-aspreman</v>
      </c>
      <c r="L6371" s="7" t="str">
        <f>ifna(VLOOKUP(K6371,'Лист1'!D:E,2,false))</f>
        <v/>
      </c>
      <c r="M6371" s="9"/>
      <c r="N6371" s="9"/>
      <c r="O6371" s="9"/>
      <c r="P6371" s="9"/>
      <c r="Q6371" s="9"/>
      <c r="R6371" s="9"/>
    </row>
    <row r="6372" ht="15.75" customHeight="1">
      <c r="A6372" s="14" t="s">
        <v>21</v>
      </c>
      <c r="B6372" s="14" t="s">
        <v>22</v>
      </c>
      <c r="C6372" s="40" t="s">
        <v>15587</v>
      </c>
      <c r="D6372" s="14" t="s">
        <v>15791</v>
      </c>
      <c r="E6372" s="13" t="s">
        <v>15792</v>
      </c>
      <c r="F6372" s="14" t="s">
        <v>15587</v>
      </c>
      <c r="G6372" s="14" t="s">
        <v>6772</v>
      </c>
      <c r="H6372" s="41" t="s">
        <v>6712</v>
      </c>
      <c r="I6372" s="42" t="s">
        <v>85</v>
      </c>
      <c r="J6372" s="53">
        <f t="shared" si="1"/>
        <v>68</v>
      </c>
      <c r="K6372" s="7" t="str">
        <f t="shared" si="2"/>
        <v>ENG30-01685313-vstvarati</v>
      </c>
      <c r="L6372" s="7" t="str">
        <f>ifna(VLOOKUP(K6372,'Лист1'!D:E,2,false))</f>
        <v/>
      </c>
      <c r="M6372" s="9"/>
      <c r="N6372" s="9"/>
      <c r="O6372" s="9"/>
      <c r="P6372" s="9"/>
      <c r="Q6372" s="9"/>
      <c r="R6372" s="9"/>
    </row>
    <row r="6373" ht="15.75" customHeight="1">
      <c r="A6373" s="14" t="s">
        <v>21</v>
      </c>
      <c r="B6373" s="14" t="s">
        <v>22</v>
      </c>
      <c r="C6373" s="40" t="s">
        <v>15567</v>
      </c>
      <c r="D6373" s="14" t="s">
        <v>15793</v>
      </c>
      <c r="E6373" s="13" t="s">
        <v>15794</v>
      </c>
      <c r="F6373" s="14" t="s">
        <v>15795</v>
      </c>
      <c r="G6373" s="14" t="s">
        <v>6772</v>
      </c>
      <c r="H6373" s="41" t="s">
        <v>6712</v>
      </c>
      <c r="I6373" s="42" t="s">
        <v>85</v>
      </c>
      <c r="J6373" s="84">
        <f t="shared" si="1"/>
        <v>26</v>
      </c>
      <c r="K6373" s="7" t="str">
        <f t="shared" si="2"/>
        <v>ENG30-01685601-vgraditi</v>
      </c>
      <c r="L6373" s="7" t="str">
        <f>ifna(VLOOKUP(K6373,'Лист1'!D:E,2,false))</f>
        <v/>
      </c>
      <c r="M6373" s="9"/>
      <c r="N6373" s="9"/>
      <c r="O6373" s="9"/>
      <c r="P6373" s="9"/>
      <c r="Q6373" s="9"/>
      <c r="R6373" s="9"/>
    </row>
    <row r="6374" ht="15.75" customHeight="1">
      <c r="A6374" s="14" t="s">
        <v>21</v>
      </c>
      <c r="B6374" s="14" t="s">
        <v>22</v>
      </c>
      <c r="C6374" s="40" t="s">
        <v>7756</v>
      </c>
      <c r="D6374" s="14" t="s">
        <v>15793</v>
      </c>
      <c r="E6374" s="13" t="s">
        <v>15794</v>
      </c>
      <c r="F6374" s="14" t="s">
        <v>15795</v>
      </c>
      <c r="G6374" s="14" t="s">
        <v>6772</v>
      </c>
      <c r="H6374" s="41" t="s">
        <v>6712</v>
      </c>
      <c r="I6374" s="42" t="s">
        <v>85</v>
      </c>
      <c r="J6374" s="63">
        <f t="shared" si="1"/>
        <v>26</v>
      </c>
      <c r="K6374" s="7" t="str">
        <f t="shared" si="2"/>
        <v>ENG30-01685601-vizgraditi</v>
      </c>
      <c r="L6374" s="7" t="str">
        <f>ifna(VLOOKUP(K6374,'Лист1'!D:E,2,false))</f>
        <v/>
      </c>
      <c r="M6374" s="9"/>
      <c r="N6374" s="9"/>
      <c r="O6374" s="9"/>
      <c r="P6374" s="9"/>
      <c r="Q6374" s="9"/>
      <c r="R6374" s="9"/>
    </row>
    <row r="6375" ht="15.75" customHeight="1">
      <c r="A6375" s="14" t="s">
        <v>21</v>
      </c>
      <c r="B6375" s="14" t="s">
        <v>22</v>
      </c>
      <c r="C6375" s="40" t="s">
        <v>15570</v>
      </c>
      <c r="D6375" s="14" t="s">
        <v>15793</v>
      </c>
      <c r="E6375" s="13" t="s">
        <v>15794</v>
      </c>
      <c r="F6375" s="14" t="s">
        <v>15795</v>
      </c>
      <c r="G6375" s="14" t="s">
        <v>6772</v>
      </c>
      <c r="H6375" s="41" t="s">
        <v>6712</v>
      </c>
      <c r="I6375" s="42" t="s">
        <v>85</v>
      </c>
      <c r="J6375" s="22">
        <f t="shared" si="1"/>
        <v>26</v>
      </c>
      <c r="K6375" s="7" t="str">
        <f t="shared" si="2"/>
        <v>ENG30-01685601-vsagraditi</v>
      </c>
      <c r="L6375" s="7" t="str">
        <f>ifna(VLOOKUP(K6375,'Лист1'!D:E,2,false))</f>
        <v/>
      </c>
      <c r="M6375" s="9"/>
      <c r="N6375" s="9"/>
      <c r="O6375" s="9"/>
      <c r="P6375" s="9"/>
      <c r="Q6375" s="9"/>
      <c r="R6375" s="9"/>
    </row>
    <row r="6376" ht="15.75" customHeight="1">
      <c r="A6376" s="14" t="s">
        <v>79</v>
      </c>
      <c r="B6376" s="14" t="s">
        <v>80</v>
      </c>
      <c r="C6376" s="40" t="s">
        <v>15796</v>
      </c>
      <c r="D6376" s="14" t="s">
        <v>15797</v>
      </c>
      <c r="E6376" s="13" t="s">
        <v>15798</v>
      </c>
      <c r="F6376" s="14" t="s">
        <v>15796</v>
      </c>
      <c r="G6376" s="14" t="s">
        <v>6800</v>
      </c>
      <c r="H6376" s="41" t="s">
        <v>6712</v>
      </c>
      <c r="I6376" s="42" t="s">
        <v>85</v>
      </c>
      <c r="J6376" s="65">
        <f t="shared" si="1"/>
        <v>74</v>
      </c>
      <c r="K6376" s="7" t="str">
        <f t="shared" si="2"/>
        <v>ENG30-01686439-aoriginalan</v>
      </c>
      <c r="L6376" s="7" t="str">
        <f>ifna(VLOOKUP(K6376,'Лист1'!D:E,2,false))</f>
        <v/>
      </c>
      <c r="M6376" s="9"/>
      <c r="N6376" s="9"/>
      <c r="O6376" s="9"/>
      <c r="P6376" s="9"/>
      <c r="Q6376" s="9"/>
      <c r="R6376" s="9"/>
    </row>
    <row r="6377" ht="15.75" customHeight="1">
      <c r="A6377" s="14" t="s">
        <v>21</v>
      </c>
      <c r="B6377" s="14" t="s">
        <v>22</v>
      </c>
      <c r="C6377" s="40" t="s">
        <v>9872</v>
      </c>
      <c r="D6377" s="14" t="s">
        <v>15799</v>
      </c>
      <c r="E6377" s="13" t="s">
        <v>15800</v>
      </c>
      <c r="F6377" s="14" t="s">
        <v>9872</v>
      </c>
      <c r="G6377" s="14" t="s">
        <v>7810</v>
      </c>
      <c r="H6377" s="41" t="s">
        <v>6712</v>
      </c>
      <c r="I6377" s="42" t="s">
        <v>85</v>
      </c>
      <c r="J6377" s="47">
        <f t="shared" si="1"/>
        <v>53</v>
      </c>
      <c r="K6377" s="7" t="str">
        <f t="shared" si="2"/>
        <v>ENG30-01686626-vuhvatiti</v>
      </c>
      <c r="L6377" s="7" t="str">
        <f>ifna(VLOOKUP(K6377,'Лист1'!D:E,2,false))</f>
        <v/>
      </c>
      <c r="M6377" s="9"/>
      <c r="N6377" s="9"/>
      <c r="O6377" s="9"/>
      <c r="P6377" s="9"/>
      <c r="Q6377" s="9"/>
      <c r="R6377" s="9"/>
    </row>
    <row r="6378" ht="15.75" customHeight="1">
      <c r="A6378" s="14" t="s">
        <v>21</v>
      </c>
      <c r="B6378" s="14" t="s">
        <v>22</v>
      </c>
      <c r="C6378" s="40" t="s">
        <v>10955</v>
      </c>
      <c r="D6378" s="14" t="s">
        <v>15801</v>
      </c>
      <c r="E6378" s="13" t="s">
        <v>15802</v>
      </c>
      <c r="F6378" s="14" t="s">
        <v>15803</v>
      </c>
      <c r="G6378" s="14" t="s">
        <v>7810</v>
      </c>
      <c r="H6378" s="41" t="s">
        <v>6712</v>
      </c>
      <c r="I6378" s="42" t="s">
        <v>85</v>
      </c>
      <c r="J6378" s="43">
        <f t="shared" si="1"/>
        <v>27</v>
      </c>
      <c r="K6378" s="7" t="str">
        <f t="shared" si="2"/>
        <v>ENG30-01686956-vpokazati</v>
      </c>
      <c r="L6378" s="7" t="str">
        <f>ifna(VLOOKUP(K6378,'Лист1'!D:E,2,false))</f>
        <v/>
      </c>
      <c r="M6378" s="9"/>
      <c r="N6378" s="9"/>
      <c r="O6378" s="9"/>
      <c r="P6378" s="9"/>
      <c r="Q6378" s="9"/>
      <c r="R6378" s="9"/>
    </row>
    <row r="6379" ht="15.75" customHeight="1">
      <c r="A6379" s="14" t="s">
        <v>21</v>
      </c>
      <c r="B6379" s="14" t="s">
        <v>22</v>
      </c>
      <c r="C6379" s="40" t="s">
        <v>12514</v>
      </c>
      <c r="D6379" s="14" t="s">
        <v>15801</v>
      </c>
      <c r="E6379" s="13" t="s">
        <v>15802</v>
      </c>
      <c r="F6379" s="14" t="s">
        <v>15803</v>
      </c>
      <c r="G6379" s="14" t="s">
        <v>7810</v>
      </c>
      <c r="H6379" s="41" t="s">
        <v>6712</v>
      </c>
      <c r="I6379" s="42" t="s">
        <v>85</v>
      </c>
      <c r="J6379" s="45">
        <f t="shared" si="1"/>
        <v>27</v>
      </c>
      <c r="K6379" s="7" t="str">
        <f t="shared" si="2"/>
        <v>ENG30-01686956-vprikazati</v>
      </c>
      <c r="L6379" s="7" t="str">
        <f>ifna(VLOOKUP(K6379,'Лист1'!D:E,2,false))</f>
        <v/>
      </c>
      <c r="M6379" s="9"/>
      <c r="N6379" s="9"/>
      <c r="O6379" s="9"/>
      <c r="P6379" s="9"/>
      <c r="Q6379" s="9"/>
      <c r="R6379" s="9"/>
    </row>
    <row r="6380" ht="15.75" customHeight="1">
      <c r="A6380" s="14" t="s">
        <v>21</v>
      </c>
      <c r="B6380" s="14" t="s">
        <v>22</v>
      </c>
      <c r="C6380" s="40" t="s">
        <v>12515</v>
      </c>
      <c r="D6380" s="14" t="s">
        <v>15801</v>
      </c>
      <c r="E6380" s="13" t="s">
        <v>15802</v>
      </c>
      <c r="F6380" s="14" t="s">
        <v>15803</v>
      </c>
      <c r="G6380" s="14" t="s">
        <v>7810</v>
      </c>
      <c r="H6380" s="41" t="s">
        <v>6712</v>
      </c>
      <c r="I6380" s="42" t="s">
        <v>85</v>
      </c>
      <c r="J6380" s="24">
        <f t="shared" si="1"/>
        <v>27</v>
      </c>
      <c r="K6380" s="7" t="str">
        <f t="shared" si="2"/>
        <v>ENG30-01686956-vprikazivati</v>
      </c>
      <c r="L6380" s="7" t="str">
        <f>ifna(VLOOKUP(K6380,'Лист1'!D:E,2,false))</f>
        <v/>
      </c>
      <c r="M6380" s="9"/>
      <c r="N6380" s="9"/>
      <c r="O6380" s="9"/>
      <c r="P6380" s="9"/>
      <c r="Q6380" s="9"/>
      <c r="R6380" s="9"/>
    </row>
    <row r="6381" ht="15.75" customHeight="1">
      <c r="A6381" s="14" t="s">
        <v>79</v>
      </c>
      <c r="B6381" s="14" t="s">
        <v>80</v>
      </c>
      <c r="C6381" s="40" t="s">
        <v>9653</v>
      </c>
      <c r="D6381" s="14" t="s">
        <v>15804</v>
      </c>
      <c r="E6381" s="13" t="s">
        <v>15805</v>
      </c>
      <c r="F6381" s="14" t="s">
        <v>15806</v>
      </c>
      <c r="G6381" s="14" t="s">
        <v>6800</v>
      </c>
      <c r="H6381" s="41" t="s">
        <v>6712</v>
      </c>
      <c r="I6381" s="42" t="s">
        <v>85</v>
      </c>
      <c r="J6381" s="24">
        <f t="shared" si="1"/>
        <v>33</v>
      </c>
      <c r="K6381" s="7" t="str">
        <f t="shared" si="2"/>
        <v>ENG30-01687167-anov</v>
      </c>
      <c r="L6381" s="7" t="str">
        <f>ifna(VLOOKUP(K6381,'Лист1'!D:E,2,false))</f>
        <v/>
      </c>
      <c r="M6381" s="9"/>
      <c r="N6381" s="9"/>
      <c r="O6381" s="9"/>
      <c r="P6381" s="9"/>
      <c r="Q6381" s="9"/>
      <c r="R6381" s="9"/>
    </row>
    <row r="6382" ht="15.75" customHeight="1">
      <c r="A6382" s="14" t="s">
        <v>79</v>
      </c>
      <c r="B6382" s="14" t="s">
        <v>80</v>
      </c>
      <c r="C6382" s="40" t="s">
        <v>15807</v>
      </c>
      <c r="D6382" s="14" t="s">
        <v>15808</v>
      </c>
      <c r="E6382" s="13" t="s">
        <v>15809</v>
      </c>
      <c r="F6382" s="14" t="s">
        <v>15810</v>
      </c>
      <c r="G6382" s="14" t="s">
        <v>6800</v>
      </c>
      <c r="H6382" s="41" t="s">
        <v>6712</v>
      </c>
      <c r="I6382" s="42" t="s">
        <v>85</v>
      </c>
      <c r="J6382" s="24">
        <f t="shared" si="1"/>
        <v>74</v>
      </c>
      <c r="K6382" s="7" t="str">
        <f t="shared" si="2"/>
        <v>ENG30-01687586-ainovativan</v>
      </c>
      <c r="L6382" s="7" t="str">
        <f>ifna(VLOOKUP(K6382,'Лист1'!D:E,2,false))</f>
        <v/>
      </c>
      <c r="M6382" s="9"/>
      <c r="N6382" s="9"/>
      <c r="O6382" s="9"/>
      <c r="P6382" s="9"/>
      <c r="Q6382" s="9"/>
      <c r="R6382" s="9"/>
    </row>
    <row r="6383" ht="15.75" customHeight="1">
      <c r="A6383" s="14" t="s">
        <v>79</v>
      </c>
      <c r="B6383" s="14" t="s">
        <v>80</v>
      </c>
      <c r="C6383" s="40" t="s">
        <v>15811</v>
      </c>
      <c r="D6383" s="14" t="s">
        <v>15808</v>
      </c>
      <c r="E6383" s="13" t="s">
        <v>15809</v>
      </c>
      <c r="F6383" s="14" t="s">
        <v>15810</v>
      </c>
      <c r="G6383" s="14" t="s">
        <v>6800</v>
      </c>
      <c r="H6383" s="41" t="s">
        <v>6712</v>
      </c>
      <c r="I6383" s="42" t="s">
        <v>85</v>
      </c>
      <c r="J6383" s="38">
        <f t="shared" si="1"/>
        <v>74</v>
      </c>
      <c r="K6383" s="7" t="str">
        <f t="shared" si="2"/>
        <v>ENG30-01687586-arevolucionaran</v>
      </c>
      <c r="L6383" s="7" t="str">
        <f>ifna(VLOOKUP(K6383,'Лист1'!D:E,2,false))</f>
        <v/>
      </c>
      <c r="M6383" s="9"/>
      <c r="N6383" s="9"/>
      <c r="O6383" s="9"/>
      <c r="P6383" s="9"/>
      <c r="Q6383" s="9"/>
      <c r="R6383" s="9"/>
    </row>
    <row r="6384" ht="15.75" customHeight="1">
      <c r="A6384" s="14" t="s">
        <v>21</v>
      </c>
      <c r="B6384" s="14" t="s">
        <v>22</v>
      </c>
      <c r="C6384" s="40" t="s">
        <v>8901</v>
      </c>
      <c r="D6384" s="14" t="s">
        <v>15812</v>
      </c>
      <c r="E6384" s="13" t="s">
        <v>15813</v>
      </c>
      <c r="F6384" s="14" t="s">
        <v>15814</v>
      </c>
      <c r="G6384" s="14" t="s">
        <v>7719</v>
      </c>
      <c r="H6384" s="41" t="s">
        <v>6712</v>
      </c>
      <c r="I6384" s="42" t="s">
        <v>85</v>
      </c>
      <c r="J6384" s="95">
        <f t="shared" si="1"/>
        <v>24</v>
      </c>
      <c r="K6384" s="7" t="str">
        <f t="shared" si="2"/>
        <v>ENG30-01690816-vsastaviti</v>
      </c>
      <c r="L6384" s="7" t="str">
        <f>ifna(VLOOKUP(K6384,'Лист1'!D:E,2,false))</f>
        <v/>
      </c>
      <c r="M6384" s="9"/>
      <c r="N6384" s="9"/>
      <c r="O6384" s="9"/>
      <c r="P6384" s="9"/>
      <c r="Q6384" s="9"/>
      <c r="R6384" s="9"/>
    </row>
    <row r="6385" ht="15.75" customHeight="1">
      <c r="A6385" s="14" t="s">
        <v>21</v>
      </c>
      <c r="B6385" s="14" t="s">
        <v>22</v>
      </c>
      <c r="C6385" s="40" t="s">
        <v>6914</v>
      </c>
      <c r="D6385" s="14" t="s">
        <v>15815</v>
      </c>
      <c r="E6385" s="13" t="s">
        <v>15816</v>
      </c>
      <c r="F6385" s="14" t="s">
        <v>15817</v>
      </c>
      <c r="G6385" s="14" t="s">
        <v>15456</v>
      </c>
      <c r="H6385" s="41" t="s">
        <v>6712</v>
      </c>
      <c r="I6385" s="42" t="s">
        <v>85</v>
      </c>
      <c r="J6385" s="39">
        <f t="shared" si="1"/>
        <v>19</v>
      </c>
      <c r="K6385" s="7" t="str">
        <f t="shared" si="2"/>
        <v>ENG30-01690972-vstvoriti</v>
      </c>
      <c r="L6385" s="7" t="str">
        <f>ifna(VLOOKUP(K6385,'Лист1'!D:E,2,false))</f>
        <v/>
      </c>
      <c r="M6385" s="9"/>
      <c r="N6385" s="9"/>
      <c r="O6385" s="9"/>
      <c r="P6385" s="9"/>
      <c r="Q6385" s="9"/>
      <c r="R6385" s="9"/>
    </row>
    <row r="6386" ht="15.75" customHeight="1">
      <c r="A6386" s="14" t="s">
        <v>21</v>
      </c>
      <c r="B6386" s="14" t="s">
        <v>22</v>
      </c>
      <c r="C6386" s="40" t="s">
        <v>12965</v>
      </c>
      <c r="D6386" s="14" t="s">
        <v>15818</v>
      </c>
      <c r="E6386" s="13" t="s">
        <v>15819</v>
      </c>
      <c r="F6386" s="14" t="s">
        <v>15820</v>
      </c>
      <c r="G6386" s="14" t="s">
        <v>15456</v>
      </c>
      <c r="H6386" s="41" t="s">
        <v>6712</v>
      </c>
      <c r="I6386" s="42" t="s">
        <v>85</v>
      </c>
      <c r="J6386" s="22">
        <f t="shared" si="1"/>
        <v>34</v>
      </c>
      <c r="K6386" s="7" t="str">
        <f t="shared" si="2"/>
        <v>ENG30-01691057-vpisati</v>
      </c>
      <c r="L6386" s="7" t="str">
        <f>ifna(VLOOKUP(K6386,'Лист1'!D:E,2,false))</f>
        <v/>
      </c>
      <c r="M6386" s="9"/>
      <c r="N6386" s="9"/>
      <c r="O6386" s="9"/>
      <c r="P6386" s="9"/>
      <c r="Q6386" s="9"/>
      <c r="R6386" s="9"/>
    </row>
    <row r="6387" ht="15.75" customHeight="1">
      <c r="A6387" s="14" t="s">
        <v>21</v>
      </c>
      <c r="B6387" s="14" t="s">
        <v>22</v>
      </c>
      <c r="C6387" s="40" t="s">
        <v>15821</v>
      </c>
      <c r="D6387" s="14" t="s">
        <v>15822</v>
      </c>
      <c r="E6387" s="13" t="s">
        <v>15823</v>
      </c>
      <c r="F6387" s="14" t="s">
        <v>15824</v>
      </c>
      <c r="G6387" s="14" t="s">
        <v>12436</v>
      </c>
      <c r="H6387" s="41" t="s">
        <v>6712</v>
      </c>
      <c r="I6387" s="42" t="s">
        <v>85</v>
      </c>
      <c r="J6387" s="45">
        <f t="shared" si="1"/>
        <v>13</v>
      </c>
      <c r="K6387" s="7" t="str">
        <f t="shared" si="2"/>
        <v>ENG30-01692834-vkomponovati</v>
      </c>
      <c r="L6387" s="7" t="str">
        <f>ifna(VLOOKUP(K6387,'Лист1'!D:E,2,false))</f>
        <v/>
      </c>
      <c r="M6387" s="9"/>
      <c r="N6387" s="9"/>
      <c r="O6387" s="9"/>
      <c r="P6387" s="9"/>
      <c r="Q6387" s="9"/>
      <c r="R6387" s="9"/>
    </row>
    <row r="6388" ht="15.75" customHeight="1">
      <c r="A6388" s="14" t="s">
        <v>21</v>
      </c>
      <c r="B6388" s="14" t="s">
        <v>22</v>
      </c>
      <c r="C6388" s="40" t="s">
        <v>12965</v>
      </c>
      <c r="D6388" s="14" t="s">
        <v>15822</v>
      </c>
      <c r="E6388" s="13" t="s">
        <v>15823</v>
      </c>
      <c r="F6388" s="14" t="s">
        <v>15824</v>
      </c>
      <c r="G6388" s="14" t="s">
        <v>12436</v>
      </c>
      <c r="H6388" s="41" t="s">
        <v>6712</v>
      </c>
      <c r="I6388" s="42" t="s">
        <v>85</v>
      </c>
      <c r="J6388" s="29">
        <f t="shared" si="1"/>
        <v>13</v>
      </c>
      <c r="K6388" s="7" t="str">
        <f t="shared" si="2"/>
        <v>ENG30-01692834-vpisati</v>
      </c>
      <c r="L6388" s="7" t="str">
        <f>ifna(VLOOKUP(K6388,'Лист1'!D:E,2,false))</f>
        <v/>
      </c>
      <c r="M6388" s="9"/>
      <c r="N6388" s="9"/>
      <c r="O6388" s="9"/>
      <c r="P6388" s="9"/>
      <c r="Q6388" s="9"/>
      <c r="R6388" s="9"/>
    </row>
    <row r="6389" ht="15.75" customHeight="1">
      <c r="A6389" s="14" t="s">
        <v>21</v>
      </c>
      <c r="B6389" s="14" t="s">
        <v>22</v>
      </c>
      <c r="C6389" s="40" t="s">
        <v>12965</v>
      </c>
      <c r="D6389" s="14" t="s">
        <v>15825</v>
      </c>
      <c r="E6389" s="13" t="s">
        <v>15826</v>
      </c>
      <c r="F6389" s="14" t="s">
        <v>15827</v>
      </c>
      <c r="G6389" s="14" t="s">
        <v>7810</v>
      </c>
      <c r="H6389" s="41" t="s">
        <v>6712</v>
      </c>
      <c r="I6389" s="42" t="s">
        <v>85</v>
      </c>
      <c r="J6389" s="55">
        <f t="shared" si="1"/>
        <v>27</v>
      </c>
      <c r="K6389" s="7" t="str">
        <f t="shared" si="2"/>
        <v>ENG30-01698271-vpisati</v>
      </c>
      <c r="L6389" s="7" t="str">
        <f>ifna(VLOOKUP(K6389,'Лист1'!D:E,2,false))</f>
        <v/>
      </c>
      <c r="M6389" s="9"/>
      <c r="N6389" s="9"/>
      <c r="O6389" s="9"/>
      <c r="P6389" s="9"/>
      <c r="Q6389" s="9"/>
      <c r="R6389" s="9"/>
    </row>
    <row r="6390" ht="15.75" customHeight="1">
      <c r="A6390" s="14" t="s">
        <v>21</v>
      </c>
      <c r="B6390" s="14" t="s">
        <v>22</v>
      </c>
      <c r="C6390" s="40" t="s">
        <v>15583</v>
      </c>
      <c r="D6390" s="14" t="s">
        <v>15825</v>
      </c>
      <c r="E6390" s="13" t="s">
        <v>15826</v>
      </c>
      <c r="F6390" s="14" t="s">
        <v>15827</v>
      </c>
      <c r="G6390" s="14" t="s">
        <v>7810</v>
      </c>
      <c r="H6390" s="41" t="s">
        <v>6712</v>
      </c>
      <c r="I6390" s="42" t="s">
        <v>85</v>
      </c>
      <c r="J6390" s="33">
        <f t="shared" si="1"/>
        <v>27</v>
      </c>
      <c r="K6390" s="7" t="str">
        <f t="shared" si="2"/>
        <v>ENG30-01698271-vsastavljati</v>
      </c>
      <c r="L6390" s="7" t="str">
        <f>ifna(VLOOKUP(K6390,'Лист1'!D:E,2,false))</f>
        <v/>
      </c>
      <c r="M6390" s="9"/>
      <c r="N6390" s="9"/>
      <c r="O6390" s="9"/>
      <c r="P6390" s="9"/>
      <c r="Q6390" s="9"/>
      <c r="R6390" s="9"/>
    </row>
    <row r="6391" ht="15.75" customHeight="1">
      <c r="A6391" s="14" t="s">
        <v>11</v>
      </c>
      <c r="B6391" s="14" t="s">
        <v>12</v>
      </c>
      <c r="C6391" s="40" t="s">
        <v>15828</v>
      </c>
      <c r="D6391" s="14" t="s">
        <v>15829</v>
      </c>
      <c r="E6391" s="13" t="s">
        <v>15830</v>
      </c>
      <c r="F6391" s="14" t="s">
        <v>15828</v>
      </c>
      <c r="G6391" s="14" t="s">
        <v>6955</v>
      </c>
      <c r="H6391" s="41" t="s">
        <v>6712</v>
      </c>
      <c r="I6391" s="42" t="s">
        <v>85</v>
      </c>
      <c r="J6391" s="17">
        <f t="shared" si="1"/>
        <v>68</v>
      </c>
      <c r="K6391" s="7" t="str">
        <f t="shared" si="2"/>
        <v>ENG30-01699831-ndinosaurus</v>
      </c>
      <c r="L6391" s="7" t="str">
        <f>ifna(VLOOKUP(K6391,'Лист1'!D:E,2,false))</f>
        <v/>
      </c>
      <c r="M6391" s="9"/>
      <c r="N6391" s="9"/>
      <c r="O6391" s="9"/>
      <c r="P6391" s="9"/>
      <c r="Q6391" s="9"/>
      <c r="R6391" s="9"/>
    </row>
    <row r="6392" ht="15.75" customHeight="1">
      <c r="A6392" s="14" t="s">
        <v>21</v>
      </c>
      <c r="B6392" s="14" t="s">
        <v>22</v>
      </c>
      <c r="C6392" s="40" t="s">
        <v>10085</v>
      </c>
      <c r="D6392" s="14" t="s">
        <v>15831</v>
      </c>
      <c r="E6392" s="13" t="s">
        <v>15832</v>
      </c>
      <c r="F6392" s="14" t="s">
        <v>15833</v>
      </c>
      <c r="G6392" s="14" t="s">
        <v>6772</v>
      </c>
      <c r="H6392" s="41" t="s">
        <v>6712</v>
      </c>
      <c r="I6392" s="42" t="s">
        <v>85</v>
      </c>
      <c r="J6392" s="59">
        <f t="shared" si="1"/>
        <v>39</v>
      </c>
      <c r="K6392" s="7" t="str">
        <f t="shared" si="2"/>
        <v>ENG30-01703701-vizazvati</v>
      </c>
      <c r="L6392" s="7" t="str">
        <f>ifna(VLOOKUP(K6392,'Лист1'!D:E,2,false))</f>
        <v/>
      </c>
      <c r="M6392" s="9"/>
      <c r="N6392" s="9"/>
      <c r="O6392" s="9"/>
      <c r="P6392" s="9"/>
      <c r="Q6392" s="9"/>
      <c r="R6392" s="9"/>
    </row>
    <row r="6393" ht="15.75" customHeight="1">
      <c r="A6393" s="14" t="s">
        <v>21</v>
      </c>
      <c r="B6393" s="14" t="s">
        <v>22</v>
      </c>
      <c r="C6393" s="40" t="s">
        <v>15569</v>
      </c>
      <c r="D6393" s="14" t="s">
        <v>15831</v>
      </c>
      <c r="E6393" s="13" t="s">
        <v>15832</v>
      </c>
      <c r="F6393" s="14" t="s">
        <v>15833</v>
      </c>
      <c r="G6393" s="14" t="s">
        <v>6772</v>
      </c>
      <c r="H6393" s="41" t="s">
        <v>6712</v>
      </c>
      <c r="I6393" s="42" t="s">
        <v>85</v>
      </c>
      <c r="J6393" s="61">
        <f t="shared" si="1"/>
        <v>39</v>
      </c>
      <c r="K6393" s="7" t="str">
        <f t="shared" si="2"/>
        <v>ENG30-01703701-vproizvesti</v>
      </c>
      <c r="L6393" s="7" t="str">
        <f>ifna(VLOOKUP(K6393,'Лист1'!D:E,2,false))</f>
        <v/>
      </c>
      <c r="M6393" s="9"/>
      <c r="N6393" s="9"/>
      <c r="O6393" s="9"/>
      <c r="P6393" s="9"/>
      <c r="Q6393" s="9"/>
      <c r="R6393" s="9"/>
    </row>
    <row r="6394" ht="15.75" customHeight="1">
      <c r="A6394" s="14" t="s">
        <v>21</v>
      </c>
      <c r="B6394" s="14" t="s">
        <v>22</v>
      </c>
      <c r="C6394" s="40" t="s">
        <v>15677</v>
      </c>
      <c r="D6394" s="14" t="s">
        <v>15831</v>
      </c>
      <c r="E6394" s="13" t="s">
        <v>15832</v>
      </c>
      <c r="F6394" s="14" t="s">
        <v>15833</v>
      </c>
      <c r="G6394" s="14" t="s">
        <v>6772</v>
      </c>
      <c r="H6394" s="41" t="s">
        <v>6712</v>
      </c>
      <c r="I6394" s="42" t="s">
        <v>85</v>
      </c>
      <c r="J6394" s="127">
        <f t="shared" si="1"/>
        <v>39</v>
      </c>
      <c r="K6394" s="7" t="str">
        <f t="shared" si="2"/>
        <v>ENG30-01703701-vprouzrokovati</v>
      </c>
      <c r="L6394" s="7" t="str">
        <f>ifna(VLOOKUP(K6394,'Лист1'!D:E,2,false))</f>
        <v/>
      </c>
      <c r="M6394" s="9"/>
      <c r="N6394" s="9"/>
      <c r="O6394" s="9"/>
      <c r="P6394" s="9"/>
      <c r="Q6394" s="9"/>
      <c r="R6394" s="9"/>
    </row>
    <row r="6395" ht="15.75" customHeight="1">
      <c r="A6395" s="14" t="s">
        <v>79</v>
      </c>
      <c r="B6395" s="14" t="s">
        <v>80</v>
      </c>
      <c r="C6395" s="40" t="s">
        <v>10197</v>
      </c>
      <c r="D6395" s="14" t="s">
        <v>15834</v>
      </c>
      <c r="E6395" s="13" t="s">
        <v>15835</v>
      </c>
      <c r="F6395" s="14" t="s">
        <v>15836</v>
      </c>
      <c r="G6395" s="14"/>
      <c r="H6395" s="41" t="s">
        <v>6712</v>
      </c>
      <c r="I6395" s="42" t="s">
        <v>85</v>
      </c>
      <c r="J6395" s="60">
        <f t="shared" si="1"/>
        <v>59</v>
      </c>
      <c r="K6395" s="7" t="str">
        <f t="shared" si="2"/>
        <v>ENG30-01704761-aotvoren</v>
      </c>
      <c r="L6395" s="7" t="str">
        <f>ifna(VLOOKUP(K6395,'Лист1'!D:E,2,false))</f>
        <v/>
      </c>
      <c r="M6395" s="9"/>
      <c r="N6395" s="9"/>
      <c r="O6395" s="9"/>
      <c r="P6395" s="9"/>
      <c r="Q6395" s="9"/>
      <c r="R6395" s="9"/>
    </row>
    <row r="6396" ht="15.75" customHeight="1">
      <c r="A6396" s="14" t="s">
        <v>21</v>
      </c>
      <c r="B6396" s="14" t="s">
        <v>22</v>
      </c>
      <c r="C6396" s="40" t="s">
        <v>15821</v>
      </c>
      <c r="D6396" s="14" t="s">
        <v>15837</v>
      </c>
      <c r="E6396" s="13" t="s">
        <v>15838</v>
      </c>
      <c r="F6396" s="14" t="s">
        <v>15824</v>
      </c>
      <c r="G6396" s="14" t="s">
        <v>12436</v>
      </c>
      <c r="H6396" s="41" t="s">
        <v>6712</v>
      </c>
      <c r="I6396" s="42" t="s">
        <v>85</v>
      </c>
      <c r="J6396" s="48">
        <f t="shared" si="1"/>
        <v>21</v>
      </c>
      <c r="K6396" s="7" t="str">
        <f t="shared" si="2"/>
        <v>ENG30-01705494-vkomponovati</v>
      </c>
      <c r="L6396" s="7" t="str">
        <f>ifna(VLOOKUP(K6396,'Лист1'!D:E,2,false))</f>
        <v/>
      </c>
      <c r="M6396" s="9"/>
      <c r="N6396" s="9"/>
      <c r="O6396" s="9"/>
      <c r="P6396" s="9"/>
      <c r="Q6396" s="9"/>
      <c r="R6396" s="9"/>
    </row>
    <row r="6397" ht="15.75" customHeight="1">
      <c r="A6397" s="14" t="s">
        <v>21</v>
      </c>
      <c r="B6397" s="14" t="s">
        <v>22</v>
      </c>
      <c r="C6397" s="40" t="s">
        <v>12965</v>
      </c>
      <c r="D6397" s="14" t="s">
        <v>15837</v>
      </c>
      <c r="E6397" s="13" t="s">
        <v>15838</v>
      </c>
      <c r="F6397" s="14" t="s">
        <v>15824</v>
      </c>
      <c r="G6397" s="14" t="s">
        <v>12436</v>
      </c>
      <c r="H6397" s="41" t="s">
        <v>6712</v>
      </c>
      <c r="I6397" s="42" t="s">
        <v>85</v>
      </c>
      <c r="J6397" s="53">
        <f t="shared" si="1"/>
        <v>21</v>
      </c>
      <c r="K6397" s="7" t="str">
        <f t="shared" si="2"/>
        <v>ENG30-01705494-vpisati</v>
      </c>
      <c r="L6397" s="7" t="str">
        <f>ifna(VLOOKUP(K6397,'Лист1'!D:E,2,false))</f>
        <v/>
      </c>
      <c r="M6397" s="9"/>
      <c r="N6397" s="9"/>
      <c r="O6397" s="9"/>
      <c r="P6397" s="9"/>
      <c r="Q6397" s="9"/>
      <c r="R6397" s="9"/>
    </row>
    <row r="6398" ht="15.75" customHeight="1">
      <c r="A6398" s="14" t="s">
        <v>79</v>
      </c>
      <c r="B6398" s="14" t="s">
        <v>80</v>
      </c>
      <c r="C6398" s="40" t="s">
        <v>8424</v>
      </c>
      <c r="D6398" s="14" t="s">
        <v>15839</v>
      </c>
      <c r="E6398" s="13" t="s">
        <v>15840</v>
      </c>
      <c r="F6398" s="14" t="s">
        <v>15841</v>
      </c>
      <c r="G6398" s="14" t="s">
        <v>6772</v>
      </c>
      <c r="H6398" s="41" t="s">
        <v>6712</v>
      </c>
      <c r="I6398" s="42" t="s">
        <v>85</v>
      </c>
      <c r="J6398" s="95">
        <f t="shared" si="1"/>
        <v>21</v>
      </c>
      <c r="K6398" s="7" t="str">
        <f t="shared" si="2"/>
        <v>ENG30-01705513-avidljiv</v>
      </c>
      <c r="L6398" s="7" t="str">
        <f>ifna(VLOOKUP(K6398,'Лист1'!D:E,2,false))</f>
        <v/>
      </c>
      <c r="M6398" s="9"/>
      <c r="N6398" s="9"/>
      <c r="O6398" s="9"/>
      <c r="P6398" s="9"/>
      <c r="Q6398" s="9"/>
      <c r="R6398" s="9"/>
    </row>
    <row r="6399" ht="15.75" customHeight="1">
      <c r="A6399" s="14" t="s">
        <v>79</v>
      </c>
      <c r="B6399" s="14" t="s">
        <v>80</v>
      </c>
      <c r="C6399" s="40" t="s">
        <v>15842</v>
      </c>
      <c r="D6399" s="14" t="s">
        <v>15843</v>
      </c>
      <c r="E6399" s="13" t="s">
        <v>15844</v>
      </c>
      <c r="F6399" s="14" t="s">
        <v>15845</v>
      </c>
      <c r="G6399" s="14"/>
      <c r="H6399" s="41" t="s">
        <v>6712</v>
      </c>
      <c r="I6399" s="42" t="s">
        <v>85</v>
      </c>
      <c r="J6399" s="22">
        <f t="shared" si="1"/>
        <v>66</v>
      </c>
      <c r="K6399" s="7" t="str">
        <f t="shared" si="2"/>
        <v>ENG30-01707230-aprerušen</v>
      </c>
      <c r="L6399" s="7" t="str">
        <f>ifna(VLOOKUP(K6399,'Лист1'!D:E,2,false))</f>
        <v/>
      </c>
      <c r="M6399" s="9"/>
      <c r="N6399" s="9"/>
      <c r="O6399" s="9"/>
      <c r="P6399" s="9"/>
      <c r="Q6399" s="9"/>
      <c r="R6399" s="9"/>
    </row>
    <row r="6400" ht="15.75" customHeight="1">
      <c r="A6400" s="14" t="s">
        <v>21</v>
      </c>
      <c r="B6400" s="14" t="s">
        <v>22</v>
      </c>
      <c r="C6400" s="40" t="s">
        <v>13470</v>
      </c>
      <c r="D6400" s="14" t="s">
        <v>15846</v>
      </c>
      <c r="E6400" s="13" t="s">
        <v>15847</v>
      </c>
      <c r="F6400" s="14" t="s">
        <v>15848</v>
      </c>
      <c r="G6400" s="14" t="s">
        <v>9704</v>
      </c>
      <c r="H6400" s="41" t="s">
        <v>6712</v>
      </c>
      <c r="I6400" s="42" t="s">
        <v>85</v>
      </c>
      <c r="J6400" s="36">
        <f t="shared" si="1"/>
        <v>64</v>
      </c>
      <c r="K6400" s="7" t="str">
        <f t="shared" si="2"/>
        <v>ENG30-01708676-vigrati</v>
      </c>
      <c r="L6400" s="7" t="str">
        <f>ifna(VLOOKUP(K6400,'Лист1'!D:E,2,false))</f>
        <v/>
      </c>
      <c r="M6400" s="9"/>
      <c r="N6400" s="9"/>
      <c r="O6400" s="9"/>
      <c r="P6400" s="9"/>
      <c r="Q6400" s="9"/>
      <c r="R6400" s="9"/>
    </row>
    <row r="6401" ht="15.75" customHeight="1">
      <c r="A6401" s="14" t="s">
        <v>79</v>
      </c>
      <c r="B6401" s="14" t="s">
        <v>80</v>
      </c>
      <c r="C6401" s="40" t="s">
        <v>15849</v>
      </c>
      <c r="D6401" s="14" t="s">
        <v>15850</v>
      </c>
      <c r="E6401" s="13" t="s">
        <v>15851</v>
      </c>
      <c r="F6401" s="14" t="s">
        <v>15852</v>
      </c>
      <c r="G6401" s="14" t="s">
        <v>6960</v>
      </c>
      <c r="H6401" s="41" t="s">
        <v>6712</v>
      </c>
      <c r="I6401" s="42" t="s">
        <v>85</v>
      </c>
      <c r="J6401" s="38">
        <f t="shared" si="1"/>
        <v>14</v>
      </c>
      <c r="K6401" s="7" t="str">
        <f t="shared" si="2"/>
        <v>ENG30-01710260-abesplatan</v>
      </c>
      <c r="L6401" s="7" t="str">
        <f>ifna(VLOOKUP(K6401,'Лист1'!D:E,2,false))</f>
        <v/>
      </c>
      <c r="M6401" s="9"/>
      <c r="N6401" s="9"/>
      <c r="O6401" s="9"/>
      <c r="P6401" s="9"/>
      <c r="Q6401" s="9"/>
      <c r="R6401" s="9"/>
    </row>
    <row r="6402" ht="15.75" customHeight="1">
      <c r="A6402" s="14" t="s">
        <v>79</v>
      </c>
      <c r="B6402" s="14" t="s">
        <v>80</v>
      </c>
      <c r="C6402" s="40" t="s">
        <v>9952</v>
      </c>
      <c r="D6402" s="14" t="s">
        <v>15853</v>
      </c>
      <c r="E6402" s="13" t="s">
        <v>15854</v>
      </c>
      <c r="F6402" s="14" t="s">
        <v>9952</v>
      </c>
      <c r="G6402" s="14" t="s">
        <v>6772</v>
      </c>
      <c r="H6402" s="41" t="s">
        <v>6712</v>
      </c>
      <c r="I6402" s="42" t="s">
        <v>85</v>
      </c>
      <c r="J6402" s="55">
        <f t="shared" si="1"/>
        <v>36</v>
      </c>
      <c r="K6402" s="7" t="str">
        <f t="shared" si="2"/>
        <v>ENG30-01711071-abolan</v>
      </c>
      <c r="L6402" s="7" t="str">
        <f>ifna(VLOOKUP(K6402,'Лист1'!D:E,2,false))</f>
        <v/>
      </c>
      <c r="M6402" s="9"/>
      <c r="N6402" s="9"/>
      <c r="O6402" s="9"/>
      <c r="P6402" s="9"/>
      <c r="Q6402" s="9"/>
      <c r="R6402" s="9"/>
    </row>
    <row r="6403" ht="15.75" customHeight="1">
      <c r="A6403" s="14" t="s">
        <v>21</v>
      </c>
      <c r="B6403" s="14" t="s">
        <v>22</v>
      </c>
      <c r="C6403" s="40" t="s">
        <v>10326</v>
      </c>
      <c r="D6403" s="14" t="s">
        <v>15855</v>
      </c>
      <c r="E6403" s="13" t="s">
        <v>15856</v>
      </c>
      <c r="F6403" s="14" t="s">
        <v>15857</v>
      </c>
      <c r="G6403" s="14" t="s">
        <v>10289</v>
      </c>
      <c r="H6403" s="41" t="s">
        <v>6712</v>
      </c>
      <c r="I6403" s="42" t="s">
        <v>85</v>
      </c>
      <c r="J6403" s="45">
        <f t="shared" si="1"/>
        <v>8</v>
      </c>
      <c r="K6403" s="7" t="str">
        <f t="shared" si="2"/>
        <v>ENG30-01711749-vpostaviti</v>
      </c>
      <c r="L6403" s="7" t="str">
        <f>ifna(VLOOKUP(K6403,'Лист1'!D:E,2,false))</f>
        <v/>
      </c>
      <c r="M6403" s="9"/>
      <c r="N6403" s="9"/>
      <c r="O6403" s="9"/>
      <c r="P6403" s="9"/>
      <c r="Q6403" s="9"/>
      <c r="R6403" s="9"/>
    </row>
    <row r="6404" ht="15.75" customHeight="1">
      <c r="A6404" s="14" t="s">
        <v>79</v>
      </c>
      <c r="B6404" s="14" t="s">
        <v>80</v>
      </c>
      <c r="C6404" s="40" t="s">
        <v>9952</v>
      </c>
      <c r="D6404" s="14" t="s">
        <v>15858</v>
      </c>
      <c r="E6404" s="13" t="s">
        <v>15859</v>
      </c>
      <c r="F6404" s="14" t="s">
        <v>15860</v>
      </c>
      <c r="G6404" s="14" t="s">
        <v>6772</v>
      </c>
      <c r="H6404" s="41" t="s">
        <v>6712</v>
      </c>
      <c r="I6404" s="42" t="s">
        <v>85</v>
      </c>
      <c r="J6404" s="57">
        <f t="shared" si="1"/>
        <v>4</v>
      </c>
      <c r="K6404" s="7" t="str">
        <f t="shared" si="2"/>
        <v>ENG30-01712753-abolan</v>
      </c>
      <c r="L6404" s="7" t="str">
        <f>ifna(VLOOKUP(K6404,'Лист1'!D:E,2,false))</f>
        <v/>
      </c>
      <c r="M6404" s="9"/>
      <c r="N6404" s="9"/>
      <c r="O6404" s="9"/>
      <c r="P6404" s="9"/>
      <c r="Q6404" s="9"/>
      <c r="R6404" s="9"/>
    </row>
    <row r="6405" ht="15.75" customHeight="1">
      <c r="A6405" s="14" t="s">
        <v>79</v>
      </c>
      <c r="B6405" s="14" t="s">
        <v>80</v>
      </c>
      <c r="C6405" s="40" t="s">
        <v>12929</v>
      </c>
      <c r="D6405" s="14" t="s">
        <v>15858</v>
      </c>
      <c r="E6405" s="13" t="s">
        <v>15859</v>
      </c>
      <c r="F6405" s="14" t="s">
        <v>15860</v>
      </c>
      <c r="G6405" s="14" t="s">
        <v>6772</v>
      </c>
      <c r="H6405" s="41" t="s">
        <v>6712</v>
      </c>
      <c r="I6405" s="42" t="s">
        <v>85</v>
      </c>
      <c r="J6405" s="178">
        <f t="shared" si="1"/>
        <v>4</v>
      </c>
      <c r="K6405" s="7" t="str">
        <f t="shared" si="2"/>
        <v>ENG30-01712753-aosetljiv</v>
      </c>
      <c r="L6405" s="7" t="str">
        <f>ifna(VLOOKUP(K6405,'Лист1'!D:E,2,false))</f>
        <v/>
      </c>
      <c r="M6405" s="9"/>
      <c r="N6405" s="9"/>
      <c r="O6405" s="9"/>
      <c r="P6405" s="9"/>
      <c r="Q6405" s="9"/>
      <c r="R6405" s="9"/>
    </row>
    <row r="6406" ht="15.75" customHeight="1">
      <c r="A6406" s="14" t="s">
        <v>79</v>
      </c>
      <c r="B6406" s="14" t="s">
        <v>80</v>
      </c>
      <c r="C6406" s="40" t="s">
        <v>15861</v>
      </c>
      <c r="D6406" s="14" t="s">
        <v>15862</v>
      </c>
      <c r="E6406" s="13" t="s">
        <v>15863</v>
      </c>
      <c r="F6406" s="14" t="s">
        <v>15864</v>
      </c>
      <c r="G6406" s="14" t="s">
        <v>6772</v>
      </c>
      <c r="H6406" s="41" t="s">
        <v>6712</v>
      </c>
      <c r="I6406" s="42" t="s">
        <v>85</v>
      </c>
      <c r="J6406" s="21">
        <f t="shared" si="1"/>
        <v>35</v>
      </c>
      <c r="K6406" s="7" t="str">
        <f t="shared" si="2"/>
        <v>ENG30-01713095-abezbolan</v>
      </c>
      <c r="L6406" s="7" t="str">
        <f>ifna(VLOOKUP(K6406,'Лист1'!D:E,2,false))</f>
        <v/>
      </c>
      <c r="M6406" s="9"/>
      <c r="N6406" s="9"/>
      <c r="O6406" s="9"/>
      <c r="P6406" s="9"/>
      <c r="Q6406" s="9"/>
      <c r="R6406" s="9"/>
    </row>
    <row r="6407" ht="15.75" customHeight="1">
      <c r="A6407" s="14" t="s">
        <v>79</v>
      </c>
      <c r="B6407" s="14" t="s">
        <v>80</v>
      </c>
      <c r="C6407" s="40" t="s">
        <v>13013</v>
      </c>
      <c r="D6407" s="14" t="s">
        <v>15865</v>
      </c>
      <c r="E6407" s="13" t="s">
        <v>15866</v>
      </c>
      <c r="F6407" s="14" t="s">
        <v>15867</v>
      </c>
      <c r="G6407" s="14" t="s">
        <v>6772</v>
      </c>
      <c r="H6407" s="41" t="s">
        <v>6712</v>
      </c>
      <c r="I6407" s="42" t="s">
        <v>85</v>
      </c>
      <c r="J6407" s="66">
        <f t="shared" si="1"/>
        <v>45</v>
      </c>
      <c r="K6407" s="7" t="str">
        <f t="shared" si="2"/>
        <v>ENG30-01713550-azavršen</v>
      </c>
      <c r="L6407" s="7" t="str">
        <f>ifna(VLOOKUP(K6407,'Лист1'!D:E,2,false))</f>
        <v/>
      </c>
      <c r="M6407" s="9"/>
      <c r="N6407" s="9"/>
      <c r="O6407" s="9"/>
      <c r="P6407" s="9"/>
      <c r="Q6407" s="9"/>
      <c r="R6407" s="9"/>
    </row>
    <row r="6408" ht="15.75" customHeight="1">
      <c r="A6408" s="14" t="s">
        <v>21</v>
      </c>
      <c r="B6408" s="14" t="s">
        <v>22</v>
      </c>
      <c r="C6408" s="40" t="s">
        <v>9993</v>
      </c>
      <c r="D6408" s="14" t="s">
        <v>15868</v>
      </c>
      <c r="E6408" s="13" t="s">
        <v>15869</v>
      </c>
      <c r="F6408" s="14" t="s">
        <v>9993</v>
      </c>
      <c r="G6408" s="14" t="s">
        <v>7810</v>
      </c>
      <c r="H6408" s="41" t="s">
        <v>6712</v>
      </c>
      <c r="I6408" s="42" t="s">
        <v>85</v>
      </c>
      <c r="J6408" s="44">
        <f t="shared" si="1"/>
        <v>20</v>
      </c>
      <c r="K6408" s="7" t="str">
        <f t="shared" si="2"/>
        <v>ENG30-01714208-vizvesti</v>
      </c>
      <c r="L6408" s="7" t="str">
        <f>ifna(VLOOKUP(K6408,'Лист1'!D:E,2,false))</f>
        <v/>
      </c>
      <c r="M6408" s="9"/>
      <c r="N6408" s="9"/>
      <c r="O6408" s="9"/>
      <c r="P6408" s="9"/>
      <c r="Q6408" s="9"/>
      <c r="R6408" s="9"/>
    </row>
    <row r="6409" ht="15.75" customHeight="1">
      <c r="A6409" s="14" t="s">
        <v>21</v>
      </c>
      <c r="B6409" s="14" t="s">
        <v>22</v>
      </c>
      <c r="C6409" s="40" t="s">
        <v>7652</v>
      </c>
      <c r="D6409" s="14" t="s">
        <v>15870</v>
      </c>
      <c r="E6409" s="13" t="s">
        <v>15871</v>
      </c>
      <c r="F6409" s="14" t="s">
        <v>15872</v>
      </c>
      <c r="G6409" s="14" t="s">
        <v>7810</v>
      </c>
      <c r="H6409" s="41" t="s">
        <v>6712</v>
      </c>
      <c r="I6409" s="42" t="s">
        <v>85</v>
      </c>
      <c r="J6409" s="46">
        <f t="shared" si="1"/>
        <v>18</v>
      </c>
      <c r="K6409" s="7" t="str">
        <f t="shared" si="2"/>
        <v>ENG30-01716112-vdati</v>
      </c>
      <c r="L6409" s="7" t="str">
        <f>ifna(VLOOKUP(K6409,'Лист1'!D:E,2,false))</f>
        <v/>
      </c>
      <c r="M6409" s="9"/>
      <c r="N6409" s="9"/>
      <c r="O6409" s="9"/>
      <c r="P6409" s="9"/>
      <c r="Q6409" s="9"/>
      <c r="R6409" s="9"/>
    </row>
    <row r="6410" ht="15.75" customHeight="1">
      <c r="A6410" s="14" t="s">
        <v>21</v>
      </c>
      <c r="B6410" s="14" t="s">
        <v>22</v>
      </c>
      <c r="C6410" s="40" t="s">
        <v>9993</v>
      </c>
      <c r="D6410" s="14" t="s">
        <v>15870</v>
      </c>
      <c r="E6410" s="13" t="s">
        <v>15871</v>
      </c>
      <c r="F6410" s="14" t="s">
        <v>15872</v>
      </c>
      <c r="G6410" s="14" t="s">
        <v>7810</v>
      </c>
      <c r="H6410" s="41" t="s">
        <v>6712</v>
      </c>
      <c r="I6410" s="42" t="s">
        <v>85</v>
      </c>
      <c r="J6410" s="60">
        <f t="shared" si="1"/>
        <v>18</v>
      </c>
      <c r="K6410" s="7" t="str">
        <f t="shared" si="2"/>
        <v>ENG30-01716112-vizvesti</v>
      </c>
      <c r="L6410" s="7" t="str">
        <f>ifna(VLOOKUP(K6410,'Лист1'!D:E,2,false))</f>
        <v/>
      </c>
      <c r="M6410" s="9"/>
      <c r="N6410" s="9"/>
      <c r="O6410" s="9"/>
      <c r="P6410" s="9"/>
      <c r="Q6410" s="9"/>
      <c r="R6410" s="9"/>
    </row>
    <row r="6411" ht="15.75" customHeight="1">
      <c r="A6411" s="14" t="s">
        <v>21</v>
      </c>
      <c r="B6411" s="14" t="s">
        <v>22</v>
      </c>
      <c r="C6411" s="40" t="s">
        <v>13532</v>
      </c>
      <c r="D6411" s="14" t="s">
        <v>15870</v>
      </c>
      <c r="E6411" s="13" t="s">
        <v>15871</v>
      </c>
      <c r="F6411" s="14" t="s">
        <v>15872</v>
      </c>
      <c r="G6411" s="14" t="s">
        <v>7810</v>
      </c>
      <c r="H6411" s="41" t="s">
        <v>6712</v>
      </c>
      <c r="I6411" s="42" t="s">
        <v>85</v>
      </c>
      <c r="J6411" s="38">
        <f t="shared" si="1"/>
        <v>18</v>
      </c>
      <c r="K6411" s="7" t="str">
        <f t="shared" si="2"/>
        <v>ENG30-01716112-vnastupiti</v>
      </c>
      <c r="L6411" s="7" t="str">
        <f>ifna(VLOOKUP(K6411,'Лист1'!D:E,2,false))</f>
        <v/>
      </c>
      <c r="M6411" s="9"/>
      <c r="N6411" s="9"/>
      <c r="O6411" s="9"/>
      <c r="P6411" s="9"/>
      <c r="Q6411" s="9"/>
      <c r="R6411" s="9"/>
    </row>
    <row r="6412" ht="15.75" customHeight="1">
      <c r="A6412" s="14" t="s">
        <v>21</v>
      </c>
      <c r="B6412" s="14" t="s">
        <v>22</v>
      </c>
      <c r="C6412" s="40" t="s">
        <v>13528</v>
      </c>
      <c r="D6412" s="14" t="s">
        <v>15873</v>
      </c>
      <c r="E6412" s="13" t="s">
        <v>15874</v>
      </c>
      <c r="F6412" s="14" t="s">
        <v>13528</v>
      </c>
      <c r="G6412" s="14" t="s">
        <v>10289</v>
      </c>
      <c r="H6412" s="41" t="s">
        <v>6712</v>
      </c>
      <c r="I6412" s="42" t="s">
        <v>85</v>
      </c>
      <c r="J6412" s="98">
        <f t="shared" si="1"/>
        <v>30</v>
      </c>
      <c r="K6412" s="7" t="str">
        <f t="shared" si="2"/>
        <v>ENG30-01716619-vnastupati</v>
      </c>
      <c r="L6412" s="7" t="str">
        <f>ifna(VLOOKUP(K6412,'Лист1'!D:E,2,false))</f>
        <v/>
      </c>
      <c r="M6412" s="9"/>
      <c r="N6412" s="9"/>
      <c r="O6412" s="9"/>
      <c r="P6412" s="9"/>
      <c r="Q6412" s="9"/>
      <c r="R6412" s="9"/>
    </row>
    <row r="6413" ht="15.75" customHeight="1">
      <c r="A6413" s="14" t="s">
        <v>21</v>
      </c>
      <c r="B6413" s="14" t="s">
        <v>22</v>
      </c>
      <c r="C6413" s="40" t="s">
        <v>13470</v>
      </c>
      <c r="D6413" s="14" t="s">
        <v>15875</v>
      </c>
      <c r="E6413" s="13" t="s">
        <v>15876</v>
      </c>
      <c r="F6413" s="14" t="s">
        <v>15877</v>
      </c>
      <c r="G6413" s="14" t="s">
        <v>10289</v>
      </c>
      <c r="H6413" s="41" t="s">
        <v>6712</v>
      </c>
      <c r="I6413" s="42" t="s">
        <v>85</v>
      </c>
      <c r="J6413" s="53">
        <f t="shared" si="1"/>
        <v>17</v>
      </c>
      <c r="K6413" s="7" t="str">
        <f t="shared" si="2"/>
        <v>ENG30-01716882-vigrati</v>
      </c>
      <c r="L6413" s="7" t="str">
        <f>ifna(VLOOKUP(K6413,'Лист1'!D:E,2,false))</f>
        <v/>
      </c>
      <c r="M6413" s="9"/>
      <c r="N6413" s="9"/>
      <c r="O6413" s="9"/>
      <c r="P6413" s="9"/>
      <c r="Q6413" s="9"/>
      <c r="R6413" s="9"/>
    </row>
    <row r="6414" ht="15.75" customHeight="1">
      <c r="A6414" s="14" t="s">
        <v>21</v>
      </c>
      <c r="B6414" s="14" t="s">
        <v>22</v>
      </c>
      <c r="C6414" s="40" t="s">
        <v>12514</v>
      </c>
      <c r="D6414" s="14" t="s">
        <v>15875</v>
      </c>
      <c r="E6414" s="13" t="s">
        <v>15876</v>
      </c>
      <c r="F6414" s="14" t="s">
        <v>15877</v>
      </c>
      <c r="G6414" s="14" t="s">
        <v>10289</v>
      </c>
      <c r="H6414" s="41" t="s">
        <v>6712</v>
      </c>
      <c r="I6414" s="42" t="s">
        <v>85</v>
      </c>
      <c r="J6414" s="46">
        <f t="shared" si="1"/>
        <v>17</v>
      </c>
      <c r="K6414" s="7" t="str">
        <f t="shared" si="2"/>
        <v>ENG30-01716882-vprikazati</v>
      </c>
      <c r="L6414" s="7" t="str">
        <f>ifna(VLOOKUP(K6414,'Лист1'!D:E,2,false))</f>
        <v/>
      </c>
      <c r="M6414" s="9"/>
      <c r="N6414" s="9"/>
      <c r="O6414" s="9"/>
      <c r="P6414" s="9"/>
      <c r="Q6414" s="9"/>
      <c r="R6414" s="9"/>
    </row>
    <row r="6415" ht="15.75" customHeight="1">
      <c r="A6415" s="14" t="s">
        <v>21</v>
      </c>
      <c r="B6415" s="14" t="s">
        <v>22</v>
      </c>
      <c r="C6415" s="40" t="s">
        <v>12515</v>
      </c>
      <c r="D6415" s="14" t="s">
        <v>15875</v>
      </c>
      <c r="E6415" s="13" t="s">
        <v>15876</v>
      </c>
      <c r="F6415" s="14" t="s">
        <v>15877</v>
      </c>
      <c r="G6415" s="14" t="s">
        <v>10289</v>
      </c>
      <c r="H6415" s="41" t="s">
        <v>6712</v>
      </c>
      <c r="I6415" s="42" t="s">
        <v>85</v>
      </c>
      <c r="J6415" s="31">
        <f t="shared" si="1"/>
        <v>17</v>
      </c>
      <c r="K6415" s="7" t="str">
        <f t="shared" si="2"/>
        <v>ENG30-01716882-vprikazivati</v>
      </c>
      <c r="L6415" s="7" t="str">
        <f>ifna(VLOOKUP(K6415,'Лист1'!D:E,2,false))</f>
        <v/>
      </c>
      <c r="M6415" s="9"/>
      <c r="N6415" s="9"/>
      <c r="O6415" s="9"/>
      <c r="P6415" s="9"/>
      <c r="Q6415" s="9"/>
      <c r="R6415" s="9"/>
    </row>
    <row r="6416" ht="15.75" customHeight="1">
      <c r="A6416" s="14" t="s">
        <v>21</v>
      </c>
      <c r="B6416" s="14" t="s">
        <v>22</v>
      </c>
      <c r="C6416" s="40" t="s">
        <v>11607</v>
      </c>
      <c r="D6416" s="14" t="s">
        <v>15878</v>
      </c>
      <c r="E6416" s="13" t="s">
        <v>15879</v>
      </c>
      <c r="F6416" s="14" t="s">
        <v>15880</v>
      </c>
      <c r="G6416" s="14" t="s">
        <v>7810</v>
      </c>
      <c r="H6416" s="41" t="s">
        <v>6712</v>
      </c>
      <c r="I6416" s="42" t="s">
        <v>85</v>
      </c>
      <c r="J6416" s="35">
        <f t="shared" si="1"/>
        <v>57</v>
      </c>
      <c r="K6416" s="7" t="str">
        <f t="shared" si="2"/>
        <v>ENG30-01717016-vpredstaviti</v>
      </c>
      <c r="L6416" s="7" t="str">
        <f>ifna(VLOOKUP(K6416,'Лист1'!D:E,2,false))</f>
        <v/>
      </c>
      <c r="M6416" s="9"/>
      <c r="N6416" s="9"/>
      <c r="O6416" s="9"/>
      <c r="P6416" s="9"/>
      <c r="Q6416" s="9"/>
      <c r="R6416" s="9"/>
    </row>
    <row r="6417" ht="15.75" customHeight="1">
      <c r="A6417" s="14" t="s">
        <v>21</v>
      </c>
      <c r="B6417" s="14" t="s">
        <v>22</v>
      </c>
      <c r="C6417" s="40" t="s">
        <v>13532</v>
      </c>
      <c r="D6417" s="14" t="s">
        <v>15881</v>
      </c>
      <c r="E6417" s="13" t="s">
        <v>15882</v>
      </c>
      <c r="F6417" s="14" t="s">
        <v>15883</v>
      </c>
      <c r="G6417" s="14" t="s">
        <v>7810</v>
      </c>
      <c r="H6417" s="41" t="s">
        <v>6712</v>
      </c>
      <c r="I6417" s="42" t="s">
        <v>85</v>
      </c>
      <c r="J6417" s="47">
        <f t="shared" si="1"/>
        <v>19</v>
      </c>
      <c r="K6417" s="7" t="str">
        <f t="shared" si="2"/>
        <v>ENG30-01717851-vnastupiti</v>
      </c>
      <c r="L6417" s="7" t="str">
        <f>ifna(VLOOKUP(K6417,'Лист1'!D:E,2,false))</f>
        <v/>
      </c>
      <c r="M6417" s="9"/>
      <c r="N6417" s="9"/>
      <c r="O6417" s="9"/>
      <c r="P6417" s="9"/>
      <c r="Q6417" s="9"/>
      <c r="R6417" s="9"/>
    </row>
    <row r="6418" ht="15.75" customHeight="1">
      <c r="A6418" s="14" t="s">
        <v>21</v>
      </c>
      <c r="B6418" s="14" t="s">
        <v>22</v>
      </c>
      <c r="C6418" s="40" t="s">
        <v>12028</v>
      </c>
      <c r="D6418" s="14" t="s">
        <v>15881</v>
      </c>
      <c r="E6418" s="13" t="s">
        <v>15882</v>
      </c>
      <c r="F6418" s="14" t="s">
        <v>15883</v>
      </c>
      <c r="G6418" s="14" t="s">
        <v>7810</v>
      </c>
      <c r="H6418" s="41" t="s">
        <v>6712</v>
      </c>
      <c r="I6418" s="42" t="s">
        <v>85</v>
      </c>
      <c r="J6418" s="38">
        <f t="shared" si="1"/>
        <v>19</v>
      </c>
      <c r="K6418" s="7" t="str">
        <f t="shared" si="2"/>
        <v>ENG30-01717851-vobjaviti</v>
      </c>
      <c r="L6418" s="7" t="str">
        <f>ifna(VLOOKUP(K6418,'Лист1'!D:E,2,false))</f>
        <v/>
      </c>
      <c r="M6418" s="9"/>
      <c r="N6418" s="9"/>
      <c r="O6418" s="9"/>
      <c r="P6418" s="9"/>
      <c r="Q6418" s="9"/>
      <c r="R6418" s="9"/>
    </row>
    <row r="6419" ht="15.75" customHeight="1">
      <c r="A6419" s="14" t="s">
        <v>21</v>
      </c>
      <c r="B6419" s="14" t="s">
        <v>22</v>
      </c>
      <c r="C6419" s="40" t="s">
        <v>9237</v>
      </c>
      <c r="D6419" s="14" t="s">
        <v>15884</v>
      </c>
      <c r="E6419" s="13" t="s">
        <v>15885</v>
      </c>
      <c r="F6419" s="14" t="s">
        <v>15886</v>
      </c>
      <c r="G6419" s="14" t="s">
        <v>6772</v>
      </c>
      <c r="H6419" s="41" t="s">
        <v>6712</v>
      </c>
      <c r="I6419" s="42" t="s">
        <v>85</v>
      </c>
      <c r="J6419" s="39">
        <f t="shared" si="1"/>
        <v>30</v>
      </c>
      <c r="K6419" s="7" t="str">
        <f t="shared" si="2"/>
        <v>ENG30-01718015-vpojaviti</v>
      </c>
      <c r="L6419" s="7" t="str">
        <f>ifna(VLOOKUP(K6419,'Лист1'!D:E,2,false))</f>
        <v>briši</v>
      </c>
      <c r="M6419" s="9"/>
      <c r="N6419" s="9"/>
      <c r="O6419" s="9"/>
      <c r="P6419" s="9"/>
      <c r="Q6419" s="9"/>
      <c r="R6419" s="9"/>
    </row>
    <row r="6420" ht="15.75" customHeight="1">
      <c r="A6420" s="14" t="s">
        <v>21</v>
      </c>
      <c r="B6420" s="14" t="s">
        <v>22</v>
      </c>
      <c r="C6420" s="40" t="s">
        <v>15887</v>
      </c>
      <c r="D6420" s="14" t="s">
        <v>15884</v>
      </c>
      <c r="E6420" s="13" t="s">
        <v>15885</v>
      </c>
      <c r="F6420" s="14" t="s">
        <v>15886</v>
      </c>
      <c r="G6420" s="14" t="s">
        <v>6772</v>
      </c>
      <c r="H6420" s="41" t="s">
        <v>6712</v>
      </c>
      <c r="I6420" s="42" t="s">
        <v>85</v>
      </c>
      <c r="J6420" s="61">
        <f t="shared" si="1"/>
        <v>30</v>
      </c>
      <c r="K6420" s="7" t="str">
        <f t="shared" si="2"/>
        <v>ENG30-01718015-vpokušati</v>
      </c>
      <c r="L6420" s="7" t="str">
        <f>ifna(VLOOKUP(K6420,'Лист1'!D:E,2,false))</f>
        <v/>
      </c>
      <c r="M6420" s="9"/>
      <c r="N6420" s="9"/>
      <c r="O6420" s="9"/>
      <c r="P6420" s="9"/>
      <c r="Q6420" s="9"/>
      <c r="R6420" s="9"/>
    </row>
    <row r="6421" ht="15.75" customHeight="1">
      <c r="A6421" s="14" t="s">
        <v>21</v>
      </c>
      <c r="B6421" s="14" t="s">
        <v>22</v>
      </c>
      <c r="C6421" s="40" t="s">
        <v>9993</v>
      </c>
      <c r="D6421" s="14" t="s">
        <v>15888</v>
      </c>
      <c r="E6421" s="13" t="s">
        <v>15889</v>
      </c>
      <c r="F6421" s="14" t="s">
        <v>15890</v>
      </c>
      <c r="G6421" s="14" t="s">
        <v>6772</v>
      </c>
      <c r="H6421" s="41" t="s">
        <v>6712</v>
      </c>
      <c r="I6421" s="42" t="s">
        <v>85</v>
      </c>
      <c r="J6421" s="55">
        <f t="shared" si="1"/>
        <v>23</v>
      </c>
      <c r="K6421" s="7" t="str">
        <f t="shared" si="2"/>
        <v>ENG30-01718185-vizvesti</v>
      </c>
      <c r="L6421" s="7" t="str">
        <f>ifna(VLOOKUP(K6421,'Лист1'!D:E,2,false))</f>
        <v/>
      </c>
      <c r="M6421" s="9"/>
      <c r="N6421" s="9"/>
      <c r="O6421" s="9"/>
      <c r="P6421" s="9"/>
      <c r="Q6421" s="9"/>
      <c r="R6421" s="9"/>
    </row>
    <row r="6422" ht="15.75" customHeight="1">
      <c r="A6422" s="14" t="s">
        <v>21</v>
      </c>
      <c r="B6422" s="14" t="s">
        <v>22</v>
      </c>
      <c r="C6422" s="40" t="s">
        <v>14762</v>
      </c>
      <c r="D6422" s="14" t="s">
        <v>15888</v>
      </c>
      <c r="E6422" s="13" t="s">
        <v>15889</v>
      </c>
      <c r="F6422" s="14" t="s">
        <v>15890</v>
      </c>
      <c r="G6422" s="14" t="s">
        <v>6772</v>
      </c>
      <c r="H6422" s="41" t="s">
        <v>6712</v>
      </c>
      <c r="I6422" s="42" t="s">
        <v>85</v>
      </c>
      <c r="J6422" s="55">
        <f t="shared" si="1"/>
        <v>23</v>
      </c>
      <c r="K6422" s="7" t="str">
        <f t="shared" si="2"/>
        <v>ENG30-01718185-vvoditi</v>
      </c>
      <c r="L6422" s="7" t="str">
        <f>ifna(VLOOKUP(K6422,'Лист1'!D:E,2,false))</f>
        <v/>
      </c>
      <c r="M6422" s="9"/>
      <c r="N6422" s="9"/>
      <c r="O6422" s="9"/>
      <c r="P6422" s="9"/>
      <c r="Q6422" s="9"/>
      <c r="R6422" s="9"/>
    </row>
    <row r="6423" ht="15.75" customHeight="1">
      <c r="A6423" s="14" t="s">
        <v>21</v>
      </c>
      <c r="B6423" s="14" t="s">
        <v>22</v>
      </c>
      <c r="C6423" s="40" t="s">
        <v>11673</v>
      </c>
      <c r="D6423" s="14" t="s">
        <v>15891</v>
      </c>
      <c r="E6423" s="13" t="s">
        <v>15892</v>
      </c>
      <c r="F6423" s="14" t="s">
        <v>15893</v>
      </c>
      <c r="G6423" s="14"/>
      <c r="H6423" s="41" t="s">
        <v>6712</v>
      </c>
      <c r="I6423" s="42" t="s">
        <v>85</v>
      </c>
      <c r="J6423" s="53">
        <f t="shared" si="1"/>
        <v>39</v>
      </c>
      <c r="K6423" s="7" t="str">
        <f t="shared" si="2"/>
        <v>ENG30-01718755-vproučiti</v>
      </c>
      <c r="L6423" s="7" t="str">
        <f>ifna(VLOOKUP(K6423,'Лист1'!D:E,2,false))</f>
        <v/>
      </c>
      <c r="M6423" s="9"/>
      <c r="N6423" s="9"/>
      <c r="O6423" s="9"/>
      <c r="P6423" s="9"/>
      <c r="Q6423" s="9"/>
      <c r="R6423" s="9"/>
    </row>
    <row r="6424" ht="15.75" customHeight="1">
      <c r="A6424" s="14" t="s">
        <v>21</v>
      </c>
      <c r="B6424" s="14" t="s">
        <v>22</v>
      </c>
      <c r="C6424" s="40" t="s">
        <v>6928</v>
      </c>
      <c r="D6424" s="14" t="s">
        <v>15894</v>
      </c>
      <c r="E6424" s="13" t="s">
        <v>15895</v>
      </c>
      <c r="F6424" s="14" t="s">
        <v>15896</v>
      </c>
      <c r="G6424" s="14" t="s">
        <v>10289</v>
      </c>
      <c r="H6424" s="41" t="s">
        <v>6712</v>
      </c>
      <c r="I6424" s="42" t="s">
        <v>85</v>
      </c>
      <c r="J6424" s="18">
        <f t="shared" si="1"/>
        <v>22</v>
      </c>
      <c r="K6424" s="7" t="str">
        <f t="shared" si="2"/>
        <v>ENG30-01719302-vglumiti</v>
      </c>
      <c r="L6424" s="7" t="str">
        <f>ifna(VLOOKUP(K6424,'Лист1'!D:E,2,false))</f>
        <v/>
      </c>
      <c r="M6424" s="9"/>
      <c r="N6424" s="9"/>
      <c r="O6424" s="9"/>
      <c r="P6424" s="9"/>
      <c r="Q6424" s="9"/>
      <c r="R6424" s="9"/>
    </row>
    <row r="6425" ht="15.75" customHeight="1">
      <c r="A6425" s="14" t="s">
        <v>21</v>
      </c>
      <c r="B6425" s="14" t="s">
        <v>22</v>
      </c>
      <c r="C6425" s="40" t="s">
        <v>13470</v>
      </c>
      <c r="D6425" s="14" t="s">
        <v>15894</v>
      </c>
      <c r="E6425" s="13" t="s">
        <v>15895</v>
      </c>
      <c r="F6425" s="14" t="s">
        <v>15896</v>
      </c>
      <c r="G6425" s="14" t="s">
        <v>10289</v>
      </c>
      <c r="H6425" s="41" t="s">
        <v>6712</v>
      </c>
      <c r="I6425" s="42" t="s">
        <v>85</v>
      </c>
      <c r="J6425" s="63">
        <f t="shared" si="1"/>
        <v>22</v>
      </c>
      <c r="K6425" s="7" t="str">
        <f t="shared" si="2"/>
        <v>ENG30-01719302-vigrati</v>
      </c>
      <c r="L6425" s="7" t="str">
        <f>ifna(VLOOKUP(K6425,'Лист1'!D:E,2,false))</f>
        <v/>
      </c>
      <c r="M6425" s="9"/>
      <c r="N6425" s="9"/>
      <c r="O6425" s="9"/>
      <c r="P6425" s="9"/>
      <c r="Q6425" s="9"/>
      <c r="R6425" s="9"/>
    </row>
    <row r="6426" ht="15.75" customHeight="1">
      <c r="A6426" s="14" t="s">
        <v>21</v>
      </c>
      <c r="B6426" s="14" t="s">
        <v>22</v>
      </c>
      <c r="C6426" s="40" t="s">
        <v>6928</v>
      </c>
      <c r="D6426" s="14" t="s">
        <v>15897</v>
      </c>
      <c r="E6426" s="13" t="s">
        <v>15898</v>
      </c>
      <c r="F6426" s="14" t="s">
        <v>6928</v>
      </c>
      <c r="G6426" s="14" t="s">
        <v>10289</v>
      </c>
      <c r="H6426" s="41" t="s">
        <v>6712</v>
      </c>
      <c r="I6426" s="42" t="s">
        <v>85</v>
      </c>
      <c r="J6426" s="79">
        <f t="shared" si="1"/>
        <v>38</v>
      </c>
      <c r="K6426" s="7" t="str">
        <f t="shared" si="2"/>
        <v>ENG30-01719921-vglumiti</v>
      </c>
      <c r="L6426" s="7" t="str">
        <f>ifna(VLOOKUP(K6426,'Лист1'!D:E,2,false))</f>
        <v/>
      </c>
      <c r="M6426" s="9"/>
      <c r="N6426" s="9"/>
      <c r="O6426" s="9"/>
      <c r="P6426" s="9"/>
      <c r="Q6426" s="9"/>
      <c r="R6426" s="9"/>
    </row>
    <row r="6427" ht="15.75" customHeight="1">
      <c r="A6427" s="14" t="s">
        <v>21</v>
      </c>
      <c r="B6427" s="14" t="s">
        <v>22</v>
      </c>
      <c r="C6427" s="40" t="s">
        <v>13532</v>
      </c>
      <c r="D6427" s="14" t="s">
        <v>15899</v>
      </c>
      <c r="E6427" s="13" t="s">
        <v>15900</v>
      </c>
      <c r="F6427" s="14" t="s">
        <v>15901</v>
      </c>
      <c r="G6427" s="14" t="s">
        <v>6772</v>
      </c>
      <c r="H6427" s="41" t="s">
        <v>6712</v>
      </c>
      <c r="I6427" s="42" t="s">
        <v>85</v>
      </c>
      <c r="J6427" s="38">
        <f t="shared" si="1"/>
        <v>62</v>
      </c>
      <c r="K6427" s="7" t="str">
        <f t="shared" si="2"/>
        <v>ENG30-01721169-vnastupiti</v>
      </c>
      <c r="L6427" s="7" t="str">
        <f>ifna(VLOOKUP(K6427,'Лист1'!D:E,2,false))</f>
        <v/>
      </c>
      <c r="M6427" s="9"/>
      <c r="N6427" s="9"/>
      <c r="O6427" s="9"/>
      <c r="P6427" s="9"/>
      <c r="Q6427" s="9"/>
      <c r="R6427" s="9"/>
    </row>
    <row r="6428" ht="15.75" customHeight="1">
      <c r="A6428" s="14" t="s">
        <v>21</v>
      </c>
      <c r="B6428" s="14" t="s">
        <v>22</v>
      </c>
      <c r="C6428" s="40" t="s">
        <v>9237</v>
      </c>
      <c r="D6428" s="14" t="s">
        <v>15899</v>
      </c>
      <c r="E6428" s="13" t="s">
        <v>15900</v>
      </c>
      <c r="F6428" s="14" t="s">
        <v>15901</v>
      </c>
      <c r="G6428" s="14" t="s">
        <v>6772</v>
      </c>
      <c r="H6428" s="41" t="s">
        <v>6712</v>
      </c>
      <c r="I6428" s="42" t="s">
        <v>85</v>
      </c>
      <c r="J6428" s="71">
        <f t="shared" si="1"/>
        <v>62</v>
      </c>
      <c r="K6428" s="7" t="str">
        <f t="shared" si="2"/>
        <v>ENG30-01721169-vpojaviti</v>
      </c>
      <c r="L6428" s="7" t="str">
        <f>ifna(VLOOKUP(K6428,'Лист1'!D:E,2,false))</f>
        <v>briši</v>
      </c>
      <c r="M6428" s="9"/>
      <c r="N6428" s="9"/>
      <c r="O6428" s="9"/>
      <c r="P6428" s="9"/>
      <c r="Q6428" s="9"/>
      <c r="R6428" s="9"/>
    </row>
    <row r="6429" ht="15.75" customHeight="1">
      <c r="A6429" s="14" t="s">
        <v>21</v>
      </c>
      <c r="B6429" s="14" t="s">
        <v>22</v>
      </c>
      <c r="C6429" s="40" t="s">
        <v>6928</v>
      </c>
      <c r="D6429" s="14" t="s">
        <v>15902</v>
      </c>
      <c r="E6429" s="13" t="s">
        <v>15903</v>
      </c>
      <c r="F6429" s="14" t="s">
        <v>15904</v>
      </c>
      <c r="G6429" s="14" t="s">
        <v>6772</v>
      </c>
      <c r="H6429" s="41" t="s">
        <v>6712</v>
      </c>
      <c r="I6429" s="42" t="s">
        <v>85</v>
      </c>
      <c r="J6429" s="83">
        <f t="shared" si="1"/>
        <v>38</v>
      </c>
      <c r="K6429" s="7" t="str">
        <f t="shared" si="2"/>
        <v>ENG30-01721556-vglumiti</v>
      </c>
      <c r="L6429" s="7" t="str">
        <f>ifna(VLOOKUP(K6429,'Лист1'!D:E,2,false))</f>
        <v/>
      </c>
      <c r="M6429" s="9"/>
      <c r="N6429" s="9"/>
      <c r="O6429" s="9"/>
      <c r="P6429" s="9"/>
      <c r="Q6429" s="9"/>
      <c r="R6429" s="9"/>
    </row>
    <row r="6430" ht="15.75" customHeight="1">
      <c r="A6430" s="14" t="s">
        <v>79</v>
      </c>
      <c r="B6430" s="14" t="s">
        <v>80</v>
      </c>
      <c r="C6430" s="40" t="s">
        <v>15905</v>
      </c>
      <c r="D6430" s="14" t="s">
        <v>15906</v>
      </c>
      <c r="E6430" s="13" t="s">
        <v>15907</v>
      </c>
      <c r="F6430" s="14" t="s">
        <v>15908</v>
      </c>
      <c r="G6430" s="14" t="s">
        <v>10638</v>
      </c>
      <c r="H6430" s="41" t="s">
        <v>6712</v>
      </c>
      <c r="I6430" s="42" t="s">
        <v>85</v>
      </c>
      <c r="J6430" s="43">
        <f t="shared" si="1"/>
        <v>48</v>
      </c>
      <c r="K6430" s="7" t="str">
        <f t="shared" si="2"/>
        <v>ENG30-01721691-asmrtan</v>
      </c>
      <c r="L6430" s="7" t="str">
        <f>ifna(VLOOKUP(K6430,'Лист1'!D:E,2,false))</f>
        <v/>
      </c>
      <c r="M6430" s="9"/>
      <c r="N6430" s="9"/>
      <c r="O6430" s="9"/>
      <c r="P6430" s="9"/>
      <c r="Q6430" s="9"/>
      <c r="R6430" s="9"/>
    </row>
    <row r="6431" ht="15.75" customHeight="1">
      <c r="A6431" s="14" t="s">
        <v>21</v>
      </c>
      <c r="B6431" s="14" t="s">
        <v>22</v>
      </c>
      <c r="C6431" s="40" t="s">
        <v>6928</v>
      </c>
      <c r="D6431" s="14" t="s">
        <v>15909</v>
      </c>
      <c r="E6431" s="13" t="s">
        <v>15910</v>
      </c>
      <c r="F6431" s="14" t="s">
        <v>15911</v>
      </c>
      <c r="G6431" s="14" t="s">
        <v>8436</v>
      </c>
      <c r="H6431" s="41" t="s">
        <v>6712</v>
      </c>
      <c r="I6431" s="42" t="s">
        <v>85</v>
      </c>
      <c r="J6431" s="25">
        <f t="shared" si="1"/>
        <v>85</v>
      </c>
      <c r="K6431" s="7" t="str">
        <f t="shared" si="2"/>
        <v>ENG30-01722077-vglumiti</v>
      </c>
      <c r="L6431" s="7" t="str">
        <f>ifna(VLOOKUP(K6431,'Лист1'!D:E,2,false))</f>
        <v/>
      </c>
      <c r="M6431" s="9"/>
      <c r="N6431" s="9"/>
      <c r="O6431" s="9"/>
      <c r="P6431" s="9"/>
      <c r="Q6431" s="9"/>
      <c r="R6431" s="9"/>
    </row>
    <row r="6432" ht="15.75" customHeight="1">
      <c r="A6432" s="14" t="s">
        <v>21</v>
      </c>
      <c r="B6432" s="14" t="s">
        <v>22</v>
      </c>
      <c r="C6432" s="40" t="s">
        <v>13470</v>
      </c>
      <c r="D6432" s="14" t="s">
        <v>15909</v>
      </c>
      <c r="E6432" s="13" t="s">
        <v>15910</v>
      </c>
      <c r="F6432" s="14" t="s">
        <v>15911</v>
      </c>
      <c r="G6432" s="14" t="s">
        <v>8436</v>
      </c>
      <c r="H6432" s="41" t="s">
        <v>6712</v>
      </c>
      <c r="I6432" s="42" t="s">
        <v>85</v>
      </c>
      <c r="J6432" s="83">
        <f t="shared" si="1"/>
        <v>85</v>
      </c>
      <c r="K6432" s="7" t="str">
        <f t="shared" si="2"/>
        <v>ENG30-01722077-vigrati</v>
      </c>
      <c r="L6432" s="7" t="str">
        <f>ifna(VLOOKUP(K6432,'Лист1'!D:E,2,false))</f>
        <v/>
      </c>
      <c r="M6432" s="9"/>
      <c r="N6432" s="9"/>
      <c r="O6432" s="9"/>
      <c r="P6432" s="9"/>
      <c r="Q6432" s="9"/>
      <c r="R6432" s="9"/>
    </row>
    <row r="6433" ht="15.75" customHeight="1">
      <c r="A6433" s="14" t="s">
        <v>21</v>
      </c>
      <c r="B6433" s="14" t="s">
        <v>22</v>
      </c>
      <c r="C6433" s="40" t="s">
        <v>15912</v>
      </c>
      <c r="D6433" s="14" t="s">
        <v>15909</v>
      </c>
      <c r="E6433" s="13" t="s">
        <v>15910</v>
      </c>
      <c r="F6433" s="14" t="s">
        <v>15911</v>
      </c>
      <c r="G6433" s="14" t="s">
        <v>8436</v>
      </c>
      <c r="H6433" s="41" t="s">
        <v>6712</v>
      </c>
      <c r="I6433" s="42" t="s">
        <v>85</v>
      </c>
      <c r="J6433" s="44">
        <f t="shared" si="1"/>
        <v>85</v>
      </c>
      <c r="K6433" s="7" t="str">
        <f t="shared" si="2"/>
        <v>ENG30-01722077-vodigrati</v>
      </c>
      <c r="L6433" s="7" t="str">
        <f>ifna(VLOOKUP(K6433,'Лист1'!D:E,2,false))</f>
        <v/>
      </c>
      <c r="M6433" s="9"/>
      <c r="N6433" s="9"/>
      <c r="O6433" s="9"/>
      <c r="P6433" s="9"/>
      <c r="Q6433" s="9"/>
      <c r="R6433" s="9"/>
    </row>
    <row r="6434" ht="15.75" customHeight="1">
      <c r="A6434" s="14" t="s">
        <v>11</v>
      </c>
      <c r="B6434" s="14" t="s">
        <v>12</v>
      </c>
      <c r="C6434" s="40" t="s">
        <v>15913</v>
      </c>
      <c r="D6434" s="14" t="s">
        <v>15914</v>
      </c>
      <c r="E6434" s="13" t="s">
        <v>15915</v>
      </c>
      <c r="F6434" s="14" t="s">
        <v>15916</v>
      </c>
      <c r="G6434" s="14" t="s">
        <v>6955</v>
      </c>
      <c r="H6434" s="41" t="s">
        <v>6712</v>
      </c>
      <c r="I6434" s="42" t="s">
        <v>85</v>
      </c>
      <c r="J6434" s="130">
        <f t="shared" si="1"/>
        <v>152</v>
      </c>
      <c r="K6434" s="7" t="str">
        <f t="shared" si="2"/>
        <v>ENG30-01722998-npterosaur</v>
      </c>
      <c r="L6434" s="7" t="str">
        <f>ifna(VLOOKUP(K6434,'Лист1'!D:E,2,false))</f>
        <v/>
      </c>
      <c r="M6434" s="9"/>
      <c r="N6434" s="9"/>
      <c r="O6434" s="9"/>
      <c r="P6434" s="9"/>
      <c r="Q6434" s="9"/>
      <c r="R6434" s="9"/>
    </row>
    <row r="6435" ht="15.75" customHeight="1">
      <c r="A6435" s="14" t="s">
        <v>79</v>
      </c>
      <c r="B6435" s="14" t="s">
        <v>80</v>
      </c>
      <c r="C6435" s="40" t="s">
        <v>15917</v>
      </c>
      <c r="D6435" s="14" t="s">
        <v>15918</v>
      </c>
      <c r="E6435" s="13" t="s">
        <v>15919</v>
      </c>
      <c r="F6435" s="14" t="s">
        <v>15920</v>
      </c>
      <c r="G6435" s="14" t="s">
        <v>6772</v>
      </c>
      <c r="H6435" s="41" t="s">
        <v>6712</v>
      </c>
      <c r="I6435" s="42" t="s">
        <v>85</v>
      </c>
      <c r="J6435" s="65">
        <f t="shared" si="1"/>
        <v>56</v>
      </c>
      <c r="K6435" s="7" t="str">
        <f t="shared" si="2"/>
        <v>ENG30-01723091-anaklonjen</v>
      </c>
      <c r="L6435" s="7" t="str">
        <f>ifna(VLOOKUP(K6435,'Лист1'!D:E,2,false))</f>
        <v/>
      </c>
      <c r="M6435" s="9"/>
      <c r="N6435" s="9"/>
      <c r="O6435" s="9"/>
      <c r="P6435" s="9"/>
      <c r="Q6435" s="9"/>
      <c r="R6435" s="9"/>
    </row>
    <row r="6436" ht="15.75" customHeight="1">
      <c r="A6436" s="14" t="s">
        <v>21</v>
      </c>
      <c r="B6436" s="14" t="s">
        <v>22</v>
      </c>
      <c r="C6436" s="40" t="s">
        <v>15921</v>
      </c>
      <c r="D6436" s="14" t="s">
        <v>15922</v>
      </c>
      <c r="E6436" s="13" t="s">
        <v>15923</v>
      </c>
      <c r="F6436" s="14" t="s">
        <v>15924</v>
      </c>
      <c r="G6436" s="14" t="s">
        <v>12436</v>
      </c>
      <c r="H6436" s="41" t="s">
        <v>6712</v>
      </c>
      <c r="I6436" s="42" t="s">
        <v>85</v>
      </c>
      <c r="J6436" s="61">
        <f t="shared" si="1"/>
        <v>26</v>
      </c>
      <c r="K6436" s="7" t="str">
        <f t="shared" si="2"/>
        <v>ENG30-01724459-vreprodukovati</v>
      </c>
      <c r="L6436" s="7" t="str">
        <f>ifna(VLOOKUP(K6436,'Лист1'!D:E,2,false))</f>
        <v/>
      </c>
      <c r="M6436" s="9"/>
      <c r="N6436" s="9"/>
      <c r="O6436" s="9"/>
      <c r="P6436" s="9"/>
      <c r="Q6436" s="9"/>
      <c r="R6436" s="9"/>
    </row>
    <row r="6437" ht="15.75" customHeight="1">
      <c r="A6437" s="14" t="s">
        <v>21</v>
      </c>
      <c r="B6437" s="14" t="s">
        <v>22</v>
      </c>
      <c r="C6437" s="40" t="s">
        <v>15925</v>
      </c>
      <c r="D6437" s="14" t="s">
        <v>15922</v>
      </c>
      <c r="E6437" s="13" t="s">
        <v>15923</v>
      </c>
      <c r="F6437" s="14" t="s">
        <v>15924</v>
      </c>
      <c r="G6437" s="14" t="s">
        <v>12436</v>
      </c>
      <c r="H6437" s="41" t="s">
        <v>6712</v>
      </c>
      <c r="I6437" s="42" t="s">
        <v>85</v>
      </c>
      <c r="J6437" s="22">
        <f t="shared" si="1"/>
        <v>26</v>
      </c>
      <c r="K6437" s="7" t="str">
        <f t="shared" si="2"/>
        <v>ENG30-01724459-vsvirati</v>
      </c>
      <c r="L6437" s="7" t="str">
        <f>ifna(VLOOKUP(K6437,'Лист1'!D:E,2,false))</f>
        <v/>
      </c>
      <c r="M6437" s="9"/>
      <c r="N6437" s="9"/>
      <c r="O6437" s="9"/>
      <c r="P6437" s="9"/>
      <c r="Q6437" s="9"/>
      <c r="R6437" s="9"/>
    </row>
    <row r="6438" ht="15.75" customHeight="1">
      <c r="A6438" s="14" t="s">
        <v>21</v>
      </c>
      <c r="B6438" s="14" t="s">
        <v>22</v>
      </c>
      <c r="C6438" s="40" t="s">
        <v>15925</v>
      </c>
      <c r="D6438" s="14" t="s">
        <v>15926</v>
      </c>
      <c r="E6438" s="13" t="s">
        <v>15927</v>
      </c>
      <c r="F6438" s="14" t="s">
        <v>15925</v>
      </c>
      <c r="G6438" s="14" t="s">
        <v>10289</v>
      </c>
      <c r="H6438" s="41" t="s">
        <v>6712</v>
      </c>
      <c r="I6438" s="42" t="s">
        <v>85</v>
      </c>
      <c r="J6438" s="77">
        <f t="shared" si="1"/>
        <v>31</v>
      </c>
      <c r="K6438" s="7" t="str">
        <f t="shared" si="2"/>
        <v>ENG30-01725051-vsvirati</v>
      </c>
      <c r="L6438" s="7" t="str">
        <f>ifna(VLOOKUP(K6438,'Лист1'!D:E,2,false))</f>
        <v/>
      </c>
      <c r="M6438" s="9"/>
      <c r="N6438" s="9"/>
      <c r="O6438" s="9"/>
      <c r="P6438" s="9"/>
      <c r="Q6438" s="9"/>
      <c r="R6438" s="9"/>
    </row>
    <row r="6439" ht="15.75" customHeight="1">
      <c r="A6439" s="14" t="s">
        <v>21</v>
      </c>
      <c r="B6439" s="14" t="s">
        <v>22</v>
      </c>
      <c r="C6439" s="40" t="s">
        <v>15925</v>
      </c>
      <c r="D6439" s="14" t="s">
        <v>15928</v>
      </c>
      <c r="E6439" s="13" t="s">
        <v>15929</v>
      </c>
      <c r="F6439" s="14" t="s">
        <v>15925</v>
      </c>
      <c r="G6439" s="14" t="s">
        <v>12436</v>
      </c>
      <c r="H6439" s="41" t="s">
        <v>6712</v>
      </c>
      <c r="I6439" s="42" t="s">
        <v>85</v>
      </c>
      <c r="J6439" s="30">
        <f t="shared" si="1"/>
        <v>40</v>
      </c>
      <c r="K6439" s="7" t="str">
        <f t="shared" si="2"/>
        <v>ENG30-01726172-vsvirati</v>
      </c>
      <c r="L6439" s="7" t="str">
        <f>ifna(VLOOKUP(K6439,'Лист1'!D:E,2,false))</f>
        <v/>
      </c>
      <c r="M6439" s="9"/>
      <c r="N6439" s="9"/>
      <c r="O6439" s="9"/>
      <c r="P6439" s="9"/>
      <c r="Q6439" s="9"/>
      <c r="R6439" s="9"/>
    </row>
    <row r="6440" ht="15.75" customHeight="1">
      <c r="A6440" s="14" t="s">
        <v>79</v>
      </c>
      <c r="B6440" s="14" t="s">
        <v>80</v>
      </c>
      <c r="C6440" s="40" t="s">
        <v>9929</v>
      </c>
      <c r="D6440" s="14" t="s">
        <v>15930</v>
      </c>
      <c r="E6440" s="13" t="s">
        <v>15931</v>
      </c>
      <c r="F6440" s="14" t="s">
        <v>15932</v>
      </c>
      <c r="G6440" s="14" t="s">
        <v>6772</v>
      </c>
      <c r="H6440" s="41" t="s">
        <v>6712</v>
      </c>
      <c r="I6440" s="42" t="s">
        <v>85</v>
      </c>
      <c r="J6440" s="77">
        <f t="shared" si="1"/>
        <v>42</v>
      </c>
      <c r="K6440" s="7" t="str">
        <f t="shared" si="2"/>
        <v>ENG30-01726235-avatren</v>
      </c>
      <c r="L6440" s="7" t="str">
        <f>ifna(VLOOKUP(K6440,'Лист1'!D:E,2,false))</f>
        <v/>
      </c>
      <c r="M6440" s="9"/>
      <c r="N6440" s="9"/>
      <c r="O6440" s="9"/>
      <c r="P6440" s="9"/>
      <c r="Q6440" s="9"/>
      <c r="R6440" s="9"/>
    </row>
    <row r="6441" ht="15.75" customHeight="1">
      <c r="A6441" s="14" t="s">
        <v>79</v>
      </c>
      <c r="B6441" s="14" t="s">
        <v>80</v>
      </c>
      <c r="C6441" s="40" t="s">
        <v>8073</v>
      </c>
      <c r="D6441" s="14" t="s">
        <v>15933</v>
      </c>
      <c r="E6441" s="13" t="s">
        <v>15934</v>
      </c>
      <c r="F6441" s="14" t="s">
        <v>15935</v>
      </c>
      <c r="G6441" s="14" t="s">
        <v>6772</v>
      </c>
      <c r="H6441" s="41" t="s">
        <v>6712</v>
      </c>
      <c r="I6441" s="42" t="s">
        <v>85</v>
      </c>
      <c r="J6441" s="79">
        <f t="shared" si="1"/>
        <v>87</v>
      </c>
      <c r="K6441" s="7" t="str">
        <f t="shared" si="2"/>
        <v>ENG30-01728614-astar</v>
      </c>
      <c r="L6441" s="7" t="str">
        <f>ifna(VLOOKUP(K6441,'Лист1'!D:E,2,false))</f>
        <v/>
      </c>
      <c r="M6441" s="9"/>
      <c r="N6441" s="9"/>
      <c r="O6441" s="9"/>
      <c r="P6441" s="9"/>
      <c r="Q6441" s="9"/>
      <c r="R6441" s="9"/>
    </row>
    <row r="6442" ht="15.75" customHeight="1">
      <c r="A6442" s="14" t="s">
        <v>79</v>
      </c>
      <c r="B6442" s="14" t="s">
        <v>80</v>
      </c>
      <c r="C6442" s="40" t="s">
        <v>15936</v>
      </c>
      <c r="D6442" s="14" t="s">
        <v>15937</v>
      </c>
      <c r="E6442" s="13" t="s">
        <v>15938</v>
      </c>
      <c r="F6442" s="14" t="s">
        <v>15939</v>
      </c>
      <c r="G6442" s="14" t="s">
        <v>6772</v>
      </c>
      <c r="H6442" s="41" t="s">
        <v>6712</v>
      </c>
      <c r="I6442" s="42" t="s">
        <v>85</v>
      </c>
      <c r="J6442" s="58">
        <f t="shared" si="1"/>
        <v>64</v>
      </c>
      <c r="K6442" s="7" t="str">
        <f t="shared" si="2"/>
        <v>ENG30-01729157-asrednjovekovan</v>
      </c>
      <c r="L6442" s="7" t="str">
        <f>ifna(VLOOKUP(K6442,'Лист1'!D:E,2,false))</f>
        <v>dodati</v>
      </c>
      <c r="M6442" s="9"/>
      <c r="N6442" s="9"/>
      <c r="O6442" s="9"/>
      <c r="P6442" s="9"/>
      <c r="Q6442" s="9"/>
      <c r="R6442" s="9"/>
    </row>
    <row r="6443" ht="15.75" customHeight="1">
      <c r="A6443" s="14" t="s">
        <v>21</v>
      </c>
      <c r="B6443" s="14" t="s">
        <v>22</v>
      </c>
      <c r="C6443" s="40" t="s">
        <v>15940</v>
      </c>
      <c r="D6443" s="14" t="s">
        <v>15941</v>
      </c>
      <c r="E6443" s="13" t="s">
        <v>15942</v>
      </c>
      <c r="F6443" s="14" t="s">
        <v>15940</v>
      </c>
      <c r="G6443" s="14" t="s">
        <v>6772</v>
      </c>
      <c r="H6443" s="41" t="s">
        <v>6712</v>
      </c>
      <c r="I6443" s="42" t="s">
        <v>85</v>
      </c>
      <c r="J6443" s="43">
        <f t="shared" si="1"/>
        <v>34</v>
      </c>
      <c r="K6443" s="7" t="str">
        <f t="shared" si="2"/>
        <v>ENG30-01729431-vpevati</v>
      </c>
      <c r="L6443" s="7" t="str">
        <f>ifna(VLOOKUP(K6443,'Лист1'!D:E,2,false))</f>
        <v/>
      </c>
      <c r="M6443" s="9"/>
      <c r="N6443" s="9"/>
      <c r="O6443" s="9"/>
      <c r="P6443" s="9"/>
      <c r="Q6443" s="9"/>
      <c r="R6443" s="9"/>
    </row>
    <row r="6444" ht="15.75" customHeight="1">
      <c r="A6444" s="14" t="s">
        <v>79</v>
      </c>
      <c r="B6444" s="14" t="s">
        <v>80</v>
      </c>
      <c r="C6444" s="40" t="s">
        <v>14566</v>
      </c>
      <c r="D6444" s="14" t="s">
        <v>15943</v>
      </c>
      <c r="E6444" s="13" t="s">
        <v>15944</v>
      </c>
      <c r="F6444" s="14" t="s">
        <v>15945</v>
      </c>
      <c r="G6444" s="14" t="s">
        <v>6772</v>
      </c>
      <c r="H6444" s="41" t="s">
        <v>6712</v>
      </c>
      <c r="I6444" s="42" t="s">
        <v>85</v>
      </c>
      <c r="J6444" s="51">
        <f t="shared" si="1"/>
        <v>29</v>
      </c>
      <c r="K6444" s="7" t="str">
        <f t="shared" si="2"/>
        <v>ENG30-01729566-abivši</v>
      </c>
      <c r="L6444" s="7" t="str">
        <f>ifna(VLOOKUP(K6444,'Лист1'!D:E,2,false))</f>
        <v/>
      </c>
      <c r="M6444" s="9"/>
      <c r="N6444" s="9"/>
      <c r="O6444" s="9"/>
      <c r="P6444" s="9"/>
      <c r="Q6444" s="9"/>
      <c r="R6444" s="9"/>
    </row>
    <row r="6445" ht="15.75" customHeight="1">
      <c r="A6445" s="14" t="s">
        <v>79</v>
      </c>
      <c r="B6445" s="14" t="s">
        <v>80</v>
      </c>
      <c r="C6445" s="40" t="s">
        <v>14566</v>
      </c>
      <c r="D6445" s="14" t="s">
        <v>15946</v>
      </c>
      <c r="E6445" s="13" t="s">
        <v>15947</v>
      </c>
      <c r="F6445" s="14" t="s">
        <v>15948</v>
      </c>
      <c r="G6445" s="14" t="s">
        <v>6772</v>
      </c>
      <c r="H6445" s="41" t="s">
        <v>6712</v>
      </c>
      <c r="I6445" s="42" t="s">
        <v>85</v>
      </c>
      <c r="J6445" s="51">
        <f t="shared" si="1"/>
        <v>53</v>
      </c>
      <c r="K6445" s="7" t="str">
        <f t="shared" si="2"/>
        <v>ENG30-01729819-abivši</v>
      </c>
      <c r="L6445" s="7" t="str">
        <f>ifna(VLOOKUP(K6445,'Лист1'!D:E,2,false))</f>
        <v/>
      </c>
      <c r="M6445" s="9"/>
      <c r="N6445" s="9"/>
      <c r="O6445" s="9"/>
      <c r="P6445" s="9"/>
      <c r="Q6445" s="9"/>
      <c r="R6445" s="9"/>
    </row>
    <row r="6446" ht="15.75" customHeight="1">
      <c r="A6446" s="14" t="s">
        <v>79</v>
      </c>
      <c r="B6446" s="14" t="s">
        <v>80</v>
      </c>
      <c r="C6446" s="40" t="s">
        <v>15949</v>
      </c>
      <c r="D6446" s="14" t="s">
        <v>15950</v>
      </c>
      <c r="E6446" s="13" t="s">
        <v>15951</v>
      </c>
      <c r="F6446" s="14" t="s">
        <v>15952</v>
      </c>
      <c r="G6446" s="14" t="s">
        <v>8599</v>
      </c>
      <c r="H6446" s="41" t="s">
        <v>6712</v>
      </c>
      <c r="I6446" s="42" t="s">
        <v>85</v>
      </c>
      <c r="J6446" s="179">
        <f t="shared" si="1"/>
        <v>58</v>
      </c>
      <c r="K6446" s="7" t="str">
        <f t="shared" si="2"/>
        <v>ENG30-01730060-aistorijski</v>
      </c>
      <c r="L6446" s="7" t="str">
        <f>ifna(VLOOKUP(K6446,'Лист1'!D:E,2,false))</f>
        <v/>
      </c>
      <c r="M6446" s="9"/>
      <c r="N6446" s="9"/>
      <c r="O6446" s="9"/>
      <c r="P6446" s="9"/>
      <c r="Q6446" s="9"/>
      <c r="R6446" s="9"/>
    </row>
    <row r="6447" ht="15.75" customHeight="1">
      <c r="A6447" s="14" t="s">
        <v>21</v>
      </c>
      <c r="B6447" s="14" t="s">
        <v>22</v>
      </c>
      <c r="C6447" s="40" t="s">
        <v>15940</v>
      </c>
      <c r="D6447" s="14" t="s">
        <v>15953</v>
      </c>
      <c r="E6447" s="13" t="s">
        <v>15954</v>
      </c>
      <c r="F6447" s="14" t="s">
        <v>15955</v>
      </c>
      <c r="G6447" s="14" t="s">
        <v>6772</v>
      </c>
      <c r="H6447" s="41" t="s">
        <v>6712</v>
      </c>
      <c r="I6447" s="42" t="s">
        <v>85</v>
      </c>
      <c r="J6447" s="48">
        <f t="shared" si="1"/>
        <v>17</v>
      </c>
      <c r="K6447" s="7" t="str">
        <f t="shared" si="2"/>
        <v>ENG30-01731031-vpevati</v>
      </c>
      <c r="L6447" s="7" t="str">
        <f>ifna(VLOOKUP(K6447,'Лист1'!D:E,2,false))</f>
        <v/>
      </c>
      <c r="M6447" s="9"/>
      <c r="N6447" s="9"/>
      <c r="O6447" s="9"/>
      <c r="P6447" s="9"/>
      <c r="Q6447" s="9"/>
      <c r="R6447" s="9"/>
    </row>
    <row r="6448" ht="15.75" customHeight="1">
      <c r="A6448" s="14" t="s">
        <v>79</v>
      </c>
      <c r="B6448" s="14" t="s">
        <v>80</v>
      </c>
      <c r="C6448" s="40" t="s">
        <v>15956</v>
      </c>
      <c r="D6448" s="14" t="s">
        <v>15957</v>
      </c>
      <c r="E6448" s="13" t="s">
        <v>15958</v>
      </c>
      <c r="F6448" s="14" t="s">
        <v>15956</v>
      </c>
      <c r="G6448" s="14" t="s">
        <v>6772</v>
      </c>
      <c r="H6448" s="41" t="s">
        <v>6712</v>
      </c>
      <c r="I6448" s="42" t="s">
        <v>85</v>
      </c>
      <c r="J6448" s="18">
        <f t="shared" si="1"/>
        <v>48</v>
      </c>
      <c r="K6448" s="7" t="str">
        <f t="shared" si="2"/>
        <v>ENG30-01731351-asadašnji</v>
      </c>
      <c r="L6448" s="7" t="str">
        <f>ifna(VLOOKUP(K6448,'Лист1'!D:E,2,false))</f>
        <v/>
      </c>
      <c r="M6448" s="9"/>
      <c r="N6448" s="9"/>
      <c r="O6448" s="9"/>
      <c r="P6448" s="9"/>
      <c r="Q6448" s="9"/>
      <c r="R6448" s="9"/>
    </row>
    <row r="6449" ht="15.75" customHeight="1">
      <c r="A6449" s="14" t="s">
        <v>21</v>
      </c>
      <c r="B6449" s="14" t="s">
        <v>22</v>
      </c>
      <c r="C6449" s="40" t="s">
        <v>11607</v>
      </c>
      <c r="D6449" s="14" t="s">
        <v>15959</v>
      </c>
      <c r="E6449" s="13" t="s">
        <v>15960</v>
      </c>
      <c r="F6449" s="14" t="s">
        <v>15961</v>
      </c>
      <c r="G6449" s="14" t="s">
        <v>6772</v>
      </c>
      <c r="H6449" s="41" t="s">
        <v>6712</v>
      </c>
      <c r="I6449" s="42" t="s">
        <v>85</v>
      </c>
      <c r="J6449" s="31">
        <f t="shared" si="1"/>
        <v>22</v>
      </c>
      <c r="K6449" s="7" t="str">
        <f t="shared" si="2"/>
        <v>ENG30-01732172-vpredstaviti</v>
      </c>
      <c r="L6449" s="7" t="str">
        <f>ifna(VLOOKUP(K6449,'Лист1'!D:E,2,false))</f>
        <v/>
      </c>
      <c r="M6449" s="9"/>
      <c r="N6449" s="9"/>
      <c r="O6449" s="9"/>
      <c r="P6449" s="9"/>
      <c r="Q6449" s="9"/>
      <c r="R6449" s="9"/>
    </row>
    <row r="6450" ht="15.75" customHeight="1">
      <c r="A6450" s="14" t="s">
        <v>21</v>
      </c>
      <c r="B6450" s="14" t="s">
        <v>22</v>
      </c>
      <c r="C6450" s="40" t="s">
        <v>12514</v>
      </c>
      <c r="D6450" s="14" t="s">
        <v>15959</v>
      </c>
      <c r="E6450" s="13" t="s">
        <v>15960</v>
      </c>
      <c r="F6450" s="14" t="s">
        <v>15961</v>
      </c>
      <c r="G6450" s="14" t="s">
        <v>6772</v>
      </c>
      <c r="H6450" s="41" t="s">
        <v>6712</v>
      </c>
      <c r="I6450" s="42" t="s">
        <v>85</v>
      </c>
      <c r="J6450" s="25">
        <f t="shared" si="1"/>
        <v>22</v>
      </c>
      <c r="K6450" s="7" t="str">
        <f t="shared" si="2"/>
        <v>ENG30-01732172-vprikazati</v>
      </c>
      <c r="L6450" s="7" t="str">
        <f>ifna(VLOOKUP(K6450,'Лист1'!D:E,2,false))</f>
        <v/>
      </c>
      <c r="M6450" s="9"/>
      <c r="N6450" s="9"/>
      <c r="O6450" s="9"/>
      <c r="P6450" s="9"/>
      <c r="Q6450" s="9"/>
      <c r="R6450" s="9"/>
    </row>
    <row r="6451" ht="15.75" customHeight="1">
      <c r="A6451" s="14" t="s">
        <v>21</v>
      </c>
      <c r="B6451" s="14" t="s">
        <v>22</v>
      </c>
      <c r="C6451" s="40" t="s">
        <v>12612</v>
      </c>
      <c r="D6451" s="14" t="s">
        <v>15959</v>
      </c>
      <c r="E6451" s="13" t="s">
        <v>15960</v>
      </c>
      <c r="F6451" s="14" t="s">
        <v>15961</v>
      </c>
      <c r="G6451" s="14" t="s">
        <v>6772</v>
      </c>
      <c r="H6451" s="41" t="s">
        <v>6712</v>
      </c>
      <c r="I6451" s="42" t="s">
        <v>85</v>
      </c>
      <c r="J6451" s="139">
        <f t="shared" si="1"/>
        <v>22</v>
      </c>
      <c r="K6451" s="7" t="str">
        <f t="shared" si="2"/>
        <v>ENG30-01732172-vtumačiti</v>
      </c>
      <c r="L6451" s="7" t="str">
        <f>ifna(VLOOKUP(K6451,'Лист1'!D:E,2,false))</f>
        <v/>
      </c>
      <c r="M6451" s="9"/>
      <c r="N6451" s="9"/>
      <c r="O6451" s="9"/>
      <c r="P6451" s="9"/>
      <c r="Q6451" s="9"/>
      <c r="R6451" s="9"/>
    </row>
    <row r="6452" ht="15.75" customHeight="1">
      <c r="A6452" s="14" t="s">
        <v>21</v>
      </c>
      <c r="B6452" s="14" t="s">
        <v>22</v>
      </c>
      <c r="C6452" s="40" t="s">
        <v>15962</v>
      </c>
      <c r="D6452" s="14" t="s">
        <v>15963</v>
      </c>
      <c r="E6452" s="13" t="s">
        <v>15964</v>
      </c>
      <c r="F6452" s="14" t="s">
        <v>15965</v>
      </c>
      <c r="G6452" s="14" t="s">
        <v>6772</v>
      </c>
      <c r="H6452" s="41" t="s">
        <v>6712</v>
      </c>
      <c r="I6452" s="42" t="s">
        <v>85</v>
      </c>
      <c r="J6452" s="46">
        <f t="shared" si="1"/>
        <v>35</v>
      </c>
      <c r="K6452" s="7" t="str">
        <f t="shared" si="2"/>
        <v>ENG30-01732921-vdirigovati</v>
      </c>
      <c r="L6452" s="7" t="str">
        <f>ifna(VLOOKUP(K6452,'Лист1'!D:E,2,false))</f>
        <v/>
      </c>
      <c r="M6452" s="9"/>
      <c r="N6452" s="9"/>
      <c r="O6452" s="9"/>
      <c r="P6452" s="9"/>
      <c r="Q6452" s="9"/>
      <c r="R6452" s="9"/>
    </row>
    <row r="6453" ht="15.75" customHeight="1">
      <c r="A6453" s="14" t="s">
        <v>21</v>
      </c>
      <c r="B6453" s="14" t="s">
        <v>22</v>
      </c>
      <c r="C6453" s="40" t="s">
        <v>11176</v>
      </c>
      <c r="D6453" s="14" t="s">
        <v>15963</v>
      </c>
      <c r="E6453" s="13" t="s">
        <v>15964</v>
      </c>
      <c r="F6453" s="14" t="s">
        <v>15965</v>
      </c>
      <c r="G6453" s="14" t="s">
        <v>6772</v>
      </c>
      <c r="H6453" s="41" t="s">
        <v>6712</v>
      </c>
      <c r="I6453" s="42" t="s">
        <v>85</v>
      </c>
      <c r="J6453" s="57">
        <f t="shared" si="1"/>
        <v>35</v>
      </c>
      <c r="K6453" s="7" t="str">
        <f t="shared" si="2"/>
        <v>ENG30-01732921-vupravljati</v>
      </c>
      <c r="L6453" s="7" t="str">
        <f>ifna(VLOOKUP(K6453,'Лист1'!D:E,2,false))</f>
        <v/>
      </c>
      <c r="M6453" s="9"/>
      <c r="N6453" s="9"/>
      <c r="O6453" s="9"/>
      <c r="P6453" s="9"/>
      <c r="Q6453" s="9"/>
      <c r="R6453" s="9"/>
    </row>
    <row r="6454" ht="15.75" customHeight="1">
      <c r="A6454" s="14" t="s">
        <v>21</v>
      </c>
      <c r="B6454" s="14" t="s">
        <v>22</v>
      </c>
      <c r="C6454" s="40" t="s">
        <v>14762</v>
      </c>
      <c r="D6454" s="14" t="s">
        <v>15963</v>
      </c>
      <c r="E6454" s="13" t="s">
        <v>15964</v>
      </c>
      <c r="F6454" s="14" t="s">
        <v>15965</v>
      </c>
      <c r="G6454" s="14" t="s">
        <v>6772</v>
      </c>
      <c r="H6454" s="41" t="s">
        <v>6712</v>
      </c>
      <c r="I6454" s="42" t="s">
        <v>85</v>
      </c>
      <c r="J6454" s="121">
        <f t="shared" si="1"/>
        <v>35</v>
      </c>
      <c r="K6454" s="7" t="str">
        <f t="shared" si="2"/>
        <v>ENG30-01732921-vvoditi</v>
      </c>
      <c r="L6454" s="7" t="str">
        <f>ifna(VLOOKUP(K6454,'Лист1'!D:E,2,false))</f>
        <v/>
      </c>
      <c r="M6454" s="9"/>
      <c r="N6454" s="9"/>
      <c r="O6454" s="9"/>
      <c r="P6454" s="9"/>
      <c r="Q6454" s="9"/>
      <c r="R6454" s="9"/>
    </row>
    <row r="6455" ht="15.75" customHeight="1">
      <c r="A6455" s="14" t="s">
        <v>21</v>
      </c>
      <c r="B6455" s="14" t="s">
        <v>22</v>
      </c>
      <c r="C6455" s="40" t="s">
        <v>7652</v>
      </c>
      <c r="D6455" s="14" t="s">
        <v>15966</v>
      </c>
      <c r="E6455" s="13" t="s">
        <v>15967</v>
      </c>
      <c r="F6455" s="14" t="s">
        <v>15968</v>
      </c>
      <c r="G6455" s="14" t="s">
        <v>6772</v>
      </c>
      <c r="H6455" s="41" t="s">
        <v>6712</v>
      </c>
      <c r="I6455" s="42" t="s">
        <v>85</v>
      </c>
      <c r="J6455" s="39">
        <f t="shared" si="1"/>
        <v>41</v>
      </c>
      <c r="K6455" s="7" t="str">
        <f t="shared" si="2"/>
        <v>ENG30-01733477-vdati</v>
      </c>
      <c r="L6455" s="7" t="str">
        <f>ifna(VLOOKUP(K6455,'Лист1'!D:E,2,false))</f>
        <v/>
      </c>
      <c r="M6455" s="9"/>
      <c r="N6455" s="9"/>
      <c r="O6455" s="9"/>
      <c r="P6455" s="9"/>
      <c r="Q6455" s="9"/>
      <c r="R6455" s="9"/>
    </row>
    <row r="6456" ht="15.75" customHeight="1">
      <c r="A6456" s="14" t="s">
        <v>21</v>
      </c>
      <c r="B6456" s="14" t="s">
        <v>22</v>
      </c>
      <c r="C6456" s="40" t="s">
        <v>15568</v>
      </c>
      <c r="D6456" s="14" t="s">
        <v>15966</v>
      </c>
      <c r="E6456" s="13" t="s">
        <v>15967</v>
      </c>
      <c r="F6456" s="14" t="s">
        <v>15968</v>
      </c>
      <c r="G6456" s="14" t="s">
        <v>6772</v>
      </c>
      <c r="H6456" s="41" t="s">
        <v>6712</v>
      </c>
      <c r="I6456" s="42" t="s">
        <v>85</v>
      </c>
      <c r="J6456" s="18">
        <f t="shared" si="1"/>
        <v>41</v>
      </c>
      <c r="K6456" s="7" t="str">
        <f t="shared" si="2"/>
        <v>ENG30-01733477-vpraviti</v>
      </c>
      <c r="L6456" s="7" t="str">
        <f>ifna(VLOOKUP(K6456,'Лист1'!D:E,2,false))</f>
        <v/>
      </c>
      <c r="M6456" s="9"/>
      <c r="N6456" s="9"/>
      <c r="O6456" s="9"/>
      <c r="P6456" s="9"/>
      <c r="Q6456" s="9"/>
      <c r="R6456" s="9"/>
    </row>
    <row r="6457" ht="15.75" customHeight="1">
      <c r="A6457" s="14" t="s">
        <v>21</v>
      </c>
      <c r="B6457" s="14" t="s">
        <v>22</v>
      </c>
      <c r="C6457" s="40" t="s">
        <v>15921</v>
      </c>
      <c r="D6457" s="14" t="s">
        <v>15969</v>
      </c>
      <c r="E6457" s="13" t="s">
        <v>15970</v>
      </c>
      <c r="F6457" s="14" t="s">
        <v>15971</v>
      </c>
      <c r="G6457" s="14" t="s">
        <v>6772</v>
      </c>
      <c r="H6457" s="41" t="s">
        <v>6712</v>
      </c>
      <c r="I6457" s="42" t="s">
        <v>85</v>
      </c>
      <c r="J6457" s="36">
        <f t="shared" si="1"/>
        <v>17</v>
      </c>
      <c r="K6457" s="7" t="str">
        <f t="shared" si="2"/>
        <v>ENG30-01736822-vreprodukovati</v>
      </c>
      <c r="L6457" s="7" t="str">
        <f>ifna(VLOOKUP(K6457,'Лист1'!D:E,2,false))</f>
        <v/>
      </c>
      <c r="M6457" s="9"/>
      <c r="N6457" s="9"/>
      <c r="O6457" s="9"/>
      <c r="P6457" s="9"/>
      <c r="Q6457" s="9"/>
      <c r="R6457" s="9"/>
    </row>
    <row r="6458" ht="15.75" customHeight="1">
      <c r="A6458" s="14" t="s">
        <v>79</v>
      </c>
      <c r="B6458" s="14" t="s">
        <v>80</v>
      </c>
      <c r="C6458" s="40" t="s">
        <v>15972</v>
      </c>
      <c r="D6458" s="14" t="s">
        <v>15973</v>
      </c>
      <c r="E6458" s="13" t="s">
        <v>15974</v>
      </c>
      <c r="F6458" s="14" t="s">
        <v>15975</v>
      </c>
      <c r="G6458" s="14" t="s">
        <v>6772</v>
      </c>
      <c r="H6458" s="41" t="s">
        <v>6712</v>
      </c>
      <c r="I6458" s="42" t="s">
        <v>85</v>
      </c>
      <c r="J6458" s="46">
        <f t="shared" si="1"/>
        <v>56</v>
      </c>
      <c r="K6458" s="7" t="str">
        <f t="shared" si="2"/>
        <v>ENG30-01737025-adizajniran</v>
      </c>
      <c r="L6458" s="7" t="str">
        <f>ifna(VLOOKUP(K6458,'Лист1'!D:E,2,false))</f>
        <v/>
      </c>
      <c r="M6458" s="9"/>
      <c r="N6458" s="9"/>
      <c r="O6458" s="9"/>
      <c r="P6458" s="9"/>
      <c r="Q6458" s="9"/>
      <c r="R6458" s="9"/>
    </row>
    <row r="6459" ht="15.75" customHeight="1">
      <c r="A6459" s="14" t="s">
        <v>79</v>
      </c>
      <c r="B6459" s="14" t="s">
        <v>80</v>
      </c>
      <c r="C6459" s="40" t="s">
        <v>15976</v>
      </c>
      <c r="D6459" s="14" t="s">
        <v>15973</v>
      </c>
      <c r="E6459" s="13" t="s">
        <v>15974</v>
      </c>
      <c r="F6459" s="14" t="s">
        <v>15975</v>
      </c>
      <c r="G6459" s="14" t="s">
        <v>6772</v>
      </c>
      <c r="H6459" s="41" t="s">
        <v>6712</v>
      </c>
      <c r="I6459" s="42" t="s">
        <v>85</v>
      </c>
      <c r="J6459" s="47">
        <f t="shared" si="1"/>
        <v>56</v>
      </c>
      <c r="K6459" s="7" t="str">
        <f t="shared" si="2"/>
        <v>ENG30-01737025-azasnovan</v>
      </c>
      <c r="L6459" s="7" t="str">
        <f>ifna(VLOOKUP(K6459,'Лист1'!D:E,2,false))</f>
        <v/>
      </c>
      <c r="M6459" s="9"/>
      <c r="N6459" s="9"/>
      <c r="O6459" s="9"/>
      <c r="P6459" s="9"/>
      <c r="Q6459" s="9"/>
      <c r="R6459" s="9"/>
    </row>
    <row r="6460" ht="15.75" customHeight="1">
      <c r="A6460" s="14" t="s">
        <v>79</v>
      </c>
      <c r="B6460" s="14" t="s">
        <v>80</v>
      </c>
      <c r="C6460" s="40" t="s">
        <v>15977</v>
      </c>
      <c r="D6460" s="14" t="s">
        <v>15978</v>
      </c>
      <c r="E6460" s="13" t="s">
        <v>15979</v>
      </c>
      <c r="F6460" s="14" t="s">
        <v>15980</v>
      </c>
      <c r="G6460" s="14" t="s">
        <v>6772</v>
      </c>
      <c r="H6460" s="41" t="s">
        <v>6712</v>
      </c>
      <c r="I6460" s="42" t="s">
        <v>85</v>
      </c>
      <c r="J6460" s="22">
        <f t="shared" si="1"/>
        <v>29</v>
      </c>
      <c r="K6460" s="7" t="str">
        <f t="shared" si="2"/>
        <v>ENG30-01737449-apredložen</v>
      </c>
      <c r="L6460" s="7" t="str">
        <f>ifna(VLOOKUP(K6460,'Лист1'!D:E,2,false))</f>
        <v/>
      </c>
      <c r="M6460" s="9"/>
      <c r="N6460" s="9"/>
      <c r="O6460" s="9"/>
      <c r="P6460" s="9"/>
      <c r="Q6460" s="9"/>
      <c r="R6460" s="9"/>
    </row>
    <row r="6461" ht="15.75" customHeight="1">
      <c r="A6461" s="14" t="s">
        <v>21</v>
      </c>
      <c r="B6461" s="14" t="s">
        <v>22</v>
      </c>
      <c r="C6461" s="40" t="s">
        <v>9546</v>
      </c>
      <c r="D6461" s="14" t="s">
        <v>15981</v>
      </c>
      <c r="E6461" s="13" t="s">
        <v>9546</v>
      </c>
      <c r="F6461" s="14" t="s">
        <v>15982</v>
      </c>
      <c r="G6461" s="14" t="s">
        <v>6772</v>
      </c>
      <c r="H6461" s="41" t="s">
        <v>6712</v>
      </c>
      <c r="I6461" s="42" t="s">
        <v>85</v>
      </c>
      <c r="J6461" s="70">
        <f t="shared" si="1"/>
        <v>9</v>
      </c>
      <c r="K6461" s="7" t="str">
        <f t="shared" si="2"/>
        <v>ENG30-01738597-vrazraditi</v>
      </c>
      <c r="L6461" s="7" t="str">
        <f>ifna(VLOOKUP(K6461,'Лист1'!D:E,2,false))</f>
        <v/>
      </c>
      <c r="M6461" s="9"/>
      <c r="N6461" s="9"/>
      <c r="O6461" s="9"/>
      <c r="P6461" s="9"/>
      <c r="Q6461" s="9"/>
      <c r="R6461" s="9"/>
    </row>
    <row r="6462" ht="15.75" customHeight="1">
      <c r="A6462" s="14" t="s">
        <v>21</v>
      </c>
      <c r="B6462" s="14" t="s">
        <v>22</v>
      </c>
      <c r="C6462" s="40" t="s">
        <v>7760</v>
      </c>
      <c r="D6462" s="14" t="s">
        <v>15981</v>
      </c>
      <c r="E6462" s="13" t="s">
        <v>9546</v>
      </c>
      <c r="F6462" s="14" t="s">
        <v>15982</v>
      </c>
      <c r="G6462" s="14" t="s">
        <v>6772</v>
      </c>
      <c r="H6462" s="41" t="s">
        <v>6712</v>
      </c>
      <c r="I6462" s="42" t="s">
        <v>85</v>
      </c>
      <c r="J6462" s="70">
        <f t="shared" si="1"/>
        <v>9</v>
      </c>
      <c r="K6462" s="7" t="str">
        <f t="shared" si="2"/>
        <v>ENG30-01738597-vrazviti</v>
      </c>
      <c r="L6462" s="7" t="str">
        <f>ifna(VLOOKUP(K6462,'Лист1'!D:E,2,false))</f>
        <v/>
      </c>
      <c r="M6462" s="9"/>
      <c r="N6462" s="9"/>
      <c r="O6462" s="9"/>
      <c r="P6462" s="9"/>
      <c r="Q6462" s="9"/>
      <c r="R6462" s="9"/>
    </row>
    <row r="6463" ht="15.75" customHeight="1">
      <c r="A6463" s="14" t="s">
        <v>21</v>
      </c>
      <c r="B6463" s="14" t="s">
        <v>22</v>
      </c>
      <c r="C6463" s="40" t="s">
        <v>7759</v>
      </c>
      <c r="D6463" s="14" t="s">
        <v>15983</v>
      </c>
      <c r="E6463" s="13" t="s">
        <v>15984</v>
      </c>
      <c r="F6463" s="14" t="s">
        <v>8853</v>
      </c>
      <c r="G6463" s="14" t="s">
        <v>6772</v>
      </c>
      <c r="H6463" s="41" t="s">
        <v>6712</v>
      </c>
      <c r="I6463" s="42" t="s">
        <v>85</v>
      </c>
      <c r="J6463" s="18">
        <f t="shared" si="1"/>
        <v>75</v>
      </c>
      <c r="K6463" s="7" t="str">
        <f t="shared" si="2"/>
        <v>ENG30-01738774-vrazvijati</v>
      </c>
      <c r="L6463" s="7" t="str">
        <f>ifna(VLOOKUP(K6463,'Лист1'!D:E,2,false))</f>
        <v/>
      </c>
      <c r="M6463" s="9"/>
      <c r="N6463" s="9"/>
      <c r="O6463" s="9"/>
      <c r="P6463" s="9"/>
      <c r="Q6463" s="9"/>
      <c r="R6463" s="9"/>
    </row>
    <row r="6464" ht="15.75" customHeight="1">
      <c r="A6464" s="14" t="s">
        <v>21</v>
      </c>
      <c r="B6464" s="14" t="s">
        <v>22</v>
      </c>
      <c r="C6464" s="40" t="s">
        <v>7760</v>
      </c>
      <c r="D6464" s="14" t="s">
        <v>15983</v>
      </c>
      <c r="E6464" s="13" t="s">
        <v>15984</v>
      </c>
      <c r="F6464" s="14" t="s">
        <v>8853</v>
      </c>
      <c r="G6464" s="14" t="s">
        <v>6772</v>
      </c>
      <c r="H6464" s="41" t="s">
        <v>6712</v>
      </c>
      <c r="I6464" s="42" t="s">
        <v>85</v>
      </c>
      <c r="J6464" s="44">
        <f t="shared" si="1"/>
        <v>75</v>
      </c>
      <c r="K6464" s="7" t="str">
        <f t="shared" si="2"/>
        <v>ENG30-01738774-vrazviti</v>
      </c>
      <c r="L6464" s="7" t="str">
        <f>ifna(VLOOKUP(K6464,'Лист1'!D:E,2,false))</f>
        <v/>
      </c>
      <c r="M6464" s="9"/>
      <c r="N6464" s="9"/>
      <c r="O6464" s="9"/>
      <c r="P6464" s="9"/>
      <c r="Q6464" s="9"/>
      <c r="R6464" s="9"/>
    </row>
    <row r="6465" ht="15.75" customHeight="1">
      <c r="A6465" s="14" t="s">
        <v>21</v>
      </c>
      <c r="B6465" s="14" t="s">
        <v>22</v>
      </c>
      <c r="C6465" s="40" t="s">
        <v>15567</v>
      </c>
      <c r="D6465" s="14" t="s">
        <v>15985</v>
      </c>
      <c r="E6465" s="13" t="s">
        <v>15986</v>
      </c>
      <c r="F6465" s="14" t="s">
        <v>15567</v>
      </c>
      <c r="G6465" s="14" t="s">
        <v>6772</v>
      </c>
      <c r="H6465" s="41" t="s">
        <v>6712</v>
      </c>
      <c r="I6465" s="42" t="s">
        <v>85</v>
      </c>
      <c r="J6465" s="61">
        <f t="shared" si="1"/>
        <v>22</v>
      </c>
      <c r="K6465" s="7" t="str">
        <f t="shared" si="2"/>
        <v>ENG30-01739099-vgraditi</v>
      </c>
      <c r="L6465" s="7" t="str">
        <f>ifna(VLOOKUP(K6465,'Лист1'!D:E,2,false))</f>
        <v/>
      </c>
      <c r="M6465" s="9"/>
      <c r="N6465" s="9"/>
      <c r="O6465" s="9"/>
      <c r="P6465" s="9"/>
      <c r="Q6465" s="9"/>
      <c r="R6465" s="9"/>
    </row>
    <row r="6466" ht="15.75" customHeight="1">
      <c r="A6466" s="14" t="s">
        <v>79</v>
      </c>
      <c r="B6466" s="14" t="s">
        <v>80</v>
      </c>
      <c r="C6466" s="40" t="s">
        <v>7767</v>
      </c>
      <c r="D6466" s="14" t="s">
        <v>15987</v>
      </c>
      <c r="E6466" s="13" t="s">
        <v>15988</v>
      </c>
      <c r="F6466" s="14" t="s">
        <v>15989</v>
      </c>
      <c r="G6466" s="14" t="s">
        <v>6772</v>
      </c>
      <c r="H6466" s="41" t="s">
        <v>6712</v>
      </c>
      <c r="I6466" s="42" t="s">
        <v>85</v>
      </c>
      <c r="J6466" s="46">
        <f t="shared" si="1"/>
        <v>41</v>
      </c>
      <c r="K6466" s="7" t="str">
        <f t="shared" si="2"/>
        <v>ENG30-01740892-amiran</v>
      </c>
      <c r="L6466" s="7" t="str">
        <f>ifna(VLOOKUP(K6466,'Лист1'!D:E,2,false))</f>
        <v/>
      </c>
      <c r="M6466" s="9"/>
      <c r="N6466" s="9"/>
      <c r="O6466" s="9"/>
      <c r="P6466" s="9"/>
      <c r="Q6466" s="9"/>
      <c r="R6466" s="9"/>
    </row>
    <row r="6467" ht="15.75" customHeight="1">
      <c r="A6467" s="14" t="s">
        <v>21</v>
      </c>
      <c r="B6467" s="14" t="s">
        <v>22</v>
      </c>
      <c r="C6467" s="40" t="s">
        <v>15990</v>
      </c>
      <c r="D6467" s="14" t="s">
        <v>15991</v>
      </c>
      <c r="E6467" s="13" t="s">
        <v>15992</v>
      </c>
      <c r="F6467" s="14" t="s">
        <v>15993</v>
      </c>
      <c r="G6467" s="14" t="s">
        <v>6772</v>
      </c>
      <c r="H6467" s="41" t="s">
        <v>6712</v>
      </c>
      <c r="I6467" s="42" t="s">
        <v>85</v>
      </c>
      <c r="J6467" s="61">
        <f t="shared" si="1"/>
        <v>19</v>
      </c>
      <c r="K6467" s="7" t="str">
        <f t="shared" si="2"/>
        <v>ENG30-01741446-vnegovati</v>
      </c>
      <c r="L6467" s="7" t="str">
        <f>ifna(VLOOKUP(K6467,'Лист1'!D:E,2,false))</f>
        <v/>
      </c>
      <c r="M6467" s="9"/>
      <c r="N6467" s="9"/>
      <c r="O6467" s="9"/>
      <c r="P6467" s="9"/>
      <c r="Q6467" s="9"/>
      <c r="R6467" s="9"/>
    </row>
    <row r="6468" ht="15.75" customHeight="1">
      <c r="A6468" s="14" t="s">
        <v>21</v>
      </c>
      <c r="B6468" s="14" t="s">
        <v>22</v>
      </c>
      <c r="C6468" s="40" t="s">
        <v>10326</v>
      </c>
      <c r="D6468" s="14" t="s">
        <v>15994</v>
      </c>
      <c r="E6468" s="13" t="s">
        <v>15995</v>
      </c>
      <c r="F6468" s="14" t="s">
        <v>15996</v>
      </c>
      <c r="G6468" s="14" t="s">
        <v>10289</v>
      </c>
      <c r="H6468" s="41" t="s">
        <v>6712</v>
      </c>
      <c r="I6468" s="42" t="s">
        <v>85</v>
      </c>
      <c r="J6468" s="46">
        <f t="shared" si="1"/>
        <v>38</v>
      </c>
      <c r="K6468" s="7" t="str">
        <f t="shared" si="2"/>
        <v>ENG30-01741562-vpostaviti</v>
      </c>
      <c r="L6468" s="7" t="str">
        <f>ifna(VLOOKUP(K6468,'Лист1'!D:E,2,false))</f>
        <v/>
      </c>
      <c r="M6468" s="9"/>
      <c r="N6468" s="9"/>
      <c r="O6468" s="9"/>
      <c r="P6468" s="9"/>
      <c r="Q6468" s="9"/>
      <c r="R6468" s="9"/>
    </row>
    <row r="6469" ht="15.75" customHeight="1">
      <c r="A6469" s="14" t="s">
        <v>21</v>
      </c>
      <c r="B6469" s="14" t="s">
        <v>22</v>
      </c>
      <c r="C6469" s="40" t="s">
        <v>11607</v>
      </c>
      <c r="D6469" s="14" t="s">
        <v>15994</v>
      </c>
      <c r="E6469" s="13" t="s">
        <v>15995</v>
      </c>
      <c r="F6469" s="14" t="s">
        <v>15996</v>
      </c>
      <c r="G6469" s="14" t="s">
        <v>10289</v>
      </c>
      <c r="H6469" s="41" t="s">
        <v>6712</v>
      </c>
      <c r="I6469" s="42" t="s">
        <v>85</v>
      </c>
      <c r="J6469" s="52">
        <f t="shared" si="1"/>
        <v>38</v>
      </c>
      <c r="K6469" s="7" t="str">
        <f t="shared" si="2"/>
        <v>ENG30-01741562-vpredstaviti</v>
      </c>
      <c r="L6469" s="7" t="str">
        <f>ifna(VLOOKUP(K6469,'Лист1'!D:E,2,false))</f>
        <v/>
      </c>
      <c r="M6469" s="9"/>
      <c r="N6469" s="9"/>
      <c r="O6469" s="9"/>
      <c r="P6469" s="9"/>
      <c r="Q6469" s="9"/>
      <c r="R6469" s="9"/>
    </row>
    <row r="6470" ht="15.75" customHeight="1">
      <c r="A6470" s="14" t="s">
        <v>21</v>
      </c>
      <c r="B6470" s="14" t="s">
        <v>22</v>
      </c>
      <c r="C6470" s="40" t="s">
        <v>12176</v>
      </c>
      <c r="D6470" s="14" t="s">
        <v>15994</v>
      </c>
      <c r="E6470" s="13" t="s">
        <v>15995</v>
      </c>
      <c r="F6470" s="14" t="s">
        <v>15996</v>
      </c>
      <c r="G6470" s="14" t="s">
        <v>10289</v>
      </c>
      <c r="H6470" s="41" t="s">
        <v>6712</v>
      </c>
      <c r="I6470" s="42" t="s">
        <v>85</v>
      </c>
      <c r="J6470" s="61">
        <f t="shared" si="1"/>
        <v>38</v>
      </c>
      <c r="K6470" s="7" t="str">
        <f t="shared" si="2"/>
        <v>ENG30-01741562-vpredstavljati</v>
      </c>
      <c r="L6470" s="7" t="str">
        <f>ifna(VLOOKUP(K6470,'Лист1'!D:E,2,false))</f>
        <v/>
      </c>
      <c r="M6470" s="9"/>
      <c r="N6470" s="9"/>
      <c r="O6470" s="9"/>
      <c r="P6470" s="9"/>
      <c r="Q6470" s="9"/>
      <c r="R6470" s="9"/>
    </row>
    <row r="6471" ht="15.75" customHeight="1">
      <c r="A6471" s="14" t="s">
        <v>21</v>
      </c>
      <c r="B6471" s="14" t="s">
        <v>22</v>
      </c>
      <c r="C6471" s="40" t="s">
        <v>15275</v>
      </c>
      <c r="D6471" s="14" t="s">
        <v>15997</v>
      </c>
      <c r="E6471" s="13" t="s">
        <v>15998</v>
      </c>
      <c r="F6471" s="14" t="s">
        <v>15275</v>
      </c>
      <c r="G6471" s="14" t="s">
        <v>6772</v>
      </c>
      <c r="H6471" s="41" t="s">
        <v>6712</v>
      </c>
      <c r="I6471" s="42" t="s">
        <v>85</v>
      </c>
      <c r="J6471" s="99">
        <f t="shared" si="1"/>
        <v>33</v>
      </c>
      <c r="K6471" s="7" t="str">
        <f t="shared" si="2"/>
        <v>ENG30-01742821-vraditi</v>
      </c>
      <c r="L6471" s="7" t="str">
        <f>ifna(VLOOKUP(K6471,'Лист1'!D:E,2,false))</f>
        <v/>
      </c>
      <c r="M6471" s="9"/>
      <c r="N6471" s="9"/>
      <c r="O6471" s="9"/>
      <c r="P6471" s="9"/>
      <c r="Q6471" s="9"/>
      <c r="R6471" s="9"/>
    </row>
    <row r="6472" ht="15.75" customHeight="1">
      <c r="A6472" s="14" t="s">
        <v>21</v>
      </c>
      <c r="B6472" s="14" t="s">
        <v>22</v>
      </c>
      <c r="C6472" s="40" t="s">
        <v>15999</v>
      </c>
      <c r="D6472" s="14" t="s">
        <v>16000</v>
      </c>
      <c r="E6472" s="13" t="s">
        <v>16001</v>
      </c>
      <c r="F6472" s="14" t="s">
        <v>16002</v>
      </c>
      <c r="G6472" s="14" t="s">
        <v>6772</v>
      </c>
      <c r="H6472" s="41" t="s">
        <v>6712</v>
      </c>
      <c r="I6472" s="42" t="s">
        <v>85</v>
      </c>
      <c r="J6472" s="127">
        <f t="shared" si="1"/>
        <v>37</v>
      </c>
      <c r="K6472" s="7" t="str">
        <f t="shared" si="2"/>
        <v>ENG30-01742886-vimitirati</v>
      </c>
      <c r="L6472" s="7" t="str">
        <f>ifna(VLOOKUP(K6472,'Лист1'!D:E,2,false))</f>
        <v/>
      </c>
      <c r="M6472" s="9"/>
      <c r="N6472" s="9"/>
      <c r="O6472" s="9"/>
      <c r="P6472" s="9"/>
      <c r="Q6472" s="9"/>
      <c r="R6472" s="9"/>
    </row>
    <row r="6473" ht="15.75" customHeight="1">
      <c r="A6473" s="14" t="s">
        <v>21</v>
      </c>
      <c r="B6473" s="14" t="s">
        <v>22</v>
      </c>
      <c r="C6473" s="40" t="s">
        <v>16003</v>
      </c>
      <c r="D6473" s="14" t="s">
        <v>16004</v>
      </c>
      <c r="E6473" s="13" t="s">
        <v>16005</v>
      </c>
      <c r="F6473" s="14" t="s">
        <v>16006</v>
      </c>
      <c r="G6473" s="14" t="s">
        <v>6826</v>
      </c>
      <c r="H6473" s="41" t="s">
        <v>6712</v>
      </c>
      <c r="I6473" s="42" t="s">
        <v>85</v>
      </c>
      <c r="J6473" s="52">
        <f t="shared" si="1"/>
        <v>36</v>
      </c>
      <c r="K6473" s="7" t="str">
        <f t="shared" si="2"/>
        <v>ENG30-01744611-vizdavati</v>
      </c>
      <c r="L6473" s="7" t="str">
        <f>ifna(VLOOKUP(K6473,'Лист1'!D:E,2,false))</f>
        <v/>
      </c>
      <c r="M6473" s="9"/>
      <c r="N6473" s="9"/>
      <c r="O6473" s="9"/>
      <c r="P6473" s="9"/>
      <c r="Q6473" s="9"/>
      <c r="R6473" s="9"/>
    </row>
    <row r="6474" ht="15.75" customHeight="1">
      <c r="A6474" s="14" t="s">
        <v>21</v>
      </c>
      <c r="B6474" s="14" t="s">
        <v>22</v>
      </c>
      <c r="C6474" s="40" t="s">
        <v>12028</v>
      </c>
      <c r="D6474" s="14" t="s">
        <v>16004</v>
      </c>
      <c r="E6474" s="13" t="s">
        <v>16005</v>
      </c>
      <c r="F6474" s="14" t="s">
        <v>16006</v>
      </c>
      <c r="G6474" s="14" t="s">
        <v>6826</v>
      </c>
      <c r="H6474" s="41" t="s">
        <v>6712</v>
      </c>
      <c r="I6474" s="42" t="s">
        <v>85</v>
      </c>
      <c r="J6474" s="46">
        <f t="shared" si="1"/>
        <v>36</v>
      </c>
      <c r="K6474" s="7" t="str">
        <f t="shared" si="2"/>
        <v>ENG30-01744611-vobjaviti</v>
      </c>
      <c r="L6474" s="7" t="str">
        <f>ifna(VLOOKUP(K6474,'Лист1'!D:E,2,false))</f>
        <v/>
      </c>
      <c r="M6474" s="9"/>
      <c r="N6474" s="9"/>
      <c r="O6474" s="9"/>
      <c r="P6474" s="9"/>
      <c r="Q6474" s="9"/>
      <c r="R6474" s="9"/>
    </row>
    <row r="6475" ht="15.75" customHeight="1">
      <c r="A6475" s="14" t="s">
        <v>21</v>
      </c>
      <c r="B6475" s="14" t="s">
        <v>22</v>
      </c>
      <c r="C6475" s="40" t="s">
        <v>16007</v>
      </c>
      <c r="D6475" s="14" t="s">
        <v>16004</v>
      </c>
      <c r="E6475" s="13" t="s">
        <v>16005</v>
      </c>
      <c r="F6475" s="14" t="s">
        <v>16006</v>
      </c>
      <c r="G6475" s="14" t="s">
        <v>6826</v>
      </c>
      <c r="H6475" s="41" t="s">
        <v>6712</v>
      </c>
      <c r="I6475" s="42" t="s">
        <v>85</v>
      </c>
      <c r="J6475" s="60">
        <f t="shared" si="1"/>
        <v>36</v>
      </c>
      <c r="K6475" s="7" t="str">
        <f t="shared" si="2"/>
        <v>ENG30-01744611-vobjavljivati</v>
      </c>
      <c r="L6475" s="7" t="str">
        <f>ifna(VLOOKUP(K6475,'Лист1'!D:E,2,false))</f>
        <v/>
      </c>
      <c r="M6475" s="9"/>
      <c r="N6475" s="9"/>
      <c r="O6475" s="9"/>
      <c r="P6475" s="9"/>
      <c r="Q6475" s="9"/>
      <c r="R6475" s="9"/>
    </row>
    <row r="6476" ht="15.75" customHeight="1">
      <c r="A6476" s="14" t="s">
        <v>21</v>
      </c>
      <c r="B6476" s="14" t="s">
        <v>22</v>
      </c>
      <c r="C6476" s="40" t="s">
        <v>12028</v>
      </c>
      <c r="D6476" s="14" t="s">
        <v>16008</v>
      </c>
      <c r="E6476" s="13" t="s">
        <v>16009</v>
      </c>
      <c r="F6476" s="14" t="s">
        <v>16010</v>
      </c>
      <c r="G6476" s="14" t="s">
        <v>8042</v>
      </c>
      <c r="H6476" s="41" t="s">
        <v>6712</v>
      </c>
      <c r="I6476" s="42" t="s">
        <v>85</v>
      </c>
      <c r="J6476" s="21">
        <f t="shared" si="1"/>
        <v>14</v>
      </c>
      <c r="K6476" s="7" t="str">
        <f t="shared" si="2"/>
        <v>ENG30-01745722-vobjaviti</v>
      </c>
      <c r="L6476" s="7" t="str">
        <f>ifna(VLOOKUP(K6476,'Лист1'!D:E,2,false))</f>
        <v/>
      </c>
      <c r="M6476" s="9"/>
      <c r="N6476" s="9"/>
      <c r="O6476" s="9"/>
      <c r="P6476" s="9"/>
      <c r="Q6476" s="9"/>
      <c r="R6476" s="9"/>
    </row>
    <row r="6477" ht="15.75" customHeight="1">
      <c r="A6477" s="14" t="s">
        <v>21</v>
      </c>
      <c r="B6477" s="14" t="s">
        <v>22</v>
      </c>
      <c r="C6477" s="40" t="s">
        <v>16011</v>
      </c>
      <c r="D6477" s="14" t="s">
        <v>16008</v>
      </c>
      <c r="E6477" s="13" t="s">
        <v>16009</v>
      </c>
      <c r="F6477" s="14" t="s">
        <v>16010</v>
      </c>
      <c r="G6477" s="14" t="s">
        <v>8042</v>
      </c>
      <c r="H6477" s="41" t="s">
        <v>6712</v>
      </c>
      <c r="I6477" s="42" t="s">
        <v>85</v>
      </c>
      <c r="J6477" s="22">
        <f t="shared" si="1"/>
        <v>14</v>
      </c>
      <c r="K6477" s="7" t="str">
        <f t="shared" si="2"/>
        <v>ENG30-01745722-vštampati</v>
      </c>
      <c r="L6477" s="7" t="str">
        <f>ifna(VLOOKUP(K6477,'Лист1'!D:E,2,false))</f>
        <v/>
      </c>
      <c r="M6477" s="9"/>
      <c r="N6477" s="9"/>
      <c r="O6477" s="9"/>
      <c r="P6477" s="9"/>
      <c r="Q6477" s="9"/>
      <c r="R6477" s="9"/>
    </row>
    <row r="6478" ht="15.75" customHeight="1">
      <c r="A6478" s="14" t="s">
        <v>79</v>
      </c>
      <c r="B6478" s="14" t="s">
        <v>80</v>
      </c>
      <c r="C6478" s="40" t="s">
        <v>14550</v>
      </c>
      <c r="D6478" s="14" t="s">
        <v>16012</v>
      </c>
      <c r="E6478" s="13" t="s">
        <v>16013</v>
      </c>
      <c r="F6478" s="14" t="s">
        <v>16014</v>
      </c>
      <c r="G6478" s="14"/>
      <c r="H6478" s="41" t="s">
        <v>6712</v>
      </c>
      <c r="I6478" s="42" t="s">
        <v>85</v>
      </c>
      <c r="J6478" s="39">
        <f t="shared" si="1"/>
        <v>49</v>
      </c>
      <c r="K6478" s="7" t="str">
        <f t="shared" si="2"/>
        <v>ENG30-01746605-auočljiv</v>
      </c>
      <c r="L6478" s="7" t="str">
        <f>ifna(VLOOKUP(K6478,'Лист1'!D:E,2,false))</f>
        <v/>
      </c>
      <c r="M6478" s="9"/>
      <c r="N6478" s="9"/>
      <c r="O6478" s="9"/>
      <c r="P6478" s="9"/>
      <c r="Q6478" s="9"/>
      <c r="R6478" s="9"/>
    </row>
    <row r="6479" ht="15.75" customHeight="1">
      <c r="A6479" s="14" t="s">
        <v>21</v>
      </c>
      <c r="B6479" s="14" t="s">
        <v>22</v>
      </c>
      <c r="C6479" s="40" t="s">
        <v>16011</v>
      </c>
      <c r="D6479" s="14" t="s">
        <v>16015</v>
      </c>
      <c r="E6479" s="13" t="s">
        <v>16016</v>
      </c>
      <c r="F6479" s="14" t="s">
        <v>16017</v>
      </c>
      <c r="G6479" s="14" t="s">
        <v>15456</v>
      </c>
      <c r="H6479" s="41" t="s">
        <v>6712</v>
      </c>
      <c r="I6479" s="42" t="s">
        <v>85</v>
      </c>
      <c r="J6479" s="60">
        <f t="shared" si="1"/>
        <v>46</v>
      </c>
      <c r="K6479" s="7" t="str">
        <f t="shared" si="2"/>
        <v>ENG30-01746715-vštampati</v>
      </c>
      <c r="L6479" s="7" t="str">
        <f>ifna(VLOOKUP(K6479,'Лист1'!D:E,2,false))</f>
        <v/>
      </c>
      <c r="M6479" s="9"/>
      <c r="N6479" s="9"/>
      <c r="O6479" s="9"/>
      <c r="P6479" s="9"/>
      <c r="Q6479" s="9"/>
      <c r="R6479" s="9"/>
    </row>
    <row r="6480" ht="15.75" customHeight="1">
      <c r="A6480" s="14" t="s">
        <v>79</v>
      </c>
      <c r="B6480" s="14" t="s">
        <v>80</v>
      </c>
      <c r="C6480" s="40" t="s">
        <v>10699</v>
      </c>
      <c r="D6480" s="14" t="s">
        <v>16018</v>
      </c>
      <c r="E6480" s="13" t="s">
        <v>16019</v>
      </c>
      <c r="F6480" s="14" t="s">
        <v>16020</v>
      </c>
      <c r="G6480" s="14" t="s">
        <v>6772</v>
      </c>
      <c r="H6480" s="41" t="s">
        <v>6712</v>
      </c>
      <c r="I6480" s="42" t="s">
        <v>85</v>
      </c>
      <c r="J6480" s="52">
        <f t="shared" si="1"/>
        <v>30</v>
      </c>
      <c r="K6480" s="7" t="str">
        <f t="shared" si="2"/>
        <v>ENG30-01746995-aprimetan</v>
      </c>
      <c r="L6480" s="7" t="str">
        <f>ifna(VLOOKUP(K6480,'Лист1'!D:E,2,false))</f>
        <v/>
      </c>
      <c r="M6480" s="9"/>
      <c r="N6480" s="9"/>
      <c r="O6480" s="9"/>
      <c r="P6480" s="9"/>
      <c r="Q6480" s="9"/>
      <c r="R6480" s="9"/>
    </row>
    <row r="6481" ht="15.75" customHeight="1">
      <c r="A6481" s="14" t="s">
        <v>79</v>
      </c>
      <c r="B6481" s="14" t="s">
        <v>80</v>
      </c>
      <c r="C6481" s="40" t="s">
        <v>8424</v>
      </c>
      <c r="D6481" s="14" t="s">
        <v>16018</v>
      </c>
      <c r="E6481" s="13" t="s">
        <v>16019</v>
      </c>
      <c r="F6481" s="14" t="s">
        <v>16020</v>
      </c>
      <c r="G6481" s="14" t="s">
        <v>6772</v>
      </c>
      <c r="H6481" s="41" t="s">
        <v>6712</v>
      </c>
      <c r="I6481" s="42" t="s">
        <v>85</v>
      </c>
      <c r="J6481" s="68">
        <f t="shared" si="1"/>
        <v>30</v>
      </c>
      <c r="K6481" s="7" t="str">
        <f t="shared" si="2"/>
        <v>ENG30-01746995-avidljiv</v>
      </c>
      <c r="L6481" s="7" t="str">
        <f>ifna(VLOOKUP(K6481,'Лист1'!D:E,2,false))</f>
        <v/>
      </c>
      <c r="M6481" s="9"/>
      <c r="N6481" s="9"/>
      <c r="O6481" s="9"/>
      <c r="P6481" s="9"/>
      <c r="Q6481" s="9"/>
      <c r="R6481" s="9"/>
    </row>
    <row r="6482" ht="15.75" customHeight="1">
      <c r="A6482" s="14" t="s">
        <v>79</v>
      </c>
      <c r="B6482" s="14" t="s">
        <v>80</v>
      </c>
      <c r="C6482" s="40" t="s">
        <v>11022</v>
      </c>
      <c r="D6482" s="14" t="s">
        <v>16021</v>
      </c>
      <c r="E6482" s="13" t="s">
        <v>16022</v>
      </c>
      <c r="F6482" s="14" t="s">
        <v>16023</v>
      </c>
      <c r="G6482" s="14"/>
      <c r="H6482" s="41" t="s">
        <v>6712</v>
      </c>
      <c r="I6482" s="42" t="s">
        <v>85</v>
      </c>
      <c r="J6482" s="50">
        <f t="shared" si="1"/>
        <v>29</v>
      </c>
      <c r="K6482" s="7" t="str">
        <f t="shared" si="2"/>
        <v>ENG30-01747364-aslab</v>
      </c>
      <c r="L6482" s="7" t="str">
        <f>ifna(VLOOKUP(K6482,'Лист1'!D:E,2,false))</f>
        <v/>
      </c>
      <c r="M6482" s="9"/>
      <c r="N6482" s="9"/>
      <c r="O6482" s="9"/>
      <c r="P6482" s="9"/>
      <c r="Q6482" s="9"/>
      <c r="R6482" s="9"/>
    </row>
    <row r="6483" ht="15.75" customHeight="1">
      <c r="A6483" s="14" t="s">
        <v>21</v>
      </c>
      <c r="B6483" s="14" t="s">
        <v>22</v>
      </c>
      <c r="C6483" s="40" t="s">
        <v>16011</v>
      </c>
      <c r="D6483" s="14" t="s">
        <v>16024</v>
      </c>
      <c r="E6483" s="13" t="s">
        <v>16025</v>
      </c>
      <c r="F6483" s="14" t="s">
        <v>16011</v>
      </c>
      <c r="G6483" s="14" t="s">
        <v>15456</v>
      </c>
      <c r="H6483" s="41" t="s">
        <v>6712</v>
      </c>
      <c r="I6483" s="42" t="s">
        <v>85</v>
      </c>
      <c r="J6483" s="60">
        <f t="shared" si="1"/>
        <v>21</v>
      </c>
      <c r="K6483" s="7" t="str">
        <f t="shared" si="2"/>
        <v>ENG30-01747945-vštampati</v>
      </c>
      <c r="L6483" s="7" t="str">
        <f>ifna(VLOOKUP(K6483,'Лист1'!D:E,2,false))</f>
        <v/>
      </c>
      <c r="M6483" s="9"/>
      <c r="N6483" s="9"/>
      <c r="O6483" s="9"/>
      <c r="P6483" s="9"/>
      <c r="Q6483" s="9"/>
      <c r="R6483" s="9"/>
    </row>
    <row r="6484" ht="15.75" customHeight="1">
      <c r="A6484" s="14" t="s">
        <v>79</v>
      </c>
      <c r="B6484" s="14" t="s">
        <v>80</v>
      </c>
      <c r="C6484" s="40" t="s">
        <v>14514</v>
      </c>
      <c r="D6484" s="14" t="s">
        <v>16026</v>
      </c>
      <c r="E6484" s="13" t="s">
        <v>16027</v>
      </c>
      <c r="F6484" s="14" t="s">
        <v>16028</v>
      </c>
      <c r="G6484" s="14" t="s">
        <v>6772</v>
      </c>
      <c r="H6484" s="41" t="s">
        <v>6712</v>
      </c>
      <c r="I6484" s="42" t="s">
        <v>85</v>
      </c>
      <c r="J6484" s="17">
        <f t="shared" si="1"/>
        <v>28</v>
      </c>
      <c r="K6484" s="7" t="str">
        <f t="shared" si="2"/>
        <v>ENG30-01747996-aprepoznatljiv</v>
      </c>
      <c r="L6484" s="7" t="str">
        <f>ifna(VLOOKUP(K6484,'Лист1'!D:E,2,false))</f>
        <v/>
      </c>
      <c r="M6484" s="9"/>
      <c r="N6484" s="9"/>
      <c r="O6484" s="9"/>
      <c r="P6484" s="9"/>
      <c r="Q6484" s="9"/>
      <c r="R6484" s="9"/>
    </row>
    <row r="6485" ht="15.75" customHeight="1">
      <c r="A6485" s="14" t="s">
        <v>79</v>
      </c>
      <c r="B6485" s="14" t="s">
        <v>80</v>
      </c>
      <c r="C6485" s="40" t="s">
        <v>9650</v>
      </c>
      <c r="D6485" s="14" t="s">
        <v>16029</v>
      </c>
      <c r="E6485" s="13" t="s">
        <v>16030</v>
      </c>
      <c r="F6485" s="14" t="s">
        <v>9650</v>
      </c>
      <c r="G6485" s="14"/>
      <c r="H6485" s="41" t="s">
        <v>6712</v>
      </c>
      <c r="I6485" s="42" t="s">
        <v>85</v>
      </c>
      <c r="J6485" s="46">
        <f t="shared" si="1"/>
        <v>55</v>
      </c>
      <c r="K6485" s="7" t="str">
        <f t="shared" si="2"/>
        <v>ENG30-01750073-ačist</v>
      </c>
      <c r="L6485" s="7" t="str">
        <f>ifna(VLOOKUP(K6485,'Лист1'!D:E,2,false))</f>
        <v/>
      </c>
      <c r="M6485" s="9"/>
      <c r="N6485" s="9"/>
      <c r="O6485" s="9"/>
      <c r="P6485" s="9"/>
      <c r="Q6485" s="9"/>
      <c r="R6485" s="9"/>
    </row>
    <row r="6486" ht="15.75" customHeight="1">
      <c r="A6486" s="14" t="s">
        <v>79</v>
      </c>
      <c r="B6486" s="14" t="s">
        <v>80</v>
      </c>
      <c r="C6486" s="40" t="s">
        <v>6918</v>
      </c>
      <c r="D6486" s="14" t="s">
        <v>16031</v>
      </c>
      <c r="E6486" s="13" t="s">
        <v>16032</v>
      </c>
      <c r="F6486" s="14" t="s">
        <v>16033</v>
      </c>
      <c r="G6486" s="14" t="s">
        <v>6772</v>
      </c>
      <c r="H6486" s="41" t="s">
        <v>6712</v>
      </c>
      <c r="I6486" s="42" t="s">
        <v>85</v>
      </c>
      <c r="J6486" s="61">
        <f t="shared" si="1"/>
        <v>83</v>
      </c>
      <c r="K6486" s="7" t="str">
        <f t="shared" si="2"/>
        <v>ENG30-01751201-aidealan</v>
      </c>
      <c r="L6486" s="7" t="str">
        <f>ifna(VLOOKUP(K6486,'Лист1'!D:E,2,false))</f>
        <v/>
      </c>
      <c r="M6486" s="9"/>
      <c r="N6486" s="9"/>
      <c r="O6486" s="9"/>
      <c r="P6486" s="9"/>
      <c r="Q6486" s="9"/>
      <c r="R6486" s="9"/>
    </row>
    <row r="6487" ht="15.75" customHeight="1">
      <c r="A6487" s="14" t="s">
        <v>79</v>
      </c>
      <c r="B6487" s="14" t="s">
        <v>80</v>
      </c>
      <c r="C6487" s="40" t="s">
        <v>16034</v>
      </c>
      <c r="D6487" s="14" t="s">
        <v>16031</v>
      </c>
      <c r="E6487" s="13" t="s">
        <v>16032</v>
      </c>
      <c r="F6487" s="14" t="s">
        <v>16033</v>
      </c>
      <c r="G6487" s="14" t="s">
        <v>6772</v>
      </c>
      <c r="H6487" s="41" t="s">
        <v>6712</v>
      </c>
      <c r="I6487" s="42" t="s">
        <v>85</v>
      </c>
      <c r="J6487" s="46">
        <f t="shared" si="1"/>
        <v>83</v>
      </c>
      <c r="K6487" s="7" t="str">
        <f t="shared" si="2"/>
        <v>ENG30-01751201-auzoran</v>
      </c>
      <c r="L6487" s="7" t="str">
        <f>ifna(VLOOKUP(K6487,'Лист1'!D:E,2,false))</f>
        <v/>
      </c>
      <c r="M6487" s="9"/>
      <c r="N6487" s="9"/>
      <c r="O6487" s="9"/>
      <c r="P6487" s="9"/>
      <c r="Q6487" s="9"/>
      <c r="R6487" s="9"/>
    </row>
    <row r="6488" ht="15.75" customHeight="1">
      <c r="A6488" s="14" t="s">
        <v>21</v>
      </c>
      <c r="B6488" s="14" t="s">
        <v>22</v>
      </c>
      <c r="C6488" s="40" t="s">
        <v>10137</v>
      </c>
      <c r="D6488" s="14" t="s">
        <v>16035</v>
      </c>
      <c r="E6488" s="13" t="s">
        <v>16036</v>
      </c>
      <c r="F6488" s="14" t="s">
        <v>16037</v>
      </c>
      <c r="G6488" s="14" t="s">
        <v>6772</v>
      </c>
      <c r="H6488" s="41" t="s">
        <v>6712</v>
      </c>
      <c r="I6488" s="42" t="s">
        <v>85</v>
      </c>
      <c r="J6488" s="51">
        <f t="shared" si="1"/>
        <v>16</v>
      </c>
      <c r="K6488" s="7" t="str">
        <f t="shared" si="2"/>
        <v>ENG30-01752884-vomogućiti</v>
      </c>
      <c r="L6488" s="7" t="str">
        <f>ifna(VLOOKUP(K6488,'Лист1'!D:E,2,false))</f>
        <v/>
      </c>
      <c r="M6488" s="9"/>
      <c r="N6488" s="9"/>
      <c r="O6488" s="9"/>
      <c r="P6488" s="9"/>
      <c r="Q6488" s="9"/>
      <c r="R6488" s="9"/>
    </row>
    <row r="6489" ht="15.75" customHeight="1">
      <c r="A6489" s="14" t="s">
        <v>79</v>
      </c>
      <c r="B6489" s="14" t="s">
        <v>80</v>
      </c>
      <c r="C6489" s="40" t="s">
        <v>16038</v>
      </c>
      <c r="D6489" s="14" t="s">
        <v>16039</v>
      </c>
      <c r="E6489" s="13" t="s">
        <v>16040</v>
      </c>
      <c r="F6489" s="14" t="s">
        <v>16041</v>
      </c>
      <c r="G6489" s="14"/>
      <c r="H6489" s="41" t="s">
        <v>6712</v>
      </c>
      <c r="I6489" s="42" t="s">
        <v>85</v>
      </c>
      <c r="J6489" s="47">
        <f t="shared" si="1"/>
        <v>57</v>
      </c>
      <c r="K6489" s="7" t="str">
        <f t="shared" si="2"/>
        <v>ENG30-01753365-aprolazan</v>
      </c>
      <c r="L6489" s="7" t="str">
        <f>ifna(VLOOKUP(K6489,'Лист1'!D:E,2,false))</f>
        <v/>
      </c>
      <c r="M6489" s="9"/>
      <c r="N6489" s="9"/>
      <c r="O6489" s="9"/>
      <c r="P6489" s="9"/>
      <c r="Q6489" s="9"/>
      <c r="R6489" s="9"/>
    </row>
    <row r="6490" ht="15.75" customHeight="1">
      <c r="A6490" s="14" t="s">
        <v>21</v>
      </c>
      <c r="B6490" s="14" t="s">
        <v>22</v>
      </c>
      <c r="C6490" s="40" t="s">
        <v>6914</v>
      </c>
      <c r="D6490" s="14" t="s">
        <v>16042</v>
      </c>
      <c r="E6490" s="13" t="s">
        <v>16043</v>
      </c>
      <c r="F6490" s="14" t="s">
        <v>6914</v>
      </c>
      <c r="G6490" s="14" t="s">
        <v>6772</v>
      </c>
      <c r="H6490" s="41" t="s">
        <v>6712</v>
      </c>
      <c r="I6490" s="42" t="s">
        <v>85</v>
      </c>
      <c r="J6490" s="91">
        <f t="shared" si="1"/>
        <v>25</v>
      </c>
      <c r="K6490" s="7" t="str">
        <f t="shared" si="2"/>
        <v>ENG30-01753788-vstvoriti</v>
      </c>
      <c r="L6490" s="7" t="str">
        <f>ifna(VLOOKUP(K6490,'Лист1'!D:E,2,false))</f>
        <v/>
      </c>
      <c r="M6490" s="9"/>
      <c r="N6490" s="9"/>
      <c r="O6490" s="9"/>
      <c r="P6490" s="9"/>
      <c r="Q6490" s="9"/>
      <c r="R6490" s="9"/>
    </row>
    <row r="6491" ht="15.75" customHeight="1">
      <c r="A6491" s="14" t="s">
        <v>21</v>
      </c>
      <c r="B6491" s="14" t="s">
        <v>22</v>
      </c>
      <c r="C6491" s="40" t="s">
        <v>10559</v>
      </c>
      <c r="D6491" s="14" t="s">
        <v>16044</v>
      </c>
      <c r="E6491" s="13" t="s">
        <v>16045</v>
      </c>
      <c r="F6491" s="14" t="s">
        <v>10559</v>
      </c>
      <c r="G6491" s="14" t="s">
        <v>6772</v>
      </c>
      <c r="H6491" s="41" t="s">
        <v>6712</v>
      </c>
      <c r="I6491" s="42" t="s">
        <v>85</v>
      </c>
      <c r="J6491" s="22">
        <f t="shared" si="1"/>
        <v>57</v>
      </c>
      <c r="K6491" s="7" t="str">
        <f t="shared" si="2"/>
        <v>ENG30-01754271-vpripremiti</v>
      </c>
      <c r="L6491" s="7" t="str">
        <f>ifna(VLOOKUP(K6491,'Лист1'!D:E,2,false))</f>
        <v/>
      </c>
      <c r="M6491" s="9"/>
      <c r="N6491" s="9"/>
      <c r="O6491" s="9"/>
      <c r="P6491" s="9"/>
      <c r="Q6491" s="9"/>
      <c r="R6491" s="9"/>
    </row>
    <row r="6492" ht="15.75" customHeight="1">
      <c r="A6492" s="14" t="s">
        <v>79</v>
      </c>
      <c r="B6492" s="14" t="s">
        <v>80</v>
      </c>
      <c r="C6492" s="40" t="s">
        <v>10017</v>
      </c>
      <c r="D6492" s="14" t="s">
        <v>16046</v>
      </c>
      <c r="E6492" s="13" t="s">
        <v>16047</v>
      </c>
      <c r="F6492" s="14" t="s">
        <v>16048</v>
      </c>
      <c r="G6492" s="14" t="s">
        <v>7073</v>
      </c>
      <c r="H6492" s="41" t="s">
        <v>6712</v>
      </c>
      <c r="I6492" s="42" t="s">
        <v>85</v>
      </c>
      <c r="J6492" s="46">
        <f t="shared" si="1"/>
        <v>62</v>
      </c>
      <c r="K6492" s="7" t="str">
        <f t="shared" si="2"/>
        <v>ENG30-01754421-astalan</v>
      </c>
      <c r="L6492" s="7" t="str">
        <f>ifna(VLOOKUP(K6492,'Лист1'!D:E,2,false))</f>
        <v/>
      </c>
      <c r="M6492" s="9"/>
      <c r="N6492" s="9"/>
      <c r="O6492" s="9"/>
      <c r="P6492" s="9"/>
      <c r="Q6492" s="9"/>
      <c r="R6492" s="9"/>
    </row>
    <row r="6493" ht="15.75" customHeight="1">
      <c r="A6493" s="14" t="s">
        <v>79</v>
      </c>
      <c r="B6493" s="14" t="s">
        <v>80</v>
      </c>
      <c r="C6493" s="40" t="s">
        <v>10150</v>
      </c>
      <c r="D6493" s="14" t="s">
        <v>16049</v>
      </c>
      <c r="E6493" s="13" t="s">
        <v>16050</v>
      </c>
      <c r="F6493" s="14" t="s">
        <v>16051</v>
      </c>
      <c r="G6493" s="14" t="s">
        <v>7073</v>
      </c>
      <c r="H6493" s="41" t="s">
        <v>6712</v>
      </c>
      <c r="I6493" s="42" t="s">
        <v>85</v>
      </c>
      <c r="J6493" s="103">
        <f t="shared" si="1"/>
        <v>27</v>
      </c>
      <c r="K6493" s="7" t="str">
        <f t="shared" si="2"/>
        <v>ENG30-01755024-aneprekidan</v>
      </c>
      <c r="L6493" s="7" t="str">
        <f>ifna(VLOOKUP(K6493,'Лист1'!D:E,2,false))</f>
        <v/>
      </c>
      <c r="M6493" s="9"/>
      <c r="N6493" s="9"/>
      <c r="O6493" s="9"/>
      <c r="P6493" s="9"/>
      <c r="Q6493" s="9"/>
      <c r="R6493" s="9"/>
    </row>
    <row r="6494" ht="15.75" customHeight="1">
      <c r="A6494" s="14" t="s">
        <v>79</v>
      </c>
      <c r="B6494" s="14" t="s">
        <v>80</v>
      </c>
      <c r="C6494" s="40" t="s">
        <v>10466</v>
      </c>
      <c r="D6494" s="14" t="s">
        <v>16049</v>
      </c>
      <c r="E6494" s="13" t="s">
        <v>16050</v>
      </c>
      <c r="F6494" s="14" t="s">
        <v>16051</v>
      </c>
      <c r="G6494" s="14" t="s">
        <v>7073</v>
      </c>
      <c r="H6494" s="41" t="s">
        <v>6712</v>
      </c>
      <c r="I6494" s="42" t="s">
        <v>85</v>
      </c>
      <c r="J6494" s="21">
        <f t="shared" si="1"/>
        <v>27</v>
      </c>
      <c r="K6494" s="7" t="str">
        <f t="shared" si="2"/>
        <v>ENG30-01755024-avečan</v>
      </c>
      <c r="L6494" s="7" t="str">
        <f>ifna(VLOOKUP(K6494,'Лист1'!D:E,2,false))</f>
        <v/>
      </c>
      <c r="M6494" s="9"/>
      <c r="N6494" s="9"/>
      <c r="O6494" s="9"/>
      <c r="P6494" s="9"/>
      <c r="Q6494" s="9"/>
      <c r="R6494" s="9"/>
    </row>
    <row r="6495" ht="15.75" customHeight="1">
      <c r="A6495" s="14" t="s">
        <v>21</v>
      </c>
      <c r="B6495" s="14" t="s">
        <v>22</v>
      </c>
      <c r="C6495" s="40" t="s">
        <v>7869</v>
      </c>
      <c r="D6495" s="14" t="s">
        <v>16052</v>
      </c>
      <c r="E6495" s="13" t="s">
        <v>16053</v>
      </c>
      <c r="F6495" s="14" t="s">
        <v>16054</v>
      </c>
      <c r="G6495" s="14" t="s">
        <v>6772</v>
      </c>
      <c r="H6495" s="41" t="s">
        <v>6712</v>
      </c>
      <c r="I6495" s="42" t="s">
        <v>85</v>
      </c>
      <c r="J6495" s="45">
        <f t="shared" si="1"/>
        <v>33</v>
      </c>
      <c r="K6495" s="7" t="str">
        <f t="shared" si="2"/>
        <v>ENG30-01755504-vnapraviti</v>
      </c>
      <c r="L6495" s="7" t="str">
        <f>ifna(VLOOKUP(K6495,'Лист1'!D:E,2,false))</f>
        <v/>
      </c>
      <c r="M6495" s="9"/>
      <c r="N6495" s="9"/>
      <c r="O6495" s="9"/>
      <c r="P6495" s="9"/>
      <c r="Q6495" s="9"/>
      <c r="R6495" s="9"/>
    </row>
    <row r="6496" ht="15.75" customHeight="1">
      <c r="A6496" s="14" t="s">
        <v>21</v>
      </c>
      <c r="B6496" s="14" t="s">
        <v>22</v>
      </c>
      <c r="C6496" s="40" t="s">
        <v>15568</v>
      </c>
      <c r="D6496" s="14" t="s">
        <v>16052</v>
      </c>
      <c r="E6496" s="13" t="s">
        <v>16053</v>
      </c>
      <c r="F6496" s="14" t="s">
        <v>16054</v>
      </c>
      <c r="G6496" s="14" t="s">
        <v>6772</v>
      </c>
      <c r="H6496" s="41" t="s">
        <v>6712</v>
      </c>
      <c r="I6496" s="42" t="s">
        <v>85</v>
      </c>
      <c r="J6496" s="39">
        <f t="shared" si="1"/>
        <v>33</v>
      </c>
      <c r="K6496" s="7" t="str">
        <f t="shared" si="2"/>
        <v>ENG30-01755504-vpraviti</v>
      </c>
      <c r="L6496" s="7" t="str">
        <f>ifna(VLOOKUP(K6496,'Лист1'!D:E,2,false))</f>
        <v/>
      </c>
      <c r="M6496" s="9"/>
      <c r="N6496" s="9"/>
      <c r="O6496" s="9"/>
      <c r="P6496" s="9"/>
      <c r="Q6496" s="9"/>
      <c r="R6496" s="9"/>
    </row>
    <row r="6497" ht="15.75" customHeight="1">
      <c r="A6497" s="14" t="s">
        <v>79</v>
      </c>
      <c r="B6497" s="14" t="s">
        <v>80</v>
      </c>
      <c r="C6497" s="40" t="s">
        <v>16055</v>
      </c>
      <c r="D6497" s="14" t="s">
        <v>16056</v>
      </c>
      <c r="E6497" s="13" t="s">
        <v>16057</v>
      </c>
      <c r="F6497" s="14" t="s">
        <v>16058</v>
      </c>
      <c r="G6497" s="14" t="s">
        <v>7073</v>
      </c>
      <c r="H6497" s="41" t="s">
        <v>6712</v>
      </c>
      <c r="I6497" s="42" t="s">
        <v>85</v>
      </c>
      <c r="J6497" s="61">
        <f t="shared" si="1"/>
        <v>21</v>
      </c>
      <c r="K6497" s="7" t="str">
        <f t="shared" si="2"/>
        <v>ENG30-01755627-aprivremen</v>
      </c>
      <c r="L6497" s="7" t="str">
        <f>ifna(VLOOKUP(K6497,'Лист1'!D:E,2,false))</f>
        <v/>
      </c>
      <c r="M6497" s="9"/>
      <c r="N6497" s="9"/>
      <c r="O6497" s="9"/>
      <c r="P6497" s="9"/>
      <c r="Q6497" s="9"/>
      <c r="R6497" s="9"/>
    </row>
    <row r="6498" ht="15.75" customHeight="1">
      <c r="A6498" s="14" t="s">
        <v>79</v>
      </c>
      <c r="B6498" s="14" t="s">
        <v>80</v>
      </c>
      <c r="C6498" s="40" t="s">
        <v>16038</v>
      </c>
      <c r="D6498" s="14" t="s">
        <v>16056</v>
      </c>
      <c r="E6498" s="13" t="s">
        <v>16057</v>
      </c>
      <c r="F6498" s="14" t="s">
        <v>16058</v>
      </c>
      <c r="G6498" s="14" t="s">
        <v>7073</v>
      </c>
      <c r="H6498" s="41" t="s">
        <v>6712</v>
      </c>
      <c r="I6498" s="42" t="s">
        <v>85</v>
      </c>
      <c r="J6498" s="51">
        <f t="shared" si="1"/>
        <v>21</v>
      </c>
      <c r="K6498" s="7" t="str">
        <f t="shared" si="2"/>
        <v>ENG30-01755627-aprolazan</v>
      </c>
      <c r="L6498" s="7" t="str">
        <f>ifna(VLOOKUP(K6498,'Лист1'!D:E,2,false))</f>
        <v/>
      </c>
      <c r="M6498" s="9"/>
      <c r="N6498" s="9"/>
      <c r="O6498" s="9"/>
      <c r="P6498" s="9"/>
      <c r="Q6498" s="9"/>
      <c r="R6498" s="9"/>
    </row>
    <row r="6499" ht="15.75" customHeight="1">
      <c r="A6499" s="14" t="s">
        <v>79</v>
      </c>
      <c r="B6499" s="14" t="s">
        <v>80</v>
      </c>
      <c r="C6499" s="40" t="s">
        <v>16059</v>
      </c>
      <c r="D6499" s="14" t="s">
        <v>16060</v>
      </c>
      <c r="E6499" s="13" t="s">
        <v>16061</v>
      </c>
      <c r="F6499" s="14" t="s">
        <v>16062</v>
      </c>
      <c r="G6499" s="14"/>
      <c r="H6499" s="41" t="s">
        <v>6712</v>
      </c>
      <c r="I6499" s="42" t="s">
        <v>85</v>
      </c>
      <c r="J6499" s="61">
        <f t="shared" si="1"/>
        <v>25</v>
      </c>
      <c r="K6499" s="7" t="str">
        <f t="shared" si="2"/>
        <v>ENG30-01756292-akratkotrajan</v>
      </c>
      <c r="L6499" s="7" t="str">
        <f>ifna(VLOOKUP(K6499,'Лист1'!D:E,2,false))</f>
        <v/>
      </c>
      <c r="M6499" s="9"/>
      <c r="N6499" s="9"/>
      <c r="O6499" s="9"/>
      <c r="P6499" s="9"/>
      <c r="Q6499" s="9"/>
      <c r="R6499" s="9"/>
    </row>
    <row r="6500" ht="15.75" customHeight="1">
      <c r="A6500" s="14" t="s">
        <v>79</v>
      </c>
      <c r="B6500" s="14" t="s">
        <v>80</v>
      </c>
      <c r="C6500" s="40" t="s">
        <v>16038</v>
      </c>
      <c r="D6500" s="14" t="s">
        <v>16060</v>
      </c>
      <c r="E6500" s="13" t="s">
        <v>16061</v>
      </c>
      <c r="F6500" s="14" t="s">
        <v>16062</v>
      </c>
      <c r="G6500" s="14"/>
      <c r="H6500" s="41" t="s">
        <v>6712</v>
      </c>
      <c r="I6500" s="42" t="s">
        <v>85</v>
      </c>
      <c r="J6500" s="51">
        <f t="shared" si="1"/>
        <v>25</v>
      </c>
      <c r="K6500" s="7" t="str">
        <f t="shared" si="2"/>
        <v>ENG30-01756292-aprolazan</v>
      </c>
      <c r="L6500" s="7" t="str">
        <f>ifna(VLOOKUP(K6500,'Лист1'!D:E,2,false))</f>
        <v/>
      </c>
      <c r="M6500" s="9"/>
      <c r="N6500" s="9"/>
      <c r="O6500" s="9"/>
      <c r="P6500" s="9"/>
      <c r="Q6500" s="9"/>
      <c r="R6500" s="9"/>
    </row>
    <row r="6501" ht="15.75" customHeight="1">
      <c r="A6501" s="14" t="s">
        <v>21</v>
      </c>
      <c r="B6501" s="14" t="s">
        <v>22</v>
      </c>
      <c r="C6501" s="40" t="s">
        <v>13024</v>
      </c>
      <c r="D6501" s="14" t="s">
        <v>16063</v>
      </c>
      <c r="E6501" s="13" t="s">
        <v>16064</v>
      </c>
      <c r="F6501" s="14" t="s">
        <v>13024</v>
      </c>
      <c r="G6501" s="14" t="s">
        <v>7810</v>
      </c>
      <c r="H6501" s="41" t="s">
        <v>6712</v>
      </c>
      <c r="I6501" s="42" t="s">
        <v>85</v>
      </c>
      <c r="J6501" s="39">
        <f t="shared" si="1"/>
        <v>20</v>
      </c>
      <c r="K6501" s="7" t="str">
        <f t="shared" si="2"/>
        <v>ENG30-01756719-vnapisati</v>
      </c>
      <c r="L6501" s="7" t="str">
        <f>ifna(VLOOKUP(K6501,'Лист1'!D:E,2,false))</f>
        <v/>
      </c>
      <c r="M6501" s="9"/>
      <c r="N6501" s="9"/>
      <c r="O6501" s="9"/>
      <c r="P6501" s="9"/>
      <c r="Q6501" s="9"/>
      <c r="R6501" s="9"/>
    </row>
    <row r="6502" ht="15.75" customHeight="1">
      <c r="A6502" s="14" t="s">
        <v>79</v>
      </c>
      <c r="B6502" s="14" t="s">
        <v>80</v>
      </c>
      <c r="C6502" s="40" t="s">
        <v>16065</v>
      </c>
      <c r="D6502" s="14" t="s">
        <v>16066</v>
      </c>
      <c r="E6502" s="13" t="s">
        <v>16067</v>
      </c>
      <c r="F6502" s="14" t="s">
        <v>16068</v>
      </c>
      <c r="G6502" s="14" t="s">
        <v>7073</v>
      </c>
      <c r="H6502" s="41" t="s">
        <v>6712</v>
      </c>
      <c r="I6502" s="42" t="s">
        <v>85</v>
      </c>
      <c r="J6502" s="25">
        <f t="shared" si="1"/>
        <v>54</v>
      </c>
      <c r="K6502" s="7" t="str">
        <f t="shared" si="2"/>
        <v>ENG30-01757211-aimprovizovan</v>
      </c>
      <c r="L6502" s="7" t="str">
        <f>ifna(VLOOKUP(K6502,'Лист1'!D:E,2,false))</f>
        <v/>
      </c>
      <c r="M6502" s="9"/>
      <c r="N6502" s="9"/>
      <c r="O6502" s="9"/>
      <c r="P6502" s="9"/>
      <c r="Q6502" s="9"/>
      <c r="R6502" s="9"/>
    </row>
    <row r="6503" ht="15.75" customHeight="1">
      <c r="A6503" s="14" t="s">
        <v>21</v>
      </c>
      <c r="B6503" s="14" t="s">
        <v>22</v>
      </c>
      <c r="C6503" s="40" t="s">
        <v>7500</v>
      </c>
      <c r="D6503" s="14" t="s">
        <v>16069</v>
      </c>
      <c r="E6503" s="13" t="s">
        <v>16070</v>
      </c>
      <c r="F6503" s="14" t="s">
        <v>16071</v>
      </c>
      <c r="G6503" s="14"/>
      <c r="H6503" s="41" t="s">
        <v>6712</v>
      </c>
      <c r="I6503" s="42" t="s">
        <v>85</v>
      </c>
      <c r="J6503" s="25">
        <f t="shared" si="1"/>
        <v>46</v>
      </c>
      <c r="K6503" s="7" t="str">
        <f t="shared" si="2"/>
        <v>ENG30-01757338-volakšati</v>
      </c>
      <c r="L6503" s="7" t="str">
        <f>ifna(VLOOKUP(K6503,'Лист1'!D:E,2,false))</f>
        <v/>
      </c>
      <c r="M6503" s="9"/>
      <c r="N6503" s="9"/>
      <c r="O6503" s="9"/>
      <c r="P6503" s="9"/>
      <c r="Q6503" s="9"/>
      <c r="R6503" s="9"/>
    </row>
    <row r="6504" ht="15.75" customHeight="1">
      <c r="A6504" s="14" t="s">
        <v>21</v>
      </c>
      <c r="B6504" s="14" t="s">
        <v>22</v>
      </c>
      <c r="C6504" s="40" t="s">
        <v>10137</v>
      </c>
      <c r="D6504" s="14" t="s">
        <v>16069</v>
      </c>
      <c r="E6504" s="13" t="s">
        <v>16070</v>
      </c>
      <c r="F6504" s="14" t="s">
        <v>16071</v>
      </c>
      <c r="G6504" s="14"/>
      <c r="H6504" s="41" t="s">
        <v>6712</v>
      </c>
      <c r="I6504" s="42" t="s">
        <v>85</v>
      </c>
      <c r="J6504" s="44">
        <f t="shared" si="1"/>
        <v>46</v>
      </c>
      <c r="K6504" s="7" t="str">
        <f t="shared" si="2"/>
        <v>ENG30-01757338-vomogućiti</v>
      </c>
      <c r="L6504" s="7" t="str">
        <f>ifna(VLOOKUP(K6504,'Лист1'!D:E,2,false))</f>
        <v/>
      </c>
      <c r="M6504" s="9"/>
      <c r="N6504" s="9"/>
      <c r="O6504" s="9"/>
      <c r="P6504" s="9"/>
      <c r="Q6504" s="9"/>
      <c r="R6504" s="9"/>
    </row>
    <row r="6505" ht="15.75" customHeight="1">
      <c r="A6505" s="14" t="s">
        <v>21</v>
      </c>
      <c r="B6505" s="14" t="s">
        <v>22</v>
      </c>
      <c r="C6505" s="40" t="s">
        <v>7664</v>
      </c>
      <c r="D6505" s="14" t="s">
        <v>16069</v>
      </c>
      <c r="E6505" s="13" t="s">
        <v>16070</v>
      </c>
      <c r="F6505" s="14" t="s">
        <v>16071</v>
      </c>
      <c r="G6505" s="14"/>
      <c r="H6505" s="41" t="s">
        <v>6712</v>
      </c>
      <c r="I6505" s="42" t="s">
        <v>85</v>
      </c>
      <c r="J6505" s="22">
        <f t="shared" si="1"/>
        <v>46</v>
      </c>
      <c r="K6505" s="7" t="str">
        <f t="shared" si="2"/>
        <v>ENG30-01757338-vpomoći</v>
      </c>
      <c r="L6505" s="7" t="str">
        <f>ifna(VLOOKUP(K6505,'Лист1'!D:E,2,false))</f>
        <v/>
      </c>
      <c r="M6505" s="9"/>
      <c r="N6505" s="9"/>
      <c r="O6505" s="9"/>
      <c r="P6505" s="9"/>
      <c r="Q6505" s="9"/>
      <c r="R6505" s="9"/>
    </row>
    <row r="6506" ht="15.75" customHeight="1">
      <c r="A6506" s="14" t="s">
        <v>21</v>
      </c>
      <c r="B6506" s="14" t="s">
        <v>22</v>
      </c>
      <c r="C6506" s="40" t="s">
        <v>7040</v>
      </c>
      <c r="D6506" s="14" t="s">
        <v>16072</v>
      </c>
      <c r="E6506" s="13" t="s">
        <v>16073</v>
      </c>
      <c r="F6506" s="14" t="s">
        <v>16074</v>
      </c>
      <c r="G6506" s="14" t="s">
        <v>6917</v>
      </c>
      <c r="H6506" s="41" t="s">
        <v>6712</v>
      </c>
      <c r="I6506" s="42" t="s">
        <v>85</v>
      </c>
      <c r="J6506" s="29">
        <f t="shared" si="1"/>
        <v>43</v>
      </c>
      <c r="K6506" s="7" t="str">
        <f t="shared" si="2"/>
        <v>ENG30-01759326-vpokrenuti</v>
      </c>
      <c r="L6506" s="7" t="str">
        <f>ifna(VLOOKUP(K6506,'Лист1'!D:E,2,false))</f>
        <v/>
      </c>
      <c r="M6506" s="9"/>
      <c r="N6506" s="9"/>
      <c r="O6506" s="9"/>
      <c r="P6506" s="9"/>
      <c r="Q6506" s="9"/>
      <c r="R6506" s="9"/>
    </row>
    <row r="6507" ht="15.75" customHeight="1">
      <c r="A6507" s="14" t="s">
        <v>79</v>
      </c>
      <c r="B6507" s="14" t="s">
        <v>80</v>
      </c>
      <c r="C6507" s="40" t="s">
        <v>10017</v>
      </c>
      <c r="D6507" s="14" t="s">
        <v>16075</v>
      </c>
      <c r="E6507" s="13" t="s">
        <v>16076</v>
      </c>
      <c r="F6507" s="14" t="s">
        <v>16077</v>
      </c>
      <c r="G6507" s="14" t="s">
        <v>6772</v>
      </c>
      <c r="H6507" s="41" t="s">
        <v>6712</v>
      </c>
      <c r="I6507" s="42" t="s">
        <v>85</v>
      </c>
      <c r="J6507" s="91">
        <f t="shared" si="1"/>
        <v>57</v>
      </c>
      <c r="K6507" s="7" t="str">
        <f t="shared" si="2"/>
        <v>ENG30-01759527-astalan</v>
      </c>
      <c r="L6507" s="7" t="str">
        <f>ifna(VLOOKUP(K6507,'Лист1'!D:E,2,false))</f>
        <v/>
      </c>
      <c r="M6507" s="9"/>
      <c r="N6507" s="9"/>
      <c r="O6507" s="9"/>
      <c r="P6507" s="9"/>
      <c r="Q6507" s="9"/>
      <c r="R6507" s="9"/>
    </row>
    <row r="6508" ht="15.75" customHeight="1">
      <c r="A6508" s="14" t="s">
        <v>79</v>
      </c>
      <c r="B6508" s="14" t="s">
        <v>80</v>
      </c>
      <c r="C6508" s="40" t="s">
        <v>16078</v>
      </c>
      <c r="D6508" s="14" t="s">
        <v>16075</v>
      </c>
      <c r="E6508" s="13" t="s">
        <v>16076</v>
      </c>
      <c r="F6508" s="14" t="s">
        <v>16077</v>
      </c>
      <c r="G6508" s="14" t="s">
        <v>6772</v>
      </c>
      <c r="H6508" s="41" t="s">
        <v>6712</v>
      </c>
      <c r="I6508" s="42" t="s">
        <v>85</v>
      </c>
      <c r="J6508" s="65">
        <f t="shared" si="1"/>
        <v>57</v>
      </c>
      <c r="K6508" s="7" t="str">
        <f t="shared" si="2"/>
        <v>ENG30-01759527-atrajan</v>
      </c>
      <c r="L6508" s="7" t="str">
        <f>ifna(VLOOKUP(K6508,'Лист1'!D:E,2,false))</f>
        <v/>
      </c>
      <c r="M6508" s="9"/>
      <c r="N6508" s="9"/>
      <c r="O6508" s="9"/>
      <c r="P6508" s="9"/>
      <c r="Q6508" s="9"/>
      <c r="R6508" s="9"/>
    </row>
    <row r="6509" ht="15.75" customHeight="1">
      <c r="A6509" s="14" t="s">
        <v>21</v>
      </c>
      <c r="B6509" s="14" t="s">
        <v>22</v>
      </c>
      <c r="C6509" s="40" t="s">
        <v>11511</v>
      </c>
      <c r="D6509" s="14" t="s">
        <v>16079</v>
      </c>
      <c r="E6509" s="13" t="s">
        <v>16080</v>
      </c>
      <c r="F6509" s="14" t="s">
        <v>16081</v>
      </c>
      <c r="G6509" s="14" t="s">
        <v>6917</v>
      </c>
      <c r="H6509" s="41" t="s">
        <v>6712</v>
      </c>
      <c r="I6509" s="42" t="s">
        <v>85</v>
      </c>
      <c r="J6509" s="53">
        <f t="shared" si="1"/>
        <v>15</v>
      </c>
      <c r="K6509" s="7" t="str">
        <f t="shared" si="2"/>
        <v>ENG30-01760143-vtražiti</v>
      </c>
      <c r="L6509" s="7" t="str">
        <f>ifna(VLOOKUP(K6509,'Лист1'!D:E,2,false))</f>
        <v/>
      </c>
      <c r="M6509" s="9"/>
      <c r="N6509" s="9"/>
      <c r="O6509" s="9"/>
      <c r="P6509" s="9"/>
      <c r="Q6509" s="9"/>
      <c r="R6509" s="9"/>
    </row>
    <row r="6510" ht="15.75" customHeight="1">
      <c r="A6510" s="14" t="s">
        <v>21</v>
      </c>
      <c r="B6510" s="14" t="s">
        <v>22</v>
      </c>
      <c r="C6510" s="40" t="s">
        <v>10085</v>
      </c>
      <c r="D6510" s="14" t="s">
        <v>16082</v>
      </c>
      <c r="E6510" s="13" t="s">
        <v>16083</v>
      </c>
      <c r="F6510" s="14" t="s">
        <v>16084</v>
      </c>
      <c r="G6510" s="14" t="s">
        <v>6917</v>
      </c>
      <c r="H6510" s="41" t="s">
        <v>6712</v>
      </c>
      <c r="I6510" s="42" t="s">
        <v>85</v>
      </c>
      <c r="J6510" s="21">
        <f t="shared" si="1"/>
        <v>57</v>
      </c>
      <c r="K6510" s="7" t="str">
        <f t="shared" si="2"/>
        <v>ENG30-01760300-vizazvati</v>
      </c>
      <c r="L6510" s="7" t="str">
        <f>ifna(VLOOKUP(K6510,'Лист1'!D:E,2,false))</f>
        <v/>
      </c>
      <c r="M6510" s="9"/>
      <c r="N6510" s="9"/>
      <c r="O6510" s="9"/>
      <c r="P6510" s="9"/>
      <c r="Q6510" s="9"/>
      <c r="R6510" s="9"/>
    </row>
    <row r="6511" ht="15.75" customHeight="1">
      <c r="A6511" s="14" t="s">
        <v>21</v>
      </c>
      <c r="B6511" s="14" t="s">
        <v>22</v>
      </c>
      <c r="C6511" s="40" t="s">
        <v>9416</v>
      </c>
      <c r="D6511" s="14" t="s">
        <v>16085</v>
      </c>
      <c r="E6511" s="13" t="s">
        <v>16086</v>
      </c>
      <c r="F6511" s="14" t="s">
        <v>16087</v>
      </c>
      <c r="G6511" s="14" t="s">
        <v>6917</v>
      </c>
      <c r="H6511" s="41" t="s">
        <v>6712</v>
      </c>
      <c r="I6511" s="42" t="s">
        <v>85</v>
      </c>
      <c r="J6511" s="39">
        <f t="shared" si="1"/>
        <v>18</v>
      </c>
      <c r="K6511" s="7" t="str">
        <f t="shared" si="2"/>
        <v>ENG30-01762283-vzagrejati</v>
      </c>
      <c r="L6511" s="7" t="str">
        <f>ifna(VLOOKUP(K6511,'Лист1'!D:E,2,false))</f>
        <v/>
      </c>
      <c r="M6511" s="9"/>
      <c r="N6511" s="9"/>
      <c r="O6511" s="9"/>
      <c r="P6511" s="9"/>
      <c r="Q6511" s="9"/>
      <c r="R6511" s="9"/>
    </row>
    <row r="6512" ht="15.75" customHeight="1">
      <c r="A6512" s="14" t="s">
        <v>79</v>
      </c>
      <c r="B6512" s="14" t="s">
        <v>80</v>
      </c>
      <c r="C6512" s="40" t="s">
        <v>14035</v>
      </c>
      <c r="D6512" s="14" t="s">
        <v>16088</v>
      </c>
      <c r="E6512" s="13" t="s">
        <v>16089</v>
      </c>
      <c r="F6512" s="14" t="s">
        <v>14035</v>
      </c>
      <c r="G6512" s="14" t="s">
        <v>6772</v>
      </c>
      <c r="H6512" s="41" t="s">
        <v>6712</v>
      </c>
      <c r="I6512" s="42" t="s">
        <v>85</v>
      </c>
      <c r="J6512" s="31">
        <f t="shared" si="1"/>
        <v>33</v>
      </c>
      <c r="K6512" s="7" t="str">
        <f t="shared" si="2"/>
        <v>ENG30-01763813-apreventivan</v>
      </c>
      <c r="L6512" s="7" t="str">
        <f>ifna(VLOOKUP(K6512,'Лист1'!D:E,2,false))</f>
        <v/>
      </c>
      <c r="M6512" s="9"/>
      <c r="N6512" s="9"/>
      <c r="O6512" s="9"/>
      <c r="P6512" s="9"/>
      <c r="Q6512" s="9"/>
      <c r="R6512" s="9"/>
    </row>
    <row r="6513" ht="15.75" customHeight="1">
      <c r="A6513" s="14" t="s">
        <v>21</v>
      </c>
      <c r="B6513" s="14" t="s">
        <v>22</v>
      </c>
      <c r="C6513" s="40" t="s">
        <v>9137</v>
      </c>
      <c r="D6513" s="14" t="s">
        <v>16090</v>
      </c>
      <c r="E6513" s="13" t="s">
        <v>16091</v>
      </c>
      <c r="F6513" s="14" t="s">
        <v>16092</v>
      </c>
      <c r="G6513" s="14" t="s">
        <v>6917</v>
      </c>
      <c r="H6513" s="41" t="s">
        <v>6712</v>
      </c>
      <c r="I6513" s="42" t="s">
        <v>85</v>
      </c>
      <c r="J6513" s="18">
        <f t="shared" si="1"/>
        <v>50</v>
      </c>
      <c r="K6513" s="7" t="str">
        <f t="shared" si="2"/>
        <v>ENG30-01767612-vkuvati</v>
      </c>
      <c r="L6513" s="7" t="str">
        <f>ifna(VLOOKUP(K6513,'Лист1'!D:E,2,false))</f>
        <v/>
      </c>
      <c r="M6513" s="9"/>
      <c r="N6513" s="9"/>
      <c r="O6513" s="9"/>
      <c r="P6513" s="9"/>
      <c r="Q6513" s="9"/>
      <c r="R6513" s="9"/>
    </row>
    <row r="6514" ht="15.75" customHeight="1">
      <c r="A6514" s="14" t="s">
        <v>21</v>
      </c>
      <c r="B6514" s="14" t="s">
        <v>22</v>
      </c>
      <c r="C6514" s="40" t="s">
        <v>6997</v>
      </c>
      <c r="D6514" s="14" t="s">
        <v>16093</v>
      </c>
      <c r="E6514" s="13" t="s">
        <v>16094</v>
      </c>
      <c r="F6514" s="14" t="s">
        <v>6997</v>
      </c>
      <c r="G6514" s="14" t="s">
        <v>6917</v>
      </c>
      <c r="H6514" s="41" t="s">
        <v>6712</v>
      </c>
      <c r="I6514" s="42" t="s">
        <v>85</v>
      </c>
      <c r="J6514" s="17">
        <f t="shared" si="1"/>
        <v>49</v>
      </c>
      <c r="K6514" s="7" t="str">
        <f t="shared" si="2"/>
        <v>ENG30-01767949-vpogoditi</v>
      </c>
      <c r="L6514" s="7" t="str">
        <f>ifna(VLOOKUP(K6514,'Лист1'!D:E,2,false))</f>
        <v/>
      </c>
      <c r="M6514" s="9"/>
      <c r="N6514" s="9"/>
      <c r="O6514" s="9"/>
      <c r="P6514" s="9"/>
      <c r="Q6514" s="9"/>
      <c r="R6514" s="9"/>
    </row>
    <row r="6515" ht="15.75" customHeight="1">
      <c r="A6515" s="14" t="s">
        <v>79</v>
      </c>
      <c r="B6515" s="14" t="s">
        <v>80</v>
      </c>
      <c r="C6515" s="40" t="s">
        <v>11331</v>
      </c>
      <c r="D6515" s="14" t="s">
        <v>16095</v>
      </c>
      <c r="E6515" s="13" t="s">
        <v>16096</v>
      </c>
      <c r="F6515" s="14" t="s">
        <v>16097</v>
      </c>
      <c r="G6515" s="14" t="s">
        <v>6772</v>
      </c>
      <c r="H6515" s="41" t="s">
        <v>6712</v>
      </c>
      <c r="I6515" s="42" t="s">
        <v>85</v>
      </c>
      <c r="J6515" s="45">
        <f t="shared" si="1"/>
        <v>35</v>
      </c>
      <c r="K6515" s="7" t="str">
        <f t="shared" si="2"/>
        <v>ENG30-01768086-aindividualan</v>
      </c>
      <c r="L6515" s="7" t="str">
        <f>ifna(VLOOKUP(K6515,'Лист1'!D:E,2,false))</f>
        <v/>
      </c>
      <c r="M6515" s="9"/>
      <c r="N6515" s="9"/>
      <c r="O6515" s="9"/>
      <c r="P6515" s="9"/>
      <c r="Q6515" s="9"/>
      <c r="R6515" s="9"/>
    </row>
    <row r="6516" ht="15.75" customHeight="1">
      <c r="A6516" s="14" t="s">
        <v>79</v>
      </c>
      <c r="B6516" s="14" t="s">
        <v>80</v>
      </c>
      <c r="C6516" s="40" t="s">
        <v>16098</v>
      </c>
      <c r="D6516" s="14" t="s">
        <v>16099</v>
      </c>
      <c r="E6516" s="13" t="s">
        <v>16100</v>
      </c>
      <c r="F6516" s="14" t="s">
        <v>16101</v>
      </c>
      <c r="G6516" s="14" t="s">
        <v>6772</v>
      </c>
      <c r="H6516" s="41" t="s">
        <v>6712</v>
      </c>
      <c r="I6516" s="42" t="s">
        <v>85</v>
      </c>
      <c r="J6516" s="91">
        <f t="shared" si="1"/>
        <v>47</v>
      </c>
      <c r="K6516" s="7" t="str">
        <f t="shared" si="2"/>
        <v>ENG30-01768724-asopstven</v>
      </c>
      <c r="L6516" s="7" t="str">
        <f>ifna(VLOOKUP(K6516,'Лист1'!D:E,2,false))</f>
        <v>dodati</v>
      </c>
      <c r="M6516" s="9"/>
      <c r="N6516" s="9"/>
      <c r="O6516" s="9"/>
      <c r="P6516" s="9"/>
      <c r="Q6516" s="9"/>
      <c r="R6516" s="9"/>
    </row>
    <row r="6517" ht="15.75" customHeight="1">
      <c r="A6517" s="14" t="s">
        <v>79</v>
      </c>
      <c r="B6517" s="14" t="s">
        <v>80</v>
      </c>
      <c r="C6517" s="40" t="s">
        <v>16102</v>
      </c>
      <c r="D6517" s="14" t="s">
        <v>16103</v>
      </c>
      <c r="E6517" s="13" t="s">
        <v>16104</v>
      </c>
      <c r="F6517" s="14" t="s">
        <v>16105</v>
      </c>
      <c r="G6517" s="14" t="s">
        <v>6772</v>
      </c>
      <c r="H6517" s="41" t="s">
        <v>6712</v>
      </c>
      <c r="I6517" s="42" t="s">
        <v>85</v>
      </c>
      <c r="J6517" s="53">
        <f t="shared" si="1"/>
        <v>54</v>
      </c>
      <c r="K6517" s="7" t="str">
        <f t="shared" si="2"/>
        <v>ENG30-01769378-aličan</v>
      </c>
      <c r="L6517" s="7" t="str">
        <f>ifna(VLOOKUP(K6517,'Лист1'!D:E,2,false))</f>
        <v/>
      </c>
      <c r="M6517" s="9"/>
      <c r="N6517" s="9"/>
      <c r="O6517" s="9"/>
      <c r="P6517" s="9"/>
      <c r="Q6517" s="9"/>
      <c r="R6517" s="9"/>
    </row>
    <row r="6518" ht="15.75" customHeight="1">
      <c r="A6518" s="14" t="s">
        <v>79</v>
      </c>
      <c r="B6518" s="14" t="s">
        <v>80</v>
      </c>
      <c r="C6518" s="40" t="s">
        <v>16106</v>
      </c>
      <c r="D6518" s="14" t="s">
        <v>16103</v>
      </c>
      <c r="E6518" s="13" t="s">
        <v>16104</v>
      </c>
      <c r="F6518" s="14" t="s">
        <v>16105</v>
      </c>
      <c r="G6518" s="14" t="s">
        <v>6772</v>
      </c>
      <c r="H6518" s="41" t="s">
        <v>6712</v>
      </c>
      <c r="I6518" s="42" t="s">
        <v>85</v>
      </c>
      <c r="J6518" s="21">
        <f t="shared" si="1"/>
        <v>54</v>
      </c>
      <c r="K6518" s="7" t="str">
        <f t="shared" si="2"/>
        <v>ENG30-01769378-aprivatan</v>
      </c>
      <c r="L6518" s="7" t="str">
        <f>ifna(VLOOKUP(K6518,'Лист1'!D:E,2,false))</f>
        <v/>
      </c>
      <c r="M6518" s="9"/>
      <c r="N6518" s="9"/>
      <c r="O6518" s="9"/>
      <c r="P6518" s="9"/>
      <c r="Q6518" s="9"/>
      <c r="R6518" s="9"/>
    </row>
    <row r="6519" ht="15.75" customHeight="1">
      <c r="A6519" s="14" t="s">
        <v>79</v>
      </c>
      <c r="B6519" s="14" t="s">
        <v>80</v>
      </c>
      <c r="C6519" s="40" t="s">
        <v>16107</v>
      </c>
      <c r="D6519" s="14" t="s">
        <v>16108</v>
      </c>
      <c r="E6519" s="13" t="s">
        <v>16109</v>
      </c>
      <c r="F6519" s="14" t="s">
        <v>16110</v>
      </c>
      <c r="G6519" s="14" t="s">
        <v>6772</v>
      </c>
      <c r="H6519" s="41" t="s">
        <v>6712</v>
      </c>
      <c r="I6519" s="42" t="s">
        <v>85</v>
      </c>
      <c r="J6519" s="39">
        <f t="shared" si="1"/>
        <v>68</v>
      </c>
      <c r="K6519" s="7" t="str">
        <f t="shared" si="2"/>
        <v>ENG30-01769843-aubedljiv</v>
      </c>
      <c r="L6519" s="7" t="str">
        <f>ifna(VLOOKUP(K6519,'Лист1'!D:E,2,false))</f>
        <v/>
      </c>
      <c r="M6519" s="9"/>
      <c r="N6519" s="9"/>
      <c r="O6519" s="9"/>
      <c r="P6519" s="9"/>
      <c r="Q6519" s="9"/>
      <c r="R6519" s="9"/>
    </row>
    <row r="6520" ht="15.75" customHeight="1">
      <c r="A6520" s="14" t="s">
        <v>21</v>
      </c>
      <c r="B6520" s="14" t="s">
        <v>22</v>
      </c>
      <c r="C6520" s="40" t="s">
        <v>16111</v>
      </c>
      <c r="D6520" s="14" t="s">
        <v>16112</v>
      </c>
      <c r="E6520" s="13" t="s">
        <v>16113</v>
      </c>
      <c r="F6520" s="14" t="s">
        <v>16111</v>
      </c>
      <c r="G6520" s="14" t="s">
        <v>6772</v>
      </c>
      <c r="H6520" s="41" t="s">
        <v>6712</v>
      </c>
      <c r="I6520" s="42" t="s">
        <v>85</v>
      </c>
      <c r="J6520" s="31">
        <f t="shared" si="1"/>
        <v>35</v>
      </c>
      <c r="K6520" s="7" t="str">
        <f t="shared" si="2"/>
        <v>ENG30-01775164-vvoleti</v>
      </c>
      <c r="L6520" s="7" t="str">
        <f>ifna(VLOOKUP(K6520,'Лист1'!D:E,2,false))</f>
        <v/>
      </c>
      <c r="M6520" s="9"/>
      <c r="N6520" s="9"/>
      <c r="O6520" s="9"/>
      <c r="P6520" s="9"/>
      <c r="Q6520" s="9"/>
      <c r="R6520" s="9"/>
    </row>
    <row r="6521" ht="15.75" customHeight="1">
      <c r="A6521" s="14" t="s">
        <v>21</v>
      </c>
      <c r="B6521" s="14" t="s">
        <v>22</v>
      </c>
      <c r="C6521" s="40" t="s">
        <v>16111</v>
      </c>
      <c r="D6521" s="14" t="s">
        <v>16114</v>
      </c>
      <c r="E6521" s="13" t="s">
        <v>16115</v>
      </c>
      <c r="F6521" s="14" t="s">
        <v>16111</v>
      </c>
      <c r="G6521" s="14" t="s">
        <v>6772</v>
      </c>
      <c r="H6521" s="41" t="s">
        <v>6712</v>
      </c>
      <c r="I6521" s="42" t="s">
        <v>85</v>
      </c>
      <c r="J6521" s="77">
        <f t="shared" si="1"/>
        <v>37</v>
      </c>
      <c r="K6521" s="7" t="str">
        <f t="shared" si="2"/>
        <v>ENG30-01775535-vvoleti</v>
      </c>
      <c r="L6521" s="7" t="str">
        <f>ifna(VLOOKUP(K6521,'Лист1'!D:E,2,false))</f>
        <v/>
      </c>
      <c r="M6521" s="9"/>
      <c r="N6521" s="9"/>
      <c r="O6521" s="9"/>
      <c r="P6521" s="9"/>
      <c r="Q6521" s="9"/>
      <c r="R6521" s="9"/>
    </row>
    <row r="6522" ht="15.75" customHeight="1">
      <c r="A6522" s="14" t="s">
        <v>21</v>
      </c>
      <c r="B6522" s="14" t="s">
        <v>22</v>
      </c>
      <c r="C6522" s="40" t="s">
        <v>11354</v>
      </c>
      <c r="D6522" s="14" t="s">
        <v>16116</v>
      </c>
      <c r="E6522" s="13" t="s">
        <v>16117</v>
      </c>
      <c r="F6522" s="14" t="s">
        <v>16118</v>
      </c>
      <c r="G6522" s="14" t="s">
        <v>6752</v>
      </c>
      <c r="H6522" s="41" t="s">
        <v>6712</v>
      </c>
      <c r="I6522" s="42" t="s">
        <v>85</v>
      </c>
      <c r="J6522" s="77">
        <f t="shared" si="1"/>
        <v>13</v>
      </c>
      <c r="K6522" s="7" t="str">
        <f t="shared" si="2"/>
        <v>ENG30-01776383-vposvetiti</v>
      </c>
      <c r="L6522" s="7" t="str">
        <f>ifna(VLOOKUP(K6522,'Лист1'!D:E,2,false))</f>
        <v/>
      </c>
      <c r="M6522" s="9"/>
      <c r="N6522" s="9"/>
      <c r="O6522" s="9"/>
      <c r="P6522" s="9"/>
      <c r="Q6522" s="9"/>
      <c r="R6522" s="9"/>
    </row>
    <row r="6523" ht="15.75" customHeight="1">
      <c r="A6523" s="14" t="s">
        <v>21</v>
      </c>
      <c r="B6523" s="14" t="s">
        <v>22</v>
      </c>
      <c r="C6523" s="40" t="s">
        <v>1218</v>
      </c>
      <c r="D6523" s="14" t="s">
        <v>16119</v>
      </c>
      <c r="E6523" s="13" t="s">
        <v>16111</v>
      </c>
      <c r="F6523" s="13" t="s">
        <v>16120</v>
      </c>
      <c r="G6523" s="14" t="s">
        <v>6772</v>
      </c>
      <c r="H6523" s="159" t="s">
        <v>6712</v>
      </c>
      <c r="I6523" s="42" t="s">
        <v>992</v>
      </c>
      <c r="J6523" s="29">
        <f t="shared" si="1"/>
        <v>6</v>
      </c>
      <c r="K6523" s="7" t="str">
        <f t="shared" si="2"/>
        <v>ENG30-01776952-vdopasti se</v>
      </c>
      <c r="L6523" s="7" t="str">
        <f>ifna(VLOOKUP(K6523,'Лист1'!D:E,2,false))</f>
        <v/>
      </c>
      <c r="M6523" s="9"/>
      <c r="N6523" s="9"/>
      <c r="O6523" s="9"/>
      <c r="P6523" s="9"/>
      <c r="Q6523" s="9"/>
      <c r="R6523" s="9"/>
    </row>
    <row r="6524" ht="15.75" customHeight="1">
      <c r="A6524" s="14" t="s">
        <v>21</v>
      </c>
      <c r="B6524" s="14" t="s">
        <v>22</v>
      </c>
      <c r="C6524" s="40" t="s">
        <v>16111</v>
      </c>
      <c r="D6524" s="14" t="s">
        <v>16119</v>
      </c>
      <c r="E6524" s="13" t="s">
        <v>16111</v>
      </c>
      <c r="F6524" s="14" t="s">
        <v>16120</v>
      </c>
      <c r="G6524" s="14" t="s">
        <v>6772</v>
      </c>
      <c r="H6524" s="41" t="s">
        <v>6712</v>
      </c>
      <c r="I6524" s="42" t="s">
        <v>85</v>
      </c>
      <c r="J6524" s="70">
        <f t="shared" si="1"/>
        <v>6</v>
      </c>
      <c r="K6524" s="7" t="str">
        <f t="shared" si="2"/>
        <v>ENG30-01776952-vvoleti</v>
      </c>
      <c r="L6524" s="7" t="str">
        <f>ifna(VLOOKUP(K6524,'Лист1'!D:E,2,false))</f>
        <v/>
      </c>
      <c r="M6524" s="9"/>
      <c r="N6524" s="9"/>
      <c r="O6524" s="9"/>
      <c r="P6524" s="9"/>
      <c r="Q6524" s="9"/>
      <c r="R6524" s="9"/>
    </row>
    <row r="6525" ht="15.75" customHeight="1">
      <c r="A6525" s="14" t="s">
        <v>79</v>
      </c>
      <c r="B6525" s="14" t="s">
        <v>80</v>
      </c>
      <c r="C6525" s="40" t="s">
        <v>16121</v>
      </c>
      <c r="D6525" s="14" t="s">
        <v>16122</v>
      </c>
      <c r="E6525" s="13" t="s">
        <v>16123</v>
      </c>
      <c r="F6525" s="14" t="s">
        <v>16124</v>
      </c>
      <c r="G6525" s="14" t="s">
        <v>16125</v>
      </c>
      <c r="H6525" s="41" t="s">
        <v>6712</v>
      </c>
      <c r="I6525" s="42" t="s">
        <v>85</v>
      </c>
      <c r="J6525" s="43">
        <f t="shared" si="1"/>
        <v>55</v>
      </c>
      <c r="K6525" s="7" t="str">
        <f t="shared" si="2"/>
        <v>ENG30-01776974-apsihoaktivan</v>
      </c>
      <c r="L6525" s="7" t="str">
        <f>ifna(VLOOKUP(K6525,'Лист1'!D:E,2,false))</f>
        <v/>
      </c>
      <c r="M6525" s="9"/>
      <c r="N6525" s="9"/>
      <c r="O6525" s="9"/>
      <c r="P6525" s="9"/>
      <c r="Q6525" s="9"/>
      <c r="R6525" s="9"/>
    </row>
    <row r="6526" ht="15.75" customHeight="1">
      <c r="A6526" s="14" t="s">
        <v>21</v>
      </c>
      <c r="B6526" s="14" t="s">
        <v>22</v>
      </c>
      <c r="C6526" s="40" t="s">
        <v>11088</v>
      </c>
      <c r="D6526" s="14" t="s">
        <v>16126</v>
      </c>
      <c r="E6526" s="13" t="s">
        <v>16127</v>
      </c>
      <c r="F6526" s="14" t="s">
        <v>16128</v>
      </c>
      <c r="G6526" s="14" t="s">
        <v>6772</v>
      </c>
      <c r="H6526" s="41" t="s">
        <v>6712</v>
      </c>
      <c r="I6526" s="42" t="s">
        <v>85</v>
      </c>
      <c r="J6526" s="39">
        <f t="shared" si="1"/>
        <v>75</v>
      </c>
      <c r="K6526" s="7" t="str">
        <f t="shared" si="2"/>
        <v>ENG30-01778017-vpoštovati</v>
      </c>
      <c r="L6526" s="7" t="str">
        <f>ifna(VLOOKUP(K6526,'Лист1'!D:E,2,false))</f>
        <v/>
      </c>
      <c r="M6526" s="9"/>
      <c r="N6526" s="9"/>
      <c r="O6526" s="9"/>
      <c r="P6526" s="9"/>
      <c r="Q6526" s="9"/>
      <c r="R6526" s="9"/>
    </row>
    <row r="6527" ht="15.75" customHeight="1">
      <c r="A6527" s="14" t="s">
        <v>79</v>
      </c>
      <c r="B6527" s="14" t="s">
        <v>80</v>
      </c>
      <c r="C6527" s="40" t="s">
        <v>10727</v>
      </c>
      <c r="D6527" s="14" t="s">
        <v>16129</v>
      </c>
      <c r="E6527" s="13" t="s">
        <v>16130</v>
      </c>
      <c r="F6527" s="14" t="s">
        <v>10727</v>
      </c>
      <c r="G6527" s="14" t="s">
        <v>7954</v>
      </c>
      <c r="H6527" s="41" t="s">
        <v>6712</v>
      </c>
      <c r="I6527" s="42" t="s">
        <v>85</v>
      </c>
      <c r="J6527" s="39">
        <f t="shared" si="1"/>
        <v>63</v>
      </c>
      <c r="K6527" s="7" t="str">
        <f t="shared" si="2"/>
        <v>ENG30-01778935-atelesni</v>
      </c>
      <c r="L6527" s="7" t="str">
        <f>ifna(VLOOKUP(K6527,'Лист1'!D:E,2,false))</f>
        <v/>
      </c>
      <c r="M6527" s="9"/>
      <c r="N6527" s="9"/>
      <c r="O6527" s="9"/>
      <c r="P6527" s="9"/>
      <c r="Q6527" s="9"/>
      <c r="R6527" s="9"/>
    </row>
    <row r="6528" ht="15.75" customHeight="1">
      <c r="A6528" s="14" t="s">
        <v>79</v>
      </c>
      <c r="B6528" s="14" t="s">
        <v>80</v>
      </c>
      <c r="C6528" s="40" t="s">
        <v>10727</v>
      </c>
      <c r="D6528" s="14" t="s">
        <v>16131</v>
      </c>
      <c r="E6528" s="13" t="s">
        <v>16132</v>
      </c>
      <c r="F6528" s="14" t="s">
        <v>10727</v>
      </c>
      <c r="G6528" s="14" t="s">
        <v>6772</v>
      </c>
      <c r="H6528" s="41" t="s">
        <v>6712</v>
      </c>
      <c r="I6528" s="42" t="s">
        <v>85</v>
      </c>
      <c r="J6528" s="39">
        <f t="shared" si="1"/>
        <v>61</v>
      </c>
      <c r="K6528" s="7" t="str">
        <f t="shared" si="2"/>
        <v>ENG30-01779428-atelesni</v>
      </c>
      <c r="L6528" s="7" t="str">
        <f>ifna(VLOOKUP(K6528,'Лист1'!D:E,2,false))</f>
        <v/>
      </c>
      <c r="M6528" s="9"/>
      <c r="N6528" s="9"/>
      <c r="O6528" s="9"/>
      <c r="P6528" s="9"/>
      <c r="Q6528" s="9"/>
      <c r="R6528" s="9"/>
    </row>
    <row r="6529" ht="15.75" customHeight="1">
      <c r="A6529" s="14" t="s">
        <v>79</v>
      </c>
      <c r="B6529" s="14" t="s">
        <v>80</v>
      </c>
      <c r="C6529" s="40" t="s">
        <v>14517</v>
      </c>
      <c r="D6529" s="14" t="s">
        <v>16133</v>
      </c>
      <c r="E6529" s="13" t="s">
        <v>16134</v>
      </c>
      <c r="F6529" s="14" t="s">
        <v>16135</v>
      </c>
      <c r="G6529" s="14" t="s">
        <v>6772</v>
      </c>
      <c r="H6529" s="41" t="s">
        <v>6712</v>
      </c>
      <c r="I6529" s="42" t="s">
        <v>85</v>
      </c>
      <c r="J6529" s="133">
        <f t="shared" si="1"/>
        <v>41</v>
      </c>
      <c r="K6529" s="7" t="str">
        <f t="shared" si="2"/>
        <v>ENG30-01779986-amentalan</v>
      </c>
      <c r="L6529" s="7" t="str">
        <f>ifna(VLOOKUP(K6529,'Лист1'!D:E,2,false))</f>
        <v>dodati</v>
      </c>
      <c r="M6529" s="9"/>
      <c r="N6529" s="9"/>
      <c r="O6529" s="9"/>
      <c r="P6529" s="9"/>
      <c r="Q6529" s="9"/>
      <c r="R6529" s="9"/>
    </row>
    <row r="6530" ht="15.75" customHeight="1">
      <c r="A6530" s="14" t="s">
        <v>21</v>
      </c>
      <c r="B6530" s="14" t="s">
        <v>22</v>
      </c>
      <c r="C6530" s="40" t="s">
        <v>16136</v>
      </c>
      <c r="D6530" s="14" t="s">
        <v>16137</v>
      </c>
      <c r="E6530" s="13" t="s">
        <v>16138</v>
      </c>
      <c r="F6530" s="14" t="s">
        <v>16139</v>
      </c>
      <c r="G6530" s="14" t="s">
        <v>6772</v>
      </c>
      <c r="H6530" s="41" t="s">
        <v>6712</v>
      </c>
      <c r="I6530" s="42" t="s">
        <v>85</v>
      </c>
      <c r="J6530" s="51">
        <f t="shared" si="1"/>
        <v>24</v>
      </c>
      <c r="K6530" s="7" t="str">
        <f t="shared" si="2"/>
        <v>ENG30-01780202-vbojati</v>
      </c>
      <c r="L6530" s="7" t="str">
        <f>ifna(VLOOKUP(K6530,'Лист1'!D:E,2,false))</f>
        <v>briši</v>
      </c>
      <c r="M6530" s="9"/>
      <c r="N6530" s="9"/>
      <c r="O6530" s="9"/>
      <c r="P6530" s="9"/>
      <c r="Q6530" s="9"/>
      <c r="R6530" s="9"/>
    </row>
    <row r="6531" ht="15.75" customHeight="1">
      <c r="A6531" s="14" t="s">
        <v>21</v>
      </c>
      <c r="B6531" s="14" t="s">
        <v>22</v>
      </c>
      <c r="C6531" s="40" t="s">
        <v>1030</v>
      </c>
      <c r="D6531" s="14" t="s">
        <v>16137</v>
      </c>
      <c r="E6531" s="13" t="s">
        <v>16138</v>
      </c>
      <c r="F6531" s="13" t="s">
        <v>16139</v>
      </c>
      <c r="G6531" s="14" t="s">
        <v>6772</v>
      </c>
      <c r="H6531" s="159" t="s">
        <v>6712</v>
      </c>
      <c r="I6531" s="42" t="s">
        <v>992</v>
      </c>
      <c r="J6531" s="51">
        <f t="shared" si="1"/>
        <v>24</v>
      </c>
      <c r="K6531" s="7" t="str">
        <f t="shared" si="2"/>
        <v>ENG30-01780202-vbojati se</v>
      </c>
      <c r="L6531" s="7" t="str">
        <f>ifna(VLOOKUP(K6531,'Лист1'!D:E,2,false))</f>
        <v/>
      </c>
      <c r="M6531" s="9"/>
      <c r="N6531" s="9"/>
      <c r="O6531" s="9"/>
      <c r="P6531" s="9"/>
      <c r="Q6531" s="9"/>
      <c r="R6531" s="9"/>
    </row>
    <row r="6532" ht="15.75" customHeight="1">
      <c r="A6532" s="14" t="s">
        <v>21</v>
      </c>
      <c r="B6532" s="14" t="s">
        <v>22</v>
      </c>
      <c r="C6532" s="40" t="s">
        <v>1963</v>
      </c>
      <c r="D6532" s="14" t="s">
        <v>16140</v>
      </c>
      <c r="E6532" s="13" t="s">
        <v>16141</v>
      </c>
      <c r="F6532" s="13" t="s">
        <v>1963</v>
      </c>
      <c r="G6532" s="14" t="s">
        <v>6917</v>
      </c>
      <c r="H6532" s="159" t="s">
        <v>6712</v>
      </c>
      <c r="I6532" s="42" t="s">
        <v>992</v>
      </c>
      <c r="J6532" s="45">
        <f t="shared" si="1"/>
        <v>67</v>
      </c>
      <c r="K6532" s="7" t="str">
        <f t="shared" si="2"/>
        <v>ENG30-01780729-vplašiti se</v>
      </c>
      <c r="L6532" s="7" t="str">
        <f>ifna(VLOOKUP(K6532,'Лист1'!D:E,2,false))</f>
        <v/>
      </c>
      <c r="M6532" s="9"/>
      <c r="N6532" s="9"/>
      <c r="O6532" s="9"/>
      <c r="P6532" s="9"/>
      <c r="Q6532" s="9"/>
      <c r="R6532" s="9"/>
    </row>
    <row r="6533" ht="15.75" customHeight="1">
      <c r="A6533" s="14" t="s">
        <v>79</v>
      </c>
      <c r="B6533" s="14" t="s">
        <v>80</v>
      </c>
      <c r="C6533" s="40" t="s">
        <v>16142</v>
      </c>
      <c r="D6533" s="14" t="s">
        <v>16143</v>
      </c>
      <c r="E6533" s="13" t="s">
        <v>16144</v>
      </c>
      <c r="F6533" s="14" t="s">
        <v>16142</v>
      </c>
      <c r="G6533" s="14" t="s">
        <v>6772</v>
      </c>
      <c r="H6533" s="41" t="s">
        <v>6712</v>
      </c>
      <c r="I6533" s="42" t="s">
        <v>85</v>
      </c>
      <c r="J6533" s="22">
        <f t="shared" si="1"/>
        <v>32</v>
      </c>
      <c r="K6533" s="7" t="str">
        <f t="shared" si="2"/>
        <v>ENG30-01781243-amonoteistički</v>
      </c>
      <c r="L6533" s="7" t="str">
        <f>ifna(VLOOKUP(K6533,'Лист1'!D:E,2,false))</f>
        <v/>
      </c>
      <c r="M6533" s="9"/>
      <c r="N6533" s="9"/>
      <c r="O6533" s="9"/>
      <c r="P6533" s="9"/>
      <c r="Q6533" s="9"/>
      <c r="R6533" s="9"/>
    </row>
    <row r="6534" ht="15.75" customHeight="1">
      <c r="A6534" s="14" t="s">
        <v>21</v>
      </c>
      <c r="B6534" s="14" t="s">
        <v>22</v>
      </c>
      <c r="C6534" s="40" t="s">
        <v>16145</v>
      </c>
      <c r="D6534" s="14" t="s">
        <v>16146</v>
      </c>
      <c r="E6534" s="13" t="s">
        <v>16147</v>
      </c>
      <c r="F6534" s="14" t="s">
        <v>16148</v>
      </c>
      <c r="G6534" s="14" t="s">
        <v>7357</v>
      </c>
      <c r="H6534" s="41" t="s">
        <v>6712</v>
      </c>
      <c r="I6534" s="42" t="s">
        <v>85</v>
      </c>
      <c r="J6534" s="45">
        <f t="shared" si="1"/>
        <v>15</v>
      </c>
      <c r="K6534" s="7" t="str">
        <f t="shared" si="2"/>
        <v>ENG30-01781913-vnasukati</v>
      </c>
      <c r="L6534" s="7" t="str">
        <f>ifna(VLOOKUP(K6534,'Лист1'!D:E,2,false))</f>
        <v>briši</v>
      </c>
      <c r="M6534" s="9"/>
      <c r="N6534" s="9"/>
      <c r="O6534" s="9"/>
      <c r="P6534" s="9"/>
      <c r="Q6534" s="9"/>
      <c r="R6534" s="9"/>
    </row>
    <row r="6535" ht="15.75" customHeight="1">
      <c r="A6535" s="14" t="s">
        <v>79</v>
      </c>
      <c r="B6535" s="14" t="s">
        <v>80</v>
      </c>
      <c r="C6535" s="40" t="s">
        <v>10962</v>
      </c>
      <c r="D6535" s="14" t="s">
        <v>16149</v>
      </c>
      <c r="E6535" s="13" t="s">
        <v>16150</v>
      </c>
      <c r="F6535" s="14" t="s">
        <v>16151</v>
      </c>
      <c r="G6535" s="14" t="s">
        <v>6772</v>
      </c>
      <c r="H6535" s="41" t="s">
        <v>6712</v>
      </c>
      <c r="I6535" s="42" t="s">
        <v>85</v>
      </c>
      <c r="J6535" s="60">
        <f t="shared" si="1"/>
        <v>59</v>
      </c>
      <c r="K6535" s="7" t="str">
        <f t="shared" si="2"/>
        <v>ENG30-01782596-aspreman</v>
      </c>
      <c r="L6535" s="7" t="str">
        <f>ifna(VLOOKUP(K6535,'Лист1'!D:E,2,false))</f>
        <v/>
      </c>
      <c r="M6535" s="9"/>
      <c r="N6535" s="9"/>
      <c r="O6535" s="9"/>
      <c r="P6535" s="9"/>
      <c r="Q6535" s="9"/>
      <c r="R6535" s="9"/>
    </row>
    <row r="6536" ht="15.75" customHeight="1">
      <c r="A6536" s="14" t="s">
        <v>21</v>
      </c>
      <c r="B6536" s="14" t="s">
        <v>22</v>
      </c>
      <c r="C6536" s="40" t="s">
        <v>16152</v>
      </c>
      <c r="D6536" s="14" t="s">
        <v>16153</v>
      </c>
      <c r="E6536" s="13" t="s">
        <v>16154</v>
      </c>
      <c r="F6536" s="14" t="s">
        <v>16155</v>
      </c>
      <c r="G6536" s="14" t="s">
        <v>6772</v>
      </c>
      <c r="H6536" s="41" t="s">
        <v>6712</v>
      </c>
      <c r="I6536" s="42" t="s">
        <v>85</v>
      </c>
      <c r="J6536" s="30">
        <f t="shared" si="1"/>
        <v>89</v>
      </c>
      <c r="K6536" s="7" t="str">
        <f t="shared" si="2"/>
        <v>ENG30-01783394-vpreokupirati</v>
      </c>
      <c r="L6536" s="7" t="str">
        <f>ifna(VLOOKUP(K6536,'Лист1'!D:E,2,false))</f>
        <v/>
      </c>
      <c r="M6536" s="9"/>
      <c r="N6536" s="9"/>
      <c r="O6536" s="9"/>
      <c r="P6536" s="9"/>
      <c r="Q6536" s="9"/>
      <c r="R6536" s="9"/>
    </row>
    <row r="6537" ht="15.75" customHeight="1">
      <c r="A6537" s="14" t="s">
        <v>79</v>
      </c>
      <c r="B6537" s="14" t="s">
        <v>80</v>
      </c>
      <c r="C6537" s="40" t="s">
        <v>16156</v>
      </c>
      <c r="D6537" s="14" t="s">
        <v>16157</v>
      </c>
      <c r="E6537" s="13" t="s">
        <v>16158</v>
      </c>
      <c r="F6537" s="14" t="s">
        <v>16159</v>
      </c>
      <c r="G6537" s="14" t="s">
        <v>6752</v>
      </c>
      <c r="H6537" s="41" t="s">
        <v>6712</v>
      </c>
      <c r="I6537" s="42" t="s">
        <v>85</v>
      </c>
      <c r="J6537" s="127">
        <f t="shared" si="1"/>
        <v>50</v>
      </c>
      <c r="K6537" s="7" t="str">
        <f t="shared" si="2"/>
        <v>ENG30-01784401-apaganski</v>
      </c>
      <c r="L6537" s="7" t="str">
        <f>ifna(VLOOKUP(K6537,'Лист1'!D:E,2,false))</f>
        <v/>
      </c>
      <c r="M6537" s="9"/>
      <c r="N6537" s="9"/>
      <c r="O6537" s="9"/>
      <c r="P6537" s="9"/>
      <c r="Q6537" s="9"/>
      <c r="R6537" s="9"/>
    </row>
    <row r="6538" ht="15.75" customHeight="1">
      <c r="A6538" s="14" t="s">
        <v>21</v>
      </c>
      <c r="B6538" s="14" t="s">
        <v>22</v>
      </c>
      <c r="C6538" s="40" t="s">
        <v>8690</v>
      </c>
      <c r="D6538" s="14" t="s">
        <v>16160</v>
      </c>
      <c r="E6538" s="13" t="s">
        <v>16161</v>
      </c>
      <c r="F6538" s="14" t="s">
        <v>16162</v>
      </c>
      <c r="G6538" s="14" t="s">
        <v>6772</v>
      </c>
      <c r="H6538" s="41" t="s">
        <v>6712</v>
      </c>
      <c r="I6538" s="42" t="s">
        <v>85</v>
      </c>
      <c r="J6538" s="39">
        <f t="shared" si="1"/>
        <v>20</v>
      </c>
      <c r="K6538" s="7" t="str">
        <f t="shared" si="2"/>
        <v>ENG30-01785579-voslabiti</v>
      </c>
      <c r="L6538" s="7" t="str">
        <f>ifna(VLOOKUP(K6538,'Лист1'!D:E,2,false))</f>
        <v/>
      </c>
      <c r="M6538" s="9"/>
      <c r="N6538" s="9"/>
      <c r="O6538" s="9"/>
      <c r="P6538" s="9"/>
      <c r="Q6538" s="9"/>
      <c r="R6538" s="9"/>
    </row>
    <row r="6539" ht="15.75" customHeight="1">
      <c r="A6539" s="14" t="s">
        <v>21</v>
      </c>
      <c r="B6539" s="14" t="s">
        <v>22</v>
      </c>
      <c r="C6539" s="40" t="s">
        <v>10081</v>
      </c>
      <c r="D6539" s="14" t="s">
        <v>16163</v>
      </c>
      <c r="E6539" s="13" t="s">
        <v>16164</v>
      </c>
      <c r="F6539" s="14" t="s">
        <v>16165</v>
      </c>
      <c r="G6539" s="14" t="s">
        <v>6917</v>
      </c>
      <c r="H6539" s="41" t="s">
        <v>6712</v>
      </c>
      <c r="I6539" s="42" t="s">
        <v>85</v>
      </c>
      <c r="J6539" s="44">
        <f t="shared" si="1"/>
        <v>47</v>
      </c>
      <c r="K6539" s="7" t="str">
        <f t="shared" si="2"/>
        <v>ENG30-01789270-vizazivati</v>
      </c>
      <c r="L6539" s="7" t="str">
        <f>ifna(VLOOKUP(K6539,'Лист1'!D:E,2,false))</f>
        <v/>
      </c>
      <c r="M6539" s="9"/>
      <c r="N6539" s="9"/>
      <c r="O6539" s="9"/>
      <c r="P6539" s="9"/>
      <c r="Q6539" s="9"/>
      <c r="R6539" s="9"/>
    </row>
    <row r="6540" ht="15.75" customHeight="1">
      <c r="A6540" s="14" t="s">
        <v>21</v>
      </c>
      <c r="B6540" s="14" t="s">
        <v>22</v>
      </c>
      <c r="C6540" s="40" t="s">
        <v>16166</v>
      </c>
      <c r="D6540" s="14" t="s">
        <v>16167</v>
      </c>
      <c r="E6540" s="13" t="s">
        <v>16168</v>
      </c>
      <c r="F6540" s="14" t="s">
        <v>16169</v>
      </c>
      <c r="G6540" s="14" t="s">
        <v>6772</v>
      </c>
      <c r="H6540" s="41" t="s">
        <v>6712</v>
      </c>
      <c r="I6540" s="42" t="s">
        <v>85</v>
      </c>
      <c r="J6540" s="17">
        <f t="shared" si="1"/>
        <v>25</v>
      </c>
      <c r="K6540" s="7" t="str">
        <f t="shared" si="2"/>
        <v>ENG30-01789514-vmučiti</v>
      </c>
      <c r="L6540" s="7" t="str">
        <f>ifna(VLOOKUP(K6540,'Лист1'!D:E,2,false))</f>
        <v/>
      </c>
      <c r="M6540" s="9"/>
      <c r="N6540" s="9"/>
      <c r="O6540" s="9"/>
      <c r="P6540" s="9"/>
      <c r="Q6540" s="9"/>
      <c r="R6540" s="9"/>
    </row>
    <row r="6541" ht="15.75" customHeight="1">
      <c r="A6541" s="14" t="s">
        <v>21</v>
      </c>
      <c r="B6541" s="14" t="s">
        <v>22</v>
      </c>
      <c r="C6541" s="40" t="s">
        <v>16170</v>
      </c>
      <c r="D6541" s="14" t="s">
        <v>16171</v>
      </c>
      <c r="E6541" s="13" t="s">
        <v>16172</v>
      </c>
      <c r="F6541" s="14" t="s">
        <v>16173</v>
      </c>
      <c r="G6541" s="14" t="s">
        <v>6917</v>
      </c>
      <c r="H6541" s="41" t="s">
        <v>6712</v>
      </c>
      <c r="I6541" s="42" t="s">
        <v>85</v>
      </c>
      <c r="J6541" s="33">
        <f t="shared" si="1"/>
        <v>26</v>
      </c>
      <c r="K6541" s="7" t="str">
        <f t="shared" si="2"/>
        <v>ENG30-01792567-vnauditi</v>
      </c>
      <c r="L6541" s="7" t="str">
        <f>ifna(VLOOKUP(K6541,'Лист1'!D:E,2,false))</f>
        <v/>
      </c>
      <c r="M6541" s="9"/>
      <c r="N6541" s="9"/>
      <c r="O6541" s="9"/>
      <c r="P6541" s="9"/>
      <c r="Q6541" s="9"/>
      <c r="R6541" s="9"/>
    </row>
    <row r="6542" ht="15.75" customHeight="1">
      <c r="A6542" s="14" t="s">
        <v>21</v>
      </c>
      <c r="B6542" s="14" t="s">
        <v>22</v>
      </c>
      <c r="C6542" s="40" t="s">
        <v>7515</v>
      </c>
      <c r="D6542" s="14" t="s">
        <v>16174</v>
      </c>
      <c r="E6542" s="13" t="s">
        <v>16175</v>
      </c>
      <c r="F6542" s="14" t="s">
        <v>7515</v>
      </c>
      <c r="G6542" s="14" t="s">
        <v>6917</v>
      </c>
      <c r="H6542" s="41" t="s">
        <v>6712</v>
      </c>
      <c r="I6542" s="42" t="s">
        <v>85</v>
      </c>
      <c r="J6542" s="101">
        <f t="shared" si="1"/>
        <v>25</v>
      </c>
      <c r="K6542" s="7" t="str">
        <f t="shared" si="2"/>
        <v>ENG30-01793177-vpovrediti</v>
      </c>
      <c r="L6542" s="7" t="str">
        <f>ifna(VLOOKUP(K6542,'Лист1'!D:E,2,false))</f>
        <v/>
      </c>
      <c r="M6542" s="9"/>
      <c r="N6542" s="9"/>
      <c r="O6542" s="9"/>
      <c r="P6542" s="9"/>
      <c r="Q6542" s="9"/>
      <c r="R6542" s="9"/>
    </row>
    <row r="6543" ht="15.75" customHeight="1">
      <c r="A6543" s="14" t="s">
        <v>21</v>
      </c>
      <c r="B6543" s="14" t="s">
        <v>22</v>
      </c>
      <c r="C6543" s="40" t="s">
        <v>7633</v>
      </c>
      <c r="D6543" s="14" t="s">
        <v>16176</v>
      </c>
      <c r="E6543" s="13" t="s">
        <v>16177</v>
      </c>
      <c r="F6543" s="14" t="s">
        <v>16178</v>
      </c>
      <c r="G6543" s="14" t="s">
        <v>6917</v>
      </c>
      <c r="H6543" s="41" t="s">
        <v>6712</v>
      </c>
      <c r="I6543" s="42" t="s">
        <v>85</v>
      </c>
      <c r="J6543" s="47">
        <f t="shared" si="1"/>
        <v>35</v>
      </c>
      <c r="K6543" s="7" t="str">
        <f t="shared" si="2"/>
        <v>ENG30-01794668-vpatiti</v>
      </c>
      <c r="L6543" s="7" t="str">
        <f>ifna(VLOOKUP(K6543,'Лист1'!D:E,2,false))</f>
        <v/>
      </c>
      <c r="M6543" s="9"/>
      <c r="N6543" s="9"/>
      <c r="O6543" s="9"/>
      <c r="P6543" s="9"/>
      <c r="Q6543" s="9"/>
      <c r="R6543" s="9"/>
    </row>
    <row r="6544" ht="15.75" customHeight="1">
      <c r="A6544" s="14" t="s">
        <v>21</v>
      </c>
      <c r="B6544" s="14" t="s">
        <v>22</v>
      </c>
      <c r="C6544" s="40" t="s">
        <v>13622</v>
      </c>
      <c r="D6544" s="14" t="s">
        <v>16179</v>
      </c>
      <c r="E6544" s="13" t="s">
        <v>16180</v>
      </c>
      <c r="F6544" s="14" t="s">
        <v>13622</v>
      </c>
      <c r="G6544" s="14" t="s">
        <v>6917</v>
      </c>
      <c r="H6544" s="41" t="s">
        <v>6712</v>
      </c>
      <c r="I6544" s="42" t="s">
        <v>85</v>
      </c>
      <c r="J6544" s="60">
        <f t="shared" si="1"/>
        <v>47</v>
      </c>
      <c r="K6544" s="7" t="str">
        <f t="shared" si="2"/>
        <v>ENG30-01795082-vizgubiti</v>
      </c>
      <c r="L6544" s="7" t="str">
        <f>ifna(VLOOKUP(K6544,'Лист1'!D:E,2,false))</f>
        <v/>
      </c>
      <c r="M6544" s="9"/>
      <c r="N6544" s="9"/>
      <c r="O6544" s="9"/>
      <c r="P6544" s="9"/>
      <c r="Q6544" s="9"/>
      <c r="R6544" s="9"/>
    </row>
    <row r="6545" ht="15.75" customHeight="1">
      <c r="A6545" s="14" t="s">
        <v>21</v>
      </c>
      <c r="B6545" s="14" t="s">
        <v>22</v>
      </c>
      <c r="C6545" s="40" t="s">
        <v>16181</v>
      </c>
      <c r="D6545" s="14" t="s">
        <v>16182</v>
      </c>
      <c r="E6545" s="13" t="s">
        <v>16183</v>
      </c>
      <c r="F6545" s="14" t="s">
        <v>16184</v>
      </c>
      <c r="G6545" s="14" t="s">
        <v>6917</v>
      </c>
      <c r="H6545" s="41" t="s">
        <v>6712</v>
      </c>
      <c r="I6545" s="42" t="s">
        <v>85</v>
      </c>
      <c r="J6545" s="43">
        <f t="shared" si="1"/>
        <v>33</v>
      </c>
      <c r="K6545" s="7" t="str">
        <f t="shared" si="2"/>
        <v>ENG30-01796582-vžaliti</v>
      </c>
      <c r="L6545" s="7" t="str">
        <f>ifna(VLOOKUP(K6545,'Лист1'!D:E,2,false))</f>
        <v/>
      </c>
      <c r="M6545" s="9"/>
      <c r="N6545" s="9"/>
      <c r="O6545" s="9"/>
      <c r="P6545" s="9"/>
      <c r="Q6545" s="9"/>
      <c r="R6545" s="9"/>
    </row>
    <row r="6546" ht="15.75" customHeight="1">
      <c r="A6546" s="14" t="s">
        <v>21</v>
      </c>
      <c r="B6546" s="14" t="s">
        <v>22</v>
      </c>
      <c r="C6546" s="40" t="s">
        <v>16181</v>
      </c>
      <c r="D6546" s="14" t="s">
        <v>16185</v>
      </c>
      <c r="E6546" s="13" t="s">
        <v>16186</v>
      </c>
      <c r="F6546" s="14" t="s">
        <v>16181</v>
      </c>
      <c r="G6546" s="14" t="s">
        <v>6772</v>
      </c>
      <c r="H6546" s="41" t="s">
        <v>6712</v>
      </c>
      <c r="I6546" s="42" t="s">
        <v>85</v>
      </c>
      <c r="J6546" s="61">
        <f t="shared" si="1"/>
        <v>52</v>
      </c>
      <c r="K6546" s="7" t="str">
        <f t="shared" si="2"/>
        <v>ENG30-01797204-vžaliti</v>
      </c>
      <c r="L6546" s="7" t="str">
        <f>ifna(VLOOKUP(K6546,'Лист1'!D:E,2,false))</f>
        <v/>
      </c>
      <c r="M6546" s="9"/>
      <c r="N6546" s="9"/>
      <c r="O6546" s="9"/>
      <c r="P6546" s="9"/>
      <c r="Q6546" s="9"/>
      <c r="R6546" s="9"/>
    </row>
    <row r="6547" ht="15.75" customHeight="1">
      <c r="A6547" s="14" t="s">
        <v>79</v>
      </c>
      <c r="B6547" s="14" t="s">
        <v>80</v>
      </c>
      <c r="C6547" s="40" t="s">
        <v>8652</v>
      </c>
      <c r="D6547" s="14" t="s">
        <v>16187</v>
      </c>
      <c r="E6547" s="13" t="s">
        <v>16188</v>
      </c>
      <c r="F6547" s="14" t="s">
        <v>13824</v>
      </c>
      <c r="G6547" s="14" t="s">
        <v>9747</v>
      </c>
      <c r="H6547" s="41" t="s">
        <v>6712</v>
      </c>
      <c r="I6547" s="42" t="s">
        <v>85</v>
      </c>
      <c r="J6547" s="60">
        <f t="shared" si="1"/>
        <v>42</v>
      </c>
      <c r="K6547" s="7" t="str">
        <f t="shared" si="2"/>
        <v>ENG30-01800764-adivan</v>
      </c>
      <c r="L6547" s="7" t="str">
        <f>ifna(VLOOKUP(K6547,'Лист1'!D:E,2,false))</f>
        <v/>
      </c>
      <c r="M6547" s="9"/>
      <c r="N6547" s="9"/>
      <c r="O6547" s="9"/>
      <c r="P6547" s="9"/>
      <c r="Q6547" s="9"/>
      <c r="R6547" s="9"/>
    </row>
    <row r="6548" ht="15.75" customHeight="1">
      <c r="A6548" s="14" t="s">
        <v>21</v>
      </c>
      <c r="B6548" s="14" t="s">
        <v>22</v>
      </c>
      <c r="C6548" s="40" t="s">
        <v>16166</v>
      </c>
      <c r="D6548" s="14" t="s">
        <v>16189</v>
      </c>
      <c r="E6548" s="13" t="s">
        <v>16190</v>
      </c>
      <c r="F6548" s="14" t="s">
        <v>16191</v>
      </c>
      <c r="G6548" s="14" t="s">
        <v>6917</v>
      </c>
      <c r="H6548" s="41" t="s">
        <v>6712</v>
      </c>
      <c r="I6548" s="42" t="s">
        <v>85</v>
      </c>
      <c r="J6548" s="93">
        <f t="shared" si="1"/>
        <v>39</v>
      </c>
      <c r="K6548" s="7" t="str">
        <f t="shared" si="2"/>
        <v>ENG30-01802689-vmučiti</v>
      </c>
      <c r="L6548" s="7" t="str">
        <f>ifna(VLOOKUP(K6548,'Лист1'!D:E,2,false))</f>
        <v/>
      </c>
      <c r="M6548" s="9"/>
      <c r="N6548" s="9"/>
      <c r="O6548" s="9"/>
      <c r="P6548" s="9"/>
      <c r="Q6548" s="9"/>
      <c r="R6548" s="9"/>
    </row>
    <row r="6549" ht="15.75" customHeight="1">
      <c r="A6549" s="14" t="s">
        <v>21</v>
      </c>
      <c r="B6549" s="14" t="s">
        <v>22</v>
      </c>
      <c r="C6549" s="40" t="s">
        <v>14256</v>
      </c>
      <c r="D6549" s="14" t="s">
        <v>16192</v>
      </c>
      <c r="E6549" s="13" t="s">
        <v>16193</v>
      </c>
      <c r="F6549" s="14" t="s">
        <v>16194</v>
      </c>
      <c r="G6549" s="14" t="s">
        <v>6917</v>
      </c>
      <c r="H6549" s="41" t="s">
        <v>6712</v>
      </c>
      <c r="I6549" s="42" t="s">
        <v>85</v>
      </c>
      <c r="J6549" s="61">
        <f t="shared" si="1"/>
        <v>70</v>
      </c>
      <c r="K6549" s="7" t="str">
        <f t="shared" si="2"/>
        <v>ENG30-01803936-vmanipulisati</v>
      </c>
      <c r="L6549" s="7" t="str">
        <f>ifna(VLOOKUP(K6549,'Лист1'!D:E,2,false))</f>
        <v/>
      </c>
      <c r="M6549" s="9"/>
      <c r="N6549" s="9"/>
      <c r="O6549" s="9"/>
      <c r="P6549" s="9"/>
      <c r="Q6549" s="9"/>
      <c r="R6549" s="9"/>
    </row>
    <row r="6550" ht="15.75" customHeight="1">
      <c r="A6550" s="14" t="s">
        <v>21</v>
      </c>
      <c r="B6550" s="14" t="s">
        <v>22</v>
      </c>
      <c r="C6550" s="40" t="s">
        <v>8950</v>
      </c>
      <c r="D6550" s="14" t="s">
        <v>16192</v>
      </c>
      <c r="E6550" s="13" t="s">
        <v>16193</v>
      </c>
      <c r="F6550" s="14" t="s">
        <v>16194</v>
      </c>
      <c r="G6550" s="14" t="s">
        <v>6917</v>
      </c>
      <c r="H6550" s="41" t="s">
        <v>6712</v>
      </c>
      <c r="I6550" s="42" t="s">
        <v>85</v>
      </c>
      <c r="J6550" s="68">
        <f t="shared" si="1"/>
        <v>70</v>
      </c>
      <c r="K6550" s="7" t="str">
        <f t="shared" si="2"/>
        <v>ENG30-01803936-vregulisati</v>
      </c>
      <c r="L6550" s="7" t="str">
        <f>ifna(VLOOKUP(K6550,'Лист1'!D:E,2,false))</f>
        <v/>
      </c>
      <c r="M6550" s="9"/>
      <c r="N6550" s="9"/>
      <c r="O6550" s="9"/>
      <c r="P6550" s="9"/>
      <c r="Q6550" s="9"/>
      <c r="R6550" s="9"/>
    </row>
    <row r="6551" ht="15.75" customHeight="1">
      <c r="A6551" s="14" t="s">
        <v>11</v>
      </c>
      <c r="B6551" s="14" t="s">
        <v>12</v>
      </c>
      <c r="C6551" s="40" t="s">
        <v>16195</v>
      </c>
      <c r="D6551" s="14" t="s">
        <v>16196</v>
      </c>
      <c r="E6551" s="13" t="s">
        <v>16197</v>
      </c>
      <c r="F6551" s="14" t="s">
        <v>16198</v>
      </c>
      <c r="G6551" s="14" t="s">
        <v>6955</v>
      </c>
      <c r="H6551" s="41" t="s">
        <v>6712</v>
      </c>
      <c r="I6551" s="42" t="s">
        <v>85</v>
      </c>
      <c r="J6551" s="21">
        <f t="shared" si="1"/>
        <v>33</v>
      </c>
      <c r="K6551" s="7" t="str">
        <f t="shared" si="2"/>
        <v>ENG30-01805070-nžitarica</v>
      </c>
      <c r="L6551" s="7" t="str">
        <f>ifna(VLOOKUP(K6551,'Лист1'!D:E,2,false))</f>
        <v/>
      </c>
      <c r="M6551" s="9"/>
      <c r="N6551" s="9"/>
      <c r="O6551" s="9"/>
      <c r="P6551" s="9"/>
      <c r="Q6551" s="9"/>
      <c r="R6551" s="9"/>
    </row>
    <row r="6552" ht="15.75" customHeight="1">
      <c r="A6552" s="14" t="s">
        <v>21</v>
      </c>
      <c r="B6552" s="14" t="s">
        <v>22</v>
      </c>
      <c r="C6552" s="40" t="s">
        <v>16199</v>
      </c>
      <c r="D6552" s="14" t="s">
        <v>16200</v>
      </c>
      <c r="E6552" s="13" t="s">
        <v>16201</v>
      </c>
      <c r="F6552" s="14" t="s">
        <v>16199</v>
      </c>
      <c r="G6552" s="14" t="s">
        <v>6772</v>
      </c>
      <c r="H6552" s="41" t="s">
        <v>6712</v>
      </c>
      <c r="I6552" s="42" t="s">
        <v>85</v>
      </c>
      <c r="J6552" s="39">
        <f t="shared" si="1"/>
        <v>28</v>
      </c>
      <c r="K6552" s="7" t="str">
        <f t="shared" si="2"/>
        <v>ENG30-01805523-vnedostajati</v>
      </c>
      <c r="L6552" s="7" t="str">
        <f>ifna(VLOOKUP(K6552,'Лист1'!D:E,2,false))</f>
        <v/>
      </c>
      <c r="M6552" s="9"/>
      <c r="N6552" s="9"/>
      <c r="O6552" s="9"/>
      <c r="P6552" s="9"/>
      <c r="Q6552" s="9"/>
      <c r="R6552" s="9"/>
    </row>
    <row r="6553" ht="15.75" customHeight="1">
      <c r="A6553" s="14" t="s">
        <v>79</v>
      </c>
      <c r="B6553" s="14" t="s">
        <v>80</v>
      </c>
      <c r="C6553" s="40" t="s">
        <v>15796</v>
      </c>
      <c r="D6553" s="14" t="s">
        <v>16202</v>
      </c>
      <c r="E6553" s="13" t="s">
        <v>16203</v>
      </c>
      <c r="F6553" s="14" t="s">
        <v>16204</v>
      </c>
      <c r="G6553" s="14" t="s">
        <v>6772</v>
      </c>
      <c r="H6553" s="41" t="s">
        <v>6712</v>
      </c>
      <c r="I6553" s="42" t="s">
        <v>85</v>
      </c>
      <c r="J6553" s="101">
        <f t="shared" si="1"/>
        <v>22</v>
      </c>
      <c r="K6553" s="7" t="str">
        <f t="shared" si="2"/>
        <v>ENG30-01806124-aoriginalan</v>
      </c>
      <c r="L6553" s="7" t="str">
        <f>ifna(VLOOKUP(K6553,'Лист1'!D:E,2,false))</f>
        <v/>
      </c>
      <c r="M6553" s="9"/>
      <c r="N6553" s="9"/>
      <c r="O6553" s="9"/>
      <c r="P6553" s="9"/>
      <c r="Q6553" s="9"/>
      <c r="R6553" s="9"/>
    </row>
    <row r="6554" ht="15.75" customHeight="1">
      <c r="A6554" s="14" t="s">
        <v>21</v>
      </c>
      <c r="B6554" s="14" t="s">
        <v>22</v>
      </c>
      <c r="C6554" s="40" t="s">
        <v>9872</v>
      </c>
      <c r="D6554" s="14" t="s">
        <v>16205</v>
      </c>
      <c r="E6554" s="13" t="s">
        <v>16206</v>
      </c>
      <c r="F6554" s="14" t="s">
        <v>16207</v>
      </c>
      <c r="G6554" s="14" t="s">
        <v>6772</v>
      </c>
      <c r="H6554" s="41" t="s">
        <v>6712</v>
      </c>
      <c r="I6554" s="42" t="s">
        <v>85</v>
      </c>
      <c r="J6554" s="79">
        <f t="shared" si="1"/>
        <v>31</v>
      </c>
      <c r="K6554" s="7" t="str">
        <f t="shared" si="2"/>
        <v>ENG30-01806505-vuhvatiti</v>
      </c>
      <c r="L6554" s="7" t="str">
        <f>ifna(VLOOKUP(K6554,'Лист1'!D:E,2,false))</f>
        <v/>
      </c>
      <c r="M6554" s="9"/>
      <c r="N6554" s="9"/>
      <c r="O6554" s="9"/>
      <c r="P6554" s="9"/>
      <c r="Q6554" s="9"/>
      <c r="R6554" s="9"/>
    </row>
    <row r="6555" ht="15.75" customHeight="1">
      <c r="A6555" s="14" t="s">
        <v>21</v>
      </c>
      <c r="B6555" s="14" t="s">
        <v>22</v>
      </c>
      <c r="C6555" s="40" t="s">
        <v>1218</v>
      </c>
      <c r="D6555" s="14" t="s">
        <v>16208</v>
      </c>
      <c r="E6555" s="13" t="s">
        <v>16209</v>
      </c>
      <c r="F6555" s="13" t="s">
        <v>16210</v>
      </c>
      <c r="G6555" s="14" t="s">
        <v>6772</v>
      </c>
      <c r="H6555" s="159" t="s">
        <v>6712</v>
      </c>
      <c r="I6555" s="42" t="s">
        <v>992</v>
      </c>
      <c r="J6555" s="58">
        <f t="shared" si="1"/>
        <v>19</v>
      </c>
      <c r="K6555" s="7" t="str">
        <f t="shared" si="2"/>
        <v>ENG30-01807882-vdopasti se</v>
      </c>
      <c r="L6555" s="7" t="str">
        <f>ifna(VLOOKUP(K6555,'Лист1'!D:E,2,false))</f>
        <v/>
      </c>
      <c r="M6555" s="9"/>
      <c r="N6555" s="9"/>
      <c r="O6555" s="9"/>
      <c r="P6555" s="9"/>
      <c r="Q6555" s="9"/>
      <c r="R6555" s="9"/>
    </row>
    <row r="6556" ht="15.75" customHeight="1">
      <c r="A6556" s="14" t="s">
        <v>21</v>
      </c>
      <c r="B6556" s="14" t="s">
        <v>22</v>
      </c>
      <c r="C6556" s="40" t="s">
        <v>11003</v>
      </c>
      <c r="D6556" s="14" t="s">
        <v>16208</v>
      </c>
      <c r="E6556" s="13" t="s">
        <v>16209</v>
      </c>
      <c r="F6556" s="14" t="s">
        <v>16210</v>
      </c>
      <c r="G6556" s="14" t="s">
        <v>6772</v>
      </c>
      <c r="H6556" s="41" t="s">
        <v>6712</v>
      </c>
      <c r="I6556" s="42" t="s">
        <v>85</v>
      </c>
      <c r="J6556" s="50">
        <f t="shared" si="1"/>
        <v>19</v>
      </c>
      <c r="K6556" s="7" t="str">
        <f t="shared" si="2"/>
        <v>ENG30-01807882-vprivući</v>
      </c>
      <c r="L6556" s="7" t="str">
        <f>ifna(VLOOKUP(K6556,'Лист1'!D:E,2,false))</f>
        <v/>
      </c>
      <c r="M6556" s="9"/>
      <c r="N6556" s="9"/>
      <c r="O6556" s="9"/>
      <c r="P6556" s="9"/>
      <c r="Q6556" s="9"/>
      <c r="R6556" s="9"/>
    </row>
    <row r="6557" ht="15.75" customHeight="1">
      <c r="A6557" s="14" t="s">
        <v>79</v>
      </c>
      <c r="B6557" s="14" t="s">
        <v>80</v>
      </c>
      <c r="C6557" s="40" t="s">
        <v>16211</v>
      </c>
      <c r="D6557" s="14" t="s">
        <v>16212</v>
      </c>
      <c r="E6557" s="13" t="s">
        <v>16213</v>
      </c>
      <c r="F6557" s="14" t="s">
        <v>16214</v>
      </c>
      <c r="G6557" s="14" t="s">
        <v>6772</v>
      </c>
      <c r="H6557" s="41" t="s">
        <v>6712</v>
      </c>
      <c r="I6557" s="42" t="s">
        <v>85</v>
      </c>
      <c r="J6557" s="52">
        <f t="shared" si="1"/>
        <v>16</v>
      </c>
      <c r="K6557" s="7" t="str">
        <f t="shared" si="2"/>
        <v>ENG30-01808671-asladak</v>
      </c>
      <c r="L6557" s="7" t="str">
        <f>ifna(VLOOKUP(K6557,'Лист1'!D:E,2,false))</f>
        <v/>
      </c>
      <c r="M6557" s="9"/>
      <c r="N6557" s="9"/>
      <c r="O6557" s="9"/>
      <c r="P6557" s="9"/>
      <c r="Q6557" s="9"/>
      <c r="R6557" s="9"/>
    </row>
    <row r="6558" ht="15.75" customHeight="1">
      <c r="A6558" s="14" t="s">
        <v>21</v>
      </c>
      <c r="B6558" s="14" t="s">
        <v>22</v>
      </c>
      <c r="C6558" s="40" t="s">
        <v>11735</v>
      </c>
      <c r="D6558" s="14" t="s">
        <v>16215</v>
      </c>
      <c r="E6558" s="13" t="s">
        <v>16216</v>
      </c>
      <c r="F6558" s="14" t="s">
        <v>16217</v>
      </c>
      <c r="G6558" s="14" t="s">
        <v>6772</v>
      </c>
      <c r="H6558" s="41" t="s">
        <v>6712</v>
      </c>
      <c r="I6558" s="42" t="s">
        <v>85</v>
      </c>
      <c r="J6558" s="24">
        <f t="shared" si="1"/>
        <v>32</v>
      </c>
      <c r="K6558" s="7" t="str">
        <f t="shared" si="2"/>
        <v>ENG30-01808769-vodbiti</v>
      </c>
      <c r="L6558" s="7" t="str">
        <f>ifna(VLOOKUP(K6558,'Лист1'!D:E,2,false))</f>
        <v/>
      </c>
      <c r="M6558" s="9"/>
      <c r="N6558" s="9"/>
      <c r="O6558" s="9"/>
      <c r="P6558" s="9"/>
      <c r="Q6558" s="9"/>
      <c r="R6558" s="9"/>
    </row>
    <row r="6559" ht="15.75" customHeight="1">
      <c r="A6559" s="14" t="s">
        <v>21</v>
      </c>
      <c r="B6559" s="14" t="s">
        <v>22</v>
      </c>
      <c r="C6559" s="40" t="s">
        <v>10753</v>
      </c>
      <c r="D6559" s="14" t="s">
        <v>16218</v>
      </c>
      <c r="E6559" s="13" t="s">
        <v>16219</v>
      </c>
      <c r="F6559" s="14" t="s">
        <v>16220</v>
      </c>
      <c r="G6559" s="14" t="s">
        <v>6917</v>
      </c>
      <c r="H6559" s="41" t="s">
        <v>6712</v>
      </c>
      <c r="I6559" s="42" t="s">
        <v>85</v>
      </c>
      <c r="J6559" s="50">
        <f t="shared" si="1"/>
        <v>51</v>
      </c>
      <c r="K6559" s="7" t="str">
        <f t="shared" si="2"/>
        <v>ENG30-01809321-vsavladati</v>
      </c>
      <c r="L6559" s="7" t="str">
        <f>ifna(VLOOKUP(K6559,'Лист1'!D:E,2,false))</f>
        <v/>
      </c>
      <c r="M6559" s="9"/>
      <c r="N6559" s="9"/>
      <c r="O6559" s="9"/>
      <c r="P6559" s="9"/>
      <c r="Q6559" s="9"/>
      <c r="R6559" s="9"/>
    </row>
    <row r="6560" ht="15.75" customHeight="1">
      <c r="A6560" s="14" t="s">
        <v>79</v>
      </c>
      <c r="B6560" s="14" t="s">
        <v>80</v>
      </c>
      <c r="C6560" s="40" t="s">
        <v>11762</v>
      </c>
      <c r="D6560" s="14" t="s">
        <v>16221</v>
      </c>
      <c r="E6560" s="13" t="s">
        <v>16222</v>
      </c>
      <c r="F6560" s="14" t="s">
        <v>16223</v>
      </c>
      <c r="G6560" s="14" t="s">
        <v>6772</v>
      </c>
      <c r="H6560" s="41" t="s">
        <v>6712</v>
      </c>
      <c r="I6560" s="42" t="s">
        <v>85</v>
      </c>
      <c r="J6560" s="85">
        <f t="shared" si="1"/>
        <v>24</v>
      </c>
      <c r="K6560" s="7" t="str">
        <f t="shared" si="2"/>
        <v>ENG30-01810189-aoštar</v>
      </c>
      <c r="L6560" s="7" t="str">
        <f>ifna(VLOOKUP(K6560,'Лист1'!D:E,2,false))</f>
        <v/>
      </c>
      <c r="M6560" s="9"/>
      <c r="N6560" s="9"/>
      <c r="O6560" s="9"/>
      <c r="P6560" s="9"/>
      <c r="Q6560" s="9"/>
      <c r="R6560" s="9"/>
    </row>
    <row r="6561" ht="15.75" customHeight="1">
      <c r="A6561" s="14" t="s">
        <v>21</v>
      </c>
      <c r="B6561" s="14" t="s">
        <v>22</v>
      </c>
      <c r="C6561" s="40" t="s">
        <v>11264</v>
      </c>
      <c r="D6561" s="14" t="s">
        <v>16224</v>
      </c>
      <c r="E6561" s="13" t="s">
        <v>16225</v>
      </c>
      <c r="F6561" s="14" t="s">
        <v>1712</v>
      </c>
      <c r="G6561" s="14" t="s">
        <v>6772</v>
      </c>
      <c r="H6561" s="41" t="s">
        <v>6712</v>
      </c>
      <c r="I6561" s="42" t="s">
        <v>85</v>
      </c>
      <c r="J6561" s="95">
        <f t="shared" si="1"/>
        <v>33</v>
      </c>
      <c r="K6561" s="7" t="str">
        <f t="shared" si="2"/>
        <v>ENG30-01811441-vnadati</v>
      </c>
      <c r="L6561" s="7" t="str">
        <f>ifna(VLOOKUP(K6561,'Лист1'!D:E,2,false))</f>
        <v>briši</v>
      </c>
      <c r="M6561" s="9"/>
      <c r="N6561" s="9"/>
      <c r="O6561" s="9"/>
      <c r="P6561" s="9"/>
      <c r="Q6561" s="9"/>
      <c r="R6561" s="9"/>
    </row>
    <row r="6562" ht="15.75" customHeight="1">
      <c r="A6562" s="14" t="s">
        <v>21</v>
      </c>
      <c r="B6562" s="14" t="s">
        <v>22</v>
      </c>
      <c r="C6562" s="40" t="s">
        <v>1712</v>
      </c>
      <c r="D6562" s="14" t="s">
        <v>16224</v>
      </c>
      <c r="E6562" s="13" t="s">
        <v>16225</v>
      </c>
      <c r="F6562" s="13" t="s">
        <v>1712</v>
      </c>
      <c r="G6562" s="14" t="s">
        <v>6772</v>
      </c>
      <c r="H6562" s="159" t="s">
        <v>6712</v>
      </c>
      <c r="I6562" s="42" t="s">
        <v>992</v>
      </c>
      <c r="J6562" s="47">
        <f t="shared" si="1"/>
        <v>33</v>
      </c>
      <c r="K6562" s="7" t="str">
        <f t="shared" si="2"/>
        <v>ENG30-01811441-vnadati se</v>
      </c>
      <c r="L6562" s="7" t="str">
        <f>ifna(VLOOKUP(K6562,'Лист1'!D:E,2,false))</f>
        <v/>
      </c>
      <c r="M6562" s="9"/>
      <c r="N6562" s="9"/>
      <c r="O6562" s="9"/>
      <c r="P6562" s="9"/>
      <c r="Q6562" s="9"/>
      <c r="R6562" s="9"/>
    </row>
    <row r="6563" ht="15.75" customHeight="1">
      <c r="A6563" s="14" t="s">
        <v>79</v>
      </c>
      <c r="B6563" s="14" t="s">
        <v>80</v>
      </c>
      <c r="C6563" s="40" t="s">
        <v>16226</v>
      </c>
      <c r="D6563" s="14" t="s">
        <v>16227</v>
      </c>
      <c r="E6563" s="13" t="s">
        <v>16228</v>
      </c>
      <c r="F6563" s="14" t="s">
        <v>16226</v>
      </c>
      <c r="G6563" s="14" t="s">
        <v>6772</v>
      </c>
      <c r="H6563" s="41" t="s">
        <v>6712</v>
      </c>
      <c r="I6563" s="42" t="s">
        <v>85</v>
      </c>
      <c r="J6563" s="31">
        <f t="shared" si="1"/>
        <v>68</v>
      </c>
      <c r="K6563" s="7" t="str">
        <f t="shared" si="2"/>
        <v>ENG30-01814385-apolitički</v>
      </c>
      <c r="L6563" s="7" t="str">
        <f>ifna(VLOOKUP(K6563,'Лист1'!D:E,2,false))</f>
        <v/>
      </c>
      <c r="M6563" s="9"/>
      <c r="N6563" s="9"/>
      <c r="O6563" s="9"/>
      <c r="P6563" s="9"/>
      <c r="Q6563" s="9"/>
      <c r="R6563" s="9"/>
    </row>
    <row r="6564" ht="15.75" customHeight="1">
      <c r="A6564" s="14" t="s">
        <v>79</v>
      </c>
      <c r="B6564" s="14" t="s">
        <v>80</v>
      </c>
      <c r="C6564" s="40" t="s">
        <v>10223</v>
      </c>
      <c r="D6564" s="14" t="s">
        <v>16229</v>
      </c>
      <c r="E6564" s="13" t="s">
        <v>16230</v>
      </c>
      <c r="F6564" s="14" t="s">
        <v>16231</v>
      </c>
      <c r="G6564" s="14" t="s">
        <v>6772</v>
      </c>
      <c r="H6564" s="41" t="s">
        <v>6712</v>
      </c>
      <c r="I6564" s="42" t="s">
        <v>85</v>
      </c>
      <c r="J6564" s="31">
        <f t="shared" si="1"/>
        <v>66</v>
      </c>
      <c r="K6564" s="7" t="str">
        <f t="shared" si="2"/>
        <v>ENG30-01814711-adržavni</v>
      </c>
      <c r="L6564" s="7" t="str">
        <f>ifna(VLOOKUP(K6564,'Лист1'!D:E,2,false))</f>
        <v/>
      </c>
      <c r="M6564" s="9"/>
      <c r="N6564" s="9"/>
      <c r="O6564" s="9"/>
      <c r="P6564" s="9"/>
      <c r="Q6564" s="9"/>
      <c r="R6564" s="9"/>
    </row>
    <row r="6565" ht="15.75" customHeight="1">
      <c r="A6565" s="14" t="s">
        <v>79</v>
      </c>
      <c r="B6565" s="14" t="s">
        <v>80</v>
      </c>
      <c r="C6565" s="40" t="s">
        <v>16232</v>
      </c>
      <c r="D6565" s="14" t="s">
        <v>16229</v>
      </c>
      <c r="E6565" s="13" t="s">
        <v>16230</v>
      </c>
      <c r="F6565" s="14" t="s">
        <v>16231</v>
      </c>
      <c r="G6565" s="14" t="s">
        <v>6772</v>
      </c>
      <c r="H6565" s="41" t="s">
        <v>6712</v>
      </c>
      <c r="I6565" s="42" t="s">
        <v>85</v>
      </c>
      <c r="J6565" s="38">
        <f t="shared" si="1"/>
        <v>66</v>
      </c>
      <c r="K6565" s="7" t="str">
        <f t="shared" si="2"/>
        <v>ENG30-01814711-avladin</v>
      </c>
      <c r="L6565" s="7" t="str">
        <f>ifna(VLOOKUP(K6565,'Лист1'!D:E,2,false))</f>
        <v/>
      </c>
      <c r="M6565" s="9"/>
      <c r="N6565" s="9"/>
      <c r="O6565" s="9"/>
      <c r="P6565" s="9"/>
      <c r="Q6565" s="9"/>
      <c r="R6565" s="9"/>
    </row>
    <row r="6566" ht="15.75" customHeight="1">
      <c r="A6566" s="14" t="s">
        <v>21</v>
      </c>
      <c r="B6566" s="14" t="s">
        <v>22</v>
      </c>
      <c r="C6566" s="40" t="s">
        <v>7500</v>
      </c>
      <c r="D6566" s="14" t="s">
        <v>16233</v>
      </c>
      <c r="E6566" s="13" t="s">
        <v>16234</v>
      </c>
      <c r="F6566" s="14" t="s">
        <v>16235</v>
      </c>
      <c r="G6566" s="14" t="s">
        <v>6917</v>
      </c>
      <c r="H6566" s="41" t="s">
        <v>6712</v>
      </c>
      <c r="I6566" s="42" t="s">
        <v>85</v>
      </c>
      <c r="J6566" s="22">
        <f t="shared" si="1"/>
        <v>35</v>
      </c>
      <c r="K6566" s="7" t="str">
        <f t="shared" si="2"/>
        <v>ENG30-01815185-volakšati</v>
      </c>
      <c r="L6566" s="7" t="str">
        <f>ifna(VLOOKUP(K6566,'Лист1'!D:E,2,false))</f>
        <v/>
      </c>
      <c r="M6566" s="9"/>
      <c r="N6566" s="9"/>
      <c r="O6566" s="9"/>
      <c r="P6566" s="9"/>
      <c r="Q6566" s="9"/>
      <c r="R6566" s="9"/>
    </row>
    <row r="6567" ht="15.75" customHeight="1">
      <c r="A6567" s="14" t="s">
        <v>21</v>
      </c>
      <c r="B6567" s="14" t="s">
        <v>22</v>
      </c>
      <c r="C6567" s="40" t="s">
        <v>7504</v>
      </c>
      <c r="D6567" s="14" t="s">
        <v>16233</v>
      </c>
      <c r="E6567" s="13" t="s">
        <v>16234</v>
      </c>
      <c r="F6567" s="14" t="s">
        <v>16235</v>
      </c>
      <c r="G6567" s="14" t="s">
        <v>6917</v>
      </c>
      <c r="H6567" s="41" t="s">
        <v>6712</v>
      </c>
      <c r="I6567" s="42" t="s">
        <v>85</v>
      </c>
      <c r="J6567" s="60">
        <f t="shared" si="1"/>
        <v>35</v>
      </c>
      <c r="K6567" s="7" t="str">
        <f t="shared" si="2"/>
        <v>ENG30-01815185-vublažiti</v>
      </c>
      <c r="L6567" s="7" t="str">
        <f>ifna(VLOOKUP(K6567,'Лист1'!D:E,2,false))</f>
        <v/>
      </c>
      <c r="M6567" s="9"/>
      <c r="N6567" s="9"/>
      <c r="O6567" s="9"/>
      <c r="P6567" s="9"/>
      <c r="Q6567" s="9"/>
      <c r="R6567" s="9"/>
    </row>
    <row r="6568" ht="15.75" customHeight="1">
      <c r="A6568" s="14" t="s">
        <v>21</v>
      </c>
      <c r="B6568" s="14" t="s">
        <v>22</v>
      </c>
      <c r="C6568" s="40" t="s">
        <v>16236</v>
      </c>
      <c r="D6568" s="14" t="s">
        <v>16237</v>
      </c>
      <c r="E6568" s="13" t="s">
        <v>16238</v>
      </c>
      <c r="F6568" s="14" t="s">
        <v>16239</v>
      </c>
      <c r="G6568" s="14" t="s">
        <v>6917</v>
      </c>
      <c r="H6568" s="41" t="s">
        <v>6712</v>
      </c>
      <c r="I6568" s="42" t="s">
        <v>85</v>
      </c>
      <c r="J6568" s="60">
        <f t="shared" si="1"/>
        <v>45</v>
      </c>
      <c r="K6568" s="7" t="str">
        <f t="shared" si="2"/>
        <v>ENG30-01815628-vzadovoljavati</v>
      </c>
      <c r="L6568" s="7" t="str">
        <f>ifna(VLOOKUP(K6568,'Лист1'!D:E,2,false))</f>
        <v/>
      </c>
      <c r="M6568" s="9"/>
      <c r="N6568" s="9"/>
      <c r="O6568" s="9"/>
      <c r="P6568" s="9"/>
      <c r="Q6568" s="9"/>
      <c r="R6568" s="9"/>
    </row>
    <row r="6569" ht="15.75" customHeight="1">
      <c r="A6569" s="14" t="s">
        <v>79</v>
      </c>
      <c r="B6569" s="14" t="s">
        <v>80</v>
      </c>
      <c r="C6569" s="40" t="s">
        <v>9628</v>
      </c>
      <c r="D6569" s="14" t="s">
        <v>16240</v>
      </c>
      <c r="E6569" s="13" t="s">
        <v>16241</v>
      </c>
      <c r="F6569" s="14" t="s">
        <v>9628</v>
      </c>
      <c r="G6569" s="14" t="s">
        <v>6800</v>
      </c>
      <c r="H6569" s="41" t="s">
        <v>6712</v>
      </c>
      <c r="I6569" s="42" t="s">
        <v>85</v>
      </c>
      <c r="J6569" s="22">
        <f t="shared" si="1"/>
        <v>90</v>
      </c>
      <c r="K6569" s="7" t="str">
        <f t="shared" si="2"/>
        <v>ENG30-01815838-apopularan</v>
      </c>
      <c r="L6569" s="7" t="str">
        <f>ifna(VLOOKUP(K6569,'Лист1'!D:E,2,false))</f>
        <v/>
      </c>
      <c r="M6569" s="9"/>
      <c r="N6569" s="9"/>
      <c r="O6569" s="9"/>
      <c r="P6569" s="9"/>
      <c r="Q6569" s="9"/>
      <c r="R6569" s="9"/>
    </row>
    <row r="6570" ht="15.75" customHeight="1">
      <c r="A6570" s="14" t="s">
        <v>79</v>
      </c>
      <c r="B6570" s="14" t="s">
        <v>80</v>
      </c>
      <c r="C6570" s="40" t="s">
        <v>16242</v>
      </c>
      <c r="D6570" s="14" t="s">
        <v>16243</v>
      </c>
      <c r="E6570" s="13" t="s">
        <v>16244</v>
      </c>
      <c r="F6570" s="14" t="s">
        <v>16242</v>
      </c>
      <c r="G6570" s="14" t="s">
        <v>6800</v>
      </c>
      <c r="H6570" s="41" t="s">
        <v>6712</v>
      </c>
      <c r="I6570" s="42" t="s">
        <v>85</v>
      </c>
      <c r="J6570" s="98">
        <f t="shared" si="1"/>
        <v>71</v>
      </c>
      <c r="K6570" s="7" t="str">
        <f t="shared" si="2"/>
        <v>ENG30-01817500-apozitivan</v>
      </c>
      <c r="L6570" s="7" t="str">
        <f>ifna(VLOOKUP(K6570,'Лист1'!D:E,2,false))</f>
        <v/>
      </c>
      <c r="M6570" s="9"/>
      <c r="N6570" s="9"/>
      <c r="O6570" s="9"/>
      <c r="P6570" s="9"/>
      <c r="Q6570" s="9"/>
      <c r="R6570" s="9"/>
    </row>
    <row r="6571" ht="15.75" customHeight="1">
      <c r="A6571" s="14" t="s">
        <v>21</v>
      </c>
      <c r="B6571" s="14" t="s">
        <v>22</v>
      </c>
      <c r="C6571" s="40" t="s">
        <v>10797</v>
      </c>
      <c r="D6571" s="14" t="s">
        <v>16245</v>
      </c>
      <c r="E6571" s="13" t="s">
        <v>16246</v>
      </c>
      <c r="F6571" s="14" t="s">
        <v>16247</v>
      </c>
      <c r="G6571" s="14"/>
      <c r="H6571" s="41" t="s">
        <v>6712</v>
      </c>
      <c r="I6571" s="42" t="s">
        <v>85</v>
      </c>
      <c r="J6571" s="21">
        <f t="shared" si="1"/>
        <v>64</v>
      </c>
      <c r="K6571" s="7" t="str">
        <f t="shared" si="2"/>
        <v>ENG30-01817574-vobraditi</v>
      </c>
      <c r="L6571" s="7" t="str">
        <f>ifna(VLOOKUP(K6571,'Лист1'!D:E,2,false))</f>
        <v/>
      </c>
      <c r="M6571" s="9"/>
      <c r="N6571" s="9"/>
      <c r="O6571" s="9"/>
      <c r="P6571" s="9"/>
      <c r="Q6571" s="9"/>
      <c r="R6571" s="9"/>
    </row>
    <row r="6572" ht="15.75" customHeight="1">
      <c r="A6572" s="14" t="s">
        <v>21</v>
      </c>
      <c r="B6572" s="14" t="s">
        <v>22</v>
      </c>
      <c r="C6572" s="40" t="s">
        <v>11584</v>
      </c>
      <c r="D6572" s="14" t="s">
        <v>16248</v>
      </c>
      <c r="E6572" s="13" t="s">
        <v>16249</v>
      </c>
      <c r="F6572" s="14" t="s">
        <v>16250</v>
      </c>
      <c r="G6572" s="14" t="s">
        <v>6917</v>
      </c>
      <c r="H6572" s="41" t="s">
        <v>6712</v>
      </c>
      <c r="I6572" s="42" t="s">
        <v>85</v>
      </c>
      <c r="J6572" s="101">
        <f t="shared" si="1"/>
        <v>15</v>
      </c>
      <c r="K6572" s="7" t="str">
        <f t="shared" si="2"/>
        <v>ENG30-01817938-vohrabriti</v>
      </c>
      <c r="L6572" s="7" t="str">
        <f>ifna(VLOOKUP(K6572,'Лист1'!D:E,2,false))</f>
        <v/>
      </c>
      <c r="M6572" s="9"/>
      <c r="N6572" s="9"/>
      <c r="O6572" s="9"/>
      <c r="P6572" s="9"/>
      <c r="Q6572" s="9"/>
      <c r="R6572" s="9"/>
    </row>
    <row r="6573" ht="15.75" customHeight="1">
      <c r="A6573" s="14" t="s">
        <v>79</v>
      </c>
      <c r="B6573" s="14" t="s">
        <v>80</v>
      </c>
      <c r="C6573" s="40" t="s">
        <v>13815</v>
      </c>
      <c r="D6573" s="14" t="s">
        <v>16251</v>
      </c>
      <c r="E6573" s="13" t="s">
        <v>16252</v>
      </c>
      <c r="F6573" s="14" t="s">
        <v>13815</v>
      </c>
      <c r="G6573" s="14" t="s">
        <v>6800</v>
      </c>
      <c r="H6573" s="41" t="s">
        <v>6712</v>
      </c>
      <c r="I6573" s="42" t="s">
        <v>85</v>
      </c>
      <c r="J6573" s="53">
        <f t="shared" si="1"/>
        <v>106</v>
      </c>
      <c r="K6573" s="7" t="str">
        <f t="shared" si="2"/>
        <v>ENG30-01818234-anegativan</v>
      </c>
      <c r="L6573" s="7" t="str">
        <f>ifna(VLOOKUP(K6573,'Лист1'!D:E,2,false))</f>
        <v/>
      </c>
      <c r="M6573" s="9"/>
      <c r="N6573" s="9"/>
      <c r="O6573" s="9"/>
      <c r="P6573" s="9"/>
      <c r="Q6573" s="9"/>
      <c r="R6573" s="9"/>
    </row>
    <row r="6574" ht="15.75" customHeight="1">
      <c r="A6574" s="14" t="s">
        <v>21</v>
      </c>
      <c r="B6574" s="14" t="s">
        <v>22</v>
      </c>
      <c r="C6574" s="40" t="s">
        <v>11584</v>
      </c>
      <c r="D6574" s="14" t="s">
        <v>16253</v>
      </c>
      <c r="E6574" s="13" t="s">
        <v>16254</v>
      </c>
      <c r="F6574" s="14" t="s">
        <v>16255</v>
      </c>
      <c r="G6574" s="14" t="s">
        <v>6917</v>
      </c>
      <c r="H6574" s="41" t="s">
        <v>6712</v>
      </c>
      <c r="I6574" s="42" t="s">
        <v>85</v>
      </c>
      <c r="J6574" s="101">
        <f t="shared" si="1"/>
        <v>34</v>
      </c>
      <c r="K6574" s="7" t="str">
        <f t="shared" si="2"/>
        <v>ENG30-01818235-vohrabriti</v>
      </c>
      <c r="L6574" s="7" t="str">
        <f>ifna(VLOOKUP(K6574,'Лист1'!D:E,2,false))</f>
        <v/>
      </c>
      <c r="M6574" s="9"/>
      <c r="N6574" s="9"/>
      <c r="O6574" s="9"/>
      <c r="P6574" s="9"/>
      <c r="Q6574" s="9"/>
      <c r="R6574" s="9"/>
    </row>
    <row r="6575" ht="15.75" customHeight="1">
      <c r="A6575" s="14" t="s">
        <v>21</v>
      </c>
      <c r="B6575" s="14" t="s">
        <v>22</v>
      </c>
      <c r="C6575" s="40" t="s">
        <v>14155</v>
      </c>
      <c r="D6575" s="14" t="s">
        <v>16256</v>
      </c>
      <c r="E6575" s="13" t="s">
        <v>16257</v>
      </c>
      <c r="F6575" s="14" t="s">
        <v>16258</v>
      </c>
      <c r="G6575" s="14" t="s">
        <v>6772</v>
      </c>
      <c r="H6575" s="41" t="s">
        <v>6712</v>
      </c>
      <c r="I6575" s="42" t="s">
        <v>85</v>
      </c>
      <c r="J6575" s="25">
        <f t="shared" si="1"/>
        <v>88</v>
      </c>
      <c r="K6575" s="7" t="str">
        <f t="shared" si="2"/>
        <v>ENG30-01820302-vuživati</v>
      </c>
      <c r="L6575" s="7" t="str">
        <f>ifna(VLOOKUP(K6575,'Лист1'!D:E,2,false))</f>
        <v/>
      </c>
      <c r="M6575" s="9"/>
      <c r="N6575" s="9"/>
      <c r="O6575" s="9"/>
      <c r="P6575" s="9"/>
      <c r="Q6575" s="9"/>
      <c r="R6575" s="9"/>
    </row>
    <row r="6576" ht="15.75" customHeight="1">
      <c r="A6576" s="14" t="s">
        <v>79</v>
      </c>
      <c r="B6576" s="14" t="s">
        <v>80</v>
      </c>
      <c r="C6576" s="40" t="s">
        <v>16242</v>
      </c>
      <c r="D6576" s="14" t="s">
        <v>16259</v>
      </c>
      <c r="E6576" s="13" t="s">
        <v>16260</v>
      </c>
      <c r="F6576" s="14" t="s">
        <v>16261</v>
      </c>
      <c r="G6576" s="14" t="s">
        <v>7038</v>
      </c>
      <c r="H6576" s="41" t="s">
        <v>6712</v>
      </c>
      <c r="I6576" s="42" t="s">
        <v>85</v>
      </c>
      <c r="J6576" s="45">
        <f t="shared" si="1"/>
        <v>69</v>
      </c>
      <c r="K6576" s="7" t="str">
        <f t="shared" si="2"/>
        <v>ENG30-01820481-apozitivan</v>
      </c>
      <c r="L6576" s="7" t="str">
        <f>ifna(VLOOKUP(K6576,'Лист1'!D:E,2,false))</f>
        <v/>
      </c>
      <c r="M6576" s="9"/>
      <c r="N6576" s="9"/>
      <c r="O6576" s="9"/>
      <c r="P6576" s="9"/>
      <c r="Q6576" s="9"/>
      <c r="R6576" s="9"/>
    </row>
    <row r="6577" ht="15.75" customHeight="1">
      <c r="A6577" s="14" t="s">
        <v>79</v>
      </c>
      <c r="B6577" s="14" t="s">
        <v>80</v>
      </c>
      <c r="C6577" s="40" t="s">
        <v>7310</v>
      </c>
      <c r="D6577" s="14" t="s">
        <v>16262</v>
      </c>
      <c r="E6577" s="13" t="s">
        <v>16263</v>
      </c>
      <c r="F6577" s="14" t="s">
        <v>7310</v>
      </c>
      <c r="G6577" s="14" t="s">
        <v>6772</v>
      </c>
      <c r="H6577" s="41" t="s">
        <v>6712</v>
      </c>
      <c r="I6577" s="42" t="s">
        <v>85</v>
      </c>
      <c r="J6577" s="45">
        <f t="shared" si="1"/>
        <v>36</v>
      </c>
      <c r="K6577" s="7" t="str">
        <f t="shared" si="2"/>
        <v>ENG30-01821266-amoguć</v>
      </c>
      <c r="L6577" s="7" t="str">
        <f>ifna(VLOOKUP(K6577,'Лист1'!D:E,2,false))</f>
        <v/>
      </c>
      <c r="M6577" s="9"/>
      <c r="N6577" s="9"/>
      <c r="O6577" s="9"/>
      <c r="P6577" s="9"/>
      <c r="Q6577" s="9"/>
      <c r="R6577" s="9"/>
    </row>
    <row r="6578" ht="15.75" customHeight="1">
      <c r="A6578" s="14" t="s">
        <v>21</v>
      </c>
      <c r="B6578" s="14" t="s">
        <v>22</v>
      </c>
      <c r="C6578" s="40" t="s">
        <v>16264</v>
      </c>
      <c r="D6578" s="14" t="s">
        <v>16265</v>
      </c>
      <c r="E6578" s="13" t="s">
        <v>16266</v>
      </c>
      <c r="F6578" s="14" t="s">
        <v>16267</v>
      </c>
      <c r="G6578" s="14" t="s">
        <v>6917</v>
      </c>
      <c r="H6578" s="41" t="s">
        <v>6712</v>
      </c>
      <c r="I6578" s="42" t="s">
        <v>85</v>
      </c>
      <c r="J6578" s="58">
        <f t="shared" si="1"/>
        <v>58</v>
      </c>
      <c r="K6578" s="7" t="str">
        <f t="shared" si="2"/>
        <v>ENG30-01821423-vzainteresovati</v>
      </c>
      <c r="L6578" s="7" t="str">
        <f>ifna(VLOOKUP(K6578,'Лист1'!D:E,2,false))</f>
        <v/>
      </c>
      <c r="M6578" s="9"/>
      <c r="N6578" s="9"/>
      <c r="O6578" s="9"/>
      <c r="P6578" s="9"/>
      <c r="Q6578" s="9"/>
      <c r="R6578" s="9"/>
    </row>
    <row r="6579" ht="15.75" customHeight="1">
      <c r="A6579" s="14" t="s">
        <v>79</v>
      </c>
      <c r="B6579" s="14" t="s">
        <v>80</v>
      </c>
      <c r="C6579" s="40" t="s">
        <v>7519</v>
      </c>
      <c r="D6579" s="14" t="s">
        <v>16268</v>
      </c>
      <c r="E6579" s="13" t="s">
        <v>16269</v>
      </c>
      <c r="F6579" s="14" t="s">
        <v>7519</v>
      </c>
      <c r="G6579" s="14" t="s">
        <v>6772</v>
      </c>
      <c r="H6579" s="41" t="s">
        <v>6712</v>
      </c>
      <c r="I6579" s="42" t="s">
        <v>85</v>
      </c>
      <c r="J6579" s="101">
        <f t="shared" si="1"/>
        <v>43</v>
      </c>
      <c r="K6579" s="7" t="str">
        <f t="shared" si="2"/>
        <v>ENG30-01822933-amatematički</v>
      </c>
      <c r="L6579" s="7" t="str">
        <f>ifna(VLOOKUP(K6579,'Лист1'!D:E,2,false))</f>
        <v/>
      </c>
      <c r="M6579" s="9"/>
      <c r="N6579" s="9"/>
      <c r="O6579" s="9"/>
      <c r="P6579" s="9"/>
      <c r="Q6579" s="9"/>
      <c r="R6579" s="9"/>
    </row>
    <row r="6580" ht="15.75" customHeight="1">
      <c r="A6580" s="14" t="s">
        <v>21</v>
      </c>
      <c r="B6580" s="14" t="s">
        <v>22</v>
      </c>
      <c r="C6580" s="40" t="s">
        <v>12090</v>
      </c>
      <c r="D6580" s="14" t="s">
        <v>16270</v>
      </c>
      <c r="E6580" s="13" t="s">
        <v>16271</v>
      </c>
      <c r="F6580" s="14" t="s">
        <v>16272</v>
      </c>
      <c r="G6580" s="14" t="s">
        <v>6917</v>
      </c>
      <c r="H6580" s="41" t="s">
        <v>6712</v>
      </c>
      <c r="I6580" s="42" t="s">
        <v>85</v>
      </c>
      <c r="J6580" s="58">
        <f t="shared" si="1"/>
        <v>26</v>
      </c>
      <c r="K6580" s="7" t="str">
        <f t="shared" si="2"/>
        <v>ENG30-01823370-vslaviti</v>
      </c>
      <c r="L6580" s="7" t="str">
        <f>ifna(VLOOKUP(K6580,'Лист1'!D:E,2,false))</f>
        <v/>
      </c>
      <c r="M6580" s="9"/>
      <c r="N6580" s="9"/>
      <c r="O6580" s="9"/>
      <c r="P6580" s="9"/>
      <c r="Q6580" s="9"/>
      <c r="R6580" s="9"/>
    </row>
    <row r="6581" ht="15.75" customHeight="1">
      <c r="A6581" s="14" t="s">
        <v>79</v>
      </c>
      <c r="B6581" s="14" t="s">
        <v>80</v>
      </c>
      <c r="C6581" s="40" t="s">
        <v>11786</v>
      </c>
      <c r="D6581" s="14" t="s">
        <v>16273</v>
      </c>
      <c r="E6581" s="13" t="s">
        <v>16274</v>
      </c>
      <c r="F6581" s="14" t="s">
        <v>11786</v>
      </c>
      <c r="G6581" s="14" t="s">
        <v>6800</v>
      </c>
      <c r="H6581" s="41" t="s">
        <v>6712</v>
      </c>
      <c r="I6581" s="42" t="s">
        <v>85</v>
      </c>
      <c r="J6581" s="53">
        <f t="shared" si="1"/>
        <v>47</v>
      </c>
      <c r="K6581" s="7" t="str">
        <f t="shared" si="2"/>
        <v>ENG30-01824244-ajak</v>
      </c>
      <c r="L6581" s="7" t="str">
        <f>ifna(VLOOKUP(K6581,'Лист1'!D:E,2,false))</f>
        <v/>
      </c>
      <c r="M6581" s="9"/>
      <c r="N6581" s="9"/>
      <c r="O6581" s="9"/>
      <c r="P6581" s="9"/>
      <c r="Q6581" s="9"/>
      <c r="R6581" s="9"/>
    </row>
    <row r="6582" ht="15.75" customHeight="1">
      <c r="A6582" s="14" t="s">
        <v>21</v>
      </c>
      <c r="B6582" s="14" t="s">
        <v>22</v>
      </c>
      <c r="C6582" s="40" t="s">
        <v>16111</v>
      </c>
      <c r="D6582" s="14" t="s">
        <v>16275</v>
      </c>
      <c r="E6582" s="13" t="s">
        <v>16276</v>
      </c>
      <c r="F6582" s="14" t="s">
        <v>16111</v>
      </c>
      <c r="G6582" s="14" t="s">
        <v>6772</v>
      </c>
      <c r="H6582" s="41" t="s">
        <v>6712</v>
      </c>
      <c r="I6582" s="42" t="s">
        <v>85</v>
      </c>
      <c r="J6582" s="61">
        <f t="shared" si="1"/>
        <v>29</v>
      </c>
      <c r="K6582" s="7" t="str">
        <f t="shared" si="2"/>
        <v>ENG30-01824339-vvoleti</v>
      </c>
      <c r="L6582" s="7" t="str">
        <f>ifna(VLOOKUP(K6582,'Лист1'!D:E,2,false))</f>
        <v/>
      </c>
      <c r="M6582" s="9"/>
      <c r="N6582" s="9"/>
      <c r="O6582" s="9"/>
      <c r="P6582" s="9"/>
      <c r="Q6582" s="9"/>
      <c r="R6582" s="9"/>
    </row>
    <row r="6583" ht="15.75" customHeight="1">
      <c r="A6583" s="14" t="s">
        <v>21</v>
      </c>
      <c r="B6583" s="14" t="s">
        <v>22</v>
      </c>
      <c r="C6583" s="40" t="s">
        <v>16111</v>
      </c>
      <c r="D6583" s="14" t="s">
        <v>16277</v>
      </c>
      <c r="E6583" s="13" t="s">
        <v>16278</v>
      </c>
      <c r="F6583" s="14" t="s">
        <v>16279</v>
      </c>
      <c r="G6583" s="14" t="s">
        <v>6772</v>
      </c>
      <c r="H6583" s="41" t="s">
        <v>6712</v>
      </c>
      <c r="I6583" s="42" t="s">
        <v>85</v>
      </c>
      <c r="J6583" s="43">
        <f t="shared" si="1"/>
        <v>21</v>
      </c>
      <c r="K6583" s="7" t="str">
        <f t="shared" si="2"/>
        <v>ENG30-01824736-vvoleti</v>
      </c>
      <c r="L6583" s="7" t="str">
        <f>ifna(VLOOKUP(K6583,'Лист1'!D:E,2,false))</f>
        <v/>
      </c>
      <c r="M6583" s="9"/>
      <c r="N6583" s="9"/>
      <c r="O6583" s="9"/>
      <c r="P6583" s="9"/>
      <c r="Q6583" s="9"/>
      <c r="R6583" s="9"/>
    </row>
    <row r="6584" ht="15.75" customHeight="1">
      <c r="A6584" s="14" t="s">
        <v>21</v>
      </c>
      <c r="B6584" s="14" t="s">
        <v>22</v>
      </c>
      <c r="C6584" s="40" t="s">
        <v>11170</v>
      </c>
      <c r="D6584" s="14" t="s">
        <v>16277</v>
      </c>
      <c r="E6584" s="13" t="s">
        <v>16278</v>
      </c>
      <c r="F6584" s="14" t="s">
        <v>16279</v>
      </c>
      <c r="G6584" s="14" t="s">
        <v>6772</v>
      </c>
      <c r="H6584" s="41" t="s">
        <v>6712</v>
      </c>
      <c r="I6584" s="42" t="s">
        <v>85</v>
      </c>
      <c r="J6584" s="44">
        <f t="shared" si="1"/>
        <v>21</v>
      </c>
      <c r="K6584" s="7" t="str">
        <f t="shared" si="2"/>
        <v>ENG30-01824736-vželeti</v>
      </c>
      <c r="L6584" s="7" t="str">
        <f>ifna(VLOOKUP(K6584,'Лист1'!D:E,2,false))</f>
        <v/>
      </c>
      <c r="M6584" s="9"/>
      <c r="N6584" s="9"/>
      <c r="O6584" s="9"/>
      <c r="P6584" s="9"/>
      <c r="Q6584" s="9"/>
      <c r="R6584" s="9"/>
    </row>
    <row r="6585" ht="15.75" customHeight="1">
      <c r="A6585" s="14" t="s">
        <v>21</v>
      </c>
      <c r="B6585" s="14" t="s">
        <v>22</v>
      </c>
      <c r="C6585" s="40" t="s">
        <v>11170</v>
      </c>
      <c r="D6585" s="14" t="s">
        <v>16280</v>
      </c>
      <c r="E6585" s="13" t="s">
        <v>16281</v>
      </c>
      <c r="F6585" s="14" t="s">
        <v>16282</v>
      </c>
      <c r="G6585" s="14" t="s">
        <v>6772</v>
      </c>
      <c r="H6585" s="41" t="s">
        <v>6712</v>
      </c>
      <c r="I6585" s="42" t="s">
        <v>85</v>
      </c>
      <c r="J6585" s="85">
        <f t="shared" si="1"/>
        <v>35</v>
      </c>
      <c r="K6585" s="7" t="str">
        <f t="shared" si="2"/>
        <v>ENG30-01825237-vželeti</v>
      </c>
      <c r="L6585" s="7" t="str">
        <f>ifna(VLOOKUP(K6585,'Лист1'!D:E,2,false))</f>
        <v/>
      </c>
      <c r="M6585" s="9"/>
      <c r="N6585" s="9"/>
      <c r="O6585" s="9"/>
      <c r="P6585" s="9"/>
      <c r="Q6585" s="9"/>
      <c r="R6585" s="9"/>
    </row>
    <row r="6586" ht="15.75" customHeight="1">
      <c r="A6586" s="14" t="s">
        <v>79</v>
      </c>
      <c r="B6586" s="14" t="s">
        <v>80</v>
      </c>
      <c r="C6586" s="40" t="s">
        <v>14835</v>
      </c>
      <c r="D6586" s="14" t="s">
        <v>16283</v>
      </c>
      <c r="E6586" s="13" t="s">
        <v>16284</v>
      </c>
      <c r="F6586" s="14" t="s">
        <v>14835</v>
      </c>
      <c r="G6586" s="14" t="s">
        <v>6800</v>
      </c>
      <c r="H6586" s="41" t="s">
        <v>6712</v>
      </c>
      <c r="I6586" s="42" t="s">
        <v>85</v>
      </c>
      <c r="J6586" s="77">
        <f t="shared" si="1"/>
        <v>55</v>
      </c>
      <c r="K6586" s="7" t="str">
        <f t="shared" si="2"/>
        <v>ENG30-01825671-amoćan</v>
      </c>
      <c r="L6586" s="7" t="str">
        <f>ifna(VLOOKUP(K6586,'Лист1'!D:E,2,false))</f>
        <v/>
      </c>
      <c r="M6586" s="9"/>
      <c r="N6586" s="9"/>
      <c r="O6586" s="9"/>
      <c r="P6586" s="9"/>
      <c r="Q6586" s="9"/>
      <c r="R6586" s="9"/>
    </row>
    <row r="6587" ht="15.75" customHeight="1">
      <c r="A6587" s="14" t="s">
        <v>21</v>
      </c>
      <c r="B6587" s="14" t="s">
        <v>22</v>
      </c>
      <c r="C6587" s="40" t="s">
        <v>11170</v>
      </c>
      <c r="D6587" s="14" t="s">
        <v>16285</v>
      </c>
      <c r="E6587" s="13" t="s">
        <v>16286</v>
      </c>
      <c r="F6587" s="14" t="s">
        <v>11170</v>
      </c>
      <c r="G6587" s="14" t="s">
        <v>6772</v>
      </c>
      <c r="H6587" s="41" t="s">
        <v>6712</v>
      </c>
      <c r="I6587" s="42" t="s">
        <v>85</v>
      </c>
      <c r="J6587" s="61">
        <f t="shared" si="1"/>
        <v>33</v>
      </c>
      <c r="K6587" s="7" t="str">
        <f t="shared" si="2"/>
        <v>ENG30-01825962-vželeti</v>
      </c>
      <c r="L6587" s="7" t="str">
        <f>ifna(VLOOKUP(K6587,'Лист1'!D:E,2,false))</f>
        <v/>
      </c>
      <c r="M6587" s="9"/>
      <c r="N6587" s="9"/>
      <c r="O6587" s="9"/>
      <c r="P6587" s="9"/>
      <c r="Q6587" s="9"/>
      <c r="R6587" s="9"/>
    </row>
    <row r="6588" ht="15.75" customHeight="1">
      <c r="A6588" s="14" t="s">
        <v>21</v>
      </c>
      <c r="B6588" s="14" t="s">
        <v>22</v>
      </c>
      <c r="C6588" s="40" t="s">
        <v>1882</v>
      </c>
      <c r="D6588" s="14" t="s">
        <v>16287</v>
      </c>
      <c r="E6588" s="13" t="s">
        <v>16288</v>
      </c>
      <c r="F6588" s="13" t="s">
        <v>16289</v>
      </c>
      <c r="G6588" s="14" t="s">
        <v>6772</v>
      </c>
      <c r="H6588" s="159" t="s">
        <v>6712</v>
      </c>
      <c r="I6588" s="42" t="s">
        <v>992</v>
      </c>
      <c r="J6588" s="31">
        <f t="shared" si="1"/>
        <v>47</v>
      </c>
      <c r="K6588" s="7" t="str">
        <f t="shared" si="2"/>
        <v>ENG30-01826184-vosećati se</v>
      </c>
      <c r="L6588" s="7" t="str">
        <f>ifna(VLOOKUP(K6588,'Лист1'!D:E,2,false))</f>
        <v/>
      </c>
      <c r="M6588" s="9"/>
      <c r="N6588" s="9"/>
      <c r="O6588" s="9"/>
      <c r="P6588" s="9"/>
      <c r="Q6588" s="9"/>
      <c r="R6588" s="9"/>
    </row>
    <row r="6589" ht="15.75" customHeight="1">
      <c r="A6589" s="14" t="s">
        <v>79</v>
      </c>
      <c r="B6589" s="14" t="s">
        <v>80</v>
      </c>
      <c r="C6589" s="40" t="s">
        <v>16290</v>
      </c>
      <c r="D6589" s="14" t="s">
        <v>16291</v>
      </c>
      <c r="E6589" s="13" t="s">
        <v>16292</v>
      </c>
      <c r="F6589" s="14" t="s">
        <v>16293</v>
      </c>
      <c r="G6589" s="14" t="s">
        <v>6800</v>
      </c>
      <c r="H6589" s="41" t="s">
        <v>6712</v>
      </c>
      <c r="I6589" s="42" t="s">
        <v>85</v>
      </c>
      <c r="J6589" s="58">
        <f t="shared" si="1"/>
        <v>25</v>
      </c>
      <c r="K6589" s="7" t="str">
        <f t="shared" si="2"/>
        <v>ENG30-01826186-asvemoguć</v>
      </c>
      <c r="L6589" s="7" t="str">
        <f>ifna(VLOOKUP(K6589,'Лист1'!D:E,2,false))</f>
        <v/>
      </c>
      <c r="M6589" s="9"/>
      <c r="N6589" s="9"/>
      <c r="O6589" s="9"/>
      <c r="P6589" s="9"/>
      <c r="Q6589" s="9"/>
      <c r="R6589" s="9"/>
    </row>
    <row r="6590" ht="15.75" customHeight="1">
      <c r="A6590" s="14" t="s">
        <v>79</v>
      </c>
      <c r="B6590" s="14" t="s">
        <v>80</v>
      </c>
      <c r="C6590" s="40" t="s">
        <v>16294</v>
      </c>
      <c r="D6590" s="14" t="s">
        <v>16295</v>
      </c>
      <c r="E6590" s="13" t="s">
        <v>16296</v>
      </c>
      <c r="F6590" s="14" t="s">
        <v>16297</v>
      </c>
      <c r="G6590" s="14" t="s">
        <v>6772</v>
      </c>
      <c r="H6590" s="41" t="s">
        <v>6712</v>
      </c>
      <c r="I6590" s="42" t="s">
        <v>85</v>
      </c>
      <c r="J6590" s="61">
        <f t="shared" si="1"/>
        <v>49</v>
      </c>
      <c r="K6590" s="7" t="str">
        <f t="shared" si="2"/>
        <v>ENG30-01826198-aodbramben</v>
      </c>
      <c r="L6590" s="7" t="str">
        <f>ifna(VLOOKUP(K6590,'Лист1'!D:E,2,false))</f>
        <v/>
      </c>
      <c r="M6590" s="9"/>
      <c r="N6590" s="9"/>
      <c r="O6590" s="9"/>
      <c r="P6590" s="9"/>
      <c r="Q6590" s="9"/>
      <c r="R6590" s="9"/>
    </row>
    <row r="6591" ht="15.75" customHeight="1">
      <c r="A6591" s="14" t="s">
        <v>79</v>
      </c>
      <c r="B6591" s="14" t="s">
        <v>80</v>
      </c>
      <c r="C6591" s="40" t="s">
        <v>16298</v>
      </c>
      <c r="D6591" s="14" t="s">
        <v>16295</v>
      </c>
      <c r="E6591" s="13" t="s">
        <v>16296</v>
      </c>
      <c r="F6591" s="14" t="s">
        <v>16297</v>
      </c>
      <c r="G6591" s="14" t="s">
        <v>6772</v>
      </c>
      <c r="H6591" s="41" t="s">
        <v>6712</v>
      </c>
      <c r="I6591" s="42" t="s">
        <v>85</v>
      </c>
      <c r="J6591" s="85">
        <f t="shared" si="1"/>
        <v>49</v>
      </c>
      <c r="K6591" s="7" t="str">
        <f t="shared" si="2"/>
        <v>ENG30-01826198-azaštitni</v>
      </c>
      <c r="L6591" s="7" t="str">
        <f>ifna(VLOOKUP(K6591,'Лист1'!D:E,2,false))</f>
        <v/>
      </c>
      <c r="M6591" s="9"/>
      <c r="N6591" s="9"/>
      <c r="O6591" s="9"/>
      <c r="P6591" s="9"/>
      <c r="Q6591" s="9"/>
      <c r="R6591" s="9"/>
    </row>
    <row r="6592" ht="15.75" customHeight="1">
      <c r="A6592" s="14" t="s">
        <v>21</v>
      </c>
      <c r="B6592" s="14" t="s">
        <v>22</v>
      </c>
      <c r="C6592" s="40" t="s">
        <v>11264</v>
      </c>
      <c r="D6592" s="14" t="s">
        <v>16299</v>
      </c>
      <c r="E6592" s="13" t="s">
        <v>16300</v>
      </c>
      <c r="F6592" s="14" t="s">
        <v>16301</v>
      </c>
      <c r="G6592" s="14" t="s">
        <v>6772</v>
      </c>
      <c r="H6592" s="41" t="s">
        <v>6712</v>
      </c>
      <c r="I6592" s="42" t="s">
        <v>85</v>
      </c>
      <c r="J6592" s="77">
        <f t="shared" si="1"/>
        <v>18</v>
      </c>
      <c r="K6592" s="7" t="str">
        <f t="shared" si="2"/>
        <v>ENG30-01826723-vnadati</v>
      </c>
      <c r="L6592" s="7" t="str">
        <f>ifna(VLOOKUP(K6592,'Лист1'!D:E,2,false))</f>
        <v>briši</v>
      </c>
      <c r="M6592" s="9"/>
      <c r="N6592" s="9"/>
      <c r="O6592" s="9"/>
      <c r="P6592" s="9"/>
      <c r="Q6592" s="9"/>
      <c r="R6592" s="9"/>
    </row>
    <row r="6593" ht="15.75" customHeight="1">
      <c r="A6593" s="14" t="s">
        <v>21</v>
      </c>
      <c r="B6593" s="14" t="s">
        <v>22</v>
      </c>
      <c r="C6593" s="40" t="s">
        <v>11030</v>
      </c>
      <c r="D6593" s="14" t="s">
        <v>16299</v>
      </c>
      <c r="E6593" s="13" t="s">
        <v>16300</v>
      </c>
      <c r="F6593" s="14" t="s">
        <v>16301</v>
      </c>
      <c r="G6593" s="14" t="s">
        <v>6772</v>
      </c>
      <c r="H6593" s="41" t="s">
        <v>6712</v>
      </c>
      <c r="I6593" s="42" t="s">
        <v>85</v>
      </c>
      <c r="J6593" s="58">
        <f t="shared" si="1"/>
        <v>18</v>
      </c>
      <c r="K6593" s="7" t="str">
        <f t="shared" si="2"/>
        <v>ENG30-01826723-vverovati</v>
      </c>
      <c r="L6593" s="7" t="str">
        <f>ifna(VLOOKUP(K6593,'Лист1'!D:E,2,false))</f>
        <v/>
      </c>
      <c r="M6593" s="9"/>
      <c r="N6593" s="9"/>
      <c r="O6593" s="9"/>
      <c r="P6593" s="9"/>
      <c r="Q6593" s="9"/>
      <c r="R6593" s="9"/>
    </row>
    <row r="6594" ht="15.75" customHeight="1">
      <c r="A6594" s="14" t="s">
        <v>21</v>
      </c>
      <c r="B6594" s="14" t="s">
        <v>22</v>
      </c>
      <c r="C6594" s="40" t="s">
        <v>11170</v>
      </c>
      <c r="D6594" s="14" t="s">
        <v>16299</v>
      </c>
      <c r="E6594" s="13" t="s">
        <v>16300</v>
      </c>
      <c r="F6594" s="14" t="s">
        <v>16301</v>
      </c>
      <c r="G6594" s="14" t="s">
        <v>6772</v>
      </c>
      <c r="H6594" s="41" t="s">
        <v>6712</v>
      </c>
      <c r="I6594" s="42" t="s">
        <v>85</v>
      </c>
      <c r="J6594" s="31">
        <f t="shared" si="1"/>
        <v>18</v>
      </c>
      <c r="K6594" s="7" t="str">
        <f t="shared" si="2"/>
        <v>ENG30-01826723-vželeti</v>
      </c>
      <c r="L6594" s="7" t="str">
        <f>ifna(VLOOKUP(K6594,'Лист1'!D:E,2,false))</f>
        <v/>
      </c>
      <c r="M6594" s="9"/>
      <c r="N6594" s="9"/>
      <c r="O6594" s="9"/>
      <c r="P6594" s="9"/>
      <c r="Q6594" s="9"/>
      <c r="R6594" s="9"/>
    </row>
    <row r="6595" ht="15.75" customHeight="1">
      <c r="A6595" s="14" t="s">
        <v>21</v>
      </c>
      <c r="B6595" s="14" t="s">
        <v>22</v>
      </c>
      <c r="C6595" s="40" t="s">
        <v>14155</v>
      </c>
      <c r="D6595" s="14" t="s">
        <v>16302</v>
      </c>
      <c r="E6595" s="13" t="s">
        <v>16303</v>
      </c>
      <c r="F6595" s="14" t="s">
        <v>16304</v>
      </c>
      <c r="G6595" s="14" t="s">
        <v>9018</v>
      </c>
      <c r="H6595" s="41" t="s">
        <v>6712</v>
      </c>
      <c r="I6595" s="42" t="s">
        <v>85</v>
      </c>
      <c r="J6595" s="21">
        <f t="shared" si="1"/>
        <v>32</v>
      </c>
      <c r="K6595" s="7" t="str">
        <f t="shared" si="2"/>
        <v>ENG30-01828736-vuživati</v>
      </c>
      <c r="L6595" s="7" t="str">
        <f>ifna(VLOOKUP(K6595,'Лист1'!D:E,2,false))</f>
        <v/>
      </c>
      <c r="M6595" s="9"/>
      <c r="N6595" s="9"/>
      <c r="O6595" s="9"/>
      <c r="P6595" s="9"/>
      <c r="Q6595" s="9"/>
      <c r="R6595" s="9"/>
    </row>
    <row r="6596" ht="15.75" customHeight="1">
      <c r="A6596" s="14" t="s">
        <v>21</v>
      </c>
      <c r="B6596" s="14" t="s">
        <v>22</v>
      </c>
      <c r="C6596" s="40" t="s">
        <v>16111</v>
      </c>
      <c r="D6596" s="14" t="s">
        <v>16302</v>
      </c>
      <c r="E6596" s="13" t="s">
        <v>16303</v>
      </c>
      <c r="F6596" s="14" t="s">
        <v>16304</v>
      </c>
      <c r="G6596" s="14" t="s">
        <v>9018</v>
      </c>
      <c r="H6596" s="41" t="s">
        <v>6712</v>
      </c>
      <c r="I6596" s="42" t="s">
        <v>85</v>
      </c>
      <c r="J6596" s="39">
        <f t="shared" si="1"/>
        <v>32</v>
      </c>
      <c r="K6596" s="7" t="str">
        <f t="shared" si="2"/>
        <v>ENG30-01828736-vvoleti</v>
      </c>
      <c r="L6596" s="7" t="str">
        <f>ifna(VLOOKUP(K6596,'Лист1'!D:E,2,false))</f>
        <v/>
      </c>
      <c r="M6596" s="9"/>
      <c r="N6596" s="9"/>
      <c r="O6596" s="9"/>
      <c r="P6596" s="9"/>
      <c r="Q6596" s="9"/>
      <c r="R6596" s="9"/>
    </row>
    <row r="6597" ht="15.75" customHeight="1">
      <c r="A6597" s="14" t="s">
        <v>79</v>
      </c>
      <c r="B6597" s="14" t="s">
        <v>80</v>
      </c>
      <c r="C6597" s="40" t="s">
        <v>16305</v>
      </c>
      <c r="D6597" s="14" t="s">
        <v>16306</v>
      </c>
      <c r="E6597" s="13" t="s">
        <v>16307</v>
      </c>
      <c r="F6597" s="14" t="s">
        <v>16305</v>
      </c>
      <c r="G6597" s="14" t="s">
        <v>6772</v>
      </c>
      <c r="H6597" s="41" t="s">
        <v>6712</v>
      </c>
      <c r="I6597" s="42" t="s">
        <v>85</v>
      </c>
      <c r="J6597" s="30">
        <f t="shared" si="1"/>
        <v>31</v>
      </c>
      <c r="K6597" s="7" t="str">
        <f t="shared" si="2"/>
        <v>ENG30-01830134-auticajan</v>
      </c>
      <c r="L6597" s="7" t="str">
        <f>ifna(VLOOKUP(K6597,'Лист1'!D:E,2,false))</f>
        <v/>
      </c>
      <c r="M6597" s="9"/>
      <c r="N6597" s="9"/>
      <c r="O6597" s="9"/>
      <c r="P6597" s="9"/>
      <c r="Q6597" s="9"/>
      <c r="R6597" s="9"/>
    </row>
    <row r="6598" ht="15.75" customHeight="1">
      <c r="A6598" s="14" t="s">
        <v>79</v>
      </c>
      <c r="B6598" s="14" t="s">
        <v>80</v>
      </c>
      <c r="C6598" s="40" t="s">
        <v>10904</v>
      </c>
      <c r="D6598" s="14" t="s">
        <v>16308</v>
      </c>
      <c r="E6598" s="13" t="s">
        <v>16309</v>
      </c>
      <c r="F6598" s="14" t="s">
        <v>16310</v>
      </c>
      <c r="G6598" s="14" t="s">
        <v>6772</v>
      </c>
      <c r="H6598" s="41" t="s">
        <v>6712</v>
      </c>
      <c r="I6598" s="42" t="s">
        <v>85</v>
      </c>
      <c r="J6598" s="44">
        <f t="shared" si="1"/>
        <v>44</v>
      </c>
      <c r="K6598" s="7" t="str">
        <f t="shared" si="2"/>
        <v>ENG30-01830403-avažan</v>
      </c>
      <c r="L6598" s="7" t="str">
        <f>ifna(VLOOKUP(K6598,'Лист1'!D:E,2,false))</f>
        <v/>
      </c>
      <c r="M6598" s="9"/>
      <c r="N6598" s="9"/>
      <c r="O6598" s="9"/>
      <c r="P6598" s="9"/>
      <c r="Q6598" s="9"/>
      <c r="R6598" s="9"/>
    </row>
    <row r="6599" ht="15.75" customHeight="1">
      <c r="A6599" s="14" t="s">
        <v>79</v>
      </c>
      <c r="B6599" s="14" t="s">
        <v>80</v>
      </c>
      <c r="C6599" s="40" t="s">
        <v>12103</v>
      </c>
      <c r="D6599" s="14" t="s">
        <v>16311</v>
      </c>
      <c r="E6599" s="13" t="s">
        <v>16312</v>
      </c>
      <c r="F6599" s="14" t="s">
        <v>12106</v>
      </c>
      <c r="G6599" s="14" t="s">
        <v>6800</v>
      </c>
      <c r="H6599" s="41" t="s">
        <v>6712</v>
      </c>
      <c r="I6599" s="42" t="s">
        <v>85</v>
      </c>
      <c r="J6599" s="33">
        <f t="shared" si="1"/>
        <v>40</v>
      </c>
      <c r="K6599" s="7" t="str">
        <f t="shared" si="2"/>
        <v>ENG30-01834304-apraktičan</v>
      </c>
      <c r="L6599" s="7" t="str">
        <f>ifna(VLOOKUP(K6599,'Лист1'!D:E,2,false))</f>
        <v/>
      </c>
      <c r="M6599" s="9"/>
      <c r="N6599" s="9"/>
      <c r="O6599" s="9"/>
      <c r="P6599" s="9"/>
      <c r="Q6599" s="9"/>
      <c r="R6599" s="9"/>
    </row>
    <row r="6600" ht="15.75" customHeight="1">
      <c r="A6600" s="14" t="s">
        <v>21</v>
      </c>
      <c r="B6600" s="14" t="s">
        <v>22</v>
      </c>
      <c r="C6600" s="40" t="s">
        <v>8816</v>
      </c>
      <c r="D6600" s="14" t="s">
        <v>16313</v>
      </c>
      <c r="E6600" s="13" t="s">
        <v>16314</v>
      </c>
      <c r="F6600" s="14" t="s">
        <v>16315</v>
      </c>
      <c r="G6600" s="14" t="s">
        <v>7357</v>
      </c>
      <c r="H6600" s="41" t="s">
        <v>6712</v>
      </c>
      <c r="I6600" s="42" t="s">
        <v>85</v>
      </c>
      <c r="J6600" s="48">
        <f t="shared" si="1"/>
        <v>27</v>
      </c>
      <c r="K6600" s="7" t="str">
        <f t="shared" si="2"/>
        <v>ENG30-01835496-vići</v>
      </c>
      <c r="L6600" s="7" t="str">
        <f>ifna(VLOOKUP(K6600,'Лист1'!D:E,2,false))</f>
        <v/>
      </c>
      <c r="M6600" s="9"/>
      <c r="N6600" s="9"/>
      <c r="O6600" s="9"/>
      <c r="P6600" s="9"/>
      <c r="Q6600" s="9"/>
      <c r="R6600" s="9"/>
    </row>
    <row r="6601" ht="15.75" customHeight="1">
      <c r="A6601" s="14" t="s">
        <v>21</v>
      </c>
      <c r="B6601" s="14" t="s">
        <v>22</v>
      </c>
      <c r="C6601" s="40" t="s">
        <v>1586</v>
      </c>
      <c r="D6601" s="14" t="s">
        <v>16313</v>
      </c>
      <c r="E6601" s="13" t="s">
        <v>16314</v>
      </c>
      <c r="F6601" s="13" t="s">
        <v>16315</v>
      </c>
      <c r="G6601" s="14" t="s">
        <v>7357</v>
      </c>
      <c r="H6601" s="159" t="s">
        <v>6712</v>
      </c>
      <c r="I6601" s="42" t="s">
        <v>992</v>
      </c>
      <c r="J6601" s="61">
        <f t="shared" si="1"/>
        <v>27</v>
      </c>
      <c r="K6601" s="7" t="str">
        <f t="shared" si="2"/>
        <v>ENG30-01835496-vkretati se</v>
      </c>
      <c r="L6601" s="7" t="str">
        <f>ifna(VLOOKUP(K6601,'Лист1'!D:E,2,false))</f>
        <v/>
      </c>
      <c r="M6601" s="9"/>
      <c r="N6601" s="9"/>
      <c r="O6601" s="9"/>
      <c r="P6601" s="9"/>
      <c r="Q6601" s="9"/>
      <c r="R6601" s="9"/>
    </row>
    <row r="6602" ht="15.75" customHeight="1">
      <c r="A6602" s="14" t="s">
        <v>79</v>
      </c>
      <c r="B6602" s="14" t="s">
        <v>80</v>
      </c>
      <c r="C6602" s="40" t="s">
        <v>16316</v>
      </c>
      <c r="D6602" s="14" t="s">
        <v>16317</v>
      </c>
      <c r="E6602" s="13" t="s">
        <v>16318</v>
      </c>
      <c r="F6602" s="14" t="s">
        <v>16316</v>
      </c>
      <c r="G6602" s="14" t="s">
        <v>6772</v>
      </c>
      <c r="H6602" s="41" t="s">
        <v>6712</v>
      </c>
      <c r="I6602" s="42" t="s">
        <v>85</v>
      </c>
      <c r="J6602" s="65">
        <f t="shared" si="1"/>
        <v>56</v>
      </c>
      <c r="K6602" s="7" t="str">
        <f t="shared" si="2"/>
        <v>ENG30-01839404-aprisutan</v>
      </c>
      <c r="L6602" s="7" t="str">
        <f>ifna(VLOOKUP(K6602,'Лист1'!D:E,2,false))</f>
        <v/>
      </c>
      <c r="M6602" s="9"/>
      <c r="N6602" s="9"/>
      <c r="O6602" s="9"/>
      <c r="P6602" s="9"/>
      <c r="Q6602" s="9"/>
      <c r="R6602" s="9"/>
    </row>
    <row r="6603" ht="15.75" customHeight="1">
      <c r="A6603" s="14" t="s">
        <v>79</v>
      </c>
      <c r="B6603" s="14" t="s">
        <v>80</v>
      </c>
      <c r="C6603" s="40" t="s">
        <v>9988</v>
      </c>
      <c r="D6603" s="14" t="s">
        <v>16319</v>
      </c>
      <c r="E6603" s="13" t="s">
        <v>16320</v>
      </c>
      <c r="F6603" s="14" t="s">
        <v>16321</v>
      </c>
      <c r="G6603" s="14" t="s">
        <v>6772</v>
      </c>
      <c r="H6603" s="41" t="s">
        <v>6712</v>
      </c>
      <c r="I6603" s="42" t="s">
        <v>85</v>
      </c>
      <c r="J6603" s="60">
        <f t="shared" si="1"/>
        <v>17</v>
      </c>
      <c r="K6603" s="7" t="str">
        <f t="shared" si="2"/>
        <v>ENG30-01839663-aopšti</v>
      </c>
      <c r="L6603" s="7" t="str">
        <f>ifna(VLOOKUP(K6603,'Лист1'!D:E,2,false))</f>
        <v/>
      </c>
      <c r="M6603" s="9"/>
      <c r="N6603" s="9"/>
      <c r="O6603" s="9"/>
      <c r="P6603" s="9"/>
      <c r="Q6603" s="9"/>
      <c r="R6603" s="9"/>
    </row>
    <row r="6604" ht="15.75" customHeight="1">
      <c r="A6604" s="14" t="s">
        <v>79</v>
      </c>
      <c r="B6604" s="14" t="s">
        <v>80</v>
      </c>
      <c r="C6604" s="40" t="s">
        <v>16322</v>
      </c>
      <c r="D6604" s="14" t="s">
        <v>16323</v>
      </c>
      <c r="E6604" s="13" t="s">
        <v>16324</v>
      </c>
      <c r="F6604" s="14" t="s">
        <v>16325</v>
      </c>
      <c r="G6604" s="14" t="s">
        <v>6772</v>
      </c>
      <c r="H6604" s="41" t="s">
        <v>6712</v>
      </c>
      <c r="I6604" s="42" t="s">
        <v>85</v>
      </c>
      <c r="J6604" s="66">
        <f t="shared" si="1"/>
        <v>49</v>
      </c>
      <c r="K6604" s="7" t="str">
        <f t="shared" si="2"/>
        <v>ENG30-01840121-adodatan</v>
      </c>
      <c r="L6604" s="7" t="str">
        <f>ifna(VLOOKUP(K6604,'Лист1'!D:E,2,false))</f>
        <v/>
      </c>
      <c r="M6604" s="9"/>
      <c r="N6604" s="9"/>
      <c r="O6604" s="9"/>
      <c r="P6604" s="9"/>
      <c r="Q6604" s="9"/>
      <c r="R6604" s="9"/>
    </row>
    <row r="6605" ht="15.75" customHeight="1">
      <c r="A6605" s="14" t="s">
        <v>21</v>
      </c>
      <c r="B6605" s="14" t="s">
        <v>22</v>
      </c>
      <c r="C6605" s="40" t="s">
        <v>16326</v>
      </c>
      <c r="D6605" s="14" t="s">
        <v>16327</v>
      </c>
      <c r="E6605" s="13" t="s">
        <v>16328</v>
      </c>
      <c r="F6605" s="14" t="s">
        <v>16326</v>
      </c>
      <c r="G6605" s="14" t="s">
        <v>9051</v>
      </c>
      <c r="H6605" s="41" t="s">
        <v>6712</v>
      </c>
      <c r="I6605" s="42" t="s">
        <v>85</v>
      </c>
      <c r="J6605" s="43">
        <f t="shared" si="1"/>
        <v>17</v>
      </c>
      <c r="K6605" s="7" t="str">
        <f t="shared" si="2"/>
        <v>ENG30-01840238-vleteti</v>
      </c>
      <c r="L6605" s="7" t="str">
        <f>ifna(VLOOKUP(K6605,'Лист1'!D:E,2,false))</f>
        <v/>
      </c>
      <c r="M6605" s="9"/>
      <c r="N6605" s="9"/>
      <c r="O6605" s="9"/>
      <c r="P6605" s="9"/>
      <c r="Q6605" s="9"/>
      <c r="R6605" s="9"/>
    </row>
    <row r="6606" ht="15.75" customHeight="1">
      <c r="A6606" s="14" t="s">
        <v>21</v>
      </c>
      <c r="B6606" s="14" t="s">
        <v>22</v>
      </c>
      <c r="C6606" s="40" t="s">
        <v>16329</v>
      </c>
      <c r="D6606" s="14" t="s">
        <v>16330</v>
      </c>
      <c r="E6606" s="13" t="s">
        <v>16331</v>
      </c>
      <c r="F6606" s="14" t="s">
        <v>16329</v>
      </c>
      <c r="G6606" s="14" t="s">
        <v>9018</v>
      </c>
      <c r="H6606" s="41" t="s">
        <v>6712</v>
      </c>
      <c r="I6606" s="42" t="s">
        <v>85</v>
      </c>
      <c r="J6606" s="43">
        <f t="shared" si="1"/>
        <v>34</v>
      </c>
      <c r="K6606" s="7" t="str">
        <f t="shared" si="2"/>
        <v>ENG30-01841079-vputovati</v>
      </c>
      <c r="L6606" s="7" t="str">
        <f>ifna(VLOOKUP(K6606,'Лист1'!D:E,2,false))</f>
        <v/>
      </c>
      <c r="M6606" s="9"/>
      <c r="N6606" s="9"/>
      <c r="O6606" s="9"/>
      <c r="P6606" s="9"/>
      <c r="Q6606" s="9"/>
      <c r="R6606" s="9"/>
    </row>
    <row r="6607" ht="15.75" customHeight="1">
      <c r="A6607" s="14" t="s">
        <v>21</v>
      </c>
      <c r="B6607" s="14" t="s">
        <v>22</v>
      </c>
      <c r="C6607" s="40" t="s">
        <v>16326</v>
      </c>
      <c r="D6607" s="14" t="s">
        <v>16332</v>
      </c>
      <c r="E6607" s="13" t="s">
        <v>16333</v>
      </c>
      <c r="F6607" s="14" t="s">
        <v>16334</v>
      </c>
      <c r="G6607" s="14" t="s">
        <v>6772</v>
      </c>
      <c r="H6607" s="41" t="s">
        <v>6712</v>
      </c>
      <c r="I6607" s="42" t="s">
        <v>85</v>
      </c>
      <c r="J6607" s="48">
        <f t="shared" si="1"/>
        <v>31</v>
      </c>
      <c r="K6607" s="7" t="str">
        <f t="shared" si="2"/>
        <v>ENG30-01842068-vleteti</v>
      </c>
      <c r="L6607" s="7" t="str">
        <f>ifna(VLOOKUP(K6607,'Лист1'!D:E,2,false))</f>
        <v/>
      </c>
      <c r="M6607" s="9"/>
      <c r="N6607" s="9"/>
      <c r="O6607" s="9"/>
      <c r="P6607" s="9"/>
      <c r="Q6607" s="9"/>
      <c r="R6607" s="9"/>
    </row>
    <row r="6608" ht="15.75" customHeight="1">
      <c r="A6608" s="14" t="s">
        <v>21</v>
      </c>
      <c r="B6608" s="14" t="s">
        <v>22</v>
      </c>
      <c r="C6608" s="40" t="s">
        <v>12601</v>
      </c>
      <c r="D6608" s="14" t="s">
        <v>16335</v>
      </c>
      <c r="E6608" s="13" t="s">
        <v>16336</v>
      </c>
      <c r="F6608" s="14" t="s">
        <v>16337</v>
      </c>
      <c r="G6608" s="14" t="s">
        <v>6772</v>
      </c>
      <c r="H6608" s="41" t="s">
        <v>6712</v>
      </c>
      <c r="I6608" s="42" t="s">
        <v>85</v>
      </c>
      <c r="J6608" s="38">
        <f t="shared" si="1"/>
        <v>50</v>
      </c>
      <c r="K6608" s="7" t="str">
        <f t="shared" si="2"/>
        <v>ENG30-01842204-vizaći</v>
      </c>
      <c r="L6608" s="7" t="str">
        <f>ifna(VLOOKUP(K6608,'Лист1'!D:E,2,false))</f>
        <v/>
      </c>
      <c r="M6608" s="9"/>
      <c r="N6608" s="9"/>
      <c r="O6608" s="9"/>
      <c r="P6608" s="9"/>
      <c r="Q6608" s="9"/>
      <c r="R6608" s="9"/>
    </row>
    <row r="6609" ht="15.75" customHeight="1">
      <c r="A6609" s="14" t="s">
        <v>21</v>
      </c>
      <c r="B6609" s="14" t="s">
        <v>22</v>
      </c>
      <c r="C6609" s="40" t="s">
        <v>16338</v>
      </c>
      <c r="D6609" s="14" t="s">
        <v>16335</v>
      </c>
      <c r="E6609" s="13" t="s">
        <v>16336</v>
      </c>
      <c r="F6609" s="14" t="s">
        <v>16337</v>
      </c>
      <c r="G6609" s="14" t="s">
        <v>6772</v>
      </c>
      <c r="H6609" s="41" t="s">
        <v>6712</v>
      </c>
      <c r="I6609" s="42" t="s">
        <v>85</v>
      </c>
      <c r="J6609" s="61">
        <f t="shared" si="1"/>
        <v>50</v>
      </c>
      <c r="K6609" s="7" t="str">
        <f t="shared" si="2"/>
        <v>ENG30-01842204-vizlaziti</v>
      </c>
      <c r="L6609" s="7" t="str">
        <f>ifna(VLOOKUP(K6609,'Лист1'!D:E,2,false))</f>
        <v/>
      </c>
      <c r="M6609" s="9"/>
      <c r="N6609" s="9"/>
      <c r="O6609" s="9"/>
      <c r="P6609" s="9"/>
      <c r="Q6609" s="9"/>
      <c r="R6609" s="9"/>
    </row>
    <row r="6610" ht="15.75" customHeight="1">
      <c r="A6610" s="14" t="s">
        <v>21</v>
      </c>
      <c r="B6610" s="14" t="s">
        <v>22</v>
      </c>
      <c r="C6610" s="40" t="s">
        <v>16329</v>
      </c>
      <c r="D6610" s="14" t="s">
        <v>16339</v>
      </c>
      <c r="E6610" s="13" t="s">
        <v>16340</v>
      </c>
      <c r="F6610" s="14" t="s">
        <v>16341</v>
      </c>
      <c r="G6610" s="14" t="s">
        <v>6772</v>
      </c>
      <c r="H6610" s="41" t="s">
        <v>6712</v>
      </c>
      <c r="I6610" s="42" t="s">
        <v>85</v>
      </c>
      <c r="J6610" s="65">
        <f t="shared" si="1"/>
        <v>27</v>
      </c>
      <c r="K6610" s="7" t="str">
        <f t="shared" si="2"/>
        <v>ENG30-01843055-vputovati</v>
      </c>
      <c r="L6610" s="7" t="str">
        <f>ifna(VLOOKUP(K6610,'Лист1'!D:E,2,false))</f>
        <v/>
      </c>
      <c r="M6610" s="9"/>
      <c r="N6610" s="9"/>
      <c r="O6610" s="9"/>
      <c r="P6610" s="9"/>
      <c r="Q6610" s="9"/>
      <c r="R6610" s="9"/>
    </row>
    <row r="6611" ht="15.75" customHeight="1">
      <c r="A6611" s="14" t="s">
        <v>21</v>
      </c>
      <c r="B6611" s="14" t="s">
        <v>22</v>
      </c>
      <c r="C6611" s="40" t="s">
        <v>16342</v>
      </c>
      <c r="D6611" s="14" t="s">
        <v>16343</v>
      </c>
      <c r="E6611" s="13" t="s">
        <v>16344</v>
      </c>
      <c r="F6611" s="14" t="s">
        <v>16345</v>
      </c>
      <c r="G6611" s="14" t="s">
        <v>9018</v>
      </c>
      <c r="H6611" s="41" t="s">
        <v>6712</v>
      </c>
      <c r="I6611" s="42" t="s">
        <v>85</v>
      </c>
      <c r="J6611" s="51">
        <f t="shared" si="1"/>
        <v>38</v>
      </c>
      <c r="K6611" s="7" t="str">
        <f t="shared" si="2"/>
        <v>ENG30-01843689-vposetiti</v>
      </c>
      <c r="L6611" s="7" t="str">
        <f>ifna(VLOOKUP(K6611,'Лист1'!D:E,2,false))</f>
        <v/>
      </c>
      <c r="M6611" s="9"/>
      <c r="N6611" s="9"/>
      <c r="O6611" s="9"/>
      <c r="P6611" s="9"/>
      <c r="Q6611" s="9"/>
      <c r="R6611" s="9"/>
    </row>
    <row r="6612" ht="15.75" customHeight="1">
      <c r="A6612" s="14" t="s">
        <v>21</v>
      </c>
      <c r="B6612" s="14" t="s">
        <v>22</v>
      </c>
      <c r="C6612" s="40" t="s">
        <v>16342</v>
      </c>
      <c r="D6612" s="14" t="s">
        <v>16346</v>
      </c>
      <c r="E6612" s="13" t="s">
        <v>16347</v>
      </c>
      <c r="F6612" s="14" t="s">
        <v>16348</v>
      </c>
      <c r="G6612" s="14" t="s">
        <v>6772</v>
      </c>
      <c r="H6612" s="41" t="s">
        <v>6712</v>
      </c>
      <c r="I6612" s="42" t="s">
        <v>85</v>
      </c>
      <c r="J6612" s="39">
        <f t="shared" si="1"/>
        <v>49</v>
      </c>
      <c r="K6612" s="7" t="str">
        <f t="shared" si="2"/>
        <v>ENG30-01844048-vposetiti</v>
      </c>
      <c r="L6612" s="7" t="str">
        <f>ifna(VLOOKUP(K6612,'Лист1'!D:E,2,false))</f>
        <v/>
      </c>
      <c r="M6612" s="9"/>
      <c r="N6612" s="9"/>
      <c r="O6612" s="9"/>
      <c r="P6612" s="9"/>
      <c r="Q6612" s="9"/>
      <c r="R6612" s="9"/>
    </row>
    <row r="6613" ht="15.75" customHeight="1">
      <c r="A6613" s="14" t="s">
        <v>79</v>
      </c>
      <c r="B6613" s="14" t="s">
        <v>80</v>
      </c>
      <c r="C6613" s="40" t="s">
        <v>8510</v>
      </c>
      <c r="D6613" s="14" t="s">
        <v>16349</v>
      </c>
      <c r="E6613" s="13" t="s">
        <v>16350</v>
      </c>
      <c r="F6613" s="14" t="s">
        <v>16351</v>
      </c>
      <c r="G6613" s="14" t="s">
        <v>6772</v>
      </c>
      <c r="H6613" s="41" t="s">
        <v>6712</v>
      </c>
      <c r="I6613" s="42" t="s">
        <v>85</v>
      </c>
      <c r="J6613" s="70">
        <f t="shared" si="1"/>
        <v>58</v>
      </c>
      <c r="K6613" s="7" t="str">
        <f t="shared" si="2"/>
        <v>ENG30-01845002-aistaknut</v>
      </c>
      <c r="L6613" s="7" t="str">
        <f>ifna(VLOOKUP(K6613,'Лист1'!D:E,2,false))</f>
        <v/>
      </c>
      <c r="M6613" s="9"/>
      <c r="N6613" s="9"/>
      <c r="O6613" s="9"/>
      <c r="P6613" s="9"/>
      <c r="Q6613" s="9"/>
      <c r="R6613" s="9"/>
    </row>
    <row r="6614" ht="15.75" customHeight="1">
      <c r="A6614" s="14" t="s">
        <v>21</v>
      </c>
      <c r="B6614" s="14" t="s">
        <v>22</v>
      </c>
      <c r="C6614" s="40" t="s">
        <v>16329</v>
      </c>
      <c r="D6614" s="14" t="s">
        <v>16352</v>
      </c>
      <c r="E6614" s="13" t="s">
        <v>16353</v>
      </c>
      <c r="F6614" s="14" t="s">
        <v>16329</v>
      </c>
      <c r="G6614" s="14" t="s">
        <v>9018</v>
      </c>
      <c r="H6614" s="41" t="s">
        <v>6712</v>
      </c>
      <c r="I6614" s="42" t="s">
        <v>85</v>
      </c>
      <c r="J6614" s="58">
        <f t="shared" si="1"/>
        <v>20</v>
      </c>
      <c r="K6614" s="7" t="str">
        <f t="shared" si="2"/>
        <v>ENG30-01845720-vputovati</v>
      </c>
      <c r="L6614" s="7" t="str">
        <f>ifna(VLOOKUP(K6614,'Лист1'!D:E,2,false))</f>
        <v/>
      </c>
      <c r="M6614" s="9"/>
      <c r="N6614" s="9"/>
      <c r="O6614" s="9"/>
      <c r="P6614" s="9"/>
      <c r="Q6614" s="9"/>
      <c r="R6614" s="9"/>
    </row>
    <row r="6615" ht="15.75" customHeight="1">
      <c r="A6615" s="14" t="s">
        <v>21</v>
      </c>
      <c r="B6615" s="14" t="s">
        <v>22</v>
      </c>
      <c r="C6615" s="40" t="s">
        <v>10282</v>
      </c>
      <c r="D6615" s="14" t="s">
        <v>16354</v>
      </c>
      <c r="E6615" s="13" t="s">
        <v>16355</v>
      </c>
      <c r="F6615" s="14" t="s">
        <v>16356</v>
      </c>
      <c r="G6615" s="14" t="s">
        <v>9018</v>
      </c>
      <c r="H6615" s="41" t="s">
        <v>6712</v>
      </c>
      <c r="I6615" s="42" t="s">
        <v>85</v>
      </c>
      <c r="J6615" s="132">
        <f t="shared" si="1"/>
        <v>36</v>
      </c>
      <c r="K6615" s="7" t="str">
        <f t="shared" si="2"/>
        <v>ENG30-01846916-vpreći</v>
      </c>
      <c r="L6615" s="7" t="str">
        <f>ifna(VLOOKUP(K6615,'Лист1'!D:E,2,false))</f>
        <v/>
      </c>
      <c r="M6615" s="9"/>
      <c r="N6615" s="9"/>
      <c r="O6615" s="9"/>
      <c r="P6615" s="9"/>
      <c r="Q6615" s="9"/>
      <c r="R6615" s="9"/>
    </row>
    <row r="6616" ht="15.75" customHeight="1">
      <c r="A6616" s="14" t="s">
        <v>21</v>
      </c>
      <c r="B6616" s="14" t="s">
        <v>22</v>
      </c>
      <c r="C6616" s="40" t="s">
        <v>8139</v>
      </c>
      <c r="D6616" s="14" t="s">
        <v>16354</v>
      </c>
      <c r="E6616" s="13" t="s">
        <v>16355</v>
      </c>
      <c r="F6616" s="14" t="s">
        <v>16356</v>
      </c>
      <c r="G6616" s="14" t="s">
        <v>9018</v>
      </c>
      <c r="H6616" s="41" t="s">
        <v>6712</v>
      </c>
      <c r="I6616" s="42" t="s">
        <v>85</v>
      </c>
      <c r="J6616" s="27">
        <f t="shared" si="1"/>
        <v>36</v>
      </c>
      <c r="K6616" s="7" t="str">
        <f t="shared" si="2"/>
        <v>ENG30-01846916-vprelaziti</v>
      </c>
      <c r="L6616" s="7" t="str">
        <f>ifna(VLOOKUP(K6616,'Лист1'!D:E,2,false))</f>
        <v/>
      </c>
      <c r="M6616" s="9"/>
      <c r="N6616" s="9"/>
      <c r="O6616" s="9"/>
      <c r="P6616" s="9"/>
      <c r="Q6616" s="9"/>
      <c r="R6616" s="9"/>
    </row>
    <row r="6617" ht="15.75" customHeight="1">
      <c r="A6617" s="14" t="s">
        <v>21</v>
      </c>
      <c r="B6617" s="14" t="s">
        <v>22</v>
      </c>
      <c r="C6617" s="40" t="s">
        <v>16357</v>
      </c>
      <c r="D6617" s="14" t="s">
        <v>16358</v>
      </c>
      <c r="E6617" s="13" t="s">
        <v>16359</v>
      </c>
      <c r="F6617" s="14" t="s">
        <v>16360</v>
      </c>
      <c r="G6617" s="14" t="s">
        <v>9018</v>
      </c>
      <c r="H6617" s="41" t="s">
        <v>6712</v>
      </c>
      <c r="I6617" s="42" t="s">
        <v>85</v>
      </c>
      <c r="J6617" s="43">
        <f t="shared" si="1"/>
        <v>31</v>
      </c>
      <c r="K6617" s="7" t="str">
        <f t="shared" si="2"/>
        <v>ENG30-01847676-vjahati</v>
      </c>
      <c r="L6617" s="7" t="str">
        <f>ifna(VLOOKUP(K6617,'Лист1'!D:E,2,false))</f>
        <v/>
      </c>
      <c r="M6617" s="9"/>
      <c r="N6617" s="9"/>
      <c r="O6617" s="9"/>
      <c r="P6617" s="9"/>
      <c r="Q6617" s="9"/>
      <c r="R6617" s="9"/>
    </row>
    <row r="6618" ht="15.75" customHeight="1">
      <c r="A6618" s="14" t="s">
        <v>21</v>
      </c>
      <c r="B6618" s="14" t="s">
        <v>22</v>
      </c>
      <c r="C6618" s="40" t="s">
        <v>16326</v>
      </c>
      <c r="D6618" s="14" t="s">
        <v>16361</v>
      </c>
      <c r="E6618" s="13" t="s">
        <v>16362</v>
      </c>
      <c r="F6618" s="14" t="s">
        <v>16363</v>
      </c>
      <c r="G6618" s="14" t="s">
        <v>6772</v>
      </c>
      <c r="H6618" s="41" t="s">
        <v>6712</v>
      </c>
      <c r="I6618" s="42" t="s">
        <v>85</v>
      </c>
      <c r="J6618" s="47">
        <f t="shared" si="1"/>
        <v>51</v>
      </c>
      <c r="K6618" s="7" t="str">
        <f t="shared" si="2"/>
        <v>ENG30-01847845-vleteti</v>
      </c>
      <c r="L6618" s="7" t="str">
        <f>ifna(VLOOKUP(K6618,'Лист1'!D:E,2,false))</f>
        <v/>
      </c>
      <c r="M6618" s="9"/>
      <c r="N6618" s="9"/>
      <c r="O6618" s="9"/>
      <c r="P6618" s="9"/>
      <c r="Q6618" s="9"/>
      <c r="R6618" s="9"/>
    </row>
    <row r="6619" ht="15.75" customHeight="1">
      <c r="A6619" s="14" t="s">
        <v>21</v>
      </c>
      <c r="B6619" s="14" t="s">
        <v>22</v>
      </c>
      <c r="C6619" s="40" t="s">
        <v>15346</v>
      </c>
      <c r="D6619" s="14" t="s">
        <v>16364</v>
      </c>
      <c r="E6619" s="13" t="s">
        <v>16365</v>
      </c>
      <c r="F6619" s="14" t="s">
        <v>15346</v>
      </c>
      <c r="G6619" s="14" t="s">
        <v>7357</v>
      </c>
      <c r="H6619" s="41" t="s">
        <v>6712</v>
      </c>
      <c r="I6619" s="42" t="s">
        <v>85</v>
      </c>
      <c r="J6619" s="60">
        <f t="shared" si="1"/>
        <v>16</v>
      </c>
      <c r="K6619" s="7" t="str">
        <f t="shared" si="2"/>
        <v>ENG30-01848355-vmirovati</v>
      </c>
      <c r="L6619" s="7" t="str">
        <f>ifna(VLOOKUP(K6619,'Лист1'!D:E,2,false))</f>
        <v/>
      </c>
      <c r="M6619" s="9"/>
      <c r="N6619" s="9"/>
      <c r="O6619" s="9"/>
      <c r="P6619" s="9"/>
      <c r="Q6619" s="9"/>
      <c r="R6619" s="9"/>
    </row>
    <row r="6620" ht="15.75" customHeight="1">
      <c r="A6620" s="14" t="s">
        <v>21</v>
      </c>
      <c r="B6620" s="14" t="s">
        <v>22</v>
      </c>
      <c r="C6620" s="40" t="s">
        <v>10630</v>
      </c>
      <c r="D6620" s="14" t="s">
        <v>16366</v>
      </c>
      <c r="E6620" s="13" t="s">
        <v>16367</v>
      </c>
      <c r="F6620" s="14" t="s">
        <v>16368</v>
      </c>
      <c r="G6620" s="14" t="s">
        <v>6772</v>
      </c>
      <c r="H6620" s="41" t="s">
        <v>6712</v>
      </c>
      <c r="I6620" s="42" t="s">
        <v>85</v>
      </c>
      <c r="J6620" s="30">
        <f t="shared" si="1"/>
        <v>41</v>
      </c>
      <c r="K6620" s="7" t="str">
        <f t="shared" si="2"/>
        <v>ENG30-01848718-vnapuštati</v>
      </c>
      <c r="L6620" s="7" t="str">
        <f>ifna(VLOOKUP(K6620,'Лист1'!D:E,2,false))</f>
        <v/>
      </c>
      <c r="M6620" s="9"/>
      <c r="N6620" s="9"/>
      <c r="O6620" s="9"/>
      <c r="P6620" s="9"/>
      <c r="Q6620" s="9"/>
      <c r="R6620" s="9"/>
    </row>
    <row r="6621" ht="15.75" customHeight="1">
      <c r="A6621" s="14" t="s">
        <v>21</v>
      </c>
      <c r="B6621" s="14" t="s">
        <v>22</v>
      </c>
      <c r="C6621" s="40" t="s">
        <v>9365</v>
      </c>
      <c r="D6621" s="14" t="s">
        <v>16366</v>
      </c>
      <c r="E6621" s="13" t="s">
        <v>16367</v>
      </c>
      <c r="F6621" s="14" t="s">
        <v>16368</v>
      </c>
      <c r="G6621" s="14" t="s">
        <v>6772</v>
      </c>
      <c r="H6621" s="41" t="s">
        <v>6712</v>
      </c>
      <c r="I6621" s="42" t="s">
        <v>85</v>
      </c>
      <c r="J6621" s="39">
        <f t="shared" si="1"/>
        <v>41</v>
      </c>
      <c r="K6621" s="7" t="str">
        <f t="shared" si="2"/>
        <v>ENG30-01848718-vnapustiti</v>
      </c>
      <c r="L6621" s="7" t="str">
        <f>ifna(VLOOKUP(K6621,'Лист1'!D:E,2,false))</f>
        <v/>
      </c>
      <c r="M6621" s="9"/>
      <c r="N6621" s="9"/>
      <c r="O6621" s="9"/>
      <c r="P6621" s="9"/>
      <c r="Q6621" s="9"/>
      <c r="R6621" s="9"/>
    </row>
    <row r="6622" ht="15.75" customHeight="1">
      <c r="A6622" s="14" t="s">
        <v>21</v>
      </c>
      <c r="B6622" s="14" t="s">
        <v>22</v>
      </c>
      <c r="C6622" s="40" t="s">
        <v>16369</v>
      </c>
      <c r="D6622" s="14" t="s">
        <v>16366</v>
      </c>
      <c r="E6622" s="13" t="s">
        <v>16367</v>
      </c>
      <c r="F6622" s="14" t="s">
        <v>16368</v>
      </c>
      <c r="G6622" s="14" t="s">
        <v>6772</v>
      </c>
      <c r="H6622" s="41" t="s">
        <v>6712</v>
      </c>
      <c r="I6622" s="42" t="s">
        <v>85</v>
      </c>
      <c r="J6622" s="51">
        <f t="shared" si="1"/>
        <v>41</v>
      </c>
      <c r="K6622" s="7" t="str">
        <f t="shared" si="2"/>
        <v>ENG30-01848718-vodlaziti</v>
      </c>
      <c r="L6622" s="7" t="str">
        <f>ifna(VLOOKUP(K6622,'Лист1'!D:E,2,false))</f>
        <v/>
      </c>
      <c r="M6622" s="9"/>
      <c r="N6622" s="9"/>
      <c r="O6622" s="9"/>
      <c r="P6622" s="9"/>
      <c r="Q6622" s="9"/>
      <c r="R6622" s="9"/>
    </row>
    <row r="6623" ht="15.75" customHeight="1">
      <c r="A6623" s="14" t="s">
        <v>21</v>
      </c>
      <c r="B6623" s="14" t="s">
        <v>22</v>
      </c>
      <c r="C6623" s="40" t="s">
        <v>10634</v>
      </c>
      <c r="D6623" s="14" t="s">
        <v>16366</v>
      </c>
      <c r="E6623" s="13" t="s">
        <v>16367</v>
      </c>
      <c r="F6623" s="14" t="s">
        <v>16368</v>
      </c>
      <c r="G6623" s="14" t="s">
        <v>6772</v>
      </c>
      <c r="H6623" s="41" t="s">
        <v>6712</v>
      </c>
      <c r="I6623" s="42" t="s">
        <v>85</v>
      </c>
      <c r="J6623" s="43">
        <f t="shared" si="1"/>
        <v>41</v>
      </c>
      <c r="K6623" s="7" t="str">
        <f t="shared" si="2"/>
        <v>ENG30-01848718-vostavljati</v>
      </c>
      <c r="L6623" s="7" t="str">
        <f>ifna(VLOOKUP(K6623,'Лист1'!D:E,2,false))</f>
        <v/>
      </c>
      <c r="M6623" s="9"/>
      <c r="N6623" s="9"/>
      <c r="O6623" s="9"/>
      <c r="P6623" s="9"/>
      <c r="Q6623" s="9"/>
      <c r="R6623" s="9"/>
    </row>
    <row r="6624" ht="15.75" customHeight="1">
      <c r="A6624" s="14" t="s">
        <v>21</v>
      </c>
      <c r="B6624" s="14" t="s">
        <v>22</v>
      </c>
      <c r="C6624" s="40" t="s">
        <v>16370</v>
      </c>
      <c r="D6624" s="14" t="s">
        <v>16366</v>
      </c>
      <c r="E6624" s="13" t="s">
        <v>16367</v>
      </c>
      <c r="F6624" s="14" t="s">
        <v>16368</v>
      </c>
      <c r="G6624" s="14" t="s">
        <v>6772</v>
      </c>
      <c r="H6624" s="41" t="s">
        <v>6712</v>
      </c>
      <c r="I6624" s="42" t="s">
        <v>85</v>
      </c>
      <c r="J6624" s="70">
        <f t="shared" si="1"/>
        <v>41</v>
      </c>
      <c r="K6624" s="7" t="str">
        <f t="shared" si="2"/>
        <v>ENG30-01848718-votići</v>
      </c>
      <c r="L6624" s="7" t="str">
        <f>ifna(VLOOKUP(K6624,'Лист1'!D:E,2,false))</f>
        <v/>
      </c>
      <c r="M6624" s="9"/>
      <c r="N6624" s="9"/>
      <c r="O6624" s="9"/>
      <c r="P6624" s="9"/>
      <c r="Q6624" s="9"/>
      <c r="R6624" s="9"/>
    </row>
    <row r="6625" ht="15.75" customHeight="1">
      <c r="A6625" s="14" t="s">
        <v>21</v>
      </c>
      <c r="B6625" s="14" t="s">
        <v>22</v>
      </c>
      <c r="C6625" s="40" t="s">
        <v>16371</v>
      </c>
      <c r="D6625" s="14" t="s">
        <v>16366</v>
      </c>
      <c r="E6625" s="13" t="s">
        <v>16367</v>
      </c>
      <c r="F6625" s="14" t="s">
        <v>16368</v>
      </c>
      <c r="G6625" s="14" t="s">
        <v>6772</v>
      </c>
      <c r="H6625" s="41" t="s">
        <v>6712</v>
      </c>
      <c r="I6625" s="42" t="s">
        <v>85</v>
      </c>
      <c r="J6625" s="25">
        <f t="shared" si="1"/>
        <v>41</v>
      </c>
      <c r="K6625" s="7" t="str">
        <f t="shared" si="2"/>
        <v>ENG30-01848718-votputovati</v>
      </c>
      <c r="L6625" s="7" t="str">
        <f>ifna(VLOOKUP(K6625,'Лист1'!D:E,2,false))</f>
        <v/>
      </c>
      <c r="M6625" s="9"/>
      <c r="N6625" s="9"/>
      <c r="O6625" s="9"/>
      <c r="P6625" s="9"/>
      <c r="Q6625" s="9"/>
      <c r="R6625" s="9"/>
    </row>
    <row r="6626" ht="15.75" customHeight="1">
      <c r="A6626" s="14" t="s">
        <v>21</v>
      </c>
      <c r="B6626" s="14" t="s">
        <v>22</v>
      </c>
      <c r="C6626" s="40" t="s">
        <v>16372</v>
      </c>
      <c r="D6626" s="14" t="s">
        <v>16373</v>
      </c>
      <c r="E6626" s="13" t="s">
        <v>16374</v>
      </c>
      <c r="F6626" s="14" t="s">
        <v>16372</v>
      </c>
      <c r="G6626" s="14" t="s">
        <v>6772</v>
      </c>
      <c r="H6626" s="41" t="s">
        <v>6712</v>
      </c>
      <c r="I6626" s="42" t="s">
        <v>85</v>
      </c>
      <c r="J6626" s="45">
        <f t="shared" si="1"/>
        <v>35</v>
      </c>
      <c r="K6626" s="7" t="str">
        <f t="shared" si="2"/>
        <v>ENG30-01849221-vdolaziti</v>
      </c>
      <c r="L6626" s="7" t="str">
        <f>ifna(VLOOKUP(K6626,'Лист1'!D:E,2,false))</f>
        <v/>
      </c>
      <c r="M6626" s="9"/>
      <c r="N6626" s="9"/>
      <c r="O6626" s="9"/>
      <c r="P6626" s="9"/>
      <c r="Q6626" s="9"/>
      <c r="R6626" s="9"/>
    </row>
    <row r="6627" ht="15.75" customHeight="1">
      <c r="A6627" s="14" t="s">
        <v>21</v>
      </c>
      <c r="B6627" s="14" t="s">
        <v>22</v>
      </c>
      <c r="C6627" s="40" t="s">
        <v>16375</v>
      </c>
      <c r="D6627" s="14" t="s">
        <v>16376</v>
      </c>
      <c r="E6627" s="13" t="s">
        <v>16377</v>
      </c>
      <c r="F6627" s="14" t="s">
        <v>16378</v>
      </c>
      <c r="G6627" s="14" t="s">
        <v>6772</v>
      </c>
      <c r="H6627" s="41" t="s">
        <v>6712</v>
      </c>
      <c r="I6627" s="42" t="s">
        <v>85</v>
      </c>
      <c r="J6627" s="39">
        <f t="shared" si="1"/>
        <v>24</v>
      </c>
      <c r="K6627" s="7" t="str">
        <f t="shared" si="2"/>
        <v>ENG30-01849746-vbližiti</v>
      </c>
      <c r="L6627" s="7" t="str">
        <f>ifna(VLOOKUP(K6627,'Лист1'!D:E,2,false))</f>
        <v>briši</v>
      </c>
      <c r="M6627" s="9"/>
      <c r="N6627" s="9"/>
      <c r="O6627" s="9"/>
      <c r="P6627" s="9"/>
      <c r="Q6627" s="9"/>
      <c r="R6627" s="9"/>
    </row>
    <row r="6628" ht="15.75" customHeight="1">
      <c r="A6628" s="14" t="s">
        <v>21</v>
      </c>
      <c r="B6628" s="14" t="s">
        <v>22</v>
      </c>
      <c r="C6628" s="40" t="s">
        <v>1027</v>
      </c>
      <c r="D6628" s="14" t="s">
        <v>16376</v>
      </c>
      <c r="E6628" s="13" t="s">
        <v>16377</v>
      </c>
      <c r="F6628" s="13" t="s">
        <v>16378</v>
      </c>
      <c r="G6628" s="14" t="s">
        <v>6772</v>
      </c>
      <c r="H6628" s="159" t="s">
        <v>6712</v>
      </c>
      <c r="I6628" s="42" t="s">
        <v>992</v>
      </c>
      <c r="J6628" s="68">
        <f t="shared" si="1"/>
        <v>24</v>
      </c>
      <c r="K6628" s="7" t="str">
        <f t="shared" si="2"/>
        <v>ENG30-01849746-vbližiti se</v>
      </c>
      <c r="L6628" s="7" t="str">
        <f>ifna(VLOOKUP(K6628,'Лист1'!D:E,2,false))</f>
        <v/>
      </c>
      <c r="M6628" s="9"/>
      <c r="N6628" s="9"/>
      <c r="O6628" s="9"/>
      <c r="P6628" s="9"/>
      <c r="Q6628" s="9"/>
      <c r="R6628" s="9"/>
    </row>
    <row r="6629" ht="15.75" customHeight="1">
      <c r="A6629" s="14" t="s">
        <v>21</v>
      </c>
      <c r="B6629" s="14" t="s">
        <v>22</v>
      </c>
      <c r="C6629" s="40" t="s">
        <v>12955</v>
      </c>
      <c r="D6629" s="14" t="s">
        <v>16376</v>
      </c>
      <c r="E6629" s="13" t="s">
        <v>16377</v>
      </c>
      <c r="F6629" s="14" t="s">
        <v>16378</v>
      </c>
      <c r="G6629" s="14" t="s">
        <v>6772</v>
      </c>
      <c r="H6629" s="41" t="s">
        <v>6712</v>
      </c>
      <c r="I6629" s="42" t="s">
        <v>85</v>
      </c>
      <c r="J6629" s="47">
        <f t="shared" si="1"/>
        <v>24</v>
      </c>
      <c r="K6629" s="7" t="str">
        <f t="shared" si="2"/>
        <v>ENG30-01849746-vprići</v>
      </c>
      <c r="L6629" s="7" t="str">
        <f>ifna(VLOOKUP(K6629,'Лист1'!D:E,2,false))</f>
        <v/>
      </c>
      <c r="M6629" s="9"/>
      <c r="N6629" s="9"/>
      <c r="O6629" s="9"/>
      <c r="P6629" s="9"/>
      <c r="Q6629" s="9"/>
      <c r="R6629" s="9"/>
    </row>
    <row r="6630" ht="15.75" customHeight="1">
      <c r="A6630" s="14" t="s">
        <v>21</v>
      </c>
      <c r="B6630" s="14" t="s">
        <v>22</v>
      </c>
      <c r="C6630" s="40" t="s">
        <v>13533</v>
      </c>
      <c r="D6630" s="14" t="s">
        <v>16376</v>
      </c>
      <c r="E6630" s="13" t="s">
        <v>16377</v>
      </c>
      <c r="F6630" s="14" t="s">
        <v>16378</v>
      </c>
      <c r="G6630" s="14" t="s">
        <v>6772</v>
      </c>
      <c r="H6630" s="41" t="s">
        <v>6712</v>
      </c>
      <c r="I6630" s="42" t="s">
        <v>85</v>
      </c>
      <c r="J6630" s="79">
        <f t="shared" si="1"/>
        <v>24</v>
      </c>
      <c r="K6630" s="7" t="str">
        <f t="shared" si="2"/>
        <v>ENG30-01849746-vpristupiti</v>
      </c>
      <c r="L6630" s="7" t="str">
        <f>ifna(VLOOKUP(K6630,'Лист1'!D:E,2,false))</f>
        <v/>
      </c>
      <c r="M6630" s="9"/>
      <c r="N6630" s="9"/>
      <c r="O6630" s="9"/>
      <c r="P6630" s="9"/>
      <c r="Q6630" s="9"/>
      <c r="R6630" s="9"/>
    </row>
    <row r="6631" ht="15.75" customHeight="1">
      <c r="A6631" s="14" t="s">
        <v>79</v>
      </c>
      <c r="B6631" s="14" t="s">
        <v>80</v>
      </c>
      <c r="C6631" s="40" t="s">
        <v>11342</v>
      </c>
      <c r="D6631" s="14" t="s">
        <v>16379</v>
      </c>
      <c r="E6631" s="13" t="s">
        <v>16380</v>
      </c>
      <c r="F6631" s="14" t="s">
        <v>16381</v>
      </c>
      <c r="G6631" s="14" t="s">
        <v>6772</v>
      </c>
      <c r="H6631" s="41" t="s">
        <v>6712</v>
      </c>
      <c r="I6631" s="42" t="s">
        <v>85</v>
      </c>
      <c r="J6631" s="118">
        <f t="shared" si="1"/>
        <v>81</v>
      </c>
      <c r="K6631" s="7" t="str">
        <f t="shared" si="2"/>
        <v>ENG30-01852174-aglavni</v>
      </c>
      <c r="L6631" s="7" t="str">
        <f>ifna(VLOOKUP(K6631,'Лист1'!D:E,2,false))</f>
        <v/>
      </c>
      <c r="M6631" s="9"/>
      <c r="N6631" s="9"/>
      <c r="O6631" s="9"/>
      <c r="P6631" s="9"/>
      <c r="Q6631" s="9"/>
      <c r="R6631" s="9"/>
    </row>
    <row r="6632" ht="15.75" customHeight="1">
      <c r="A6632" s="14" t="s">
        <v>79</v>
      </c>
      <c r="B6632" s="14" t="s">
        <v>80</v>
      </c>
      <c r="C6632" s="40" t="s">
        <v>12369</v>
      </c>
      <c r="D6632" s="14" t="s">
        <v>16379</v>
      </c>
      <c r="E6632" s="13" t="s">
        <v>16380</v>
      </c>
      <c r="F6632" s="14" t="s">
        <v>16381</v>
      </c>
      <c r="G6632" s="14" t="s">
        <v>6772</v>
      </c>
      <c r="H6632" s="41" t="s">
        <v>6712</v>
      </c>
      <c r="I6632" s="42" t="s">
        <v>85</v>
      </c>
      <c r="J6632" s="44">
        <f t="shared" si="1"/>
        <v>81</v>
      </c>
      <c r="K6632" s="7" t="str">
        <f t="shared" si="2"/>
        <v>ENG30-01852174-aosnovni</v>
      </c>
      <c r="L6632" s="7" t="str">
        <f>ifna(VLOOKUP(K6632,'Лист1'!D:E,2,false))</f>
        <v/>
      </c>
      <c r="M6632" s="9"/>
      <c r="N6632" s="9"/>
      <c r="O6632" s="9"/>
      <c r="P6632" s="9"/>
      <c r="Q6632" s="9"/>
      <c r="R6632" s="9"/>
    </row>
    <row r="6633" ht="15.75" customHeight="1">
      <c r="A6633" s="14" t="s">
        <v>79</v>
      </c>
      <c r="B6633" s="14" t="s">
        <v>80</v>
      </c>
      <c r="C6633" s="40" t="s">
        <v>11342</v>
      </c>
      <c r="D6633" s="14" t="s">
        <v>16382</v>
      </c>
      <c r="E6633" s="13" t="s">
        <v>16383</v>
      </c>
      <c r="F6633" s="14" t="s">
        <v>16384</v>
      </c>
      <c r="G6633" s="14"/>
      <c r="H6633" s="41" t="s">
        <v>6712</v>
      </c>
      <c r="I6633" s="42" t="s">
        <v>85</v>
      </c>
      <c r="J6633" s="99">
        <f t="shared" si="1"/>
        <v>28</v>
      </c>
      <c r="K6633" s="7" t="str">
        <f t="shared" si="2"/>
        <v>ENG30-01852548-aglavni</v>
      </c>
      <c r="L6633" s="7" t="str">
        <f>ifna(VLOOKUP(K6633,'Лист1'!D:E,2,false))</f>
        <v/>
      </c>
      <c r="M6633" s="9"/>
      <c r="N6633" s="9"/>
      <c r="O6633" s="9"/>
      <c r="P6633" s="9"/>
      <c r="Q6633" s="9"/>
      <c r="R6633" s="9"/>
    </row>
    <row r="6634" ht="15.75" customHeight="1">
      <c r="A6634" s="14" t="s">
        <v>79</v>
      </c>
      <c r="B6634" s="14" t="s">
        <v>80</v>
      </c>
      <c r="C6634" s="40" t="s">
        <v>6838</v>
      </c>
      <c r="D6634" s="14" t="s">
        <v>16385</v>
      </c>
      <c r="E6634" s="13" t="s">
        <v>16386</v>
      </c>
      <c r="F6634" s="14" t="s">
        <v>6838</v>
      </c>
      <c r="G6634" s="14" t="s">
        <v>6772</v>
      </c>
      <c r="H6634" s="41" t="s">
        <v>6712</v>
      </c>
      <c r="I6634" s="42" t="s">
        <v>85</v>
      </c>
      <c r="J6634" s="60">
        <f t="shared" si="1"/>
        <v>45</v>
      </c>
      <c r="K6634" s="7" t="str">
        <f t="shared" si="2"/>
        <v>ENG30-01852666-adirektan</v>
      </c>
      <c r="L6634" s="7" t="str">
        <f>ifna(VLOOKUP(K6634,'Лист1'!D:E,2,false))</f>
        <v/>
      </c>
      <c r="M6634" s="9"/>
      <c r="N6634" s="9"/>
      <c r="O6634" s="9"/>
      <c r="P6634" s="9"/>
      <c r="Q6634" s="9"/>
      <c r="R6634" s="9"/>
    </row>
    <row r="6635" ht="15.75" customHeight="1">
      <c r="A6635" s="14" t="s">
        <v>79</v>
      </c>
      <c r="B6635" s="14" t="s">
        <v>80</v>
      </c>
      <c r="C6635" s="40" t="s">
        <v>11698</v>
      </c>
      <c r="D6635" s="14" t="s">
        <v>16387</v>
      </c>
      <c r="E6635" s="13" t="s">
        <v>16388</v>
      </c>
      <c r="F6635" s="14" t="s">
        <v>11698</v>
      </c>
      <c r="G6635" s="14" t="s">
        <v>6772</v>
      </c>
      <c r="H6635" s="41" t="s">
        <v>6712</v>
      </c>
      <c r="I6635" s="42" t="s">
        <v>85</v>
      </c>
      <c r="J6635" s="25">
        <f t="shared" si="1"/>
        <v>67</v>
      </c>
      <c r="K6635" s="7" t="str">
        <f t="shared" si="2"/>
        <v>ENG30-01853461-asekundaran</v>
      </c>
      <c r="L6635" s="7" t="str">
        <f>ifna(VLOOKUP(K6635,'Лист1'!D:E,2,false))</f>
        <v/>
      </c>
      <c r="M6635" s="9"/>
      <c r="N6635" s="9"/>
      <c r="O6635" s="9"/>
      <c r="P6635" s="9"/>
      <c r="Q6635" s="9"/>
      <c r="R6635" s="9"/>
    </row>
    <row r="6636" ht="15.75" customHeight="1">
      <c r="A6636" s="14" t="s">
        <v>21</v>
      </c>
      <c r="B6636" s="14" t="s">
        <v>22</v>
      </c>
      <c r="C6636" s="40" t="s">
        <v>8139</v>
      </c>
      <c r="D6636" s="14" t="s">
        <v>16389</v>
      </c>
      <c r="E6636" s="13" t="s">
        <v>16390</v>
      </c>
      <c r="F6636" s="14" t="s">
        <v>16391</v>
      </c>
      <c r="G6636" s="14"/>
      <c r="H6636" s="41" t="s">
        <v>6712</v>
      </c>
      <c r="I6636" s="42" t="s">
        <v>85</v>
      </c>
      <c r="J6636" s="92">
        <f t="shared" si="1"/>
        <v>29</v>
      </c>
      <c r="K6636" s="7" t="str">
        <f t="shared" si="2"/>
        <v>ENG30-01853696-vprelaziti</v>
      </c>
      <c r="L6636" s="7" t="str">
        <f>ifna(VLOOKUP(K6636,'Лист1'!D:E,2,false))</f>
        <v/>
      </c>
      <c r="M6636" s="9"/>
      <c r="N6636" s="9"/>
      <c r="O6636" s="9"/>
      <c r="P6636" s="9"/>
      <c r="Q6636" s="9"/>
      <c r="R6636" s="9"/>
    </row>
    <row r="6637" ht="15.75" customHeight="1">
      <c r="A6637" s="14" t="s">
        <v>21</v>
      </c>
      <c r="B6637" s="14" t="s">
        <v>22</v>
      </c>
      <c r="C6637" s="40" t="s">
        <v>16392</v>
      </c>
      <c r="D6637" s="14" t="s">
        <v>16389</v>
      </c>
      <c r="E6637" s="13" t="s">
        <v>16390</v>
      </c>
      <c r="F6637" s="14" t="s">
        <v>16391</v>
      </c>
      <c r="G6637" s="14"/>
      <c r="H6637" s="41" t="s">
        <v>6712</v>
      </c>
      <c r="I6637" s="42" t="s">
        <v>85</v>
      </c>
      <c r="J6637" s="25">
        <f t="shared" si="1"/>
        <v>29</v>
      </c>
      <c r="K6637" s="7" t="str">
        <f t="shared" si="2"/>
        <v>ENG30-01853696-vprolaziti</v>
      </c>
      <c r="L6637" s="7" t="str">
        <f>ifna(VLOOKUP(K6637,'Лист1'!D:E,2,false))</f>
        <v/>
      </c>
      <c r="M6637" s="9"/>
      <c r="N6637" s="9"/>
      <c r="O6637" s="9"/>
      <c r="P6637" s="9"/>
      <c r="Q6637" s="9"/>
      <c r="R6637" s="9"/>
    </row>
    <row r="6638" ht="15.75" customHeight="1">
      <c r="A6638" s="14" t="s">
        <v>79</v>
      </c>
      <c r="B6638" s="14" t="s">
        <v>80</v>
      </c>
      <c r="C6638" s="40" t="s">
        <v>14529</v>
      </c>
      <c r="D6638" s="14" t="s">
        <v>16393</v>
      </c>
      <c r="E6638" s="13" t="s">
        <v>16394</v>
      </c>
      <c r="F6638" s="14" t="s">
        <v>16395</v>
      </c>
      <c r="G6638" s="14" t="s">
        <v>6772</v>
      </c>
      <c r="H6638" s="41" t="s">
        <v>6712</v>
      </c>
      <c r="I6638" s="42" t="s">
        <v>85</v>
      </c>
      <c r="J6638" s="43">
        <f t="shared" si="1"/>
        <v>63</v>
      </c>
      <c r="K6638" s="7" t="str">
        <f t="shared" si="2"/>
        <v>ENG30-01855764-afundamentalan</v>
      </c>
      <c r="L6638" s="7" t="str">
        <f>ifna(VLOOKUP(K6638,'Лист1'!D:E,2,false))</f>
        <v/>
      </c>
      <c r="M6638" s="9"/>
      <c r="N6638" s="9"/>
      <c r="O6638" s="9"/>
      <c r="P6638" s="9"/>
      <c r="Q6638" s="9"/>
      <c r="R6638" s="9"/>
    </row>
    <row r="6639" ht="15.75" customHeight="1">
      <c r="A6639" s="14" t="s">
        <v>79</v>
      </c>
      <c r="B6639" s="14" t="s">
        <v>80</v>
      </c>
      <c r="C6639" s="40" t="s">
        <v>12369</v>
      </c>
      <c r="D6639" s="14" t="s">
        <v>16393</v>
      </c>
      <c r="E6639" s="13" t="s">
        <v>16394</v>
      </c>
      <c r="F6639" s="14" t="s">
        <v>16395</v>
      </c>
      <c r="G6639" s="14" t="s">
        <v>6772</v>
      </c>
      <c r="H6639" s="41" t="s">
        <v>6712</v>
      </c>
      <c r="I6639" s="42" t="s">
        <v>85</v>
      </c>
      <c r="J6639" s="61">
        <f t="shared" si="1"/>
        <v>63</v>
      </c>
      <c r="K6639" s="7" t="str">
        <f t="shared" si="2"/>
        <v>ENG30-01855764-aosnovni</v>
      </c>
      <c r="L6639" s="7" t="str">
        <f>ifna(VLOOKUP(K6639,'Лист1'!D:E,2,false))</f>
        <v/>
      </c>
      <c r="M6639" s="9"/>
      <c r="N6639" s="9"/>
      <c r="O6639" s="9"/>
      <c r="P6639" s="9"/>
      <c r="Q6639" s="9"/>
      <c r="R6639" s="9"/>
    </row>
    <row r="6640" ht="15.75" customHeight="1">
      <c r="A6640" s="14" t="s">
        <v>79</v>
      </c>
      <c r="B6640" s="14" t="s">
        <v>80</v>
      </c>
      <c r="C6640" s="40" t="s">
        <v>12369</v>
      </c>
      <c r="D6640" s="14" t="s">
        <v>16396</v>
      </c>
      <c r="E6640" s="13" t="s">
        <v>16397</v>
      </c>
      <c r="F6640" s="14" t="s">
        <v>16398</v>
      </c>
      <c r="G6640" s="14" t="s">
        <v>6800</v>
      </c>
      <c r="H6640" s="41" t="s">
        <v>6712</v>
      </c>
      <c r="I6640" s="42" t="s">
        <v>85</v>
      </c>
      <c r="J6640" s="60">
        <f t="shared" si="1"/>
        <v>36</v>
      </c>
      <c r="K6640" s="7" t="str">
        <f t="shared" si="2"/>
        <v>ENG30-01856238-aosnovni</v>
      </c>
      <c r="L6640" s="7" t="str">
        <f>ifna(VLOOKUP(K6640,'Лист1'!D:E,2,false))</f>
        <v/>
      </c>
      <c r="M6640" s="9"/>
      <c r="N6640" s="9"/>
      <c r="O6640" s="9"/>
      <c r="P6640" s="9"/>
      <c r="Q6640" s="9"/>
      <c r="R6640" s="9"/>
    </row>
    <row r="6641" ht="15.75" customHeight="1">
      <c r="A6641" s="14" t="s">
        <v>21</v>
      </c>
      <c r="B6641" s="14" t="s">
        <v>22</v>
      </c>
      <c r="C6641" s="40" t="s">
        <v>16399</v>
      </c>
      <c r="D6641" s="14" t="s">
        <v>16400</v>
      </c>
      <c r="E6641" s="13" t="s">
        <v>16401</v>
      </c>
      <c r="F6641" s="14" t="s">
        <v>16399</v>
      </c>
      <c r="G6641" s="14" t="s">
        <v>16402</v>
      </c>
      <c r="H6641" s="41" t="s">
        <v>6712</v>
      </c>
      <c r="I6641" s="42" t="s">
        <v>85</v>
      </c>
      <c r="J6641" s="25">
        <f t="shared" si="1"/>
        <v>46</v>
      </c>
      <c r="K6641" s="7" t="str">
        <f t="shared" si="2"/>
        <v>ENG30-01856450-vevakuisati</v>
      </c>
      <c r="L6641" s="7" t="str">
        <f>ifna(VLOOKUP(K6641,'Лист1'!D:E,2,false))</f>
        <v/>
      </c>
      <c r="M6641" s="9"/>
      <c r="N6641" s="9"/>
      <c r="O6641" s="9"/>
      <c r="P6641" s="9"/>
      <c r="Q6641" s="9"/>
      <c r="R6641" s="9"/>
    </row>
    <row r="6642" ht="15.75" customHeight="1">
      <c r="A6642" s="14" t="s">
        <v>21</v>
      </c>
      <c r="B6642" s="14" t="s">
        <v>22</v>
      </c>
      <c r="C6642" s="40" t="s">
        <v>7040</v>
      </c>
      <c r="D6642" s="14" t="s">
        <v>16403</v>
      </c>
      <c r="E6642" s="13" t="s">
        <v>16404</v>
      </c>
      <c r="F6642" s="14" t="s">
        <v>16405</v>
      </c>
      <c r="G6642" s="14" t="s">
        <v>7790</v>
      </c>
      <c r="H6642" s="41" t="s">
        <v>6712</v>
      </c>
      <c r="I6642" s="42" t="s">
        <v>85</v>
      </c>
      <c r="J6642" s="43">
        <f t="shared" si="1"/>
        <v>22</v>
      </c>
      <c r="K6642" s="7" t="str">
        <f t="shared" si="2"/>
        <v>ENG30-01857717-vpokrenuti</v>
      </c>
      <c r="L6642" s="7" t="str">
        <f>ifna(VLOOKUP(K6642,'Лист1'!D:E,2,false))</f>
        <v/>
      </c>
      <c r="M6642" s="9"/>
      <c r="N6642" s="9"/>
      <c r="O6642" s="9"/>
      <c r="P6642" s="9"/>
      <c r="Q6642" s="9"/>
      <c r="R6642" s="9"/>
    </row>
    <row r="6643" ht="15.75" customHeight="1">
      <c r="A6643" s="14" t="s">
        <v>21</v>
      </c>
      <c r="B6643" s="14" t="s">
        <v>22</v>
      </c>
      <c r="C6643" s="40" t="s">
        <v>7331</v>
      </c>
      <c r="D6643" s="14" t="s">
        <v>16406</v>
      </c>
      <c r="E6643" s="13" t="s">
        <v>16407</v>
      </c>
      <c r="F6643" s="14" t="s">
        <v>16408</v>
      </c>
      <c r="G6643" s="14" t="s">
        <v>6772</v>
      </c>
      <c r="H6643" s="41" t="s">
        <v>6712</v>
      </c>
      <c r="I6643" s="42" t="s">
        <v>85</v>
      </c>
      <c r="J6643" s="25">
        <f t="shared" si="1"/>
        <v>47</v>
      </c>
      <c r="K6643" s="7" t="str">
        <f t="shared" si="2"/>
        <v>ENG30-01858910-vkružiti</v>
      </c>
      <c r="L6643" s="7" t="str">
        <f>ifna(VLOOKUP(K6643,'Лист1'!D:E,2,false))</f>
        <v/>
      </c>
      <c r="M6643" s="9"/>
      <c r="N6643" s="9"/>
      <c r="O6643" s="9"/>
      <c r="P6643" s="9"/>
      <c r="Q6643" s="9"/>
      <c r="R6643" s="9"/>
    </row>
    <row r="6644" ht="15.75" customHeight="1">
      <c r="A6644" s="14" t="s">
        <v>11</v>
      </c>
      <c r="B6644" s="14" t="s">
        <v>12</v>
      </c>
      <c r="C6644" s="40" t="s">
        <v>16409</v>
      </c>
      <c r="D6644" s="14" t="s">
        <v>16410</v>
      </c>
      <c r="E6644" s="13" t="s">
        <v>16411</v>
      </c>
      <c r="F6644" s="14" t="s">
        <v>16412</v>
      </c>
      <c r="G6644" s="14" t="s">
        <v>6955</v>
      </c>
      <c r="H6644" s="41" t="s">
        <v>6712</v>
      </c>
      <c r="I6644" s="42" t="s">
        <v>85</v>
      </c>
      <c r="J6644" s="28">
        <f t="shared" si="1"/>
        <v>62</v>
      </c>
      <c r="K6644" s="7" t="str">
        <f t="shared" si="2"/>
        <v>ENG30-01859325-nkup</v>
      </c>
      <c r="L6644" s="7" t="str">
        <f>ifna(VLOOKUP(K6644,'Лист1'!D:E,2,false))</f>
        <v/>
      </c>
      <c r="M6644" s="9"/>
      <c r="N6644" s="9"/>
      <c r="O6644" s="9"/>
      <c r="P6644" s="9"/>
      <c r="Q6644" s="9"/>
      <c r="R6644" s="9"/>
    </row>
    <row r="6645" ht="15.75" customHeight="1">
      <c r="A6645" s="14" t="s">
        <v>21</v>
      </c>
      <c r="B6645" s="14" t="s">
        <v>22</v>
      </c>
      <c r="C6645" s="40" t="s">
        <v>2792</v>
      </c>
      <c r="D6645" s="14" t="s">
        <v>16413</v>
      </c>
      <c r="E6645" s="13" t="s">
        <v>16414</v>
      </c>
      <c r="F6645" s="13" t="s">
        <v>16415</v>
      </c>
      <c r="G6645" s="14" t="s">
        <v>6772</v>
      </c>
      <c r="H6645" s="159" t="s">
        <v>6712</v>
      </c>
      <c r="I6645" s="42" t="s">
        <v>992</v>
      </c>
      <c r="J6645" s="44">
        <f t="shared" si="1"/>
        <v>18</v>
      </c>
      <c r="K6645" s="7" t="str">
        <f t="shared" si="2"/>
        <v>ENG30-01860795-vzaustaviti se</v>
      </c>
      <c r="L6645" s="7" t="str">
        <f>ifna(VLOOKUP(K6645,'Лист1'!D:E,2,false))</f>
        <v/>
      </c>
      <c r="M6645" s="9"/>
      <c r="N6645" s="9"/>
      <c r="O6645" s="9"/>
      <c r="P6645" s="9"/>
      <c r="Q6645" s="9"/>
      <c r="R6645" s="9"/>
    </row>
    <row r="6646" ht="15.75" customHeight="1">
      <c r="A6646" s="14" t="s">
        <v>79</v>
      </c>
      <c r="B6646" s="14" t="s">
        <v>80</v>
      </c>
      <c r="C6646" s="40" t="s">
        <v>10032</v>
      </c>
      <c r="D6646" s="14" t="s">
        <v>16416</v>
      </c>
      <c r="E6646" s="13" t="s">
        <v>16417</v>
      </c>
      <c r="F6646" s="14" t="s">
        <v>10032</v>
      </c>
      <c r="G6646" s="14" t="s">
        <v>6772</v>
      </c>
      <c r="H6646" s="41" t="s">
        <v>6712</v>
      </c>
      <c r="I6646" s="42" t="s">
        <v>85</v>
      </c>
      <c r="J6646" s="77">
        <f t="shared" si="1"/>
        <v>58</v>
      </c>
      <c r="K6646" s="7" t="str">
        <f t="shared" si="2"/>
        <v>ENG30-01861205-ajavan</v>
      </c>
      <c r="L6646" s="7" t="str">
        <f>ifna(VLOOKUP(K6646,'Лист1'!D:E,2,false))</f>
        <v/>
      </c>
      <c r="M6646" s="9"/>
      <c r="N6646" s="9"/>
      <c r="O6646" s="9"/>
      <c r="P6646" s="9"/>
      <c r="Q6646" s="9"/>
      <c r="R6646" s="9"/>
    </row>
    <row r="6647" ht="15.75" customHeight="1">
      <c r="A6647" s="14" t="s">
        <v>79</v>
      </c>
      <c r="B6647" s="14" t="s">
        <v>80</v>
      </c>
      <c r="C6647" s="40" t="s">
        <v>10227</v>
      </c>
      <c r="D6647" s="14" t="s">
        <v>16418</v>
      </c>
      <c r="E6647" s="13" t="s">
        <v>16419</v>
      </c>
      <c r="F6647" s="14" t="s">
        <v>13676</v>
      </c>
      <c r="G6647" s="14" t="s">
        <v>6772</v>
      </c>
      <c r="H6647" s="41" t="s">
        <v>6712</v>
      </c>
      <c r="I6647" s="42" t="s">
        <v>85</v>
      </c>
      <c r="J6647" s="98">
        <f t="shared" si="1"/>
        <v>65</v>
      </c>
      <c r="K6647" s="7" t="str">
        <f t="shared" si="2"/>
        <v>ENG30-01861776-anacionalan</v>
      </c>
      <c r="L6647" s="7" t="str">
        <f>ifna(VLOOKUP(K6647,'Лист1'!D:E,2,false))</f>
        <v>dodati</v>
      </c>
      <c r="M6647" s="9"/>
      <c r="N6647" s="9"/>
      <c r="O6647" s="9"/>
      <c r="P6647" s="9"/>
      <c r="Q6647" s="9"/>
      <c r="R6647" s="9"/>
    </row>
    <row r="6648" ht="15.75" customHeight="1">
      <c r="A6648" s="14" t="s">
        <v>11</v>
      </c>
      <c r="B6648" s="14" t="s">
        <v>12</v>
      </c>
      <c r="C6648" s="40" t="s">
        <v>16420</v>
      </c>
      <c r="D6648" s="14" t="s">
        <v>16421</v>
      </c>
      <c r="E6648" s="13" t="s">
        <v>16422</v>
      </c>
      <c r="F6648" s="14" t="s">
        <v>16423</v>
      </c>
      <c r="G6648" s="14" t="s">
        <v>6955</v>
      </c>
      <c r="H6648" s="41" t="s">
        <v>6712</v>
      </c>
      <c r="I6648" s="42" t="s">
        <v>85</v>
      </c>
      <c r="J6648" s="50">
        <f t="shared" si="1"/>
        <v>140</v>
      </c>
      <c r="K6648" s="7" t="str">
        <f t="shared" si="2"/>
        <v>ENG30-01861778-nsisar</v>
      </c>
      <c r="L6648" s="7" t="str">
        <f>ifna(VLOOKUP(K6648,'Лист1'!D:E,2,false))</f>
        <v/>
      </c>
      <c r="M6648" s="9"/>
      <c r="N6648" s="9"/>
      <c r="O6648" s="9"/>
      <c r="P6648" s="9"/>
      <c r="Q6648" s="9"/>
      <c r="R6648" s="9"/>
    </row>
    <row r="6649" ht="15.75" customHeight="1">
      <c r="A6649" s="14" t="s">
        <v>79</v>
      </c>
      <c r="B6649" s="14" t="s">
        <v>80</v>
      </c>
      <c r="C6649" s="40" t="s">
        <v>10032</v>
      </c>
      <c r="D6649" s="14" t="s">
        <v>16424</v>
      </c>
      <c r="E6649" s="13" t="s">
        <v>16425</v>
      </c>
      <c r="F6649" s="14" t="s">
        <v>16426</v>
      </c>
      <c r="G6649" s="14" t="s">
        <v>6772</v>
      </c>
      <c r="H6649" s="41" t="s">
        <v>6712</v>
      </c>
      <c r="I6649" s="42" t="s">
        <v>85</v>
      </c>
      <c r="J6649" s="47">
        <f t="shared" si="1"/>
        <v>14</v>
      </c>
      <c r="K6649" s="7" t="str">
        <f t="shared" si="2"/>
        <v>ENG30-01862296-ajavan</v>
      </c>
      <c r="L6649" s="7" t="str">
        <f>ifna(VLOOKUP(K6649,'Лист1'!D:E,2,false))</f>
        <v/>
      </c>
      <c r="M6649" s="9"/>
      <c r="N6649" s="9"/>
      <c r="O6649" s="9"/>
      <c r="P6649" s="9"/>
      <c r="Q6649" s="9"/>
      <c r="R6649" s="9"/>
    </row>
    <row r="6650" ht="15.75" customHeight="1">
      <c r="A6650" s="14" t="s">
        <v>79</v>
      </c>
      <c r="B6650" s="14" t="s">
        <v>80</v>
      </c>
      <c r="C6650" s="40" t="s">
        <v>9888</v>
      </c>
      <c r="D6650" s="14" t="s">
        <v>16427</v>
      </c>
      <c r="E6650" s="13" t="s">
        <v>16428</v>
      </c>
      <c r="F6650" s="14" t="s">
        <v>16429</v>
      </c>
      <c r="G6650" s="14" t="s">
        <v>6772</v>
      </c>
      <c r="H6650" s="41" t="s">
        <v>6712</v>
      </c>
      <c r="I6650" s="42" t="s">
        <v>85</v>
      </c>
      <c r="J6650" s="39">
        <f t="shared" si="1"/>
        <v>37</v>
      </c>
      <c r="K6650" s="7" t="str">
        <f t="shared" si="2"/>
        <v>ENG30-01862697-ajedini</v>
      </c>
      <c r="L6650" s="7" t="str">
        <f>ifna(VLOOKUP(K6650,'Лист1'!D:E,2,false))</f>
        <v/>
      </c>
      <c r="M6650" s="9"/>
      <c r="N6650" s="9"/>
      <c r="O6650" s="9"/>
      <c r="P6650" s="9"/>
      <c r="Q6650" s="9"/>
      <c r="R6650" s="9"/>
    </row>
    <row r="6651" ht="15.75" customHeight="1">
      <c r="A6651" s="14" t="s">
        <v>79</v>
      </c>
      <c r="B6651" s="14" t="s">
        <v>80</v>
      </c>
      <c r="C6651" s="40" t="s">
        <v>16430</v>
      </c>
      <c r="D6651" s="14" t="s">
        <v>16427</v>
      </c>
      <c r="E6651" s="13" t="s">
        <v>16428</v>
      </c>
      <c r="F6651" s="14" t="s">
        <v>16429</v>
      </c>
      <c r="G6651" s="14" t="s">
        <v>6772</v>
      </c>
      <c r="H6651" s="41" t="s">
        <v>6712</v>
      </c>
      <c r="I6651" s="42" t="s">
        <v>85</v>
      </c>
      <c r="J6651" s="50">
        <f t="shared" si="1"/>
        <v>37</v>
      </c>
      <c r="K6651" s="7" t="str">
        <f t="shared" si="2"/>
        <v>ENG30-01862697-asam</v>
      </c>
      <c r="L6651" s="7" t="str">
        <f>ifna(VLOOKUP(K6651,'Лист1'!D:E,2,false))</f>
        <v/>
      </c>
      <c r="M6651" s="9"/>
      <c r="N6651" s="9"/>
      <c r="O6651" s="9"/>
      <c r="P6651" s="9"/>
      <c r="Q6651" s="9"/>
      <c r="R6651" s="9"/>
    </row>
    <row r="6652" ht="15.75" customHeight="1">
      <c r="A6652" s="14" t="s">
        <v>21</v>
      </c>
      <c r="B6652" s="14" t="s">
        <v>22</v>
      </c>
      <c r="C6652" s="40" t="s">
        <v>16431</v>
      </c>
      <c r="D6652" s="14" t="s">
        <v>16432</v>
      </c>
      <c r="E6652" s="13" t="s">
        <v>16433</v>
      </c>
      <c r="F6652" s="14" t="s">
        <v>16431</v>
      </c>
      <c r="G6652" s="14" t="s">
        <v>6772</v>
      </c>
      <c r="H6652" s="41" t="s">
        <v>6712</v>
      </c>
      <c r="I6652" s="42" t="s">
        <v>85</v>
      </c>
      <c r="J6652" s="83">
        <f t="shared" si="1"/>
        <v>17</v>
      </c>
      <c r="K6652" s="7" t="str">
        <f t="shared" si="2"/>
        <v>ENG30-01864230-vkrenuti</v>
      </c>
      <c r="L6652" s="7" t="str">
        <f>ifna(VLOOKUP(K6652,'Лист1'!D:E,2,false))</f>
        <v/>
      </c>
      <c r="M6652" s="9"/>
      <c r="N6652" s="9"/>
      <c r="O6652" s="9"/>
      <c r="P6652" s="9"/>
      <c r="Q6652" s="9"/>
      <c r="R6652" s="9"/>
    </row>
    <row r="6653" ht="15.75" customHeight="1">
      <c r="A6653" s="14" t="s">
        <v>79</v>
      </c>
      <c r="B6653" s="14" t="s">
        <v>80</v>
      </c>
      <c r="C6653" s="40" t="s">
        <v>16434</v>
      </c>
      <c r="D6653" s="14" t="s">
        <v>16435</v>
      </c>
      <c r="E6653" s="13" t="s">
        <v>16436</v>
      </c>
      <c r="F6653" s="14" t="s">
        <v>16437</v>
      </c>
      <c r="G6653" s="14" t="s">
        <v>12479</v>
      </c>
      <c r="H6653" s="41" t="s">
        <v>6712</v>
      </c>
      <c r="I6653" s="42" t="s">
        <v>85</v>
      </c>
      <c r="J6653" s="43">
        <f t="shared" si="1"/>
        <v>62</v>
      </c>
      <c r="K6653" s="7" t="str">
        <f t="shared" si="2"/>
        <v>ENG30-01865807-aobradiv</v>
      </c>
      <c r="L6653" s="7" t="str">
        <f>ifna(VLOOKUP(K6653,'Лист1'!D:E,2,false))</f>
        <v/>
      </c>
      <c r="M6653" s="9"/>
      <c r="N6653" s="9"/>
      <c r="O6653" s="9"/>
      <c r="P6653" s="9"/>
      <c r="Q6653" s="9"/>
      <c r="R6653" s="9"/>
    </row>
    <row r="6654" ht="15.75" customHeight="1">
      <c r="A6654" s="14" t="s">
        <v>79</v>
      </c>
      <c r="B6654" s="14" t="s">
        <v>80</v>
      </c>
      <c r="C6654" s="40" t="s">
        <v>13520</v>
      </c>
      <c r="D6654" s="14" t="s">
        <v>16438</v>
      </c>
      <c r="E6654" s="13" t="s">
        <v>16439</v>
      </c>
      <c r="F6654" s="14" t="s">
        <v>16440</v>
      </c>
      <c r="G6654" s="14" t="s">
        <v>6772</v>
      </c>
      <c r="H6654" s="41" t="s">
        <v>6712</v>
      </c>
      <c r="I6654" s="42" t="s">
        <v>85</v>
      </c>
      <c r="J6654" s="47">
        <f t="shared" si="1"/>
        <v>25</v>
      </c>
      <c r="K6654" s="7" t="str">
        <f t="shared" si="2"/>
        <v>ENG30-01865967-aplodan</v>
      </c>
      <c r="L6654" s="7" t="str">
        <f>ifna(VLOOKUP(K6654,'Лист1'!D:E,2,false))</f>
        <v/>
      </c>
      <c r="M6654" s="9"/>
      <c r="N6654" s="9"/>
      <c r="O6654" s="9"/>
      <c r="P6654" s="9"/>
      <c r="Q6654" s="9"/>
      <c r="R6654" s="9"/>
    </row>
    <row r="6655" ht="15.75" customHeight="1">
      <c r="A6655" s="14" t="s">
        <v>21</v>
      </c>
      <c r="B6655" s="14" t="s">
        <v>22</v>
      </c>
      <c r="C6655" s="40" t="s">
        <v>2756</v>
      </c>
      <c r="D6655" s="14" t="s">
        <v>16441</v>
      </c>
      <c r="E6655" s="13" t="s">
        <v>16442</v>
      </c>
      <c r="F6655" s="13" t="s">
        <v>16443</v>
      </c>
      <c r="G6655" s="14"/>
      <c r="H6655" s="159" t="s">
        <v>6712</v>
      </c>
      <c r="I6655" s="42" t="s">
        <v>992</v>
      </c>
      <c r="J6655" s="39">
        <f t="shared" si="1"/>
        <v>42</v>
      </c>
      <c r="K6655" s="7" t="str">
        <f t="shared" si="2"/>
        <v>ENG30-01866610-vvrteti se</v>
      </c>
      <c r="L6655" s="7" t="str">
        <f>ifna(VLOOKUP(K6655,'Лист1'!D:E,2,false))</f>
        <v/>
      </c>
      <c r="M6655" s="9"/>
      <c r="N6655" s="9"/>
      <c r="O6655" s="9"/>
      <c r="P6655" s="9"/>
      <c r="Q6655" s="9"/>
      <c r="R6655" s="9"/>
    </row>
    <row r="6656" ht="15.75" customHeight="1">
      <c r="A6656" s="14" t="s">
        <v>21</v>
      </c>
      <c r="B6656" s="14" t="s">
        <v>22</v>
      </c>
      <c r="C6656" s="40" t="s">
        <v>7925</v>
      </c>
      <c r="D6656" s="14" t="s">
        <v>16444</v>
      </c>
      <c r="E6656" s="13" t="s">
        <v>16445</v>
      </c>
      <c r="F6656" s="14" t="s">
        <v>7925</v>
      </c>
      <c r="G6656" s="14"/>
      <c r="H6656" s="41" t="s">
        <v>6712</v>
      </c>
      <c r="I6656" s="42" t="s">
        <v>85</v>
      </c>
      <c r="J6656" s="43">
        <f t="shared" si="1"/>
        <v>108</v>
      </c>
      <c r="K6656" s="7" t="str">
        <f t="shared" si="2"/>
        <v>ENG30-01866872-vpromeniti</v>
      </c>
      <c r="L6656" s="7" t="str">
        <f>ifna(VLOOKUP(K6656,'Лист1'!D:E,2,false))</f>
        <v/>
      </c>
      <c r="M6656" s="9"/>
      <c r="N6656" s="9"/>
      <c r="O6656" s="9"/>
      <c r="P6656" s="9"/>
      <c r="Q6656" s="9"/>
      <c r="R6656" s="9"/>
    </row>
    <row r="6657" ht="15.75" customHeight="1">
      <c r="A6657" s="14" t="s">
        <v>21</v>
      </c>
      <c r="B6657" s="14" t="s">
        <v>22</v>
      </c>
      <c r="C6657" s="40" t="s">
        <v>16446</v>
      </c>
      <c r="D6657" s="14" t="s">
        <v>16447</v>
      </c>
      <c r="E6657" s="13" t="s">
        <v>16448</v>
      </c>
      <c r="F6657" s="14" t="s">
        <v>16449</v>
      </c>
      <c r="G6657" s="14" t="s">
        <v>6772</v>
      </c>
      <c r="H6657" s="41" t="s">
        <v>6712</v>
      </c>
      <c r="I6657" s="42" t="s">
        <v>85</v>
      </c>
      <c r="J6657" s="43">
        <f t="shared" si="1"/>
        <v>32</v>
      </c>
      <c r="K6657" s="7" t="str">
        <f t="shared" si="2"/>
        <v>ENG30-01869563-vploviti</v>
      </c>
      <c r="L6657" s="7" t="str">
        <f>ifna(VLOOKUP(K6657,'Лист1'!D:E,2,false))</f>
        <v/>
      </c>
      <c r="M6657" s="9"/>
      <c r="N6657" s="9"/>
      <c r="O6657" s="9"/>
      <c r="P6657" s="9"/>
      <c r="Q6657" s="9"/>
      <c r="R6657" s="9"/>
    </row>
    <row r="6658" ht="15.75" customHeight="1">
      <c r="A6658" s="14" t="s">
        <v>21</v>
      </c>
      <c r="B6658" s="14" t="s">
        <v>22</v>
      </c>
      <c r="C6658" s="40" t="s">
        <v>9254</v>
      </c>
      <c r="D6658" s="14" t="s">
        <v>16450</v>
      </c>
      <c r="E6658" s="13" t="s">
        <v>16451</v>
      </c>
      <c r="F6658" s="14" t="s">
        <v>16452</v>
      </c>
      <c r="G6658" s="14" t="s">
        <v>6772</v>
      </c>
      <c r="H6658" s="41" t="s">
        <v>6712</v>
      </c>
      <c r="I6658" s="42" t="s">
        <v>85</v>
      </c>
      <c r="J6658" s="46">
        <f t="shared" si="1"/>
        <v>19</v>
      </c>
      <c r="K6658" s="7" t="str">
        <f t="shared" si="2"/>
        <v>ENG30-01870043-vproći</v>
      </c>
      <c r="L6658" s="7" t="str">
        <f>ifna(VLOOKUP(K6658,'Лист1'!D:E,2,false))</f>
        <v/>
      </c>
      <c r="M6658" s="9"/>
      <c r="N6658" s="9"/>
      <c r="O6658" s="9"/>
      <c r="P6658" s="9"/>
      <c r="Q6658" s="9"/>
      <c r="R6658" s="9"/>
    </row>
    <row r="6659" ht="15.75" customHeight="1">
      <c r="A6659" s="14" t="s">
        <v>79</v>
      </c>
      <c r="B6659" s="14" t="s">
        <v>80</v>
      </c>
      <c r="C6659" s="40" t="s">
        <v>16453</v>
      </c>
      <c r="D6659" s="14" t="s">
        <v>16454</v>
      </c>
      <c r="E6659" s="13" t="s">
        <v>16455</v>
      </c>
      <c r="F6659" s="14" t="s">
        <v>16456</v>
      </c>
      <c r="G6659" s="14" t="s">
        <v>6772</v>
      </c>
      <c r="H6659" s="41" t="s">
        <v>6712</v>
      </c>
      <c r="I6659" s="42" t="s">
        <v>85</v>
      </c>
      <c r="J6659" s="61">
        <f t="shared" si="1"/>
        <v>62</v>
      </c>
      <c r="K6659" s="7" t="str">
        <f t="shared" si="2"/>
        <v>ENG30-01870100-aprofesionalan</v>
      </c>
      <c r="L6659" s="7" t="str">
        <f>ifna(VLOOKUP(K6659,'Лист1'!D:E,2,false))</f>
        <v/>
      </c>
      <c r="M6659" s="9"/>
      <c r="N6659" s="9"/>
      <c r="O6659" s="9"/>
      <c r="P6659" s="9"/>
      <c r="Q6659" s="9"/>
      <c r="R6659" s="9"/>
    </row>
    <row r="6660" ht="15.75" customHeight="1">
      <c r="A6660" s="14" t="s">
        <v>79</v>
      </c>
      <c r="B6660" s="14" t="s">
        <v>80</v>
      </c>
      <c r="C6660" s="40" t="s">
        <v>13516</v>
      </c>
      <c r="D6660" s="14" t="s">
        <v>16457</v>
      </c>
      <c r="E6660" s="13" t="s">
        <v>16458</v>
      </c>
      <c r="F6660" s="14" t="s">
        <v>16459</v>
      </c>
      <c r="G6660" s="14" t="s">
        <v>6772</v>
      </c>
      <c r="H6660" s="41" t="s">
        <v>6712</v>
      </c>
      <c r="I6660" s="42" t="s">
        <v>85</v>
      </c>
      <c r="J6660" s="46">
        <f t="shared" si="1"/>
        <v>14</v>
      </c>
      <c r="K6660" s="7" t="str">
        <f t="shared" si="2"/>
        <v>ENG30-01871349-abogat</v>
      </c>
      <c r="L6660" s="7" t="str">
        <f>ifna(VLOOKUP(K6660,'Лист1'!D:E,2,false))</f>
        <v/>
      </c>
      <c r="M6660" s="9"/>
      <c r="N6660" s="9"/>
      <c r="O6660" s="9"/>
      <c r="P6660" s="9"/>
      <c r="Q6660" s="9"/>
      <c r="R6660" s="9"/>
    </row>
    <row r="6661" ht="15.75" customHeight="1">
      <c r="A6661" s="14" t="s">
        <v>79</v>
      </c>
      <c r="B6661" s="14" t="s">
        <v>80</v>
      </c>
      <c r="C6661" s="40" t="s">
        <v>16460</v>
      </c>
      <c r="D6661" s="14" t="s">
        <v>16461</v>
      </c>
      <c r="E6661" s="13" t="s">
        <v>16462</v>
      </c>
      <c r="F6661" s="14" t="s">
        <v>16463</v>
      </c>
      <c r="G6661" s="14" t="s">
        <v>6772</v>
      </c>
      <c r="H6661" s="41" t="s">
        <v>6712</v>
      </c>
      <c r="I6661" s="42" t="s">
        <v>85</v>
      </c>
      <c r="J6661" s="60">
        <f t="shared" si="1"/>
        <v>28</v>
      </c>
      <c r="K6661" s="7" t="str">
        <f t="shared" si="2"/>
        <v>ENG30-01871565-aekonomski</v>
      </c>
      <c r="L6661" s="7" t="str">
        <f>ifna(VLOOKUP(K6661,'Лист1'!D:E,2,false))</f>
        <v/>
      </c>
      <c r="M6661" s="9"/>
      <c r="N6661" s="9"/>
      <c r="O6661" s="9"/>
      <c r="P6661" s="9"/>
      <c r="Q6661" s="9"/>
      <c r="R6661" s="9"/>
    </row>
    <row r="6662" ht="15.75" customHeight="1">
      <c r="A6662" s="14" t="s">
        <v>79</v>
      </c>
      <c r="B6662" s="14" t="s">
        <v>80</v>
      </c>
      <c r="C6662" s="40" t="s">
        <v>16464</v>
      </c>
      <c r="D6662" s="14" t="s">
        <v>16461</v>
      </c>
      <c r="E6662" s="13" t="s">
        <v>16462</v>
      </c>
      <c r="F6662" s="14" t="s">
        <v>16463</v>
      </c>
      <c r="G6662" s="14" t="s">
        <v>6772</v>
      </c>
      <c r="H6662" s="41" t="s">
        <v>6712</v>
      </c>
      <c r="I6662" s="42" t="s">
        <v>85</v>
      </c>
      <c r="J6662" s="100">
        <f t="shared" si="1"/>
        <v>28</v>
      </c>
      <c r="K6662" s="7" t="str">
        <f t="shared" si="2"/>
        <v>ENG30-01871565-aprivredni</v>
      </c>
      <c r="L6662" s="7" t="str">
        <f>ifna(VLOOKUP(K6662,'Лист1'!D:E,2,false))</f>
        <v/>
      </c>
      <c r="M6662" s="9"/>
      <c r="N6662" s="9"/>
      <c r="O6662" s="9"/>
      <c r="P6662" s="9"/>
      <c r="Q6662" s="9"/>
      <c r="R6662" s="9"/>
    </row>
    <row r="6663" ht="15.75" customHeight="1">
      <c r="A6663" s="14" t="s">
        <v>21</v>
      </c>
      <c r="B6663" s="14" t="s">
        <v>22</v>
      </c>
      <c r="C6663" s="40" t="s">
        <v>16465</v>
      </c>
      <c r="D6663" s="14" t="s">
        <v>16466</v>
      </c>
      <c r="E6663" s="13" t="s">
        <v>16467</v>
      </c>
      <c r="F6663" s="14" t="s">
        <v>16468</v>
      </c>
      <c r="G6663" s="14" t="s">
        <v>6772</v>
      </c>
      <c r="H6663" s="41" t="s">
        <v>6712</v>
      </c>
      <c r="I6663" s="42" t="s">
        <v>85</v>
      </c>
      <c r="J6663" s="30">
        <f t="shared" si="1"/>
        <v>26</v>
      </c>
      <c r="K6663" s="7" t="str">
        <f t="shared" si="2"/>
        <v>ENG30-01871979-vgurnuti</v>
      </c>
      <c r="L6663" s="7" t="str">
        <f>ifna(VLOOKUP(K6663,'Лист1'!D:E,2,false))</f>
        <v/>
      </c>
      <c r="M6663" s="9"/>
      <c r="N6663" s="9"/>
      <c r="O6663" s="9"/>
      <c r="P6663" s="9"/>
      <c r="Q6663" s="9"/>
      <c r="R6663" s="9"/>
    </row>
    <row r="6664" ht="15.75" customHeight="1">
      <c r="A6664" s="14" t="s">
        <v>21</v>
      </c>
      <c r="B6664" s="14" t="s">
        <v>22</v>
      </c>
      <c r="C6664" s="40" t="s">
        <v>16465</v>
      </c>
      <c r="D6664" s="14" t="s">
        <v>16469</v>
      </c>
      <c r="E6664" s="13" t="s">
        <v>16470</v>
      </c>
      <c r="F6664" s="14" t="s">
        <v>16468</v>
      </c>
      <c r="G6664" s="14" t="s">
        <v>6772</v>
      </c>
      <c r="H6664" s="41" t="s">
        <v>6712</v>
      </c>
      <c r="I6664" s="42" t="s">
        <v>85</v>
      </c>
      <c r="J6664" s="33">
        <f t="shared" si="1"/>
        <v>52</v>
      </c>
      <c r="K6664" s="7" t="str">
        <f t="shared" si="2"/>
        <v>ENG30-01872645-vgurnuti</v>
      </c>
      <c r="L6664" s="7" t="str">
        <f>ifna(VLOOKUP(K6664,'Лист1'!D:E,2,false))</f>
        <v/>
      </c>
      <c r="M6664" s="9"/>
      <c r="N6664" s="9"/>
      <c r="O6664" s="9"/>
      <c r="P6664" s="9"/>
      <c r="Q6664" s="9"/>
      <c r="R6664" s="9"/>
    </row>
    <row r="6665" ht="15.75" customHeight="1">
      <c r="A6665" s="14" t="s">
        <v>79</v>
      </c>
      <c r="B6665" s="14" t="s">
        <v>80</v>
      </c>
      <c r="C6665" s="40" t="s">
        <v>13638</v>
      </c>
      <c r="D6665" s="14" t="s">
        <v>16471</v>
      </c>
      <c r="E6665" s="13" t="s">
        <v>16472</v>
      </c>
      <c r="F6665" s="14" t="s">
        <v>16473</v>
      </c>
      <c r="G6665" s="14" t="s">
        <v>6772</v>
      </c>
      <c r="H6665" s="41" t="s">
        <v>6712</v>
      </c>
      <c r="I6665" s="42" t="s">
        <v>85</v>
      </c>
      <c r="J6665" s="33">
        <f t="shared" si="1"/>
        <v>28</v>
      </c>
      <c r="K6665" s="7" t="str">
        <f t="shared" si="2"/>
        <v>ENG30-01873985-aočigledan</v>
      </c>
      <c r="L6665" s="7" t="str">
        <f>ifna(VLOOKUP(K6665,'Лист1'!D:E,2,false))</f>
        <v/>
      </c>
      <c r="M6665" s="9"/>
      <c r="N6665" s="9"/>
      <c r="O6665" s="9"/>
      <c r="P6665" s="9"/>
      <c r="Q6665" s="9"/>
      <c r="R6665" s="9"/>
    </row>
    <row r="6666" ht="15.75" customHeight="1">
      <c r="A6666" s="14" t="s">
        <v>79</v>
      </c>
      <c r="B6666" s="14" t="s">
        <v>80</v>
      </c>
      <c r="C6666" s="40" t="s">
        <v>9623</v>
      </c>
      <c r="D6666" s="14" t="s">
        <v>16474</v>
      </c>
      <c r="E6666" s="13" t="s">
        <v>16475</v>
      </c>
      <c r="F6666" s="14" t="s">
        <v>16476</v>
      </c>
      <c r="G6666" s="14" t="s">
        <v>6772</v>
      </c>
      <c r="H6666" s="41" t="s">
        <v>6712</v>
      </c>
      <c r="I6666" s="42" t="s">
        <v>85</v>
      </c>
      <c r="J6666" s="49">
        <f t="shared" si="1"/>
        <v>22</v>
      </c>
      <c r="K6666" s="7" t="str">
        <f t="shared" si="2"/>
        <v>ENG30-01876261-asavremen</v>
      </c>
      <c r="L6666" s="7" t="str">
        <f>ifna(VLOOKUP(K6666,'Лист1'!D:E,2,false))</f>
        <v/>
      </c>
      <c r="M6666" s="9"/>
      <c r="N6666" s="9"/>
      <c r="O6666" s="9"/>
      <c r="P6666" s="9"/>
      <c r="Q6666" s="9"/>
      <c r="R6666" s="9"/>
    </row>
    <row r="6667" ht="15.75" customHeight="1">
      <c r="A6667" s="14" t="s">
        <v>79</v>
      </c>
      <c r="B6667" s="14" t="s">
        <v>80</v>
      </c>
      <c r="C6667" s="40" t="s">
        <v>14529</v>
      </c>
      <c r="D6667" s="14" t="s">
        <v>16477</v>
      </c>
      <c r="E6667" s="13" t="s">
        <v>16394</v>
      </c>
      <c r="F6667" s="14" t="s">
        <v>16395</v>
      </c>
      <c r="G6667" s="14" t="s">
        <v>6772</v>
      </c>
      <c r="H6667" s="41" t="s">
        <v>6712</v>
      </c>
      <c r="I6667" s="42" t="s">
        <v>85</v>
      </c>
      <c r="J6667" s="60">
        <f t="shared" si="1"/>
        <v>63</v>
      </c>
      <c r="K6667" s="7" t="str">
        <f t="shared" si="2"/>
        <v>ENG30-01876326-afundamentalan</v>
      </c>
      <c r="L6667" s="7" t="str">
        <f>ifna(VLOOKUP(K6667,'Лист1'!D:E,2,false))</f>
        <v/>
      </c>
      <c r="M6667" s="9"/>
      <c r="N6667" s="9"/>
      <c r="O6667" s="9"/>
      <c r="P6667" s="9"/>
      <c r="Q6667" s="9"/>
      <c r="R6667" s="9"/>
    </row>
    <row r="6668" ht="15.75" customHeight="1">
      <c r="A6668" s="14" t="s">
        <v>79</v>
      </c>
      <c r="B6668" s="14" t="s">
        <v>80</v>
      </c>
      <c r="C6668" s="40" t="s">
        <v>12369</v>
      </c>
      <c r="D6668" s="14" t="s">
        <v>16477</v>
      </c>
      <c r="E6668" s="13" t="s">
        <v>16394</v>
      </c>
      <c r="F6668" s="14" t="s">
        <v>16395</v>
      </c>
      <c r="G6668" s="14" t="s">
        <v>6772</v>
      </c>
      <c r="H6668" s="41" t="s">
        <v>6712</v>
      </c>
      <c r="I6668" s="42" t="s">
        <v>85</v>
      </c>
      <c r="J6668" s="39">
        <f t="shared" si="1"/>
        <v>63</v>
      </c>
      <c r="K6668" s="7" t="str">
        <f t="shared" si="2"/>
        <v>ENG30-01876326-aosnovni</v>
      </c>
      <c r="L6668" s="7" t="str">
        <f>ifna(VLOOKUP(K6668,'Лист1'!D:E,2,false))</f>
        <v/>
      </c>
      <c r="M6668" s="9"/>
      <c r="N6668" s="9"/>
      <c r="O6668" s="9"/>
      <c r="P6668" s="9"/>
      <c r="Q6668" s="9"/>
      <c r="R6668" s="9"/>
    </row>
    <row r="6669" ht="15.75" customHeight="1">
      <c r="A6669" s="14" t="s">
        <v>79</v>
      </c>
      <c r="B6669" s="14" t="s">
        <v>80</v>
      </c>
      <c r="C6669" s="40" t="s">
        <v>8510</v>
      </c>
      <c r="D6669" s="14" t="s">
        <v>16478</v>
      </c>
      <c r="E6669" s="13" t="s">
        <v>16479</v>
      </c>
      <c r="F6669" s="14" t="s">
        <v>16480</v>
      </c>
      <c r="G6669" s="14" t="s">
        <v>6772</v>
      </c>
      <c r="H6669" s="41" t="s">
        <v>6712</v>
      </c>
      <c r="I6669" s="42" t="s">
        <v>85</v>
      </c>
      <c r="J6669" s="83">
        <f t="shared" si="1"/>
        <v>20</v>
      </c>
      <c r="K6669" s="7" t="str">
        <f t="shared" si="2"/>
        <v>ENG30-01876555-aistaknut</v>
      </c>
      <c r="L6669" s="7" t="str">
        <f>ifna(VLOOKUP(K6669,'Лист1'!D:E,2,false))</f>
        <v/>
      </c>
      <c r="M6669" s="9"/>
      <c r="N6669" s="9"/>
      <c r="O6669" s="9"/>
      <c r="P6669" s="9"/>
      <c r="Q6669" s="9"/>
      <c r="R6669" s="9"/>
    </row>
    <row r="6670" ht="15.75" customHeight="1">
      <c r="A6670" s="14" t="s">
        <v>79</v>
      </c>
      <c r="B6670" s="14" t="s">
        <v>80</v>
      </c>
      <c r="C6670" s="40" t="s">
        <v>13932</v>
      </c>
      <c r="D6670" s="14" t="s">
        <v>16478</v>
      </c>
      <c r="E6670" s="13" t="s">
        <v>16479</v>
      </c>
      <c r="F6670" s="14" t="s">
        <v>16480</v>
      </c>
      <c r="G6670" s="14" t="s">
        <v>6772</v>
      </c>
      <c r="H6670" s="41" t="s">
        <v>6712</v>
      </c>
      <c r="I6670" s="42" t="s">
        <v>85</v>
      </c>
      <c r="J6670" s="61">
        <f t="shared" si="1"/>
        <v>20</v>
      </c>
      <c r="K6670" s="7" t="str">
        <f t="shared" si="2"/>
        <v>ENG30-01876555-aprosperitetan</v>
      </c>
      <c r="L6670" s="7" t="str">
        <f>ifna(VLOOKUP(K6670,'Лист1'!D:E,2,false))</f>
        <v/>
      </c>
      <c r="M6670" s="9"/>
      <c r="N6670" s="9"/>
      <c r="O6670" s="9"/>
      <c r="P6670" s="9"/>
      <c r="Q6670" s="9"/>
      <c r="R6670" s="9"/>
    </row>
    <row r="6671" ht="15.75" customHeight="1">
      <c r="A6671" s="14" t="s">
        <v>79</v>
      </c>
      <c r="B6671" s="14" t="s">
        <v>80</v>
      </c>
      <c r="C6671" s="40" t="s">
        <v>10730</v>
      </c>
      <c r="D6671" s="14" t="s">
        <v>16481</v>
      </c>
      <c r="E6671" s="13" t="s">
        <v>16482</v>
      </c>
      <c r="F6671" s="14" t="s">
        <v>16483</v>
      </c>
      <c r="G6671" s="14" t="s">
        <v>6800</v>
      </c>
      <c r="H6671" s="41" t="s">
        <v>6712</v>
      </c>
      <c r="I6671" s="42" t="s">
        <v>85</v>
      </c>
      <c r="J6671" s="58">
        <f t="shared" si="1"/>
        <v>53</v>
      </c>
      <c r="K6671" s="7" t="str">
        <f t="shared" si="2"/>
        <v>ENG30-01878466-apravi</v>
      </c>
      <c r="L6671" s="7" t="str">
        <f>ifna(VLOOKUP(K6671,'Лист1'!D:E,2,false))</f>
        <v/>
      </c>
      <c r="M6671" s="9"/>
      <c r="N6671" s="9"/>
      <c r="O6671" s="9"/>
      <c r="P6671" s="9"/>
      <c r="Q6671" s="9"/>
      <c r="R6671" s="9"/>
    </row>
    <row r="6672" ht="15.75" customHeight="1">
      <c r="A6672" s="14" t="s">
        <v>79</v>
      </c>
      <c r="B6672" s="14" t="s">
        <v>80</v>
      </c>
      <c r="C6672" s="40" t="s">
        <v>8107</v>
      </c>
      <c r="D6672" s="14" t="s">
        <v>16484</v>
      </c>
      <c r="E6672" s="13" t="s">
        <v>16485</v>
      </c>
      <c r="F6672" s="14" t="s">
        <v>16486</v>
      </c>
      <c r="G6672" s="14" t="s">
        <v>6800</v>
      </c>
      <c r="H6672" s="41" t="s">
        <v>6712</v>
      </c>
      <c r="I6672" s="42" t="s">
        <v>85</v>
      </c>
      <c r="J6672" s="101">
        <f t="shared" si="1"/>
        <v>33</v>
      </c>
      <c r="K6672" s="7" t="str">
        <f t="shared" si="2"/>
        <v>ENG30-01878870-aprikladan</v>
      </c>
      <c r="L6672" s="7" t="str">
        <f>ifna(VLOOKUP(K6672,'Лист1'!D:E,2,false))</f>
        <v/>
      </c>
      <c r="M6672" s="9"/>
      <c r="N6672" s="9"/>
      <c r="O6672" s="9"/>
      <c r="P6672" s="9"/>
      <c r="Q6672" s="9"/>
      <c r="R6672" s="9"/>
    </row>
    <row r="6673" ht="15.75" customHeight="1">
      <c r="A6673" s="14" t="s">
        <v>21</v>
      </c>
      <c r="B6673" s="14" t="s">
        <v>22</v>
      </c>
      <c r="C6673" s="40" t="s">
        <v>16487</v>
      </c>
      <c r="D6673" s="14" t="s">
        <v>16488</v>
      </c>
      <c r="E6673" s="13" t="s">
        <v>16489</v>
      </c>
      <c r="F6673" s="14" t="s">
        <v>16490</v>
      </c>
      <c r="G6673" s="14" t="s">
        <v>6772</v>
      </c>
      <c r="H6673" s="41" t="s">
        <v>6712</v>
      </c>
      <c r="I6673" s="42" t="s">
        <v>85</v>
      </c>
      <c r="J6673" s="59">
        <f t="shared" si="1"/>
        <v>54</v>
      </c>
      <c r="K6673" s="7" t="str">
        <f t="shared" si="2"/>
        <v>ENG30-01882170-vhodati</v>
      </c>
      <c r="L6673" s="7" t="str">
        <f>ifna(VLOOKUP(K6673,'Лист1'!D:E,2,false))</f>
        <v/>
      </c>
      <c r="M6673" s="9"/>
      <c r="N6673" s="9"/>
      <c r="O6673" s="9"/>
      <c r="P6673" s="9"/>
      <c r="Q6673" s="9"/>
      <c r="R6673" s="9"/>
    </row>
    <row r="6674" ht="15.75" customHeight="1">
      <c r="A6674" s="14" t="s">
        <v>21</v>
      </c>
      <c r="B6674" s="14" t="s">
        <v>22</v>
      </c>
      <c r="C6674" s="40" t="s">
        <v>16491</v>
      </c>
      <c r="D6674" s="14" t="s">
        <v>16488</v>
      </c>
      <c r="E6674" s="13" t="s">
        <v>16489</v>
      </c>
      <c r="F6674" s="14" t="s">
        <v>16490</v>
      </c>
      <c r="G6674" s="14" t="s">
        <v>6772</v>
      </c>
      <c r="H6674" s="41" t="s">
        <v>6712</v>
      </c>
      <c r="I6674" s="42" t="s">
        <v>85</v>
      </c>
      <c r="J6674" s="22">
        <f t="shared" si="1"/>
        <v>54</v>
      </c>
      <c r="K6674" s="7" t="str">
        <f t="shared" si="2"/>
        <v>ENG30-01882170-všetati</v>
      </c>
      <c r="L6674" s="7" t="str">
        <f>ifna(VLOOKUP(K6674,'Лист1'!D:E,2,false))</f>
        <v>briši</v>
      </c>
      <c r="M6674" s="9"/>
      <c r="N6674" s="9"/>
      <c r="O6674" s="9"/>
      <c r="P6674" s="9"/>
      <c r="Q6674" s="9"/>
      <c r="R6674" s="9"/>
    </row>
    <row r="6675" ht="15.75" customHeight="1">
      <c r="A6675" s="14" t="s">
        <v>79</v>
      </c>
      <c r="B6675" s="14" t="s">
        <v>80</v>
      </c>
      <c r="C6675" s="40" t="s">
        <v>11400</v>
      </c>
      <c r="D6675" s="14" t="s">
        <v>16492</v>
      </c>
      <c r="E6675" s="13" t="s">
        <v>16493</v>
      </c>
      <c r="F6675" s="14" t="s">
        <v>11400</v>
      </c>
      <c r="G6675" s="14" t="s">
        <v>6772</v>
      </c>
      <c r="H6675" s="41" t="s">
        <v>6712</v>
      </c>
      <c r="I6675" s="42" t="s">
        <v>85</v>
      </c>
      <c r="J6675" s="85">
        <f t="shared" si="1"/>
        <v>55</v>
      </c>
      <c r="K6675" s="7" t="str">
        <f t="shared" si="2"/>
        <v>ENG30-01884930-azaštićen</v>
      </c>
      <c r="L6675" s="7" t="str">
        <f>ifna(VLOOKUP(K6675,'Лист1'!D:E,2,false))</f>
        <v/>
      </c>
      <c r="M6675" s="9"/>
      <c r="N6675" s="9"/>
      <c r="O6675" s="9"/>
      <c r="P6675" s="9"/>
      <c r="Q6675" s="9"/>
      <c r="R6675" s="9"/>
    </row>
    <row r="6676" ht="15.75" customHeight="1">
      <c r="A6676" s="14" t="s">
        <v>79</v>
      </c>
      <c r="B6676" s="14" t="s">
        <v>80</v>
      </c>
      <c r="C6676" s="40" t="s">
        <v>16494</v>
      </c>
      <c r="D6676" s="14" t="s">
        <v>16495</v>
      </c>
      <c r="E6676" s="13" t="s">
        <v>16496</v>
      </c>
      <c r="F6676" s="14" t="s">
        <v>16497</v>
      </c>
      <c r="G6676" s="14" t="s">
        <v>6772</v>
      </c>
      <c r="H6676" s="41" t="s">
        <v>6712</v>
      </c>
      <c r="I6676" s="42" t="s">
        <v>85</v>
      </c>
      <c r="J6676" s="45">
        <f t="shared" si="1"/>
        <v>27</v>
      </c>
      <c r="K6676" s="7" t="str">
        <f t="shared" si="2"/>
        <v>ENG30-01886620-aizložen</v>
      </c>
      <c r="L6676" s="7" t="str">
        <f>ifna(VLOOKUP(K6676,'Лист1'!D:E,2,false))</f>
        <v/>
      </c>
      <c r="M6676" s="9"/>
      <c r="N6676" s="9"/>
      <c r="O6676" s="9"/>
      <c r="P6676" s="9"/>
      <c r="Q6676" s="9"/>
      <c r="R6676" s="9"/>
    </row>
    <row r="6677" ht="15.75" customHeight="1">
      <c r="A6677" s="14" t="s">
        <v>79</v>
      </c>
      <c r="B6677" s="14" t="s">
        <v>80</v>
      </c>
      <c r="C6677" s="40" t="s">
        <v>16298</v>
      </c>
      <c r="D6677" s="14" t="s">
        <v>16498</v>
      </c>
      <c r="E6677" s="13" t="s">
        <v>16499</v>
      </c>
      <c r="F6677" s="14" t="s">
        <v>16500</v>
      </c>
      <c r="G6677" s="14" t="s">
        <v>6772</v>
      </c>
      <c r="H6677" s="41" t="s">
        <v>6712</v>
      </c>
      <c r="I6677" s="42" t="s">
        <v>85</v>
      </c>
      <c r="J6677" s="35">
        <f t="shared" si="1"/>
        <v>51</v>
      </c>
      <c r="K6677" s="7" t="str">
        <f t="shared" si="2"/>
        <v>ENG30-01887076-azaštitni</v>
      </c>
      <c r="L6677" s="7" t="str">
        <f>ifna(VLOOKUP(K6677,'Лист1'!D:E,2,false))</f>
        <v/>
      </c>
      <c r="M6677" s="9"/>
      <c r="N6677" s="9"/>
      <c r="O6677" s="9"/>
      <c r="P6677" s="9"/>
      <c r="Q6677" s="9"/>
      <c r="R6677" s="9"/>
    </row>
    <row r="6678" ht="15.75" customHeight="1">
      <c r="A6678" s="14" t="s">
        <v>79</v>
      </c>
      <c r="B6678" s="14" t="s">
        <v>80</v>
      </c>
      <c r="C6678" s="40" t="s">
        <v>16501</v>
      </c>
      <c r="D6678" s="14" t="s">
        <v>16502</v>
      </c>
      <c r="E6678" s="13" t="s">
        <v>16503</v>
      </c>
      <c r="F6678" s="14" t="s">
        <v>16504</v>
      </c>
      <c r="G6678" s="14" t="s">
        <v>6917</v>
      </c>
      <c r="H6678" s="41" t="s">
        <v>6712</v>
      </c>
      <c r="I6678" s="42" t="s">
        <v>85</v>
      </c>
      <c r="J6678" s="43">
        <f t="shared" si="1"/>
        <v>74</v>
      </c>
      <c r="K6678" s="7" t="str">
        <f t="shared" si="2"/>
        <v>ENG30-01891773-aumišljen</v>
      </c>
      <c r="L6678" s="7" t="str">
        <f>ifna(VLOOKUP(K6678,'Лист1'!D:E,2,false))</f>
        <v/>
      </c>
      <c r="M6678" s="9"/>
      <c r="N6678" s="9"/>
      <c r="O6678" s="9"/>
      <c r="P6678" s="9"/>
      <c r="Q6678" s="9"/>
      <c r="R6678" s="9"/>
    </row>
    <row r="6679" ht="15.75" customHeight="1">
      <c r="A6679" s="14" t="s">
        <v>21</v>
      </c>
      <c r="B6679" s="14" t="s">
        <v>22</v>
      </c>
      <c r="C6679" s="40" t="s">
        <v>8794</v>
      </c>
      <c r="D6679" s="14" t="s">
        <v>16505</v>
      </c>
      <c r="E6679" s="13" t="s">
        <v>16506</v>
      </c>
      <c r="F6679" s="14" t="s">
        <v>8794</v>
      </c>
      <c r="G6679" s="14" t="s">
        <v>6772</v>
      </c>
      <c r="H6679" s="41" t="s">
        <v>6712</v>
      </c>
      <c r="I6679" s="42" t="s">
        <v>85</v>
      </c>
      <c r="J6679" s="22">
        <f t="shared" si="1"/>
        <v>44</v>
      </c>
      <c r="K6679" s="7" t="str">
        <f t="shared" si="2"/>
        <v>ENG30-01894320-vmešati</v>
      </c>
      <c r="L6679" s="7" t="str">
        <f>ifna(VLOOKUP(K6679,'Лист1'!D:E,2,false))</f>
        <v/>
      </c>
      <c r="M6679" s="9"/>
      <c r="N6679" s="9"/>
      <c r="O6679" s="9"/>
      <c r="P6679" s="9"/>
      <c r="Q6679" s="9"/>
      <c r="R6679" s="9"/>
    </row>
    <row r="6680" ht="15.75" customHeight="1">
      <c r="A6680" s="14" t="s">
        <v>11</v>
      </c>
      <c r="B6680" s="14" t="s">
        <v>12</v>
      </c>
      <c r="C6680" s="40" t="s">
        <v>16507</v>
      </c>
      <c r="D6680" s="14" t="s">
        <v>16508</v>
      </c>
      <c r="E6680" s="13" t="s">
        <v>16509</v>
      </c>
      <c r="F6680" s="14" t="s">
        <v>16507</v>
      </c>
      <c r="G6680" s="14" t="s">
        <v>6955</v>
      </c>
      <c r="H6680" s="41" t="s">
        <v>6712</v>
      </c>
      <c r="I6680" s="42" t="s">
        <v>85</v>
      </c>
      <c r="J6680" s="92">
        <f t="shared" si="1"/>
        <v>33</v>
      </c>
      <c r="K6680" s="7" t="str">
        <f t="shared" si="2"/>
        <v>ENG30-01895735-nkoža</v>
      </c>
      <c r="L6680" s="7" t="str">
        <f>ifna(VLOOKUP(K6680,'Лист1'!D:E,2,false))</f>
        <v/>
      </c>
      <c r="M6680" s="9"/>
      <c r="N6680" s="9"/>
      <c r="O6680" s="9"/>
      <c r="P6680" s="9"/>
      <c r="Q6680" s="9"/>
      <c r="R6680" s="9"/>
    </row>
    <row r="6681" ht="15.75" customHeight="1">
      <c r="A6681" s="14" t="s">
        <v>79</v>
      </c>
      <c r="B6681" s="14" t="s">
        <v>80</v>
      </c>
      <c r="C6681" s="40" t="s">
        <v>14894</v>
      </c>
      <c r="D6681" s="14" t="s">
        <v>16510</v>
      </c>
      <c r="E6681" s="13" t="s">
        <v>16511</v>
      </c>
      <c r="F6681" s="14" t="s">
        <v>16512</v>
      </c>
      <c r="G6681" s="14" t="s">
        <v>6772</v>
      </c>
      <c r="H6681" s="41" t="s">
        <v>6712</v>
      </c>
      <c r="I6681" s="42" t="s">
        <v>85</v>
      </c>
      <c r="J6681" s="44">
        <f t="shared" si="1"/>
        <v>40</v>
      </c>
      <c r="K6681" s="7" t="str">
        <f t="shared" si="2"/>
        <v>ENG30-01897365-anaveden</v>
      </c>
      <c r="L6681" s="7" t="str">
        <f>ifna(VLOOKUP(K6681,'Лист1'!D:E,2,false))</f>
        <v/>
      </c>
      <c r="M6681" s="9"/>
      <c r="N6681" s="9"/>
      <c r="O6681" s="9"/>
      <c r="P6681" s="9"/>
      <c r="Q6681" s="9"/>
      <c r="R6681" s="9"/>
    </row>
    <row r="6682" ht="15.75" customHeight="1">
      <c r="A6682" s="14" t="s">
        <v>11</v>
      </c>
      <c r="B6682" s="14" t="s">
        <v>12</v>
      </c>
      <c r="C6682" s="40" t="s">
        <v>16513</v>
      </c>
      <c r="D6682" s="14" t="s">
        <v>16514</v>
      </c>
      <c r="E6682" s="13" t="s">
        <v>16515</v>
      </c>
      <c r="F6682" s="14" t="s">
        <v>16513</v>
      </c>
      <c r="G6682" s="14" t="s">
        <v>6955</v>
      </c>
      <c r="H6682" s="41" t="s">
        <v>6712</v>
      </c>
      <c r="I6682" s="42" t="s">
        <v>85</v>
      </c>
      <c r="J6682" s="25">
        <f t="shared" si="1"/>
        <v>54</v>
      </c>
      <c r="K6682" s="7" t="str">
        <f t="shared" si="2"/>
        <v>ENG30-01899746-ngriva</v>
      </c>
      <c r="L6682" s="7" t="str">
        <f>ifna(VLOOKUP(K6682,'Лист1'!D:E,2,false))</f>
        <v/>
      </c>
      <c r="M6682" s="9"/>
      <c r="N6682" s="9"/>
      <c r="O6682" s="9"/>
      <c r="P6682" s="9"/>
      <c r="Q6682" s="9"/>
      <c r="R6682" s="9"/>
    </row>
    <row r="6683" ht="15.75" customHeight="1">
      <c r="A6683" s="14" t="s">
        <v>11</v>
      </c>
      <c r="B6683" s="14" t="s">
        <v>12</v>
      </c>
      <c r="C6683" s="40" t="s">
        <v>16516</v>
      </c>
      <c r="D6683" s="14" t="s">
        <v>16517</v>
      </c>
      <c r="E6683" s="13" t="s">
        <v>16518</v>
      </c>
      <c r="F6683" s="14" t="s">
        <v>16519</v>
      </c>
      <c r="G6683" s="14" t="s">
        <v>7954</v>
      </c>
      <c r="H6683" s="41" t="s">
        <v>6712</v>
      </c>
      <c r="I6683" s="42" t="s">
        <v>85</v>
      </c>
      <c r="J6683" s="50">
        <f t="shared" si="1"/>
        <v>42</v>
      </c>
      <c r="K6683" s="7" t="str">
        <f t="shared" si="2"/>
        <v>ENG30-01900150-ndlaka</v>
      </c>
      <c r="L6683" s="7" t="str">
        <f>ifna(VLOOKUP(K6683,'Лист1'!D:E,2,false))</f>
        <v/>
      </c>
      <c r="M6683" s="9"/>
      <c r="N6683" s="9"/>
      <c r="O6683" s="9"/>
      <c r="P6683" s="9"/>
      <c r="Q6683" s="9"/>
      <c r="R6683" s="9"/>
    </row>
    <row r="6684" ht="15.75" customHeight="1">
      <c r="A6684" s="14" t="s">
        <v>11</v>
      </c>
      <c r="B6684" s="14" t="s">
        <v>12</v>
      </c>
      <c r="C6684" s="40" t="s">
        <v>16520</v>
      </c>
      <c r="D6684" s="14" t="s">
        <v>16517</v>
      </c>
      <c r="E6684" s="13" t="s">
        <v>16518</v>
      </c>
      <c r="F6684" s="14" t="s">
        <v>16519</v>
      </c>
      <c r="G6684" s="14" t="s">
        <v>7954</v>
      </c>
      <c r="H6684" s="41" t="s">
        <v>6712</v>
      </c>
      <c r="I6684" s="42" t="s">
        <v>85</v>
      </c>
      <c r="J6684" s="39">
        <f t="shared" si="1"/>
        <v>42</v>
      </c>
      <c r="K6684" s="7" t="str">
        <f t="shared" si="2"/>
        <v>ENG30-01900150-nkosa</v>
      </c>
      <c r="L6684" s="7" t="str">
        <f>ifna(VLOOKUP(K6684,'Лист1'!D:E,2,false))</f>
        <v/>
      </c>
      <c r="M6684" s="9"/>
      <c r="N6684" s="9"/>
      <c r="O6684" s="9"/>
      <c r="P6684" s="9"/>
      <c r="Q6684" s="9"/>
      <c r="R6684" s="9"/>
    </row>
    <row r="6685" ht="15.75" customHeight="1">
      <c r="A6685" s="14" t="s">
        <v>11</v>
      </c>
      <c r="B6685" s="14" t="s">
        <v>12</v>
      </c>
      <c r="C6685" s="40" t="s">
        <v>16521</v>
      </c>
      <c r="D6685" s="14" t="s">
        <v>16522</v>
      </c>
      <c r="E6685" s="13" t="s">
        <v>16523</v>
      </c>
      <c r="F6685" s="14" t="s">
        <v>16524</v>
      </c>
      <c r="G6685" s="14" t="s">
        <v>6815</v>
      </c>
      <c r="H6685" s="41" t="s">
        <v>6712</v>
      </c>
      <c r="I6685" s="42" t="s">
        <v>85</v>
      </c>
      <c r="J6685" s="61">
        <f t="shared" si="1"/>
        <v>61</v>
      </c>
      <c r="K6685" s="7" t="str">
        <f t="shared" si="2"/>
        <v>ENG30-01902750-nkućica</v>
      </c>
      <c r="L6685" s="7" t="str">
        <f>ifna(VLOOKUP(K6685,'Лист1'!D:E,2,false))</f>
        <v/>
      </c>
      <c r="M6685" s="9"/>
      <c r="N6685" s="9"/>
      <c r="O6685" s="9"/>
      <c r="P6685" s="9"/>
      <c r="Q6685" s="9"/>
      <c r="R6685" s="9"/>
    </row>
    <row r="6686" ht="15.75" customHeight="1">
      <c r="A6686" s="14" t="s">
        <v>11</v>
      </c>
      <c r="B6686" s="14" t="s">
        <v>12</v>
      </c>
      <c r="C6686" s="40" t="s">
        <v>16525</v>
      </c>
      <c r="D6686" s="14" t="s">
        <v>16522</v>
      </c>
      <c r="E6686" s="13" t="s">
        <v>16523</v>
      </c>
      <c r="F6686" s="14" t="s">
        <v>16524</v>
      </c>
      <c r="G6686" s="14" t="s">
        <v>6815</v>
      </c>
      <c r="H6686" s="41" t="s">
        <v>6712</v>
      </c>
      <c r="I6686" s="42" t="s">
        <v>85</v>
      </c>
      <c r="J6686" s="38">
        <f t="shared" si="1"/>
        <v>61</v>
      </c>
      <c r="K6686" s="7" t="str">
        <f t="shared" si="2"/>
        <v>ENG30-01902750-noklop</v>
      </c>
      <c r="L6686" s="7" t="str">
        <f>ifna(VLOOKUP(K6686,'Лист1'!D:E,2,false))</f>
        <v/>
      </c>
      <c r="M6686" s="9"/>
      <c r="N6686" s="9"/>
      <c r="O6686" s="9"/>
      <c r="P6686" s="9"/>
      <c r="Q6686" s="9"/>
      <c r="R6686" s="9"/>
    </row>
    <row r="6687" ht="15.75" customHeight="1">
      <c r="A6687" s="14" t="s">
        <v>11</v>
      </c>
      <c r="B6687" s="14" t="s">
        <v>12</v>
      </c>
      <c r="C6687" s="40" t="s">
        <v>16525</v>
      </c>
      <c r="D6687" s="14" t="s">
        <v>16526</v>
      </c>
      <c r="E6687" s="13" t="s">
        <v>16527</v>
      </c>
      <c r="F6687" s="14" t="s">
        <v>16525</v>
      </c>
      <c r="G6687" s="14" t="s">
        <v>6955</v>
      </c>
      <c r="H6687" s="41" t="s">
        <v>6712</v>
      </c>
      <c r="I6687" s="42" t="s">
        <v>85</v>
      </c>
      <c r="J6687" s="124">
        <f t="shared" si="1"/>
        <v>41</v>
      </c>
      <c r="K6687" s="7" t="str">
        <f t="shared" si="2"/>
        <v>ENG30-01903756-noklop</v>
      </c>
      <c r="L6687" s="7" t="str">
        <f>ifna(VLOOKUP(K6687,'Лист1'!D:E,2,false))</f>
        <v/>
      </c>
      <c r="M6687" s="9"/>
      <c r="N6687" s="9"/>
      <c r="O6687" s="9"/>
      <c r="P6687" s="9"/>
      <c r="Q6687" s="9"/>
      <c r="R6687" s="9"/>
    </row>
    <row r="6688" ht="15.75" customHeight="1">
      <c r="A6688" s="14" t="s">
        <v>21</v>
      </c>
      <c r="B6688" s="14" t="s">
        <v>22</v>
      </c>
      <c r="C6688" s="40" t="s">
        <v>2102</v>
      </c>
      <c r="D6688" s="14" t="s">
        <v>16528</v>
      </c>
      <c r="E6688" s="13" t="s">
        <v>16529</v>
      </c>
      <c r="F6688" s="13" t="s">
        <v>16530</v>
      </c>
      <c r="G6688" s="14" t="s">
        <v>6772</v>
      </c>
      <c r="H6688" s="159" t="s">
        <v>6712</v>
      </c>
      <c r="I6688" s="42" t="s">
        <v>992</v>
      </c>
      <c r="J6688" s="52">
        <f t="shared" si="1"/>
        <v>41</v>
      </c>
      <c r="K6688" s="7" t="str">
        <f t="shared" si="2"/>
        <v>ENG30-01904120-vpovući se</v>
      </c>
      <c r="L6688" s="7" t="str">
        <f>ifna(VLOOKUP(K6688,'Лист1'!D:E,2,false))</f>
        <v/>
      </c>
      <c r="M6688" s="9"/>
      <c r="N6688" s="9"/>
      <c r="O6688" s="9"/>
      <c r="P6688" s="9"/>
      <c r="Q6688" s="9"/>
      <c r="R6688" s="9"/>
    </row>
    <row r="6689" ht="15.75" customHeight="1">
      <c r="A6689" s="14" t="s">
        <v>21</v>
      </c>
      <c r="B6689" s="14" t="s">
        <v>22</v>
      </c>
      <c r="C6689" s="40" t="s">
        <v>16446</v>
      </c>
      <c r="D6689" s="14" t="s">
        <v>16531</v>
      </c>
      <c r="E6689" s="13" t="s">
        <v>16532</v>
      </c>
      <c r="F6689" s="14" t="s">
        <v>16533</v>
      </c>
      <c r="G6689" s="14" t="s">
        <v>6772</v>
      </c>
      <c r="H6689" s="41" t="s">
        <v>6712</v>
      </c>
      <c r="I6689" s="42" t="s">
        <v>85</v>
      </c>
      <c r="J6689" s="92">
        <f t="shared" si="1"/>
        <v>39</v>
      </c>
      <c r="K6689" s="7" t="str">
        <f t="shared" si="2"/>
        <v>ENG30-01904293-vploviti</v>
      </c>
      <c r="L6689" s="7" t="str">
        <f>ifna(VLOOKUP(K6689,'Лист1'!D:E,2,false))</f>
        <v/>
      </c>
      <c r="M6689" s="9"/>
      <c r="N6689" s="9"/>
      <c r="O6689" s="9"/>
      <c r="P6689" s="9"/>
      <c r="Q6689" s="9"/>
      <c r="R6689" s="9"/>
    </row>
    <row r="6690" ht="15.75" customHeight="1">
      <c r="A6690" s="14" t="s">
        <v>79</v>
      </c>
      <c r="B6690" s="14" t="s">
        <v>80</v>
      </c>
      <c r="C6690" s="40" t="s">
        <v>16534</v>
      </c>
      <c r="D6690" s="14" t="s">
        <v>16535</v>
      </c>
      <c r="E6690" s="13" t="s">
        <v>16536</v>
      </c>
      <c r="F6690" s="14" t="s">
        <v>16537</v>
      </c>
      <c r="G6690" s="14" t="s">
        <v>6815</v>
      </c>
      <c r="H6690" s="41" t="s">
        <v>6712</v>
      </c>
      <c r="I6690" s="42" t="s">
        <v>85</v>
      </c>
      <c r="J6690" s="43">
        <f t="shared" si="1"/>
        <v>65</v>
      </c>
      <c r="K6690" s="7" t="str">
        <f t="shared" si="2"/>
        <v>ENG30-01904485-ahibridan</v>
      </c>
      <c r="L6690" s="7" t="str">
        <f>ifna(VLOOKUP(K6690,'Лист1'!D:E,2,false))</f>
        <v>dodati</v>
      </c>
      <c r="M6690" s="9"/>
      <c r="N6690" s="9"/>
      <c r="O6690" s="9"/>
      <c r="P6690" s="9"/>
      <c r="Q6690" s="9"/>
      <c r="R6690" s="9"/>
    </row>
    <row r="6691" ht="15.75" customHeight="1">
      <c r="A6691" s="14" t="s">
        <v>79</v>
      </c>
      <c r="B6691" s="14" t="s">
        <v>80</v>
      </c>
      <c r="C6691" s="40" t="s">
        <v>9650</v>
      </c>
      <c r="D6691" s="14" t="s">
        <v>16538</v>
      </c>
      <c r="E6691" s="13" t="s">
        <v>16539</v>
      </c>
      <c r="F6691" s="14" t="s">
        <v>9650</v>
      </c>
      <c r="G6691" s="14" t="s">
        <v>6800</v>
      </c>
      <c r="H6691" s="41" t="s">
        <v>6712</v>
      </c>
      <c r="I6691" s="42" t="s">
        <v>85</v>
      </c>
      <c r="J6691" s="18">
        <f t="shared" si="1"/>
        <v>67</v>
      </c>
      <c r="K6691" s="7" t="str">
        <f t="shared" si="2"/>
        <v>ENG30-01904845-ačist</v>
      </c>
      <c r="L6691" s="7" t="str">
        <f>ifna(VLOOKUP(K6691,'Лист1'!D:E,2,false))</f>
        <v/>
      </c>
      <c r="M6691" s="9"/>
      <c r="N6691" s="9"/>
      <c r="O6691" s="9"/>
      <c r="P6691" s="9"/>
      <c r="Q6691" s="9"/>
      <c r="R6691" s="9"/>
    </row>
    <row r="6692" ht="15.75" customHeight="1">
      <c r="A6692" s="14" t="s">
        <v>79</v>
      </c>
      <c r="B6692" s="14" t="s">
        <v>80</v>
      </c>
      <c r="C6692" s="40" t="s">
        <v>9650</v>
      </c>
      <c r="D6692" s="14" t="s">
        <v>16540</v>
      </c>
      <c r="E6692" s="13" t="s">
        <v>16541</v>
      </c>
      <c r="F6692" s="14" t="s">
        <v>16542</v>
      </c>
      <c r="G6692" s="14" t="s">
        <v>6772</v>
      </c>
      <c r="H6692" s="41" t="s">
        <v>6712</v>
      </c>
      <c r="I6692" s="42" t="s">
        <v>85</v>
      </c>
      <c r="J6692" s="44">
        <f t="shared" si="1"/>
        <v>13</v>
      </c>
      <c r="K6692" s="7" t="str">
        <f t="shared" si="2"/>
        <v>ENG30-01906320-ačist</v>
      </c>
      <c r="L6692" s="7" t="str">
        <f>ifna(VLOOKUP(K6692,'Лист1'!D:E,2,false))</f>
        <v/>
      </c>
      <c r="M6692" s="9"/>
      <c r="N6692" s="9"/>
      <c r="O6692" s="9"/>
      <c r="P6692" s="9"/>
      <c r="Q6692" s="9"/>
      <c r="R6692" s="9"/>
    </row>
    <row r="6693" ht="15.75" customHeight="1">
      <c r="A6693" s="14" t="s">
        <v>79</v>
      </c>
      <c r="B6693" s="14" t="s">
        <v>80</v>
      </c>
      <c r="C6693" s="40" t="s">
        <v>9650</v>
      </c>
      <c r="D6693" s="14" t="s">
        <v>16543</v>
      </c>
      <c r="E6693" s="13" t="s">
        <v>16544</v>
      </c>
      <c r="F6693" s="14" t="s">
        <v>16545</v>
      </c>
      <c r="G6693" s="14" t="s">
        <v>6772</v>
      </c>
      <c r="H6693" s="41" t="s">
        <v>6712</v>
      </c>
      <c r="I6693" s="42" t="s">
        <v>85</v>
      </c>
      <c r="J6693" s="48">
        <f t="shared" si="1"/>
        <v>72</v>
      </c>
      <c r="K6693" s="7" t="str">
        <f t="shared" si="2"/>
        <v>ENG30-01906464-ačist</v>
      </c>
      <c r="L6693" s="7" t="str">
        <f>ifna(VLOOKUP(K6693,'Лист1'!D:E,2,false))</f>
        <v/>
      </c>
      <c r="M6693" s="9"/>
      <c r="N6693" s="9"/>
      <c r="O6693" s="9"/>
      <c r="P6693" s="9"/>
      <c r="Q6693" s="9"/>
      <c r="R6693" s="9"/>
    </row>
    <row r="6694" ht="15.75" customHeight="1">
      <c r="A6694" s="14" t="s">
        <v>79</v>
      </c>
      <c r="B6694" s="14" t="s">
        <v>80</v>
      </c>
      <c r="C6694" s="40" t="s">
        <v>9735</v>
      </c>
      <c r="D6694" s="14" t="s">
        <v>16543</v>
      </c>
      <c r="E6694" s="13" t="s">
        <v>16544</v>
      </c>
      <c r="F6694" s="14" t="s">
        <v>16545</v>
      </c>
      <c r="G6694" s="14" t="s">
        <v>6772</v>
      </c>
      <c r="H6694" s="41" t="s">
        <v>6712</v>
      </c>
      <c r="I6694" s="42" t="s">
        <v>85</v>
      </c>
      <c r="J6694" s="39">
        <f t="shared" si="1"/>
        <v>72</v>
      </c>
      <c r="K6694" s="7" t="str">
        <f t="shared" si="2"/>
        <v>ENG30-01906464-ajasan</v>
      </c>
      <c r="L6694" s="7" t="str">
        <f>ifna(VLOOKUP(K6694,'Лист1'!D:E,2,false))</f>
        <v/>
      </c>
      <c r="M6694" s="9"/>
      <c r="N6694" s="9"/>
      <c r="O6694" s="9"/>
      <c r="P6694" s="9"/>
      <c r="Q6694" s="9"/>
      <c r="R6694" s="9"/>
    </row>
    <row r="6695" ht="15.75" customHeight="1">
      <c r="A6695" s="14" t="s">
        <v>21</v>
      </c>
      <c r="B6695" s="14" t="s">
        <v>22</v>
      </c>
      <c r="C6695" s="40" t="s">
        <v>16487</v>
      </c>
      <c r="D6695" s="14" t="s">
        <v>16546</v>
      </c>
      <c r="E6695" s="13" t="s">
        <v>16547</v>
      </c>
      <c r="F6695" s="14" t="s">
        <v>16490</v>
      </c>
      <c r="G6695" s="14" t="s">
        <v>6772</v>
      </c>
      <c r="H6695" s="41" t="s">
        <v>6712</v>
      </c>
      <c r="I6695" s="42" t="s">
        <v>85</v>
      </c>
      <c r="J6695" s="61">
        <f t="shared" si="1"/>
        <v>9</v>
      </c>
      <c r="K6695" s="7" t="str">
        <f t="shared" si="2"/>
        <v>ENG30-01906823-vhodati</v>
      </c>
      <c r="L6695" s="7" t="str">
        <f>ifna(VLOOKUP(K6695,'Лист1'!D:E,2,false))</f>
        <v/>
      </c>
      <c r="M6695" s="9"/>
      <c r="N6695" s="9"/>
      <c r="O6695" s="9"/>
      <c r="P6695" s="9"/>
      <c r="Q6695" s="9"/>
      <c r="R6695" s="9"/>
    </row>
    <row r="6696" ht="15.75" customHeight="1">
      <c r="A6696" s="14" t="s">
        <v>21</v>
      </c>
      <c r="B6696" s="14" t="s">
        <v>22</v>
      </c>
      <c r="C6696" s="40" t="s">
        <v>16491</v>
      </c>
      <c r="D6696" s="14" t="s">
        <v>16546</v>
      </c>
      <c r="E6696" s="13" t="s">
        <v>16547</v>
      </c>
      <c r="F6696" s="14" t="s">
        <v>16490</v>
      </c>
      <c r="G6696" s="14" t="s">
        <v>6772</v>
      </c>
      <c r="H6696" s="41" t="s">
        <v>6712</v>
      </c>
      <c r="I6696" s="42" t="s">
        <v>85</v>
      </c>
      <c r="J6696" s="38">
        <f t="shared" si="1"/>
        <v>9</v>
      </c>
      <c r="K6696" s="7" t="str">
        <f t="shared" si="2"/>
        <v>ENG30-01906823-všetati</v>
      </c>
      <c r="L6696" s="7" t="str">
        <f>ifna(VLOOKUP(K6696,'Лист1'!D:E,2,false))</f>
        <v>briši</v>
      </c>
      <c r="M6696" s="9"/>
      <c r="N6696" s="9"/>
      <c r="O6696" s="9"/>
      <c r="P6696" s="9"/>
      <c r="Q6696" s="9"/>
      <c r="R6696" s="9"/>
    </row>
    <row r="6697" ht="15.75" customHeight="1">
      <c r="A6697" s="14" t="s">
        <v>21</v>
      </c>
      <c r="B6697" s="14" t="s">
        <v>22</v>
      </c>
      <c r="C6697" s="40" t="s">
        <v>7970</v>
      </c>
      <c r="D6697" s="14" t="s">
        <v>16548</v>
      </c>
      <c r="E6697" s="13" t="s">
        <v>16549</v>
      </c>
      <c r="F6697" s="14" t="s">
        <v>16550</v>
      </c>
      <c r="G6697" s="14" t="s">
        <v>6772</v>
      </c>
      <c r="H6697" s="41" t="s">
        <v>6712</v>
      </c>
      <c r="I6697" s="42" t="s">
        <v>85</v>
      </c>
      <c r="J6697" s="18">
        <f t="shared" si="1"/>
        <v>21</v>
      </c>
      <c r="K6697" s="7" t="str">
        <f t="shared" si="2"/>
        <v>ENG30-01907076-vpratiti</v>
      </c>
      <c r="L6697" s="7" t="str">
        <f>ifna(VLOOKUP(K6697,'Лист1'!D:E,2,false))</f>
        <v/>
      </c>
      <c r="M6697" s="9"/>
      <c r="N6697" s="9"/>
      <c r="O6697" s="9"/>
      <c r="P6697" s="9"/>
      <c r="Q6697" s="9"/>
      <c r="R6697" s="9"/>
    </row>
    <row r="6698" ht="15.75" customHeight="1">
      <c r="A6698" s="14" t="s">
        <v>79</v>
      </c>
      <c r="B6698" s="14" t="s">
        <v>80</v>
      </c>
      <c r="C6698" s="40" t="s">
        <v>16551</v>
      </c>
      <c r="D6698" s="14" t="s">
        <v>16552</v>
      </c>
      <c r="E6698" s="13" t="s">
        <v>16553</v>
      </c>
      <c r="F6698" s="14" t="s">
        <v>16554</v>
      </c>
      <c r="G6698" s="14" t="s">
        <v>6772</v>
      </c>
      <c r="H6698" s="41" t="s">
        <v>6712</v>
      </c>
      <c r="I6698" s="42" t="s">
        <v>85</v>
      </c>
      <c r="J6698" s="83">
        <f t="shared" si="1"/>
        <v>35</v>
      </c>
      <c r="K6698" s="7" t="str">
        <f t="shared" si="2"/>
        <v>ENG30-01907711-anekontaminiran</v>
      </c>
      <c r="L6698" s="7" t="str">
        <f>ifna(VLOOKUP(K6698,'Лист1'!D:E,2,false))</f>
        <v/>
      </c>
      <c r="M6698" s="9"/>
      <c r="N6698" s="9"/>
      <c r="O6698" s="9"/>
      <c r="P6698" s="9"/>
      <c r="Q6698" s="9"/>
      <c r="R6698" s="9"/>
    </row>
    <row r="6699" ht="15.75" customHeight="1">
      <c r="A6699" s="14" t="s">
        <v>79</v>
      </c>
      <c r="B6699" s="14" t="s">
        <v>80</v>
      </c>
      <c r="C6699" s="40" t="s">
        <v>16555</v>
      </c>
      <c r="D6699" s="14" t="s">
        <v>16556</v>
      </c>
      <c r="E6699" s="13" t="s">
        <v>16557</v>
      </c>
      <c r="F6699" s="14" t="s">
        <v>16558</v>
      </c>
      <c r="G6699" s="14" t="s">
        <v>6772</v>
      </c>
      <c r="H6699" s="41" t="s">
        <v>6712</v>
      </c>
      <c r="I6699" s="42" t="s">
        <v>85</v>
      </c>
      <c r="J6699" s="61">
        <f t="shared" si="1"/>
        <v>36</v>
      </c>
      <c r="K6699" s="7" t="str">
        <f t="shared" si="2"/>
        <v>ENG30-01908039-azagađen</v>
      </c>
      <c r="L6699" s="7" t="str">
        <f>ifna(VLOOKUP(K6699,'Лист1'!D:E,2,false))</f>
        <v/>
      </c>
      <c r="M6699" s="9"/>
      <c r="N6699" s="9"/>
      <c r="O6699" s="9"/>
      <c r="P6699" s="9"/>
      <c r="Q6699" s="9"/>
      <c r="R6699" s="9"/>
    </row>
    <row r="6700" ht="15.75" customHeight="1">
      <c r="A6700" s="14" t="s">
        <v>21</v>
      </c>
      <c r="B6700" s="14" t="s">
        <v>22</v>
      </c>
      <c r="C6700" s="40" t="s">
        <v>11375</v>
      </c>
      <c r="D6700" s="14" t="s">
        <v>16559</v>
      </c>
      <c r="E6700" s="13" t="s">
        <v>16560</v>
      </c>
      <c r="F6700" s="14" t="s">
        <v>16561</v>
      </c>
      <c r="G6700" s="14" t="s">
        <v>6772</v>
      </c>
      <c r="H6700" s="41" t="s">
        <v>6712</v>
      </c>
      <c r="I6700" s="42" t="s">
        <v>85</v>
      </c>
      <c r="J6700" s="28">
        <f t="shared" si="1"/>
        <v>31</v>
      </c>
      <c r="K6700" s="7" t="str">
        <f t="shared" si="2"/>
        <v>ENG30-01908365-vpogledati</v>
      </c>
      <c r="L6700" s="7" t="str">
        <f>ifna(VLOOKUP(K6700,'Лист1'!D:E,2,false))</f>
        <v/>
      </c>
      <c r="M6700" s="9"/>
      <c r="N6700" s="9"/>
      <c r="O6700" s="9"/>
      <c r="P6700" s="9"/>
      <c r="Q6700" s="9"/>
      <c r="R6700" s="9"/>
    </row>
    <row r="6701" ht="15.75" customHeight="1">
      <c r="A6701" s="14" t="s">
        <v>79</v>
      </c>
      <c r="B6701" s="14" t="s">
        <v>80</v>
      </c>
      <c r="C6701" s="40" t="s">
        <v>16562</v>
      </c>
      <c r="D6701" s="14" t="s">
        <v>16563</v>
      </c>
      <c r="E6701" s="13" t="s">
        <v>16564</v>
      </c>
      <c r="F6701" s="14" t="s">
        <v>16565</v>
      </c>
      <c r="G6701" s="14" t="s">
        <v>6772</v>
      </c>
      <c r="H6701" s="41" t="s">
        <v>6712</v>
      </c>
      <c r="I6701" s="42" t="s">
        <v>85</v>
      </c>
      <c r="J6701" s="53">
        <f t="shared" si="1"/>
        <v>36</v>
      </c>
      <c r="K6701" s="7" t="str">
        <f t="shared" si="2"/>
        <v>ENG30-01908889-akontaminiran</v>
      </c>
      <c r="L6701" s="7" t="str">
        <f>ifna(VLOOKUP(K6701,'Лист1'!D:E,2,false))</f>
        <v/>
      </c>
      <c r="M6701" s="9"/>
      <c r="N6701" s="9"/>
      <c r="O6701" s="9"/>
      <c r="P6701" s="9"/>
      <c r="Q6701" s="9"/>
      <c r="R6701" s="9"/>
    </row>
    <row r="6702" ht="15.75" customHeight="1">
      <c r="A6702" s="14" t="s">
        <v>79</v>
      </c>
      <c r="B6702" s="14" t="s">
        <v>80</v>
      </c>
      <c r="C6702" s="40" t="s">
        <v>16555</v>
      </c>
      <c r="D6702" s="14" t="s">
        <v>16563</v>
      </c>
      <c r="E6702" s="13" t="s">
        <v>16564</v>
      </c>
      <c r="F6702" s="14" t="s">
        <v>16565</v>
      </c>
      <c r="G6702" s="14" t="s">
        <v>6772</v>
      </c>
      <c r="H6702" s="41" t="s">
        <v>6712</v>
      </c>
      <c r="I6702" s="42" t="s">
        <v>85</v>
      </c>
      <c r="J6702" s="29">
        <f t="shared" si="1"/>
        <v>36</v>
      </c>
      <c r="K6702" s="7" t="str">
        <f t="shared" si="2"/>
        <v>ENG30-01908889-azagađen</v>
      </c>
      <c r="L6702" s="7" t="str">
        <f>ifna(VLOOKUP(K6702,'Лист1'!D:E,2,false))</f>
        <v/>
      </c>
      <c r="M6702" s="9"/>
      <c r="N6702" s="9"/>
      <c r="O6702" s="9"/>
      <c r="P6702" s="9"/>
      <c r="Q6702" s="9"/>
      <c r="R6702" s="9"/>
    </row>
    <row r="6703" ht="15.75" customHeight="1">
      <c r="A6703" s="14" t="s">
        <v>21</v>
      </c>
      <c r="B6703" s="14" t="s">
        <v>22</v>
      </c>
      <c r="C6703" s="40" t="s">
        <v>10282</v>
      </c>
      <c r="D6703" s="14" t="s">
        <v>16566</v>
      </c>
      <c r="E6703" s="13" t="s">
        <v>16567</v>
      </c>
      <c r="F6703" s="14" t="s">
        <v>16356</v>
      </c>
      <c r="G6703" s="14" t="s">
        <v>6772</v>
      </c>
      <c r="H6703" s="41" t="s">
        <v>6712</v>
      </c>
      <c r="I6703" s="42" t="s">
        <v>85</v>
      </c>
      <c r="J6703" s="25">
        <f t="shared" si="1"/>
        <v>26</v>
      </c>
      <c r="K6703" s="7" t="str">
        <f t="shared" si="2"/>
        <v>ENG30-01909812-vpreći</v>
      </c>
      <c r="L6703" s="7" t="str">
        <f>ifna(VLOOKUP(K6703,'Лист1'!D:E,2,false))</f>
        <v/>
      </c>
      <c r="M6703" s="9"/>
      <c r="N6703" s="9"/>
      <c r="O6703" s="9"/>
      <c r="P6703" s="9"/>
      <c r="Q6703" s="9"/>
      <c r="R6703" s="9"/>
    </row>
    <row r="6704" ht="15.75" customHeight="1">
      <c r="A6704" s="14" t="s">
        <v>21</v>
      </c>
      <c r="B6704" s="14" t="s">
        <v>22</v>
      </c>
      <c r="C6704" s="40" t="s">
        <v>8139</v>
      </c>
      <c r="D6704" s="14" t="s">
        <v>16566</v>
      </c>
      <c r="E6704" s="13" t="s">
        <v>16567</v>
      </c>
      <c r="F6704" s="14" t="s">
        <v>16356</v>
      </c>
      <c r="G6704" s="14" t="s">
        <v>6772</v>
      </c>
      <c r="H6704" s="41" t="s">
        <v>6712</v>
      </c>
      <c r="I6704" s="42" t="s">
        <v>85</v>
      </c>
      <c r="J6704" s="51">
        <f t="shared" si="1"/>
        <v>26</v>
      </c>
      <c r="K6704" s="7" t="str">
        <f t="shared" si="2"/>
        <v>ENG30-01909812-vprelaziti</v>
      </c>
      <c r="L6704" s="7" t="str">
        <f>ifna(VLOOKUP(K6704,'Лист1'!D:E,2,false))</f>
        <v/>
      </c>
      <c r="M6704" s="9"/>
      <c r="N6704" s="9"/>
      <c r="O6704" s="9"/>
      <c r="P6704" s="9"/>
      <c r="Q6704" s="9"/>
      <c r="R6704" s="9"/>
    </row>
    <row r="6705" ht="15.75" customHeight="1">
      <c r="A6705" s="14" t="s">
        <v>21</v>
      </c>
      <c r="B6705" s="14" t="s">
        <v>22</v>
      </c>
      <c r="C6705" s="40" t="s">
        <v>10282</v>
      </c>
      <c r="D6705" s="14" t="s">
        <v>16568</v>
      </c>
      <c r="E6705" s="13" t="s">
        <v>16569</v>
      </c>
      <c r="F6705" s="14" t="s">
        <v>16356</v>
      </c>
      <c r="G6705" s="14" t="s">
        <v>6772</v>
      </c>
      <c r="H6705" s="41" t="s">
        <v>6712</v>
      </c>
      <c r="I6705" s="42" t="s">
        <v>85</v>
      </c>
      <c r="J6705" s="51">
        <f t="shared" si="1"/>
        <v>19</v>
      </c>
      <c r="K6705" s="7" t="str">
        <f t="shared" si="2"/>
        <v>ENG30-01912159-vpreći</v>
      </c>
      <c r="L6705" s="7" t="str">
        <f>ifna(VLOOKUP(K6705,'Лист1'!D:E,2,false))</f>
        <v/>
      </c>
      <c r="M6705" s="9"/>
      <c r="N6705" s="9"/>
      <c r="O6705" s="9"/>
      <c r="P6705" s="9"/>
      <c r="Q6705" s="9"/>
      <c r="R6705" s="9"/>
    </row>
    <row r="6706" ht="15.75" customHeight="1">
      <c r="A6706" s="14" t="s">
        <v>21</v>
      </c>
      <c r="B6706" s="14" t="s">
        <v>22</v>
      </c>
      <c r="C6706" s="40" t="s">
        <v>8139</v>
      </c>
      <c r="D6706" s="14" t="s">
        <v>16568</v>
      </c>
      <c r="E6706" s="13" t="s">
        <v>16569</v>
      </c>
      <c r="F6706" s="14" t="s">
        <v>16356</v>
      </c>
      <c r="G6706" s="14" t="s">
        <v>6772</v>
      </c>
      <c r="H6706" s="41" t="s">
        <v>6712</v>
      </c>
      <c r="I6706" s="42" t="s">
        <v>85</v>
      </c>
      <c r="J6706" s="93">
        <f t="shared" si="1"/>
        <v>19</v>
      </c>
      <c r="K6706" s="7" t="str">
        <f t="shared" si="2"/>
        <v>ENG30-01912159-vprelaziti</v>
      </c>
      <c r="L6706" s="7" t="str">
        <f>ifna(VLOOKUP(K6706,'Лист1'!D:E,2,false))</f>
        <v/>
      </c>
      <c r="M6706" s="9"/>
      <c r="N6706" s="9"/>
      <c r="O6706" s="9"/>
      <c r="P6706" s="9"/>
      <c r="Q6706" s="9"/>
      <c r="R6706" s="9"/>
    </row>
    <row r="6707" ht="15.75" customHeight="1">
      <c r="A6707" s="14" t="s">
        <v>21</v>
      </c>
      <c r="B6707" s="14" t="s">
        <v>22</v>
      </c>
      <c r="C6707" s="40" t="s">
        <v>7362</v>
      </c>
      <c r="D6707" s="14" t="s">
        <v>16570</v>
      </c>
      <c r="E6707" s="13" t="s">
        <v>16571</v>
      </c>
      <c r="F6707" s="14" t="s">
        <v>16572</v>
      </c>
      <c r="G6707" s="14" t="s">
        <v>6772</v>
      </c>
      <c r="H6707" s="41" t="s">
        <v>6712</v>
      </c>
      <c r="I6707" s="42" t="s">
        <v>85</v>
      </c>
      <c r="J6707" s="79">
        <f t="shared" si="1"/>
        <v>26</v>
      </c>
      <c r="K6707" s="7" t="str">
        <f t="shared" si="2"/>
        <v>ENG30-01912893-vpokriti</v>
      </c>
      <c r="L6707" s="7" t="str">
        <f>ifna(VLOOKUP(K6707,'Лист1'!D:E,2,false))</f>
        <v/>
      </c>
      <c r="M6707" s="9"/>
      <c r="N6707" s="9"/>
      <c r="O6707" s="9"/>
      <c r="P6707" s="9"/>
      <c r="Q6707" s="9"/>
      <c r="R6707" s="9"/>
    </row>
    <row r="6708" ht="15.75" customHeight="1">
      <c r="A6708" s="14" t="s">
        <v>21</v>
      </c>
      <c r="B6708" s="14" t="s">
        <v>22</v>
      </c>
      <c r="C6708" s="40" t="s">
        <v>10282</v>
      </c>
      <c r="D6708" s="14" t="s">
        <v>16570</v>
      </c>
      <c r="E6708" s="13" t="s">
        <v>16571</v>
      </c>
      <c r="F6708" s="14" t="s">
        <v>16572</v>
      </c>
      <c r="G6708" s="14" t="s">
        <v>6772</v>
      </c>
      <c r="H6708" s="41" t="s">
        <v>6712</v>
      </c>
      <c r="I6708" s="42" t="s">
        <v>85</v>
      </c>
      <c r="J6708" s="46">
        <f t="shared" si="1"/>
        <v>26</v>
      </c>
      <c r="K6708" s="7" t="str">
        <f t="shared" si="2"/>
        <v>ENG30-01912893-vpreći</v>
      </c>
      <c r="L6708" s="7" t="str">
        <f>ifna(VLOOKUP(K6708,'Лист1'!D:E,2,false))</f>
        <v/>
      </c>
      <c r="M6708" s="9"/>
      <c r="N6708" s="9"/>
      <c r="O6708" s="9"/>
      <c r="P6708" s="9"/>
      <c r="Q6708" s="9"/>
      <c r="R6708" s="9"/>
    </row>
    <row r="6709" ht="15.75" customHeight="1">
      <c r="A6709" s="14" t="s">
        <v>79</v>
      </c>
      <c r="B6709" s="14" t="s">
        <v>80</v>
      </c>
      <c r="C6709" s="40" t="s">
        <v>9761</v>
      </c>
      <c r="D6709" s="14" t="s">
        <v>16573</v>
      </c>
      <c r="E6709" s="13" t="s">
        <v>16574</v>
      </c>
      <c r="F6709" s="14" t="s">
        <v>16575</v>
      </c>
      <c r="G6709" s="14" t="s">
        <v>6772</v>
      </c>
      <c r="H6709" s="41" t="s">
        <v>6712</v>
      </c>
      <c r="I6709" s="42" t="s">
        <v>85</v>
      </c>
      <c r="J6709" s="66">
        <f t="shared" si="1"/>
        <v>8</v>
      </c>
      <c r="K6709" s="7" t="str">
        <f t="shared" si="2"/>
        <v>ENG30-01913642-aograničen</v>
      </c>
      <c r="L6709" s="7" t="str">
        <f>ifna(VLOOKUP(K6709,'Лист1'!D:E,2,false))</f>
        <v/>
      </c>
      <c r="M6709" s="9"/>
      <c r="N6709" s="9"/>
      <c r="O6709" s="9"/>
      <c r="P6709" s="9"/>
      <c r="Q6709" s="9"/>
      <c r="R6709" s="9"/>
    </row>
    <row r="6710" ht="15.75" customHeight="1">
      <c r="A6710" s="14" t="s">
        <v>79</v>
      </c>
      <c r="B6710" s="14" t="s">
        <v>80</v>
      </c>
      <c r="C6710" s="40" t="s">
        <v>9650</v>
      </c>
      <c r="D6710" s="14" t="s">
        <v>16576</v>
      </c>
      <c r="E6710" s="13" t="s">
        <v>16577</v>
      </c>
      <c r="F6710" s="14" t="s">
        <v>16578</v>
      </c>
      <c r="G6710" s="14" t="s">
        <v>6772</v>
      </c>
      <c r="H6710" s="41" t="s">
        <v>6712</v>
      </c>
      <c r="I6710" s="42" t="s">
        <v>85</v>
      </c>
      <c r="J6710" s="52">
        <f t="shared" si="1"/>
        <v>34</v>
      </c>
      <c r="K6710" s="7" t="str">
        <f t="shared" si="2"/>
        <v>ENG30-01914108-ačist</v>
      </c>
      <c r="L6710" s="7" t="str">
        <f>ifna(VLOOKUP(K6710,'Лист1'!D:E,2,false))</f>
        <v/>
      </c>
      <c r="M6710" s="9"/>
      <c r="N6710" s="9"/>
      <c r="O6710" s="9"/>
      <c r="P6710" s="9"/>
      <c r="Q6710" s="9"/>
      <c r="R6710" s="9"/>
    </row>
    <row r="6711" ht="15.75" customHeight="1">
      <c r="A6711" s="14" t="s">
        <v>79</v>
      </c>
      <c r="B6711" s="14" t="s">
        <v>80</v>
      </c>
      <c r="C6711" s="40" t="s">
        <v>9735</v>
      </c>
      <c r="D6711" s="14" t="s">
        <v>16576</v>
      </c>
      <c r="E6711" s="13" t="s">
        <v>16577</v>
      </c>
      <c r="F6711" s="14" t="s">
        <v>16578</v>
      </c>
      <c r="G6711" s="14" t="s">
        <v>6772</v>
      </c>
      <c r="H6711" s="41" t="s">
        <v>6712</v>
      </c>
      <c r="I6711" s="42" t="s">
        <v>85</v>
      </c>
      <c r="J6711" s="85">
        <f t="shared" si="1"/>
        <v>34</v>
      </c>
      <c r="K6711" s="7" t="str">
        <f t="shared" si="2"/>
        <v>ENG30-01914108-ajasan</v>
      </c>
      <c r="L6711" s="7" t="str">
        <f>ifna(VLOOKUP(K6711,'Лист1'!D:E,2,false))</f>
        <v/>
      </c>
      <c r="M6711" s="9"/>
      <c r="N6711" s="9"/>
      <c r="O6711" s="9"/>
      <c r="P6711" s="9"/>
      <c r="Q6711" s="9"/>
      <c r="R6711" s="9"/>
    </row>
    <row r="6712" ht="15.75" customHeight="1">
      <c r="A6712" s="14" t="s">
        <v>21</v>
      </c>
      <c r="B6712" s="14" t="s">
        <v>22</v>
      </c>
      <c r="C6712" s="40" t="s">
        <v>10282</v>
      </c>
      <c r="D6712" s="14" t="s">
        <v>16579</v>
      </c>
      <c r="E6712" s="13" t="s">
        <v>16580</v>
      </c>
      <c r="F6712" s="14" t="s">
        <v>16581</v>
      </c>
      <c r="G6712" s="14" t="s">
        <v>6772</v>
      </c>
      <c r="H6712" s="41" t="s">
        <v>6712</v>
      </c>
      <c r="I6712" s="42" t="s">
        <v>85</v>
      </c>
      <c r="J6712" s="77">
        <f t="shared" si="1"/>
        <v>44</v>
      </c>
      <c r="K6712" s="7" t="str">
        <f t="shared" si="2"/>
        <v>ENG30-01915365-vpreći</v>
      </c>
      <c r="L6712" s="7" t="str">
        <f>ifna(VLOOKUP(K6712,'Лист1'!D:E,2,false))</f>
        <v/>
      </c>
      <c r="M6712" s="9"/>
      <c r="N6712" s="9"/>
      <c r="O6712" s="9"/>
      <c r="P6712" s="9"/>
      <c r="Q6712" s="9"/>
      <c r="R6712" s="9"/>
    </row>
    <row r="6713" ht="15.75" customHeight="1">
      <c r="A6713" s="14" t="s">
        <v>21</v>
      </c>
      <c r="B6713" s="14" t="s">
        <v>22</v>
      </c>
      <c r="C6713" s="40" t="s">
        <v>9254</v>
      </c>
      <c r="D6713" s="14" t="s">
        <v>16579</v>
      </c>
      <c r="E6713" s="13" t="s">
        <v>16580</v>
      </c>
      <c r="F6713" s="14" t="s">
        <v>16581</v>
      </c>
      <c r="G6713" s="14" t="s">
        <v>6772</v>
      </c>
      <c r="H6713" s="41" t="s">
        <v>6712</v>
      </c>
      <c r="I6713" s="42" t="s">
        <v>85</v>
      </c>
      <c r="J6713" s="33">
        <f t="shared" si="1"/>
        <v>44</v>
      </c>
      <c r="K6713" s="7" t="str">
        <f t="shared" si="2"/>
        <v>ENG30-01915365-vproći</v>
      </c>
      <c r="L6713" s="7" t="str">
        <f>ifna(VLOOKUP(K6713,'Лист1'!D:E,2,false))</f>
        <v/>
      </c>
      <c r="M6713" s="9"/>
      <c r="N6713" s="9"/>
      <c r="O6713" s="9"/>
      <c r="P6713" s="9"/>
      <c r="Q6713" s="9"/>
      <c r="R6713" s="9"/>
    </row>
    <row r="6714" ht="15.75" customHeight="1">
      <c r="A6714" s="14" t="s">
        <v>79</v>
      </c>
      <c r="B6714" s="14" t="s">
        <v>80</v>
      </c>
      <c r="C6714" s="40" t="s">
        <v>11054</v>
      </c>
      <c r="D6714" s="14" t="s">
        <v>16582</v>
      </c>
      <c r="E6714" s="13" t="s">
        <v>16583</v>
      </c>
      <c r="F6714" s="14" t="s">
        <v>16584</v>
      </c>
      <c r="G6714" s="14" t="s">
        <v>6772</v>
      </c>
      <c r="H6714" s="41" t="s">
        <v>6712</v>
      </c>
      <c r="I6714" s="42" t="s">
        <v>85</v>
      </c>
      <c r="J6714" s="77">
        <f t="shared" si="1"/>
        <v>30</v>
      </c>
      <c r="K6714" s="7" t="str">
        <f t="shared" si="2"/>
        <v>ENG30-01916555-anavodni</v>
      </c>
      <c r="L6714" s="7" t="str">
        <f>ifna(VLOOKUP(K6714,'Лист1'!D:E,2,false))</f>
        <v/>
      </c>
      <c r="M6714" s="9"/>
      <c r="N6714" s="9"/>
      <c r="O6714" s="9"/>
      <c r="P6714" s="9"/>
      <c r="Q6714" s="9"/>
      <c r="R6714" s="9"/>
    </row>
    <row r="6715" ht="15.75" customHeight="1">
      <c r="A6715" s="14" t="s">
        <v>79</v>
      </c>
      <c r="B6715" s="14" t="s">
        <v>80</v>
      </c>
      <c r="C6715" s="40" t="s">
        <v>7540</v>
      </c>
      <c r="D6715" s="14" t="s">
        <v>16585</v>
      </c>
      <c r="E6715" s="13" t="s">
        <v>16586</v>
      </c>
      <c r="F6715" s="14" t="s">
        <v>16587</v>
      </c>
      <c r="G6715" s="14" t="s">
        <v>6772</v>
      </c>
      <c r="H6715" s="41" t="s">
        <v>6712</v>
      </c>
      <c r="I6715" s="42" t="s">
        <v>85</v>
      </c>
      <c r="J6715" s="43">
        <f t="shared" si="1"/>
        <v>28</v>
      </c>
      <c r="K6715" s="7" t="str">
        <f t="shared" si="2"/>
        <v>ENG30-01918660-asiguran</v>
      </c>
      <c r="L6715" s="7" t="str">
        <f>ifna(VLOOKUP(K6715,'Лист1'!D:E,2,false))</f>
        <v/>
      </c>
      <c r="M6715" s="9"/>
      <c r="N6715" s="9"/>
      <c r="O6715" s="9"/>
      <c r="P6715" s="9"/>
      <c r="Q6715" s="9"/>
      <c r="R6715" s="9"/>
    </row>
    <row r="6716" ht="15.75" customHeight="1">
      <c r="A6716" s="14" t="s">
        <v>79</v>
      </c>
      <c r="B6716" s="14" t="s">
        <v>80</v>
      </c>
      <c r="C6716" s="40" t="s">
        <v>7767</v>
      </c>
      <c r="D6716" s="14" t="s">
        <v>16588</v>
      </c>
      <c r="E6716" s="13" t="s">
        <v>16589</v>
      </c>
      <c r="F6716" s="14" t="s">
        <v>7767</v>
      </c>
      <c r="G6716" s="14"/>
      <c r="H6716" s="41" t="s">
        <v>6712</v>
      </c>
      <c r="I6716" s="42" t="s">
        <v>85</v>
      </c>
      <c r="J6716" s="43">
        <f t="shared" si="1"/>
        <v>66</v>
      </c>
      <c r="K6716" s="7" t="str">
        <f t="shared" si="2"/>
        <v>ENG30-01918984-amiran</v>
      </c>
      <c r="L6716" s="7" t="str">
        <f>ifna(VLOOKUP(K6716,'Лист1'!D:E,2,false))</f>
        <v/>
      </c>
      <c r="M6716" s="9"/>
      <c r="N6716" s="9"/>
      <c r="O6716" s="9"/>
      <c r="P6716" s="9"/>
      <c r="Q6716" s="9"/>
      <c r="R6716" s="9"/>
    </row>
    <row r="6717" ht="15.75" customHeight="1">
      <c r="A6717" s="14" t="s">
        <v>79</v>
      </c>
      <c r="B6717" s="14" t="s">
        <v>80</v>
      </c>
      <c r="C6717" s="40" t="s">
        <v>7767</v>
      </c>
      <c r="D6717" s="14" t="s">
        <v>16590</v>
      </c>
      <c r="E6717" s="13" t="s">
        <v>16591</v>
      </c>
      <c r="F6717" s="14" t="s">
        <v>16592</v>
      </c>
      <c r="G6717" s="14"/>
      <c r="H6717" s="41" t="s">
        <v>6712</v>
      </c>
      <c r="I6717" s="42" t="s">
        <v>85</v>
      </c>
      <c r="J6717" s="43">
        <f t="shared" si="1"/>
        <v>37</v>
      </c>
      <c r="K6717" s="7" t="str">
        <f t="shared" si="2"/>
        <v>ENG30-01919428-amiran</v>
      </c>
      <c r="L6717" s="7" t="str">
        <f>ifna(VLOOKUP(K6717,'Лист1'!D:E,2,false))</f>
        <v/>
      </c>
      <c r="M6717" s="9"/>
      <c r="N6717" s="9"/>
      <c r="O6717" s="9"/>
      <c r="P6717" s="9"/>
      <c r="Q6717" s="9"/>
      <c r="R6717" s="9"/>
    </row>
    <row r="6718" ht="15.75" customHeight="1">
      <c r="A6718" s="14" t="s">
        <v>79</v>
      </c>
      <c r="B6718" s="14" t="s">
        <v>80</v>
      </c>
      <c r="C6718" s="40" t="s">
        <v>16593</v>
      </c>
      <c r="D6718" s="14" t="s">
        <v>16590</v>
      </c>
      <c r="E6718" s="13" t="s">
        <v>16591</v>
      </c>
      <c r="F6718" s="14" t="s">
        <v>16592</v>
      </c>
      <c r="G6718" s="14"/>
      <c r="H6718" s="41" t="s">
        <v>6712</v>
      </c>
      <c r="I6718" s="42" t="s">
        <v>85</v>
      </c>
      <c r="J6718" s="58">
        <f t="shared" si="1"/>
        <v>37</v>
      </c>
      <c r="K6718" s="7" t="str">
        <f t="shared" si="2"/>
        <v>ENG30-01919428-atih</v>
      </c>
      <c r="L6718" s="7" t="str">
        <f>ifna(VLOOKUP(K6718,'Лист1'!D:E,2,false))</f>
        <v/>
      </c>
      <c r="M6718" s="9"/>
      <c r="N6718" s="9"/>
      <c r="O6718" s="9"/>
      <c r="P6718" s="9"/>
      <c r="Q6718" s="9"/>
      <c r="R6718" s="9"/>
    </row>
    <row r="6719" ht="15.75" customHeight="1">
      <c r="A6719" s="14" t="s">
        <v>21</v>
      </c>
      <c r="B6719" s="14" t="s">
        <v>22</v>
      </c>
      <c r="C6719" s="40" t="s">
        <v>16594</v>
      </c>
      <c r="D6719" s="14" t="s">
        <v>16595</v>
      </c>
      <c r="E6719" s="13" t="s">
        <v>16596</v>
      </c>
      <c r="F6719" s="14" t="s">
        <v>16597</v>
      </c>
      <c r="G6719" s="14" t="s">
        <v>9161</v>
      </c>
      <c r="H6719" s="41" t="s">
        <v>6712</v>
      </c>
      <c r="I6719" s="42" t="s">
        <v>85</v>
      </c>
      <c r="J6719" s="47">
        <f t="shared" si="1"/>
        <v>47</v>
      </c>
      <c r="K6719" s="7" t="str">
        <f t="shared" si="2"/>
        <v>ENG30-01921964-vpopeti</v>
      </c>
      <c r="L6719" s="7" t="str">
        <f>ifna(VLOOKUP(K6719,'Лист1'!D:E,2,false))</f>
        <v>briši</v>
      </c>
      <c r="M6719" s="9"/>
      <c r="N6719" s="9"/>
      <c r="O6719" s="9"/>
      <c r="P6719" s="9"/>
      <c r="Q6719" s="9"/>
      <c r="R6719" s="9"/>
    </row>
    <row r="6720" ht="15.75" customHeight="1">
      <c r="A6720" s="14" t="s">
        <v>21</v>
      </c>
      <c r="B6720" s="14" t="s">
        <v>22</v>
      </c>
      <c r="C6720" s="40" t="s">
        <v>2033</v>
      </c>
      <c r="D6720" s="14" t="s">
        <v>16595</v>
      </c>
      <c r="E6720" s="13" t="s">
        <v>16596</v>
      </c>
      <c r="F6720" s="13" t="s">
        <v>16597</v>
      </c>
      <c r="G6720" s="14" t="s">
        <v>9161</v>
      </c>
      <c r="H6720" s="159" t="s">
        <v>6712</v>
      </c>
      <c r="I6720" s="42" t="s">
        <v>992</v>
      </c>
      <c r="J6720" s="48">
        <f t="shared" si="1"/>
        <v>47</v>
      </c>
      <c r="K6720" s="7" t="str">
        <f t="shared" si="2"/>
        <v>ENG30-01921964-vpopeti se</v>
      </c>
      <c r="L6720" s="7" t="str">
        <f>ifna(VLOOKUP(K6720,'Лист1'!D:E,2,false))</f>
        <v/>
      </c>
      <c r="M6720" s="9"/>
      <c r="N6720" s="9"/>
      <c r="O6720" s="9"/>
      <c r="P6720" s="9"/>
      <c r="Q6720" s="9"/>
      <c r="R6720" s="9"/>
    </row>
    <row r="6721" ht="15.75" customHeight="1">
      <c r="A6721" s="14" t="s">
        <v>11</v>
      </c>
      <c r="B6721" s="14" t="s">
        <v>12</v>
      </c>
      <c r="C6721" s="40" t="s">
        <v>16598</v>
      </c>
      <c r="D6721" s="14" t="s">
        <v>16599</v>
      </c>
      <c r="E6721" s="13" t="s">
        <v>16600</v>
      </c>
      <c r="F6721" s="14" t="s">
        <v>16598</v>
      </c>
      <c r="G6721" s="14" t="s">
        <v>6955</v>
      </c>
      <c r="H6721" s="41" t="s">
        <v>6712</v>
      </c>
      <c r="I6721" s="42" t="s">
        <v>85</v>
      </c>
      <c r="J6721" s="25">
        <f t="shared" si="1"/>
        <v>172</v>
      </c>
      <c r="K6721" s="7" t="str">
        <f t="shared" si="2"/>
        <v>ENG30-01922303-ncrv</v>
      </c>
      <c r="L6721" s="7" t="str">
        <f>ifna(VLOOKUP(K6721,'Лист1'!D:E,2,false))</f>
        <v/>
      </c>
      <c r="M6721" s="9"/>
      <c r="N6721" s="9"/>
      <c r="O6721" s="9"/>
      <c r="P6721" s="9"/>
      <c r="Q6721" s="9"/>
      <c r="R6721" s="9"/>
    </row>
    <row r="6722" ht="15.75" customHeight="1">
      <c r="A6722" s="14" t="s">
        <v>79</v>
      </c>
      <c r="B6722" s="14" t="s">
        <v>80</v>
      </c>
      <c r="C6722" s="40" t="s">
        <v>7767</v>
      </c>
      <c r="D6722" s="14" t="s">
        <v>16601</v>
      </c>
      <c r="E6722" s="13" t="s">
        <v>16602</v>
      </c>
      <c r="F6722" s="14" t="s">
        <v>7767</v>
      </c>
      <c r="G6722" s="14"/>
      <c r="H6722" s="41" t="s">
        <v>6712</v>
      </c>
      <c r="I6722" s="42" t="s">
        <v>85</v>
      </c>
      <c r="J6722" s="38">
        <f t="shared" si="1"/>
        <v>68</v>
      </c>
      <c r="K6722" s="7" t="str">
        <f t="shared" si="2"/>
        <v>ENG30-01922763-amiran</v>
      </c>
      <c r="L6722" s="7" t="str">
        <f>ifna(VLOOKUP(K6722,'Лист1'!D:E,2,false))</f>
        <v/>
      </c>
      <c r="M6722" s="9"/>
      <c r="N6722" s="9"/>
      <c r="O6722" s="9"/>
      <c r="P6722" s="9"/>
      <c r="Q6722" s="9"/>
      <c r="R6722" s="9"/>
    </row>
    <row r="6723" ht="15.75" customHeight="1">
      <c r="A6723" s="14" t="s">
        <v>21</v>
      </c>
      <c r="B6723" s="14" t="s">
        <v>22</v>
      </c>
      <c r="C6723" s="40" t="s">
        <v>16603</v>
      </c>
      <c r="D6723" s="14" t="s">
        <v>16604</v>
      </c>
      <c r="E6723" s="13" t="s">
        <v>16605</v>
      </c>
      <c r="F6723" s="14" t="s">
        <v>16606</v>
      </c>
      <c r="G6723" s="14" t="s">
        <v>6772</v>
      </c>
      <c r="H6723" s="41" t="s">
        <v>6712</v>
      </c>
      <c r="I6723" s="42" t="s">
        <v>85</v>
      </c>
      <c r="J6723" s="39">
        <f t="shared" si="1"/>
        <v>42</v>
      </c>
      <c r="K6723" s="7" t="str">
        <f t="shared" si="2"/>
        <v>ENG30-01925694-vzalutati</v>
      </c>
      <c r="L6723" s="7" t="str">
        <f>ifna(VLOOKUP(K6723,'Лист1'!D:E,2,false))</f>
        <v/>
      </c>
      <c r="M6723" s="9"/>
      <c r="N6723" s="9"/>
      <c r="O6723" s="9"/>
      <c r="P6723" s="9"/>
      <c r="Q6723" s="9"/>
      <c r="R6723" s="9"/>
    </row>
    <row r="6724" ht="15.75" customHeight="1">
      <c r="A6724" s="14" t="s">
        <v>79</v>
      </c>
      <c r="B6724" s="14" t="s">
        <v>80</v>
      </c>
      <c r="C6724" s="40" t="s">
        <v>14668</v>
      </c>
      <c r="D6724" s="14" t="s">
        <v>16607</v>
      </c>
      <c r="E6724" s="13" t="s">
        <v>16608</v>
      </c>
      <c r="F6724" s="14" t="s">
        <v>16609</v>
      </c>
      <c r="G6724" s="14" t="s">
        <v>6772</v>
      </c>
      <c r="H6724" s="41" t="s">
        <v>6712</v>
      </c>
      <c r="I6724" s="42" t="s">
        <v>85</v>
      </c>
      <c r="J6724" s="53">
        <f t="shared" si="1"/>
        <v>31</v>
      </c>
      <c r="K6724" s="7" t="str">
        <f t="shared" si="2"/>
        <v>ENG30-01926089-ainteligentan</v>
      </c>
      <c r="L6724" s="7" t="str">
        <f>ifna(VLOOKUP(K6724,'Лист1'!D:E,2,false))</f>
        <v/>
      </c>
      <c r="M6724" s="9"/>
      <c r="N6724" s="9"/>
      <c r="O6724" s="9"/>
      <c r="P6724" s="9"/>
      <c r="Q6724" s="9"/>
      <c r="R6724" s="9"/>
    </row>
    <row r="6725" ht="15.75" customHeight="1">
      <c r="A6725" s="14" t="s">
        <v>79</v>
      </c>
      <c r="B6725" s="14" t="s">
        <v>80</v>
      </c>
      <c r="C6725" s="40" t="s">
        <v>16610</v>
      </c>
      <c r="D6725" s="14" t="s">
        <v>16611</v>
      </c>
      <c r="E6725" s="13" t="s">
        <v>16612</v>
      </c>
      <c r="F6725" s="14" t="s">
        <v>16610</v>
      </c>
      <c r="G6725" s="14" t="s">
        <v>7053</v>
      </c>
      <c r="H6725" s="41" t="s">
        <v>6712</v>
      </c>
      <c r="I6725" s="42" t="s">
        <v>85</v>
      </c>
      <c r="J6725" s="38">
        <f t="shared" si="1"/>
        <v>31</v>
      </c>
      <c r="K6725" s="7" t="str">
        <f t="shared" si="2"/>
        <v>ENG30-01928608-areaktivan</v>
      </c>
      <c r="L6725" s="7" t="str">
        <f>ifna(VLOOKUP(K6725,'Лист1'!D:E,2,false))</f>
        <v/>
      </c>
      <c r="M6725" s="9"/>
      <c r="N6725" s="9"/>
      <c r="O6725" s="9"/>
      <c r="P6725" s="9"/>
      <c r="Q6725" s="9"/>
      <c r="R6725" s="9"/>
    </row>
    <row r="6726" ht="15.75" customHeight="1">
      <c r="A6726" s="14" t="s">
        <v>21</v>
      </c>
      <c r="B6726" s="14" t="s">
        <v>22</v>
      </c>
      <c r="C6726" s="40" t="s">
        <v>8816</v>
      </c>
      <c r="D6726" s="14" t="s">
        <v>16613</v>
      </c>
      <c r="E6726" s="13" t="s">
        <v>16614</v>
      </c>
      <c r="F6726" s="14" t="s">
        <v>16615</v>
      </c>
      <c r="G6726" s="14" t="s">
        <v>6772</v>
      </c>
      <c r="H6726" s="41" t="s">
        <v>6712</v>
      </c>
      <c r="I6726" s="42" t="s">
        <v>85</v>
      </c>
      <c r="J6726" s="38">
        <f t="shared" si="1"/>
        <v>31</v>
      </c>
      <c r="K6726" s="7" t="str">
        <f t="shared" si="2"/>
        <v>ENG30-01928838-vići</v>
      </c>
      <c r="L6726" s="7" t="str">
        <f>ifna(VLOOKUP(K6726,'Лист1'!D:E,2,false))</f>
        <v/>
      </c>
      <c r="M6726" s="9"/>
      <c r="N6726" s="9"/>
      <c r="O6726" s="9"/>
      <c r="P6726" s="9"/>
      <c r="Q6726" s="9"/>
      <c r="R6726" s="9"/>
    </row>
    <row r="6727" ht="15.75" customHeight="1">
      <c r="A6727" s="14" t="s">
        <v>79</v>
      </c>
      <c r="B6727" s="14" t="s">
        <v>80</v>
      </c>
      <c r="C6727" s="40" t="s">
        <v>13724</v>
      </c>
      <c r="D6727" s="14" t="s">
        <v>16616</v>
      </c>
      <c r="E6727" s="13" t="s">
        <v>16617</v>
      </c>
      <c r="F6727" s="14" t="s">
        <v>13724</v>
      </c>
      <c r="G6727" s="14"/>
      <c r="H6727" s="41" t="s">
        <v>6712</v>
      </c>
      <c r="I6727" s="42" t="s">
        <v>85</v>
      </c>
      <c r="J6727" s="43">
        <f t="shared" si="1"/>
        <v>42</v>
      </c>
      <c r="K6727" s="7" t="str">
        <f t="shared" si="2"/>
        <v>ENG30-01930244-aplemenit</v>
      </c>
      <c r="L6727" s="7" t="str">
        <f>ifna(VLOOKUP(K6727,'Лист1'!D:E,2,false))</f>
        <v/>
      </c>
      <c r="M6727" s="9"/>
      <c r="N6727" s="9"/>
      <c r="O6727" s="9"/>
      <c r="P6727" s="9"/>
      <c r="Q6727" s="9"/>
      <c r="R6727" s="9"/>
    </row>
    <row r="6728" ht="15.75" customHeight="1">
      <c r="A6728" s="14" t="s">
        <v>79</v>
      </c>
      <c r="B6728" s="14" t="s">
        <v>80</v>
      </c>
      <c r="C6728" s="40" t="s">
        <v>9300</v>
      </c>
      <c r="D6728" s="14" t="s">
        <v>16618</v>
      </c>
      <c r="E6728" s="13" t="s">
        <v>16619</v>
      </c>
      <c r="F6728" s="14" t="s">
        <v>16620</v>
      </c>
      <c r="G6728" s="14" t="s">
        <v>7053</v>
      </c>
      <c r="H6728" s="41" t="s">
        <v>6712</v>
      </c>
      <c r="I6728" s="42" t="s">
        <v>85</v>
      </c>
      <c r="J6728" s="52">
        <f t="shared" si="1"/>
        <v>44</v>
      </c>
      <c r="K6728" s="7" t="str">
        <f t="shared" si="2"/>
        <v>ENG30-01930417-astabilan</v>
      </c>
      <c r="L6728" s="7" t="str">
        <f>ifna(VLOOKUP(K6728,'Лист1'!D:E,2,false))</f>
        <v/>
      </c>
      <c r="M6728" s="9"/>
      <c r="N6728" s="9"/>
      <c r="O6728" s="9"/>
      <c r="P6728" s="9"/>
      <c r="Q6728" s="9"/>
      <c r="R6728" s="9"/>
    </row>
    <row r="6729" ht="15.75" customHeight="1">
      <c r="A6729" s="14" t="s">
        <v>79</v>
      </c>
      <c r="B6729" s="14" t="s">
        <v>80</v>
      </c>
      <c r="C6729" s="40" t="s">
        <v>10017</v>
      </c>
      <c r="D6729" s="14" t="s">
        <v>16618</v>
      </c>
      <c r="E6729" s="13" t="s">
        <v>16619</v>
      </c>
      <c r="F6729" s="14" t="s">
        <v>16620</v>
      </c>
      <c r="G6729" s="14" t="s">
        <v>7053</v>
      </c>
      <c r="H6729" s="41" t="s">
        <v>6712</v>
      </c>
      <c r="I6729" s="42" t="s">
        <v>85</v>
      </c>
      <c r="J6729" s="77">
        <f t="shared" si="1"/>
        <v>44</v>
      </c>
      <c r="K6729" s="7" t="str">
        <f t="shared" si="2"/>
        <v>ENG30-01930417-astalan</v>
      </c>
      <c r="L6729" s="7" t="str">
        <f>ifna(VLOOKUP(K6729,'Лист1'!D:E,2,false))</f>
        <v/>
      </c>
      <c r="M6729" s="9"/>
      <c r="N6729" s="9"/>
      <c r="O6729" s="9"/>
      <c r="P6729" s="9"/>
      <c r="Q6729" s="9"/>
      <c r="R6729" s="9"/>
    </row>
    <row r="6730" ht="15.75" customHeight="1">
      <c r="A6730" s="14" t="s">
        <v>79</v>
      </c>
      <c r="B6730" s="14" t="s">
        <v>80</v>
      </c>
      <c r="C6730" s="40" t="s">
        <v>10962</v>
      </c>
      <c r="D6730" s="14" t="s">
        <v>16621</v>
      </c>
      <c r="E6730" s="13" t="s">
        <v>16622</v>
      </c>
      <c r="F6730" s="14" t="s">
        <v>10962</v>
      </c>
      <c r="G6730" s="14" t="s">
        <v>6772</v>
      </c>
      <c r="H6730" s="41" t="s">
        <v>6712</v>
      </c>
      <c r="I6730" s="42" t="s">
        <v>85</v>
      </c>
      <c r="J6730" s="33">
        <f t="shared" si="1"/>
        <v>77</v>
      </c>
      <c r="K6730" s="7" t="str">
        <f t="shared" si="2"/>
        <v>ENG30-01930512-aspreman</v>
      </c>
      <c r="L6730" s="7" t="str">
        <f>ifna(VLOOKUP(K6730,'Лист1'!D:E,2,false))</f>
        <v/>
      </c>
      <c r="M6730" s="9"/>
      <c r="N6730" s="9"/>
      <c r="O6730" s="9"/>
      <c r="P6730" s="9"/>
      <c r="Q6730" s="9"/>
      <c r="R6730" s="9"/>
    </row>
    <row r="6731" ht="15.75" customHeight="1">
      <c r="A6731" s="14" t="s">
        <v>11</v>
      </c>
      <c r="B6731" s="14" t="s">
        <v>12</v>
      </c>
      <c r="C6731" s="40" t="s">
        <v>16623</v>
      </c>
      <c r="D6731" s="14" t="s">
        <v>16624</v>
      </c>
      <c r="E6731" s="13" t="s">
        <v>16625</v>
      </c>
      <c r="F6731" s="14" t="s">
        <v>16626</v>
      </c>
      <c r="G6731" s="14" t="s">
        <v>6955</v>
      </c>
      <c r="H6731" s="41" t="s">
        <v>6712</v>
      </c>
      <c r="I6731" s="42" t="s">
        <v>85</v>
      </c>
      <c r="J6731" s="77">
        <f t="shared" si="1"/>
        <v>65</v>
      </c>
      <c r="K6731" s="7" t="str">
        <f t="shared" si="2"/>
        <v>ENG30-01930672-naskaris</v>
      </c>
      <c r="L6731" s="7" t="str">
        <f>ifna(VLOOKUP(K6731,'Лист1'!D:E,2,false))</f>
        <v>briši</v>
      </c>
      <c r="M6731" s="9"/>
      <c r="N6731" s="9"/>
      <c r="O6731" s="9"/>
      <c r="P6731" s="9"/>
      <c r="Q6731" s="9"/>
      <c r="R6731" s="9"/>
    </row>
    <row r="6732" ht="15.75" customHeight="1">
      <c r="A6732" s="14" t="s">
        <v>79</v>
      </c>
      <c r="B6732" s="14" t="s">
        <v>80</v>
      </c>
      <c r="C6732" s="40" t="s">
        <v>7124</v>
      </c>
      <c r="D6732" s="14" t="s">
        <v>16627</v>
      </c>
      <c r="E6732" s="13" t="s">
        <v>16628</v>
      </c>
      <c r="F6732" s="14" t="s">
        <v>16629</v>
      </c>
      <c r="G6732" s="14" t="s">
        <v>6772</v>
      </c>
      <c r="H6732" s="41" t="s">
        <v>6712</v>
      </c>
      <c r="I6732" s="42" t="s">
        <v>85</v>
      </c>
      <c r="J6732" s="58">
        <f t="shared" si="1"/>
        <v>31</v>
      </c>
      <c r="K6732" s="7" t="str">
        <f t="shared" si="2"/>
        <v>ENG30-01931676-abrz</v>
      </c>
      <c r="L6732" s="7" t="str">
        <f>ifna(VLOOKUP(K6732,'Лист1'!D:E,2,false))</f>
        <v/>
      </c>
      <c r="M6732" s="9"/>
      <c r="N6732" s="9"/>
      <c r="O6732" s="9"/>
      <c r="P6732" s="9"/>
      <c r="Q6732" s="9"/>
      <c r="R6732" s="9"/>
    </row>
    <row r="6733" ht="15.75" customHeight="1">
      <c r="A6733" s="14" t="s">
        <v>21</v>
      </c>
      <c r="B6733" s="14" t="s">
        <v>22</v>
      </c>
      <c r="C6733" s="40" t="s">
        <v>11176</v>
      </c>
      <c r="D6733" s="14" t="s">
        <v>16630</v>
      </c>
      <c r="E6733" s="13" t="s">
        <v>16631</v>
      </c>
      <c r="F6733" s="14" t="s">
        <v>16632</v>
      </c>
      <c r="G6733" s="14" t="s">
        <v>7357</v>
      </c>
      <c r="H6733" s="41" t="s">
        <v>6712</v>
      </c>
      <c r="I6733" s="42" t="s">
        <v>85</v>
      </c>
      <c r="J6733" s="30">
        <f t="shared" si="1"/>
        <v>43</v>
      </c>
      <c r="K6733" s="7" t="str">
        <f t="shared" si="2"/>
        <v>ENG30-01931768-vupravljati</v>
      </c>
      <c r="L6733" s="7" t="str">
        <f>ifna(VLOOKUP(K6733,'Лист1'!D:E,2,false))</f>
        <v/>
      </c>
      <c r="M6733" s="9"/>
      <c r="N6733" s="9"/>
      <c r="O6733" s="9"/>
      <c r="P6733" s="9"/>
      <c r="Q6733" s="9"/>
      <c r="R6733" s="9"/>
    </row>
    <row r="6734" ht="15.75" customHeight="1">
      <c r="A6734" s="14" t="s">
        <v>21</v>
      </c>
      <c r="B6734" s="14" t="s">
        <v>22</v>
      </c>
      <c r="C6734" s="40" t="s">
        <v>11193</v>
      </c>
      <c r="D6734" s="14" t="s">
        <v>16630</v>
      </c>
      <c r="E6734" s="13" t="s">
        <v>16631</v>
      </c>
      <c r="F6734" s="14" t="s">
        <v>16632</v>
      </c>
      <c r="G6734" s="14" t="s">
        <v>7357</v>
      </c>
      <c r="H6734" s="41" t="s">
        <v>6712</v>
      </c>
      <c r="I6734" s="42" t="s">
        <v>85</v>
      </c>
      <c r="J6734" s="48">
        <f t="shared" si="1"/>
        <v>43</v>
      </c>
      <c r="K6734" s="7" t="str">
        <f t="shared" si="2"/>
        <v>ENG30-01931768-vusmeriti</v>
      </c>
      <c r="L6734" s="7" t="str">
        <f>ifna(VLOOKUP(K6734,'Лист1'!D:E,2,false))</f>
        <v/>
      </c>
      <c r="M6734" s="9"/>
      <c r="N6734" s="9"/>
      <c r="O6734" s="9"/>
      <c r="P6734" s="9"/>
      <c r="Q6734" s="9"/>
      <c r="R6734" s="9"/>
    </row>
    <row r="6735" ht="15.75" customHeight="1">
      <c r="A6735" s="14" t="s">
        <v>79</v>
      </c>
      <c r="B6735" s="14" t="s">
        <v>80</v>
      </c>
      <c r="C6735" s="40" t="s">
        <v>10730</v>
      </c>
      <c r="D6735" s="14" t="s">
        <v>16633</v>
      </c>
      <c r="E6735" s="13" t="s">
        <v>16634</v>
      </c>
      <c r="F6735" s="14" t="s">
        <v>16635</v>
      </c>
      <c r="G6735" s="14"/>
      <c r="H6735" s="41" t="s">
        <v>6712</v>
      </c>
      <c r="I6735" s="42" t="s">
        <v>85</v>
      </c>
      <c r="J6735" s="25">
        <f t="shared" si="1"/>
        <v>90</v>
      </c>
      <c r="K6735" s="7" t="str">
        <f t="shared" si="2"/>
        <v>ENG30-01932973-apravi</v>
      </c>
      <c r="L6735" s="7" t="str">
        <f>ifna(VLOOKUP(K6735,'Лист1'!D:E,2,false))</f>
        <v/>
      </c>
      <c r="M6735" s="9"/>
      <c r="N6735" s="9"/>
      <c r="O6735" s="9"/>
      <c r="P6735" s="9"/>
      <c r="Q6735" s="9"/>
      <c r="R6735" s="9"/>
    </row>
    <row r="6736" ht="15.75" customHeight="1">
      <c r="A6736" s="14" t="s">
        <v>79</v>
      </c>
      <c r="B6736" s="14" t="s">
        <v>80</v>
      </c>
      <c r="C6736" s="40" t="s">
        <v>10715</v>
      </c>
      <c r="D6736" s="14" t="s">
        <v>16633</v>
      </c>
      <c r="E6736" s="13" t="s">
        <v>16634</v>
      </c>
      <c r="F6736" s="14" t="s">
        <v>16635</v>
      </c>
      <c r="G6736" s="14"/>
      <c r="H6736" s="41" t="s">
        <v>6712</v>
      </c>
      <c r="I6736" s="42" t="s">
        <v>85</v>
      </c>
      <c r="J6736" s="53">
        <f t="shared" si="1"/>
        <v>90</v>
      </c>
      <c r="K6736" s="7" t="str">
        <f t="shared" si="2"/>
        <v>ENG30-01932973-arealan</v>
      </c>
      <c r="L6736" s="7" t="str">
        <f>ifna(VLOOKUP(K6736,'Лист1'!D:E,2,false))</f>
        <v/>
      </c>
      <c r="M6736" s="9"/>
      <c r="N6736" s="9"/>
      <c r="O6736" s="9"/>
      <c r="P6736" s="9"/>
      <c r="Q6736" s="9"/>
      <c r="R6736" s="9"/>
    </row>
    <row r="6737" ht="15.75" customHeight="1">
      <c r="A6737" s="14" t="s">
        <v>79</v>
      </c>
      <c r="B6737" s="14" t="s">
        <v>80</v>
      </c>
      <c r="C6737" s="40" t="s">
        <v>16636</v>
      </c>
      <c r="D6737" s="14" t="s">
        <v>16637</v>
      </c>
      <c r="E6737" s="13" t="s">
        <v>16638</v>
      </c>
      <c r="F6737" s="14" t="s">
        <v>16636</v>
      </c>
      <c r="G6737" s="14" t="s">
        <v>6772</v>
      </c>
      <c r="H6737" s="41" t="s">
        <v>6712</v>
      </c>
      <c r="I6737" s="42" t="s">
        <v>85</v>
      </c>
      <c r="J6737" s="39">
        <f t="shared" si="1"/>
        <v>53</v>
      </c>
      <c r="K6737" s="7" t="str">
        <f t="shared" si="2"/>
        <v>ENG30-01936184-amitološki</v>
      </c>
      <c r="L6737" s="7" t="str">
        <f>ifna(VLOOKUP(K6737,'Лист1'!D:E,2,false))</f>
        <v/>
      </c>
      <c r="M6737" s="9"/>
      <c r="N6737" s="9"/>
      <c r="O6737" s="9"/>
      <c r="P6737" s="9"/>
      <c r="Q6737" s="9"/>
      <c r="R6737" s="9"/>
    </row>
    <row r="6738" ht="15.75" customHeight="1">
      <c r="A6738" s="14" t="s">
        <v>79</v>
      </c>
      <c r="B6738" s="14" t="s">
        <v>80</v>
      </c>
      <c r="C6738" s="40" t="s">
        <v>10715</v>
      </c>
      <c r="D6738" s="14" t="s">
        <v>16639</v>
      </c>
      <c r="E6738" s="13" t="s">
        <v>16640</v>
      </c>
      <c r="F6738" s="14" t="s">
        <v>16641</v>
      </c>
      <c r="G6738" s="14" t="s">
        <v>6772</v>
      </c>
      <c r="H6738" s="41" t="s">
        <v>6712</v>
      </c>
      <c r="I6738" s="42" t="s">
        <v>85</v>
      </c>
      <c r="J6738" s="33">
        <f t="shared" si="1"/>
        <v>59</v>
      </c>
      <c r="K6738" s="7" t="str">
        <f t="shared" si="2"/>
        <v>ENG30-01939984-arealan</v>
      </c>
      <c r="L6738" s="7" t="str">
        <f>ifna(VLOOKUP(K6738,'Лист1'!D:E,2,false))</f>
        <v/>
      </c>
      <c r="M6738" s="9"/>
      <c r="N6738" s="9"/>
      <c r="O6738" s="9"/>
      <c r="P6738" s="9"/>
      <c r="Q6738" s="9"/>
      <c r="R6738" s="9"/>
    </row>
    <row r="6739" ht="15.75" customHeight="1">
      <c r="A6739" s="14" t="s">
        <v>21</v>
      </c>
      <c r="B6739" s="14" t="s">
        <v>22</v>
      </c>
      <c r="C6739" s="40" t="s">
        <v>16326</v>
      </c>
      <c r="D6739" s="14" t="s">
        <v>16642</v>
      </c>
      <c r="E6739" s="13" t="s">
        <v>16643</v>
      </c>
      <c r="F6739" s="14" t="s">
        <v>16326</v>
      </c>
      <c r="G6739" s="14" t="s">
        <v>6772</v>
      </c>
      <c r="H6739" s="41" t="s">
        <v>6712</v>
      </c>
      <c r="I6739" s="42" t="s">
        <v>85</v>
      </c>
      <c r="J6739" s="98">
        <f t="shared" si="1"/>
        <v>44</v>
      </c>
      <c r="K6739" s="7" t="str">
        <f t="shared" si="2"/>
        <v>ENG30-01940403-vleteti</v>
      </c>
      <c r="L6739" s="7" t="str">
        <f>ifna(VLOOKUP(K6739,'Лист1'!D:E,2,false))</f>
        <v/>
      </c>
      <c r="M6739" s="9"/>
      <c r="N6739" s="9"/>
      <c r="O6739" s="9"/>
      <c r="P6739" s="9"/>
      <c r="Q6739" s="9"/>
      <c r="R6739" s="9"/>
    </row>
    <row r="6740" ht="15.75" customHeight="1">
      <c r="A6740" s="14" t="s">
        <v>79</v>
      </c>
      <c r="B6740" s="14" t="s">
        <v>80</v>
      </c>
      <c r="C6740" s="40" t="s">
        <v>6841</v>
      </c>
      <c r="D6740" s="14" t="s">
        <v>16644</v>
      </c>
      <c r="E6740" s="13" t="s">
        <v>16645</v>
      </c>
      <c r="F6740" s="14" t="s">
        <v>16646</v>
      </c>
      <c r="G6740" s="14" t="s">
        <v>6772</v>
      </c>
      <c r="H6740" s="41" t="s">
        <v>6712</v>
      </c>
      <c r="I6740" s="42" t="s">
        <v>85</v>
      </c>
      <c r="J6740" s="46">
        <f t="shared" si="1"/>
        <v>33</v>
      </c>
      <c r="K6740" s="7" t="str">
        <f t="shared" si="2"/>
        <v>ENG30-01941026-aživ</v>
      </c>
      <c r="L6740" s="7" t="str">
        <f>ifna(VLOOKUP(K6740,'Лист1'!D:E,2,false))</f>
        <v/>
      </c>
      <c r="M6740" s="9"/>
      <c r="N6740" s="9"/>
      <c r="O6740" s="9"/>
      <c r="P6740" s="9"/>
      <c r="Q6740" s="9"/>
      <c r="R6740" s="9"/>
    </row>
    <row r="6741" ht="15.75" customHeight="1">
      <c r="A6741" s="14" t="s">
        <v>79</v>
      </c>
      <c r="B6741" s="14" t="s">
        <v>80</v>
      </c>
      <c r="C6741" s="40" t="s">
        <v>14668</v>
      </c>
      <c r="D6741" s="14" t="s">
        <v>16647</v>
      </c>
      <c r="E6741" s="13" t="s">
        <v>16648</v>
      </c>
      <c r="F6741" s="14" t="s">
        <v>16649</v>
      </c>
      <c r="G6741" s="14" t="s">
        <v>6800</v>
      </c>
      <c r="H6741" s="41" t="s">
        <v>6712</v>
      </c>
      <c r="I6741" s="42" t="s">
        <v>85</v>
      </c>
      <c r="J6741" s="44">
        <f t="shared" si="1"/>
        <v>43</v>
      </c>
      <c r="K6741" s="7" t="str">
        <f t="shared" si="2"/>
        <v>ENG30-01944088-ainteligentan</v>
      </c>
      <c r="L6741" s="7" t="str">
        <f>ifna(VLOOKUP(K6741,'Лист1'!D:E,2,false))</f>
        <v/>
      </c>
      <c r="M6741" s="9"/>
      <c r="N6741" s="9"/>
      <c r="O6741" s="9"/>
      <c r="P6741" s="9"/>
      <c r="Q6741" s="9"/>
      <c r="R6741" s="9"/>
    </row>
    <row r="6742" ht="15.75" customHeight="1">
      <c r="A6742" s="14" t="s">
        <v>79</v>
      </c>
      <c r="B6742" s="14" t="s">
        <v>80</v>
      </c>
      <c r="C6742" s="40" t="s">
        <v>14017</v>
      </c>
      <c r="D6742" s="14" t="s">
        <v>16647</v>
      </c>
      <c r="E6742" s="13" t="s">
        <v>16648</v>
      </c>
      <c r="F6742" s="14" t="s">
        <v>16649</v>
      </c>
      <c r="G6742" s="14" t="s">
        <v>6800</v>
      </c>
      <c r="H6742" s="41" t="s">
        <v>6712</v>
      </c>
      <c r="I6742" s="42" t="s">
        <v>85</v>
      </c>
      <c r="J6742" s="25">
        <f t="shared" si="1"/>
        <v>43</v>
      </c>
      <c r="K6742" s="7" t="str">
        <f t="shared" si="2"/>
        <v>ENG30-01944088-azdrav</v>
      </c>
      <c r="L6742" s="7" t="str">
        <f>ifna(VLOOKUP(K6742,'Лист1'!D:E,2,false))</f>
        <v/>
      </c>
      <c r="M6742" s="9"/>
      <c r="N6742" s="9"/>
      <c r="O6742" s="9"/>
      <c r="P6742" s="9"/>
      <c r="Q6742" s="9"/>
      <c r="R6742" s="9"/>
    </row>
    <row r="6743" ht="15.75" customHeight="1">
      <c r="A6743" s="14" t="s">
        <v>79</v>
      </c>
      <c r="B6743" s="14" t="s">
        <v>80</v>
      </c>
      <c r="C6743" s="40" t="s">
        <v>16650</v>
      </c>
      <c r="D6743" s="14" t="s">
        <v>16651</v>
      </c>
      <c r="E6743" s="13" t="s">
        <v>16652</v>
      </c>
      <c r="F6743" s="14" t="s">
        <v>16653</v>
      </c>
      <c r="G6743" s="14" t="s">
        <v>6772</v>
      </c>
      <c r="H6743" s="41" t="s">
        <v>6712</v>
      </c>
      <c r="I6743" s="42" t="s">
        <v>85</v>
      </c>
      <c r="J6743" s="39">
        <f t="shared" si="1"/>
        <v>95</v>
      </c>
      <c r="K6743" s="7" t="str">
        <f t="shared" si="2"/>
        <v>ENG30-01945550-auzajaman</v>
      </c>
      <c r="L6743" s="7" t="str">
        <f>ifna(VLOOKUP(K6743,'Лист1'!D:E,2,false))</f>
        <v/>
      </c>
      <c r="M6743" s="9"/>
      <c r="N6743" s="9"/>
      <c r="O6743" s="9"/>
      <c r="P6743" s="9"/>
      <c r="Q6743" s="9"/>
      <c r="R6743" s="9"/>
    </row>
    <row r="6744" ht="15.75" customHeight="1">
      <c r="A6744" s="14" t="s">
        <v>79</v>
      </c>
      <c r="B6744" s="14" t="s">
        <v>80</v>
      </c>
      <c r="C6744" s="40" t="s">
        <v>16654</v>
      </c>
      <c r="D6744" s="14" t="s">
        <v>16655</v>
      </c>
      <c r="E6744" s="13" t="s">
        <v>16656</v>
      </c>
      <c r="F6744" s="14" t="s">
        <v>16654</v>
      </c>
      <c r="G6744" s="14" t="s">
        <v>6772</v>
      </c>
      <c r="H6744" s="41" t="s">
        <v>6712</v>
      </c>
      <c r="I6744" s="42" t="s">
        <v>85</v>
      </c>
      <c r="J6744" s="48">
        <f t="shared" si="1"/>
        <v>53</v>
      </c>
      <c r="K6744" s="7" t="str">
        <f t="shared" si="2"/>
        <v>ENG30-01946439-ainteraktivan</v>
      </c>
      <c r="L6744" s="7" t="str">
        <f>ifna(VLOOKUP(K6744,'Лист1'!D:E,2,false))</f>
        <v/>
      </c>
      <c r="M6744" s="9"/>
      <c r="N6744" s="9"/>
      <c r="O6744" s="9"/>
      <c r="P6744" s="9"/>
      <c r="Q6744" s="9"/>
      <c r="R6744" s="9"/>
    </row>
    <row r="6745" ht="15.75" customHeight="1">
      <c r="A6745" s="14" t="s">
        <v>79</v>
      </c>
      <c r="B6745" s="14" t="s">
        <v>80</v>
      </c>
      <c r="C6745" s="40" t="s">
        <v>16657</v>
      </c>
      <c r="D6745" s="14" t="s">
        <v>16658</v>
      </c>
      <c r="E6745" s="13" t="s">
        <v>16659</v>
      </c>
      <c r="F6745" s="14" t="s">
        <v>16660</v>
      </c>
      <c r="G6745" s="14" t="s">
        <v>6772</v>
      </c>
      <c r="H6745" s="41" t="s">
        <v>6712</v>
      </c>
      <c r="I6745" s="42" t="s">
        <v>85</v>
      </c>
      <c r="J6745" s="44">
        <f t="shared" si="1"/>
        <v>48</v>
      </c>
      <c r="K6745" s="7" t="str">
        <f t="shared" si="2"/>
        <v>ENG30-01947741-akulturan</v>
      </c>
      <c r="L6745" s="7" t="str">
        <f>ifna(VLOOKUP(K6745,'Лист1'!D:E,2,false))</f>
        <v/>
      </c>
      <c r="M6745" s="9"/>
      <c r="N6745" s="9"/>
      <c r="O6745" s="9"/>
      <c r="P6745" s="9"/>
      <c r="Q6745" s="9"/>
      <c r="R6745" s="9"/>
    </row>
    <row r="6746" ht="15.75" customHeight="1">
      <c r="A6746" s="14" t="s">
        <v>21</v>
      </c>
      <c r="B6746" s="14" t="s">
        <v>22</v>
      </c>
      <c r="C6746" s="40" t="s">
        <v>13391</v>
      </c>
      <c r="D6746" s="14" t="s">
        <v>16661</v>
      </c>
      <c r="E6746" s="13" t="s">
        <v>16662</v>
      </c>
      <c r="F6746" s="14" t="s">
        <v>16663</v>
      </c>
      <c r="G6746" s="14" t="s">
        <v>6772</v>
      </c>
      <c r="H6746" s="41" t="s">
        <v>6712</v>
      </c>
      <c r="I6746" s="42" t="s">
        <v>85</v>
      </c>
      <c r="J6746" s="45">
        <f t="shared" si="1"/>
        <v>29</v>
      </c>
      <c r="K6746" s="7" t="str">
        <f t="shared" si="2"/>
        <v>ENG30-01951480-vposlati</v>
      </c>
      <c r="L6746" s="7" t="str">
        <f>ifna(VLOOKUP(K6746,'Лист1'!D:E,2,false))</f>
        <v/>
      </c>
      <c r="M6746" s="9"/>
      <c r="N6746" s="9"/>
      <c r="O6746" s="9"/>
      <c r="P6746" s="9"/>
      <c r="Q6746" s="9"/>
      <c r="R6746" s="9"/>
    </row>
    <row r="6747" ht="15.75" customHeight="1">
      <c r="A6747" s="14" t="s">
        <v>21</v>
      </c>
      <c r="B6747" s="14" t="s">
        <v>22</v>
      </c>
      <c r="C6747" s="40" t="s">
        <v>11193</v>
      </c>
      <c r="D6747" s="14" t="s">
        <v>16661</v>
      </c>
      <c r="E6747" s="13" t="s">
        <v>16662</v>
      </c>
      <c r="F6747" s="14" t="s">
        <v>16663</v>
      </c>
      <c r="G6747" s="14" t="s">
        <v>6772</v>
      </c>
      <c r="H6747" s="41" t="s">
        <v>6712</v>
      </c>
      <c r="I6747" s="42" t="s">
        <v>85</v>
      </c>
      <c r="J6747" s="50">
        <f t="shared" si="1"/>
        <v>29</v>
      </c>
      <c r="K6747" s="7" t="str">
        <f t="shared" si="2"/>
        <v>ENG30-01951480-vusmeriti</v>
      </c>
      <c r="L6747" s="7" t="str">
        <f>ifna(VLOOKUP(K6747,'Лист1'!D:E,2,false))</f>
        <v/>
      </c>
      <c r="M6747" s="9"/>
      <c r="N6747" s="9"/>
      <c r="O6747" s="9"/>
      <c r="P6747" s="9"/>
      <c r="Q6747" s="9"/>
      <c r="R6747" s="9"/>
    </row>
    <row r="6748" ht="15.75" customHeight="1">
      <c r="A6748" s="14" t="s">
        <v>79</v>
      </c>
      <c r="B6748" s="14" t="s">
        <v>80</v>
      </c>
      <c r="C6748" s="40" t="s">
        <v>15040</v>
      </c>
      <c r="D6748" s="14" t="s">
        <v>16664</v>
      </c>
      <c r="E6748" s="13" t="s">
        <v>16665</v>
      </c>
      <c r="F6748" s="14" t="s">
        <v>16666</v>
      </c>
      <c r="G6748" s="14" t="s">
        <v>6772</v>
      </c>
      <c r="H6748" s="41" t="s">
        <v>6712</v>
      </c>
      <c r="I6748" s="42" t="s">
        <v>85</v>
      </c>
      <c r="J6748" s="47">
        <f t="shared" si="1"/>
        <v>36</v>
      </c>
      <c r="K6748" s="7" t="str">
        <f t="shared" si="2"/>
        <v>ENG30-01951801-aprijatan</v>
      </c>
      <c r="L6748" s="7" t="str">
        <f>ifna(VLOOKUP(K6748,'Лист1'!D:E,2,false))</f>
        <v/>
      </c>
      <c r="M6748" s="9"/>
      <c r="N6748" s="9"/>
      <c r="O6748" s="9"/>
      <c r="P6748" s="9"/>
      <c r="Q6748" s="9"/>
      <c r="R6748" s="9"/>
    </row>
    <row r="6749" ht="15.75" customHeight="1">
      <c r="A6749" s="14" t="s">
        <v>21</v>
      </c>
      <c r="B6749" s="14" t="s">
        <v>22</v>
      </c>
      <c r="C6749" s="40" t="s">
        <v>12761</v>
      </c>
      <c r="D6749" s="14" t="s">
        <v>16667</v>
      </c>
      <c r="E6749" s="13" t="s">
        <v>16668</v>
      </c>
      <c r="F6749" s="14" t="s">
        <v>16669</v>
      </c>
      <c r="G6749" s="14" t="s">
        <v>7357</v>
      </c>
      <c r="H6749" s="41" t="s">
        <v>6712</v>
      </c>
      <c r="I6749" s="42" t="s">
        <v>85</v>
      </c>
      <c r="J6749" s="127">
        <f t="shared" si="1"/>
        <v>56</v>
      </c>
      <c r="K6749" s="7" t="str">
        <f t="shared" si="2"/>
        <v>ENG30-01953810-vprevesti</v>
      </c>
      <c r="L6749" s="7" t="str">
        <f>ifna(VLOOKUP(K6749,'Лист1'!D:E,2,false))</f>
        <v/>
      </c>
      <c r="M6749" s="9"/>
      <c r="N6749" s="9"/>
      <c r="O6749" s="9"/>
      <c r="P6749" s="9"/>
      <c r="Q6749" s="9"/>
      <c r="R6749" s="9"/>
    </row>
    <row r="6750" ht="15.75" customHeight="1">
      <c r="A6750" s="14" t="s">
        <v>21</v>
      </c>
      <c r="B6750" s="14" t="s">
        <v>22</v>
      </c>
      <c r="C6750" s="40" t="s">
        <v>13391</v>
      </c>
      <c r="D6750" s="14" t="s">
        <v>16670</v>
      </c>
      <c r="E6750" s="13" t="s">
        <v>16671</v>
      </c>
      <c r="F6750" s="14" t="s">
        <v>16672</v>
      </c>
      <c r="G6750" s="14" t="s">
        <v>7632</v>
      </c>
      <c r="H6750" s="41" t="s">
        <v>6712</v>
      </c>
      <c r="I6750" s="42" t="s">
        <v>85</v>
      </c>
      <c r="J6750" s="30">
        <f t="shared" si="1"/>
        <v>29</v>
      </c>
      <c r="K6750" s="7" t="str">
        <f t="shared" si="2"/>
        <v>ENG30-01955127-vposlati</v>
      </c>
      <c r="L6750" s="7" t="str">
        <f>ifna(VLOOKUP(K6750,'Лист1'!D:E,2,false))</f>
        <v/>
      </c>
      <c r="M6750" s="9"/>
      <c r="N6750" s="9"/>
      <c r="O6750" s="9"/>
      <c r="P6750" s="9"/>
      <c r="Q6750" s="9"/>
      <c r="R6750" s="9"/>
    </row>
    <row r="6751" ht="15.75" customHeight="1">
      <c r="A6751" s="14" t="s">
        <v>79</v>
      </c>
      <c r="B6751" s="14" t="s">
        <v>80</v>
      </c>
      <c r="C6751" s="40" t="s">
        <v>8862</v>
      </c>
      <c r="D6751" s="14" t="s">
        <v>16673</v>
      </c>
      <c r="E6751" s="13" t="s">
        <v>16674</v>
      </c>
      <c r="F6751" s="14" t="s">
        <v>16675</v>
      </c>
      <c r="G6751" s="14" t="s">
        <v>6772</v>
      </c>
      <c r="H6751" s="41" t="s">
        <v>6712</v>
      </c>
      <c r="I6751" s="42" t="s">
        <v>85</v>
      </c>
      <c r="J6751" s="46">
        <f t="shared" si="1"/>
        <v>35</v>
      </c>
      <c r="K6751" s="7" t="str">
        <f t="shared" si="2"/>
        <v>ENG30-01955494-avezan</v>
      </c>
      <c r="L6751" s="7" t="str">
        <f>ifna(VLOOKUP(K6751,'Лист1'!D:E,2,false))</f>
        <v/>
      </c>
      <c r="M6751" s="9"/>
      <c r="N6751" s="9"/>
      <c r="O6751" s="9"/>
      <c r="P6751" s="9"/>
      <c r="Q6751" s="9"/>
      <c r="R6751" s="9"/>
    </row>
    <row r="6752" ht="15.75" customHeight="1">
      <c r="A6752" s="14" t="s">
        <v>21</v>
      </c>
      <c r="B6752" s="14" t="s">
        <v>22</v>
      </c>
      <c r="C6752" s="40" t="s">
        <v>14956</v>
      </c>
      <c r="D6752" s="14" t="s">
        <v>16676</v>
      </c>
      <c r="E6752" s="13" t="s">
        <v>16677</v>
      </c>
      <c r="F6752" s="14" t="s">
        <v>16678</v>
      </c>
      <c r="G6752" s="14" t="s">
        <v>7632</v>
      </c>
      <c r="H6752" s="41" t="s">
        <v>6712</v>
      </c>
      <c r="I6752" s="42" t="s">
        <v>85</v>
      </c>
      <c r="J6752" s="61">
        <f t="shared" si="1"/>
        <v>62</v>
      </c>
      <c r="K6752" s="7" t="str">
        <f t="shared" si="2"/>
        <v>ENG30-01955508-visporučiti</v>
      </c>
      <c r="L6752" s="7" t="str">
        <f>ifna(VLOOKUP(K6752,'Лист1'!D:E,2,false))</f>
        <v/>
      </c>
      <c r="M6752" s="9"/>
      <c r="N6752" s="9"/>
      <c r="O6752" s="9"/>
      <c r="P6752" s="9"/>
      <c r="Q6752" s="9"/>
      <c r="R6752" s="9"/>
    </row>
    <row r="6753" ht="15.75" customHeight="1">
      <c r="A6753" s="14" t="s">
        <v>21</v>
      </c>
      <c r="B6753" s="14" t="s">
        <v>22</v>
      </c>
      <c r="C6753" s="40" t="s">
        <v>16357</v>
      </c>
      <c r="D6753" s="14" t="s">
        <v>16679</v>
      </c>
      <c r="E6753" s="13" t="s">
        <v>16680</v>
      </c>
      <c r="F6753" s="14" t="s">
        <v>16357</v>
      </c>
      <c r="G6753" s="14" t="s">
        <v>6955</v>
      </c>
      <c r="H6753" s="41" t="s">
        <v>6712</v>
      </c>
      <c r="I6753" s="42" t="s">
        <v>85</v>
      </c>
      <c r="J6753" s="46">
        <f t="shared" si="1"/>
        <v>73</v>
      </c>
      <c r="K6753" s="7" t="str">
        <f t="shared" si="2"/>
        <v>ENG30-01957529-vjahati</v>
      </c>
      <c r="L6753" s="7" t="str">
        <f>ifna(VLOOKUP(K6753,'Лист1'!D:E,2,false))</f>
        <v/>
      </c>
      <c r="M6753" s="9"/>
      <c r="N6753" s="9"/>
      <c r="O6753" s="9"/>
      <c r="P6753" s="9"/>
      <c r="Q6753" s="9"/>
      <c r="R6753" s="9"/>
    </row>
    <row r="6754" ht="15.75" customHeight="1">
      <c r="A6754" s="14" t="s">
        <v>21</v>
      </c>
      <c r="B6754" s="14" t="s">
        <v>22</v>
      </c>
      <c r="C6754" s="40" t="s">
        <v>16487</v>
      </c>
      <c r="D6754" s="14" t="s">
        <v>16681</v>
      </c>
      <c r="E6754" s="13" t="s">
        <v>16682</v>
      </c>
      <c r="F6754" s="14" t="s">
        <v>16683</v>
      </c>
      <c r="G6754" s="14" t="s">
        <v>6955</v>
      </c>
      <c r="H6754" s="41" t="s">
        <v>6712</v>
      </c>
      <c r="I6754" s="42" t="s">
        <v>85</v>
      </c>
      <c r="J6754" s="61">
        <f t="shared" si="1"/>
        <v>24</v>
      </c>
      <c r="K6754" s="7" t="str">
        <f t="shared" si="2"/>
        <v>ENG30-01959776-vhodati</v>
      </c>
      <c r="L6754" s="7" t="str">
        <f>ifna(VLOOKUP(K6754,'Лист1'!D:E,2,false))</f>
        <v/>
      </c>
      <c r="M6754" s="9"/>
      <c r="N6754" s="9"/>
      <c r="O6754" s="9"/>
      <c r="P6754" s="9"/>
      <c r="Q6754" s="9"/>
      <c r="R6754" s="9"/>
    </row>
    <row r="6755" ht="15.75" customHeight="1">
      <c r="A6755" s="14" t="s">
        <v>21</v>
      </c>
      <c r="B6755" s="14" t="s">
        <v>22</v>
      </c>
      <c r="C6755" s="40" t="s">
        <v>16491</v>
      </c>
      <c r="D6755" s="14" t="s">
        <v>16681</v>
      </c>
      <c r="E6755" s="13" t="s">
        <v>16682</v>
      </c>
      <c r="F6755" s="14" t="s">
        <v>16683</v>
      </c>
      <c r="G6755" s="14" t="s">
        <v>6955</v>
      </c>
      <c r="H6755" s="41" t="s">
        <v>6712</v>
      </c>
      <c r="I6755" s="42" t="s">
        <v>85</v>
      </c>
      <c r="J6755" s="91">
        <f t="shared" si="1"/>
        <v>24</v>
      </c>
      <c r="K6755" s="7" t="str">
        <f t="shared" si="2"/>
        <v>ENG30-01959776-všetati</v>
      </c>
      <c r="L6755" s="7" t="str">
        <f>ifna(VLOOKUP(K6755,'Лист1'!D:E,2,false))</f>
        <v>briši</v>
      </c>
      <c r="M6755" s="9"/>
      <c r="N6755" s="9"/>
      <c r="O6755" s="9"/>
      <c r="P6755" s="9"/>
      <c r="Q6755" s="9"/>
      <c r="R6755" s="9"/>
    </row>
    <row r="6756" ht="15.75" customHeight="1">
      <c r="A6756" s="14" t="s">
        <v>79</v>
      </c>
      <c r="B6756" s="14" t="s">
        <v>80</v>
      </c>
      <c r="C6756" s="40" t="s">
        <v>16684</v>
      </c>
      <c r="D6756" s="14" t="s">
        <v>16685</v>
      </c>
      <c r="E6756" s="13" t="s">
        <v>16686</v>
      </c>
      <c r="F6756" s="14" t="s">
        <v>16684</v>
      </c>
      <c r="G6756" s="14" t="s">
        <v>7268</v>
      </c>
      <c r="H6756" s="41" t="s">
        <v>6712</v>
      </c>
      <c r="I6756" s="42" t="s">
        <v>85</v>
      </c>
      <c r="J6756" s="101">
        <f t="shared" si="1"/>
        <v>45</v>
      </c>
      <c r="K6756" s="7" t="str">
        <f t="shared" si="2"/>
        <v>ENG30-01960432-apravilan</v>
      </c>
      <c r="L6756" s="7" t="str">
        <f>ifna(VLOOKUP(K6756,'Лист1'!D:E,2,false))</f>
        <v/>
      </c>
      <c r="M6756" s="9"/>
      <c r="N6756" s="9"/>
      <c r="O6756" s="9"/>
      <c r="P6756" s="9"/>
      <c r="Q6756" s="9"/>
      <c r="R6756" s="9"/>
    </row>
    <row r="6757" ht="15.75" customHeight="1">
      <c r="A6757" s="14" t="s">
        <v>21</v>
      </c>
      <c r="B6757" s="14" t="s">
        <v>22</v>
      </c>
      <c r="C6757" s="40" t="s">
        <v>11101</v>
      </c>
      <c r="D6757" s="14" t="s">
        <v>16687</v>
      </c>
      <c r="E6757" s="13" t="s">
        <v>16688</v>
      </c>
      <c r="F6757" s="14" t="s">
        <v>11101</v>
      </c>
      <c r="G6757" s="14" t="s">
        <v>6772</v>
      </c>
      <c r="H6757" s="41" t="s">
        <v>6712</v>
      </c>
      <c r="I6757" s="42" t="s">
        <v>85</v>
      </c>
      <c r="J6757" s="68">
        <f t="shared" si="1"/>
        <v>19</v>
      </c>
      <c r="K6757" s="7" t="str">
        <f t="shared" si="2"/>
        <v>ENG30-01960911-vplivati</v>
      </c>
      <c r="L6757" s="7" t="str">
        <f>ifna(VLOOKUP(K6757,'Лист1'!D:E,2,false))</f>
        <v/>
      </c>
      <c r="M6757" s="9"/>
      <c r="N6757" s="9"/>
      <c r="O6757" s="9"/>
      <c r="P6757" s="9"/>
      <c r="Q6757" s="9"/>
      <c r="R6757" s="9"/>
    </row>
    <row r="6758" ht="15.75" customHeight="1">
      <c r="A6758" s="14" t="s">
        <v>79</v>
      </c>
      <c r="B6758" s="14" t="s">
        <v>80</v>
      </c>
      <c r="C6758" s="40" t="s">
        <v>11786</v>
      </c>
      <c r="D6758" s="14" t="s">
        <v>16689</v>
      </c>
      <c r="E6758" s="13" t="s">
        <v>16690</v>
      </c>
      <c r="F6758" s="14" t="s">
        <v>16691</v>
      </c>
      <c r="G6758" s="14" t="s">
        <v>7268</v>
      </c>
      <c r="H6758" s="41" t="s">
        <v>6712</v>
      </c>
      <c r="I6758" s="42" t="s">
        <v>85</v>
      </c>
      <c r="J6758" s="65">
        <f t="shared" si="1"/>
        <v>53</v>
      </c>
      <c r="K6758" s="7" t="str">
        <f t="shared" si="2"/>
        <v>ENG30-01961786-ajak</v>
      </c>
      <c r="L6758" s="7" t="str">
        <f>ifna(VLOOKUP(K6758,'Лист1'!D:E,2,false))</f>
        <v/>
      </c>
      <c r="M6758" s="9"/>
      <c r="N6758" s="9"/>
      <c r="O6758" s="9"/>
      <c r="P6758" s="9"/>
      <c r="Q6758" s="9"/>
      <c r="R6758" s="9"/>
    </row>
    <row r="6759" ht="15.75" customHeight="1">
      <c r="A6759" s="14" t="s">
        <v>79</v>
      </c>
      <c r="B6759" s="14" t="s">
        <v>80</v>
      </c>
      <c r="C6759" s="40" t="s">
        <v>9888</v>
      </c>
      <c r="D6759" s="14" t="s">
        <v>16692</v>
      </c>
      <c r="E6759" s="13" t="s">
        <v>16693</v>
      </c>
      <c r="F6759" s="14" t="s">
        <v>9888</v>
      </c>
      <c r="G6759" s="14" t="s">
        <v>6772</v>
      </c>
      <c r="H6759" s="41" t="s">
        <v>6712</v>
      </c>
      <c r="I6759" s="42" t="s">
        <v>85</v>
      </c>
      <c r="J6759" s="31">
        <f t="shared" si="1"/>
        <v>28</v>
      </c>
      <c r="K6759" s="7" t="str">
        <f t="shared" si="2"/>
        <v>ENG30-01966740-ajedini</v>
      </c>
      <c r="L6759" s="7" t="str">
        <f>ifna(VLOOKUP(K6759,'Лист1'!D:E,2,false))</f>
        <v/>
      </c>
      <c r="M6759" s="9"/>
      <c r="N6759" s="9"/>
      <c r="O6759" s="9"/>
      <c r="P6759" s="9"/>
      <c r="Q6759" s="9"/>
      <c r="R6759" s="9"/>
    </row>
    <row r="6760" ht="15.75" customHeight="1">
      <c r="A6760" s="14" t="s">
        <v>79</v>
      </c>
      <c r="B6760" s="14" t="s">
        <v>80</v>
      </c>
      <c r="C6760" s="40" t="s">
        <v>16694</v>
      </c>
      <c r="D6760" s="14" t="s">
        <v>16695</v>
      </c>
      <c r="E6760" s="13" t="s">
        <v>16696</v>
      </c>
      <c r="F6760" s="14" t="s">
        <v>16697</v>
      </c>
      <c r="G6760" s="14" t="s">
        <v>6800</v>
      </c>
      <c r="H6760" s="41" t="s">
        <v>6712</v>
      </c>
      <c r="I6760" s="42" t="s">
        <v>85</v>
      </c>
      <c r="J6760" s="31">
        <f t="shared" si="1"/>
        <v>33</v>
      </c>
      <c r="K6760" s="7" t="str">
        <f t="shared" si="2"/>
        <v>ENG30-01968165-adnevni</v>
      </c>
      <c r="L6760" s="7" t="str">
        <f>ifna(VLOOKUP(K6760,'Лист1'!D:E,2,false))</f>
        <v/>
      </c>
      <c r="M6760" s="9"/>
      <c r="N6760" s="9"/>
      <c r="O6760" s="9"/>
      <c r="P6760" s="9"/>
      <c r="Q6760" s="9"/>
      <c r="R6760" s="9"/>
    </row>
    <row r="6761" ht="15.75" customHeight="1">
      <c r="A6761" s="14" t="s">
        <v>21</v>
      </c>
      <c r="B6761" s="14" t="s">
        <v>22</v>
      </c>
      <c r="C6761" s="40" t="s">
        <v>8061</v>
      </c>
      <c r="D6761" s="14" t="s">
        <v>16698</v>
      </c>
      <c r="E6761" s="13" t="s">
        <v>16699</v>
      </c>
      <c r="F6761" s="14" t="s">
        <v>16700</v>
      </c>
      <c r="G6761" s="14" t="s">
        <v>6772</v>
      </c>
      <c r="H6761" s="41" t="s">
        <v>6712</v>
      </c>
      <c r="I6761" s="42" t="s">
        <v>85</v>
      </c>
      <c r="J6761" s="53">
        <f t="shared" si="1"/>
        <v>20</v>
      </c>
      <c r="K6761" s="7" t="str">
        <f t="shared" si="2"/>
        <v>ENG30-01968569-vporasti</v>
      </c>
      <c r="L6761" s="7" t="str">
        <f>ifna(VLOOKUP(K6761,'Лист1'!D:E,2,false))</f>
        <v/>
      </c>
      <c r="M6761" s="9"/>
      <c r="N6761" s="9"/>
      <c r="O6761" s="9"/>
      <c r="P6761" s="9"/>
      <c r="Q6761" s="9"/>
      <c r="R6761" s="9"/>
    </row>
    <row r="6762" ht="15.75" customHeight="1">
      <c r="A6762" s="14" t="s">
        <v>79</v>
      </c>
      <c r="B6762" s="14" t="s">
        <v>80</v>
      </c>
      <c r="C6762" s="40" t="s">
        <v>11012</v>
      </c>
      <c r="D6762" s="14" t="s">
        <v>16701</v>
      </c>
      <c r="E6762" s="13" t="s">
        <v>16702</v>
      </c>
      <c r="F6762" s="14" t="s">
        <v>11012</v>
      </c>
      <c r="G6762" s="14" t="s">
        <v>7073</v>
      </c>
      <c r="H6762" s="41" t="s">
        <v>6712</v>
      </c>
      <c r="I6762" s="42" t="s">
        <v>85</v>
      </c>
      <c r="J6762" s="43">
        <f t="shared" si="1"/>
        <v>57</v>
      </c>
      <c r="K6762" s="7" t="str">
        <f t="shared" si="2"/>
        <v>ENG30-01969150-agodišnji</v>
      </c>
      <c r="L6762" s="7" t="str">
        <f>ifna(VLOOKUP(K6762,'Лист1'!D:E,2,false))</f>
        <v/>
      </c>
      <c r="M6762" s="9"/>
      <c r="N6762" s="9"/>
      <c r="O6762" s="9"/>
      <c r="P6762" s="9"/>
      <c r="Q6762" s="9"/>
      <c r="R6762" s="9"/>
    </row>
    <row r="6763" ht="15.75" customHeight="1">
      <c r="A6763" s="14" t="s">
        <v>21</v>
      </c>
      <c r="B6763" s="14" t="s">
        <v>22</v>
      </c>
      <c r="C6763" s="40" t="s">
        <v>16594</v>
      </c>
      <c r="D6763" s="14" t="s">
        <v>16703</v>
      </c>
      <c r="E6763" s="13" t="s">
        <v>16704</v>
      </c>
      <c r="F6763" s="14" t="s">
        <v>16705</v>
      </c>
      <c r="G6763" s="14" t="s">
        <v>6772</v>
      </c>
      <c r="H6763" s="41" t="s">
        <v>6712</v>
      </c>
      <c r="I6763" s="42" t="s">
        <v>85</v>
      </c>
      <c r="J6763" s="53">
        <f t="shared" si="1"/>
        <v>11</v>
      </c>
      <c r="K6763" s="7" t="str">
        <f t="shared" si="2"/>
        <v>ENG30-01969216-vpopeti</v>
      </c>
      <c r="L6763" s="7" t="str">
        <f>ifna(VLOOKUP(K6763,'Лист1'!D:E,2,false))</f>
        <v>briši</v>
      </c>
      <c r="M6763" s="9"/>
      <c r="N6763" s="9"/>
      <c r="O6763" s="9"/>
      <c r="P6763" s="9"/>
      <c r="Q6763" s="9"/>
      <c r="R6763" s="9"/>
    </row>
    <row r="6764" ht="15.75" customHeight="1">
      <c r="A6764" s="14" t="s">
        <v>21</v>
      </c>
      <c r="B6764" s="14" t="s">
        <v>22</v>
      </c>
      <c r="C6764" s="40" t="s">
        <v>2033</v>
      </c>
      <c r="D6764" s="14" t="s">
        <v>16703</v>
      </c>
      <c r="E6764" s="13" t="s">
        <v>16704</v>
      </c>
      <c r="F6764" s="13" t="s">
        <v>16705</v>
      </c>
      <c r="G6764" s="14" t="s">
        <v>6772</v>
      </c>
      <c r="H6764" s="159" t="s">
        <v>6712</v>
      </c>
      <c r="I6764" s="42" t="s">
        <v>992</v>
      </c>
      <c r="J6764" s="31">
        <f t="shared" si="1"/>
        <v>11</v>
      </c>
      <c r="K6764" s="7" t="str">
        <f t="shared" si="2"/>
        <v>ENG30-01969216-vpopeti se</v>
      </c>
      <c r="L6764" s="7" t="str">
        <f>ifna(VLOOKUP(K6764,'Лист1'!D:E,2,false))</f>
        <v/>
      </c>
      <c r="M6764" s="9"/>
      <c r="N6764" s="9"/>
      <c r="O6764" s="9"/>
      <c r="P6764" s="9"/>
      <c r="Q6764" s="9"/>
      <c r="R6764" s="9"/>
    </row>
    <row r="6765" ht="15.75" customHeight="1">
      <c r="A6765" s="14" t="s">
        <v>79</v>
      </c>
      <c r="B6765" s="14" t="s">
        <v>80</v>
      </c>
      <c r="C6765" s="40" t="s">
        <v>16706</v>
      </c>
      <c r="D6765" s="14" t="s">
        <v>16707</v>
      </c>
      <c r="E6765" s="13" t="s">
        <v>16708</v>
      </c>
      <c r="F6765" s="14" t="s">
        <v>16706</v>
      </c>
      <c r="G6765" s="14" t="s">
        <v>7073</v>
      </c>
      <c r="H6765" s="41" t="s">
        <v>6712</v>
      </c>
      <c r="I6765" s="42" t="s">
        <v>85</v>
      </c>
      <c r="J6765" s="130">
        <f t="shared" si="1"/>
        <v>55</v>
      </c>
      <c r="K6765" s="7" t="str">
        <f t="shared" si="2"/>
        <v>ENG30-01969606-atrogodišnji</v>
      </c>
      <c r="L6765" s="7" t="str">
        <f>ifna(VLOOKUP(K6765,'Лист1'!D:E,2,false))</f>
        <v/>
      </c>
      <c r="M6765" s="9"/>
      <c r="N6765" s="9"/>
      <c r="O6765" s="9"/>
      <c r="P6765" s="9"/>
      <c r="Q6765" s="9"/>
      <c r="R6765" s="9"/>
    </row>
    <row r="6766" ht="15.75" customHeight="1">
      <c r="A6766" s="14" t="s">
        <v>79</v>
      </c>
      <c r="B6766" s="14" t="s">
        <v>80</v>
      </c>
      <c r="C6766" s="40" t="s">
        <v>16709</v>
      </c>
      <c r="D6766" s="14" t="s">
        <v>16710</v>
      </c>
      <c r="E6766" s="13" t="s">
        <v>16711</v>
      </c>
      <c r="F6766" s="14" t="s">
        <v>16709</v>
      </c>
      <c r="G6766" s="14" t="s">
        <v>7144</v>
      </c>
      <c r="H6766" s="41" t="s">
        <v>6712</v>
      </c>
      <c r="I6766" s="42" t="s">
        <v>85</v>
      </c>
      <c r="J6766" s="53">
        <f t="shared" si="1"/>
        <v>42</v>
      </c>
      <c r="K6766" s="7" t="str">
        <f t="shared" si="2"/>
        <v>ENG30-01969707-amesečni</v>
      </c>
      <c r="L6766" s="7" t="str">
        <f>ifna(VLOOKUP(K6766,'Лист1'!D:E,2,false))</f>
        <v/>
      </c>
      <c r="M6766" s="9"/>
      <c r="N6766" s="9"/>
      <c r="O6766" s="9"/>
      <c r="P6766" s="9"/>
      <c r="Q6766" s="9"/>
      <c r="R6766" s="9"/>
    </row>
    <row r="6767" ht="15.75" customHeight="1">
      <c r="A6767" s="14" t="s">
        <v>21</v>
      </c>
      <c r="B6767" s="14" t="s">
        <v>22</v>
      </c>
      <c r="C6767" s="40" t="s">
        <v>12601</v>
      </c>
      <c r="D6767" s="14" t="s">
        <v>16712</v>
      </c>
      <c r="E6767" s="13" t="s">
        <v>16713</v>
      </c>
      <c r="F6767" s="14" t="s">
        <v>16714</v>
      </c>
      <c r="G6767" s="14" t="s">
        <v>16715</v>
      </c>
      <c r="H6767" s="41" t="s">
        <v>6712</v>
      </c>
      <c r="I6767" s="42" t="s">
        <v>85</v>
      </c>
      <c r="J6767" s="30">
        <f t="shared" si="1"/>
        <v>28</v>
      </c>
      <c r="K6767" s="7" t="str">
        <f t="shared" si="2"/>
        <v>ENG30-01970348-vizaći</v>
      </c>
      <c r="L6767" s="7" t="str">
        <f>ifna(VLOOKUP(K6767,'Лист1'!D:E,2,false))</f>
        <v/>
      </c>
      <c r="M6767" s="9"/>
      <c r="N6767" s="9"/>
      <c r="O6767" s="9"/>
      <c r="P6767" s="9"/>
      <c r="Q6767" s="9"/>
      <c r="R6767" s="9"/>
    </row>
    <row r="6768" ht="15.75" customHeight="1">
      <c r="A6768" s="14" t="s">
        <v>21</v>
      </c>
      <c r="B6768" s="14" t="s">
        <v>22</v>
      </c>
      <c r="C6768" s="40" t="s">
        <v>9237</v>
      </c>
      <c r="D6768" s="14" t="s">
        <v>16712</v>
      </c>
      <c r="E6768" s="13" t="s">
        <v>16713</v>
      </c>
      <c r="F6768" s="14" t="s">
        <v>16714</v>
      </c>
      <c r="G6768" s="14" t="s">
        <v>16715</v>
      </c>
      <c r="H6768" s="41" t="s">
        <v>6712</v>
      </c>
      <c r="I6768" s="42" t="s">
        <v>85</v>
      </c>
      <c r="J6768" s="50">
        <f t="shared" si="1"/>
        <v>28</v>
      </c>
      <c r="K6768" s="7" t="str">
        <f t="shared" si="2"/>
        <v>ENG30-01970348-vpojaviti</v>
      </c>
      <c r="L6768" s="7" t="str">
        <f>ifna(VLOOKUP(K6768,'Лист1'!D:E,2,false))</f>
        <v>briši</v>
      </c>
      <c r="M6768" s="9"/>
      <c r="N6768" s="9"/>
      <c r="O6768" s="9"/>
      <c r="P6768" s="9"/>
      <c r="Q6768" s="9"/>
      <c r="R6768" s="9"/>
    </row>
    <row r="6769" ht="15.75" customHeight="1">
      <c r="A6769" s="14" t="s">
        <v>21</v>
      </c>
      <c r="B6769" s="14" t="s">
        <v>22</v>
      </c>
      <c r="C6769" s="40" t="s">
        <v>1999</v>
      </c>
      <c r="D6769" s="14" t="s">
        <v>16712</v>
      </c>
      <c r="E6769" s="13" t="s">
        <v>16713</v>
      </c>
      <c r="F6769" s="13" t="s">
        <v>16714</v>
      </c>
      <c r="G6769" s="14" t="s">
        <v>16715</v>
      </c>
      <c r="H6769" s="159" t="s">
        <v>6712</v>
      </c>
      <c r="I6769" s="42" t="s">
        <v>992</v>
      </c>
      <c r="J6769" s="77">
        <f t="shared" si="1"/>
        <v>28</v>
      </c>
      <c r="K6769" s="7" t="str">
        <f t="shared" si="2"/>
        <v>ENG30-01970348-vpojaviti se</v>
      </c>
      <c r="L6769" s="7" t="str">
        <f>ifna(VLOOKUP(K6769,'Лист1'!D:E,2,false))</f>
        <v/>
      </c>
      <c r="M6769" s="9"/>
      <c r="N6769" s="9"/>
      <c r="O6769" s="9"/>
      <c r="P6769" s="9"/>
      <c r="Q6769" s="9"/>
      <c r="R6769" s="9"/>
    </row>
    <row r="6770" ht="15.75" customHeight="1">
      <c r="A6770" s="14" t="s">
        <v>21</v>
      </c>
      <c r="B6770" s="14" t="s">
        <v>22</v>
      </c>
      <c r="C6770" s="40" t="s">
        <v>16716</v>
      </c>
      <c r="D6770" s="14" t="s">
        <v>16717</v>
      </c>
      <c r="E6770" s="13" t="s">
        <v>16718</v>
      </c>
      <c r="F6770" s="14" t="s">
        <v>16716</v>
      </c>
      <c r="G6770" s="14" t="s">
        <v>16715</v>
      </c>
      <c r="H6770" s="41" t="s">
        <v>6712</v>
      </c>
      <c r="I6770" s="42" t="s">
        <v>85</v>
      </c>
      <c r="J6770" s="46">
        <f t="shared" si="1"/>
        <v>66</v>
      </c>
      <c r="K6770" s="7" t="str">
        <f t="shared" si="2"/>
        <v>ENG30-01970646-vzaći</v>
      </c>
      <c r="L6770" s="7" t="str">
        <f>ifna(VLOOKUP(K6770,'Лист1'!D:E,2,false))</f>
        <v/>
      </c>
      <c r="M6770" s="9"/>
      <c r="N6770" s="9"/>
      <c r="O6770" s="9"/>
      <c r="P6770" s="9"/>
      <c r="Q6770" s="9"/>
      <c r="R6770" s="9"/>
    </row>
    <row r="6771" ht="15.75" customHeight="1">
      <c r="A6771" s="14" t="s">
        <v>79</v>
      </c>
      <c r="B6771" s="14" t="s">
        <v>80</v>
      </c>
      <c r="C6771" s="40" t="s">
        <v>13253</v>
      </c>
      <c r="D6771" s="14" t="s">
        <v>16719</v>
      </c>
      <c r="E6771" s="13" t="s">
        <v>16720</v>
      </c>
      <c r="F6771" s="14" t="s">
        <v>16721</v>
      </c>
      <c r="G6771" s="14" t="s">
        <v>6772</v>
      </c>
      <c r="H6771" s="41" t="s">
        <v>6712</v>
      </c>
      <c r="I6771" s="42" t="s">
        <v>85</v>
      </c>
      <c r="J6771" s="30">
        <f t="shared" si="1"/>
        <v>51</v>
      </c>
      <c r="K6771" s="7" t="str">
        <f t="shared" si="2"/>
        <v>ENG30-01971237-arođeni</v>
      </c>
      <c r="L6771" s="7" t="str">
        <f>ifna(VLOOKUP(K6771,'Лист1'!D:E,2,false))</f>
        <v/>
      </c>
      <c r="M6771" s="9"/>
      <c r="N6771" s="9"/>
      <c r="O6771" s="9"/>
      <c r="P6771" s="9"/>
      <c r="Q6771" s="9"/>
      <c r="R6771" s="9"/>
    </row>
    <row r="6772" ht="15.75" customHeight="1">
      <c r="A6772" s="14" t="s">
        <v>21</v>
      </c>
      <c r="B6772" s="14" t="s">
        <v>22</v>
      </c>
      <c r="C6772" s="40" t="s">
        <v>9731</v>
      </c>
      <c r="D6772" s="14" t="s">
        <v>16722</v>
      </c>
      <c r="E6772" s="13" t="s">
        <v>16723</v>
      </c>
      <c r="F6772" s="14" t="s">
        <v>16724</v>
      </c>
      <c r="G6772" s="14" t="s">
        <v>6772</v>
      </c>
      <c r="H6772" s="41" t="s">
        <v>6712</v>
      </c>
      <c r="I6772" s="42" t="s">
        <v>85</v>
      </c>
      <c r="J6772" s="46">
        <f t="shared" si="1"/>
        <v>30</v>
      </c>
      <c r="K6772" s="7" t="str">
        <f t="shared" si="2"/>
        <v>ENG30-01971929-vpotonuti</v>
      </c>
      <c r="L6772" s="7" t="str">
        <f>ifna(VLOOKUP(K6772,'Лист1'!D:E,2,false))</f>
        <v/>
      </c>
      <c r="M6772" s="9"/>
      <c r="N6772" s="9"/>
      <c r="O6772" s="9"/>
      <c r="P6772" s="9"/>
      <c r="Q6772" s="9"/>
      <c r="R6772" s="9"/>
    </row>
    <row r="6773" ht="15.75" customHeight="1">
      <c r="A6773" s="14" t="s">
        <v>79</v>
      </c>
      <c r="B6773" s="14" t="s">
        <v>80</v>
      </c>
      <c r="C6773" s="40" t="s">
        <v>9785</v>
      </c>
      <c r="D6773" s="14" t="s">
        <v>16725</v>
      </c>
      <c r="E6773" s="13" t="s">
        <v>16726</v>
      </c>
      <c r="F6773" s="14" t="s">
        <v>16727</v>
      </c>
      <c r="G6773" s="14" t="s">
        <v>6772</v>
      </c>
      <c r="H6773" s="41" t="s">
        <v>6712</v>
      </c>
      <c r="I6773" s="42" t="s">
        <v>85</v>
      </c>
      <c r="J6773" s="83">
        <f t="shared" si="1"/>
        <v>56</v>
      </c>
      <c r="K6773" s="7" t="str">
        <f t="shared" si="2"/>
        <v>ENG30-01972070-ablizak</v>
      </c>
      <c r="L6773" s="7" t="str">
        <f>ifna(VLOOKUP(K6773,'Лист1'!D:E,2,false))</f>
        <v/>
      </c>
      <c r="M6773" s="9"/>
      <c r="N6773" s="9"/>
      <c r="O6773" s="9"/>
      <c r="P6773" s="9"/>
      <c r="Q6773" s="9"/>
      <c r="R6773" s="9"/>
    </row>
    <row r="6774" ht="15.75" customHeight="1">
      <c r="A6774" s="14" t="s">
        <v>21</v>
      </c>
      <c r="B6774" s="14" t="s">
        <v>22</v>
      </c>
      <c r="C6774" s="40" t="s">
        <v>9727</v>
      </c>
      <c r="D6774" s="14" t="s">
        <v>16728</v>
      </c>
      <c r="E6774" s="13" t="s">
        <v>16729</v>
      </c>
      <c r="F6774" s="14" t="s">
        <v>16730</v>
      </c>
      <c r="G6774" s="14" t="s">
        <v>6772</v>
      </c>
      <c r="H6774" s="41" t="s">
        <v>6712</v>
      </c>
      <c r="I6774" s="42" t="s">
        <v>85</v>
      </c>
      <c r="J6774" s="60">
        <f t="shared" si="1"/>
        <v>45</v>
      </c>
      <c r="K6774" s="7" t="str">
        <f t="shared" si="2"/>
        <v>ENG30-01972298-vpadati</v>
      </c>
      <c r="L6774" s="7" t="str">
        <f>ifna(VLOOKUP(K6774,'Лист1'!D:E,2,false))</f>
        <v/>
      </c>
      <c r="M6774" s="9"/>
      <c r="N6774" s="9"/>
      <c r="O6774" s="9"/>
      <c r="P6774" s="9"/>
      <c r="Q6774" s="9"/>
      <c r="R6774" s="9"/>
    </row>
    <row r="6775" ht="15.75" customHeight="1">
      <c r="A6775" s="14" t="s">
        <v>21</v>
      </c>
      <c r="B6775" s="14" t="s">
        <v>22</v>
      </c>
      <c r="C6775" s="40" t="s">
        <v>7103</v>
      </c>
      <c r="D6775" s="14" t="s">
        <v>16728</v>
      </c>
      <c r="E6775" s="13" t="s">
        <v>16729</v>
      </c>
      <c r="F6775" s="14" t="s">
        <v>16730</v>
      </c>
      <c r="G6775" s="14" t="s">
        <v>6772</v>
      </c>
      <c r="H6775" s="41" t="s">
        <v>6712</v>
      </c>
      <c r="I6775" s="42" t="s">
        <v>85</v>
      </c>
      <c r="J6775" s="22">
        <f t="shared" si="1"/>
        <v>45</v>
      </c>
      <c r="K6775" s="7" t="str">
        <f t="shared" si="2"/>
        <v>ENG30-01972298-vpasti</v>
      </c>
      <c r="L6775" s="7" t="str">
        <f>ifna(VLOOKUP(K6775,'Лист1'!D:E,2,false))</f>
        <v/>
      </c>
      <c r="M6775" s="9"/>
      <c r="N6775" s="9"/>
      <c r="O6775" s="9"/>
      <c r="P6775" s="9"/>
      <c r="Q6775" s="9"/>
      <c r="R6775" s="9"/>
    </row>
    <row r="6776" ht="15.75" customHeight="1">
      <c r="A6776" s="14" t="s">
        <v>79</v>
      </c>
      <c r="B6776" s="14" t="s">
        <v>80</v>
      </c>
      <c r="C6776" s="40" t="s">
        <v>8231</v>
      </c>
      <c r="D6776" s="14" t="s">
        <v>16731</v>
      </c>
      <c r="E6776" s="13" t="s">
        <v>16732</v>
      </c>
      <c r="F6776" s="14" t="s">
        <v>8231</v>
      </c>
      <c r="G6776" s="14" t="s">
        <v>6772</v>
      </c>
      <c r="H6776" s="41" t="s">
        <v>6712</v>
      </c>
      <c r="I6776" s="42" t="s">
        <v>85</v>
      </c>
      <c r="J6776" s="43">
        <f t="shared" si="1"/>
        <v>45</v>
      </c>
      <c r="K6776" s="7" t="str">
        <f t="shared" si="2"/>
        <v>ENG30-01973311-aasocijativan</v>
      </c>
      <c r="L6776" s="7" t="str">
        <f>ifna(VLOOKUP(K6776,'Лист1'!D:E,2,false))</f>
        <v/>
      </c>
      <c r="M6776" s="9"/>
      <c r="N6776" s="9"/>
      <c r="O6776" s="9"/>
      <c r="P6776" s="9"/>
      <c r="Q6776" s="9"/>
      <c r="R6776" s="9"/>
    </row>
    <row r="6777" ht="15.75" customHeight="1">
      <c r="A6777" s="14" t="s">
        <v>21</v>
      </c>
      <c r="B6777" s="14" t="s">
        <v>22</v>
      </c>
      <c r="C6777" s="40" t="s">
        <v>7034</v>
      </c>
      <c r="D6777" s="14" t="s">
        <v>16733</v>
      </c>
      <c r="E6777" s="13" t="s">
        <v>16734</v>
      </c>
      <c r="F6777" s="14" t="s">
        <v>7034</v>
      </c>
      <c r="G6777" s="14" t="s">
        <v>6772</v>
      </c>
      <c r="H6777" s="41" t="s">
        <v>6712</v>
      </c>
      <c r="I6777" s="42" t="s">
        <v>85</v>
      </c>
      <c r="J6777" s="45">
        <f t="shared" si="1"/>
        <v>34</v>
      </c>
      <c r="K6777" s="7" t="str">
        <f t="shared" si="2"/>
        <v>ENG30-01974062-vpodignuti</v>
      </c>
      <c r="L6777" s="7" t="str">
        <f>ifna(VLOOKUP(K6777,'Лист1'!D:E,2,false))</f>
        <v/>
      </c>
      <c r="M6777" s="9"/>
      <c r="N6777" s="9"/>
      <c r="O6777" s="9"/>
      <c r="P6777" s="9"/>
      <c r="Q6777" s="9"/>
      <c r="R6777" s="9"/>
    </row>
    <row r="6778" ht="15.75" customHeight="1">
      <c r="A6778" s="14" t="s">
        <v>21</v>
      </c>
      <c r="B6778" s="14" t="s">
        <v>22</v>
      </c>
      <c r="C6778" s="40" t="s">
        <v>9727</v>
      </c>
      <c r="D6778" s="14" t="s">
        <v>16735</v>
      </c>
      <c r="E6778" s="13" t="s">
        <v>16736</v>
      </c>
      <c r="F6778" s="14" t="s">
        <v>16737</v>
      </c>
      <c r="G6778" s="14" t="s">
        <v>6772</v>
      </c>
      <c r="H6778" s="41" t="s">
        <v>6712</v>
      </c>
      <c r="I6778" s="42" t="s">
        <v>85</v>
      </c>
      <c r="J6778" s="45">
        <f t="shared" si="1"/>
        <v>15</v>
      </c>
      <c r="K6778" s="7" t="str">
        <f t="shared" si="2"/>
        <v>ENG30-01976841-vpadati</v>
      </c>
      <c r="L6778" s="7" t="str">
        <f>ifna(VLOOKUP(K6778,'Лист1'!D:E,2,false))</f>
        <v/>
      </c>
      <c r="M6778" s="9"/>
      <c r="N6778" s="9"/>
      <c r="O6778" s="9"/>
      <c r="P6778" s="9"/>
      <c r="Q6778" s="9"/>
      <c r="R6778" s="9"/>
    </row>
    <row r="6779" ht="15.75" customHeight="1">
      <c r="A6779" s="14" t="s">
        <v>21</v>
      </c>
      <c r="B6779" s="14" t="s">
        <v>22</v>
      </c>
      <c r="C6779" s="40" t="s">
        <v>7103</v>
      </c>
      <c r="D6779" s="14" t="s">
        <v>16735</v>
      </c>
      <c r="E6779" s="13" t="s">
        <v>16736</v>
      </c>
      <c r="F6779" s="14" t="s">
        <v>16737</v>
      </c>
      <c r="G6779" s="14" t="s">
        <v>6772</v>
      </c>
      <c r="H6779" s="41" t="s">
        <v>6712</v>
      </c>
      <c r="I6779" s="42" t="s">
        <v>85</v>
      </c>
      <c r="J6779" s="48">
        <f t="shared" si="1"/>
        <v>15</v>
      </c>
      <c r="K6779" s="7" t="str">
        <f t="shared" si="2"/>
        <v>ENG30-01976841-vpasti</v>
      </c>
      <c r="L6779" s="7" t="str">
        <f>ifna(VLOOKUP(K6779,'Лист1'!D:E,2,false))</f>
        <v/>
      </c>
      <c r="M6779" s="9"/>
      <c r="N6779" s="9"/>
      <c r="O6779" s="9"/>
      <c r="P6779" s="9"/>
      <c r="Q6779" s="9"/>
      <c r="R6779" s="9"/>
    </row>
    <row r="6780" ht="15.75" customHeight="1">
      <c r="A6780" s="14" t="s">
        <v>21</v>
      </c>
      <c r="B6780" s="14" t="s">
        <v>22</v>
      </c>
      <c r="C6780" s="40" t="s">
        <v>16738</v>
      </c>
      <c r="D6780" s="14" t="s">
        <v>16739</v>
      </c>
      <c r="E6780" s="13" t="s">
        <v>16740</v>
      </c>
      <c r="F6780" s="14" t="s">
        <v>16741</v>
      </c>
      <c r="G6780" s="14" t="s">
        <v>9051</v>
      </c>
      <c r="H6780" s="41" t="s">
        <v>6712</v>
      </c>
      <c r="I6780" s="42" t="s">
        <v>85</v>
      </c>
      <c r="J6780" s="51">
        <f t="shared" si="1"/>
        <v>24</v>
      </c>
      <c r="K6780" s="7" t="str">
        <f t="shared" si="2"/>
        <v>ENG30-01978700-vsedeti</v>
      </c>
      <c r="L6780" s="7" t="str">
        <f>ifna(VLOOKUP(K6780,'Лист1'!D:E,2,false))</f>
        <v/>
      </c>
      <c r="M6780" s="9"/>
      <c r="N6780" s="9"/>
      <c r="O6780" s="9"/>
      <c r="P6780" s="9"/>
      <c r="Q6780" s="9"/>
      <c r="R6780" s="9"/>
    </row>
    <row r="6781" ht="15.75" customHeight="1">
      <c r="A6781" s="14" t="s">
        <v>21</v>
      </c>
      <c r="B6781" s="14" t="s">
        <v>22</v>
      </c>
      <c r="C6781" s="40" t="s">
        <v>16742</v>
      </c>
      <c r="D6781" s="14" t="s">
        <v>16743</v>
      </c>
      <c r="E6781" s="13" t="s">
        <v>16744</v>
      </c>
      <c r="F6781" s="14" t="s">
        <v>16745</v>
      </c>
      <c r="G6781" s="14"/>
      <c r="H6781" s="41" t="s">
        <v>6712</v>
      </c>
      <c r="I6781" s="42" t="s">
        <v>85</v>
      </c>
      <c r="J6781" s="38">
        <f t="shared" si="1"/>
        <v>28</v>
      </c>
      <c r="K6781" s="7" t="str">
        <f t="shared" si="2"/>
        <v>ENG30-01979085-vpristati</v>
      </c>
      <c r="L6781" s="7" t="str">
        <f>ifna(VLOOKUP(K6781,'Лист1'!D:E,2,false))</f>
        <v/>
      </c>
      <c r="M6781" s="9"/>
      <c r="N6781" s="9"/>
      <c r="O6781" s="9"/>
      <c r="P6781" s="9"/>
      <c r="Q6781" s="9"/>
      <c r="R6781" s="9"/>
    </row>
    <row r="6782" ht="15.75" customHeight="1">
      <c r="A6782" s="14" t="s">
        <v>21</v>
      </c>
      <c r="B6782" s="14" t="s">
        <v>22</v>
      </c>
      <c r="C6782" s="40" t="s">
        <v>16746</v>
      </c>
      <c r="D6782" s="14" t="s">
        <v>16747</v>
      </c>
      <c r="E6782" s="13" t="s">
        <v>16748</v>
      </c>
      <c r="F6782" s="14" t="s">
        <v>16749</v>
      </c>
      <c r="G6782" s="14" t="s">
        <v>9051</v>
      </c>
      <c r="H6782" s="41" t="s">
        <v>6712</v>
      </c>
      <c r="I6782" s="42" t="s">
        <v>85</v>
      </c>
      <c r="J6782" s="124">
        <f t="shared" si="1"/>
        <v>30</v>
      </c>
      <c r="K6782" s="7" t="str">
        <f t="shared" si="2"/>
        <v>ENG30-01979901-vsleteti</v>
      </c>
      <c r="L6782" s="7" t="str">
        <f>ifna(VLOOKUP(K6782,'Лист1'!D:E,2,false))</f>
        <v/>
      </c>
      <c r="M6782" s="9"/>
      <c r="N6782" s="9"/>
      <c r="O6782" s="9"/>
      <c r="P6782" s="9"/>
      <c r="Q6782" s="9"/>
      <c r="R6782" s="9"/>
    </row>
    <row r="6783" ht="15.75" customHeight="1">
      <c r="A6783" s="14" t="s">
        <v>79</v>
      </c>
      <c r="B6783" s="14" t="s">
        <v>80</v>
      </c>
      <c r="C6783" s="40" t="s">
        <v>11137</v>
      </c>
      <c r="D6783" s="14" t="s">
        <v>16750</v>
      </c>
      <c r="E6783" s="13" t="s">
        <v>16751</v>
      </c>
      <c r="F6783" s="14" t="s">
        <v>16752</v>
      </c>
      <c r="G6783" s="14" t="s">
        <v>7810</v>
      </c>
      <c r="H6783" s="41" t="s">
        <v>6712</v>
      </c>
      <c r="I6783" s="42" t="s">
        <v>85</v>
      </c>
      <c r="J6783" s="50">
        <f t="shared" si="1"/>
        <v>74</v>
      </c>
      <c r="K6783" s="7" t="str">
        <f t="shared" si="2"/>
        <v>ENG30-01980557-anejasan</v>
      </c>
      <c r="L6783" s="7" t="str">
        <f>ifna(VLOOKUP(K6783,'Лист1'!D:E,2,false))</f>
        <v/>
      </c>
      <c r="M6783" s="9"/>
      <c r="N6783" s="9"/>
      <c r="O6783" s="9"/>
      <c r="P6783" s="9"/>
      <c r="Q6783" s="9"/>
      <c r="R6783" s="9"/>
    </row>
    <row r="6784" ht="15.75" customHeight="1">
      <c r="A6784" s="14" t="s">
        <v>79</v>
      </c>
      <c r="B6784" s="14" t="s">
        <v>80</v>
      </c>
      <c r="C6784" s="40" t="s">
        <v>16753</v>
      </c>
      <c r="D6784" s="14" t="s">
        <v>16750</v>
      </c>
      <c r="E6784" s="13" t="s">
        <v>16751</v>
      </c>
      <c r="F6784" s="14" t="s">
        <v>16752</v>
      </c>
      <c r="G6784" s="14" t="s">
        <v>7810</v>
      </c>
      <c r="H6784" s="41" t="s">
        <v>6712</v>
      </c>
      <c r="I6784" s="42" t="s">
        <v>85</v>
      </c>
      <c r="J6784" s="38">
        <f t="shared" si="1"/>
        <v>74</v>
      </c>
      <c r="K6784" s="7" t="str">
        <f t="shared" si="2"/>
        <v>ENG30-01980557-aprenosni</v>
      </c>
      <c r="L6784" s="7" t="str">
        <f>ifna(VLOOKUP(K6784,'Лист1'!D:E,2,false))</f>
        <v/>
      </c>
      <c r="M6784" s="9"/>
      <c r="N6784" s="9"/>
      <c r="O6784" s="9"/>
      <c r="P6784" s="9"/>
      <c r="Q6784" s="9"/>
      <c r="R6784" s="9"/>
    </row>
    <row r="6785" ht="15.75" customHeight="1">
      <c r="A6785" s="14" t="s">
        <v>21</v>
      </c>
      <c r="B6785" s="14" t="s">
        <v>22</v>
      </c>
      <c r="C6785" s="40" t="s">
        <v>16746</v>
      </c>
      <c r="D6785" s="14" t="s">
        <v>16754</v>
      </c>
      <c r="E6785" s="13" t="s">
        <v>16755</v>
      </c>
      <c r="F6785" s="14" t="s">
        <v>16756</v>
      </c>
      <c r="G6785" s="14" t="s">
        <v>7357</v>
      </c>
      <c r="H6785" s="41" t="s">
        <v>6712</v>
      </c>
      <c r="I6785" s="42" t="s">
        <v>85</v>
      </c>
      <c r="J6785" s="24">
        <f t="shared" si="1"/>
        <v>14</v>
      </c>
      <c r="K6785" s="7" t="str">
        <f t="shared" si="2"/>
        <v>ENG30-01981036-vsleteti</v>
      </c>
      <c r="L6785" s="7" t="str">
        <f>ifna(VLOOKUP(K6785,'Лист1'!D:E,2,false))</f>
        <v/>
      </c>
      <c r="M6785" s="9"/>
      <c r="N6785" s="9"/>
      <c r="O6785" s="9"/>
      <c r="P6785" s="9"/>
      <c r="Q6785" s="9"/>
      <c r="R6785" s="9"/>
    </row>
    <row r="6786" ht="15.75" customHeight="1">
      <c r="A6786" s="14" t="s">
        <v>79</v>
      </c>
      <c r="B6786" s="14" t="s">
        <v>80</v>
      </c>
      <c r="C6786" s="40" t="s">
        <v>9073</v>
      </c>
      <c r="D6786" s="14" t="s">
        <v>16757</v>
      </c>
      <c r="E6786" s="13" t="s">
        <v>16758</v>
      </c>
      <c r="F6786" s="14" t="s">
        <v>16759</v>
      </c>
      <c r="G6786" s="14" t="s">
        <v>7415</v>
      </c>
      <c r="H6786" s="41" t="s">
        <v>6712</v>
      </c>
      <c r="I6786" s="42" t="s">
        <v>85</v>
      </c>
      <c r="J6786" s="22">
        <f t="shared" si="1"/>
        <v>25</v>
      </c>
      <c r="K6786" s="7" t="str">
        <f t="shared" si="2"/>
        <v>ENG30-01982646-apouzdan</v>
      </c>
      <c r="L6786" s="7" t="str">
        <f>ifna(VLOOKUP(K6786,'Лист1'!D:E,2,false))</f>
        <v/>
      </c>
      <c r="M6786" s="9"/>
      <c r="N6786" s="9"/>
      <c r="O6786" s="9"/>
      <c r="P6786" s="9"/>
      <c r="Q6786" s="9"/>
      <c r="R6786" s="9"/>
    </row>
    <row r="6787" ht="15.75" customHeight="1">
      <c r="A6787" s="14" t="s">
        <v>79</v>
      </c>
      <c r="B6787" s="14" t="s">
        <v>80</v>
      </c>
      <c r="C6787" s="40" t="s">
        <v>13856</v>
      </c>
      <c r="D6787" s="14" t="s">
        <v>16757</v>
      </c>
      <c r="E6787" s="13" t="s">
        <v>16758</v>
      </c>
      <c r="F6787" s="14" t="s">
        <v>16759</v>
      </c>
      <c r="G6787" s="14" t="s">
        <v>7415</v>
      </c>
      <c r="H6787" s="41" t="s">
        <v>6712</v>
      </c>
      <c r="I6787" s="42" t="s">
        <v>85</v>
      </c>
      <c r="J6787" s="78">
        <f t="shared" si="1"/>
        <v>25</v>
      </c>
      <c r="K6787" s="7" t="str">
        <f t="shared" si="2"/>
        <v>ENG30-01982646-augledan</v>
      </c>
      <c r="L6787" s="7" t="str">
        <f>ifna(VLOOKUP(K6787,'Лист1'!D:E,2,false))</f>
        <v/>
      </c>
      <c r="M6787" s="9"/>
      <c r="N6787" s="9"/>
      <c r="O6787" s="9"/>
      <c r="P6787" s="9"/>
      <c r="Q6787" s="9"/>
      <c r="R6787" s="9"/>
    </row>
    <row r="6788" ht="15.75" customHeight="1">
      <c r="A6788" s="14" t="s">
        <v>79</v>
      </c>
      <c r="B6788" s="14" t="s">
        <v>80</v>
      </c>
      <c r="C6788" s="40" t="s">
        <v>7854</v>
      </c>
      <c r="D6788" s="14" t="s">
        <v>16760</v>
      </c>
      <c r="E6788" s="13" t="s">
        <v>16761</v>
      </c>
      <c r="F6788" s="14" t="s">
        <v>16762</v>
      </c>
      <c r="G6788" s="14" t="s">
        <v>7415</v>
      </c>
      <c r="H6788" s="41" t="s">
        <v>6712</v>
      </c>
      <c r="I6788" s="42" t="s">
        <v>85</v>
      </c>
      <c r="J6788" s="39">
        <f t="shared" si="1"/>
        <v>38</v>
      </c>
      <c r="K6788" s="7" t="str">
        <f t="shared" si="2"/>
        <v>ENG30-01983162-adobar</v>
      </c>
      <c r="L6788" s="7" t="str">
        <f>ifna(VLOOKUP(K6788,'Лист1'!D:E,2,false))</f>
        <v/>
      </c>
      <c r="M6788" s="9"/>
      <c r="N6788" s="9"/>
      <c r="O6788" s="9"/>
      <c r="P6788" s="9"/>
      <c r="Q6788" s="9"/>
      <c r="R6788" s="9"/>
    </row>
    <row r="6789" ht="15.75" customHeight="1">
      <c r="A6789" s="14" t="s">
        <v>79</v>
      </c>
      <c r="B6789" s="14" t="s">
        <v>80</v>
      </c>
      <c r="C6789" s="40" t="s">
        <v>14577</v>
      </c>
      <c r="D6789" s="14" t="s">
        <v>16760</v>
      </c>
      <c r="E6789" s="13" t="s">
        <v>16761</v>
      </c>
      <c r="F6789" s="14" t="s">
        <v>16762</v>
      </c>
      <c r="G6789" s="14" t="s">
        <v>7415</v>
      </c>
      <c r="H6789" s="41" t="s">
        <v>6712</v>
      </c>
      <c r="I6789" s="42" t="s">
        <v>85</v>
      </c>
      <c r="J6789" s="46">
        <f t="shared" si="1"/>
        <v>38</v>
      </c>
      <c r="K6789" s="7" t="str">
        <f t="shared" si="2"/>
        <v>ENG30-01983162-amoralan</v>
      </c>
      <c r="L6789" s="7" t="str">
        <f>ifna(VLOOKUP(K6789,'Лист1'!D:E,2,false))</f>
        <v/>
      </c>
      <c r="M6789" s="9"/>
      <c r="N6789" s="9"/>
      <c r="O6789" s="9"/>
      <c r="P6789" s="9"/>
      <c r="Q6789" s="9"/>
      <c r="R6789" s="9"/>
    </row>
    <row r="6790" ht="15.75" customHeight="1">
      <c r="A6790" s="14" t="s">
        <v>79</v>
      </c>
      <c r="B6790" s="14" t="s">
        <v>80</v>
      </c>
      <c r="C6790" s="40" t="s">
        <v>9073</v>
      </c>
      <c r="D6790" s="14" t="s">
        <v>16760</v>
      </c>
      <c r="E6790" s="13" t="s">
        <v>16761</v>
      </c>
      <c r="F6790" s="14" t="s">
        <v>16762</v>
      </c>
      <c r="G6790" s="14" t="s">
        <v>7415</v>
      </c>
      <c r="H6790" s="41" t="s">
        <v>6712</v>
      </c>
      <c r="I6790" s="42" t="s">
        <v>85</v>
      </c>
      <c r="J6790" s="60">
        <f t="shared" si="1"/>
        <v>38</v>
      </c>
      <c r="K6790" s="7" t="str">
        <f t="shared" si="2"/>
        <v>ENG30-01983162-apouzdan</v>
      </c>
      <c r="L6790" s="7" t="str">
        <f>ifna(VLOOKUP(K6790,'Лист1'!D:E,2,false))</f>
        <v/>
      </c>
      <c r="M6790" s="9"/>
      <c r="N6790" s="9"/>
      <c r="O6790" s="9"/>
      <c r="P6790" s="9"/>
      <c r="Q6790" s="9"/>
      <c r="R6790" s="9"/>
    </row>
    <row r="6791" ht="15.75" customHeight="1">
      <c r="A6791" s="14" t="s">
        <v>79</v>
      </c>
      <c r="B6791" s="14" t="s">
        <v>80</v>
      </c>
      <c r="C6791" s="40" t="s">
        <v>7540</v>
      </c>
      <c r="D6791" s="14" t="s">
        <v>16760</v>
      </c>
      <c r="E6791" s="13" t="s">
        <v>16761</v>
      </c>
      <c r="F6791" s="14" t="s">
        <v>16762</v>
      </c>
      <c r="G6791" s="14" t="s">
        <v>7415</v>
      </c>
      <c r="H6791" s="41" t="s">
        <v>6712</v>
      </c>
      <c r="I6791" s="42" t="s">
        <v>85</v>
      </c>
      <c r="J6791" s="22">
        <f t="shared" si="1"/>
        <v>38</v>
      </c>
      <c r="K6791" s="7" t="str">
        <f t="shared" si="2"/>
        <v>ENG30-01983162-asiguran</v>
      </c>
      <c r="L6791" s="7" t="str">
        <f>ifna(VLOOKUP(K6791,'Лист1'!D:E,2,false))</f>
        <v/>
      </c>
      <c r="M6791" s="9"/>
      <c r="N6791" s="9"/>
      <c r="O6791" s="9"/>
      <c r="P6791" s="9"/>
      <c r="Q6791" s="9"/>
      <c r="R6791" s="9"/>
    </row>
    <row r="6792" ht="15.75" customHeight="1">
      <c r="A6792" s="14" t="s">
        <v>79</v>
      </c>
      <c r="B6792" s="14" t="s">
        <v>80</v>
      </c>
      <c r="C6792" s="40" t="s">
        <v>13856</v>
      </c>
      <c r="D6792" s="14" t="s">
        <v>16760</v>
      </c>
      <c r="E6792" s="13" t="s">
        <v>16761</v>
      </c>
      <c r="F6792" s="14" t="s">
        <v>16762</v>
      </c>
      <c r="G6792" s="14" t="s">
        <v>7415</v>
      </c>
      <c r="H6792" s="41" t="s">
        <v>6712</v>
      </c>
      <c r="I6792" s="42" t="s">
        <v>85</v>
      </c>
      <c r="J6792" s="70">
        <f t="shared" si="1"/>
        <v>38</v>
      </c>
      <c r="K6792" s="7" t="str">
        <f t="shared" si="2"/>
        <v>ENG30-01983162-augledan</v>
      </c>
      <c r="L6792" s="7" t="str">
        <f>ifna(VLOOKUP(K6792,'Лист1'!D:E,2,false))</f>
        <v/>
      </c>
      <c r="M6792" s="9"/>
      <c r="N6792" s="9"/>
      <c r="O6792" s="9"/>
      <c r="P6792" s="9"/>
      <c r="Q6792" s="9"/>
      <c r="R6792" s="9"/>
    </row>
    <row r="6793" ht="15.75" customHeight="1">
      <c r="A6793" s="14" t="s">
        <v>21</v>
      </c>
      <c r="B6793" s="14" t="s">
        <v>22</v>
      </c>
      <c r="C6793" s="40" t="s">
        <v>7796</v>
      </c>
      <c r="D6793" s="14" t="s">
        <v>16763</v>
      </c>
      <c r="E6793" s="13" t="s">
        <v>16764</v>
      </c>
      <c r="F6793" s="14" t="s">
        <v>16765</v>
      </c>
      <c r="G6793" s="14" t="s">
        <v>6772</v>
      </c>
      <c r="H6793" s="41" t="s">
        <v>6712</v>
      </c>
      <c r="I6793" s="42" t="s">
        <v>85</v>
      </c>
      <c r="J6793" s="48">
        <f t="shared" si="1"/>
        <v>21</v>
      </c>
      <c r="K6793" s="7" t="str">
        <f t="shared" si="2"/>
        <v>ENG30-01983264-vustati</v>
      </c>
      <c r="L6793" s="7" t="str">
        <f>ifna(VLOOKUP(K6793,'Лист1'!D:E,2,false))</f>
        <v/>
      </c>
      <c r="M6793" s="9"/>
      <c r="N6793" s="9"/>
      <c r="O6793" s="9"/>
      <c r="P6793" s="9"/>
      <c r="Q6793" s="9"/>
      <c r="R6793" s="9"/>
    </row>
    <row r="6794" ht="15.75" customHeight="1">
      <c r="A6794" s="14" t="s">
        <v>79</v>
      </c>
      <c r="B6794" s="14" t="s">
        <v>80</v>
      </c>
      <c r="C6794" s="40" t="s">
        <v>16766</v>
      </c>
      <c r="D6794" s="14" t="s">
        <v>16767</v>
      </c>
      <c r="E6794" s="13" t="s">
        <v>16768</v>
      </c>
      <c r="F6794" s="14" t="s">
        <v>16769</v>
      </c>
      <c r="G6794" s="14" t="s">
        <v>7415</v>
      </c>
      <c r="H6794" s="41" t="s">
        <v>6712</v>
      </c>
      <c r="I6794" s="42" t="s">
        <v>85</v>
      </c>
      <c r="J6794" s="78">
        <f t="shared" si="1"/>
        <v>26</v>
      </c>
      <c r="K6794" s="7" t="str">
        <f t="shared" si="2"/>
        <v>ENG30-01984669-asumnjiv</v>
      </c>
      <c r="L6794" s="7" t="str">
        <f>ifna(VLOOKUP(K6794,'Лист1'!D:E,2,false))</f>
        <v/>
      </c>
      <c r="M6794" s="9"/>
      <c r="N6794" s="9"/>
      <c r="O6794" s="9"/>
      <c r="P6794" s="9"/>
      <c r="Q6794" s="9"/>
      <c r="R6794" s="9"/>
    </row>
    <row r="6795" ht="15.75" customHeight="1">
      <c r="A6795" s="14" t="s">
        <v>21</v>
      </c>
      <c r="B6795" s="14" t="s">
        <v>22</v>
      </c>
      <c r="C6795" s="40" t="s">
        <v>16738</v>
      </c>
      <c r="D6795" s="14" t="s">
        <v>16770</v>
      </c>
      <c r="E6795" s="13" t="s">
        <v>16771</v>
      </c>
      <c r="F6795" s="14" t="s">
        <v>16772</v>
      </c>
      <c r="G6795" s="14" t="s">
        <v>6772</v>
      </c>
      <c r="H6795" s="41" t="s">
        <v>6712</v>
      </c>
      <c r="I6795" s="42" t="s">
        <v>85</v>
      </c>
      <c r="J6795" s="51">
        <f t="shared" si="1"/>
        <v>5</v>
      </c>
      <c r="K6795" s="7" t="str">
        <f t="shared" si="2"/>
        <v>ENG30-01984902-vsedeti</v>
      </c>
      <c r="L6795" s="7" t="str">
        <f>ifna(VLOOKUP(K6795,'Лист1'!D:E,2,false))</f>
        <v/>
      </c>
      <c r="M6795" s="9"/>
      <c r="N6795" s="9"/>
      <c r="O6795" s="9"/>
      <c r="P6795" s="9"/>
      <c r="Q6795" s="9"/>
      <c r="R6795" s="9"/>
    </row>
    <row r="6796" ht="15.75" customHeight="1">
      <c r="A6796" s="14" t="s">
        <v>21</v>
      </c>
      <c r="B6796" s="14" t="s">
        <v>22</v>
      </c>
      <c r="C6796" s="40" t="s">
        <v>15355</v>
      </c>
      <c r="D6796" s="14" t="s">
        <v>16773</v>
      </c>
      <c r="E6796" s="13" t="s">
        <v>16774</v>
      </c>
      <c r="F6796" s="14" t="s">
        <v>16775</v>
      </c>
      <c r="G6796" s="14" t="s">
        <v>6772</v>
      </c>
      <c r="H6796" s="41" t="s">
        <v>6712</v>
      </c>
      <c r="I6796" s="42" t="s">
        <v>85</v>
      </c>
      <c r="J6796" s="48">
        <f t="shared" si="1"/>
        <v>22</v>
      </c>
      <c r="K6796" s="7" t="str">
        <f t="shared" si="2"/>
        <v>ENG30-01985029-vležati</v>
      </c>
      <c r="L6796" s="7" t="str">
        <f>ifna(VLOOKUP(K6796,'Лист1'!D:E,2,false))</f>
        <v/>
      </c>
      <c r="M6796" s="9"/>
      <c r="N6796" s="9"/>
      <c r="O6796" s="9"/>
      <c r="P6796" s="9"/>
      <c r="Q6796" s="9"/>
      <c r="R6796" s="9"/>
    </row>
    <row r="6797" ht="15.75" customHeight="1">
      <c r="A6797" s="14" t="s">
        <v>79</v>
      </c>
      <c r="B6797" s="14" t="s">
        <v>80</v>
      </c>
      <c r="C6797" s="40" t="s">
        <v>10197</v>
      </c>
      <c r="D6797" s="14" t="s">
        <v>16776</v>
      </c>
      <c r="E6797" s="13" t="s">
        <v>16777</v>
      </c>
      <c r="F6797" s="14" t="s">
        <v>16778</v>
      </c>
      <c r="G6797" s="14"/>
      <c r="H6797" s="41" t="s">
        <v>6712</v>
      </c>
      <c r="I6797" s="42" t="s">
        <v>85</v>
      </c>
      <c r="J6797" s="47">
        <f t="shared" si="1"/>
        <v>42</v>
      </c>
      <c r="K6797" s="7" t="str">
        <f t="shared" si="2"/>
        <v>ENG30-01985247-aotvoren</v>
      </c>
      <c r="L6797" s="7" t="str">
        <f>ifna(VLOOKUP(K6797,'Лист1'!D:E,2,false))</f>
        <v/>
      </c>
      <c r="M6797" s="9"/>
      <c r="N6797" s="9"/>
      <c r="O6797" s="9"/>
      <c r="P6797" s="9"/>
      <c r="Q6797" s="9"/>
      <c r="R6797" s="9"/>
    </row>
    <row r="6798" ht="15.75" customHeight="1">
      <c r="A6798" s="14" t="s">
        <v>21</v>
      </c>
      <c r="B6798" s="14" t="s">
        <v>22</v>
      </c>
      <c r="C6798" s="40" t="s">
        <v>9727</v>
      </c>
      <c r="D6798" s="14" t="s">
        <v>16779</v>
      </c>
      <c r="E6798" s="13" t="s">
        <v>16780</v>
      </c>
      <c r="F6798" s="14" t="s">
        <v>16781</v>
      </c>
      <c r="G6798" s="14" t="s">
        <v>6772</v>
      </c>
      <c r="H6798" s="41" t="s">
        <v>6712</v>
      </c>
      <c r="I6798" s="42" t="s">
        <v>85</v>
      </c>
      <c r="J6798" s="58">
        <f t="shared" si="1"/>
        <v>44</v>
      </c>
      <c r="K6798" s="7" t="str">
        <f t="shared" si="2"/>
        <v>ENG30-01985923-vpadati</v>
      </c>
      <c r="L6798" s="7" t="str">
        <f>ifna(VLOOKUP(K6798,'Лист1'!D:E,2,false))</f>
        <v/>
      </c>
      <c r="M6798" s="9"/>
      <c r="N6798" s="9"/>
      <c r="O6798" s="9"/>
      <c r="P6798" s="9"/>
      <c r="Q6798" s="9"/>
      <c r="R6798" s="9"/>
    </row>
    <row r="6799" ht="15.75" customHeight="1">
      <c r="A6799" s="14" t="s">
        <v>21</v>
      </c>
      <c r="B6799" s="14" t="s">
        <v>22</v>
      </c>
      <c r="C6799" s="40" t="s">
        <v>7103</v>
      </c>
      <c r="D6799" s="14" t="s">
        <v>16779</v>
      </c>
      <c r="E6799" s="13" t="s">
        <v>16780</v>
      </c>
      <c r="F6799" s="14" t="s">
        <v>16781</v>
      </c>
      <c r="G6799" s="14" t="s">
        <v>6772</v>
      </c>
      <c r="H6799" s="41" t="s">
        <v>6712</v>
      </c>
      <c r="I6799" s="42" t="s">
        <v>85</v>
      </c>
      <c r="J6799" s="92">
        <f t="shared" si="1"/>
        <v>44</v>
      </c>
      <c r="K6799" s="7" t="str">
        <f t="shared" si="2"/>
        <v>ENG30-01985923-vpasti</v>
      </c>
      <c r="L6799" s="7" t="str">
        <f>ifna(VLOOKUP(K6799,'Лист1'!D:E,2,false))</f>
        <v/>
      </c>
      <c r="M6799" s="9"/>
      <c r="N6799" s="9"/>
      <c r="O6799" s="9"/>
      <c r="P6799" s="9"/>
      <c r="Q6799" s="9"/>
      <c r="R6799" s="9"/>
    </row>
    <row r="6800" ht="15.75" customHeight="1">
      <c r="A6800" s="14" t="s">
        <v>21</v>
      </c>
      <c r="B6800" s="14" t="s">
        <v>22</v>
      </c>
      <c r="C6800" s="40" t="s">
        <v>9731</v>
      </c>
      <c r="D6800" s="14" t="s">
        <v>16779</v>
      </c>
      <c r="E6800" s="13" t="s">
        <v>16780</v>
      </c>
      <c r="F6800" s="14" t="s">
        <v>16781</v>
      </c>
      <c r="G6800" s="14" t="s">
        <v>6772</v>
      </c>
      <c r="H6800" s="41" t="s">
        <v>6712</v>
      </c>
      <c r="I6800" s="42" t="s">
        <v>85</v>
      </c>
      <c r="J6800" s="43">
        <f t="shared" si="1"/>
        <v>44</v>
      </c>
      <c r="K6800" s="7" t="str">
        <f t="shared" si="2"/>
        <v>ENG30-01985923-vpotonuti</v>
      </c>
      <c r="L6800" s="7" t="str">
        <f>ifna(VLOOKUP(K6800,'Лист1'!D:E,2,false))</f>
        <v/>
      </c>
      <c r="M6800" s="9"/>
      <c r="N6800" s="9"/>
      <c r="O6800" s="9"/>
      <c r="P6800" s="9"/>
      <c r="Q6800" s="9"/>
      <c r="R6800" s="9"/>
    </row>
    <row r="6801" ht="15.75" customHeight="1">
      <c r="A6801" s="14" t="s">
        <v>79</v>
      </c>
      <c r="B6801" s="14" t="s">
        <v>80</v>
      </c>
      <c r="C6801" s="40" t="s">
        <v>10073</v>
      </c>
      <c r="D6801" s="14" t="s">
        <v>16782</v>
      </c>
      <c r="E6801" s="13" t="s">
        <v>16783</v>
      </c>
      <c r="F6801" s="14" t="s">
        <v>16784</v>
      </c>
      <c r="G6801" s="14" t="s">
        <v>6772</v>
      </c>
      <c r="H6801" s="41" t="s">
        <v>6712</v>
      </c>
      <c r="I6801" s="42" t="s">
        <v>85</v>
      </c>
      <c r="J6801" s="99">
        <f t="shared" si="1"/>
        <v>36</v>
      </c>
      <c r="K6801" s="7" t="str">
        <f t="shared" si="2"/>
        <v>ENG30-01986260-azatvoren</v>
      </c>
      <c r="L6801" s="7" t="str">
        <f>ifna(VLOOKUP(K6801,'Лист1'!D:E,2,false))</f>
        <v/>
      </c>
      <c r="M6801" s="9"/>
      <c r="N6801" s="9"/>
      <c r="O6801" s="9"/>
      <c r="P6801" s="9"/>
      <c r="Q6801" s="9"/>
      <c r="R6801" s="9"/>
    </row>
    <row r="6802" ht="15.75" customHeight="1">
      <c r="A6802" s="14" t="s">
        <v>79</v>
      </c>
      <c r="B6802" s="14" t="s">
        <v>80</v>
      </c>
      <c r="C6802" s="40" t="s">
        <v>9761</v>
      </c>
      <c r="D6802" s="14" t="s">
        <v>16785</v>
      </c>
      <c r="E6802" s="13" t="s">
        <v>16786</v>
      </c>
      <c r="F6802" s="14" t="s">
        <v>16787</v>
      </c>
      <c r="G6802" s="14" t="s">
        <v>6772</v>
      </c>
      <c r="H6802" s="41" t="s">
        <v>6712</v>
      </c>
      <c r="I6802" s="42" t="s">
        <v>85</v>
      </c>
      <c r="J6802" s="79">
        <f t="shared" si="1"/>
        <v>33</v>
      </c>
      <c r="K6802" s="7" t="str">
        <f t="shared" si="2"/>
        <v>ENG30-01986349-aograničen</v>
      </c>
      <c r="L6802" s="7" t="str">
        <f>ifna(VLOOKUP(K6802,'Лист1'!D:E,2,false))</f>
        <v/>
      </c>
      <c r="M6802" s="9"/>
      <c r="N6802" s="9"/>
      <c r="O6802" s="9"/>
      <c r="P6802" s="9"/>
      <c r="Q6802" s="9"/>
      <c r="R6802" s="9"/>
    </row>
    <row r="6803" ht="15.75" customHeight="1">
      <c r="A6803" s="14" t="s">
        <v>21</v>
      </c>
      <c r="B6803" s="14" t="s">
        <v>22</v>
      </c>
      <c r="C6803" s="40" t="s">
        <v>10326</v>
      </c>
      <c r="D6803" s="14" t="s">
        <v>16788</v>
      </c>
      <c r="E6803" s="13" t="s">
        <v>16789</v>
      </c>
      <c r="F6803" s="14" t="s">
        <v>10326</v>
      </c>
      <c r="G6803" s="14" t="s">
        <v>6772</v>
      </c>
      <c r="H6803" s="41" t="s">
        <v>6712</v>
      </c>
      <c r="I6803" s="42" t="s">
        <v>85</v>
      </c>
      <c r="J6803" s="61">
        <f t="shared" si="1"/>
        <v>99</v>
      </c>
      <c r="K6803" s="7" t="str">
        <f t="shared" si="2"/>
        <v>ENG30-01987160-vpostaviti</v>
      </c>
      <c r="L6803" s="7" t="str">
        <f>ifna(VLOOKUP(K6803,'Лист1'!D:E,2,false))</f>
        <v/>
      </c>
      <c r="M6803" s="9"/>
      <c r="N6803" s="9"/>
      <c r="O6803" s="9"/>
      <c r="P6803" s="9"/>
      <c r="Q6803" s="9"/>
      <c r="R6803" s="9"/>
    </row>
    <row r="6804" ht="15.75" customHeight="1">
      <c r="A6804" s="14" t="s">
        <v>79</v>
      </c>
      <c r="B6804" s="14" t="s">
        <v>80</v>
      </c>
      <c r="C6804" s="40" t="s">
        <v>10069</v>
      </c>
      <c r="D6804" s="14" t="s">
        <v>16790</v>
      </c>
      <c r="E6804" s="13" t="s">
        <v>16791</v>
      </c>
      <c r="F6804" s="14" t="s">
        <v>16792</v>
      </c>
      <c r="G6804" s="14" t="s">
        <v>6772</v>
      </c>
      <c r="H6804" s="41" t="s">
        <v>6712</v>
      </c>
      <c r="I6804" s="42" t="s">
        <v>85</v>
      </c>
      <c r="J6804" s="31">
        <f t="shared" si="1"/>
        <v>67</v>
      </c>
      <c r="K6804" s="7" t="str">
        <f t="shared" si="2"/>
        <v>ENG30-01988324-arezervisan</v>
      </c>
      <c r="L6804" s="7" t="str">
        <f>ifna(VLOOKUP(K6804,'Лист1'!D:E,2,false))</f>
        <v/>
      </c>
      <c r="M6804" s="9"/>
      <c r="N6804" s="9"/>
      <c r="O6804" s="9"/>
      <c r="P6804" s="9"/>
      <c r="Q6804" s="9"/>
      <c r="R6804" s="9"/>
    </row>
    <row r="6805" ht="15.75" customHeight="1">
      <c r="A6805" s="14" t="s">
        <v>21</v>
      </c>
      <c r="B6805" s="14" t="s">
        <v>22</v>
      </c>
      <c r="C6805" s="40" t="s">
        <v>15163</v>
      </c>
      <c r="D6805" s="14" t="s">
        <v>16793</v>
      </c>
      <c r="E6805" s="13" t="s">
        <v>16794</v>
      </c>
      <c r="F6805" s="14" t="s">
        <v>16795</v>
      </c>
      <c r="G6805" s="14" t="s">
        <v>6772</v>
      </c>
      <c r="H6805" s="41" t="s">
        <v>6712</v>
      </c>
      <c r="I6805" s="42" t="s">
        <v>85</v>
      </c>
      <c r="J6805" s="80">
        <f t="shared" si="1"/>
        <v>25</v>
      </c>
      <c r="K6805" s="7" t="str">
        <f t="shared" si="2"/>
        <v>ENG30-01988458-vsmestiti</v>
      </c>
      <c r="L6805" s="7" t="str">
        <f>ifna(VLOOKUP(K6805,'Лист1'!D:E,2,false))</f>
        <v/>
      </c>
      <c r="M6805" s="9"/>
      <c r="N6805" s="9"/>
      <c r="O6805" s="9"/>
      <c r="P6805" s="9"/>
      <c r="Q6805" s="9"/>
      <c r="R6805" s="9"/>
    </row>
    <row r="6806" ht="15.75" customHeight="1">
      <c r="A6806" s="14" t="s">
        <v>21</v>
      </c>
      <c r="B6806" s="14" t="s">
        <v>22</v>
      </c>
      <c r="C6806" s="40" t="s">
        <v>16796</v>
      </c>
      <c r="D6806" s="14" t="s">
        <v>16797</v>
      </c>
      <c r="E6806" s="13" t="s">
        <v>16798</v>
      </c>
      <c r="F6806" s="14" t="s">
        <v>16799</v>
      </c>
      <c r="G6806" s="14" t="s">
        <v>6772</v>
      </c>
      <c r="H6806" s="41" t="s">
        <v>6712</v>
      </c>
      <c r="I6806" s="42" t="s">
        <v>85</v>
      </c>
      <c r="J6806" s="55">
        <f t="shared" si="1"/>
        <v>33</v>
      </c>
      <c r="K6806" s="7" t="str">
        <f t="shared" si="2"/>
        <v>ENG30-01989053-votkazati</v>
      </c>
      <c r="L6806" s="7" t="str">
        <f>ifna(VLOOKUP(K6806,'Лист1'!D:E,2,false))</f>
        <v/>
      </c>
      <c r="M6806" s="9"/>
      <c r="N6806" s="9"/>
      <c r="O6806" s="9"/>
      <c r="P6806" s="9"/>
      <c r="Q6806" s="9"/>
      <c r="R6806" s="9"/>
    </row>
    <row r="6807" ht="15.75" customHeight="1">
      <c r="A6807" s="14" t="s">
        <v>21</v>
      </c>
      <c r="B6807" s="14" t="s">
        <v>22</v>
      </c>
      <c r="C6807" s="40" t="s">
        <v>7099</v>
      </c>
      <c r="D6807" s="14" t="s">
        <v>16800</v>
      </c>
      <c r="E6807" s="13" t="s">
        <v>16801</v>
      </c>
      <c r="F6807" s="14" t="s">
        <v>16802</v>
      </c>
      <c r="G6807" s="14" t="s">
        <v>6772</v>
      </c>
      <c r="H6807" s="41" t="s">
        <v>6712</v>
      </c>
      <c r="I6807" s="42" t="s">
        <v>85</v>
      </c>
      <c r="J6807" s="93">
        <f t="shared" si="1"/>
        <v>23</v>
      </c>
      <c r="K6807" s="7" t="str">
        <f t="shared" si="2"/>
        <v>ENG30-01989562-vrazbiti</v>
      </c>
      <c r="L6807" s="7" t="str">
        <f>ifna(VLOOKUP(K6807,'Лист1'!D:E,2,false))</f>
        <v/>
      </c>
      <c r="M6807" s="9"/>
      <c r="N6807" s="9"/>
      <c r="O6807" s="9"/>
      <c r="P6807" s="9"/>
      <c r="Q6807" s="9"/>
      <c r="R6807" s="9"/>
    </row>
    <row r="6808" ht="15.75" customHeight="1">
      <c r="A6808" s="14" t="s">
        <v>21</v>
      </c>
      <c r="B6808" s="14" t="s">
        <v>22</v>
      </c>
      <c r="C6808" s="40" t="s">
        <v>12601</v>
      </c>
      <c r="D6808" s="14" t="s">
        <v>16803</v>
      </c>
      <c r="E6808" s="13" t="s">
        <v>16804</v>
      </c>
      <c r="F6808" s="14" t="s">
        <v>16805</v>
      </c>
      <c r="G6808" s="14" t="s">
        <v>6772</v>
      </c>
      <c r="H6808" s="41" t="s">
        <v>6712</v>
      </c>
      <c r="I6808" s="42" t="s">
        <v>85</v>
      </c>
      <c r="J6808" s="63">
        <f t="shared" si="1"/>
        <v>16</v>
      </c>
      <c r="K6808" s="7" t="str">
        <f t="shared" si="2"/>
        <v>ENG30-01990281-vizaći</v>
      </c>
      <c r="L6808" s="7" t="str">
        <f>ifna(VLOOKUP(K6808,'Лист1'!D:E,2,false))</f>
        <v/>
      </c>
      <c r="M6808" s="9"/>
      <c r="N6808" s="9"/>
      <c r="O6808" s="9"/>
      <c r="P6808" s="9"/>
      <c r="Q6808" s="9"/>
      <c r="R6808" s="9"/>
    </row>
    <row r="6809" ht="15.75" customHeight="1">
      <c r="A6809" s="14" t="s">
        <v>21</v>
      </c>
      <c r="B6809" s="14" t="s">
        <v>22</v>
      </c>
      <c r="C6809" s="40" t="s">
        <v>9283</v>
      </c>
      <c r="D6809" s="14" t="s">
        <v>16803</v>
      </c>
      <c r="E6809" s="13" t="s">
        <v>16804</v>
      </c>
      <c r="F6809" s="14" t="s">
        <v>16805</v>
      </c>
      <c r="G6809" s="14" t="s">
        <v>6772</v>
      </c>
      <c r="H6809" s="41" t="s">
        <v>6712</v>
      </c>
      <c r="I6809" s="42" t="s">
        <v>85</v>
      </c>
      <c r="J6809" s="22">
        <f t="shared" si="1"/>
        <v>16</v>
      </c>
      <c r="K6809" s="7" t="str">
        <f t="shared" si="2"/>
        <v>ENG30-01990281-vizbiti</v>
      </c>
      <c r="L6809" s="7" t="str">
        <f>ifna(VLOOKUP(K6809,'Лист1'!D:E,2,false))</f>
        <v/>
      </c>
      <c r="M6809" s="9"/>
      <c r="N6809" s="9"/>
      <c r="O6809" s="9"/>
      <c r="P6809" s="9"/>
      <c r="Q6809" s="9"/>
      <c r="R6809" s="9"/>
    </row>
    <row r="6810" ht="15.75" customHeight="1">
      <c r="A6810" s="14" t="s">
        <v>21</v>
      </c>
      <c r="B6810" s="14" t="s">
        <v>22</v>
      </c>
      <c r="C6810" s="40" t="s">
        <v>8816</v>
      </c>
      <c r="D6810" s="14" t="s">
        <v>16806</v>
      </c>
      <c r="E6810" s="13" t="s">
        <v>16807</v>
      </c>
      <c r="F6810" s="14" t="s">
        <v>16808</v>
      </c>
      <c r="G6810" s="14" t="s">
        <v>6772</v>
      </c>
      <c r="H6810" s="41" t="s">
        <v>6712</v>
      </c>
      <c r="I6810" s="42" t="s">
        <v>85</v>
      </c>
      <c r="J6810" s="22">
        <f t="shared" si="1"/>
        <v>25</v>
      </c>
      <c r="K6810" s="7" t="str">
        <f t="shared" si="2"/>
        <v>ENG30-01992503-vići</v>
      </c>
      <c r="L6810" s="7" t="str">
        <f>ifna(VLOOKUP(K6810,'Лист1'!D:E,2,false))</f>
        <v/>
      </c>
      <c r="M6810" s="9"/>
      <c r="N6810" s="9"/>
      <c r="O6810" s="9"/>
      <c r="P6810" s="9"/>
      <c r="Q6810" s="9"/>
      <c r="R6810" s="9"/>
    </row>
    <row r="6811" ht="15.75" customHeight="1">
      <c r="A6811" s="14" t="s">
        <v>21</v>
      </c>
      <c r="B6811" s="14" t="s">
        <v>22</v>
      </c>
      <c r="C6811" s="40" t="s">
        <v>7958</v>
      </c>
      <c r="D6811" s="14" t="s">
        <v>16806</v>
      </c>
      <c r="E6811" s="13" t="s">
        <v>16807</v>
      </c>
      <c r="F6811" s="14" t="s">
        <v>16808</v>
      </c>
      <c r="G6811" s="14" t="s">
        <v>6772</v>
      </c>
      <c r="H6811" s="41" t="s">
        <v>6712</v>
      </c>
      <c r="I6811" s="42" t="s">
        <v>85</v>
      </c>
      <c r="J6811" s="92">
        <f t="shared" si="1"/>
        <v>25</v>
      </c>
      <c r="K6811" s="7" t="str">
        <f t="shared" si="2"/>
        <v>ENG30-01992503-vnastaviti</v>
      </c>
      <c r="L6811" s="7" t="str">
        <f>ifna(VLOOKUP(K6811,'Лист1'!D:E,2,false))</f>
        <v/>
      </c>
      <c r="M6811" s="9"/>
      <c r="N6811" s="9"/>
      <c r="O6811" s="9"/>
      <c r="P6811" s="9"/>
      <c r="Q6811" s="9"/>
      <c r="R6811" s="9"/>
    </row>
    <row r="6812" ht="15.75" customHeight="1">
      <c r="A6812" s="14" t="s">
        <v>21</v>
      </c>
      <c r="B6812" s="14" t="s">
        <v>22</v>
      </c>
      <c r="C6812" s="40" t="s">
        <v>16392</v>
      </c>
      <c r="D6812" s="14" t="s">
        <v>16806</v>
      </c>
      <c r="E6812" s="13" t="s">
        <v>16807</v>
      </c>
      <c r="F6812" s="14" t="s">
        <v>16808</v>
      </c>
      <c r="G6812" s="14" t="s">
        <v>6772</v>
      </c>
      <c r="H6812" s="41" t="s">
        <v>6712</v>
      </c>
      <c r="I6812" s="42" t="s">
        <v>85</v>
      </c>
      <c r="J6812" s="39">
        <f t="shared" si="1"/>
        <v>25</v>
      </c>
      <c r="K6812" s="7" t="str">
        <f t="shared" si="2"/>
        <v>ENG30-01992503-vprolaziti</v>
      </c>
      <c r="L6812" s="7" t="str">
        <f>ifna(VLOOKUP(K6812,'Лист1'!D:E,2,false))</f>
        <v/>
      </c>
      <c r="M6812" s="9"/>
      <c r="N6812" s="9"/>
      <c r="O6812" s="9"/>
      <c r="P6812" s="9"/>
      <c r="Q6812" s="9"/>
      <c r="R6812" s="9"/>
    </row>
    <row r="6813" ht="15.75" customHeight="1">
      <c r="A6813" s="14" t="s">
        <v>21</v>
      </c>
      <c r="B6813" s="14" t="s">
        <v>22</v>
      </c>
      <c r="C6813" s="40" t="s">
        <v>8820</v>
      </c>
      <c r="D6813" s="14" t="s">
        <v>16809</v>
      </c>
      <c r="E6813" s="13" t="s">
        <v>16810</v>
      </c>
      <c r="F6813" s="14" t="s">
        <v>16811</v>
      </c>
      <c r="G6813" s="14" t="s">
        <v>6772</v>
      </c>
      <c r="H6813" s="41" t="s">
        <v>6712</v>
      </c>
      <c r="I6813" s="42" t="s">
        <v>85</v>
      </c>
      <c r="J6813" s="30">
        <f t="shared" si="1"/>
        <v>19</v>
      </c>
      <c r="K6813" s="7" t="str">
        <f t="shared" si="2"/>
        <v>ENG30-01994288-vnapredovati</v>
      </c>
      <c r="L6813" s="7" t="str">
        <f>ifna(VLOOKUP(K6813,'Лист1'!D:E,2,false))</f>
        <v/>
      </c>
      <c r="M6813" s="9"/>
      <c r="N6813" s="9"/>
      <c r="O6813" s="9"/>
      <c r="P6813" s="9"/>
      <c r="Q6813" s="9"/>
      <c r="R6813" s="9"/>
    </row>
    <row r="6814" ht="15.75" customHeight="1">
      <c r="A6814" s="14" t="s">
        <v>21</v>
      </c>
      <c r="B6814" s="14" t="s">
        <v>22</v>
      </c>
      <c r="C6814" s="40" t="s">
        <v>16812</v>
      </c>
      <c r="D6814" s="14" t="s">
        <v>16809</v>
      </c>
      <c r="E6814" s="13" t="s">
        <v>16810</v>
      </c>
      <c r="F6814" s="14" t="s">
        <v>16811</v>
      </c>
      <c r="G6814" s="14" t="s">
        <v>6772</v>
      </c>
      <c r="H6814" s="41" t="s">
        <v>6712</v>
      </c>
      <c r="I6814" s="42" t="s">
        <v>85</v>
      </c>
      <c r="J6814" s="127">
        <f t="shared" si="1"/>
        <v>19</v>
      </c>
      <c r="K6814" s="7" t="str">
        <f t="shared" si="2"/>
        <v>ENG30-01994288-vunaprediti</v>
      </c>
      <c r="L6814" s="7" t="str">
        <f>ifna(VLOOKUP(K6814,'Лист1'!D:E,2,false))</f>
        <v/>
      </c>
      <c r="M6814" s="9"/>
      <c r="N6814" s="9"/>
      <c r="O6814" s="9"/>
      <c r="P6814" s="9"/>
      <c r="Q6814" s="9"/>
      <c r="R6814" s="9"/>
    </row>
    <row r="6815" ht="15.75" customHeight="1">
      <c r="A6815" s="14" t="s">
        <v>21</v>
      </c>
      <c r="B6815" s="14" t="s">
        <v>22</v>
      </c>
      <c r="C6815" s="40" t="s">
        <v>10362</v>
      </c>
      <c r="D6815" s="14" t="s">
        <v>16813</v>
      </c>
      <c r="E6815" s="13" t="s">
        <v>16814</v>
      </c>
      <c r="F6815" s="14" t="s">
        <v>16815</v>
      </c>
      <c r="G6815" s="14" t="s">
        <v>6772</v>
      </c>
      <c r="H6815" s="41" t="s">
        <v>6712</v>
      </c>
      <c r="I6815" s="42" t="s">
        <v>85</v>
      </c>
      <c r="J6815" s="83">
        <f t="shared" si="1"/>
        <v>41</v>
      </c>
      <c r="K6815" s="7" t="str">
        <f t="shared" si="2"/>
        <v>ENG30-01994442-vizvući</v>
      </c>
      <c r="L6815" s="7" t="str">
        <f>ifna(VLOOKUP(K6815,'Лист1'!D:E,2,false))</f>
        <v/>
      </c>
      <c r="M6815" s="9"/>
      <c r="N6815" s="9"/>
      <c r="O6815" s="9"/>
      <c r="P6815" s="9"/>
      <c r="Q6815" s="9"/>
      <c r="R6815" s="9"/>
    </row>
    <row r="6816" ht="15.75" customHeight="1">
      <c r="A6816" s="14" t="s">
        <v>21</v>
      </c>
      <c r="B6816" s="14" t="s">
        <v>22</v>
      </c>
      <c r="C6816" s="40" t="s">
        <v>8013</v>
      </c>
      <c r="D6816" s="14" t="s">
        <v>16813</v>
      </c>
      <c r="E6816" s="13" t="s">
        <v>16814</v>
      </c>
      <c r="F6816" s="14" t="s">
        <v>16815</v>
      </c>
      <c r="G6816" s="14" t="s">
        <v>6772</v>
      </c>
      <c r="H6816" s="41" t="s">
        <v>6712</v>
      </c>
      <c r="I6816" s="42" t="s">
        <v>85</v>
      </c>
      <c r="J6816" s="31">
        <f t="shared" si="1"/>
        <v>41</v>
      </c>
      <c r="K6816" s="7" t="str">
        <f t="shared" si="2"/>
        <v>ENG30-01994442-vpovući</v>
      </c>
      <c r="L6816" s="7" t="str">
        <f>ifna(VLOOKUP(K6816,'Лист1'!D:E,2,false))</f>
        <v/>
      </c>
      <c r="M6816" s="9"/>
      <c r="N6816" s="9"/>
      <c r="O6816" s="9"/>
      <c r="P6816" s="9"/>
      <c r="Q6816" s="9"/>
      <c r="R6816" s="9"/>
    </row>
    <row r="6817" ht="15.75" customHeight="1">
      <c r="A6817" s="14" t="s">
        <v>21</v>
      </c>
      <c r="B6817" s="14" t="s">
        <v>22</v>
      </c>
      <c r="C6817" s="40" t="s">
        <v>7585</v>
      </c>
      <c r="D6817" s="14" t="s">
        <v>16813</v>
      </c>
      <c r="E6817" s="13" t="s">
        <v>16814</v>
      </c>
      <c r="F6817" s="14" t="s">
        <v>16815</v>
      </c>
      <c r="G6817" s="14" t="s">
        <v>6772</v>
      </c>
      <c r="H6817" s="41" t="s">
        <v>6712</v>
      </c>
      <c r="I6817" s="42" t="s">
        <v>85</v>
      </c>
      <c r="J6817" s="43">
        <f t="shared" si="1"/>
        <v>41</v>
      </c>
      <c r="K6817" s="7" t="str">
        <f t="shared" si="2"/>
        <v>ENG30-01994442-vukloniti</v>
      </c>
      <c r="L6817" s="7" t="str">
        <f>ifna(VLOOKUP(K6817,'Лист1'!D:E,2,false))</f>
        <v/>
      </c>
      <c r="M6817" s="9"/>
      <c r="N6817" s="9"/>
      <c r="O6817" s="9"/>
      <c r="P6817" s="9"/>
      <c r="Q6817" s="9"/>
      <c r="R6817" s="9"/>
    </row>
    <row r="6818" ht="15.75" customHeight="1">
      <c r="A6818" s="14" t="s">
        <v>21</v>
      </c>
      <c r="B6818" s="14" t="s">
        <v>22</v>
      </c>
      <c r="C6818" s="40" t="s">
        <v>10362</v>
      </c>
      <c r="D6818" s="14" t="s">
        <v>16816</v>
      </c>
      <c r="E6818" s="13" t="s">
        <v>16817</v>
      </c>
      <c r="F6818" s="14" t="s">
        <v>16818</v>
      </c>
      <c r="G6818" s="14" t="s">
        <v>6772</v>
      </c>
      <c r="H6818" s="41" t="s">
        <v>6712</v>
      </c>
      <c r="I6818" s="42" t="s">
        <v>85</v>
      </c>
      <c r="J6818" s="38">
        <f t="shared" si="1"/>
        <v>66</v>
      </c>
      <c r="K6818" s="7" t="str">
        <f t="shared" si="2"/>
        <v>ENG30-01995211-vizvući</v>
      </c>
      <c r="L6818" s="7" t="str">
        <f>ifna(VLOOKUP(K6818,'Лист1'!D:E,2,false))</f>
        <v/>
      </c>
      <c r="M6818" s="9"/>
      <c r="N6818" s="9"/>
      <c r="O6818" s="9"/>
      <c r="P6818" s="9"/>
      <c r="Q6818" s="9"/>
      <c r="R6818" s="9"/>
    </row>
    <row r="6819" ht="15.75" customHeight="1">
      <c r="A6819" s="14" t="s">
        <v>21</v>
      </c>
      <c r="B6819" s="14" t="s">
        <v>22</v>
      </c>
      <c r="C6819" s="40" t="s">
        <v>8013</v>
      </c>
      <c r="D6819" s="14" t="s">
        <v>16816</v>
      </c>
      <c r="E6819" s="13" t="s">
        <v>16817</v>
      </c>
      <c r="F6819" s="14" t="s">
        <v>16818</v>
      </c>
      <c r="G6819" s="14" t="s">
        <v>6772</v>
      </c>
      <c r="H6819" s="41" t="s">
        <v>6712</v>
      </c>
      <c r="I6819" s="42" t="s">
        <v>85</v>
      </c>
      <c r="J6819" s="22">
        <f t="shared" si="1"/>
        <v>66</v>
      </c>
      <c r="K6819" s="7" t="str">
        <f t="shared" si="2"/>
        <v>ENG30-01995211-vpovući</v>
      </c>
      <c r="L6819" s="7" t="str">
        <f>ifna(VLOOKUP(K6819,'Лист1'!D:E,2,false))</f>
        <v/>
      </c>
      <c r="M6819" s="9"/>
      <c r="N6819" s="9"/>
      <c r="O6819" s="9"/>
      <c r="P6819" s="9"/>
      <c r="Q6819" s="9"/>
      <c r="R6819" s="9"/>
    </row>
    <row r="6820" ht="15.75" customHeight="1">
      <c r="A6820" s="14" t="s">
        <v>21</v>
      </c>
      <c r="B6820" s="14" t="s">
        <v>22</v>
      </c>
      <c r="C6820" s="40" t="s">
        <v>10212</v>
      </c>
      <c r="D6820" s="14" t="s">
        <v>16816</v>
      </c>
      <c r="E6820" s="13" t="s">
        <v>16817</v>
      </c>
      <c r="F6820" s="14" t="s">
        <v>16818</v>
      </c>
      <c r="G6820" s="14" t="s">
        <v>6772</v>
      </c>
      <c r="H6820" s="41" t="s">
        <v>6712</v>
      </c>
      <c r="I6820" s="42" t="s">
        <v>85</v>
      </c>
      <c r="J6820" s="47">
        <f t="shared" si="1"/>
        <v>66</v>
      </c>
      <c r="K6820" s="7" t="str">
        <f t="shared" si="2"/>
        <v>ENG30-01995211-vuzeti</v>
      </c>
      <c r="L6820" s="7" t="str">
        <f>ifna(VLOOKUP(K6820,'Лист1'!D:E,2,false))</f>
        <v/>
      </c>
      <c r="M6820" s="9"/>
      <c r="N6820" s="9"/>
      <c r="O6820" s="9"/>
      <c r="P6820" s="9"/>
      <c r="Q6820" s="9"/>
      <c r="R6820" s="9"/>
    </row>
    <row r="6821" ht="15.75" customHeight="1">
      <c r="A6821" s="14" t="s">
        <v>21</v>
      </c>
      <c r="B6821" s="14" t="s">
        <v>22</v>
      </c>
      <c r="C6821" s="40" t="s">
        <v>10213</v>
      </c>
      <c r="D6821" s="14" t="s">
        <v>16816</v>
      </c>
      <c r="E6821" s="13" t="s">
        <v>16817</v>
      </c>
      <c r="F6821" s="14" t="s">
        <v>16818</v>
      </c>
      <c r="G6821" s="14" t="s">
        <v>6772</v>
      </c>
      <c r="H6821" s="41" t="s">
        <v>6712</v>
      </c>
      <c r="I6821" s="42" t="s">
        <v>85</v>
      </c>
      <c r="J6821" s="43">
        <f t="shared" si="1"/>
        <v>66</v>
      </c>
      <c r="K6821" s="7" t="str">
        <f t="shared" si="2"/>
        <v>ENG30-01995211-vuzimati</v>
      </c>
      <c r="L6821" s="7" t="str">
        <f>ifna(VLOOKUP(K6821,'Лист1'!D:E,2,false))</f>
        <v/>
      </c>
      <c r="M6821" s="9"/>
      <c r="N6821" s="9"/>
      <c r="O6821" s="9"/>
      <c r="P6821" s="9"/>
      <c r="Q6821" s="9"/>
      <c r="R6821" s="9"/>
    </row>
    <row r="6822" ht="15.75" customHeight="1">
      <c r="A6822" s="14" t="s">
        <v>21</v>
      </c>
      <c r="B6822" s="14" t="s">
        <v>22</v>
      </c>
      <c r="C6822" s="40" t="s">
        <v>14991</v>
      </c>
      <c r="D6822" s="14" t="s">
        <v>16816</v>
      </c>
      <c r="E6822" s="13" t="s">
        <v>16817</v>
      </c>
      <c r="F6822" s="14" t="s">
        <v>16818</v>
      </c>
      <c r="G6822" s="14" t="s">
        <v>6772</v>
      </c>
      <c r="H6822" s="41" t="s">
        <v>6712</v>
      </c>
      <c r="I6822" s="42" t="s">
        <v>85</v>
      </c>
      <c r="J6822" s="79">
        <f t="shared" si="1"/>
        <v>66</v>
      </c>
      <c r="K6822" s="7" t="str">
        <f t="shared" si="2"/>
        <v>ENG30-01995211-vvući</v>
      </c>
      <c r="L6822" s="7" t="str">
        <f>ifna(VLOOKUP(K6822,'Лист1'!D:E,2,false))</f>
        <v/>
      </c>
      <c r="M6822" s="9"/>
      <c r="N6822" s="9"/>
      <c r="O6822" s="9"/>
      <c r="P6822" s="9"/>
      <c r="Q6822" s="9"/>
      <c r="R6822" s="9"/>
    </row>
    <row r="6823" ht="15.75" customHeight="1">
      <c r="A6823" s="14" t="s">
        <v>21</v>
      </c>
      <c r="B6823" s="14" t="s">
        <v>22</v>
      </c>
      <c r="C6823" s="40" t="s">
        <v>7958</v>
      </c>
      <c r="D6823" s="14" t="s">
        <v>16819</v>
      </c>
      <c r="E6823" s="13" t="s">
        <v>16820</v>
      </c>
      <c r="F6823" s="14" t="s">
        <v>16821</v>
      </c>
      <c r="G6823" s="14" t="s">
        <v>6772</v>
      </c>
      <c r="H6823" s="41" t="s">
        <v>6712</v>
      </c>
      <c r="I6823" s="42" t="s">
        <v>85</v>
      </c>
      <c r="J6823" s="65">
        <f t="shared" si="1"/>
        <v>39</v>
      </c>
      <c r="K6823" s="7" t="str">
        <f t="shared" si="2"/>
        <v>ENG30-01995549-vnastaviti</v>
      </c>
      <c r="L6823" s="7" t="str">
        <f>ifna(VLOOKUP(K6823,'Лист1'!D:E,2,false))</f>
        <v/>
      </c>
      <c r="M6823" s="9"/>
      <c r="N6823" s="9"/>
      <c r="O6823" s="9"/>
      <c r="P6823" s="9"/>
      <c r="Q6823" s="9"/>
      <c r="R6823" s="9"/>
    </row>
    <row r="6824" ht="15.75" customHeight="1">
      <c r="A6824" s="14" t="s">
        <v>79</v>
      </c>
      <c r="B6824" s="14" t="s">
        <v>80</v>
      </c>
      <c r="C6824" s="40" t="s">
        <v>9154</v>
      </c>
      <c r="D6824" s="14" t="s">
        <v>16822</v>
      </c>
      <c r="E6824" s="13" t="s">
        <v>16823</v>
      </c>
      <c r="F6824" s="14" t="s">
        <v>9154</v>
      </c>
      <c r="G6824" s="14" t="s">
        <v>6917</v>
      </c>
      <c r="H6824" s="41" t="s">
        <v>6712</v>
      </c>
      <c r="I6824" s="42" t="s">
        <v>85</v>
      </c>
      <c r="J6824" s="54">
        <f t="shared" si="1"/>
        <v>32</v>
      </c>
      <c r="K6824" s="7" t="str">
        <f t="shared" si="2"/>
        <v>ENG30-01996377-aodgovoran</v>
      </c>
      <c r="L6824" s="7" t="str">
        <f>ifna(VLOOKUP(K6824,'Лист1'!D:E,2,false))</f>
        <v/>
      </c>
      <c r="M6824" s="9"/>
      <c r="N6824" s="9"/>
      <c r="O6824" s="9"/>
      <c r="P6824" s="9"/>
      <c r="Q6824" s="9"/>
      <c r="R6824" s="9"/>
    </row>
    <row r="6825" ht="15.75" customHeight="1">
      <c r="A6825" s="14" t="s">
        <v>21</v>
      </c>
      <c r="B6825" s="14" t="s">
        <v>22</v>
      </c>
      <c r="C6825" s="40" t="s">
        <v>9320</v>
      </c>
      <c r="D6825" s="14" t="s">
        <v>16824</v>
      </c>
      <c r="E6825" s="13" t="s">
        <v>16825</v>
      </c>
      <c r="F6825" s="14" t="s">
        <v>9320</v>
      </c>
      <c r="G6825" s="14" t="s">
        <v>6772</v>
      </c>
      <c r="H6825" s="41" t="s">
        <v>6712</v>
      </c>
      <c r="I6825" s="42" t="s">
        <v>85</v>
      </c>
      <c r="J6825" s="79">
        <f t="shared" si="1"/>
        <v>29</v>
      </c>
      <c r="K6825" s="7" t="str">
        <f t="shared" si="2"/>
        <v>ENG30-01998432-vslediti</v>
      </c>
      <c r="L6825" s="7" t="str">
        <f>ifna(VLOOKUP(K6825,'Лист1'!D:E,2,false))</f>
        <v/>
      </c>
      <c r="M6825" s="9"/>
      <c r="N6825" s="9"/>
      <c r="O6825" s="9"/>
      <c r="P6825" s="9"/>
      <c r="Q6825" s="9"/>
      <c r="R6825" s="9"/>
    </row>
    <row r="6826" ht="15.75" customHeight="1">
      <c r="A6826" s="14" t="s">
        <v>21</v>
      </c>
      <c r="B6826" s="14" t="s">
        <v>22</v>
      </c>
      <c r="C6826" s="40" t="s">
        <v>16826</v>
      </c>
      <c r="D6826" s="14" t="s">
        <v>16827</v>
      </c>
      <c r="E6826" s="13" t="s">
        <v>16828</v>
      </c>
      <c r="F6826" s="14" t="s">
        <v>16829</v>
      </c>
      <c r="G6826" s="14" t="s">
        <v>6772</v>
      </c>
      <c r="H6826" s="41" t="s">
        <v>6712</v>
      </c>
      <c r="I6826" s="42" t="s">
        <v>85</v>
      </c>
      <c r="J6826" s="44">
        <f t="shared" si="1"/>
        <v>43</v>
      </c>
      <c r="K6826" s="7" t="str">
        <f t="shared" si="2"/>
        <v>ENG30-01999218-vpredvoditi</v>
      </c>
      <c r="L6826" s="7" t="str">
        <f>ifna(VLOOKUP(K6826,'Лист1'!D:E,2,false))</f>
        <v/>
      </c>
      <c r="M6826" s="9"/>
      <c r="N6826" s="9"/>
      <c r="O6826" s="9"/>
      <c r="P6826" s="9"/>
      <c r="Q6826" s="9"/>
      <c r="R6826" s="9"/>
    </row>
    <row r="6827" ht="15.75" customHeight="1">
      <c r="A6827" s="14" t="s">
        <v>21</v>
      </c>
      <c r="B6827" s="14" t="s">
        <v>22</v>
      </c>
      <c r="C6827" s="40" t="s">
        <v>9271</v>
      </c>
      <c r="D6827" s="14" t="s">
        <v>16827</v>
      </c>
      <c r="E6827" s="13" t="s">
        <v>16828</v>
      </c>
      <c r="F6827" s="14" t="s">
        <v>16829</v>
      </c>
      <c r="G6827" s="14" t="s">
        <v>6772</v>
      </c>
      <c r="H6827" s="41" t="s">
        <v>6712</v>
      </c>
      <c r="I6827" s="42" t="s">
        <v>85</v>
      </c>
      <c r="J6827" s="62">
        <f t="shared" si="1"/>
        <v>43</v>
      </c>
      <c r="K6827" s="7" t="str">
        <f t="shared" si="2"/>
        <v>ENG30-01999218-vprethoditi</v>
      </c>
      <c r="L6827" s="7" t="str">
        <f>ifna(VLOOKUP(K6827,'Лист1'!D:E,2,false))</f>
        <v/>
      </c>
      <c r="M6827" s="9"/>
      <c r="N6827" s="9"/>
      <c r="O6827" s="9"/>
      <c r="P6827" s="9"/>
      <c r="Q6827" s="9"/>
      <c r="R6827" s="9"/>
    </row>
    <row r="6828" ht="15.75" customHeight="1">
      <c r="A6828" s="14" t="s">
        <v>21</v>
      </c>
      <c r="B6828" s="14" t="s">
        <v>22</v>
      </c>
      <c r="C6828" s="40" t="s">
        <v>14762</v>
      </c>
      <c r="D6828" s="14" t="s">
        <v>16827</v>
      </c>
      <c r="E6828" s="13" t="s">
        <v>16828</v>
      </c>
      <c r="F6828" s="14" t="s">
        <v>16829</v>
      </c>
      <c r="G6828" s="14" t="s">
        <v>6772</v>
      </c>
      <c r="H6828" s="41" t="s">
        <v>6712</v>
      </c>
      <c r="I6828" s="42" t="s">
        <v>85</v>
      </c>
      <c r="J6828" s="80">
        <f t="shared" si="1"/>
        <v>43</v>
      </c>
      <c r="K6828" s="7" t="str">
        <f t="shared" si="2"/>
        <v>ENG30-01999218-vvoditi</v>
      </c>
      <c r="L6828" s="7" t="str">
        <f>ifna(VLOOKUP(K6828,'Лист1'!D:E,2,false))</f>
        <v/>
      </c>
      <c r="M6828" s="9"/>
      <c r="N6828" s="9"/>
      <c r="O6828" s="9"/>
      <c r="P6828" s="9"/>
      <c r="Q6828" s="9"/>
      <c r="R6828" s="9"/>
    </row>
    <row r="6829" ht="15.75" customHeight="1">
      <c r="A6829" s="14" t="s">
        <v>21</v>
      </c>
      <c r="B6829" s="14" t="s">
        <v>22</v>
      </c>
      <c r="C6829" s="40" t="s">
        <v>10322</v>
      </c>
      <c r="D6829" s="14" t="s">
        <v>16830</v>
      </c>
      <c r="E6829" s="13" t="s">
        <v>16831</v>
      </c>
      <c r="F6829" s="14" t="s">
        <v>16832</v>
      </c>
      <c r="G6829" s="14" t="s">
        <v>6772</v>
      </c>
      <c r="H6829" s="41" t="s">
        <v>6712</v>
      </c>
      <c r="I6829" s="42" t="s">
        <v>85</v>
      </c>
      <c r="J6829" s="66">
        <f t="shared" si="1"/>
        <v>21</v>
      </c>
      <c r="K6829" s="7" t="str">
        <f t="shared" si="2"/>
        <v>ENG30-01999798-vdovesti</v>
      </c>
      <c r="L6829" s="7" t="str">
        <f>ifna(VLOOKUP(K6829,'Лист1'!D:E,2,false))</f>
        <v/>
      </c>
      <c r="M6829" s="9"/>
      <c r="N6829" s="9"/>
      <c r="O6829" s="9"/>
      <c r="P6829" s="9"/>
      <c r="Q6829" s="9"/>
      <c r="R6829" s="9"/>
    </row>
    <row r="6830" ht="15.75" customHeight="1">
      <c r="A6830" s="14" t="s">
        <v>21</v>
      </c>
      <c r="B6830" s="14" t="s">
        <v>22</v>
      </c>
      <c r="C6830" s="40" t="s">
        <v>8115</v>
      </c>
      <c r="D6830" s="14" t="s">
        <v>16830</v>
      </c>
      <c r="E6830" s="13" t="s">
        <v>16831</v>
      </c>
      <c r="F6830" s="14" t="s">
        <v>16832</v>
      </c>
      <c r="G6830" s="14" t="s">
        <v>6772</v>
      </c>
      <c r="H6830" s="41" t="s">
        <v>6712</v>
      </c>
      <c r="I6830" s="42" t="s">
        <v>85</v>
      </c>
      <c r="J6830" s="66">
        <f t="shared" si="1"/>
        <v>21</v>
      </c>
      <c r="K6830" s="7" t="str">
        <f t="shared" si="2"/>
        <v>ENG30-01999798-vodvesti</v>
      </c>
      <c r="L6830" s="7" t="str">
        <f>ifna(VLOOKUP(K6830,'Лист1'!D:E,2,false))</f>
        <v/>
      </c>
      <c r="M6830" s="9"/>
      <c r="N6830" s="9"/>
      <c r="O6830" s="9"/>
      <c r="P6830" s="9"/>
      <c r="Q6830" s="9"/>
      <c r="R6830" s="9"/>
    </row>
    <row r="6831" ht="15.75" customHeight="1">
      <c r="A6831" s="14" t="s">
        <v>79</v>
      </c>
      <c r="B6831" s="14" t="s">
        <v>80</v>
      </c>
      <c r="C6831" s="40" t="s">
        <v>16833</v>
      </c>
      <c r="D6831" s="14" t="s">
        <v>16834</v>
      </c>
      <c r="E6831" s="13" t="s">
        <v>16835</v>
      </c>
      <c r="F6831" s="14" t="s">
        <v>16836</v>
      </c>
      <c r="G6831" s="14" t="s">
        <v>6772</v>
      </c>
      <c r="H6831" s="41" t="s">
        <v>6712</v>
      </c>
      <c r="I6831" s="42" t="s">
        <v>85</v>
      </c>
      <c r="J6831" s="35">
        <f t="shared" si="1"/>
        <v>38</v>
      </c>
      <c r="K6831" s="7" t="str">
        <f t="shared" si="2"/>
        <v>ENG30-02001984-anesmetan</v>
      </c>
      <c r="L6831" s="7" t="str">
        <f>ifna(VLOOKUP(K6831,'Лист1'!D:E,2,false))</f>
        <v/>
      </c>
      <c r="M6831" s="9"/>
      <c r="N6831" s="9"/>
      <c r="O6831" s="9"/>
      <c r="P6831" s="9"/>
      <c r="Q6831" s="9"/>
      <c r="R6831" s="9"/>
    </row>
    <row r="6832" ht="15.75" customHeight="1">
      <c r="A6832" s="14" t="s">
        <v>79</v>
      </c>
      <c r="B6832" s="14" t="s">
        <v>80</v>
      </c>
      <c r="C6832" s="40" t="s">
        <v>9761</v>
      </c>
      <c r="D6832" s="14" t="s">
        <v>16837</v>
      </c>
      <c r="E6832" s="13" t="s">
        <v>16838</v>
      </c>
      <c r="F6832" s="14" t="s">
        <v>13030</v>
      </c>
      <c r="G6832" s="14" t="s">
        <v>6772</v>
      </c>
      <c r="H6832" s="41" t="s">
        <v>6712</v>
      </c>
      <c r="I6832" s="42" t="s">
        <v>85</v>
      </c>
      <c r="J6832" s="39">
        <f t="shared" si="1"/>
        <v>46</v>
      </c>
      <c r="K6832" s="7" t="str">
        <f t="shared" si="2"/>
        <v>ENG30-02002227-aograničen</v>
      </c>
      <c r="L6832" s="7" t="str">
        <f>ifna(VLOOKUP(K6832,'Лист1'!D:E,2,false))</f>
        <v/>
      </c>
      <c r="M6832" s="9"/>
      <c r="N6832" s="9"/>
      <c r="O6832" s="9"/>
      <c r="P6832" s="9"/>
      <c r="Q6832" s="9"/>
      <c r="R6832" s="9"/>
    </row>
    <row r="6833" ht="15.75" customHeight="1">
      <c r="A6833" s="14" t="s">
        <v>79</v>
      </c>
      <c r="B6833" s="14" t="s">
        <v>80</v>
      </c>
      <c r="C6833" s="40" t="s">
        <v>9761</v>
      </c>
      <c r="D6833" s="14" t="s">
        <v>16839</v>
      </c>
      <c r="E6833" s="13" t="s">
        <v>16840</v>
      </c>
      <c r="F6833" s="14" t="s">
        <v>13030</v>
      </c>
      <c r="G6833" s="14" t="s">
        <v>6772</v>
      </c>
      <c r="H6833" s="41" t="s">
        <v>6712</v>
      </c>
      <c r="I6833" s="42" t="s">
        <v>85</v>
      </c>
      <c r="J6833" s="21">
        <f t="shared" si="1"/>
        <v>50</v>
      </c>
      <c r="K6833" s="7" t="str">
        <f t="shared" si="2"/>
        <v>ENG30-02002470-aograničen</v>
      </c>
      <c r="L6833" s="7" t="str">
        <f>ifna(VLOOKUP(K6833,'Лист1'!D:E,2,false))</f>
        <v/>
      </c>
      <c r="M6833" s="9"/>
      <c r="N6833" s="9"/>
      <c r="O6833" s="9"/>
      <c r="P6833" s="9"/>
      <c r="Q6833" s="9"/>
      <c r="R6833" s="9"/>
    </row>
    <row r="6834" ht="15.75" customHeight="1">
      <c r="A6834" s="14" t="s">
        <v>79</v>
      </c>
      <c r="B6834" s="14" t="s">
        <v>80</v>
      </c>
      <c r="C6834" s="40" t="s">
        <v>11260</v>
      </c>
      <c r="D6834" s="14" t="s">
        <v>16841</v>
      </c>
      <c r="E6834" s="13" t="s">
        <v>16842</v>
      </c>
      <c r="F6834" s="14" t="s">
        <v>16843</v>
      </c>
      <c r="G6834" s="14" t="s">
        <v>13404</v>
      </c>
      <c r="H6834" s="41" t="s">
        <v>6712</v>
      </c>
      <c r="I6834" s="42" t="s">
        <v>85</v>
      </c>
      <c r="J6834" s="27">
        <f t="shared" si="1"/>
        <v>71</v>
      </c>
      <c r="K6834" s="7" t="str">
        <f t="shared" si="2"/>
        <v>ENG30-02003186-adiskrecioni</v>
      </c>
      <c r="L6834" s="7" t="str">
        <f>ifna(VLOOKUP(K6834,'Лист1'!D:E,2,false))</f>
        <v/>
      </c>
      <c r="M6834" s="9"/>
      <c r="N6834" s="9"/>
      <c r="O6834" s="9"/>
      <c r="P6834" s="9"/>
      <c r="Q6834" s="9"/>
      <c r="R6834" s="9"/>
    </row>
    <row r="6835" ht="15.75" customHeight="1">
      <c r="A6835" s="14" t="s">
        <v>79</v>
      </c>
      <c r="B6835" s="14" t="s">
        <v>80</v>
      </c>
      <c r="C6835" s="40" t="s">
        <v>16844</v>
      </c>
      <c r="D6835" s="14" t="s">
        <v>16841</v>
      </c>
      <c r="E6835" s="13" t="s">
        <v>16842</v>
      </c>
      <c r="F6835" s="14" t="s">
        <v>16843</v>
      </c>
      <c r="G6835" s="14" t="s">
        <v>13404</v>
      </c>
      <c r="H6835" s="41" t="s">
        <v>6712</v>
      </c>
      <c r="I6835" s="42" t="s">
        <v>85</v>
      </c>
      <c r="J6835" s="21">
        <f t="shared" si="1"/>
        <v>71</v>
      </c>
      <c r="K6835" s="7" t="str">
        <f t="shared" si="2"/>
        <v>ENG30-02003186-azaseban</v>
      </c>
      <c r="L6835" s="7" t="str">
        <f>ifna(VLOOKUP(K6835,'Лист1'!D:E,2,false))</f>
        <v/>
      </c>
      <c r="M6835" s="9"/>
      <c r="N6835" s="9"/>
      <c r="O6835" s="9"/>
      <c r="P6835" s="9"/>
      <c r="Q6835" s="9"/>
      <c r="R6835" s="9"/>
    </row>
    <row r="6836" ht="15.75" customHeight="1">
      <c r="A6836" s="14" t="s">
        <v>21</v>
      </c>
      <c r="B6836" s="14" t="s">
        <v>22</v>
      </c>
      <c r="C6836" s="40" t="s">
        <v>2737</v>
      </c>
      <c r="D6836" s="14" t="s">
        <v>16845</v>
      </c>
      <c r="E6836" s="13" t="s">
        <v>16846</v>
      </c>
      <c r="F6836" s="13" t="s">
        <v>2737</v>
      </c>
      <c r="G6836" s="14" t="s">
        <v>6772</v>
      </c>
      <c r="H6836" s="159" t="s">
        <v>6712</v>
      </c>
      <c r="I6836" s="42" t="s">
        <v>992</v>
      </c>
      <c r="J6836" s="27">
        <f t="shared" si="1"/>
        <v>81</v>
      </c>
      <c r="K6836" s="7" t="str">
        <f t="shared" si="2"/>
        <v>ENG30-02004874-vvratiti se</v>
      </c>
      <c r="L6836" s="7" t="str">
        <f>ifna(VLOOKUP(K6836,'Лист1'!D:E,2,false))</f>
        <v/>
      </c>
      <c r="M6836" s="9"/>
      <c r="N6836" s="9"/>
      <c r="O6836" s="9"/>
      <c r="P6836" s="9"/>
      <c r="Q6836" s="9"/>
      <c r="R6836" s="9"/>
    </row>
    <row r="6837" ht="15.75" customHeight="1">
      <c r="A6837" s="14" t="s">
        <v>21</v>
      </c>
      <c r="B6837" s="14" t="s">
        <v>22</v>
      </c>
      <c r="C6837" s="40" t="s">
        <v>9261</v>
      </c>
      <c r="D6837" s="14" t="s">
        <v>16847</v>
      </c>
      <c r="E6837" s="13" t="s">
        <v>16848</v>
      </c>
      <c r="F6837" s="14" t="s">
        <v>16849</v>
      </c>
      <c r="G6837" s="14" t="s">
        <v>6772</v>
      </c>
      <c r="H6837" s="41" t="s">
        <v>6712</v>
      </c>
      <c r="I6837" s="42" t="s">
        <v>85</v>
      </c>
      <c r="J6837" s="38">
        <f t="shared" si="1"/>
        <v>57</v>
      </c>
      <c r="K6837" s="7" t="str">
        <f t="shared" si="2"/>
        <v>ENG30-02005948-vdoći</v>
      </c>
      <c r="L6837" s="7" t="str">
        <f>ifna(VLOOKUP(K6837,'Лист1'!D:E,2,false))</f>
        <v/>
      </c>
      <c r="M6837" s="9"/>
      <c r="N6837" s="9"/>
      <c r="O6837" s="9"/>
      <c r="P6837" s="9"/>
      <c r="Q6837" s="9"/>
      <c r="R6837" s="9"/>
    </row>
    <row r="6838" ht="15.75" customHeight="1">
      <c r="A6838" s="14" t="s">
        <v>21</v>
      </c>
      <c r="B6838" s="14" t="s">
        <v>22</v>
      </c>
      <c r="C6838" s="40" t="s">
        <v>16850</v>
      </c>
      <c r="D6838" s="14" t="s">
        <v>16847</v>
      </c>
      <c r="E6838" s="13" t="s">
        <v>16848</v>
      </c>
      <c r="F6838" s="14" t="s">
        <v>16849</v>
      </c>
      <c r="G6838" s="14" t="s">
        <v>6772</v>
      </c>
      <c r="H6838" s="41" t="s">
        <v>6712</v>
      </c>
      <c r="I6838" s="42" t="s">
        <v>85</v>
      </c>
      <c r="J6838" s="60">
        <f t="shared" si="1"/>
        <v>57</v>
      </c>
      <c r="K6838" s="7" t="str">
        <f t="shared" si="2"/>
        <v>ENG30-02005948-vdospeti</v>
      </c>
      <c r="L6838" s="7" t="str">
        <f>ifna(VLOOKUP(K6838,'Лист1'!D:E,2,false))</f>
        <v/>
      </c>
      <c r="M6838" s="9"/>
      <c r="N6838" s="9"/>
      <c r="O6838" s="9"/>
      <c r="P6838" s="9"/>
      <c r="Q6838" s="9"/>
      <c r="R6838" s="9"/>
    </row>
    <row r="6839" ht="15.75" customHeight="1">
      <c r="A6839" s="14" t="s">
        <v>21</v>
      </c>
      <c r="B6839" s="14" t="s">
        <v>22</v>
      </c>
      <c r="C6839" s="40" t="s">
        <v>16851</v>
      </c>
      <c r="D6839" s="14" t="s">
        <v>16847</v>
      </c>
      <c r="E6839" s="13" t="s">
        <v>16848</v>
      </c>
      <c r="F6839" s="14" t="s">
        <v>16849</v>
      </c>
      <c r="G6839" s="14" t="s">
        <v>6772</v>
      </c>
      <c r="H6839" s="41" t="s">
        <v>6712</v>
      </c>
      <c r="I6839" s="42" t="s">
        <v>85</v>
      </c>
      <c r="J6839" s="64">
        <f t="shared" si="1"/>
        <v>57</v>
      </c>
      <c r="K6839" s="7" t="str">
        <f t="shared" si="2"/>
        <v>ENG30-02005948-vstignuti</v>
      </c>
      <c r="L6839" s="7" t="str">
        <f>ifna(VLOOKUP(K6839,'Лист1'!D:E,2,false))</f>
        <v/>
      </c>
      <c r="M6839" s="9"/>
      <c r="N6839" s="9"/>
      <c r="O6839" s="9"/>
      <c r="P6839" s="9"/>
      <c r="Q6839" s="9"/>
      <c r="R6839" s="9"/>
    </row>
    <row r="6840" ht="15.75" customHeight="1">
      <c r="A6840" s="14" t="s">
        <v>21</v>
      </c>
      <c r="B6840" s="14" t="s">
        <v>22</v>
      </c>
      <c r="C6840" s="40" t="s">
        <v>9261</v>
      </c>
      <c r="D6840" s="14" t="s">
        <v>16852</v>
      </c>
      <c r="E6840" s="13" t="s">
        <v>16853</v>
      </c>
      <c r="F6840" s="14" t="s">
        <v>16854</v>
      </c>
      <c r="G6840" s="14" t="s">
        <v>7357</v>
      </c>
      <c r="H6840" s="41" t="s">
        <v>6712</v>
      </c>
      <c r="I6840" s="42" t="s">
        <v>85</v>
      </c>
      <c r="J6840" s="27">
        <f t="shared" si="1"/>
        <v>23</v>
      </c>
      <c r="K6840" s="7" t="str">
        <f t="shared" si="2"/>
        <v>ENG30-02006573-vdoći</v>
      </c>
      <c r="L6840" s="7" t="str">
        <f>ifna(VLOOKUP(K6840,'Лист1'!D:E,2,false))</f>
        <v/>
      </c>
      <c r="M6840" s="9"/>
      <c r="N6840" s="9"/>
      <c r="O6840" s="9"/>
      <c r="P6840" s="9"/>
      <c r="Q6840" s="9"/>
      <c r="R6840" s="9"/>
    </row>
    <row r="6841" ht="15.75" customHeight="1">
      <c r="A6841" s="14" t="s">
        <v>21</v>
      </c>
      <c r="B6841" s="14" t="s">
        <v>22</v>
      </c>
      <c r="C6841" s="40" t="s">
        <v>16372</v>
      </c>
      <c r="D6841" s="14" t="s">
        <v>16852</v>
      </c>
      <c r="E6841" s="13" t="s">
        <v>16853</v>
      </c>
      <c r="F6841" s="14" t="s">
        <v>16854</v>
      </c>
      <c r="G6841" s="14" t="s">
        <v>7357</v>
      </c>
      <c r="H6841" s="41" t="s">
        <v>6712</v>
      </c>
      <c r="I6841" s="42" t="s">
        <v>85</v>
      </c>
      <c r="J6841" s="26">
        <f t="shared" si="1"/>
        <v>23</v>
      </c>
      <c r="K6841" s="7" t="str">
        <f t="shared" si="2"/>
        <v>ENG30-02006573-vdolaziti</v>
      </c>
      <c r="L6841" s="7" t="str">
        <f>ifna(VLOOKUP(K6841,'Лист1'!D:E,2,false))</f>
        <v/>
      </c>
      <c r="M6841" s="9"/>
      <c r="N6841" s="9"/>
      <c r="O6841" s="9"/>
      <c r="P6841" s="9"/>
      <c r="Q6841" s="9"/>
      <c r="R6841" s="9"/>
    </row>
    <row r="6842" ht="15.75" customHeight="1">
      <c r="A6842" s="14" t="s">
        <v>21</v>
      </c>
      <c r="B6842" s="14" t="s">
        <v>22</v>
      </c>
      <c r="C6842" s="40" t="s">
        <v>9683</v>
      </c>
      <c r="D6842" s="14" t="s">
        <v>16852</v>
      </c>
      <c r="E6842" s="13" t="s">
        <v>16853</v>
      </c>
      <c r="F6842" s="14" t="s">
        <v>16854</v>
      </c>
      <c r="G6842" s="14" t="s">
        <v>7357</v>
      </c>
      <c r="H6842" s="41" t="s">
        <v>6712</v>
      </c>
      <c r="I6842" s="42" t="s">
        <v>85</v>
      </c>
      <c r="J6842" s="18">
        <f t="shared" si="1"/>
        <v>23</v>
      </c>
      <c r="K6842" s="7" t="str">
        <f t="shared" si="2"/>
        <v>ENG30-02006573-vstići</v>
      </c>
      <c r="L6842" s="7" t="str">
        <f>ifna(VLOOKUP(K6842,'Лист1'!D:E,2,false))</f>
        <v/>
      </c>
      <c r="M6842" s="9"/>
      <c r="N6842" s="9"/>
      <c r="O6842" s="9"/>
      <c r="P6842" s="9"/>
      <c r="Q6842" s="9"/>
      <c r="R6842" s="9"/>
    </row>
    <row r="6843" ht="15.75" customHeight="1">
      <c r="A6843" s="14" t="s">
        <v>21</v>
      </c>
      <c r="B6843" s="14" t="s">
        <v>22</v>
      </c>
      <c r="C6843" s="40" t="s">
        <v>16851</v>
      </c>
      <c r="D6843" s="14" t="s">
        <v>16852</v>
      </c>
      <c r="E6843" s="13" t="s">
        <v>16853</v>
      </c>
      <c r="F6843" s="14" t="s">
        <v>16854</v>
      </c>
      <c r="G6843" s="14" t="s">
        <v>7357</v>
      </c>
      <c r="H6843" s="41" t="s">
        <v>6712</v>
      </c>
      <c r="I6843" s="42" t="s">
        <v>85</v>
      </c>
      <c r="J6843" s="99">
        <f t="shared" si="1"/>
        <v>23</v>
      </c>
      <c r="K6843" s="7" t="str">
        <f t="shared" si="2"/>
        <v>ENG30-02006573-vstignuti</v>
      </c>
      <c r="L6843" s="7" t="str">
        <f>ifna(VLOOKUP(K6843,'Лист1'!D:E,2,false))</f>
        <v/>
      </c>
      <c r="M6843" s="9"/>
      <c r="N6843" s="9"/>
      <c r="O6843" s="9"/>
      <c r="P6843" s="9"/>
      <c r="Q6843" s="9"/>
      <c r="R6843" s="9"/>
    </row>
    <row r="6844" ht="15.75" customHeight="1">
      <c r="A6844" s="14" t="s">
        <v>21</v>
      </c>
      <c r="B6844" s="14" t="s">
        <v>22</v>
      </c>
      <c r="C6844" s="40" t="s">
        <v>9261</v>
      </c>
      <c r="D6844" s="14" t="s">
        <v>16855</v>
      </c>
      <c r="E6844" s="13" t="s">
        <v>16856</v>
      </c>
      <c r="F6844" s="14" t="s">
        <v>16857</v>
      </c>
      <c r="G6844" s="14" t="s">
        <v>12880</v>
      </c>
      <c r="H6844" s="41" t="s">
        <v>6712</v>
      </c>
      <c r="I6844" s="42" t="s">
        <v>85</v>
      </c>
      <c r="J6844" s="46">
        <f t="shared" si="1"/>
        <v>13</v>
      </c>
      <c r="K6844" s="7" t="str">
        <f t="shared" si="2"/>
        <v>ENG30-02006709-vdoći</v>
      </c>
      <c r="L6844" s="7" t="str">
        <f>ifna(VLOOKUP(K6844,'Лист1'!D:E,2,false))</f>
        <v/>
      </c>
      <c r="M6844" s="9"/>
      <c r="N6844" s="9"/>
      <c r="O6844" s="9"/>
      <c r="P6844" s="9"/>
      <c r="Q6844" s="9"/>
      <c r="R6844" s="9"/>
    </row>
    <row r="6845" ht="15.75" customHeight="1">
      <c r="A6845" s="14" t="s">
        <v>21</v>
      </c>
      <c r="B6845" s="14" t="s">
        <v>22</v>
      </c>
      <c r="C6845" s="40" t="s">
        <v>9683</v>
      </c>
      <c r="D6845" s="14" t="s">
        <v>16855</v>
      </c>
      <c r="E6845" s="13" t="s">
        <v>16856</v>
      </c>
      <c r="F6845" s="14" t="s">
        <v>16857</v>
      </c>
      <c r="G6845" s="14" t="s">
        <v>12880</v>
      </c>
      <c r="H6845" s="41" t="s">
        <v>6712</v>
      </c>
      <c r="I6845" s="42" t="s">
        <v>85</v>
      </c>
      <c r="J6845" s="30">
        <f t="shared" si="1"/>
        <v>13</v>
      </c>
      <c r="K6845" s="7" t="str">
        <f t="shared" si="2"/>
        <v>ENG30-02006709-vstići</v>
      </c>
      <c r="L6845" s="7" t="str">
        <f>ifna(VLOOKUP(K6845,'Лист1'!D:E,2,false))</f>
        <v/>
      </c>
      <c r="M6845" s="9"/>
      <c r="N6845" s="9"/>
      <c r="O6845" s="9"/>
      <c r="P6845" s="9"/>
      <c r="Q6845" s="9"/>
      <c r="R6845" s="9"/>
    </row>
    <row r="6846" ht="15.75" customHeight="1">
      <c r="A6846" s="14" t="s">
        <v>21</v>
      </c>
      <c r="B6846" s="14" t="s">
        <v>22</v>
      </c>
      <c r="C6846" s="40" t="s">
        <v>13535</v>
      </c>
      <c r="D6846" s="14" t="s">
        <v>16855</v>
      </c>
      <c r="E6846" s="13" t="s">
        <v>16856</v>
      </c>
      <c r="F6846" s="14" t="s">
        <v>16857</v>
      </c>
      <c r="G6846" s="14" t="s">
        <v>12880</v>
      </c>
      <c r="H6846" s="41" t="s">
        <v>6712</v>
      </c>
      <c r="I6846" s="42" t="s">
        <v>85</v>
      </c>
      <c r="J6846" s="38">
        <f t="shared" si="1"/>
        <v>13</v>
      </c>
      <c r="K6846" s="7" t="str">
        <f t="shared" si="2"/>
        <v>ENG30-02006709-vući</v>
      </c>
      <c r="L6846" s="7" t="str">
        <f>ifna(VLOOKUP(K6846,'Лист1'!D:E,2,false))</f>
        <v/>
      </c>
      <c r="M6846" s="9"/>
      <c r="N6846" s="9"/>
      <c r="O6846" s="9"/>
      <c r="P6846" s="9"/>
      <c r="Q6846" s="9"/>
      <c r="R6846" s="9"/>
    </row>
    <row r="6847" ht="15.75" customHeight="1">
      <c r="A6847" s="14" t="s">
        <v>21</v>
      </c>
      <c r="B6847" s="14" t="s">
        <v>22</v>
      </c>
      <c r="C6847" s="40" t="s">
        <v>9365</v>
      </c>
      <c r="D6847" s="14" t="s">
        <v>16858</v>
      </c>
      <c r="E6847" s="13" t="s">
        <v>16859</v>
      </c>
      <c r="F6847" s="14" t="s">
        <v>16860</v>
      </c>
      <c r="G6847" s="14" t="s">
        <v>6772</v>
      </c>
      <c r="H6847" s="41" t="s">
        <v>6712</v>
      </c>
      <c r="I6847" s="42" t="s">
        <v>85</v>
      </c>
      <c r="J6847" s="28">
        <f t="shared" si="1"/>
        <v>15</v>
      </c>
      <c r="K6847" s="7" t="str">
        <f t="shared" si="2"/>
        <v>ENG30-02008396-vnapustiti</v>
      </c>
      <c r="L6847" s="7" t="str">
        <f>ifna(VLOOKUP(K6847,'Лист1'!D:E,2,false))</f>
        <v/>
      </c>
      <c r="M6847" s="9"/>
      <c r="N6847" s="9"/>
      <c r="O6847" s="9"/>
      <c r="P6847" s="9"/>
      <c r="Q6847" s="9"/>
      <c r="R6847" s="9"/>
    </row>
    <row r="6848" ht="15.75" customHeight="1">
      <c r="A6848" s="14" t="s">
        <v>21</v>
      </c>
      <c r="B6848" s="14" t="s">
        <v>22</v>
      </c>
      <c r="C6848" s="40" t="s">
        <v>16370</v>
      </c>
      <c r="D6848" s="14" t="s">
        <v>16858</v>
      </c>
      <c r="E6848" s="13" t="s">
        <v>16859</v>
      </c>
      <c r="F6848" s="14" t="s">
        <v>16860</v>
      </c>
      <c r="G6848" s="14" t="s">
        <v>6772</v>
      </c>
      <c r="H6848" s="41" t="s">
        <v>6712</v>
      </c>
      <c r="I6848" s="42" t="s">
        <v>85</v>
      </c>
      <c r="J6848" s="99">
        <f t="shared" si="1"/>
        <v>15</v>
      </c>
      <c r="K6848" s="7" t="str">
        <f t="shared" si="2"/>
        <v>ENG30-02008396-votići</v>
      </c>
      <c r="L6848" s="7" t="str">
        <f>ifna(VLOOKUP(K6848,'Лист1'!D:E,2,false))</f>
        <v/>
      </c>
      <c r="M6848" s="9"/>
      <c r="N6848" s="9"/>
      <c r="O6848" s="9"/>
      <c r="P6848" s="9"/>
      <c r="Q6848" s="9"/>
      <c r="R6848" s="9"/>
    </row>
    <row r="6849" ht="15.75" customHeight="1">
      <c r="A6849" s="14" t="s">
        <v>21</v>
      </c>
      <c r="B6849" s="14" t="s">
        <v>22</v>
      </c>
      <c r="C6849" s="40" t="s">
        <v>16861</v>
      </c>
      <c r="D6849" s="14" t="s">
        <v>16862</v>
      </c>
      <c r="E6849" s="13" t="s">
        <v>16863</v>
      </c>
      <c r="F6849" s="14" t="s">
        <v>16864</v>
      </c>
      <c r="G6849" s="14" t="s">
        <v>6772</v>
      </c>
      <c r="H6849" s="41" t="s">
        <v>6712</v>
      </c>
      <c r="I6849" s="42" t="s">
        <v>85</v>
      </c>
      <c r="J6849" s="70">
        <f t="shared" si="1"/>
        <v>10</v>
      </c>
      <c r="K6849" s="7" t="str">
        <f t="shared" si="2"/>
        <v>ENG30-02009200-vostajati</v>
      </c>
      <c r="L6849" s="7" t="str">
        <f>ifna(VLOOKUP(K6849,'Лист1'!D:E,2,false))</f>
        <v/>
      </c>
      <c r="M6849" s="9"/>
      <c r="N6849" s="9"/>
      <c r="O6849" s="9"/>
      <c r="P6849" s="9"/>
      <c r="Q6849" s="9"/>
      <c r="R6849" s="9"/>
    </row>
    <row r="6850" ht="15.75" customHeight="1">
      <c r="A6850" s="14" t="s">
        <v>21</v>
      </c>
      <c r="B6850" s="14" t="s">
        <v>22</v>
      </c>
      <c r="C6850" s="40" t="s">
        <v>7949</v>
      </c>
      <c r="D6850" s="14" t="s">
        <v>16862</v>
      </c>
      <c r="E6850" s="13" t="s">
        <v>16863</v>
      </c>
      <c r="F6850" s="14" t="s">
        <v>16864</v>
      </c>
      <c r="G6850" s="14" t="s">
        <v>6772</v>
      </c>
      <c r="H6850" s="41" t="s">
        <v>6712</v>
      </c>
      <c r="I6850" s="42" t="s">
        <v>85</v>
      </c>
      <c r="J6850" s="70">
        <f t="shared" si="1"/>
        <v>10</v>
      </c>
      <c r="K6850" s="7" t="str">
        <f t="shared" si="2"/>
        <v>ENG30-02009200-vostati</v>
      </c>
      <c r="L6850" s="7" t="str">
        <f>ifna(VLOOKUP(K6850,'Лист1'!D:E,2,false))</f>
        <v/>
      </c>
      <c r="M6850" s="9"/>
      <c r="N6850" s="9"/>
      <c r="O6850" s="9"/>
      <c r="P6850" s="9"/>
      <c r="Q6850" s="9"/>
      <c r="R6850" s="9"/>
    </row>
    <row r="6851" ht="15.75" customHeight="1">
      <c r="A6851" s="14" t="s">
        <v>21</v>
      </c>
      <c r="B6851" s="14" t="s">
        <v>22</v>
      </c>
      <c r="C6851" s="40" t="s">
        <v>16370</v>
      </c>
      <c r="D6851" s="14" t="s">
        <v>16865</v>
      </c>
      <c r="E6851" s="13" t="s">
        <v>16866</v>
      </c>
      <c r="F6851" s="14" t="s">
        <v>16867</v>
      </c>
      <c r="G6851" s="14" t="s">
        <v>6772</v>
      </c>
      <c r="H6851" s="41" t="s">
        <v>6712</v>
      </c>
      <c r="I6851" s="42" t="s">
        <v>85</v>
      </c>
      <c r="J6851" s="38">
        <f t="shared" si="1"/>
        <v>20</v>
      </c>
      <c r="K6851" s="7" t="str">
        <f t="shared" si="2"/>
        <v>ENG30-02009433-votići</v>
      </c>
      <c r="L6851" s="7" t="str">
        <f>ifna(VLOOKUP(K6851,'Лист1'!D:E,2,false))</f>
        <v/>
      </c>
      <c r="M6851" s="9"/>
      <c r="N6851" s="9"/>
      <c r="O6851" s="9"/>
      <c r="P6851" s="9"/>
      <c r="Q6851" s="9"/>
      <c r="R6851" s="9"/>
    </row>
    <row r="6852" ht="15.75" customHeight="1">
      <c r="A6852" s="14" t="s">
        <v>21</v>
      </c>
      <c r="B6852" s="14" t="s">
        <v>22</v>
      </c>
      <c r="C6852" s="40" t="s">
        <v>16868</v>
      </c>
      <c r="D6852" s="14" t="s">
        <v>16865</v>
      </c>
      <c r="E6852" s="13" t="s">
        <v>16866</v>
      </c>
      <c r="F6852" s="14" t="s">
        <v>16867</v>
      </c>
      <c r="G6852" s="14" t="s">
        <v>6772</v>
      </c>
      <c r="H6852" s="41" t="s">
        <v>6712</v>
      </c>
      <c r="I6852" s="42" t="s">
        <v>85</v>
      </c>
      <c r="J6852" s="28">
        <f t="shared" si="1"/>
        <v>20</v>
      </c>
      <c r="K6852" s="7" t="str">
        <f t="shared" si="2"/>
        <v>ENG30-02009433-vpoći</v>
      </c>
      <c r="L6852" s="7" t="str">
        <f>ifna(VLOOKUP(K6852,'Лист1'!D:E,2,false))</f>
        <v/>
      </c>
      <c r="M6852" s="9"/>
      <c r="N6852" s="9"/>
      <c r="O6852" s="9"/>
      <c r="P6852" s="9"/>
      <c r="Q6852" s="9"/>
      <c r="R6852" s="9"/>
    </row>
    <row r="6853" ht="15.75" customHeight="1">
      <c r="A6853" s="14" t="s">
        <v>21</v>
      </c>
      <c r="B6853" s="14" t="s">
        <v>22</v>
      </c>
      <c r="C6853" s="40" t="s">
        <v>7920</v>
      </c>
      <c r="D6853" s="14" t="s">
        <v>16869</v>
      </c>
      <c r="E6853" s="13" t="s">
        <v>16870</v>
      </c>
      <c r="F6853" s="14" t="s">
        <v>16871</v>
      </c>
      <c r="G6853" s="14" t="s">
        <v>6772</v>
      </c>
      <c r="H6853" s="41" t="s">
        <v>6712</v>
      </c>
      <c r="I6853" s="42" t="s">
        <v>85</v>
      </c>
      <c r="J6853" s="38">
        <f t="shared" si="1"/>
        <v>35</v>
      </c>
      <c r="K6853" s="7" t="str">
        <f t="shared" si="2"/>
        <v>ENG30-02012344-vprebaciti</v>
      </c>
      <c r="L6853" s="7" t="str">
        <f>ifna(VLOOKUP(K6853,'Лист1'!D:E,2,false))</f>
        <v/>
      </c>
      <c r="M6853" s="9"/>
      <c r="N6853" s="9"/>
      <c r="O6853" s="9"/>
      <c r="P6853" s="9"/>
      <c r="Q6853" s="9"/>
      <c r="R6853" s="9"/>
    </row>
    <row r="6854" ht="15.75" customHeight="1">
      <c r="A6854" s="14" t="s">
        <v>21</v>
      </c>
      <c r="B6854" s="14" t="s">
        <v>22</v>
      </c>
      <c r="C6854" s="40" t="s">
        <v>11412</v>
      </c>
      <c r="D6854" s="14" t="s">
        <v>16869</v>
      </c>
      <c r="E6854" s="13" t="s">
        <v>16870</v>
      </c>
      <c r="F6854" s="14" t="s">
        <v>16871</v>
      </c>
      <c r="G6854" s="14" t="s">
        <v>6772</v>
      </c>
      <c r="H6854" s="41" t="s">
        <v>6712</v>
      </c>
      <c r="I6854" s="42" t="s">
        <v>85</v>
      </c>
      <c r="J6854" s="55">
        <f t="shared" si="1"/>
        <v>35</v>
      </c>
      <c r="K6854" s="7" t="str">
        <f t="shared" si="2"/>
        <v>ENG30-02012344-vpreneti</v>
      </c>
      <c r="L6854" s="7" t="str">
        <f>ifna(VLOOKUP(K6854,'Лист1'!D:E,2,false))</f>
        <v/>
      </c>
      <c r="M6854" s="9"/>
      <c r="N6854" s="9"/>
      <c r="O6854" s="9"/>
      <c r="P6854" s="9"/>
      <c r="Q6854" s="9"/>
      <c r="R6854" s="9"/>
    </row>
    <row r="6855" ht="15.75" customHeight="1">
      <c r="A6855" s="14" t="s">
        <v>21</v>
      </c>
      <c r="B6855" s="14" t="s">
        <v>22</v>
      </c>
      <c r="C6855" s="40" t="s">
        <v>16371</v>
      </c>
      <c r="D6855" s="14" t="s">
        <v>16872</v>
      </c>
      <c r="E6855" s="13" t="s">
        <v>16873</v>
      </c>
      <c r="F6855" s="14" t="s">
        <v>16874</v>
      </c>
      <c r="G6855" s="14" t="s">
        <v>6772</v>
      </c>
      <c r="H6855" s="41" t="s">
        <v>6712</v>
      </c>
      <c r="I6855" s="42" t="s">
        <v>85</v>
      </c>
      <c r="J6855" s="43">
        <f t="shared" si="1"/>
        <v>10</v>
      </c>
      <c r="K6855" s="7" t="str">
        <f t="shared" si="2"/>
        <v>ENG30-02014165-votputovati</v>
      </c>
      <c r="L6855" s="7" t="str">
        <f>ifna(VLOOKUP(K6855,'Лист1'!D:E,2,false))</f>
        <v/>
      </c>
      <c r="M6855" s="9"/>
      <c r="N6855" s="9"/>
      <c r="O6855" s="9"/>
      <c r="P6855" s="9"/>
      <c r="Q6855" s="9"/>
      <c r="R6855" s="9"/>
    </row>
    <row r="6856" ht="15.75" customHeight="1">
      <c r="A6856" s="14" t="s">
        <v>21</v>
      </c>
      <c r="B6856" s="14" t="s">
        <v>22</v>
      </c>
      <c r="C6856" s="40" t="s">
        <v>12601</v>
      </c>
      <c r="D6856" s="14" t="s">
        <v>16875</v>
      </c>
      <c r="E6856" s="13" t="s">
        <v>16876</v>
      </c>
      <c r="F6856" s="14" t="s">
        <v>16877</v>
      </c>
      <c r="G6856" s="14" t="s">
        <v>6772</v>
      </c>
      <c r="H6856" s="41" t="s">
        <v>6712</v>
      </c>
      <c r="I6856" s="42" t="s">
        <v>85</v>
      </c>
      <c r="J6856" s="35">
        <f t="shared" si="1"/>
        <v>36</v>
      </c>
      <c r="K6856" s="7" t="str">
        <f t="shared" si="2"/>
        <v>ENG30-02015598-vizaći</v>
      </c>
      <c r="L6856" s="7" t="str">
        <f>ifna(VLOOKUP(K6856,'Лист1'!D:E,2,false))</f>
        <v/>
      </c>
      <c r="M6856" s="9"/>
      <c r="N6856" s="9"/>
      <c r="O6856" s="9"/>
      <c r="P6856" s="9"/>
      <c r="Q6856" s="9"/>
      <c r="R6856" s="9"/>
    </row>
    <row r="6857" ht="15.75" customHeight="1">
      <c r="A6857" s="14" t="s">
        <v>21</v>
      </c>
      <c r="B6857" s="14" t="s">
        <v>22</v>
      </c>
      <c r="C6857" s="40" t="s">
        <v>9365</v>
      </c>
      <c r="D6857" s="14" t="s">
        <v>16875</v>
      </c>
      <c r="E6857" s="13" t="s">
        <v>16876</v>
      </c>
      <c r="F6857" s="14" t="s">
        <v>16877</v>
      </c>
      <c r="G6857" s="14" t="s">
        <v>6772</v>
      </c>
      <c r="H6857" s="41" t="s">
        <v>6712</v>
      </c>
      <c r="I6857" s="42" t="s">
        <v>85</v>
      </c>
      <c r="J6857" s="45">
        <f t="shared" si="1"/>
        <v>36</v>
      </c>
      <c r="K6857" s="7" t="str">
        <f t="shared" si="2"/>
        <v>ENG30-02015598-vnapustiti</v>
      </c>
      <c r="L6857" s="7" t="str">
        <f>ifna(VLOOKUP(K6857,'Лист1'!D:E,2,false))</f>
        <v/>
      </c>
      <c r="M6857" s="9"/>
      <c r="N6857" s="9"/>
      <c r="O6857" s="9"/>
      <c r="P6857" s="9"/>
      <c r="Q6857" s="9"/>
      <c r="R6857" s="9"/>
    </row>
    <row r="6858" ht="15.75" customHeight="1">
      <c r="A6858" s="14" t="s">
        <v>21</v>
      </c>
      <c r="B6858" s="14" t="s">
        <v>22</v>
      </c>
      <c r="C6858" s="40" t="s">
        <v>12601</v>
      </c>
      <c r="D6858" s="14" t="s">
        <v>16878</v>
      </c>
      <c r="E6858" s="13" t="s">
        <v>16879</v>
      </c>
      <c r="F6858" s="14" t="s">
        <v>16880</v>
      </c>
      <c r="G6858" s="14" t="s">
        <v>7357</v>
      </c>
      <c r="H6858" s="41" t="s">
        <v>6712</v>
      </c>
      <c r="I6858" s="42" t="s">
        <v>85</v>
      </c>
      <c r="J6858" s="38">
        <f t="shared" si="1"/>
        <v>27</v>
      </c>
      <c r="K6858" s="7" t="str">
        <f t="shared" si="2"/>
        <v>ENG30-02016062-vizaći</v>
      </c>
      <c r="L6858" s="7" t="str">
        <f>ifna(VLOOKUP(K6858,'Лист1'!D:E,2,false))</f>
        <v/>
      </c>
      <c r="M6858" s="9"/>
      <c r="N6858" s="9"/>
      <c r="O6858" s="9"/>
      <c r="P6858" s="9"/>
      <c r="Q6858" s="9"/>
      <c r="R6858" s="9"/>
    </row>
    <row r="6859" ht="15.75" customHeight="1">
      <c r="A6859" s="14" t="s">
        <v>21</v>
      </c>
      <c r="B6859" s="14" t="s">
        <v>22</v>
      </c>
      <c r="C6859" s="40" t="s">
        <v>16338</v>
      </c>
      <c r="D6859" s="14" t="s">
        <v>16878</v>
      </c>
      <c r="E6859" s="13" t="s">
        <v>16879</v>
      </c>
      <c r="F6859" s="14" t="s">
        <v>16880</v>
      </c>
      <c r="G6859" s="14" t="s">
        <v>7357</v>
      </c>
      <c r="H6859" s="41" t="s">
        <v>6712</v>
      </c>
      <c r="I6859" s="42" t="s">
        <v>85</v>
      </c>
      <c r="J6859" s="39">
        <f t="shared" si="1"/>
        <v>27</v>
      </c>
      <c r="K6859" s="7" t="str">
        <f t="shared" si="2"/>
        <v>ENG30-02016062-vizlaziti</v>
      </c>
      <c r="L6859" s="7" t="str">
        <f>ifna(VLOOKUP(K6859,'Лист1'!D:E,2,false))</f>
        <v/>
      </c>
      <c r="M6859" s="9"/>
      <c r="N6859" s="9"/>
      <c r="O6859" s="9"/>
      <c r="P6859" s="9"/>
      <c r="Q6859" s="9"/>
      <c r="R6859" s="9"/>
    </row>
    <row r="6860" ht="15.75" customHeight="1">
      <c r="A6860" s="14" t="s">
        <v>21</v>
      </c>
      <c r="B6860" s="14" t="s">
        <v>22</v>
      </c>
      <c r="C6860" s="40" t="s">
        <v>16881</v>
      </c>
      <c r="D6860" s="14" t="s">
        <v>16882</v>
      </c>
      <c r="E6860" s="13" t="s">
        <v>16883</v>
      </c>
      <c r="F6860" s="14" t="s">
        <v>16884</v>
      </c>
      <c r="G6860" s="14" t="s">
        <v>6772</v>
      </c>
      <c r="H6860" s="41" t="s">
        <v>6712</v>
      </c>
      <c r="I6860" s="42" t="s">
        <v>85</v>
      </c>
      <c r="J6860" s="53">
        <f t="shared" si="1"/>
        <v>14</v>
      </c>
      <c r="K6860" s="7" t="str">
        <f t="shared" si="2"/>
        <v>ENG30-02016523-vstupiti</v>
      </c>
      <c r="L6860" s="7" t="str">
        <f>ifna(VLOOKUP(K6860,'Лист1'!D:E,2,false))</f>
        <v/>
      </c>
      <c r="M6860" s="9"/>
      <c r="N6860" s="9"/>
      <c r="O6860" s="9"/>
      <c r="P6860" s="9"/>
      <c r="Q6860" s="9"/>
      <c r="R6860" s="9"/>
    </row>
    <row r="6861" ht="15.75" customHeight="1">
      <c r="A6861" s="14" t="s">
        <v>21</v>
      </c>
      <c r="B6861" s="14" t="s">
        <v>22</v>
      </c>
      <c r="C6861" s="40" t="s">
        <v>13535</v>
      </c>
      <c r="D6861" s="14" t="s">
        <v>16882</v>
      </c>
      <c r="E6861" s="13" t="s">
        <v>16883</v>
      </c>
      <c r="F6861" s="14" t="s">
        <v>16884</v>
      </c>
      <c r="G6861" s="14" t="s">
        <v>6772</v>
      </c>
      <c r="H6861" s="41" t="s">
        <v>6712</v>
      </c>
      <c r="I6861" s="42" t="s">
        <v>85</v>
      </c>
      <c r="J6861" s="28">
        <f t="shared" si="1"/>
        <v>14</v>
      </c>
      <c r="K6861" s="7" t="str">
        <f t="shared" si="2"/>
        <v>ENG30-02016523-vući</v>
      </c>
      <c r="L6861" s="7" t="str">
        <f>ifna(VLOOKUP(K6861,'Лист1'!D:E,2,false))</f>
        <v/>
      </c>
      <c r="M6861" s="9"/>
      <c r="N6861" s="9"/>
      <c r="O6861" s="9"/>
      <c r="P6861" s="9"/>
      <c r="Q6861" s="9"/>
      <c r="R6861" s="9"/>
    </row>
    <row r="6862" ht="15.75" customHeight="1">
      <c r="A6862" s="14" t="s">
        <v>11</v>
      </c>
      <c r="B6862" s="14" t="s">
        <v>12</v>
      </c>
      <c r="C6862" s="40" t="s">
        <v>16885</v>
      </c>
      <c r="D6862" s="14" t="s">
        <v>16886</v>
      </c>
      <c r="E6862" s="13" t="s">
        <v>16887</v>
      </c>
      <c r="F6862" s="14" t="s">
        <v>16888</v>
      </c>
      <c r="G6862" s="14" t="s">
        <v>6955</v>
      </c>
      <c r="H6862" s="41" t="s">
        <v>6712</v>
      </c>
      <c r="I6862" s="42" t="s">
        <v>85</v>
      </c>
      <c r="J6862" s="101">
        <f t="shared" si="1"/>
        <v>36</v>
      </c>
      <c r="K6862" s="7" t="str">
        <f t="shared" si="2"/>
        <v>ENG30-02016816-nguša</v>
      </c>
      <c r="L6862" s="7" t="str">
        <f>ifna(VLOOKUP(K6862,'Лист1'!D:E,2,false))</f>
        <v/>
      </c>
      <c r="M6862" s="9"/>
      <c r="N6862" s="9"/>
      <c r="O6862" s="9"/>
      <c r="P6862" s="9"/>
      <c r="Q6862" s="9"/>
      <c r="R6862" s="9"/>
    </row>
    <row r="6863" ht="15.75" customHeight="1">
      <c r="A6863" s="14" t="s">
        <v>79</v>
      </c>
      <c r="B6863" s="14" t="s">
        <v>80</v>
      </c>
      <c r="C6863" s="40" t="s">
        <v>16889</v>
      </c>
      <c r="D6863" s="14" t="s">
        <v>16890</v>
      </c>
      <c r="E6863" s="13" t="s">
        <v>16891</v>
      </c>
      <c r="F6863" s="14" t="s">
        <v>16889</v>
      </c>
      <c r="G6863" s="14" t="s">
        <v>6772</v>
      </c>
      <c r="H6863" s="41" t="s">
        <v>6712</v>
      </c>
      <c r="I6863" s="42" t="s">
        <v>85</v>
      </c>
      <c r="J6863" s="30">
        <f t="shared" si="1"/>
        <v>45</v>
      </c>
      <c r="K6863" s="7" t="str">
        <f t="shared" si="2"/>
        <v>ENG30-02018296-astilski</v>
      </c>
      <c r="L6863" s="7" t="str">
        <f>ifna(VLOOKUP(K6863,'Лист1'!D:E,2,false))</f>
        <v/>
      </c>
      <c r="M6863" s="9"/>
      <c r="N6863" s="9"/>
      <c r="O6863" s="9"/>
      <c r="P6863" s="9"/>
      <c r="Q6863" s="9"/>
      <c r="R6863" s="9"/>
    </row>
    <row r="6864" ht="15.75" customHeight="1">
      <c r="A6864" s="14" t="s">
        <v>21</v>
      </c>
      <c r="B6864" s="14" t="s">
        <v>22</v>
      </c>
      <c r="C6864" s="40" t="s">
        <v>9872</v>
      </c>
      <c r="D6864" s="14" t="s">
        <v>16892</v>
      </c>
      <c r="E6864" s="13" t="s">
        <v>16893</v>
      </c>
      <c r="F6864" s="14" t="s">
        <v>14300</v>
      </c>
      <c r="G6864" s="14" t="s">
        <v>7357</v>
      </c>
      <c r="H6864" s="41" t="s">
        <v>6712</v>
      </c>
      <c r="I6864" s="42" t="s">
        <v>85</v>
      </c>
      <c r="J6864" s="52">
        <f t="shared" si="1"/>
        <v>18</v>
      </c>
      <c r="K6864" s="7" t="str">
        <f t="shared" si="2"/>
        <v>ENG30-02018372-vuhvatiti</v>
      </c>
      <c r="L6864" s="7" t="str">
        <f>ifna(VLOOKUP(K6864,'Лист1'!D:E,2,false))</f>
        <v/>
      </c>
      <c r="M6864" s="9"/>
      <c r="N6864" s="9"/>
      <c r="O6864" s="9"/>
      <c r="P6864" s="9"/>
      <c r="Q6864" s="9"/>
      <c r="R6864" s="9"/>
    </row>
    <row r="6865" ht="15.75" customHeight="1">
      <c r="A6865" s="14" t="s">
        <v>21</v>
      </c>
      <c r="B6865" s="14" t="s">
        <v>22</v>
      </c>
      <c r="C6865" s="40" t="s">
        <v>9261</v>
      </c>
      <c r="D6865" s="14" t="s">
        <v>16894</v>
      </c>
      <c r="E6865" s="13" t="s">
        <v>16895</v>
      </c>
      <c r="F6865" s="14" t="s">
        <v>16896</v>
      </c>
      <c r="G6865" s="14" t="s">
        <v>6772</v>
      </c>
      <c r="H6865" s="41" t="s">
        <v>6712</v>
      </c>
      <c r="I6865" s="42" t="s">
        <v>85</v>
      </c>
      <c r="J6865" s="92">
        <f t="shared" si="1"/>
        <v>46</v>
      </c>
      <c r="K6865" s="7" t="str">
        <f t="shared" si="2"/>
        <v>ENG30-02020590-vdoći</v>
      </c>
      <c r="L6865" s="7" t="str">
        <f>ifna(VLOOKUP(K6865,'Лист1'!D:E,2,false))</f>
        <v/>
      </c>
      <c r="M6865" s="9"/>
      <c r="N6865" s="9"/>
      <c r="O6865" s="9"/>
      <c r="P6865" s="9"/>
      <c r="Q6865" s="9"/>
      <c r="R6865" s="9"/>
    </row>
    <row r="6866" ht="15.75" customHeight="1">
      <c r="A6866" s="14" t="s">
        <v>21</v>
      </c>
      <c r="B6866" s="14" t="s">
        <v>22</v>
      </c>
      <c r="C6866" s="40" t="s">
        <v>16897</v>
      </c>
      <c r="D6866" s="14" t="s">
        <v>16894</v>
      </c>
      <c r="E6866" s="13" t="s">
        <v>16895</v>
      </c>
      <c r="F6866" s="14" t="s">
        <v>16896</v>
      </c>
      <c r="G6866" s="14" t="s">
        <v>6772</v>
      </c>
      <c r="H6866" s="41" t="s">
        <v>6712</v>
      </c>
      <c r="I6866" s="42" t="s">
        <v>85</v>
      </c>
      <c r="J6866" s="92">
        <f t="shared" si="1"/>
        <v>46</v>
      </c>
      <c r="K6866" s="7" t="str">
        <f t="shared" si="2"/>
        <v>ENG30-02020590-vdostignuti</v>
      </c>
      <c r="L6866" s="7" t="str">
        <f>ifna(VLOOKUP(K6866,'Лист1'!D:E,2,false))</f>
        <v/>
      </c>
      <c r="M6866" s="9"/>
      <c r="N6866" s="9"/>
      <c r="O6866" s="9"/>
      <c r="P6866" s="9"/>
      <c r="Q6866" s="9"/>
      <c r="R6866" s="9"/>
    </row>
    <row r="6867" ht="15.75" customHeight="1">
      <c r="A6867" s="14" t="s">
        <v>21</v>
      </c>
      <c r="B6867" s="14" t="s">
        <v>22</v>
      </c>
      <c r="C6867" s="40" t="s">
        <v>9683</v>
      </c>
      <c r="D6867" s="14" t="s">
        <v>16898</v>
      </c>
      <c r="E6867" s="13" t="s">
        <v>16899</v>
      </c>
      <c r="F6867" s="14" t="s">
        <v>16900</v>
      </c>
      <c r="G6867" s="14" t="s">
        <v>6772</v>
      </c>
      <c r="H6867" s="41" t="s">
        <v>6712</v>
      </c>
      <c r="I6867" s="42" t="s">
        <v>85</v>
      </c>
      <c r="J6867" s="37">
        <f t="shared" si="1"/>
        <v>14</v>
      </c>
      <c r="K6867" s="7" t="str">
        <f t="shared" si="2"/>
        <v>ENG30-02021532-vstići</v>
      </c>
      <c r="L6867" s="7" t="str">
        <f>ifna(VLOOKUP(K6867,'Лист1'!D:E,2,false))</f>
        <v/>
      </c>
      <c r="M6867" s="9"/>
      <c r="N6867" s="9"/>
      <c r="O6867" s="9"/>
      <c r="P6867" s="9"/>
      <c r="Q6867" s="9"/>
      <c r="R6867" s="9"/>
    </row>
    <row r="6868" ht="15.75" customHeight="1">
      <c r="A6868" s="14" t="s">
        <v>79</v>
      </c>
      <c r="B6868" s="14" t="s">
        <v>80</v>
      </c>
      <c r="C6868" s="40" t="s">
        <v>13516</v>
      </c>
      <c r="D6868" s="14" t="s">
        <v>16901</v>
      </c>
      <c r="E6868" s="13" t="s">
        <v>16902</v>
      </c>
      <c r="F6868" s="14" t="s">
        <v>13516</v>
      </c>
      <c r="G6868" s="14" t="s">
        <v>6960</v>
      </c>
      <c r="H6868" s="41" t="s">
        <v>6712</v>
      </c>
      <c r="I6868" s="42" t="s">
        <v>85</v>
      </c>
      <c r="J6868" s="51">
        <f t="shared" si="1"/>
        <v>32</v>
      </c>
      <c r="K6868" s="7" t="str">
        <f t="shared" si="2"/>
        <v>ENG30-02021905-abogat</v>
      </c>
      <c r="L6868" s="7" t="str">
        <f>ifna(VLOOKUP(K6868,'Лист1'!D:E,2,false))</f>
        <v/>
      </c>
      <c r="M6868" s="9"/>
      <c r="N6868" s="9"/>
      <c r="O6868" s="9"/>
      <c r="P6868" s="9"/>
      <c r="Q6868" s="9"/>
      <c r="R6868" s="9"/>
    </row>
    <row r="6869" ht="15.75" customHeight="1">
      <c r="A6869" s="14" t="s">
        <v>79</v>
      </c>
      <c r="B6869" s="14" t="s">
        <v>80</v>
      </c>
      <c r="C6869" s="40" t="s">
        <v>13516</v>
      </c>
      <c r="D6869" s="14" t="s">
        <v>16903</v>
      </c>
      <c r="E6869" s="13" t="s">
        <v>16904</v>
      </c>
      <c r="F6869" s="14" t="s">
        <v>16905</v>
      </c>
      <c r="G6869" s="14" t="s">
        <v>6960</v>
      </c>
      <c r="H6869" s="41" t="s">
        <v>6712</v>
      </c>
      <c r="I6869" s="42" t="s">
        <v>85</v>
      </c>
      <c r="J6869" s="38">
        <f t="shared" si="1"/>
        <v>43</v>
      </c>
      <c r="K6869" s="7" t="str">
        <f t="shared" si="2"/>
        <v>ENG30-02022167-abogat</v>
      </c>
      <c r="L6869" s="7" t="str">
        <f>ifna(VLOOKUP(K6869,'Лист1'!D:E,2,false))</f>
        <v/>
      </c>
      <c r="M6869" s="9"/>
      <c r="N6869" s="9"/>
      <c r="O6869" s="9"/>
      <c r="P6869" s="9"/>
      <c r="Q6869" s="9"/>
      <c r="R6869" s="9"/>
    </row>
    <row r="6870" ht="15.75" customHeight="1">
      <c r="A6870" s="14" t="s">
        <v>21</v>
      </c>
      <c r="B6870" s="14" t="s">
        <v>22</v>
      </c>
      <c r="C6870" s="40" t="s">
        <v>16145</v>
      </c>
      <c r="D6870" s="14" t="s">
        <v>16906</v>
      </c>
      <c r="E6870" s="13" t="s">
        <v>16907</v>
      </c>
      <c r="F6870" s="14" t="s">
        <v>16908</v>
      </c>
      <c r="G6870" s="14" t="s">
        <v>6772</v>
      </c>
      <c r="H6870" s="41" t="s">
        <v>6712</v>
      </c>
      <c r="I6870" s="42" t="s">
        <v>85</v>
      </c>
      <c r="J6870" s="39">
        <f t="shared" si="1"/>
        <v>27</v>
      </c>
      <c r="K6870" s="7" t="str">
        <f t="shared" si="2"/>
        <v>ENG30-02022359-vnasukati</v>
      </c>
      <c r="L6870" s="7" t="str">
        <f>ifna(VLOOKUP(K6870,'Лист1'!D:E,2,false))</f>
        <v>briši</v>
      </c>
      <c r="M6870" s="9"/>
      <c r="N6870" s="9"/>
      <c r="O6870" s="9"/>
      <c r="P6870" s="9"/>
      <c r="Q6870" s="9"/>
      <c r="R6870" s="9"/>
    </row>
    <row r="6871" ht="15.75" customHeight="1">
      <c r="A6871" s="14" t="s">
        <v>21</v>
      </c>
      <c r="B6871" s="14" t="s">
        <v>22</v>
      </c>
      <c r="C6871" s="40" t="s">
        <v>16742</v>
      </c>
      <c r="D6871" s="14" t="s">
        <v>16909</v>
      </c>
      <c r="E6871" s="13" t="s">
        <v>16910</v>
      </c>
      <c r="F6871" s="14" t="s">
        <v>16911</v>
      </c>
      <c r="G6871" s="14" t="s">
        <v>7357</v>
      </c>
      <c r="H6871" s="41" t="s">
        <v>6712</v>
      </c>
      <c r="I6871" s="42" t="s">
        <v>85</v>
      </c>
      <c r="J6871" s="38">
        <f t="shared" si="1"/>
        <v>16</v>
      </c>
      <c r="K6871" s="7" t="str">
        <f t="shared" si="2"/>
        <v>ENG30-02022486-vpristati</v>
      </c>
      <c r="L6871" s="7" t="str">
        <f>ifna(VLOOKUP(K6871,'Лист1'!D:E,2,false))</f>
        <v/>
      </c>
      <c r="M6871" s="9"/>
      <c r="N6871" s="9"/>
      <c r="O6871" s="9"/>
      <c r="P6871" s="9"/>
      <c r="Q6871" s="9"/>
      <c r="R6871" s="9"/>
    </row>
    <row r="6872" ht="15.75" customHeight="1">
      <c r="A6872" s="14" t="s">
        <v>79</v>
      </c>
      <c r="B6872" s="14" t="s">
        <v>80</v>
      </c>
      <c r="C6872" s="40" t="s">
        <v>16912</v>
      </c>
      <c r="D6872" s="14" t="s">
        <v>16913</v>
      </c>
      <c r="E6872" s="13" t="s">
        <v>16914</v>
      </c>
      <c r="F6872" s="14" t="s">
        <v>16912</v>
      </c>
      <c r="G6872" s="14" t="s">
        <v>6960</v>
      </c>
      <c r="H6872" s="41" t="s">
        <v>6712</v>
      </c>
      <c r="I6872" s="42" t="s">
        <v>85</v>
      </c>
      <c r="J6872" s="61">
        <f t="shared" si="1"/>
        <v>37</v>
      </c>
      <c r="K6872" s="7" t="str">
        <f t="shared" si="2"/>
        <v>ENG30-02022953-asiromašan</v>
      </c>
      <c r="L6872" s="7" t="str">
        <f>ifna(VLOOKUP(K6872,'Лист1'!D:E,2,false))</f>
        <v/>
      </c>
      <c r="M6872" s="9"/>
      <c r="N6872" s="9"/>
      <c r="O6872" s="9"/>
      <c r="P6872" s="9"/>
      <c r="Q6872" s="9"/>
      <c r="R6872" s="9"/>
    </row>
    <row r="6873" ht="15.75" customHeight="1">
      <c r="A6873" s="14" t="s">
        <v>21</v>
      </c>
      <c r="B6873" s="14" t="s">
        <v>22</v>
      </c>
      <c r="C6873" s="40" t="s">
        <v>2341</v>
      </c>
      <c r="D6873" s="14" t="s">
        <v>16915</v>
      </c>
      <c r="E6873" s="13" t="s">
        <v>16916</v>
      </c>
      <c r="F6873" s="13" t="s">
        <v>16917</v>
      </c>
      <c r="G6873" s="14" t="s">
        <v>6772</v>
      </c>
      <c r="H6873" s="159" t="s">
        <v>6712</v>
      </c>
      <c r="I6873" s="42" t="s">
        <v>992</v>
      </c>
      <c r="J6873" s="22">
        <f t="shared" si="1"/>
        <v>9</v>
      </c>
      <c r="K6873" s="7" t="str">
        <f t="shared" si="2"/>
        <v>ENG30-02023107-vsastajati se</v>
      </c>
      <c r="L6873" s="7" t="str">
        <f>ifna(VLOOKUP(K6873,'Лист1'!D:E,2,false))</f>
        <v/>
      </c>
      <c r="M6873" s="9"/>
      <c r="N6873" s="9"/>
      <c r="O6873" s="9"/>
      <c r="P6873" s="9"/>
      <c r="Q6873" s="9"/>
      <c r="R6873" s="9"/>
    </row>
    <row r="6874" ht="15.75" customHeight="1">
      <c r="A6874" s="14" t="s">
        <v>21</v>
      </c>
      <c r="B6874" s="14" t="s">
        <v>22</v>
      </c>
      <c r="C6874" s="40" t="s">
        <v>2345</v>
      </c>
      <c r="D6874" s="14" t="s">
        <v>16915</v>
      </c>
      <c r="E6874" s="13" t="s">
        <v>16916</v>
      </c>
      <c r="F6874" s="13" t="s">
        <v>16917</v>
      </c>
      <c r="G6874" s="14" t="s">
        <v>6772</v>
      </c>
      <c r="H6874" s="159" t="s">
        <v>6712</v>
      </c>
      <c r="I6874" s="42" t="s">
        <v>992</v>
      </c>
      <c r="J6874" s="39">
        <f t="shared" si="1"/>
        <v>9</v>
      </c>
      <c r="K6874" s="7" t="str">
        <f t="shared" si="2"/>
        <v>ENG30-02023107-vsastati se</v>
      </c>
      <c r="L6874" s="7" t="str">
        <f>ifna(VLOOKUP(K6874,'Лист1'!D:E,2,false))</f>
        <v/>
      </c>
      <c r="M6874" s="9"/>
      <c r="N6874" s="9"/>
      <c r="O6874" s="9"/>
      <c r="P6874" s="9"/>
      <c r="Q6874" s="9"/>
      <c r="R6874" s="9"/>
    </row>
    <row r="6875" ht="15.75" customHeight="1">
      <c r="A6875" s="14" t="s">
        <v>21</v>
      </c>
      <c r="B6875" s="14" t="s">
        <v>22</v>
      </c>
      <c r="C6875" s="40" t="s">
        <v>13505</v>
      </c>
      <c r="D6875" s="14" t="s">
        <v>16915</v>
      </c>
      <c r="E6875" s="13" t="s">
        <v>16916</v>
      </c>
      <c r="F6875" s="14" t="s">
        <v>16917</v>
      </c>
      <c r="G6875" s="14" t="s">
        <v>6772</v>
      </c>
      <c r="H6875" s="41" t="s">
        <v>6712</v>
      </c>
      <c r="I6875" s="42" t="s">
        <v>85</v>
      </c>
      <c r="J6875" s="46">
        <f t="shared" si="1"/>
        <v>9</v>
      </c>
      <c r="K6875" s="7" t="str">
        <f t="shared" si="2"/>
        <v>ENG30-02023107-vsresti</v>
      </c>
      <c r="L6875" s="7" t="str">
        <f>ifna(VLOOKUP(K6875,'Лист1'!D:E,2,false))</f>
        <v/>
      </c>
      <c r="M6875" s="9"/>
      <c r="N6875" s="9"/>
      <c r="O6875" s="9"/>
      <c r="P6875" s="9"/>
      <c r="Q6875" s="9"/>
      <c r="R6875" s="9"/>
    </row>
    <row r="6876" ht="15.75" customHeight="1">
      <c r="A6876" s="14" t="s">
        <v>21</v>
      </c>
      <c r="B6876" s="14" t="s">
        <v>22</v>
      </c>
      <c r="C6876" s="40" t="s">
        <v>13506</v>
      </c>
      <c r="D6876" s="14" t="s">
        <v>16915</v>
      </c>
      <c r="E6876" s="13" t="s">
        <v>16916</v>
      </c>
      <c r="F6876" s="14" t="s">
        <v>16917</v>
      </c>
      <c r="G6876" s="14" t="s">
        <v>6772</v>
      </c>
      <c r="H6876" s="41" t="s">
        <v>6712</v>
      </c>
      <c r="I6876" s="42" t="s">
        <v>85</v>
      </c>
      <c r="J6876" s="46">
        <f t="shared" si="1"/>
        <v>9</v>
      </c>
      <c r="K6876" s="7" t="str">
        <f t="shared" si="2"/>
        <v>ENG30-02023107-vsretati</v>
      </c>
      <c r="L6876" s="7" t="str">
        <f>ifna(VLOOKUP(K6876,'Лист1'!D:E,2,false))</f>
        <v/>
      </c>
      <c r="M6876" s="9"/>
      <c r="N6876" s="9"/>
      <c r="O6876" s="9"/>
      <c r="P6876" s="9"/>
      <c r="Q6876" s="9"/>
      <c r="R6876" s="9"/>
    </row>
    <row r="6877" ht="15.75" customHeight="1">
      <c r="A6877" s="14" t="s">
        <v>21</v>
      </c>
      <c r="B6877" s="14" t="s">
        <v>22</v>
      </c>
      <c r="C6877" s="40" t="s">
        <v>2696</v>
      </c>
      <c r="D6877" s="14" t="s">
        <v>16915</v>
      </c>
      <c r="E6877" s="13" t="s">
        <v>16916</v>
      </c>
      <c r="F6877" s="13" t="s">
        <v>16917</v>
      </c>
      <c r="G6877" s="14" t="s">
        <v>6772</v>
      </c>
      <c r="H6877" s="159" t="s">
        <v>6712</v>
      </c>
      <c r="I6877" s="42" t="s">
        <v>992</v>
      </c>
      <c r="J6877" s="92">
        <f t="shared" si="1"/>
        <v>9</v>
      </c>
      <c r="K6877" s="7" t="str">
        <f t="shared" si="2"/>
        <v>ENG30-02023107-vvideti se</v>
      </c>
      <c r="L6877" s="7" t="str">
        <f>ifna(VLOOKUP(K6877,'Лист1'!D:E,2,false))</f>
        <v/>
      </c>
      <c r="M6877" s="9"/>
      <c r="N6877" s="9"/>
      <c r="O6877" s="9"/>
      <c r="P6877" s="9"/>
      <c r="Q6877" s="9"/>
      <c r="R6877" s="9"/>
    </row>
    <row r="6878" ht="15.75" customHeight="1">
      <c r="A6878" s="14" t="s">
        <v>79</v>
      </c>
      <c r="B6878" s="14" t="s">
        <v>80</v>
      </c>
      <c r="C6878" s="40" t="s">
        <v>10699</v>
      </c>
      <c r="D6878" s="14" t="s">
        <v>16918</v>
      </c>
      <c r="E6878" s="13" t="s">
        <v>16919</v>
      </c>
      <c r="F6878" s="14" t="s">
        <v>16920</v>
      </c>
      <c r="G6878" s="14" t="s">
        <v>7004</v>
      </c>
      <c r="H6878" s="41" t="s">
        <v>6712</v>
      </c>
      <c r="I6878" s="42" t="s">
        <v>85</v>
      </c>
      <c r="J6878" s="22">
        <f t="shared" si="1"/>
        <v>30</v>
      </c>
      <c r="K6878" s="7" t="str">
        <f t="shared" si="2"/>
        <v>ENG30-02023279-aprimetan</v>
      </c>
      <c r="L6878" s="7" t="str">
        <f>ifna(VLOOKUP(K6878,'Лист1'!D:E,2,false))</f>
        <v/>
      </c>
      <c r="M6878" s="9"/>
      <c r="N6878" s="9"/>
      <c r="O6878" s="9"/>
      <c r="P6878" s="9"/>
      <c r="Q6878" s="9"/>
      <c r="R6878" s="9"/>
    </row>
    <row r="6879" ht="15.75" customHeight="1">
      <c r="A6879" s="14" t="s">
        <v>21</v>
      </c>
      <c r="B6879" s="14" t="s">
        <v>22</v>
      </c>
      <c r="C6879" s="40" t="s">
        <v>11695</v>
      </c>
      <c r="D6879" s="14" t="s">
        <v>16921</v>
      </c>
      <c r="E6879" s="13" t="s">
        <v>16922</v>
      </c>
      <c r="F6879" s="14" t="s">
        <v>11695</v>
      </c>
      <c r="G6879" s="14" t="s">
        <v>6772</v>
      </c>
      <c r="H6879" s="41" t="s">
        <v>6712</v>
      </c>
      <c r="I6879" s="42" t="s">
        <v>85</v>
      </c>
      <c r="J6879" s="87">
        <f t="shared" si="1"/>
        <v>19</v>
      </c>
      <c r="K6879" s="7" t="str">
        <f t="shared" si="2"/>
        <v>ENG30-02024508-vsazvati</v>
      </c>
      <c r="L6879" s="7" t="str">
        <f>ifna(VLOOKUP(K6879,'Лист1'!D:E,2,false))</f>
        <v/>
      </c>
      <c r="M6879" s="9"/>
      <c r="N6879" s="9"/>
      <c r="O6879" s="9"/>
      <c r="P6879" s="9"/>
      <c r="Q6879" s="9"/>
      <c r="R6879" s="9"/>
    </row>
    <row r="6880" ht="15.75" customHeight="1">
      <c r="A6880" s="14" t="s">
        <v>21</v>
      </c>
      <c r="B6880" s="14" t="s">
        <v>22</v>
      </c>
      <c r="C6880" s="40" t="s">
        <v>7970</v>
      </c>
      <c r="D6880" s="14" t="s">
        <v>16923</v>
      </c>
      <c r="E6880" s="13" t="s">
        <v>16924</v>
      </c>
      <c r="F6880" s="14" t="s">
        <v>16925</v>
      </c>
      <c r="G6880" s="14" t="s">
        <v>9018</v>
      </c>
      <c r="H6880" s="41" t="s">
        <v>6712</v>
      </c>
      <c r="I6880" s="42" t="s">
        <v>85</v>
      </c>
      <c r="J6880" s="46">
        <f t="shared" si="1"/>
        <v>26</v>
      </c>
      <c r="K6880" s="7" t="str">
        <f t="shared" si="2"/>
        <v>ENG30-02025550-vpratiti</v>
      </c>
      <c r="L6880" s="7" t="str">
        <f>ifna(VLOOKUP(K6880,'Лист1'!D:E,2,false))</f>
        <v/>
      </c>
      <c r="M6880" s="9"/>
      <c r="N6880" s="9"/>
      <c r="O6880" s="9"/>
      <c r="P6880" s="9"/>
      <c r="Q6880" s="9"/>
      <c r="R6880" s="9"/>
    </row>
    <row r="6881" ht="15.75" customHeight="1">
      <c r="A6881" s="14" t="s">
        <v>79</v>
      </c>
      <c r="B6881" s="14" t="s">
        <v>80</v>
      </c>
      <c r="C6881" s="40" t="s">
        <v>7580</v>
      </c>
      <c r="D6881" s="14" t="s">
        <v>16926</v>
      </c>
      <c r="E6881" s="13" t="s">
        <v>16927</v>
      </c>
      <c r="F6881" s="14" t="s">
        <v>7580</v>
      </c>
      <c r="G6881" s="14" t="s">
        <v>6772</v>
      </c>
      <c r="H6881" s="41" t="s">
        <v>6712</v>
      </c>
      <c r="I6881" s="42" t="s">
        <v>85</v>
      </c>
      <c r="J6881" s="101">
        <f t="shared" si="1"/>
        <v>17</v>
      </c>
      <c r="K6881" s="7" t="str">
        <f t="shared" si="2"/>
        <v>ENG30-02027707-abezbedan</v>
      </c>
      <c r="L6881" s="7" t="str">
        <f>ifna(VLOOKUP(K6881,'Лист1'!D:E,2,false))</f>
        <v/>
      </c>
      <c r="M6881" s="9"/>
      <c r="N6881" s="9"/>
      <c r="O6881" s="9"/>
      <c r="P6881" s="9"/>
      <c r="Q6881" s="9"/>
      <c r="R6881" s="9"/>
    </row>
    <row r="6882" ht="15.75" customHeight="1">
      <c r="A6882" s="14" t="s">
        <v>21</v>
      </c>
      <c r="B6882" s="14" t="s">
        <v>22</v>
      </c>
      <c r="C6882" s="40" t="s">
        <v>9283</v>
      </c>
      <c r="D6882" s="14" t="s">
        <v>16928</v>
      </c>
      <c r="E6882" s="13" t="s">
        <v>16929</v>
      </c>
      <c r="F6882" s="14" t="s">
        <v>16930</v>
      </c>
      <c r="G6882" s="14" t="s">
        <v>6772</v>
      </c>
      <c r="H6882" s="41" t="s">
        <v>6712</v>
      </c>
      <c r="I6882" s="42" t="s">
        <v>85</v>
      </c>
      <c r="J6882" s="83">
        <f t="shared" si="1"/>
        <v>27</v>
      </c>
      <c r="K6882" s="7" t="str">
        <f t="shared" si="2"/>
        <v>ENG30-02028366-vizbiti</v>
      </c>
      <c r="L6882" s="7" t="str">
        <f>ifna(VLOOKUP(K6882,'Лист1'!D:E,2,false))</f>
        <v/>
      </c>
      <c r="M6882" s="9"/>
      <c r="N6882" s="9"/>
      <c r="O6882" s="9"/>
      <c r="P6882" s="9"/>
      <c r="Q6882" s="9"/>
      <c r="R6882" s="9"/>
    </row>
    <row r="6883" ht="15.75" customHeight="1">
      <c r="A6883" s="14" t="s">
        <v>21</v>
      </c>
      <c r="B6883" s="14" t="s">
        <v>22</v>
      </c>
      <c r="C6883" s="40" t="s">
        <v>10814</v>
      </c>
      <c r="D6883" s="14" t="s">
        <v>16931</v>
      </c>
      <c r="E6883" s="13" t="s">
        <v>16932</v>
      </c>
      <c r="F6883" s="14" t="s">
        <v>16933</v>
      </c>
      <c r="G6883" s="14" t="s">
        <v>6772</v>
      </c>
      <c r="H6883" s="41" t="s">
        <v>6712</v>
      </c>
      <c r="I6883" s="42" t="s">
        <v>85</v>
      </c>
      <c r="J6883" s="61">
        <f t="shared" si="1"/>
        <v>38</v>
      </c>
      <c r="K6883" s="7" t="str">
        <f t="shared" si="2"/>
        <v>ENG30-02031158-vpodeliti</v>
      </c>
      <c r="L6883" s="7" t="str">
        <f>ifna(VLOOKUP(K6883,'Лист1'!D:E,2,false))</f>
        <v/>
      </c>
      <c r="M6883" s="9"/>
      <c r="N6883" s="9"/>
      <c r="O6883" s="9"/>
      <c r="P6883" s="9"/>
      <c r="Q6883" s="9"/>
      <c r="R6883" s="9"/>
    </row>
    <row r="6884" ht="15.75" customHeight="1">
      <c r="A6884" s="14" t="s">
        <v>79</v>
      </c>
      <c r="B6884" s="14" t="s">
        <v>80</v>
      </c>
      <c r="C6884" s="40" t="s">
        <v>16934</v>
      </c>
      <c r="D6884" s="14" t="s">
        <v>16935</v>
      </c>
      <c r="E6884" s="13" t="s">
        <v>16936</v>
      </c>
      <c r="F6884" s="14" t="s">
        <v>16934</v>
      </c>
      <c r="G6884" s="14" t="s">
        <v>6772</v>
      </c>
      <c r="H6884" s="41" t="s">
        <v>6712</v>
      </c>
      <c r="I6884" s="42" t="s">
        <v>85</v>
      </c>
      <c r="J6884" s="25">
        <f t="shared" si="1"/>
        <v>114</v>
      </c>
      <c r="K6884" s="7" t="str">
        <f t="shared" si="2"/>
        <v>ENG30-02031986-adesni</v>
      </c>
      <c r="L6884" s="7" t="str">
        <f>ifna(VLOOKUP(K6884,'Лист1'!D:E,2,false))</f>
        <v/>
      </c>
      <c r="M6884" s="9"/>
      <c r="N6884" s="9"/>
      <c r="O6884" s="9"/>
      <c r="P6884" s="9"/>
      <c r="Q6884" s="9"/>
      <c r="R6884" s="9"/>
    </row>
    <row r="6885" ht="15.75" customHeight="1">
      <c r="A6885" s="14" t="s">
        <v>79</v>
      </c>
      <c r="B6885" s="14" t="s">
        <v>80</v>
      </c>
      <c r="C6885" s="40" t="s">
        <v>16937</v>
      </c>
      <c r="D6885" s="14" t="s">
        <v>16938</v>
      </c>
      <c r="E6885" s="13" t="s">
        <v>16939</v>
      </c>
      <c r="F6885" s="14" t="s">
        <v>16937</v>
      </c>
      <c r="G6885" s="14" t="s">
        <v>6772</v>
      </c>
      <c r="H6885" s="41" t="s">
        <v>6712</v>
      </c>
      <c r="I6885" s="42" t="s">
        <v>85</v>
      </c>
      <c r="J6885" s="61">
        <f t="shared" si="1"/>
        <v>114</v>
      </c>
      <c r="K6885" s="7" t="str">
        <f t="shared" si="2"/>
        <v>ENG30-02032953-alevi</v>
      </c>
      <c r="L6885" s="7" t="str">
        <f>ifna(VLOOKUP(K6885,'Лист1'!D:E,2,false))</f>
        <v/>
      </c>
      <c r="M6885" s="9"/>
      <c r="N6885" s="9"/>
      <c r="O6885" s="9"/>
      <c r="P6885" s="9"/>
      <c r="Q6885" s="9"/>
      <c r="R6885" s="9"/>
    </row>
    <row r="6886" ht="15.75" customHeight="1">
      <c r="A6886" s="14" t="s">
        <v>79</v>
      </c>
      <c r="B6886" s="14" t="s">
        <v>80</v>
      </c>
      <c r="C6886" s="40" t="s">
        <v>14577</v>
      </c>
      <c r="D6886" s="14" t="s">
        <v>16940</v>
      </c>
      <c r="E6886" s="13" t="s">
        <v>16941</v>
      </c>
      <c r="F6886" s="14" t="s">
        <v>16942</v>
      </c>
      <c r="G6886" s="14" t="s">
        <v>6800</v>
      </c>
      <c r="H6886" s="41" t="s">
        <v>6712</v>
      </c>
      <c r="I6886" s="42" t="s">
        <v>85</v>
      </c>
      <c r="J6886" s="38">
        <f t="shared" si="1"/>
        <v>38</v>
      </c>
      <c r="K6886" s="7" t="str">
        <f t="shared" si="2"/>
        <v>ENG30-02035086-amoralan</v>
      </c>
      <c r="L6886" s="7" t="str">
        <f>ifna(VLOOKUP(K6886,'Лист1'!D:E,2,false))</f>
        <v/>
      </c>
      <c r="M6886" s="9"/>
      <c r="N6886" s="9"/>
      <c r="O6886" s="9"/>
      <c r="P6886" s="9"/>
      <c r="Q6886" s="9"/>
      <c r="R6886" s="9"/>
    </row>
    <row r="6887" ht="15.75" customHeight="1">
      <c r="A6887" s="14" t="s">
        <v>21</v>
      </c>
      <c r="B6887" s="14" t="s">
        <v>22</v>
      </c>
      <c r="C6887" s="40" t="s">
        <v>7645</v>
      </c>
      <c r="D6887" s="14" t="s">
        <v>16943</v>
      </c>
      <c r="E6887" s="13" t="s">
        <v>16944</v>
      </c>
      <c r="F6887" s="14" t="s">
        <v>16945</v>
      </c>
      <c r="G6887" s="14" t="s">
        <v>6772</v>
      </c>
      <c r="H6887" s="41" t="s">
        <v>6712</v>
      </c>
      <c r="I6887" s="42" t="s">
        <v>85</v>
      </c>
      <c r="J6887" s="43">
        <f t="shared" si="1"/>
        <v>25</v>
      </c>
      <c r="K6887" s="7" t="str">
        <f t="shared" si="2"/>
        <v>ENG30-02035781-vispraviti</v>
      </c>
      <c r="L6887" s="7" t="str">
        <f>ifna(VLOOKUP(K6887,'Лист1'!D:E,2,false))</f>
        <v/>
      </c>
      <c r="M6887" s="9"/>
      <c r="N6887" s="9"/>
      <c r="O6887" s="9"/>
      <c r="P6887" s="9"/>
      <c r="Q6887" s="9"/>
      <c r="R6887" s="9"/>
    </row>
    <row r="6888" ht="15.75" customHeight="1">
      <c r="A6888" s="14" t="s">
        <v>79</v>
      </c>
      <c r="B6888" s="14" t="s">
        <v>80</v>
      </c>
      <c r="C6888" s="40" t="s">
        <v>7854</v>
      </c>
      <c r="D6888" s="14" t="s">
        <v>16946</v>
      </c>
      <c r="E6888" s="13" t="s">
        <v>16947</v>
      </c>
      <c r="F6888" s="14" t="s">
        <v>16948</v>
      </c>
      <c r="G6888" s="14"/>
      <c r="H6888" s="41" t="s">
        <v>6712</v>
      </c>
      <c r="I6888" s="42" t="s">
        <v>85</v>
      </c>
      <c r="J6888" s="92">
        <f t="shared" si="1"/>
        <v>37</v>
      </c>
      <c r="K6888" s="7" t="str">
        <f t="shared" si="2"/>
        <v>ENG30-02036934-adobar</v>
      </c>
      <c r="L6888" s="7" t="str">
        <f>ifna(VLOOKUP(K6888,'Лист1'!D:E,2,false))</f>
        <v/>
      </c>
      <c r="M6888" s="9"/>
      <c r="N6888" s="9"/>
      <c r="O6888" s="9"/>
      <c r="P6888" s="9"/>
      <c r="Q6888" s="9"/>
      <c r="R6888" s="9"/>
    </row>
    <row r="6889" ht="15.75" customHeight="1">
      <c r="A6889" s="14" t="s">
        <v>79</v>
      </c>
      <c r="B6889" s="14" t="s">
        <v>80</v>
      </c>
      <c r="C6889" s="40" t="s">
        <v>14577</v>
      </c>
      <c r="D6889" s="14" t="s">
        <v>16946</v>
      </c>
      <c r="E6889" s="13" t="s">
        <v>16947</v>
      </c>
      <c r="F6889" s="14" t="s">
        <v>16948</v>
      </c>
      <c r="G6889" s="14"/>
      <c r="H6889" s="41" t="s">
        <v>6712</v>
      </c>
      <c r="I6889" s="42" t="s">
        <v>85</v>
      </c>
      <c r="J6889" s="50">
        <f t="shared" si="1"/>
        <v>37</v>
      </c>
      <c r="K6889" s="7" t="str">
        <f t="shared" si="2"/>
        <v>ENG30-02036934-amoralan</v>
      </c>
      <c r="L6889" s="7" t="str">
        <f>ifna(VLOOKUP(K6889,'Лист1'!D:E,2,false))</f>
        <v/>
      </c>
      <c r="M6889" s="9"/>
      <c r="N6889" s="9"/>
      <c r="O6889" s="9"/>
      <c r="P6889" s="9"/>
      <c r="Q6889" s="9"/>
      <c r="R6889" s="9"/>
    </row>
    <row r="6890" ht="15.75" customHeight="1">
      <c r="A6890" s="14" t="s">
        <v>79</v>
      </c>
      <c r="B6890" s="14" t="s">
        <v>80</v>
      </c>
      <c r="C6890" s="40" t="s">
        <v>16949</v>
      </c>
      <c r="D6890" s="14" t="s">
        <v>16950</v>
      </c>
      <c r="E6890" s="13" t="s">
        <v>16951</v>
      </c>
      <c r="F6890" s="14" t="s">
        <v>16952</v>
      </c>
      <c r="G6890" s="14" t="s">
        <v>6772</v>
      </c>
      <c r="H6890" s="41" t="s">
        <v>6712</v>
      </c>
      <c r="I6890" s="42" t="s">
        <v>85</v>
      </c>
      <c r="J6890" s="95">
        <f t="shared" si="1"/>
        <v>31</v>
      </c>
      <c r="K6890" s="7" t="str">
        <f t="shared" si="2"/>
        <v>ENG30-02037531-agrešan</v>
      </c>
      <c r="L6890" s="7" t="str">
        <f>ifna(VLOOKUP(K6890,'Лист1'!D:E,2,false))</f>
        <v/>
      </c>
      <c r="M6890" s="9"/>
      <c r="N6890" s="9"/>
      <c r="O6890" s="9"/>
      <c r="P6890" s="9"/>
      <c r="Q6890" s="9"/>
      <c r="R6890" s="9"/>
    </row>
    <row r="6891" ht="15.75" customHeight="1">
      <c r="A6891" s="14" t="s">
        <v>79</v>
      </c>
      <c r="B6891" s="14" t="s">
        <v>80</v>
      </c>
      <c r="C6891" s="40" t="s">
        <v>11155</v>
      </c>
      <c r="D6891" s="14" t="s">
        <v>16953</v>
      </c>
      <c r="E6891" s="13" t="s">
        <v>16954</v>
      </c>
      <c r="F6891" s="14" t="s">
        <v>16955</v>
      </c>
      <c r="G6891" s="14" t="s">
        <v>6772</v>
      </c>
      <c r="H6891" s="41" t="s">
        <v>6712</v>
      </c>
      <c r="I6891" s="42" t="s">
        <v>85</v>
      </c>
      <c r="J6891" s="45">
        <f t="shared" si="1"/>
        <v>54</v>
      </c>
      <c r="K6891" s="7" t="str">
        <f t="shared" si="2"/>
        <v>ENG30-02038994-ačvrst</v>
      </c>
      <c r="L6891" s="7" t="str">
        <f>ifna(VLOOKUP(K6891,'Лист1'!D:E,2,false))</f>
        <v/>
      </c>
      <c r="M6891" s="9"/>
      <c r="N6891" s="9"/>
      <c r="O6891" s="9"/>
      <c r="P6891" s="9"/>
      <c r="Q6891" s="9"/>
      <c r="R6891" s="9"/>
    </row>
    <row r="6892" ht="15.75" customHeight="1">
      <c r="A6892" s="14" t="s">
        <v>79</v>
      </c>
      <c r="B6892" s="14" t="s">
        <v>80</v>
      </c>
      <c r="C6892" s="40" t="s">
        <v>12006</v>
      </c>
      <c r="D6892" s="14" t="s">
        <v>16953</v>
      </c>
      <c r="E6892" s="13" t="s">
        <v>16954</v>
      </c>
      <c r="F6892" s="14" t="s">
        <v>16955</v>
      </c>
      <c r="G6892" s="14" t="s">
        <v>6772</v>
      </c>
      <c r="H6892" s="41" t="s">
        <v>6712</v>
      </c>
      <c r="I6892" s="42" t="s">
        <v>85</v>
      </c>
      <c r="J6892" s="77">
        <f t="shared" si="1"/>
        <v>54</v>
      </c>
      <c r="K6892" s="7" t="str">
        <f t="shared" si="2"/>
        <v>ENG30-02038994-asnažan</v>
      </c>
      <c r="L6892" s="7" t="str">
        <f>ifna(VLOOKUP(K6892,'Лист1'!D:E,2,false))</f>
        <v/>
      </c>
      <c r="M6892" s="9"/>
      <c r="N6892" s="9"/>
      <c r="O6892" s="9"/>
      <c r="P6892" s="9"/>
      <c r="Q6892" s="9"/>
      <c r="R6892" s="9"/>
    </row>
    <row r="6893" ht="15.75" customHeight="1">
      <c r="A6893" s="14" t="s">
        <v>79</v>
      </c>
      <c r="B6893" s="14" t="s">
        <v>80</v>
      </c>
      <c r="C6893" s="40" t="s">
        <v>11022</v>
      </c>
      <c r="D6893" s="14" t="s">
        <v>16956</v>
      </c>
      <c r="E6893" s="13" t="s">
        <v>16957</v>
      </c>
      <c r="F6893" s="14" t="s">
        <v>16958</v>
      </c>
      <c r="G6893" s="14" t="s">
        <v>6772</v>
      </c>
      <c r="H6893" s="41" t="s">
        <v>6712</v>
      </c>
      <c r="I6893" s="42" t="s">
        <v>85</v>
      </c>
      <c r="J6893" s="53">
        <f t="shared" si="1"/>
        <v>12</v>
      </c>
      <c r="K6893" s="7" t="str">
        <f t="shared" si="2"/>
        <v>ENG30-02040049-aslab</v>
      </c>
      <c r="L6893" s="7" t="str">
        <f>ifna(VLOOKUP(K6893,'Лист1'!D:E,2,false))</f>
        <v/>
      </c>
      <c r="M6893" s="9"/>
      <c r="N6893" s="9"/>
      <c r="O6893" s="9"/>
      <c r="P6893" s="9"/>
      <c r="Q6893" s="9"/>
      <c r="R6893" s="9"/>
    </row>
    <row r="6894" ht="15.75" customHeight="1">
      <c r="A6894" s="14" t="s">
        <v>21</v>
      </c>
      <c r="B6894" s="14" t="s">
        <v>22</v>
      </c>
      <c r="C6894" s="40" t="s">
        <v>14790</v>
      </c>
      <c r="D6894" s="14" t="s">
        <v>16959</v>
      </c>
      <c r="E6894" s="13" t="s">
        <v>16960</v>
      </c>
      <c r="F6894" s="14" t="s">
        <v>14790</v>
      </c>
      <c r="G6894" s="14" t="s">
        <v>6772</v>
      </c>
      <c r="H6894" s="41" t="s">
        <v>6712</v>
      </c>
      <c r="I6894" s="42" t="s">
        <v>85</v>
      </c>
      <c r="J6894" s="44">
        <f t="shared" si="1"/>
        <v>21</v>
      </c>
      <c r="K6894" s="7" t="str">
        <f t="shared" si="2"/>
        <v>ENG30-02043190-vširiti</v>
      </c>
      <c r="L6894" s="7" t="str">
        <f>ifna(VLOOKUP(K6894,'Лист1'!D:E,2,false))</f>
        <v/>
      </c>
      <c r="M6894" s="9"/>
      <c r="N6894" s="9"/>
      <c r="O6894" s="9"/>
      <c r="P6894" s="9"/>
      <c r="Q6894" s="9"/>
      <c r="R6894" s="9"/>
    </row>
    <row r="6895" ht="15.75" customHeight="1">
      <c r="A6895" s="14" t="s">
        <v>79</v>
      </c>
      <c r="B6895" s="14" t="s">
        <v>80</v>
      </c>
      <c r="C6895" s="40" t="s">
        <v>16961</v>
      </c>
      <c r="D6895" s="14" t="s">
        <v>16962</v>
      </c>
      <c r="E6895" s="13" t="s">
        <v>16963</v>
      </c>
      <c r="F6895" s="14" t="s">
        <v>16961</v>
      </c>
      <c r="G6895" s="14"/>
      <c r="H6895" s="41" t="s">
        <v>6712</v>
      </c>
      <c r="I6895" s="42" t="s">
        <v>85</v>
      </c>
      <c r="J6895" s="95">
        <f t="shared" si="1"/>
        <v>50</v>
      </c>
      <c r="K6895" s="7" t="str">
        <f t="shared" si="2"/>
        <v>ENG30-02043217-akvadratni</v>
      </c>
      <c r="L6895" s="7" t="str">
        <f>ifna(VLOOKUP(K6895,'Лист1'!D:E,2,false))</f>
        <v/>
      </c>
      <c r="M6895" s="9"/>
      <c r="N6895" s="9"/>
      <c r="O6895" s="9"/>
      <c r="P6895" s="9"/>
      <c r="Q6895" s="9"/>
      <c r="R6895" s="9"/>
    </row>
    <row r="6896" ht="15.75" customHeight="1">
      <c r="A6896" s="14" t="s">
        <v>21</v>
      </c>
      <c r="B6896" s="14" t="s">
        <v>22</v>
      </c>
      <c r="C6896" s="40" t="s">
        <v>16964</v>
      </c>
      <c r="D6896" s="14" t="s">
        <v>16965</v>
      </c>
      <c r="E6896" s="13" t="s">
        <v>16966</v>
      </c>
      <c r="F6896" s="14" t="s">
        <v>16967</v>
      </c>
      <c r="G6896" s="14" t="s">
        <v>16715</v>
      </c>
      <c r="H6896" s="41" t="s">
        <v>6712</v>
      </c>
      <c r="I6896" s="42" t="s">
        <v>85</v>
      </c>
      <c r="J6896" s="39">
        <f t="shared" si="1"/>
        <v>19</v>
      </c>
      <c r="K6896" s="7" t="str">
        <f t="shared" si="2"/>
        <v>ENG30-02043982-vorbitirati</v>
      </c>
      <c r="L6896" s="7" t="str">
        <f>ifna(VLOOKUP(K6896,'Лист1'!D:E,2,false))</f>
        <v/>
      </c>
      <c r="M6896" s="9"/>
      <c r="N6896" s="9"/>
      <c r="O6896" s="9"/>
      <c r="P6896" s="9"/>
      <c r="Q6896" s="9"/>
      <c r="R6896" s="9"/>
    </row>
    <row r="6897" ht="15.75" customHeight="1">
      <c r="A6897" s="14" t="s">
        <v>21</v>
      </c>
      <c r="B6897" s="14" t="s">
        <v>22</v>
      </c>
      <c r="C6897" s="40" t="s">
        <v>7331</v>
      </c>
      <c r="D6897" s="14" t="s">
        <v>16968</v>
      </c>
      <c r="E6897" s="13" t="s">
        <v>16969</v>
      </c>
      <c r="F6897" s="14" t="s">
        <v>16970</v>
      </c>
      <c r="G6897" s="14" t="s">
        <v>6772</v>
      </c>
      <c r="H6897" s="41" t="s">
        <v>6712</v>
      </c>
      <c r="I6897" s="42" t="s">
        <v>85</v>
      </c>
      <c r="J6897" s="63">
        <f t="shared" si="1"/>
        <v>17</v>
      </c>
      <c r="K6897" s="7" t="str">
        <f t="shared" si="2"/>
        <v>ENG30-02044278-vkružiti</v>
      </c>
      <c r="L6897" s="7" t="str">
        <f>ifna(VLOOKUP(K6897,'Лист1'!D:E,2,false))</f>
        <v/>
      </c>
      <c r="M6897" s="9"/>
      <c r="N6897" s="9"/>
      <c r="O6897" s="9"/>
      <c r="P6897" s="9"/>
      <c r="Q6897" s="9"/>
      <c r="R6897" s="9"/>
    </row>
    <row r="6898" ht="15.75" customHeight="1">
      <c r="A6898" s="14" t="s">
        <v>79</v>
      </c>
      <c r="B6898" s="14" t="s">
        <v>80</v>
      </c>
      <c r="C6898" s="40" t="s">
        <v>16971</v>
      </c>
      <c r="D6898" s="14" t="s">
        <v>16972</v>
      </c>
      <c r="E6898" s="13" t="s">
        <v>16973</v>
      </c>
      <c r="F6898" s="14" t="s">
        <v>16974</v>
      </c>
      <c r="G6898" s="14" t="s">
        <v>6772</v>
      </c>
      <c r="H6898" s="41" t="s">
        <v>6712</v>
      </c>
      <c r="I6898" s="42" t="s">
        <v>85</v>
      </c>
      <c r="J6898" s="33">
        <f t="shared" si="1"/>
        <v>24</v>
      </c>
      <c r="K6898" s="7" t="str">
        <f t="shared" si="2"/>
        <v>ENG30-02044860-aprstenast</v>
      </c>
      <c r="L6898" s="7" t="str">
        <f>ifna(VLOOKUP(K6898,'Лист1'!D:E,2,false))</f>
        <v/>
      </c>
      <c r="M6898" s="9"/>
      <c r="N6898" s="9"/>
      <c r="O6898" s="9"/>
      <c r="P6898" s="9"/>
      <c r="Q6898" s="9"/>
      <c r="R6898" s="9"/>
    </row>
    <row r="6899" ht="15.75" customHeight="1">
      <c r="A6899" s="14" t="s">
        <v>79</v>
      </c>
      <c r="B6899" s="14" t="s">
        <v>80</v>
      </c>
      <c r="C6899" s="40" t="s">
        <v>16975</v>
      </c>
      <c r="D6899" s="14" t="s">
        <v>16976</v>
      </c>
      <c r="E6899" s="13" t="s">
        <v>16977</v>
      </c>
      <c r="F6899" s="14" t="s">
        <v>16978</v>
      </c>
      <c r="G6899" s="14"/>
      <c r="H6899" s="41" t="s">
        <v>6712</v>
      </c>
      <c r="I6899" s="42" t="s">
        <v>85</v>
      </c>
      <c r="J6899" s="45">
        <f t="shared" si="1"/>
        <v>30</v>
      </c>
      <c r="K6899" s="7" t="str">
        <f t="shared" si="2"/>
        <v>ENG30-02046199-aeliptičan</v>
      </c>
      <c r="L6899" s="7" t="str">
        <f>ifna(VLOOKUP(K6899,'Лист1'!D:E,2,false))</f>
        <v/>
      </c>
      <c r="M6899" s="9"/>
      <c r="N6899" s="9"/>
      <c r="O6899" s="9"/>
      <c r="P6899" s="9"/>
      <c r="Q6899" s="9"/>
      <c r="R6899" s="9"/>
    </row>
    <row r="6900" ht="15.75" customHeight="1">
      <c r="A6900" s="14" t="s">
        <v>21</v>
      </c>
      <c r="B6900" s="14" t="s">
        <v>22</v>
      </c>
      <c r="C6900" s="40" t="s">
        <v>7528</v>
      </c>
      <c r="D6900" s="14" t="s">
        <v>16979</v>
      </c>
      <c r="E6900" s="13" t="s">
        <v>16980</v>
      </c>
      <c r="F6900" s="14" t="s">
        <v>16981</v>
      </c>
      <c r="G6900" s="14" t="s">
        <v>6772</v>
      </c>
      <c r="H6900" s="41" t="s">
        <v>6712</v>
      </c>
      <c r="I6900" s="42" t="s">
        <v>85</v>
      </c>
      <c r="J6900" s="60">
        <f t="shared" si="1"/>
        <v>45</v>
      </c>
      <c r="K6900" s="7" t="str">
        <f t="shared" si="2"/>
        <v>ENG30-02047097-vimati</v>
      </c>
      <c r="L6900" s="7" t="str">
        <f>ifna(VLOOKUP(K6900,'Лист1'!D:E,2,false))</f>
        <v/>
      </c>
      <c r="M6900" s="9"/>
      <c r="N6900" s="9"/>
      <c r="O6900" s="9"/>
      <c r="P6900" s="9"/>
      <c r="Q6900" s="9"/>
      <c r="R6900" s="9"/>
    </row>
    <row r="6901" ht="15.75" customHeight="1">
      <c r="A6901" s="14" t="s">
        <v>21</v>
      </c>
      <c r="B6901" s="14" t="s">
        <v>22</v>
      </c>
      <c r="C6901" s="40" t="s">
        <v>11228</v>
      </c>
      <c r="D6901" s="14" t="s">
        <v>16979</v>
      </c>
      <c r="E6901" s="13" t="s">
        <v>16980</v>
      </c>
      <c r="F6901" s="14" t="s">
        <v>16981</v>
      </c>
      <c r="G6901" s="14" t="s">
        <v>6772</v>
      </c>
      <c r="H6901" s="41" t="s">
        <v>6712</v>
      </c>
      <c r="I6901" s="42" t="s">
        <v>85</v>
      </c>
      <c r="J6901" s="53">
        <f t="shared" si="1"/>
        <v>45</v>
      </c>
      <c r="K6901" s="7" t="str">
        <f t="shared" si="2"/>
        <v>ENG30-02047097-vosećati</v>
      </c>
      <c r="L6901" s="7" t="str">
        <f>ifna(VLOOKUP(K6901,'Лист1'!D:E,2,false))</f>
        <v/>
      </c>
      <c r="M6901" s="9"/>
      <c r="N6901" s="9"/>
      <c r="O6901" s="9"/>
      <c r="P6901" s="9"/>
      <c r="Q6901" s="9"/>
      <c r="R6901" s="9"/>
    </row>
    <row r="6902" ht="15.75" customHeight="1">
      <c r="A6902" s="14" t="s">
        <v>79</v>
      </c>
      <c r="B6902" s="14" t="s">
        <v>80</v>
      </c>
      <c r="C6902" s="40" t="s">
        <v>16982</v>
      </c>
      <c r="D6902" s="14" t="s">
        <v>16983</v>
      </c>
      <c r="E6902" s="13" t="s">
        <v>16984</v>
      </c>
      <c r="F6902" s="14" t="s">
        <v>16985</v>
      </c>
      <c r="G6902" s="14" t="s">
        <v>6772</v>
      </c>
      <c r="H6902" s="41" t="s">
        <v>6712</v>
      </c>
      <c r="I6902" s="42" t="s">
        <v>85</v>
      </c>
      <c r="J6902" s="112">
        <f t="shared" si="1"/>
        <v>27</v>
      </c>
      <c r="K6902" s="7" t="str">
        <f t="shared" si="2"/>
        <v>ENG30-02050841-aagrarni</v>
      </c>
      <c r="L6902" s="7" t="str">
        <f>ifna(VLOOKUP(K6902,'Лист1'!D:E,2,false))</f>
        <v/>
      </c>
      <c r="M6902" s="9"/>
      <c r="N6902" s="9"/>
      <c r="O6902" s="9"/>
      <c r="P6902" s="9"/>
      <c r="Q6902" s="9"/>
      <c r="R6902" s="9"/>
    </row>
    <row r="6903" ht="15.75" customHeight="1">
      <c r="A6903" s="14" t="s">
        <v>21</v>
      </c>
      <c r="B6903" s="14" t="s">
        <v>22</v>
      </c>
      <c r="C6903" s="40" t="s">
        <v>9254</v>
      </c>
      <c r="D6903" s="14" t="s">
        <v>16986</v>
      </c>
      <c r="E6903" s="13" t="s">
        <v>16987</v>
      </c>
      <c r="F6903" s="14" t="s">
        <v>9254</v>
      </c>
      <c r="G6903" s="14" t="s">
        <v>6772</v>
      </c>
      <c r="H6903" s="41" t="s">
        <v>6712</v>
      </c>
      <c r="I6903" s="42" t="s">
        <v>85</v>
      </c>
      <c r="J6903" s="22">
        <f t="shared" si="1"/>
        <v>19</v>
      </c>
      <c r="K6903" s="7" t="str">
        <f t="shared" si="2"/>
        <v>ENG30-02051694-vproći</v>
      </c>
      <c r="L6903" s="7" t="str">
        <f>ifna(VLOOKUP(K6903,'Лист1'!D:E,2,false))</f>
        <v/>
      </c>
      <c r="M6903" s="9"/>
      <c r="N6903" s="9"/>
      <c r="O6903" s="9"/>
      <c r="P6903" s="9"/>
      <c r="Q6903" s="9"/>
      <c r="R6903" s="9"/>
    </row>
    <row r="6904" ht="15.75" customHeight="1">
      <c r="A6904" s="14" t="s">
        <v>11</v>
      </c>
      <c r="B6904" s="14" t="s">
        <v>12</v>
      </c>
      <c r="C6904" s="40" t="s">
        <v>16988</v>
      </c>
      <c r="D6904" s="14" t="s">
        <v>16989</v>
      </c>
      <c r="E6904" s="13" t="s">
        <v>16990</v>
      </c>
      <c r="F6904" s="14" t="s">
        <v>16991</v>
      </c>
      <c r="G6904" s="14" t="s">
        <v>6955</v>
      </c>
      <c r="H6904" s="41" t="s">
        <v>6712</v>
      </c>
      <c r="I6904" s="42" t="s">
        <v>85</v>
      </c>
      <c r="J6904" s="28">
        <f t="shared" si="1"/>
        <v>120</v>
      </c>
      <c r="K6904" s="7" t="str">
        <f t="shared" si="2"/>
        <v>ENG30-02051845-nnesit</v>
      </c>
      <c r="L6904" s="7" t="str">
        <f>ifna(VLOOKUP(K6904,'Лист1'!D:E,2,false))</f>
        <v/>
      </c>
      <c r="M6904" s="9"/>
      <c r="N6904" s="9"/>
      <c r="O6904" s="9"/>
      <c r="P6904" s="9"/>
      <c r="Q6904" s="9"/>
      <c r="R6904" s="9"/>
    </row>
    <row r="6905" ht="15.75" customHeight="1">
      <c r="A6905" s="14" t="s">
        <v>21</v>
      </c>
      <c r="B6905" s="14" t="s">
        <v>22</v>
      </c>
      <c r="C6905" s="40" t="s">
        <v>13728</v>
      </c>
      <c r="D6905" s="14" t="s">
        <v>16992</v>
      </c>
      <c r="E6905" s="13" t="s">
        <v>16993</v>
      </c>
      <c r="F6905" s="14" t="s">
        <v>16994</v>
      </c>
      <c r="G6905" s="14" t="s">
        <v>6772</v>
      </c>
      <c r="H6905" s="41" t="s">
        <v>6712</v>
      </c>
      <c r="I6905" s="42" t="s">
        <v>85</v>
      </c>
      <c r="J6905" s="47">
        <f t="shared" si="1"/>
        <v>23</v>
      </c>
      <c r="K6905" s="7" t="str">
        <f t="shared" si="2"/>
        <v>ENG30-02052476-vpredati</v>
      </c>
      <c r="L6905" s="7" t="str">
        <f>ifna(VLOOKUP(K6905,'Лист1'!D:E,2,false))</f>
        <v/>
      </c>
      <c r="M6905" s="9"/>
      <c r="N6905" s="9"/>
      <c r="O6905" s="9"/>
      <c r="P6905" s="9"/>
      <c r="Q6905" s="9"/>
      <c r="R6905" s="9"/>
    </row>
    <row r="6906" ht="15.75" customHeight="1">
      <c r="A6906" s="14" t="s">
        <v>21</v>
      </c>
      <c r="B6906" s="14" t="s">
        <v>22</v>
      </c>
      <c r="C6906" s="40" t="s">
        <v>11978</v>
      </c>
      <c r="D6906" s="14" t="s">
        <v>16992</v>
      </c>
      <c r="E6906" s="13" t="s">
        <v>16993</v>
      </c>
      <c r="F6906" s="14" t="s">
        <v>16994</v>
      </c>
      <c r="G6906" s="14" t="s">
        <v>6772</v>
      </c>
      <c r="H6906" s="41" t="s">
        <v>6712</v>
      </c>
      <c r="I6906" s="42" t="s">
        <v>85</v>
      </c>
      <c r="J6906" s="44">
        <f t="shared" si="1"/>
        <v>23</v>
      </c>
      <c r="K6906" s="7" t="str">
        <f t="shared" si="2"/>
        <v>ENG30-02052476-vpredavati</v>
      </c>
      <c r="L6906" s="7" t="str">
        <f>ifna(VLOOKUP(K6906,'Лист1'!D:E,2,false))</f>
        <v/>
      </c>
      <c r="M6906" s="9"/>
      <c r="N6906" s="9"/>
      <c r="O6906" s="9"/>
      <c r="P6906" s="9"/>
      <c r="Q6906" s="9"/>
      <c r="R6906" s="9"/>
    </row>
    <row r="6907" ht="15.75" customHeight="1">
      <c r="A6907" s="14" t="s">
        <v>21</v>
      </c>
      <c r="B6907" s="14" t="s">
        <v>22</v>
      </c>
      <c r="C6907" s="40" t="s">
        <v>12288</v>
      </c>
      <c r="D6907" s="14" t="s">
        <v>16992</v>
      </c>
      <c r="E6907" s="13" t="s">
        <v>16993</v>
      </c>
      <c r="F6907" s="14" t="s">
        <v>16994</v>
      </c>
      <c r="G6907" s="14" t="s">
        <v>6772</v>
      </c>
      <c r="H6907" s="41" t="s">
        <v>6712</v>
      </c>
      <c r="I6907" s="42" t="s">
        <v>85</v>
      </c>
      <c r="J6907" s="25">
        <f t="shared" si="1"/>
        <v>23</v>
      </c>
      <c r="K6907" s="7" t="str">
        <f t="shared" si="2"/>
        <v>ENG30-02052476-vpružati</v>
      </c>
      <c r="L6907" s="7" t="str">
        <f>ifna(VLOOKUP(K6907,'Лист1'!D:E,2,false))</f>
        <v/>
      </c>
      <c r="M6907" s="9"/>
      <c r="N6907" s="9"/>
      <c r="O6907" s="9"/>
      <c r="P6907" s="9"/>
      <c r="Q6907" s="9"/>
      <c r="R6907" s="9"/>
    </row>
    <row r="6908" ht="15.75" customHeight="1">
      <c r="A6908" s="14" t="s">
        <v>21</v>
      </c>
      <c r="B6908" s="14" t="s">
        <v>22</v>
      </c>
      <c r="C6908" s="40" t="s">
        <v>7057</v>
      </c>
      <c r="D6908" s="14" t="s">
        <v>16992</v>
      </c>
      <c r="E6908" s="13" t="s">
        <v>16993</v>
      </c>
      <c r="F6908" s="14" t="s">
        <v>16994</v>
      </c>
      <c r="G6908" s="14" t="s">
        <v>6772</v>
      </c>
      <c r="H6908" s="41" t="s">
        <v>6712</v>
      </c>
      <c r="I6908" s="42" t="s">
        <v>85</v>
      </c>
      <c r="J6908" s="51">
        <f t="shared" si="1"/>
        <v>23</v>
      </c>
      <c r="K6908" s="7" t="str">
        <f t="shared" si="2"/>
        <v>ENG30-02052476-vpružiti</v>
      </c>
      <c r="L6908" s="7" t="str">
        <f>ifna(VLOOKUP(K6908,'Лист1'!D:E,2,false))</f>
        <v/>
      </c>
      <c r="M6908" s="9"/>
      <c r="N6908" s="9"/>
      <c r="O6908" s="9"/>
      <c r="P6908" s="9"/>
      <c r="Q6908" s="9"/>
      <c r="R6908" s="9"/>
    </row>
    <row r="6909" ht="15.75" customHeight="1">
      <c r="A6909" s="14" t="s">
        <v>79</v>
      </c>
      <c r="B6909" s="14" t="s">
        <v>80</v>
      </c>
      <c r="C6909" s="40" t="s">
        <v>15905</v>
      </c>
      <c r="D6909" s="14" t="s">
        <v>16995</v>
      </c>
      <c r="E6909" s="13" t="s">
        <v>16996</v>
      </c>
      <c r="F6909" s="14" t="s">
        <v>15905</v>
      </c>
      <c r="G6909" s="14"/>
      <c r="H6909" s="41" t="s">
        <v>6712</v>
      </c>
      <c r="I6909" s="42" t="s">
        <v>85</v>
      </c>
      <c r="J6909" s="50">
        <f t="shared" si="1"/>
        <v>21</v>
      </c>
      <c r="K6909" s="7" t="str">
        <f t="shared" si="2"/>
        <v>ENG30-02053526-asmrtan</v>
      </c>
      <c r="L6909" s="7" t="str">
        <f>ifna(VLOOKUP(K6909,'Лист1'!D:E,2,false))</f>
        <v/>
      </c>
      <c r="M6909" s="9"/>
      <c r="N6909" s="9"/>
      <c r="O6909" s="9"/>
      <c r="P6909" s="9"/>
      <c r="Q6909" s="9"/>
      <c r="R6909" s="9"/>
    </row>
    <row r="6910" ht="15.75" customHeight="1">
      <c r="A6910" s="14" t="s">
        <v>79</v>
      </c>
      <c r="B6910" s="14" t="s">
        <v>80</v>
      </c>
      <c r="C6910" s="40" t="s">
        <v>16997</v>
      </c>
      <c r="D6910" s="14" t="s">
        <v>16998</v>
      </c>
      <c r="E6910" s="13" t="s">
        <v>16999</v>
      </c>
      <c r="F6910" s="14" t="s">
        <v>16997</v>
      </c>
      <c r="G6910" s="14" t="s">
        <v>6752</v>
      </c>
      <c r="H6910" s="41" t="s">
        <v>6712</v>
      </c>
      <c r="I6910" s="42" t="s">
        <v>85</v>
      </c>
      <c r="J6910" s="133">
        <f t="shared" si="1"/>
        <v>51</v>
      </c>
      <c r="K6910" s="7" t="str">
        <f t="shared" si="2"/>
        <v>ENG30-02053818-asvet</v>
      </c>
      <c r="L6910" s="7" t="str">
        <f>ifna(VLOOKUP(K6910,'Лист1'!D:E,2,false))</f>
        <v/>
      </c>
      <c r="M6910" s="9"/>
      <c r="N6910" s="9"/>
      <c r="O6910" s="9"/>
      <c r="P6910" s="9"/>
      <c r="Q6910" s="9"/>
      <c r="R6910" s="9"/>
    </row>
    <row r="6911" ht="15.75" customHeight="1">
      <c r="A6911" s="14" t="s">
        <v>21</v>
      </c>
      <c r="B6911" s="14" t="s">
        <v>22</v>
      </c>
      <c r="C6911" s="40" t="s">
        <v>16375</v>
      </c>
      <c r="D6911" s="14" t="s">
        <v>17000</v>
      </c>
      <c r="E6911" s="13" t="s">
        <v>17001</v>
      </c>
      <c r="F6911" s="14" t="s">
        <v>17002</v>
      </c>
      <c r="G6911" s="14" t="s">
        <v>6772</v>
      </c>
      <c r="H6911" s="41" t="s">
        <v>6712</v>
      </c>
      <c r="I6911" s="42" t="s">
        <v>85</v>
      </c>
      <c r="J6911" s="24">
        <f t="shared" si="1"/>
        <v>18</v>
      </c>
      <c r="K6911" s="7" t="str">
        <f t="shared" si="2"/>
        <v>ENG30-02053941-vbližiti</v>
      </c>
      <c r="L6911" s="7" t="str">
        <f>ifna(VLOOKUP(K6911,'Лист1'!D:E,2,false))</f>
        <v>briši</v>
      </c>
      <c r="M6911" s="9"/>
      <c r="N6911" s="9"/>
      <c r="O6911" s="9"/>
      <c r="P6911" s="9"/>
      <c r="Q6911" s="9"/>
      <c r="R6911" s="9"/>
    </row>
    <row r="6912" ht="15.75" customHeight="1">
      <c r="A6912" s="14" t="s">
        <v>21</v>
      </c>
      <c r="B6912" s="14" t="s">
        <v>22</v>
      </c>
      <c r="C6912" s="40" t="s">
        <v>1027</v>
      </c>
      <c r="D6912" s="14" t="s">
        <v>17000</v>
      </c>
      <c r="E6912" s="13" t="s">
        <v>17001</v>
      </c>
      <c r="F6912" s="13" t="s">
        <v>17002</v>
      </c>
      <c r="G6912" s="14" t="s">
        <v>6772</v>
      </c>
      <c r="H6912" s="159" t="s">
        <v>6712</v>
      </c>
      <c r="I6912" s="42" t="s">
        <v>992</v>
      </c>
      <c r="J6912" s="80">
        <f t="shared" si="1"/>
        <v>18</v>
      </c>
      <c r="K6912" s="7" t="str">
        <f t="shared" si="2"/>
        <v>ENG30-02053941-vbližiti se</v>
      </c>
      <c r="L6912" s="7" t="str">
        <f>ifna(VLOOKUP(K6912,'Лист1'!D:E,2,false))</f>
        <v/>
      </c>
      <c r="M6912" s="9"/>
      <c r="N6912" s="9"/>
      <c r="O6912" s="9"/>
      <c r="P6912" s="9"/>
      <c r="Q6912" s="9"/>
      <c r="R6912" s="9"/>
    </row>
    <row r="6913" ht="15.75" customHeight="1">
      <c r="A6913" s="14" t="s">
        <v>21</v>
      </c>
      <c r="B6913" s="14" t="s">
        <v>22</v>
      </c>
      <c r="C6913" s="40" t="s">
        <v>12955</v>
      </c>
      <c r="D6913" s="14" t="s">
        <v>17000</v>
      </c>
      <c r="E6913" s="13" t="s">
        <v>17001</v>
      </c>
      <c r="F6913" s="14" t="s">
        <v>17002</v>
      </c>
      <c r="G6913" s="14" t="s">
        <v>6772</v>
      </c>
      <c r="H6913" s="41" t="s">
        <v>6712</v>
      </c>
      <c r="I6913" s="42" t="s">
        <v>85</v>
      </c>
      <c r="J6913" s="84">
        <f t="shared" si="1"/>
        <v>18</v>
      </c>
      <c r="K6913" s="7" t="str">
        <f t="shared" si="2"/>
        <v>ENG30-02053941-vprići</v>
      </c>
      <c r="L6913" s="7" t="str">
        <f>ifna(VLOOKUP(K6913,'Лист1'!D:E,2,false))</f>
        <v/>
      </c>
      <c r="M6913" s="9"/>
      <c r="N6913" s="9"/>
      <c r="O6913" s="9"/>
      <c r="P6913" s="9"/>
      <c r="Q6913" s="9"/>
      <c r="R6913" s="9"/>
    </row>
    <row r="6914" ht="15.75" customHeight="1">
      <c r="A6914" s="14" t="s">
        <v>79</v>
      </c>
      <c r="B6914" s="14" t="s">
        <v>80</v>
      </c>
      <c r="C6914" s="40" t="s">
        <v>17003</v>
      </c>
      <c r="D6914" s="14" t="s">
        <v>17004</v>
      </c>
      <c r="E6914" s="13" t="s">
        <v>17005</v>
      </c>
      <c r="F6914" s="14" t="s">
        <v>17006</v>
      </c>
      <c r="G6914" s="14" t="s">
        <v>6752</v>
      </c>
      <c r="H6914" s="41" t="s">
        <v>6712</v>
      </c>
      <c r="I6914" s="42" t="s">
        <v>85</v>
      </c>
      <c r="J6914" s="43">
        <f t="shared" si="1"/>
        <v>37</v>
      </c>
      <c r="K6914" s="7" t="str">
        <f t="shared" si="2"/>
        <v>ENG30-02054610-acrkven</v>
      </c>
      <c r="L6914" s="7" t="str">
        <f>ifna(VLOOKUP(K6914,'Лист1'!D:E,2,false))</f>
        <v/>
      </c>
      <c r="M6914" s="9"/>
      <c r="N6914" s="9"/>
      <c r="O6914" s="9"/>
      <c r="P6914" s="9"/>
      <c r="Q6914" s="9"/>
      <c r="R6914" s="9"/>
    </row>
    <row r="6915" ht="15.75" customHeight="1">
      <c r="A6915" s="14" t="s">
        <v>79</v>
      </c>
      <c r="B6915" s="14" t="s">
        <v>80</v>
      </c>
      <c r="C6915" s="40" t="s">
        <v>16997</v>
      </c>
      <c r="D6915" s="14" t="s">
        <v>17004</v>
      </c>
      <c r="E6915" s="13" t="s">
        <v>17005</v>
      </c>
      <c r="F6915" s="14" t="s">
        <v>17006</v>
      </c>
      <c r="G6915" s="14" t="s">
        <v>6752</v>
      </c>
      <c r="H6915" s="41" t="s">
        <v>6712</v>
      </c>
      <c r="I6915" s="42" t="s">
        <v>85</v>
      </c>
      <c r="J6915" s="39">
        <f t="shared" si="1"/>
        <v>37</v>
      </c>
      <c r="K6915" s="7" t="str">
        <f t="shared" si="2"/>
        <v>ENG30-02054610-asvet</v>
      </c>
      <c r="L6915" s="7" t="str">
        <f>ifna(VLOOKUP(K6915,'Лист1'!D:E,2,false))</f>
        <v/>
      </c>
      <c r="M6915" s="9"/>
      <c r="N6915" s="9"/>
      <c r="O6915" s="9"/>
      <c r="P6915" s="9"/>
      <c r="Q6915" s="9"/>
      <c r="R6915" s="9"/>
    </row>
    <row r="6916" ht="15.75" customHeight="1">
      <c r="A6916" s="14" t="s">
        <v>79</v>
      </c>
      <c r="B6916" s="14" t="s">
        <v>80</v>
      </c>
      <c r="C6916" s="40" t="s">
        <v>17007</v>
      </c>
      <c r="D6916" s="14" t="s">
        <v>17008</v>
      </c>
      <c r="E6916" s="13" t="s">
        <v>17009</v>
      </c>
      <c r="F6916" s="14" t="s">
        <v>17010</v>
      </c>
      <c r="G6916" s="14" t="s">
        <v>6772</v>
      </c>
      <c r="H6916" s="41" t="s">
        <v>6712</v>
      </c>
      <c r="I6916" s="42" t="s">
        <v>85</v>
      </c>
      <c r="J6916" s="36">
        <f t="shared" si="1"/>
        <v>47</v>
      </c>
      <c r="K6916" s="7" t="str">
        <f t="shared" si="2"/>
        <v>ENG30-02055062-averski</v>
      </c>
      <c r="L6916" s="7" t="str">
        <f>ifna(VLOOKUP(K6916,'Лист1'!D:E,2,false))</f>
        <v/>
      </c>
      <c r="M6916" s="9"/>
      <c r="N6916" s="9"/>
      <c r="O6916" s="9"/>
      <c r="P6916" s="9"/>
      <c r="Q6916" s="9"/>
      <c r="R6916" s="9"/>
    </row>
    <row r="6917" ht="15.75" customHeight="1">
      <c r="A6917" s="14" t="s">
        <v>21</v>
      </c>
      <c r="B6917" s="14" t="s">
        <v>22</v>
      </c>
      <c r="C6917" s="40" t="s">
        <v>16326</v>
      </c>
      <c r="D6917" s="14" t="s">
        <v>17011</v>
      </c>
      <c r="E6917" s="13" t="s">
        <v>17012</v>
      </c>
      <c r="F6917" s="14" t="s">
        <v>17013</v>
      </c>
      <c r="G6917" s="14" t="s">
        <v>6772</v>
      </c>
      <c r="H6917" s="41" t="s">
        <v>6712</v>
      </c>
      <c r="I6917" s="42" t="s">
        <v>85</v>
      </c>
      <c r="J6917" s="124">
        <f t="shared" si="1"/>
        <v>25</v>
      </c>
      <c r="K6917" s="7" t="str">
        <f t="shared" si="2"/>
        <v>ENG30-02055267-vleteti</v>
      </c>
      <c r="L6917" s="7" t="str">
        <f>ifna(VLOOKUP(K6917,'Лист1'!D:E,2,false))</f>
        <v/>
      </c>
      <c r="M6917" s="9"/>
      <c r="N6917" s="9"/>
      <c r="O6917" s="9"/>
      <c r="P6917" s="9"/>
      <c r="Q6917" s="9"/>
      <c r="R6917" s="9"/>
    </row>
    <row r="6918" ht="15.75" customHeight="1">
      <c r="A6918" s="14" t="s">
        <v>79</v>
      </c>
      <c r="B6918" s="14" t="s">
        <v>80</v>
      </c>
      <c r="C6918" s="40" t="s">
        <v>17007</v>
      </c>
      <c r="D6918" s="14" t="s">
        <v>17014</v>
      </c>
      <c r="E6918" s="13" t="s">
        <v>17015</v>
      </c>
      <c r="F6918" s="14" t="s">
        <v>17016</v>
      </c>
      <c r="G6918" s="14" t="s">
        <v>6752</v>
      </c>
      <c r="H6918" s="41" t="s">
        <v>6712</v>
      </c>
      <c r="I6918" s="42" t="s">
        <v>85</v>
      </c>
      <c r="J6918" s="52">
        <f t="shared" si="1"/>
        <v>46</v>
      </c>
      <c r="K6918" s="7" t="str">
        <f t="shared" si="2"/>
        <v>ENG30-02056265-averski</v>
      </c>
      <c r="L6918" s="7" t="str">
        <f>ifna(VLOOKUP(K6918,'Лист1'!D:E,2,false))</f>
        <v/>
      </c>
      <c r="M6918" s="9"/>
      <c r="N6918" s="9"/>
      <c r="O6918" s="9"/>
      <c r="P6918" s="9"/>
      <c r="Q6918" s="9"/>
      <c r="R6918" s="9"/>
    </row>
    <row r="6919" ht="15.75" customHeight="1">
      <c r="A6919" s="14" t="s">
        <v>21</v>
      </c>
      <c r="B6919" s="14" t="s">
        <v>22</v>
      </c>
      <c r="C6919" s="40" t="s">
        <v>14703</v>
      </c>
      <c r="D6919" s="14" t="s">
        <v>17017</v>
      </c>
      <c r="E6919" s="13" t="s">
        <v>17018</v>
      </c>
      <c r="F6919" s="14" t="s">
        <v>17019</v>
      </c>
      <c r="G6919" s="14" t="s">
        <v>6772</v>
      </c>
      <c r="H6919" s="41" t="s">
        <v>6712</v>
      </c>
      <c r="I6919" s="42" t="s">
        <v>85</v>
      </c>
      <c r="J6919" s="93">
        <f t="shared" si="1"/>
        <v>34</v>
      </c>
      <c r="K6919" s="7" t="str">
        <f t="shared" si="2"/>
        <v>ENG30-02056466-votpustiti</v>
      </c>
      <c r="L6919" s="7" t="str">
        <f>ifna(VLOOKUP(K6919,'Лист1'!D:E,2,false))</f>
        <v/>
      </c>
      <c r="M6919" s="9"/>
      <c r="N6919" s="9"/>
      <c r="O6919" s="9"/>
      <c r="P6919" s="9"/>
      <c r="Q6919" s="9"/>
      <c r="R6919" s="9"/>
    </row>
    <row r="6920" ht="15.75" customHeight="1">
      <c r="A6920" s="14" t="s">
        <v>79</v>
      </c>
      <c r="B6920" s="14" t="s">
        <v>80</v>
      </c>
      <c r="C6920" s="40" t="s">
        <v>7540</v>
      </c>
      <c r="D6920" s="14" t="s">
        <v>17020</v>
      </c>
      <c r="E6920" s="13" t="s">
        <v>17021</v>
      </c>
      <c r="F6920" s="14" t="s">
        <v>17022</v>
      </c>
      <c r="G6920" s="14" t="s">
        <v>6772</v>
      </c>
      <c r="H6920" s="41" t="s">
        <v>6712</v>
      </c>
      <c r="I6920" s="42" t="s">
        <v>85</v>
      </c>
      <c r="J6920" s="39">
        <f t="shared" si="1"/>
        <v>35</v>
      </c>
      <c r="K6920" s="7" t="str">
        <f t="shared" si="2"/>
        <v>ENG30-02057829-asiguran</v>
      </c>
      <c r="L6920" s="7" t="str">
        <f>ifna(VLOOKUP(K6920,'Лист1'!D:E,2,false))</f>
        <v/>
      </c>
      <c r="M6920" s="9"/>
      <c r="N6920" s="9"/>
      <c r="O6920" s="9"/>
      <c r="P6920" s="9"/>
      <c r="Q6920" s="9"/>
      <c r="R6920" s="9"/>
    </row>
    <row r="6921" ht="15.75" customHeight="1">
      <c r="A6921" s="14" t="s">
        <v>21</v>
      </c>
      <c r="B6921" s="14" t="s">
        <v>22</v>
      </c>
      <c r="C6921" s="40" t="s">
        <v>2756</v>
      </c>
      <c r="D6921" s="14" t="s">
        <v>17023</v>
      </c>
      <c r="E6921" s="13" t="s">
        <v>17024</v>
      </c>
      <c r="F6921" s="13" t="s">
        <v>17025</v>
      </c>
      <c r="G6921" s="14" t="s">
        <v>6772</v>
      </c>
      <c r="H6921" s="159" t="s">
        <v>6712</v>
      </c>
      <c r="I6921" s="42" t="s">
        <v>992</v>
      </c>
      <c r="J6921" s="85">
        <f t="shared" si="1"/>
        <v>21</v>
      </c>
      <c r="K6921" s="7" t="str">
        <f t="shared" si="2"/>
        <v>ENG30-02058448-vvrteti se</v>
      </c>
      <c r="L6921" s="7" t="str">
        <f>ifna(VLOOKUP(K6921,'Лист1'!D:E,2,false))</f>
        <v/>
      </c>
      <c r="M6921" s="9"/>
      <c r="N6921" s="9"/>
      <c r="O6921" s="9"/>
      <c r="P6921" s="9"/>
      <c r="Q6921" s="9"/>
      <c r="R6921" s="9"/>
    </row>
    <row r="6922" ht="15.75" customHeight="1">
      <c r="A6922" s="14" t="s">
        <v>21</v>
      </c>
      <c r="B6922" s="14" t="s">
        <v>22</v>
      </c>
      <c r="C6922" s="40" t="s">
        <v>7482</v>
      </c>
      <c r="D6922" s="14" t="s">
        <v>17026</v>
      </c>
      <c r="E6922" s="13" t="s">
        <v>17027</v>
      </c>
      <c r="F6922" s="14" t="s">
        <v>17028</v>
      </c>
      <c r="G6922" s="14" t="s">
        <v>6772</v>
      </c>
      <c r="H6922" s="41" t="s">
        <v>6712</v>
      </c>
      <c r="I6922" s="42" t="s">
        <v>85</v>
      </c>
      <c r="J6922" s="39">
        <f t="shared" si="1"/>
        <v>12</v>
      </c>
      <c r="K6922" s="7" t="str">
        <f t="shared" si="2"/>
        <v>ENG30-02060792-vteći</v>
      </c>
      <c r="L6922" s="7" t="str">
        <f>ifna(VLOOKUP(K6922,'Лист1'!D:E,2,false))</f>
        <v/>
      </c>
      <c r="M6922" s="9"/>
      <c r="N6922" s="9"/>
      <c r="O6922" s="9"/>
      <c r="P6922" s="9"/>
      <c r="Q6922" s="9"/>
      <c r="R6922" s="9"/>
    </row>
    <row r="6923" ht="15.75" customHeight="1">
      <c r="A6923" s="14" t="s">
        <v>79</v>
      </c>
      <c r="B6923" s="14" t="s">
        <v>80</v>
      </c>
      <c r="C6923" s="40" t="s">
        <v>7540</v>
      </c>
      <c r="D6923" s="14" t="s">
        <v>17029</v>
      </c>
      <c r="E6923" s="13" t="s">
        <v>17030</v>
      </c>
      <c r="F6923" s="14" t="s">
        <v>7540</v>
      </c>
      <c r="G6923" s="14" t="s">
        <v>13527</v>
      </c>
      <c r="H6923" s="41" t="s">
        <v>6712</v>
      </c>
      <c r="I6923" s="42" t="s">
        <v>85</v>
      </c>
      <c r="J6923" s="61">
        <f t="shared" si="1"/>
        <v>33</v>
      </c>
      <c r="K6923" s="7" t="str">
        <f t="shared" si="2"/>
        <v>ENG30-02061307-asiguran</v>
      </c>
      <c r="L6923" s="7" t="str">
        <f>ifna(VLOOKUP(K6923,'Лист1'!D:E,2,false))</f>
        <v/>
      </c>
      <c r="M6923" s="9"/>
      <c r="N6923" s="9"/>
      <c r="O6923" s="9"/>
      <c r="P6923" s="9"/>
      <c r="Q6923" s="9"/>
      <c r="R6923" s="9"/>
    </row>
    <row r="6924" ht="15.75" customHeight="1">
      <c r="A6924" s="14" t="s">
        <v>79</v>
      </c>
      <c r="B6924" s="14" t="s">
        <v>80</v>
      </c>
      <c r="C6924" s="40" t="s">
        <v>12198</v>
      </c>
      <c r="D6924" s="14" t="s">
        <v>17031</v>
      </c>
      <c r="E6924" s="13" t="s">
        <v>17032</v>
      </c>
      <c r="F6924" s="14" t="s">
        <v>17033</v>
      </c>
      <c r="G6924" s="14" t="s">
        <v>7632</v>
      </c>
      <c r="H6924" s="41" t="s">
        <v>6712</v>
      </c>
      <c r="I6924" s="42" t="s">
        <v>85</v>
      </c>
      <c r="J6924" s="83">
        <f t="shared" si="1"/>
        <v>43</v>
      </c>
      <c r="K6924" s="7" t="str">
        <f t="shared" si="2"/>
        <v>ENG30-02061998-atražen</v>
      </c>
      <c r="L6924" s="7" t="str">
        <f>ifna(VLOOKUP(K6924,'Лист1'!D:E,2,false))</f>
        <v/>
      </c>
      <c r="M6924" s="9"/>
      <c r="N6924" s="9"/>
      <c r="O6924" s="9"/>
      <c r="P6924" s="9"/>
      <c r="Q6924" s="9"/>
      <c r="R6924" s="9"/>
    </row>
    <row r="6925" ht="15.75" customHeight="1">
      <c r="A6925" s="14" t="s">
        <v>79</v>
      </c>
      <c r="B6925" s="14" t="s">
        <v>80</v>
      </c>
      <c r="C6925" s="40" t="s">
        <v>9975</v>
      </c>
      <c r="D6925" s="14" t="s">
        <v>17034</v>
      </c>
      <c r="E6925" s="13" t="s">
        <v>17035</v>
      </c>
      <c r="F6925" s="14" t="s">
        <v>17036</v>
      </c>
      <c r="G6925" s="14" t="s">
        <v>7632</v>
      </c>
      <c r="H6925" s="41" t="s">
        <v>6712</v>
      </c>
      <c r="I6925" s="42" t="s">
        <v>85</v>
      </c>
      <c r="J6925" s="61">
        <f t="shared" si="1"/>
        <v>39</v>
      </c>
      <c r="K6925" s="7" t="str">
        <f t="shared" si="2"/>
        <v>ENG30-02062133-atrgovački</v>
      </c>
      <c r="L6925" s="7" t="str">
        <f>ifna(VLOOKUP(K6925,'Лист1'!D:E,2,false))</f>
        <v/>
      </c>
      <c r="M6925" s="9"/>
      <c r="N6925" s="9"/>
      <c r="O6925" s="9"/>
      <c r="P6925" s="9"/>
      <c r="Q6925" s="9"/>
      <c r="R6925" s="9"/>
    </row>
    <row r="6926" ht="15.75" customHeight="1">
      <c r="A6926" s="14" t="s">
        <v>11</v>
      </c>
      <c r="B6926" s="14" t="s">
        <v>12</v>
      </c>
      <c r="C6926" s="40" t="s">
        <v>17037</v>
      </c>
      <c r="D6926" s="14" t="s">
        <v>17038</v>
      </c>
      <c r="E6926" s="13" t="s">
        <v>17039</v>
      </c>
      <c r="F6926" s="14" t="s">
        <v>17037</v>
      </c>
      <c r="G6926" s="14" t="s">
        <v>6955</v>
      </c>
      <c r="H6926" s="41" t="s">
        <v>6712</v>
      </c>
      <c r="I6926" s="42" t="s">
        <v>85</v>
      </c>
      <c r="J6926" s="143">
        <f t="shared" si="1"/>
        <v>115</v>
      </c>
      <c r="K6926" s="7" t="str">
        <f t="shared" si="2"/>
        <v>ENG30-02062430-nkit</v>
      </c>
      <c r="L6926" s="7" t="str">
        <f>ifna(VLOOKUP(K6926,'Лист1'!D:E,2,false))</f>
        <v/>
      </c>
      <c r="M6926" s="9"/>
      <c r="N6926" s="9"/>
      <c r="O6926" s="9"/>
      <c r="P6926" s="9"/>
      <c r="Q6926" s="9"/>
      <c r="R6926" s="9"/>
    </row>
    <row r="6927" ht="15.75" customHeight="1">
      <c r="A6927" s="14" t="s">
        <v>79</v>
      </c>
      <c r="B6927" s="14" t="s">
        <v>80</v>
      </c>
      <c r="C6927" s="40" t="s">
        <v>14868</v>
      </c>
      <c r="D6927" s="14" t="s">
        <v>17040</v>
      </c>
      <c r="E6927" s="13" t="s">
        <v>17041</v>
      </c>
      <c r="F6927" s="14" t="s">
        <v>14868</v>
      </c>
      <c r="G6927" s="14" t="s">
        <v>6800</v>
      </c>
      <c r="H6927" s="41" t="s">
        <v>6712</v>
      </c>
      <c r="I6927" s="42" t="s">
        <v>85</v>
      </c>
      <c r="J6927" s="46">
        <f t="shared" si="1"/>
        <v>71</v>
      </c>
      <c r="K6927" s="7" t="str">
        <f t="shared" si="2"/>
        <v>ENG30-02062670-aisti</v>
      </c>
      <c r="L6927" s="7" t="str">
        <f>ifna(VLOOKUP(K6927,'Лист1'!D:E,2,false))</f>
        <v/>
      </c>
      <c r="M6927" s="9"/>
      <c r="N6927" s="9"/>
      <c r="O6927" s="9"/>
      <c r="P6927" s="9"/>
      <c r="Q6927" s="9"/>
      <c r="R6927" s="9"/>
    </row>
    <row r="6928" ht="15.75" customHeight="1">
      <c r="A6928" s="14" t="s">
        <v>11</v>
      </c>
      <c r="B6928" s="14" t="s">
        <v>12</v>
      </c>
      <c r="C6928" s="40" t="s">
        <v>17037</v>
      </c>
      <c r="D6928" s="14" t="s">
        <v>17042</v>
      </c>
      <c r="E6928" s="13" t="s">
        <v>17043</v>
      </c>
      <c r="F6928" s="14" t="s">
        <v>17037</v>
      </c>
      <c r="G6928" s="14" t="s">
        <v>6955</v>
      </c>
      <c r="H6928" s="41" t="s">
        <v>6712</v>
      </c>
      <c r="I6928" s="42" t="s">
        <v>85</v>
      </c>
      <c r="J6928" s="27">
        <f t="shared" si="1"/>
        <v>88</v>
      </c>
      <c r="K6928" s="7" t="str">
        <f t="shared" si="2"/>
        <v>ENG30-02062744-nkit</v>
      </c>
      <c r="L6928" s="7" t="str">
        <f>ifna(VLOOKUP(K6928,'Лист1'!D:E,2,false))</f>
        <v/>
      </c>
      <c r="M6928" s="9"/>
      <c r="N6928" s="9"/>
      <c r="O6928" s="9"/>
      <c r="P6928" s="9"/>
      <c r="Q6928" s="9"/>
      <c r="R6928" s="9"/>
    </row>
    <row r="6929" ht="15.75" customHeight="1">
      <c r="A6929" s="14" t="s">
        <v>79</v>
      </c>
      <c r="B6929" s="14" t="s">
        <v>80</v>
      </c>
      <c r="C6929" s="40" t="s">
        <v>14875</v>
      </c>
      <c r="D6929" s="14" t="s">
        <v>17044</v>
      </c>
      <c r="E6929" s="13" t="s">
        <v>17045</v>
      </c>
      <c r="F6929" s="14" t="s">
        <v>17046</v>
      </c>
      <c r="G6929" s="14" t="s">
        <v>6800</v>
      </c>
      <c r="H6929" s="41" t="s">
        <v>6712</v>
      </c>
      <c r="I6929" s="42" t="s">
        <v>85</v>
      </c>
      <c r="J6929" s="58">
        <f t="shared" si="1"/>
        <v>49</v>
      </c>
      <c r="K6929" s="7" t="str">
        <f t="shared" si="2"/>
        <v>ENG30-02064127-aidentičan</v>
      </c>
      <c r="L6929" s="7" t="str">
        <f>ifna(VLOOKUP(K6929,'Лист1'!D:E,2,false))</f>
        <v/>
      </c>
      <c r="M6929" s="9"/>
      <c r="N6929" s="9"/>
      <c r="O6929" s="9"/>
      <c r="P6929" s="9"/>
      <c r="Q6929" s="9"/>
      <c r="R6929" s="9"/>
    </row>
    <row r="6930" ht="15.75" customHeight="1">
      <c r="A6930" s="14" t="s">
        <v>79</v>
      </c>
      <c r="B6930" s="14" t="s">
        <v>80</v>
      </c>
      <c r="C6930" s="40" t="s">
        <v>10045</v>
      </c>
      <c r="D6930" s="14" t="s">
        <v>17047</v>
      </c>
      <c r="E6930" s="13" t="s">
        <v>17048</v>
      </c>
      <c r="F6930" s="14" t="s">
        <v>10045</v>
      </c>
      <c r="G6930" s="14" t="s">
        <v>6800</v>
      </c>
      <c r="H6930" s="41" t="s">
        <v>6712</v>
      </c>
      <c r="I6930" s="42" t="s">
        <v>85</v>
      </c>
      <c r="J6930" s="38">
        <f t="shared" si="1"/>
        <v>57</v>
      </c>
      <c r="K6930" s="7" t="str">
        <f t="shared" si="2"/>
        <v>ENG30-02064745-arazličit</v>
      </c>
      <c r="L6930" s="7" t="str">
        <f>ifna(VLOOKUP(K6930,'Лист1'!D:E,2,false))</f>
        <v/>
      </c>
      <c r="M6930" s="9"/>
      <c r="N6930" s="9"/>
      <c r="O6930" s="9"/>
      <c r="P6930" s="9"/>
      <c r="Q6930" s="9"/>
      <c r="R6930" s="9"/>
    </row>
    <row r="6931" ht="15.75" customHeight="1">
      <c r="A6931" s="14" t="s">
        <v>79</v>
      </c>
      <c r="B6931" s="14" t="s">
        <v>80</v>
      </c>
      <c r="C6931" s="40" t="s">
        <v>10045</v>
      </c>
      <c r="D6931" s="14" t="s">
        <v>17049</v>
      </c>
      <c r="E6931" s="13" t="s">
        <v>17050</v>
      </c>
      <c r="F6931" s="14" t="s">
        <v>17051</v>
      </c>
      <c r="G6931" s="14" t="s">
        <v>6800</v>
      </c>
      <c r="H6931" s="41" t="s">
        <v>6712</v>
      </c>
      <c r="I6931" s="42" t="s">
        <v>85</v>
      </c>
      <c r="J6931" s="56">
        <f t="shared" si="1"/>
        <v>73</v>
      </c>
      <c r="K6931" s="7" t="str">
        <f t="shared" si="2"/>
        <v>ENG30-02065665-arazličit</v>
      </c>
      <c r="L6931" s="7" t="str">
        <f>ifna(VLOOKUP(K6931,'Лист1'!D:E,2,false))</f>
        <v/>
      </c>
      <c r="M6931" s="9"/>
      <c r="N6931" s="9"/>
      <c r="O6931" s="9"/>
      <c r="P6931" s="9"/>
      <c r="Q6931" s="9"/>
      <c r="R6931" s="9"/>
    </row>
    <row r="6932" ht="15.75" customHeight="1">
      <c r="A6932" s="14" t="s">
        <v>21</v>
      </c>
      <c r="B6932" s="14" t="s">
        <v>22</v>
      </c>
      <c r="C6932" s="40" t="s">
        <v>9813</v>
      </c>
      <c r="D6932" s="14" t="s">
        <v>17052</v>
      </c>
      <c r="E6932" s="13" t="s">
        <v>17053</v>
      </c>
      <c r="F6932" s="14" t="s">
        <v>17054</v>
      </c>
      <c r="G6932" s="14" t="s">
        <v>6772</v>
      </c>
      <c r="H6932" s="41" t="s">
        <v>6712</v>
      </c>
      <c r="I6932" s="42" t="s">
        <v>85</v>
      </c>
      <c r="J6932" s="24">
        <f t="shared" si="1"/>
        <v>48</v>
      </c>
      <c r="K6932" s="7" t="str">
        <f t="shared" si="2"/>
        <v>ENG30-02066510-visticati</v>
      </c>
      <c r="L6932" s="7" t="str">
        <f>ifna(VLOOKUP(K6932,'Лист1'!D:E,2,false))</f>
        <v/>
      </c>
      <c r="M6932" s="9"/>
      <c r="N6932" s="9"/>
      <c r="O6932" s="9"/>
      <c r="P6932" s="9"/>
      <c r="Q6932" s="9"/>
      <c r="R6932" s="9"/>
    </row>
    <row r="6933" ht="15.75" customHeight="1">
      <c r="A6933" s="14" t="s">
        <v>21</v>
      </c>
      <c r="B6933" s="14" t="s">
        <v>22</v>
      </c>
      <c r="C6933" s="40" t="s">
        <v>7482</v>
      </c>
      <c r="D6933" s="14" t="s">
        <v>17055</v>
      </c>
      <c r="E6933" s="13" t="s">
        <v>17056</v>
      </c>
      <c r="F6933" s="14" t="s">
        <v>7482</v>
      </c>
      <c r="G6933" s="14" t="s">
        <v>6772</v>
      </c>
      <c r="H6933" s="41" t="s">
        <v>6712</v>
      </c>
      <c r="I6933" s="42" t="s">
        <v>85</v>
      </c>
      <c r="J6933" s="37">
        <f t="shared" si="1"/>
        <v>33</v>
      </c>
      <c r="K6933" s="7" t="str">
        <f t="shared" si="2"/>
        <v>ENG30-02066939-vteći</v>
      </c>
      <c r="L6933" s="7" t="str">
        <f>ifna(VLOOKUP(K6933,'Лист1'!D:E,2,false))</f>
        <v/>
      </c>
      <c r="M6933" s="9"/>
      <c r="N6933" s="9"/>
      <c r="O6933" s="9"/>
      <c r="P6933" s="9"/>
      <c r="Q6933" s="9"/>
      <c r="R6933" s="9"/>
    </row>
    <row r="6934" ht="15.75" customHeight="1">
      <c r="A6934" s="14" t="s">
        <v>79</v>
      </c>
      <c r="B6934" s="14" t="s">
        <v>80</v>
      </c>
      <c r="C6934" s="40" t="s">
        <v>17057</v>
      </c>
      <c r="D6934" s="14" t="s">
        <v>17058</v>
      </c>
      <c r="E6934" s="13" t="s">
        <v>17059</v>
      </c>
      <c r="F6934" s="14" t="s">
        <v>17060</v>
      </c>
      <c r="G6934" s="14" t="s">
        <v>6800</v>
      </c>
      <c r="H6934" s="41" t="s">
        <v>6712</v>
      </c>
      <c r="I6934" s="42" t="s">
        <v>85</v>
      </c>
      <c r="J6934" s="132">
        <f t="shared" si="1"/>
        <v>43</v>
      </c>
      <c r="K6934" s="7" t="str">
        <f t="shared" si="2"/>
        <v>ENG30-02067491-adrugačiji</v>
      </c>
      <c r="L6934" s="7" t="str">
        <f>ifna(VLOOKUP(K6934,'Лист1'!D:E,2,false))</f>
        <v/>
      </c>
      <c r="M6934" s="9"/>
      <c r="N6934" s="9"/>
      <c r="O6934" s="9"/>
      <c r="P6934" s="9"/>
      <c r="Q6934" s="9"/>
      <c r="R6934" s="9"/>
    </row>
    <row r="6935" ht="15.75" customHeight="1">
      <c r="A6935" s="14" t="s">
        <v>21</v>
      </c>
      <c r="B6935" s="14" t="s">
        <v>22</v>
      </c>
      <c r="C6935" s="40" t="s">
        <v>7482</v>
      </c>
      <c r="D6935" s="14" t="s">
        <v>17061</v>
      </c>
      <c r="E6935" s="13" t="s">
        <v>17062</v>
      </c>
      <c r="F6935" s="14" t="s">
        <v>7482</v>
      </c>
      <c r="G6935" s="14" t="s">
        <v>6772</v>
      </c>
      <c r="H6935" s="41" t="s">
        <v>6712</v>
      </c>
      <c r="I6935" s="42" t="s">
        <v>85</v>
      </c>
      <c r="J6935" s="27">
        <f t="shared" si="1"/>
        <v>13</v>
      </c>
      <c r="K6935" s="7" t="str">
        <f t="shared" si="2"/>
        <v>ENG30-02067689-vteći</v>
      </c>
      <c r="L6935" s="7" t="str">
        <f>ifna(VLOOKUP(K6935,'Лист1'!D:E,2,false))</f>
        <v/>
      </c>
      <c r="M6935" s="9"/>
      <c r="N6935" s="9"/>
      <c r="O6935" s="9"/>
      <c r="P6935" s="9"/>
      <c r="Q6935" s="9"/>
      <c r="R6935" s="9"/>
    </row>
    <row r="6936" ht="15.75" customHeight="1">
      <c r="A6936" s="14" t="s">
        <v>79</v>
      </c>
      <c r="B6936" s="14" t="s">
        <v>80</v>
      </c>
      <c r="C6936" s="40" t="s">
        <v>10045</v>
      </c>
      <c r="D6936" s="14" t="s">
        <v>17063</v>
      </c>
      <c r="E6936" s="13" t="s">
        <v>17064</v>
      </c>
      <c r="F6936" s="14" t="s">
        <v>17065</v>
      </c>
      <c r="G6936" s="14" t="s">
        <v>6800</v>
      </c>
      <c r="H6936" s="41" t="s">
        <v>6712</v>
      </c>
      <c r="I6936" s="42" t="s">
        <v>85</v>
      </c>
      <c r="J6936" s="28">
        <f t="shared" si="1"/>
        <v>23</v>
      </c>
      <c r="K6936" s="7" t="str">
        <f t="shared" si="2"/>
        <v>ENG30-02067719-arazličit</v>
      </c>
      <c r="L6936" s="7" t="str">
        <f>ifna(VLOOKUP(K6936,'Лист1'!D:E,2,false))</f>
        <v/>
      </c>
      <c r="M6936" s="9"/>
      <c r="N6936" s="9"/>
      <c r="O6936" s="9"/>
      <c r="P6936" s="9"/>
      <c r="Q6936" s="9"/>
      <c r="R6936" s="9"/>
    </row>
    <row r="6937" ht="15.75" customHeight="1">
      <c r="A6937" s="14" t="s">
        <v>79</v>
      </c>
      <c r="B6937" s="14" t="s">
        <v>80</v>
      </c>
      <c r="C6937" s="40" t="s">
        <v>14868</v>
      </c>
      <c r="D6937" s="14" t="s">
        <v>17066</v>
      </c>
      <c r="E6937" s="13" t="s">
        <v>17067</v>
      </c>
      <c r="F6937" s="14" t="s">
        <v>17068</v>
      </c>
      <c r="G6937" s="14" t="s">
        <v>6772</v>
      </c>
      <c r="H6937" s="41" t="s">
        <v>6712</v>
      </c>
      <c r="I6937" s="42" t="s">
        <v>85</v>
      </c>
      <c r="J6937" s="51">
        <f t="shared" si="1"/>
        <v>17</v>
      </c>
      <c r="K6937" s="7" t="str">
        <f t="shared" si="2"/>
        <v>ENG30-02068476-aisti</v>
      </c>
      <c r="L6937" s="7" t="str">
        <f>ifna(VLOOKUP(K6937,'Лист1'!D:E,2,false))</f>
        <v/>
      </c>
      <c r="M6937" s="9"/>
      <c r="N6937" s="9"/>
      <c r="O6937" s="9"/>
      <c r="P6937" s="9"/>
      <c r="Q6937" s="9"/>
      <c r="R6937" s="9"/>
    </row>
    <row r="6938" ht="15.75" customHeight="1">
      <c r="A6938" s="14" t="s">
        <v>21</v>
      </c>
      <c r="B6938" s="14" t="s">
        <v>22</v>
      </c>
      <c r="C6938" s="40" t="s">
        <v>9813</v>
      </c>
      <c r="D6938" s="14" t="s">
        <v>17069</v>
      </c>
      <c r="E6938" s="13" t="s">
        <v>17070</v>
      </c>
      <c r="F6938" s="14" t="s">
        <v>17071</v>
      </c>
      <c r="G6938" s="14" t="s">
        <v>6772</v>
      </c>
      <c r="H6938" s="41" t="s">
        <v>6712</v>
      </c>
      <c r="I6938" s="42" t="s">
        <v>85</v>
      </c>
      <c r="J6938" s="18">
        <f t="shared" si="1"/>
        <v>39</v>
      </c>
      <c r="K6938" s="7" t="str">
        <f t="shared" si="2"/>
        <v>ENG30-02069888-visticati</v>
      </c>
      <c r="L6938" s="7" t="str">
        <f>ifna(VLOOKUP(K6938,'Лист1'!D:E,2,false))</f>
        <v/>
      </c>
      <c r="M6938" s="9"/>
      <c r="N6938" s="9"/>
      <c r="O6938" s="9"/>
      <c r="P6938" s="9"/>
      <c r="Q6938" s="9"/>
      <c r="R6938" s="9"/>
    </row>
    <row r="6939" ht="15.75" customHeight="1">
      <c r="A6939" s="14" t="s">
        <v>79</v>
      </c>
      <c r="B6939" s="14" t="s">
        <v>80</v>
      </c>
      <c r="C6939" s="40" t="s">
        <v>17057</v>
      </c>
      <c r="D6939" s="14" t="s">
        <v>17072</v>
      </c>
      <c r="E6939" s="13" t="s">
        <v>17073</v>
      </c>
      <c r="F6939" s="14" t="s">
        <v>17074</v>
      </c>
      <c r="G6939" s="14" t="s">
        <v>6772</v>
      </c>
      <c r="H6939" s="41" t="s">
        <v>6712</v>
      </c>
      <c r="I6939" s="42" t="s">
        <v>85</v>
      </c>
      <c r="J6939" s="43">
        <f t="shared" si="1"/>
        <v>47</v>
      </c>
      <c r="K6939" s="7" t="str">
        <f t="shared" si="2"/>
        <v>ENG30-02070030-adrugačiji</v>
      </c>
      <c r="L6939" s="7" t="str">
        <f>ifna(VLOOKUP(K6939,'Лист1'!D:E,2,false))</f>
        <v/>
      </c>
      <c r="M6939" s="9"/>
      <c r="N6939" s="9"/>
      <c r="O6939" s="9"/>
      <c r="P6939" s="9"/>
      <c r="Q6939" s="9"/>
      <c r="R6939" s="9"/>
    </row>
    <row r="6940" ht="15.75" customHeight="1">
      <c r="A6940" s="14" t="s">
        <v>79</v>
      </c>
      <c r="B6940" s="14" t="s">
        <v>80</v>
      </c>
      <c r="C6940" s="40" t="s">
        <v>7373</v>
      </c>
      <c r="D6940" s="14" t="s">
        <v>17072</v>
      </c>
      <c r="E6940" s="13" t="s">
        <v>17073</v>
      </c>
      <c r="F6940" s="14" t="s">
        <v>17074</v>
      </c>
      <c r="G6940" s="14" t="s">
        <v>6772</v>
      </c>
      <c r="H6940" s="41" t="s">
        <v>6712</v>
      </c>
      <c r="I6940" s="42" t="s">
        <v>85</v>
      </c>
      <c r="J6940" s="43">
        <f t="shared" si="1"/>
        <v>47</v>
      </c>
      <c r="K6940" s="7" t="str">
        <f t="shared" si="2"/>
        <v>ENG30-02070030-adrugi</v>
      </c>
      <c r="L6940" s="7" t="str">
        <f>ifna(VLOOKUP(K6940,'Лист1'!D:E,2,false))</f>
        <v/>
      </c>
      <c r="M6940" s="9"/>
      <c r="N6940" s="9"/>
      <c r="O6940" s="9"/>
      <c r="P6940" s="9"/>
      <c r="Q6940" s="9"/>
      <c r="R6940" s="9"/>
    </row>
    <row r="6941" ht="15.75" customHeight="1">
      <c r="A6941" s="14" t="s">
        <v>79</v>
      </c>
      <c r="B6941" s="14" t="s">
        <v>80</v>
      </c>
      <c r="C6941" s="40" t="s">
        <v>7373</v>
      </c>
      <c r="D6941" s="14" t="s">
        <v>17075</v>
      </c>
      <c r="E6941" s="13" t="s">
        <v>17076</v>
      </c>
      <c r="F6941" s="14" t="s">
        <v>7373</v>
      </c>
      <c r="G6941" s="14" t="s">
        <v>6772</v>
      </c>
      <c r="H6941" s="41" t="s">
        <v>6712</v>
      </c>
      <c r="I6941" s="42" t="s">
        <v>85</v>
      </c>
      <c r="J6941" s="38">
        <f t="shared" si="1"/>
        <v>72</v>
      </c>
      <c r="K6941" s="7" t="str">
        <f t="shared" si="2"/>
        <v>ENG30-02070188-adrugi</v>
      </c>
      <c r="L6941" s="7" t="str">
        <f>ifna(VLOOKUP(K6941,'Лист1'!D:E,2,false))</f>
        <v/>
      </c>
      <c r="M6941" s="9"/>
      <c r="N6941" s="9"/>
      <c r="O6941" s="9"/>
      <c r="P6941" s="9"/>
      <c r="Q6941" s="9"/>
      <c r="R6941" s="9"/>
    </row>
    <row r="6942" ht="15.75" customHeight="1">
      <c r="A6942" s="14" t="s">
        <v>79</v>
      </c>
      <c r="B6942" s="14" t="s">
        <v>80</v>
      </c>
      <c r="C6942" s="40" t="s">
        <v>17057</v>
      </c>
      <c r="D6942" s="14" t="s">
        <v>17077</v>
      </c>
      <c r="E6942" s="13" t="s">
        <v>17078</v>
      </c>
      <c r="F6942" s="14" t="s">
        <v>17079</v>
      </c>
      <c r="G6942" s="14" t="s">
        <v>6772</v>
      </c>
      <c r="H6942" s="41" t="s">
        <v>6712</v>
      </c>
      <c r="I6942" s="42" t="s">
        <v>85</v>
      </c>
      <c r="J6942" s="17">
        <f t="shared" si="1"/>
        <v>20</v>
      </c>
      <c r="K6942" s="7" t="str">
        <f t="shared" si="2"/>
        <v>ENG30-02070342-adrugačiji</v>
      </c>
      <c r="L6942" s="7" t="str">
        <f>ifna(VLOOKUP(K6942,'Лист1'!D:E,2,false))</f>
        <v/>
      </c>
      <c r="M6942" s="9"/>
      <c r="N6942" s="9"/>
      <c r="O6942" s="9"/>
      <c r="P6942" s="9"/>
      <c r="Q6942" s="9"/>
      <c r="R6942" s="9"/>
    </row>
    <row r="6943" ht="15.75" customHeight="1">
      <c r="A6943" s="14" t="s">
        <v>79</v>
      </c>
      <c r="B6943" s="14" t="s">
        <v>80</v>
      </c>
      <c r="C6943" s="40" t="s">
        <v>10045</v>
      </c>
      <c r="D6943" s="14" t="s">
        <v>17077</v>
      </c>
      <c r="E6943" s="13" t="s">
        <v>17078</v>
      </c>
      <c r="F6943" s="14" t="s">
        <v>17079</v>
      </c>
      <c r="G6943" s="14" t="s">
        <v>6772</v>
      </c>
      <c r="H6943" s="41" t="s">
        <v>6712</v>
      </c>
      <c r="I6943" s="42" t="s">
        <v>85</v>
      </c>
      <c r="J6943" s="87">
        <f t="shared" si="1"/>
        <v>20</v>
      </c>
      <c r="K6943" s="7" t="str">
        <f t="shared" si="2"/>
        <v>ENG30-02070342-arazličit</v>
      </c>
      <c r="L6943" s="7" t="str">
        <f>ifna(VLOOKUP(K6943,'Лист1'!D:E,2,false))</f>
        <v/>
      </c>
      <c r="M6943" s="9"/>
      <c r="N6943" s="9"/>
      <c r="O6943" s="9"/>
      <c r="P6943" s="9"/>
      <c r="Q6943" s="9"/>
      <c r="R6943" s="9"/>
    </row>
    <row r="6944" ht="15.75" customHeight="1">
      <c r="A6944" s="14" t="s">
        <v>21</v>
      </c>
      <c r="B6944" s="14" t="s">
        <v>22</v>
      </c>
      <c r="C6944" s="40" t="s">
        <v>17080</v>
      </c>
      <c r="D6944" s="14" t="s">
        <v>17081</v>
      </c>
      <c r="E6944" s="13" t="s">
        <v>17082</v>
      </c>
      <c r="F6944" s="14" t="s">
        <v>17083</v>
      </c>
      <c r="G6944" s="14" t="s">
        <v>6772</v>
      </c>
      <c r="H6944" s="41" t="s">
        <v>6712</v>
      </c>
      <c r="I6944" s="42" t="s">
        <v>85</v>
      </c>
      <c r="J6944" s="61">
        <f t="shared" si="1"/>
        <v>27</v>
      </c>
      <c r="K6944" s="7" t="str">
        <f t="shared" si="2"/>
        <v>ENG30-02070466-vizvirati</v>
      </c>
      <c r="L6944" s="7" t="str">
        <f>ifna(VLOOKUP(K6944,'Лист1'!D:E,2,false))</f>
        <v/>
      </c>
      <c r="M6944" s="9"/>
      <c r="N6944" s="9"/>
      <c r="O6944" s="9"/>
      <c r="P6944" s="9"/>
      <c r="Q6944" s="9"/>
      <c r="R6944" s="9"/>
    </row>
    <row r="6945" ht="15.75" customHeight="1">
      <c r="A6945" s="14" t="s">
        <v>79</v>
      </c>
      <c r="B6945" s="14" t="s">
        <v>80</v>
      </c>
      <c r="C6945" s="40" t="s">
        <v>9653</v>
      </c>
      <c r="D6945" s="14" t="s">
        <v>17084</v>
      </c>
      <c r="E6945" s="13" t="s">
        <v>17085</v>
      </c>
      <c r="F6945" s="14" t="s">
        <v>17086</v>
      </c>
      <c r="G6945" s="14" t="s">
        <v>6772</v>
      </c>
      <c r="H6945" s="41" t="s">
        <v>6712</v>
      </c>
      <c r="I6945" s="42" t="s">
        <v>85</v>
      </c>
      <c r="J6945" s="22">
        <f t="shared" si="1"/>
        <v>22</v>
      </c>
      <c r="K6945" s="7" t="str">
        <f t="shared" si="2"/>
        <v>ENG30-02070491-anov</v>
      </c>
      <c r="L6945" s="7" t="str">
        <f>ifna(VLOOKUP(K6945,'Лист1'!D:E,2,false))</f>
        <v/>
      </c>
      <c r="M6945" s="9"/>
      <c r="N6945" s="9"/>
      <c r="O6945" s="9"/>
      <c r="P6945" s="9"/>
      <c r="Q6945" s="9"/>
      <c r="R6945" s="9"/>
    </row>
    <row r="6946" ht="15.75" customHeight="1">
      <c r="A6946" s="14" t="s">
        <v>79</v>
      </c>
      <c r="B6946" s="14" t="s">
        <v>80</v>
      </c>
      <c r="C6946" s="40" t="s">
        <v>17087</v>
      </c>
      <c r="D6946" s="14" t="s">
        <v>17088</v>
      </c>
      <c r="E6946" s="13" t="s">
        <v>17089</v>
      </c>
      <c r="F6946" s="14" t="s">
        <v>17087</v>
      </c>
      <c r="G6946" s="14" t="s">
        <v>6772</v>
      </c>
      <c r="H6946" s="41" t="s">
        <v>6712</v>
      </c>
      <c r="I6946" s="42" t="s">
        <v>85</v>
      </c>
      <c r="J6946" s="43">
        <f t="shared" si="1"/>
        <v>76</v>
      </c>
      <c r="K6946" s="7" t="str">
        <f t="shared" si="2"/>
        <v>ENG30-02070711-asuprotan</v>
      </c>
      <c r="L6946" s="7" t="str">
        <f>ifna(VLOOKUP(K6946,'Лист1'!D:E,2,false))</f>
        <v/>
      </c>
      <c r="M6946" s="9"/>
      <c r="N6946" s="9"/>
      <c r="O6946" s="9"/>
      <c r="P6946" s="9"/>
      <c r="Q6946" s="9"/>
      <c r="R6946" s="9"/>
    </row>
    <row r="6947" ht="15.75" customHeight="1">
      <c r="A6947" s="14" t="s">
        <v>79</v>
      </c>
      <c r="B6947" s="14" t="s">
        <v>80</v>
      </c>
      <c r="C6947" s="40" t="s">
        <v>14867</v>
      </c>
      <c r="D6947" s="14" t="s">
        <v>17090</v>
      </c>
      <c r="E6947" s="13" t="s">
        <v>17091</v>
      </c>
      <c r="F6947" s="14" t="s">
        <v>14867</v>
      </c>
      <c r="G6947" s="14" t="s">
        <v>6800</v>
      </c>
      <c r="H6947" s="41" t="s">
        <v>6712</v>
      </c>
      <c r="I6947" s="42" t="s">
        <v>85</v>
      </c>
      <c r="J6947" s="46">
        <f t="shared" si="1"/>
        <v>42</v>
      </c>
      <c r="K6947" s="7" t="str">
        <f t="shared" si="2"/>
        <v>ENG30-02071420-asličan</v>
      </c>
      <c r="L6947" s="7" t="str">
        <f>ifna(VLOOKUP(K6947,'Лист1'!D:E,2,false))</f>
        <v/>
      </c>
      <c r="M6947" s="9"/>
      <c r="N6947" s="9"/>
      <c r="O6947" s="9"/>
      <c r="P6947" s="9"/>
      <c r="Q6947" s="9"/>
      <c r="R6947" s="9"/>
    </row>
    <row r="6948" ht="15.75" customHeight="1">
      <c r="A6948" s="14" t="s">
        <v>79</v>
      </c>
      <c r="B6948" s="14" t="s">
        <v>80</v>
      </c>
      <c r="C6948" s="40" t="s">
        <v>10041</v>
      </c>
      <c r="D6948" s="14" t="s">
        <v>17092</v>
      </c>
      <c r="E6948" s="13" t="s">
        <v>17093</v>
      </c>
      <c r="F6948" s="14" t="s">
        <v>10041</v>
      </c>
      <c r="G6948" s="14" t="s">
        <v>6800</v>
      </c>
      <c r="H6948" s="41" t="s">
        <v>6712</v>
      </c>
      <c r="I6948" s="42" t="s">
        <v>85</v>
      </c>
      <c r="J6948" s="37">
        <f t="shared" si="1"/>
        <v>38</v>
      </c>
      <c r="K6948" s="7" t="str">
        <f t="shared" si="2"/>
        <v>ENG30-02072660-aodgovarajući</v>
      </c>
      <c r="L6948" s="7" t="str">
        <f>ifna(VLOOKUP(K6948,'Лист1'!D:E,2,false))</f>
        <v/>
      </c>
      <c r="M6948" s="9"/>
      <c r="N6948" s="9"/>
      <c r="O6948" s="9"/>
      <c r="P6948" s="9"/>
      <c r="Q6948" s="9"/>
      <c r="R6948" s="9"/>
    </row>
    <row r="6949" ht="15.75" customHeight="1">
      <c r="A6949" s="14" t="s">
        <v>79</v>
      </c>
      <c r="B6949" s="14" t="s">
        <v>80</v>
      </c>
      <c r="C6949" s="40" t="s">
        <v>10041</v>
      </c>
      <c r="D6949" s="14" t="s">
        <v>17094</v>
      </c>
      <c r="E6949" s="13" t="s">
        <v>17095</v>
      </c>
      <c r="F6949" s="14" t="s">
        <v>17096</v>
      </c>
      <c r="G6949" s="14" t="s">
        <v>6772</v>
      </c>
      <c r="H6949" s="41" t="s">
        <v>6712</v>
      </c>
      <c r="I6949" s="42" t="s">
        <v>85</v>
      </c>
      <c r="J6949" s="68">
        <f t="shared" si="1"/>
        <v>32</v>
      </c>
      <c r="K6949" s="7" t="str">
        <f t="shared" si="2"/>
        <v>ENG30-02072923-aodgovarajući</v>
      </c>
      <c r="L6949" s="7" t="str">
        <f>ifna(VLOOKUP(K6949,'Лист1'!D:E,2,false))</f>
        <v/>
      </c>
      <c r="M6949" s="9"/>
      <c r="N6949" s="9"/>
      <c r="O6949" s="9"/>
      <c r="P6949" s="9"/>
      <c r="Q6949" s="9"/>
      <c r="R6949" s="9"/>
    </row>
    <row r="6950" ht="15.75" customHeight="1">
      <c r="A6950" s="14" t="s">
        <v>79</v>
      </c>
      <c r="B6950" s="14" t="s">
        <v>80</v>
      </c>
      <c r="C6950" s="40" t="s">
        <v>14086</v>
      </c>
      <c r="D6950" s="14" t="s">
        <v>17097</v>
      </c>
      <c r="E6950" s="13" t="s">
        <v>17098</v>
      </c>
      <c r="F6950" s="14" t="s">
        <v>14086</v>
      </c>
      <c r="G6950" s="14" t="s">
        <v>15466</v>
      </c>
      <c r="H6950" s="41" t="s">
        <v>6712</v>
      </c>
      <c r="I6950" s="42" t="s">
        <v>85</v>
      </c>
      <c r="J6950" s="17">
        <f t="shared" si="1"/>
        <v>51</v>
      </c>
      <c r="K6950" s="7" t="str">
        <f t="shared" si="2"/>
        <v>ENG30-02074092-alud</v>
      </c>
      <c r="L6950" s="7" t="str">
        <f>ifna(VLOOKUP(K6950,'Лист1'!D:E,2,false))</f>
        <v/>
      </c>
      <c r="M6950" s="9"/>
      <c r="N6950" s="9"/>
      <c r="O6950" s="9"/>
      <c r="P6950" s="9"/>
      <c r="Q6950" s="9"/>
      <c r="R6950" s="9"/>
    </row>
    <row r="6951" ht="15.75" customHeight="1">
      <c r="A6951" s="14" t="s">
        <v>21</v>
      </c>
      <c r="B6951" s="14" t="s">
        <v>22</v>
      </c>
      <c r="C6951" s="40" t="s">
        <v>17099</v>
      </c>
      <c r="D6951" s="14" t="s">
        <v>17100</v>
      </c>
      <c r="E6951" s="13" t="s">
        <v>17101</v>
      </c>
      <c r="F6951" s="14" t="s">
        <v>17102</v>
      </c>
      <c r="G6951" s="14" t="s">
        <v>6772</v>
      </c>
      <c r="H6951" s="41" t="s">
        <v>6712</v>
      </c>
      <c r="I6951" s="42" t="s">
        <v>85</v>
      </c>
      <c r="J6951" s="18">
        <f t="shared" si="1"/>
        <v>23</v>
      </c>
      <c r="K6951" s="7" t="str">
        <f t="shared" si="2"/>
        <v>ENG30-02074677-vpobeći</v>
      </c>
      <c r="L6951" s="7" t="str">
        <f>ifna(VLOOKUP(K6951,'Лист1'!D:E,2,false))</f>
        <v/>
      </c>
      <c r="M6951" s="9"/>
      <c r="N6951" s="9"/>
      <c r="O6951" s="9"/>
      <c r="P6951" s="9"/>
      <c r="Q6951" s="9"/>
      <c r="R6951" s="9"/>
    </row>
    <row r="6952" ht="15.75" customHeight="1">
      <c r="A6952" s="14" t="s">
        <v>21</v>
      </c>
      <c r="B6952" s="14" t="s">
        <v>22</v>
      </c>
      <c r="C6952" s="40" t="s">
        <v>10630</v>
      </c>
      <c r="D6952" s="14" t="s">
        <v>17103</v>
      </c>
      <c r="E6952" s="13" t="s">
        <v>17104</v>
      </c>
      <c r="F6952" s="14" t="s">
        <v>17105</v>
      </c>
      <c r="G6952" s="14" t="s">
        <v>6772</v>
      </c>
      <c r="H6952" s="41" t="s">
        <v>6712</v>
      </c>
      <c r="I6952" s="42" t="s">
        <v>85</v>
      </c>
      <c r="J6952" s="25">
        <f t="shared" si="1"/>
        <v>30</v>
      </c>
      <c r="K6952" s="7" t="str">
        <f t="shared" si="2"/>
        <v>ENG30-02076676-vnapuštati</v>
      </c>
      <c r="L6952" s="7" t="str">
        <f>ifna(VLOOKUP(K6952,'Лист1'!D:E,2,false))</f>
        <v/>
      </c>
      <c r="M6952" s="9"/>
      <c r="N6952" s="9"/>
      <c r="O6952" s="9"/>
      <c r="P6952" s="9"/>
      <c r="Q6952" s="9"/>
      <c r="R6952" s="9"/>
    </row>
    <row r="6953" ht="15.75" customHeight="1">
      <c r="A6953" s="14" t="s">
        <v>21</v>
      </c>
      <c r="B6953" s="14" t="s">
        <v>22</v>
      </c>
      <c r="C6953" s="40" t="s">
        <v>9365</v>
      </c>
      <c r="D6953" s="14" t="s">
        <v>17103</v>
      </c>
      <c r="E6953" s="13" t="s">
        <v>17104</v>
      </c>
      <c r="F6953" s="14" t="s">
        <v>17105</v>
      </c>
      <c r="G6953" s="14" t="s">
        <v>6772</v>
      </c>
      <c r="H6953" s="41" t="s">
        <v>6712</v>
      </c>
      <c r="I6953" s="42" t="s">
        <v>85</v>
      </c>
      <c r="J6953" s="83">
        <f t="shared" si="1"/>
        <v>30</v>
      </c>
      <c r="K6953" s="7" t="str">
        <f t="shared" si="2"/>
        <v>ENG30-02076676-vnapustiti</v>
      </c>
      <c r="L6953" s="7" t="str">
        <f>ifna(VLOOKUP(K6953,'Лист1'!D:E,2,false))</f>
        <v/>
      </c>
      <c r="M6953" s="9"/>
      <c r="N6953" s="9"/>
      <c r="O6953" s="9"/>
      <c r="P6953" s="9"/>
      <c r="Q6953" s="9"/>
      <c r="R6953" s="9"/>
    </row>
    <row r="6954" ht="15.75" customHeight="1">
      <c r="A6954" s="14" t="s">
        <v>79</v>
      </c>
      <c r="B6954" s="14" t="s">
        <v>80</v>
      </c>
      <c r="C6954" s="40" t="s">
        <v>17106</v>
      </c>
      <c r="D6954" s="14" t="s">
        <v>17107</v>
      </c>
      <c r="E6954" s="13" t="s">
        <v>17108</v>
      </c>
      <c r="F6954" s="14" t="s">
        <v>17106</v>
      </c>
      <c r="G6954" s="14" t="s">
        <v>15466</v>
      </c>
      <c r="H6954" s="41" t="s">
        <v>6712</v>
      </c>
      <c r="I6954" s="42" t="s">
        <v>85</v>
      </c>
      <c r="J6954" s="68">
        <f t="shared" si="1"/>
        <v>20</v>
      </c>
      <c r="K6954" s="7" t="str">
        <f t="shared" si="2"/>
        <v>ENG30-02077469-apsihotičan</v>
      </c>
      <c r="L6954" s="7" t="str">
        <f>ifna(VLOOKUP(K6954,'Лист1'!D:E,2,false))</f>
        <v/>
      </c>
      <c r="M6954" s="9"/>
      <c r="N6954" s="9"/>
      <c r="O6954" s="9"/>
      <c r="P6954" s="9"/>
      <c r="Q6954" s="9"/>
      <c r="R6954" s="9"/>
    </row>
    <row r="6955" ht="15.75" customHeight="1">
      <c r="A6955" s="14" t="s">
        <v>21</v>
      </c>
      <c r="B6955" s="14" t="s">
        <v>22</v>
      </c>
      <c r="C6955" s="40" t="s">
        <v>14933</v>
      </c>
      <c r="D6955" s="14" t="s">
        <v>17109</v>
      </c>
      <c r="E6955" s="13" t="s">
        <v>17110</v>
      </c>
      <c r="F6955" s="14" t="s">
        <v>17111</v>
      </c>
      <c r="G6955" s="14" t="s">
        <v>7357</v>
      </c>
      <c r="H6955" s="41" t="s">
        <v>6712</v>
      </c>
      <c r="I6955" s="42" t="s">
        <v>85</v>
      </c>
      <c r="J6955" s="52">
        <f t="shared" si="1"/>
        <v>39</v>
      </c>
      <c r="K6955" s="7" t="str">
        <f t="shared" si="2"/>
        <v>ENG30-02077656-vdoneti</v>
      </c>
      <c r="L6955" s="7" t="str">
        <f>ifna(VLOOKUP(K6955,'Лист1'!D:E,2,false))</f>
        <v/>
      </c>
      <c r="M6955" s="9"/>
      <c r="N6955" s="9"/>
      <c r="O6955" s="9"/>
      <c r="P6955" s="9"/>
      <c r="Q6955" s="9"/>
      <c r="R6955" s="9"/>
    </row>
    <row r="6956" ht="15.75" customHeight="1">
      <c r="A6956" s="14" t="s">
        <v>21</v>
      </c>
      <c r="B6956" s="14" t="s">
        <v>22</v>
      </c>
      <c r="C6956" s="40" t="s">
        <v>10322</v>
      </c>
      <c r="D6956" s="14" t="s">
        <v>17109</v>
      </c>
      <c r="E6956" s="13" t="s">
        <v>17110</v>
      </c>
      <c r="F6956" s="14" t="s">
        <v>17111</v>
      </c>
      <c r="G6956" s="14" t="s">
        <v>7357</v>
      </c>
      <c r="H6956" s="41" t="s">
        <v>6712</v>
      </c>
      <c r="I6956" s="42" t="s">
        <v>85</v>
      </c>
      <c r="J6956" s="52">
        <f t="shared" si="1"/>
        <v>39</v>
      </c>
      <c r="K6956" s="7" t="str">
        <f t="shared" si="2"/>
        <v>ENG30-02077656-vdovesti</v>
      </c>
      <c r="L6956" s="7" t="str">
        <f>ifna(VLOOKUP(K6956,'Лист1'!D:E,2,false))</f>
        <v/>
      </c>
      <c r="M6956" s="9"/>
      <c r="N6956" s="9"/>
      <c r="O6956" s="9"/>
      <c r="P6956" s="9"/>
      <c r="Q6956" s="9"/>
      <c r="R6956" s="9"/>
    </row>
    <row r="6957" ht="15.75" customHeight="1">
      <c r="A6957" s="14" t="s">
        <v>21</v>
      </c>
      <c r="B6957" s="14" t="s">
        <v>22</v>
      </c>
      <c r="C6957" s="40" t="s">
        <v>8013</v>
      </c>
      <c r="D6957" s="14" t="s">
        <v>17112</v>
      </c>
      <c r="E6957" s="13" t="s">
        <v>17113</v>
      </c>
      <c r="F6957" s="14" t="s">
        <v>17114</v>
      </c>
      <c r="G6957" s="14" t="s">
        <v>7357</v>
      </c>
      <c r="H6957" s="41" t="s">
        <v>6712</v>
      </c>
      <c r="I6957" s="42" t="s">
        <v>85</v>
      </c>
      <c r="J6957" s="17">
        <f t="shared" si="1"/>
        <v>25</v>
      </c>
      <c r="K6957" s="7" t="str">
        <f t="shared" si="2"/>
        <v>ENG30-02078294-vpovući</v>
      </c>
      <c r="L6957" s="7" t="str">
        <f>ifna(VLOOKUP(K6957,'Лист1'!D:E,2,false))</f>
        <v/>
      </c>
      <c r="M6957" s="9"/>
      <c r="N6957" s="9"/>
      <c r="O6957" s="9"/>
      <c r="P6957" s="9"/>
      <c r="Q6957" s="9"/>
      <c r="R6957" s="9"/>
    </row>
    <row r="6958" ht="15.75" customHeight="1">
      <c r="A6958" s="14" t="s">
        <v>21</v>
      </c>
      <c r="B6958" s="14" t="s">
        <v>22</v>
      </c>
      <c r="C6958" s="40" t="s">
        <v>9501</v>
      </c>
      <c r="D6958" s="14" t="s">
        <v>17112</v>
      </c>
      <c r="E6958" s="13" t="s">
        <v>17113</v>
      </c>
      <c r="F6958" s="14" t="s">
        <v>17114</v>
      </c>
      <c r="G6958" s="14" t="s">
        <v>7357</v>
      </c>
      <c r="H6958" s="41" t="s">
        <v>6712</v>
      </c>
      <c r="I6958" s="42" t="s">
        <v>85</v>
      </c>
      <c r="J6958" s="27">
        <f t="shared" si="1"/>
        <v>25</v>
      </c>
      <c r="K6958" s="7" t="str">
        <f t="shared" si="2"/>
        <v>ENG30-02078294-vvratiti</v>
      </c>
      <c r="L6958" s="7" t="str">
        <f>ifna(VLOOKUP(K6958,'Лист1'!D:E,2,false))</f>
        <v/>
      </c>
      <c r="M6958" s="9"/>
      <c r="N6958" s="9"/>
      <c r="O6958" s="9"/>
      <c r="P6958" s="9"/>
      <c r="Q6958" s="9"/>
      <c r="R6958" s="9"/>
    </row>
    <row r="6959" ht="15.75" customHeight="1">
      <c r="A6959" s="14" t="s">
        <v>21</v>
      </c>
      <c r="B6959" s="14" t="s">
        <v>22</v>
      </c>
      <c r="C6959" s="40" t="s">
        <v>8444</v>
      </c>
      <c r="D6959" s="14" t="s">
        <v>17115</v>
      </c>
      <c r="E6959" s="13" t="s">
        <v>17116</v>
      </c>
      <c r="F6959" s="14" t="s">
        <v>8444</v>
      </c>
      <c r="G6959" s="14" t="s">
        <v>6772</v>
      </c>
      <c r="H6959" s="41" t="s">
        <v>6712</v>
      </c>
      <c r="I6959" s="42" t="s">
        <v>85</v>
      </c>
      <c r="J6959" s="79">
        <f t="shared" si="1"/>
        <v>53</v>
      </c>
      <c r="K6959" s="7" t="str">
        <f t="shared" si="2"/>
        <v>ENG30-02078591-vuvesti</v>
      </c>
      <c r="L6959" s="7" t="str">
        <f>ifna(VLOOKUP(K6959,'Лист1'!D:E,2,false))</f>
        <v/>
      </c>
      <c r="M6959" s="9"/>
      <c r="N6959" s="9"/>
      <c r="O6959" s="9"/>
      <c r="P6959" s="9"/>
      <c r="Q6959" s="9"/>
      <c r="R6959" s="9"/>
    </row>
    <row r="6960" ht="15.75" customHeight="1">
      <c r="A6960" s="14" t="s">
        <v>21</v>
      </c>
      <c r="B6960" s="14" t="s">
        <v>22</v>
      </c>
      <c r="C6960" s="40" t="s">
        <v>7440</v>
      </c>
      <c r="D6960" s="14" t="s">
        <v>17117</v>
      </c>
      <c r="E6960" s="13" t="s">
        <v>17118</v>
      </c>
      <c r="F6960" s="14" t="s">
        <v>17119</v>
      </c>
      <c r="G6960" s="14" t="s">
        <v>7357</v>
      </c>
      <c r="H6960" s="41" t="s">
        <v>6712</v>
      </c>
      <c r="I6960" s="42" t="s">
        <v>85</v>
      </c>
      <c r="J6960" s="45">
        <f t="shared" si="1"/>
        <v>43</v>
      </c>
      <c r="K6960" s="7" t="str">
        <f t="shared" si="2"/>
        <v>ENG30-02079933-vnositi</v>
      </c>
      <c r="L6960" s="7" t="str">
        <f>ifna(VLOOKUP(K6960,'Лист1'!D:E,2,false))</f>
        <v/>
      </c>
      <c r="M6960" s="9"/>
      <c r="N6960" s="9"/>
      <c r="O6960" s="9"/>
      <c r="P6960" s="9"/>
      <c r="Q6960" s="9"/>
      <c r="R6960" s="9"/>
    </row>
    <row r="6961" ht="15.75" customHeight="1">
      <c r="A6961" s="14" t="s">
        <v>21</v>
      </c>
      <c r="B6961" s="14" t="s">
        <v>22</v>
      </c>
      <c r="C6961" s="40" t="s">
        <v>8115</v>
      </c>
      <c r="D6961" s="14" t="s">
        <v>17117</v>
      </c>
      <c r="E6961" s="13" t="s">
        <v>17118</v>
      </c>
      <c r="F6961" s="14" t="s">
        <v>17119</v>
      </c>
      <c r="G6961" s="14" t="s">
        <v>7357</v>
      </c>
      <c r="H6961" s="41" t="s">
        <v>6712</v>
      </c>
      <c r="I6961" s="42" t="s">
        <v>85</v>
      </c>
      <c r="J6961" s="38">
        <f t="shared" si="1"/>
        <v>43</v>
      </c>
      <c r="K6961" s="7" t="str">
        <f t="shared" si="2"/>
        <v>ENG30-02079933-vodvesti</v>
      </c>
      <c r="L6961" s="7" t="str">
        <f>ifna(VLOOKUP(K6961,'Лист1'!D:E,2,false))</f>
        <v/>
      </c>
      <c r="M6961" s="9"/>
      <c r="N6961" s="9"/>
      <c r="O6961" s="9"/>
      <c r="P6961" s="9"/>
      <c r="Q6961" s="9"/>
      <c r="R6961" s="9"/>
    </row>
    <row r="6962" ht="15.75" customHeight="1">
      <c r="A6962" s="14" t="s">
        <v>21</v>
      </c>
      <c r="B6962" s="14" t="s">
        <v>22</v>
      </c>
      <c r="C6962" s="40" t="s">
        <v>13728</v>
      </c>
      <c r="D6962" s="14" t="s">
        <v>17117</v>
      </c>
      <c r="E6962" s="13" t="s">
        <v>17118</v>
      </c>
      <c r="F6962" s="14" t="s">
        <v>17119</v>
      </c>
      <c r="G6962" s="14" t="s">
        <v>7357</v>
      </c>
      <c r="H6962" s="41" t="s">
        <v>6712</v>
      </c>
      <c r="I6962" s="42" t="s">
        <v>85</v>
      </c>
      <c r="J6962" s="46">
        <f t="shared" si="1"/>
        <v>43</v>
      </c>
      <c r="K6962" s="7" t="str">
        <f t="shared" si="2"/>
        <v>ENG30-02079933-vpredati</v>
      </c>
      <c r="L6962" s="7" t="str">
        <f>ifna(VLOOKUP(K6962,'Лист1'!D:E,2,false))</f>
        <v/>
      </c>
      <c r="M6962" s="9"/>
      <c r="N6962" s="9"/>
      <c r="O6962" s="9"/>
      <c r="P6962" s="9"/>
      <c r="Q6962" s="9"/>
      <c r="R6962" s="9"/>
    </row>
    <row r="6963" ht="15.75" customHeight="1">
      <c r="A6963" s="14" t="s">
        <v>21</v>
      </c>
      <c r="B6963" s="14" t="s">
        <v>22</v>
      </c>
      <c r="C6963" s="40" t="s">
        <v>11978</v>
      </c>
      <c r="D6963" s="14" t="s">
        <v>17117</v>
      </c>
      <c r="E6963" s="13" t="s">
        <v>17118</v>
      </c>
      <c r="F6963" s="14" t="s">
        <v>17119</v>
      </c>
      <c r="G6963" s="14" t="s">
        <v>7357</v>
      </c>
      <c r="H6963" s="41" t="s">
        <v>6712</v>
      </c>
      <c r="I6963" s="42" t="s">
        <v>85</v>
      </c>
      <c r="J6963" s="27">
        <f t="shared" si="1"/>
        <v>43</v>
      </c>
      <c r="K6963" s="7" t="str">
        <f t="shared" si="2"/>
        <v>ENG30-02079933-vpredavati</v>
      </c>
      <c r="L6963" s="7" t="str">
        <f>ifna(VLOOKUP(K6963,'Лист1'!D:E,2,false))</f>
        <v/>
      </c>
      <c r="M6963" s="9"/>
      <c r="N6963" s="9"/>
      <c r="O6963" s="9"/>
      <c r="P6963" s="9"/>
      <c r="Q6963" s="9"/>
      <c r="R6963" s="9"/>
    </row>
    <row r="6964" ht="15.75" customHeight="1">
      <c r="A6964" s="14" t="s">
        <v>21</v>
      </c>
      <c r="B6964" s="14" t="s">
        <v>22</v>
      </c>
      <c r="C6964" s="40" t="s">
        <v>11412</v>
      </c>
      <c r="D6964" s="14" t="s">
        <v>17117</v>
      </c>
      <c r="E6964" s="13" t="s">
        <v>17118</v>
      </c>
      <c r="F6964" s="14" t="s">
        <v>17119</v>
      </c>
      <c r="G6964" s="14" t="s">
        <v>7357</v>
      </c>
      <c r="H6964" s="41" t="s">
        <v>6712</v>
      </c>
      <c r="I6964" s="42" t="s">
        <v>85</v>
      </c>
      <c r="J6964" s="18">
        <f t="shared" si="1"/>
        <v>43</v>
      </c>
      <c r="K6964" s="7" t="str">
        <f t="shared" si="2"/>
        <v>ENG30-02079933-vpreneti</v>
      </c>
      <c r="L6964" s="7" t="str">
        <f>ifna(VLOOKUP(K6964,'Лист1'!D:E,2,false))</f>
        <v/>
      </c>
      <c r="M6964" s="9"/>
      <c r="N6964" s="9"/>
      <c r="O6964" s="9"/>
      <c r="P6964" s="9"/>
      <c r="Q6964" s="9"/>
      <c r="R6964" s="9"/>
    </row>
    <row r="6965" ht="15.75" customHeight="1">
      <c r="A6965" s="14" t="s">
        <v>21</v>
      </c>
      <c r="B6965" s="14" t="s">
        <v>22</v>
      </c>
      <c r="C6965" s="40" t="s">
        <v>13382</v>
      </c>
      <c r="D6965" s="14" t="s">
        <v>17117</v>
      </c>
      <c r="E6965" s="13" t="s">
        <v>17118</v>
      </c>
      <c r="F6965" s="14" t="s">
        <v>17119</v>
      </c>
      <c r="G6965" s="14" t="s">
        <v>7357</v>
      </c>
      <c r="H6965" s="41" t="s">
        <v>6712</v>
      </c>
      <c r="I6965" s="42" t="s">
        <v>85</v>
      </c>
      <c r="J6965" s="33">
        <f t="shared" si="1"/>
        <v>43</v>
      </c>
      <c r="K6965" s="7" t="str">
        <f t="shared" si="2"/>
        <v>ENG30-02079933-vprenositi</v>
      </c>
      <c r="L6965" s="7" t="str">
        <f>ifna(VLOOKUP(K6965,'Лист1'!D:E,2,false))</f>
        <v/>
      </c>
      <c r="M6965" s="9"/>
      <c r="N6965" s="9"/>
      <c r="O6965" s="9"/>
      <c r="P6965" s="9"/>
      <c r="Q6965" s="9"/>
      <c r="R6965" s="9"/>
    </row>
    <row r="6966" ht="15.75" customHeight="1">
      <c r="A6966" s="14" t="s">
        <v>21</v>
      </c>
      <c r="B6966" s="14" t="s">
        <v>22</v>
      </c>
      <c r="C6966" s="40" t="s">
        <v>17120</v>
      </c>
      <c r="D6966" s="14" t="s">
        <v>17117</v>
      </c>
      <c r="E6966" s="13" t="s">
        <v>17118</v>
      </c>
      <c r="F6966" s="14" t="s">
        <v>17119</v>
      </c>
      <c r="G6966" s="14" t="s">
        <v>7357</v>
      </c>
      <c r="H6966" s="41" t="s">
        <v>6712</v>
      </c>
      <c r="I6966" s="42" t="s">
        <v>85</v>
      </c>
      <c r="J6966" s="39">
        <f t="shared" si="1"/>
        <v>43</v>
      </c>
      <c r="K6966" s="7" t="str">
        <f t="shared" si="2"/>
        <v>ENG30-02079933-vprovoditi</v>
      </c>
      <c r="L6966" s="7" t="str">
        <f>ifna(VLOOKUP(K6966,'Лист1'!D:E,2,false))</f>
        <v/>
      </c>
      <c r="M6966" s="9"/>
      <c r="N6966" s="9"/>
      <c r="O6966" s="9"/>
      <c r="P6966" s="9"/>
      <c r="Q6966" s="9"/>
      <c r="R6966" s="9"/>
    </row>
    <row r="6967" ht="15.75" customHeight="1">
      <c r="A6967" s="14" t="s">
        <v>21</v>
      </c>
      <c r="B6967" s="14" t="s">
        <v>22</v>
      </c>
      <c r="C6967" s="40" t="s">
        <v>9995</v>
      </c>
      <c r="D6967" s="14" t="s">
        <v>17117</v>
      </c>
      <c r="E6967" s="13" t="s">
        <v>17118</v>
      </c>
      <c r="F6967" s="14" t="s">
        <v>17119</v>
      </c>
      <c r="G6967" s="14" t="s">
        <v>7357</v>
      </c>
      <c r="H6967" s="41" t="s">
        <v>6712</v>
      </c>
      <c r="I6967" s="42" t="s">
        <v>85</v>
      </c>
      <c r="J6967" s="30">
        <f t="shared" si="1"/>
        <v>43</v>
      </c>
      <c r="K6967" s="7" t="str">
        <f t="shared" si="2"/>
        <v>ENG30-02079933-vsprovesti</v>
      </c>
      <c r="L6967" s="7" t="str">
        <f>ifna(VLOOKUP(K6967,'Лист1'!D:E,2,false))</f>
        <v/>
      </c>
      <c r="M6967" s="9"/>
      <c r="N6967" s="9"/>
      <c r="O6967" s="9"/>
      <c r="P6967" s="9"/>
      <c r="Q6967" s="9"/>
      <c r="R6967" s="9"/>
    </row>
    <row r="6968" ht="15.75" customHeight="1">
      <c r="A6968" s="14" t="s">
        <v>21</v>
      </c>
      <c r="B6968" s="14" t="s">
        <v>22</v>
      </c>
      <c r="C6968" s="40" t="s">
        <v>17121</v>
      </c>
      <c r="D6968" s="14" t="s">
        <v>17117</v>
      </c>
      <c r="E6968" s="13" t="s">
        <v>17118</v>
      </c>
      <c r="F6968" s="14" t="s">
        <v>17119</v>
      </c>
      <c r="G6968" s="14" t="s">
        <v>7357</v>
      </c>
      <c r="H6968" s="41" t="s">
        <v>6712</v>
      </c>
      <c r="I6968" s="42" t="s">
        <v>85</v>
      </c>
      <c r="J6968" s="39">
        <f t="shared" si="1"/>
        <v>43</v>
      </c>
      <c r="K6968" s="7" t="str">
        <f t="shared" si="2"/>
        <v>ENG30-02079933-vsprovoditi</v>
      </c>
      <c r="L6968" s="7" t="str">
        <f>ifna(VLOOKUP(K6968,'Лист1'!D:E,2,false))</f>
        <v/>
      </c>
      <c r="M6968" s="9"/>
      <c r="N6968" s="9"/>
      <c r="O6968" s="9"/>
      <c r="P6968" s="9"/>
      <c r="Q6968" s="9"/>
      <c r="R6968" s="9"/>
    </row>
    <row r="6969" ht="15.75" customHeight="1">
      <c r="A6969" s="14" t="s">
        <v>21</v>
      </c>
      <c r="B6969" s="14" t="s">
        <v>22</v>
      </c>
      <c r="C6969" s="40" t="s">
        <v>14762</v>
      </c>
      <c r="D6969" s="14" t="s">
        <v>17117</v>
      </c>
      <c r="E6969" s="13" t="s">
        <v>17118</v>
      </c>
      <c r="F6969" s="14" t="s">
        <v>17119</v>
      </c>
      <c r="G6969" s="14" t="s">
        <v>7357</v>
      </c>
      <c r="H6969" s="41" t="s">
        <v>6712</v>
      </c>
      <c r="I6969" s="42" t="s">
        <v>85</v>
      </c>
      <c r="J6969" s="77">
        <f t="shared" si="1"/>
        <v>43</v>
      </c>
      <c r="K6969" s="7" t="str">
        <f t="shared" si="2"/>
        <v>ENG30-02079933-vvoditi</v>
      </c>
      <c r="L6969" s="7" t="str">
        <f>ifna(VLOOKUP(K6969,'Лист1'!D:E,2,false))</f>
        <v/>
      </c>
      <c r="M6969" s="9"/>
      <c r="N6969" s="9"/>
      <c r="O6969" s="9"/>
      <c r="P6969" s="9"/>
      <c r="Q6969" s="9"/>
      <c r="R6969" s="9"/>
    </row>
    <row r="6970" ht="15.75" customHeight="1">
      <c r="A6970" s="14" t="s">
        <v>21</v>
      </c>
      <c r="B6970" s="14" t="s">
        <v>22</v>
      </c>
      <c r="C6970" s="40" t="s">
        <v>10634</v>
      </c>
      <c r="D6970" s="14" t="s">
        <v>17122</v>
      </c>
      <c r="E6970" s="13" t="s">
        <v>17123</v>
      </c>
      <c r="F6970" s="14" t="s">
        <v>17124</v>
      </c>
      <c r="G6970" s="14" t="s">
        <v>6772</v>
      </c>
      <c r="H6970" s="41" t="s">
        <v>6712</v>
      </c>
      <c r="I6970" s="42" t="s">
        <v>85</v>
      </c>
      <c r="J6970" s="92">
        <f t="shared" si="1"/>
        <v>35</v>
      </c>
      <c r="K6970" s="7" t="str">
        <f t="shared" si="2"/>
        <v>ENG30-02081578-vostavljati</v>
      </c>
      <c r="L6970" s="7" t="str">
        <f>ifna(VLOOKUP(K6970,'Лист1'!D:E,2,false))</f>
        <v/>
      </c>
      <c r="M6970" s="9"/>
      <c r="N6970" s="9"/>
      <c r="O6970" s="9"/>
      <c r="P6970" s="9"/>
      <c r="Q6970" s="9"/>
      <c r="R6970" s="9"/>
    </row>
    <row r="6971" ht="15.75" customHeight="1">
      <c r="A6971" s="14" t="s">
        <v>11</v>
      </c>
      <c r="B6971" s="14" t="s">
        <v>12</v>
      </c>
      <c r="C6971" s="40" t="s">
        <v>17125</v>
      </c>
      <c r="D6971" s="14" t="s">
        <v>17126</v>
      </c>
      <c r="E6971" s="13" t="s">
        <v>17127</v>
      </c>
      <c r="F6971" s="14" t="s">
        <v>17125</v>
      </c>
      <c r="G6971" s="14" t="s">
        <v>6955</v>
      </c>
      <c r="H6971" s="41" t="s">
        <v>6712</v>
      </c>
      <c r="I6971" s="42" t="s">
        <v>85</v>
      </c>
      <c r="J6971" s="22">
        <f t="shared" si="1"/>
        <v>71</v>
      </c>
      <c r="K6971" s="7" t="str">
        <f t="shared" si="2"/>
        <v>ENG30-02083346-npas</v>
      </c>
      <c r="L6971" s="7" t="str">
        <f>ifna(VLOOKUP(K6971,'Лист1'!D:E,2,false))</f>
        <v/>
      </c>
      <c r="M6971" s="9"/>
      <c r="N6971" s="9"/>
      <c r="O6971" s="9"/>
      <c r="P6971" s="9"/>
      <c r="Q6971" s="9"/>
      <c r="R6971" s="9"/>
    </row>
    <row r="6972" ht="15.75" customHeight="1">
      <c r="A6972" s="14" t="s">
        <v>79</v>
      </c>
      <c r="B6972" s="14" t="s">
        <v>80</v>
      </c>
      <c r="C6972" s="40" t="s">
        <v>17128</v>
      </c>
      <c r="D6972" s="14" t="s">
        <v>17129</v>
      </c>
      <c r="E6972" s="13" t="s">
        <v>17130</v>
      </c>
      <c r="F6972" s="14" t="s">
        <v>17131</v>
      </c>
      <c r="G6972" s="14" t="s">
        <v>6772</v>
      </c>
      <c r="H6972" s="41" t="s">
        <v>6712</v>
      </c>
      <c r="I6972" s="42" t="s">
        <v>85</v>
      </c>
      <c r="J6972" s="50">
        <f t="shared" si="1"/>
        <v>16</v>
      </c>
      <c r="K6972" s="7" t="str">
        <f t="shared" si="2"/>
        <v>ENG30-02083615-aakademski</v>
      </c>
      <c r="L6972" s="7" t="str">
        <f>ifna(VLOOKUP(K6972,'Лист1'!D:E,2,false))</f>
        <v/>
      </c>
      <c r="M6972" s="9"/>
      <c r="N6972" s="9"/>
      <c r="O6972" s="9"/>
      <c r="P6972" s="9"/>
      <c r="Q6972" s="9"/>
      <c r="R6972" s="9"/>
    </row>
    <row r="6973" ht="15.75" customHeight="1">
      <c r="A6973" s="14" t="s">
        <v>79</v>
      </c>
      <c r="B6973" s="14" t="s">
        <v>80</v>
      </c>
      <c r="C6973" s="40" t="s">
        <v>11974</v>
      </c>
      <c r="D6973" s="14" t="s">
        <v>17129</v>
      </c>
      <c r="E6973" s="13" t="s">
        <v>17130</v>
      </c>
      <c r="F6973" s="14" t="s">
        <v>17131</v>
      </c>
      <c r="G6973" s="14" t="s">
        <v>6772</v>
      </c>
      <c r="H6973" s="41" t="s">
        <v>6712</v>
      </c>
      <c r="I6973" s="42" t="s">
        <v>85</v>
      </c>
      <c r="J6973" s="92">
        <f t="shared" si="1"/>
        <v>16</v>
      </c>
      <c r="K6973" s="7" t="str">
        <f t="shared" si="2"/>
        <v>ENG30-02083615-aučen</v>
      </c>
      <c r="L6973" s="7" t="str">
        <f>ifna(VLOOKUP(K6973,'Лист1'!D:E,2,false))</f>
        <v/>
      </c>
      <c r="M6973" s="9"/>
      <c r="N6973" s="9"/>
      <c r="O6973" s="9"/>
      <c r="P6973" s="9"/>
      <c r="Q6973" s="9"/>
      <c r="R6973" s="9"/>
    </row>
    <row r="6974" ht="15.75" customHeight="1">
      <c r="A6974" s="14" t="s">
        <v>79</v>
      </c>
      <c r="B6974" s="14" t="s">
        <v>80</v>
      </c>
      <c r="C6974" s="40" t="s">
        <v>17128</v>
      </c>
      <c r="D6974" s="14" t="s">
        <v>17132</v>
      </c>
      <c r="E6974" s="13" t="s">
        <v>17133</v>
      </c>
      <c r="F6974" s="14" t="s">
        <v>17134</v>
      </c>
      <c r="G6974" s="14" t="s">
        <v>6772</v>
      </c>
      <c r="H6974" s="41" t="s">
        <v>6712</v>
      </c>
      <c r="I6974" s="42" t="s">
        <v>85</v>
      </c>
      <c r="J6974" s="37">
        <f t="shared" si="1"/>
        <v>89</v>
      </c>
      <c r="K6974" s="7" t="str">
        <f t="shared" si="2"/>
        <v>ENG30-02083908-aakademski</v>
      </c>
      <c r="L6974" s="7" t="str">
        <f>ifna(VLOOKUP(K6974,'Лист1'!D:E,2,false))</f>
        <v/>
      </c>
      <c r="M6974" s="9"/>
      <c r="N6974" s="9"/>
      <c r="O6974" s="9"/>
      <c r="P6974" s="9"/>
      <c r="Q6974" s="9"/>
      <c r="R6974" s="9"/>
    </row>
    <row r="6975" ht="15.75" customHeight="1">
      <c r="A6975" s="14" t="s">
        <v>11</v>
      </c>
      <c r="B6975" s="14" t="s">
        <v>12</v>
      </c>
      <c r="C6975" s="40" t="s">
        <v>17125</v>
      </c>
      <c r="D6975" s="14" t="s">
        <v>17135</v>
      </c>
      <c r="E6975" s="13" t="s">
        <v>17136</v>
      </c>
      <c r="F6975" s="14" t="s">
        <v>17137</v>
      </c>
      <c r="G6975" s="14" t="s">
        <v>6955</v>
      </c>
      <c r="H6975" s="41" t="s">
        <v>6712</v>
      </c>
      <c r="I6975" s="42" t="s">
        <v>85</v>
      </c>
      <c r="J6975" s="45">
        <f t="shared" si="1"/>
        <v>97</v>
      </c>
      <c r="K6975" s="7" t="str">
        <f t="shared" si="2"/>
        <v>ENG30-02084071-npas</v>
      </c>
      <c r="L6975" s="7" t="str">
        <f>ifna(VLOOKUP(K6975,'Лист1'!D:E,2,false))</f>
        <v/>
      </c>
      <c r="M6975" s="9"/>
      <c r="N6975" s="9"/>
      <c r="O6975" s="9"/>
      <c r="P6975" s="9"/>
      <c r="Q6975" s="9"/>
      <c r="R6975" s="9"/>
    </row>
    <row r="6976" ht="15.75" customHeight="1">
      <c r="A6976" s="14" t="s">
        <v>79</v>
      </c>
      <c r="B6976" s="14" t="s">
        <v>80</v>
      </c>
      <c r="C6976" s="40" t="s">
        <v>17138</v>
      </c>
      <c r="D6976" s="14" t="s">
        <v>17139</v>
      </c>
      <c r="E6976" s="13" t="s">
        <v>17140</v>
      </c>
      <c r="F6976" s="14" t="s">
        <v>17141</v>
      </c>
      <c r="G6976" s="14" t="s">
        <v>6772</v>
      </c>
      <c r="H6976" s="41" t="s">
        <v>6712</v>
      </c>
      <c r="I6976" s="42" t="s">
        <v>85</v>
      </c>
      <c r="J6976" s="36">
        <f t="shared" si="1"/>
        <v>45</v>
      </c>
      <c r="K6976" s="7" t="str">
        <f t="shared" si="2"/>
        <v>ENG30-02084979-atehnološki</v>
      </c>
      <c r="L6976" s="7" t="str">
        <f>ifna(VLOOKUP(K6976,'Лист1'!D:E,2,false))</f>
        <v/>
      </c>
      <c r="M6976" s="9"/>
      <c r="N6976" s="9"/>
      <c r="O6976" s="9"/>
      <c r="P6976" s="9"/>
      <c r="Q6976" s="9"/>
      <c r="R6976" s="9"/>
    </row>
    <row r="6977" ht="15.75" customHeight="1">
      <c r="A6977" s="14" t="s">
        <v>21</v>
      </c>
      <c r="B6977" s="14" t="s">
        <v>22</v>
      </c>
      <c r="C6977" s="40" t="s">
        <v>17142</v>
      </c>
      <c r="D6977" s="14" t="s">
        <v>17143</v>
      </c>
      <c r="E6977" s="13" t="s">
        <v>17144</v>
      </c>
      <c r="F6977" s="14" t="s">
        <v>17145</v>
      </c>
      <c r="G6977" s="14" t="s">
        <v>7357</v>
      </c>
      <c r="H6977" s="41" t="s">
        <v>6712</v>
      </c>
      <c r="I6977" s="42" t="s">
        <v>85</v>
      </c>
      <c r="J6977" s="140">
        <f t="shared" si="1"/>
        <v>15</v>
      </c>
      <c r="K6977" s="7" t="str">
        <f t="shared" si="2"/>
        <v>ENG30-02087156-viskrcati</v>
      </c>
      <c r="L6977" s="7" t="str">
        <f>ifna(VLOOKUP(K6977,'Лист1'!D:E,2,false))</f>
        <v/>
      </c>
      <c r="M6977" s="9"/>
      <c r="N6977" s="9"/>
      <c r="O6977" s="9"/>
      <c r="P6977" s="9"/>
      <c r="Q6977" s="9"/>
      <c r="R6977" s="9"/>
    </row>
    <row r="6978" ht="15.75" customHeight="1">
      <c r="A6978" s="14" t="s">
        <v>21</v>
      </c>
      <c r="B6978" s="14" t="s">
        <v>22</v>
      </c>
      <c r="C6978" s="40" t="s">
        <v>16742</v>
      </c>
      <c r="D6978" s="14" t="s">
        <v>17143</v>
      </c>
      <c r="E6978" s="13" t="s">
        <v>17144</v>
      </c>
      <c r="F6978" s="14" t="s">
        <v>17145</v>
      </c>
      <c r="G6978" s="14" t="s">
        <v>7357</v>
      </c>
      <c r="H6978" s="41" t="s">
        <v>6712</v>
      </c>
      <c r="I6978" s="42" t="s">
        <v>85</v>
      </c>
      <c r="J6978" s="38">
        <f t="shared" si="1"/>
        <v>15</v>
      </c>
      <c r="K6978" s="7" t="str">
        <f t="shared" si="2"/>
        <v>ENG30-02087156-vpristati</v>
      </c>
      <c r="L6978" s="7" t="str">
        <f>ifna(VLOOKUP(K6978,'Лист1'!D:E,2,false))</f>
        <v/>
      </c>
      <c r="M6978" s="9"/>
      <c r="N6978" s="9"/>
      <c r="O6978" s="9"/>
      <c r="P6978" s="9"/>
      <c r="Q6978" s="9"/>
      <c r="R6978" s="9"/>
    </row>
    <row r="6979" ht="15.75" customHeight="1">
      <c r="A6979" s="14" t="s">
        <v>79</v>
      </c>
      <c r="B6979" s="14" t="s">
        <v>80</v>
      </c>
      <c r="C6979" s="40" t="s">
        <v>9222</v>
      </c>
      <c r="D6979" s="14" t="s">
        <v>17146</v>
      </c>
      <c r="E6979" s="13" t="s">
        <v>17147</v>
      </c>
      <c r="F6979" s="14" t="s">
        <v>17148</v>
      </c>
      <c r="G6979" s="14" t="s">
        <v>6772</v>
      </c>
      <c r="H6979" s="41" t="s">
        <v>6712</v>
      </c>
      <c r="I6979" s="42" t="s">
        <v>85</v>
      </c>
      <c r="J6979" s="51">
        <f t="shared" si="1"/>
        <v>25</v>
      </c>
      <c r="K6979" s="7" t="str">
        <f t="shared" si="2"/>
        <v>ENG30-02087342-aizvestan</v>
      </c>
      <c r="L6979" s="7" t="str">
        <f>ifna(VLOOKUP(K6979,'Лист1'!D:E,2,false))</f>
        <v/>
      </c>
      <c r="M6979" s="9"/>
      <c r="N6979" s="9"/>
      <c r="O6979" s="9"/>
      <c r="P6979" s="9"/>
      <c r="Q6979" s="9"/>
      <c r="R6979" s="9"/>
    </row>
    <row r="6980" ht="15.75" customHeight="1">
      <c r="A6980" s="14" t="s">
        <v>21</v>
      </c>
      <c r="B6980" s="14" t="s">
        <v>22</v>
      </c>
      <c r="C6980" s="40" t="s">
        <v>16742</v>
      </c>
      <c r="D6980" s="14" t="s">
        <v>17149</v>
      </c>
      <c r="E6980" s="13" t="s">
        <v>17150</v>
      </c>
      <c r="F6980" s="14" t="s">
        <v>16742</v>
      </c>
      <c r="G6980" s="14"/>
      <c r="H6980" s="41" t="s">
        <v>6712</v>
      </c>
      <c r="I6980" s="42" t="s">
        <v>85</v>
      </c>
      <c r="J6980" s="52">
        <f t="shared" si="1"/>
        <v>15</v>
      </c>
      <c r="K6980" s="7" t="str">
        <f t="shared" si="2"/>
        <v>ENG30-02087472-vpristati</v>
      </c>
      <c r="L6980" s="7" t="str">
        <f>ifna(VLOOKUP(K6980,'Лист1'!D:E,2,false))</f>
        <v/>
      </c>
      <c r="M6980" s="9"/>
      <c r="N6980" s="9"/>
      <c r="O6980" s="9"/>
      <c r="P6980" s="9"/>
      <c r="Q6980" s="9"/>
      <c r="R6980" s="9"/>
    </row>
    <row r="6981" ht="15.75" customHeight="1">
      <c r="A6981" s="14" t="s">
        <v>21</v>
      </c>
      <c r="B6981" s="14" t="s">
        <v>22</v>
      </c>
      <c r="C6981" s="40" t="s">
        <v>17151</v>
      </c>
      <c r="D6981" s="14" t="s">
        <v>17152</v>
      </c>
      <c r="E6981" s="13" t="s">
        <v>17153</v>
      </c>
      <c r="F6981" s="14" t="s">
        <v>17154</v>
      </c>
      <c r="G6981" s="14" t="s">
        <v>6772</v>
      </c>
      <c r="H6981" s="41" t="s">
        <v>6712</v>
      </c>
      <c r="I6981" s="42" t="s">
        <v>85</v>
      </c>
      <c r="J6981" s="25">
        <f t="shared" si="1"/>
        <v>82</v>
      </c>
      <c r="K6981" s="7" t="str">
        <f t="shared" si="2"/>
        <v>ENG30-02089420-vvrteti</v>
      </c>
      <c r="L6981" s="7" t="str">
        <f>ifna(VLOOKUP(K6981,'Лист1'!D:E,2,false))</f>
        <v/>
      </c>
      <c r="M6981" s="9"/>
      <c r="N6981" s="9"/>
      <c r="O6981" s="9"/>
      <c r="P6981" s="9"/>
      <c r="Q6981" s="9"/>
      <c r="R6981" s="9"/>
    </row>
    <row r="6982" ht="15.75" customHeight="1">
      <c r="A6982" s="14" t="s">
        <v>21</v>
      </c>
      <c r="B6982" s="14" t="s">
        <v>22</v>
      </c>
      <c r="C6982" s="40" t="s">
        <v>17151</v>
      </c>
      <c r="D6982" s="14" t="s">
        <v>17155</v>
      </c>
      <c r="E6982" s="13" t="s">
        <v>17156</v>
      </c>
      <c r="F6982" s="14" t="s">
        <v>17154</v>
      </c>
      <c r="G6982" s="14" t="s">
        <v>6772</v>
      </c>
      <c r="H6982" s="41" t="s">
        <v>6712</v>
      </c>
      <c r="I6982" s="42" t="s">
        <v>85</v>
      </c>
      <c r="J6982" s="52">
        <f t="shared" si="1"/>
        <v>36</v>
      </c>
      <c r="K6982" s="7" t="str">
        <f t="shared" si="2"/>
        <v>ENG30-02089984-vvrteti</v>
      </c>
      <c r="L6982" s="7" t="str">
        <f>ifna(VLOOKUP(K6982,'Лист1'!D:E,2,false))</f>
        <v/>
      </c>
      <c r="M6982" s="9"/>
      <c r="N6982" s="9"/>
      <c r="O6982" s="9"/>
      <c r="P6982" s="9"/>
      <c r="Q6982" s="9"/>
      <c r="R6982" s="9"/>
    </row>
    <row r="6983" ht="15.75" customHeight="1">
      <c r="A6983" s="14" t="s">
        <v>79</v>
      </c>
      <c r="B6983" s="14" t="s">
        <v>80</v>
      </c>
      <c r="C6983" s="40" t="s">
        <v>12355</v>
      </c>
      <c r="D6983" s="14" t="s">
        <v>17157</v>
      </c>
      <c r="E6983" s="13" t="s">
        <v>17158</v>
      </c>
      <c r="F6983" s="14" t="s">
        <v>12355</v>
      </c>
      <c r="G6983" s="14" t="s">
        <v>6772</v>
      </c>
      <c r="H6983" s="41" t="s">
        <v>6712</v>
      </c>
      <c r="I6983" s="42" t="s">
        <v>85</v>
      </c>
      <c r="J6983" s="60">
        <f t="shared" si="1"/>
        <v>46</v>
      </c>
      <c r="K6983" s="7" t="str">
        <f t="shared" si="2"/>
        <v>ENG30-02090069-atajni</v>
      </c>
      <c r="L6983" s="7" t="str">
        <f>ifna(VLOOKUP(K6983,'Лист1'!D:E,2,false))</f>
        <v/>
      </c>
      <c r="M6983" s="9"/>
      <c r="N6983" s="9"/>
      <c r="O6983" s="9"/>
      <c r="P6983" s="9"/>
      <c r="Q6983" s="9"/>
      <c r="R6983" s="9"/>
    </row>
    <row r="6984" ht="15.75" customHeight="1">
      <c r="A6984" s="14" t="s">
        <v>21</v>
      </c>
      <c r="B6984" s="14" t="s">
        <v>22</v>
      </c>
      <c r="C6984" s="40" t="s">
        <v>17151</v>
      </c>
      <c r="D6984" s="14" t="s">
        <v>17159</v>
      </c>
      <c r="E6984" s="13" t="s">
        <v>17160</v>
      </c>
      <c r="F6984" s="14" t="s">
        <v>17154</v>
      </c>
      <c r="G6984" s="14"/>
      <c r="H6984" s="41" t="s">
        <v>6712</v>
      </c>
      <c r="I6984" s="42" t="s">
        <v>85</v>
      </c>
      <c r="J6984" s="45">
        <f t="shared" si="1"/>
        <v>60</v>
      </c>
      <c r="K6984" s="7" t="str">
        <f t="shared" si="2"/>
        <v>ENG30-02090435-vvrteti</v>
      </c>
      <c r="L6984" s="7" t="str">
        <f>ifna(VLOOKUP(K6984,'Лист1'!D:E,2,false))</f>
        <v/>
      </c>
      <c r="M6984" s="9"/>
      <c r="N6984" s="9"/>
      <c r="O6984" s="9"/>
      <c r="P6984" s="9"/>
      <c r="Q6984" s="9"/>
      <c r="R6984" s="9"/>
    </row>
    <row r="6985" ht="15.75" customHeight="1">
      <c r="A6985" s="14" t="s">
        <v>79</v>
      </c>
      <c r="B6985" s="14" t="s">
        <v>80</v>
      </c>
      <c r="C6985" s="40" t="s">
        <v>10032</v>
      </c>
      <c r="D6985" s="14" t="s">
        <v>17161</v>
      </c>
      <c r="E6985" s="13" t="s">
        <v>17162</v>
      </c>
      <c r="F6985" s="14" t="s">
        <v>17163</v>
      </c>
      <c r="G6985" s="14" t="s">
        <v>6772</v>
      </c>
      <c r="H6985" s="41" t="s">
        <v>6712</v>
      </c>
      <c r="I6985" s="42" t="s">
        <v>85</v>
      </c>
      <c r="J6985" s="60">
        <f t="shared" si="1"/>
        <v>59</v>
      </c>
      <c r="K6985" s="7" t="str">
        <f t="shared" si="2"/>
        <v>ENG30-02090567-ajavan</v>
      </c>
      <c r="L6985" s="7" t="str">
        <f>ifna(VLOOKUP(K6985,'Лист1'!D:E,2,false))</f>
        <v/>
      </c>
      <c r="M6985" s="9"/>
      <c r="N6985" s="9"/>
      <c r="O6985" s="9"/>
      <c r="P6985" s="9"/>
      <c r="Q6985" s="9"/>
      <c r="R6985" s="9"/>
    </row>
    <row r="6986" ht="15.75" customHeight="1">
      <c r="A6986" s="14" t="s">
        <v>21</v>
      </c>
      <c r="B6986" s="14" t="s">
        <v>22</v>
      </c>
      <c r="C6986" s="40" t="s">
        <v>17164</v>
      </c>
      <c r="D6986" s="14" t="s">
        <v>17165</v>
      </c>
      <c r="E6986" s="13" t="s">
        <v>17166</v>
      </c>
      <c r="F6986" s="14" t="s">
        <v>17167</v>
      </c>
      <c r="G6986" s="14"/>
      <c r="H6986" s="41" t="s">
        <v>6712</v>
      </c>
      <c r="I6986" s="42" t="s">
        <v>85</v>
      </c>
      <c r="J6986" s="39">
        <f t="shared" si="1"/>
        <v>34</v>
      </c>
      <c r="K6986" s="7" t="str">
        <f t="shared" si="2"/>
        <v>ENG30-02091885-vstupati</v>
      </c>
      <c r="L6986" s="7" t="str">
        <f>ifna(VLOOKUP(K6986,'Лист1'!D:E,2,false))</f>
        <v/>
      </c>
      <c r="M6986" s="9"/>
      <c r="N6986" s="9"/>
      <c r="O6986" s="9"/>
      <c r="P6986" s="9"/>
      <c r="Q6986" s="9"/>
      <c r="R6986" s="9"/>
    </row>
    <row r="6987" ht="15.75" customHeight="1">
      <c r="A6987" s="14" t="s">
        <v>21</v>
      </c>
      <c r="B6987" s="14" t="s">
        <v>22</v>
      </c>
      <c r="C6987" s="40" t="s">
        <v>7040</v>
      </c>
      <c r="D6987" s="14" t="s">
        <v>17168</v>
      </c>
      <c r="E6987" s="13" t="s">
        <v>17169</v>
      </c>
      <c r="F6987" s="14" t="s">
        <v>17170</v>
      </c>
      <c r="G6987" s="14" t="s">
        <v>6955</v>
      </c>
      <c r="H6987" s="41" t="s">
        <v>6712</v>
      </c>
      <c r="I6987" s="42" t="s">
        <v>85</v>
      </c>
      <c r="J6987" s="45">
        <f t="shared" si="1"/>
        <v>42</v>
      </c>
      <c r="K6987" s="7" t="str">
        <f t="shared" si="2"/>
        <v>ENG30-02092309-vpokrenuti</v>
      </c>
      <c r="L6987" s="7" t="str">
        <f>ifna(VLOOKUP(K6987,'Лист1'!D:E,2,false))</f>
        <v/>
      </c>
      <c r="M6987" s="9"/>
      <c r="N6987" s="9"/>
      <c r="O6987" s="9"/>
      <c r="P6987" s="9"/>
      <c r="Q6987" s="9"/>
      <c r="R6987" s="9"/>
    </row>
    <row r="6988" ht="15.75" customHeight="1">
      <c r="A6988" s="14" t="s">
        <v>21</v>
      </c>
      <c r="B6988" s="14" t="s">
        <v>22</v>
      </c>
      <c r="C6988" s="40" t="s">
        <v>13732</v>
      </c>
      <c r="D6988" s="14" t="s">
        <v>17171</v>
      </c>
      <c r="E6988" s="13" t="s">
        <v>17172</v>
      </c>
      <c r="F6988" s="14" t="s">
        <v>13732</v>
      </c>
      <c r="G6988" s="14" t="s">
        <v>6772</v>
      </c>
      <c r="H6988" s="41" t="s">
        <v>6712</v>
      </c>
      <c r="I6988" s="42" t="s">
        <v>85</v>
      </c>
      <c r="J6988" s="132">
        <f t="shared" si="1"/>
        <v>26</v>
      </c>
      <c r="K6988" s="7" t="str">
        <f t="shared" si="2"/>
        <v>ENG30-02097800-vpustiti</v>
      </c>
      <c r="L6988" s="7" t="str">
        <f>ifna(VLOOKUP(K6988,'Лист1'!D:E,2,false))</f>
        <v/>
      </c>
      <c r="M6988" s="9"/>
      <c r="N6988" s="9"/>
      <c r="O6988" s="9"/>
      <c r="P6988" s="9"/>
      <c r="Q6988" s="9"/>
      <c r="R6988" s="9"/>
    </row>
    <row r="6989" ht="15.75" customHeight="1">
      <c r="A6989" s="14" t="s">
        <v>79</v>
      </c>
      <c r="B6989" s="14" t="s">
        <v>80</v>
      </c>
      <c r="C6989" s="40" t="s">
        <v>17173</v>
      </c>
      <c r="D6989" s="14" t="s">
        <v>17174</v>
      </c>
      <c r="E6989" s="13" t="s">
        <v>17175</v>
      </c>
      <c r="F6989" s="14" t="s">
        <v>17173</v>
      </c>
      <c r="G6989" s="14"/>
      <c r="H6989" s="41" t="s">
        <v>6712</v>
      </c>
      <c r="I6989" s="42" t="s">
        <v>85</v>
      </c>
      <c r="J6989" s="28">
        <f t="shared" si="1"/>
        <v>74</v>
      </c>
      <c r="K6989" s="7" t="str">
        <f t="shared" si="2"/>
        <v>ENG30-02098325-asebičan</v>
      </c>
      <c r="L6989" s="7" t="str">
        <f>ifna(VLOOKUP(K6989,'Лист1'!D:E,2,false))</f>
        <v/>
      </c>
      <c r="M6989" s="9"/>
      <c r="N6989" s="9"/>
      <c r="O6989" s="9"/>
      <c r="P6989" s="9"/>
      <c r="Q6989" s="9"/>
      <c r="R6989" s="9"/>
    </row>
    <row r="6990" ht="15.75" customHeight="1">
      <c r="A6990" s="14" t="s">
        <v>21</v>
      </c>
      <c r="B6990" s="14" t="s">
        <v>22</v>
      </c>
      <c r="C6990" s="40" t="s">
        <v>14010</v>
      </c>
      <c r="D6990" s="14" t="s">
        <v>17176</v>
      </c>
      <c r="E6990" s="13" t="s">
        <v>17177</v>
      </c>
      <c r="F6990" s="14" t="s">
        <v>17178</v>
      </c>
      <c r="G6990" s="14" t="s">
        <v>6772</v>
      </c>
      <c r="H6990" s="41" t="s">
        <v>6712</v>
      </c>
      <c r="I6990" s="42" t="s">
        <v>85</v>
      </c>
      <c r="J6990" s="78">
        <f t="shared" si="1"/>
        <v>20</v>
      </c>
      <c r="K6990" s="7" t="str">
        <f t="shared" si="2"/>
        <v>ENG30-02098964-vstaviti</v>
      </c>
      <c r="L6990" s="7" t="str">
        <f>ifna(VLOOKUP(K6990,'Лист1'!D:E,2,false))</f>
        <v/>
      </c>
      <c r="M6990" s="9"/>
      <c r="N6990" s="9"/>
      <c r="O6990" s="9"/>
      <c r="P6990" s="9"/>
      <c r="Q6990" s="9"/>
      <c r="R6990" s="9"/>
    </row>
    <row r="6991" ht="15.75" customHeight="1">
      <c r="A6991" s="14" t="s">
        <v>21</v>
      </c>
      <c r="B6991" s="14" t="s">
        <v>22</v>
      </c>
      <c r="C6991" s="40" t="s">
        <v>14907</v>
      </c>
      <c r="D6991" s="14" t="s">
        <v>17176</v>
      </c>
      <c r="E6991" s="13" t="s">
        <v>17177</v>
      </c>
      <c r="F6991" s="14" t="s">
        <v>17178</v>
      </c>
      <c r="G6991" s="14" t="s">
        <v>6772</v>
      </c>
      <c r="H6991" s="41" t="s">
        <v>6712</v>
      </c>
      <c r="I6991" s="42" t="s">
        <v>85</v>
      </c>
      <c r="J6991" s="27">
        <f t="shared" si="1"/>
        <v>20</v>
      </c>
      <c r="K6991" s="7" t="str">
        <f t="shared" si="2"/>
        <v>ENG30-02098964-vubaciti</v>
      </c>
      <c r="L6991" s="7" t="str">
        <f>ifna(VLOOKUP(K6991,'Лист1'!D:E,2,false))</f>
        <v/>
      </c>
      <c r="M6991" s="9"/>
      <c r="N6991" s="9"/>
      <c r="O6991" s="9"/>
      <c r="P6991" s="9"/>
      <c r="Q6991" s="9"/>
      <c r="R6991" s="9"/>
    </row>
    <row r="6992" ht="15.75" customHeight="1">
      <c r="A6992" s="14" t="s">
        <v>21</v>
      </c>
      <c r="B6992" s="14" t="s">
        <v>22</v>
      </c>
      <c r="C6992" s="40" t="s">
        <v>13470</v>
      </c>
      <c r="D6992" s="14" t="s">
        <v>17179</v>
      </c>
      <c r="E6992" s="13" t="s">
        <v>17180</v>
      </c>
      <c r="F6992" s="14" t="s">
        <v>15848</v>
      </c>
      <c r="G6992" s="14" t="s">
        <v>6772</v>
      </c>
      <c r="H6992" s="41" t="s">
        <v>6712</v>
      </c>
      <c r="I6992" s="42" t="s">
        <v>85</v>
      </c>
      <c r="J6992" s="78">
        <f t="shared" si="1"/>
        <v>60</v>
      </c>
      <c r="K6992" s="7" t="str">
        <f t="shared" si="2"/>
        <v>ENG30-02099075-vigrati</v>
      </c>
      <c r="L6992" s="7" t="str">
        <f>ifna(VLOOKUP(K6992,'Лист1'!D:E,2,false))</f>
        <v/>
      </c>
      <c r="M6992" s="9"/>
      <c r="N6992" s="9"/>
      <c r="O6992" s="9"/>
      <c r="P6992" s="9"/>
      <c r="Q6992" s="9"/>
      <c r="R6992" s="9"/>
    </row>
    <row r="6993" ht="15.75" customHeight="1">
      <c r="A6993" s="14" t="s">
        <v>79</v>
      </c>
      <c r="B6993" s="14" t="s">
        <v>80</v>
      </c>
      <c r="C6993" s="40" t="s">
        <v>11698</v>
      </c>
      <c r="D6993" s="14" t="s">
        <v>17181</v>
      </c>
      <c r="E6993" s="13" t="s">
        <v>17182</v>
      </c>
      <c r="F6993" s="14" t="s">
        <v>17183</v>
      </c>
      <c r="G6993" s="14" t="s">
        <v>7415</v>
      </c>
      <c r="H6993" s="41" t="s">
        <v>6712</v>
      </c>
      <c r="I6993" s="42" t="s">
        <v>85</v>
      </c>
      <c r="J6993" s="22">
        <f t="shared" si="1"/>
        <v>23</v>
      </c>
      <c r="K6993" s="7" t="str">
        <f t="shared" si="2"/>
        <v>ENG30-02100968-asekundaran</v>
      </c>
      <c r="L6993" s="7" t="str">
        <f>ifna(VLOOKUP(K6993,'Лист1'!D:E,2,false))</f>
        <v/>
      </c>
      <c r="M6993" s="9"/>
      <c r="N6993" s="9"/>
      <c r="O6993" s="9"/>
      <c r="P6993" s="9"/>
      <c r="Q6993" s="9"/>
      <c r="R6993" s="9"/>
    </row>
    <row r="6994" ht="15.75" customHeight="1">
      <c r="A6994" s="14" t="s">
        <v>79</v>
      </c>
      <c r="B6994" s="14" t="s">
        <v>80</v>
      </c>
      <c r="C6994" s="40" t="s">
        <v>12369</v>
      </c>
      <c r="D6994" s="14" t="s">
        <v>17184</v>
      </c>
      <c r="E6994" s="13" t="s">
        <v>16397</v>
      </c>
      <c r="F6994" s="14" t="s">
        <v>16398</v>
      </c>
      <c r="G6994" s="14" t="s">
        <v>6800</v>
      </c>
      <c r="H6994" s="41" t="s">
        <v>6712</v>
      </c>
      <c r="I6994" s="42" t="s">
        <v>85</v>
      </c>
      <c r="J6994" s="66">
        <f t="shared" si="1"/>
        <v>36</v>
      </c>
      <c r="K6994" s="7" t="str">
        <f t="shared" si="2"/>
        <v>ENG30-02100987-aosnovni</v>
      </c>
      <c r="L6994" s="7" t="str">
        <f>ifna(VLOOKUP(K6994,'Лист1'!D:E,2,false))</f>
        <v/>
      </c>
      <c r="M6994" s="9"/>
      <c r="N6994" s="9"/>
      <c r="O6994" s="9"/>
      <c r="P6994" s="9"/>
      <c r="Q6994" s="9"/>
      <c r="R6994" s="9"/>
    </row>
    <row r="6995" ht="15.75" customHeight="1">
      <c r="A6995" s="14" t="s">
        <v>21</v>
      </c>
      <c r="B6995" s="14" t="s">
        <v>22</v>
      </c>
      <c r="C6995" s="40" t="s">
        <v>16603</v>
      </c>
      <c r="D6995" s="14" t="s">
        <v>17185</v>
      </c>
      <c r="E6995" s="13" t="s">
        <v>17186</v>
      </c>
      <c r="F6995" s="14" t="s">
        <v>17187</v>
      </c>
      <c r="G6995" s="14"/>
      <c r="H6995" s="41" t="s">
        <v>6712</v>
      </c>
      <c r="I6995" s="42" t="s">
        <v>85</v>
      </c>
      <c r="J6995" s="101">
        <f t="shared" si="1"/>
        <v>45</v>
      </c>
      <c r="K6995" s="7" t="str">
        <f t="shared" si="2"/>
        <v>ENG30-02102840-vzalutati</v>
      </c>
      <c r="L6995" s="7" t="str">
        <f>ifna(VLOOKUP(K6995,'Лист1'!D:E,2,false))</f>
        <v/>
      </c>
      <c r="M6995" s="9"/>
      <c r="N6995" s="9"/>
      <c r="O6995" s="9"/>
      <c r="P6995" s="9"/>
      <c r="Q6995" s="9"/>
      <c r="R6995" s="9"/>
    </row>
    <row r="6996" ht="15.75" customHeight="1">
      <c r="A6996" s="14" t="s">
        <v>21</v>
      </c>
      <c r="B6996" s="14" t="s">
        <v>22</v>
      </c>
      <c r="C6996" s="40" t="s">
        <v>10362</v>
      </c>
      <c r="D6996" s="14" t="s">
        <v>17188</v>
      </c>
      <c r="E6996" s="13" t="s">
        <v>17189</v>
      </c>
      <c r="F6996" s="14" t="s">
        <v>17190</v>
      </c>
      <c r="G6996" s="14"/>
      <c r="H6996" s="41" t="s">
        <v>6712</v>
      </c>
      <c r="I6996" s="42" t="s">
        <v>85</v>
      </c>
      <c r="J6996" s="60">
        <f t="shared" si="1"/>
        <v>90</v>
      </c>
      <c r="K6996" s="7" t="str">
        <f t="shared" si="2"/>
        <v>ENG30-02103162-vizvući</v>
      </c>
      <c r="L6996" s="7" t="str">
        <f>ifna(VLOOKUP(K6996,'Лист1'!D:E,2,false))</f>
        <v/>
      </c>
      <c r="M6996" s="9"/>
      <c r="N6996" s="9"/>
      <c r="O6996" s="9"/>
      <c r="P6996" s="9"/>
      <c r="Q6996" s="9"/>
      <c r="R6996" s="9"/>
    </row>
    <row r="6997" ht="15.75" customHeight="1">
      <c r="A6997" s="14" t="s">
        <v>21</v>
      </c>
      <c r="B6997" s="14" t="s">
        <v>22</v>
      </c>
      <c r="C6997" s="40" t="s">
        <v>8013</v>
      </c>
      <c r="D6997" s="14" t="s">
        <v>17188</v>
      </c>
      <c r="E6997" s="13" t="s">
        <v>17189</v>
      </c>
      <c r="F6997" s="14" t="s">
        <v>17190</v>
      </c>
      <c r="G6997" s="14"/>
      <c r="H6997" s="41" t="s">
        <v>6712</v>
      </c>
      <c r="I6997" s="42" t="s">
        <v>85</v>
      </c>
      <c r="J6997" s="53">
        <f t="shared" si="1"/>
        <v>90</v>
      </c>
      <c r="K6997" s="7" t="str">
        <f t="shared" si="2"/>
        <v>ENG30-02103162-vpovući</v>
      </c>
      <c r="L6997" s="7" t="str">
        <f>ifna(VLOOKUP(K6997,'Лист1'!D:E,2,false))</f>
        <v/>
      </c>
      <c r="M6997" s="9"/>
      <c r="N6997" s="9"/>
      <c r="O6997" s="9"/>
      <c r="P6997" s="9"/>
      <c r="Q6997" s="9"/>
      <c r="R6997" s="9"/>
    </row>
    <row r="6998" ht="15.75" customHeight="1">
      <c r="A6998" s="14" t="s">
        <v>21</v>
      </c>
      <c r="B6998" s="14" t="s">
        <v>22</v>
      </c>
      <c r="C6998" s="40" t="s">
        <v>15542</v>
      </c>
      <c r="D6998" s="14" t="s">
        <v>17188</v>
      </c>
      <c r="E6998" s="13" t="s">
        <v>17189</v>
      </c>
      <c r="F6998" s="14" t="s">
        <v>17190</v>
      </c>
      <c r="G6998" s="14"/>
      <c r="H6998" s="41" t="s">
        <v>6712</v>
      </c>
      <c r="I6998" s="42" t="s">
        <v>85</v>
      </c>
      <c r="J6998" s="53">
        <f t="shared" si="1"/>
        <v>90</v>
      </c>
      <c r="K6998" s="7" t="str">
        <f t="shared" si="2"/>
        <v>ENG30-02103162-vprivlačiti</v>
      </c>
      <c r="L6998" s="7" t="str">
        <f>ifna(VLOOKUP(K6998,'Лист1'!D:E,2,false))</f>
        <v/>
      </c>
      <c r="M6998" s="9"/>
      <c r="N6998" s="9"/>
      <c r="O6998" s="9"/>
      <c r="P6998" s="9"/>
      <c r="Q6998" s="9"/>
      <c r="R6998" s="9"/>
    </row>
    <row r="6999" ht="15.75" customHeight="1">
      <c r="A6999" s="14" t="s">
        <v>21</v>
      </c>
      <c r="B6999" s="14" t="s">
        <v>22</v>
      </c>
      <c r="C6999" s="40" t="s">
        <v>11003</v>
      </c>
      <c r="D6999" s="14" t="s">
        <v>17188</v>
      </c>
      <c r="E6999" s="13" t="s">
        <v>17189</v>
      </c>
      <c r="F6999" s="14" t="s">
        <v>17190</v>
      </c>
      <c r="G6999" s="14"/>
      <c r="H6999" s="41" t="s">
        <v>6712</v>
      </c>
      <c r="I6999" s="42" t="s">
        <v>85</v>
      </c>
      <c r="J6999" s="43">
        <f t="shared" si="1"/>
        <v>90</v>
      </c>
      <c r="K6999" s="7" t="str">
        <f t="shared" si="2"/>
        <v>ENG30-02103162-vprivući</v>
      </c>
      <c r="L6999" s="7" t="str">
        <f>ifna(VLOOKUP(K6999,'Лист1'!D:E,2,false))</f>
        <v/>
      </c>
      <c r="M6999" s="9"/>
      <c r="N6999" s="9"/>
      <c r="O6999" s="9"/>
      <c r="P6999" s="9"/>
      <c r="Q6999" s="9"/>
      <c r="R6999" s="9"/>
    </row>
    <row r="7000" ht="15.75" customHeight="1">
      <c r="A7000" s="14" t="s">
        <v>21</v>
      </c>
      <c r="B7000" s="14" t="s">
        <v>22</v>
      </c>
      <c r="C7000" s="40" t="s">
        <v>14991</v>
      </c>
      <c r="D7000" s="14" t="s">
        <v>17188</v>
      </c>
      <c r="E7000" s="13" t="s">
        <v>17189</v>
      </c>
      <c r="F7000" s="14" t="s">
        <v>17190</v>
      </c>
      <c r="G7000" s="14"/>
      <c r="H7000" s="41" t="s">
        <v>6712</v>
      </c>
      <c r="I7000" s="42" t="s">
        <v>85</v>
      </c>
      <c r="J7000" s="29">
        <f t="shared" si="1"/>
        <v>90</v>
      </c>
      <c r="K7000" s="7" t="str">
        <f t="shared" si="2"/>
        <v>ENG30-02103162-vvući</v>
      </c>
      <c r="L7000" s="7" t="str">
        <f>ifna(VLOOKUP(K7000,'Лист1'!D:E,2,false))</f>
        <v/>
      </c>
      <c r="M7000" s="9"/>
      <c r="N7000" s="9"/>
      <c r="O7000" s="9"/>
      <c r="P7000" s="9"/>
      <c r="Q7000" s="9"/>
      <c r="R7000" s="9"/>
    </row>
    <row r="7001" ht="15.75" customHeight="1">
      <c r="A7001" s="14" t="s">
        <v>79</v>
      </c>
      <c r="B7001" s="14" t="s">
        <v>80</v>
      </c>
      <c r="C7001" s="40" t="s">
        <v>12929</v>
      </c>
      <c r="D7001" s="14" t="s">
        <v>17191</v>
      </c>
      <c r="E7001" s="13" t="s">
        <v>17192</v>
      </c>
      <c r="F7001" s="14" t="s">
        <v>12929</v>
      </c>
      <c r="G7001" s="14" t="s">
        <v>7004</v>
      </c>
      <c r="H7001" s="41" t="s">
        <v>6712</v>
      </c>
      <c r="I7001" s="42" t="s">
        <v>85</v>
      </c>
      <c r="J7001" s="21">
        <f t="shared" si="1"/>
        <v>42</v>
      </c>
      <c r="K7001" s="7" t="str">
        <f t="shared" si="2"/>
        <v>ENG30-02103481-aosetljiv</v>
      </c>
      <c r="L7001" s="7" t="str">
        <f>ifna(VLOOKUP(K7001,'Лист1'!D:E,2,false))</f>
        <v/>
      </c>
      <c r="M7001" s="9"/>
      <c r="N7001" s="9"/>
      <c r="O7001" s="9"/>
      <c r="P7001" s="9"/>
      <c r="Q7001" s="9"/>
      <c r="R7001" s="9"/>
    </row>
    <row r="7002" ht="15.75" customHeight="1">
      <c r="A7002" s="14" t="s">
        <v>21</v>
      </c>
      <c r="B7002" s="14" t="s">
        <v>22</v>
      </c>
      <c r="C7002" s="40" t="s">
        <v>11228</v>
      </c>
      <c r="D7002" s="14" t="s">
        <v>17193</v>
      </c>
      <c r="E7002" s="13" t="s">
        <v>17194</v>
      </c>
      <c r="F7002" s="14" t="s">
        <v>17195</v>
      </c>
      <c r="G7002" s="14" t="s">
        <v>6772</v>
      </c>
      <c r="H7002" s="41" t="s">
        <v>6712</v>
      </c>
      <c r="I7002" s="42" t="s">
        <v>85</v>
      </c>
      <c r="J7002" s="44">
        <f t="shared" si="1"/>
        <v>65</v>
      </c>
      <c r="K7002" s="7" t="str">
        <f t="shared" si="2"/>
        <v>ENG30-02106006-vosećati</v>
      </c>
      <c r="L7002" s="7" t="str">
        <f>ifna(VLOOKUP(K7002,'Лист1'!D:E,2,false))</f>
        <v/>
      </c>
      <c r="M7002" s="9"/>
      <c r="N7002" s="9"/>
      <c r="O7002" s="9"/>
      <c r="P7002" s="9"/>
      <c r="Q7002" s="9"/>
      <c r="R7002" s="9"/>
    </row>
    <row r="7003" ht="15.75" customHeight="1">
      <c r="A7003" s="14" t="s">
        <v>79</v>
      </c>
      <c r="B7003" s="14" t="s">
        <v>80</v>
      </c>
      <c r="C7003" s="40" t="s">
        <v>11801</v>
      </c>
      <c r="D7003" s="14" t="s">
        <v>17196</v>
      </c>
      <c r="E7003" s="13" t="s">
        <v>17197</v>
      </c>
      <c r="F7003" s="14" t="s">
        <v>11801</v>
      </c>
      <c r="G7003" s="14" t="s">
        <v>6772</v>
      </c>
      <c r="H7003" s="41" t="s">
        <v>6712</v>
      </c>
      <c r="I7003" s="42" t="s">
        <v>85</v>
      </c>
      <c r="J7003" s="70">
        <f t="shared" si="1"/>
        <v>40</v>
      </c>
      <c r="K7003" s="7" t="str">
        <f t="shared" si="2"/>
        <v>ENG30-02106366-aživahan</v>
      </c>
      <c r="L7003" s="7" t="str">
        <f>ifna(VLOOKUP(K7003,'Лист1'!D:E,2,false))</f>
        <v/>
      </c>
      <c r="M7003" s="9"/>
      <c r="N7003" s="9"/>
      <c r="O7003" s="9"/>
      <c r="P7003" s="9"/>
      <c r="Q7003" s="9"/>
      <c r="R7003" s="9"/>
    </row>
    <row r="7004" ht="15.75" customHeight="1">
      <c r="A7004" s="14" t="s">
        <v>21</v>
      </c>
      <c r="B7004" s="14" t="s">
        <v>22</v>
      </c>
      <c r="C7004" s="40" t="s">
        <v>8001</v>
      </c>
      <c r="D7004" s="14" t="s">
        <v>17198</v>
      </c>
      <c r="E7004" s="13" t="s">
        <v>17199</v>
      </c>
      <c r="F7004" s="14" t="s">
        <v>17200</v>
      </c>
      <c r="G7004" s="14" t="s">
        <v>6772</v>
      </c>
      <c r="H7004" s="41" t="s">
        <v>6712</v>
      </c>
      <c r="I7004" s="42" t="s">
        <v>85</v>
      </c>
      <c r="J7004" s="43">
        <f t="shared" si="1"/>
        <v>21</v>
      </c>
      <c r="K7004" s="7" t="str">
        <f t="shared" si="2"/>
        <v>ENG30-02108377-vdoživeti</v>
      </c>
      <c r="L7004" s="7" t="str">
        <f>ifna(VLOOKUP(K7004,'Лист1'!D:E,2,false))</f>
        <v/>
      </c>
      <c r="M7004" s="9"/>
      <c r="N7004" s="9"/>
      <c r="O7004" s="9"/>
      <c r="P7004" s="9"/>
      <c r="Q7004" s="9"/>
      <c r="R7004" s="9"/>
    </row>
    <row r="7005" ht="15.75" customHeight="1">
      <c r="A7005" s="14" t="s">
        <v>21</v>
      </c>
      <c r="B7005" s="14" t="s">
        <v>22</v>
      </c>
      <c r="C7005" s="40" t="s">
        <v>10206</v>
      </c>
      <c r="D7005" s="14" t="s">
        <v>17201</v>
      </c>
      <c r="E7005" s="13" t="s">
        <v>17202</v>
      </c>
      <c r="F7005" s="14" t="s">
        <v>17203</v>
      </c>
      <c r="G7005" s="14" t="s">
        <v>6772</v>
      </c>
      <c r="H7005" s="41" t="s">
        <v>6712</v>
      </c>
      <c r="I7005" s="42" t="s">
        <v>85</v>
      </c>
      <c r="J7005" s="98">
        <f t="shared" si="1"/>
        <v>17</v>
      </c>
      <c r="K7005" s="7" t="str">
        <f t="shared" si="2"/>
        <v>ENG30-02108654-vdobijati</v>
      </c>
      <c r="L7005" s="7" t="str">
        <f>ifna(VLOOKUP(K7005,'Лист1'!D:E,2,false))</f>
        <v/>
      </c>
      <c r="M7005" s="9"/>
      <c r="N7005" s="9"/>
      <c r="O7005" s="9"/>
      <c r="P7005" s="9"/>
      <c r="Q7005" s="9"/>
      <c r="R7005" s="9"/>
    </row>
    <row r="7006" ht="15.75" customHeight="1">
      <c r="A7006" s="14" t="s">
        <v>21</v>
      </c>
      <c r="B7006" s="14" t="s">
        <v>22</v>
      </c>
      <c r="C7006" s="40" t="s">
        <v>7416</v>
      </c>
      <c r="D7006" s="14" t="s">
        <v>17201</v>
      </c>
      <c r="E7006" s="13" t="s">
        <v>17202</v>
      </c>
      <c r="F7006" s="14" t="s">
        <v>17203</v>
      </c>
      <c r="G7006" s="14" t="s">
        <v>6772</v>
      </c>
      <c r="H7006" s="41" t="s">
        <v>6712</v>
      </c>
      <c r="I7006" s="42" t="s">
        <v>85</v>
      </c>
      <c r="J7006" s="99">
        <f t="shared" si="1"/>
        <v>17</v>
      </c>
      <c r="K7006" s="7" t="str">
        <f t="shared" si="2"/>
        <v>ENG30-02108654-vdobiti</v>
      </c>
      <c r="L7006" s="7" t="str">
        <f>ifna(VLOOKUP(K7006,'Лист1'!D:E,2,false))</f>
        <v/>
      </c>
      <c r="M7006" s="9"/>
      <c r="N7006" s="9"/>
      <c r="O7006" s="9"/>
      <c r="P7006" s="9"/>
      <c r="Q7006" s="9"/>
      <c r="R7006" s="9"/>
    </row>
    <row r="7007" ht="15.75" customHeight="1">
      <c r="A7007" s="14" t="s">
        <v>21</v>
      </c>
      <c r="B7007" s="14" t="s">
        <v>22</v>
      </c>
      <c r="C7007" s="40" t="s">
        <v>10211</v>
      </c>
      <c r="D7007" s="14" t="s">
        <v>17201</v>
      </c>
      <c r="E7007" s="13" t="s">
        <v>17202</v>
      </c>
      <c r="F7007" s="14" t="s">
        <v>17203</v>
      </c>
      <c r="G7007" s="14" t="s">
        <v>6772</v>
      </c>
      <c r="H7007" s="41" t="s">
        <v>6712</v>
      </c>
      <c r="I7007" s="42" t="s">
        <v>85</v>
      </c>
      <c r="J7007" s="39">
        <f t="shared" si="1"/>
        <v>17</v>
      </c>
      <c r="K7007" s="7" t="str">
        <f t="shared" si="2"/>
        <v>ENG30-02108654-vprimiti</v>
      </c>
      <c r="L7007" s="7" t="str">
        <f>ifna(VLOOKUP(K7007,'Лист1'!D:E,2,false))</f>
        <v/>
      </c>
      <c r="M7007" s="9"/>
      <c r="N7007" s="9"/>
      <c r="O7007" s="9"/>
      <c r="P7007" s="9"/>
      <c r="Q7007" s="9"/>
      <c r="R7007" s="9"/>
    </row>
    <row r="7008" ht="15.75" customHeight="1">
      <c r="A7008" s="14" t="s">
        <v>21</v>
      </c>
      <c r="B7008" s="14" t="s">
        <v>22</v>
      </c>
      <c r="C7008" s="40" t="s">
        <v>7763</v>
      </c>
      <c r="D7008" s="14" t="s">
        <v>17201</v>
      </c>
      <c r="E7008" s="13" t="s">
        <v>17202</v>
      </c>
      <c r="F7008" s="14" t="s">
        <v>17203</v>
      </c>
      <c r="G7008" s="14" t="s">
        <v>6772</v>
      </c>
      <c r="H7008" s="41" t="s">
        <v>6712</v>
      </c>
      <c r="I7008" s="42" t="s">
        <v>85</v>
      </c>
      <c r="J7008" s="106">
        <f t="shared" si="1"/>
        <v>17</v>
      </c>
      <c r="K7008" s="7" t="str">
        <f t="shared" si="2"/>
        <v>ENG30-02108654-vzaraditi</v>
      </c>
      <c r="L7008" s="7" t="str">
        <f>ifna(VLOOKUP(K7008,'Лист1'!D:E,2,false))</f>
        <v/>
      </c>
      <c r="M7008" s="9"/>
      <c r="N7008" s="9"/>
      <c r="O7008" s="9"/>
      <c r="P7008" s="9"/>
      <c r="Q7008" s="9"/>
      <c r="R7008" s="9"/>
    </row>
    <row r="7009" ht="15.75" customHeight="1">
      <c r="A7009" s="14" t="s">
        <v>79</v>
      </c>
      <c r="B7009" s="14" t="s">
        <v>80</v>
      </c>
      <c r="C7009" s="40" t="s">
        <v>17204</v>
      </c>
      <c r="D7009" s="14" t="s">
        <v>17205</v>
      </c>
      <c r="E7009" s="13" t="s">
        <v>17206</v>
      </c>
      <c r="F7009" s="14" t="s">
        <v>17207</v>
      </c>
      <c r="G7009" s="14" t="s">
        <v>6772</v>
      </c>
      <c r="H7009" s="41" t="s">
        <v>6712</v>
      </c>
      <c r="I7009" s="42" t="s">
        <v>85</v>
      </c>
      <c r="J7009" s="46">
        <f t="shared" si="1"/>
        <v>28</v>
      </c>
      <c r="K7009" s="7" t="str">
        <f t="shared" si="2"/>
        <v>ENG30-02108665-asenzorni</v>
      </c>
      <c r="L7009" s="7" t="str">
        <f>ifna(VLOOKUP(K7009,'Лист1'!D:E,2,false))</f>
        <v/>
      </c>
      <c r="M7009" s="9"/>
      <c r="N7009" s="9"/>
      <c r="O7009" s="9"/>
      <c r="P7009" s="9"/>
      <c r="Q7009" s="9"/>
      <c r="R7009" s="9"/>
    </row>
    <row r="7010" ht="15.75" customHeight="1">
      <c r="A7010" s="14" t="s">
        <v>21</v>
      </c>
      <c r="B7010" s="14" t="s">
        <v>22</v>
      </c>
      <c r="C7010" s="40" t="s">
        <v>9261</v>
      </c>
      <c r="D7010" s="14" t="s">
        <v>17208</v>
      </c>
      <c r="E7010" s="13" t="s">
        <v>17209</v>
      </c>
      <c r="F7010" s="14" t="s">
        <v>17210</v>
      </c>
      <c r="G7010" s="14" t="s">
        <v>6772</v>
      </c>
      <c r="H7010" s="41" t="s">
        <v>6712</v>
      </c>
      <c r="I7010" s="42" t="s">
        <v>85</v>
      </c>
      <c r="J7010" s="36">
        <f t="shared" si="1"/>
        <v>38</v>
      </c>
      <c r="K7010" s="7" t="str">
        <f t="shared" si="2"/>
        <v>ENG30-02108791-vdoći</v>
      </c>
      <c r="L7010" s="7" t="str">
        <f>ifna(VLOOKUP(K7010,'Лист1'!D:E,2,false))</f>
        <v/>
      </c>
      <c r="M7010" s="9"/>
      <c r="N7010" s="9"/>
      <c r="O7010" s="9"/>
      <c r="P7010" s="9"/>
      <c r="Q7010" s="9"/>
      <c r="R7010" s="9"/>
    </row>
    <row r="7011" ht="15.75" customHeight="1">
      <c r="A7011" s="14" t="s">
        <v>21</v>
      </c>
      <c r="B7011" s="14" t="s">
        <v>22</v>
      </c>
      <c r="C7011" s="40" t="s">
        <v>16372</v>
      </c>
      <c r="D7011" s="14" t="s">
        <v>17208</v>
      </c>
      <c r="E7011" s="13" t="s">
        <v>17209</v>
      </c>
      <c r="F7011" s="14" t="s">
        <v>17210</v>
      </c>
      <c r="G7011" s="14" t="s">
        <v>6772</v>
      </c>
      <c r="H7011" s="41" t="s">
        <v>6712</v>
      </c>
      <c r="I7011" s="42" t="s">
        <v>85</v>
      </c>
      <c r="J7011" s="84">
        <f t="shared" si="1"/>
        <v>38</v>
      </c>
      <c r="K7011" s="7" t="str">
        <f t="shared" si="2"/>
        <v>ENG30-02108791-vdolaziti</v>
      </c>
      <c r="L7011" s="7" t="str">
        <f>ifna(VLOOKUP(K7011,'Лист1'!D:E,2,false))</f>
        <v/>
      </c>
      <c r="M7011" s="9"/>
      <c r="N7011" s="9"/>
      <c r="O7011" s="9"/>
      <c r="P7011" s="9"/>
      <c r="Q7011" s="9"/>
      <c r="R7011" s="9"/>
    </row>
    <row r="7012" ht="15.75" customHeight="1">
      <c r="A7012" s="14" t="s">
        <v>21</v>
      </c>
      <c r="B7012" s="14" t="s">
        <v>22</v>
      </c>
      <c r="C7012" s="40" t="s">
        <v>10206</v>
      </c>
      <c r="D7012" s="14" t="s">
        <v>17211</v>
      </c>
      <c r="E7012" s="13" t="s">
        <v>17212</v>
      </c>
      <c r="F7012" s="14" t="s">
        <v>17213</v>
      </c>
      <c r="G7012" s="14" t="s">
        <v>6772</v>
      </c>
      <c r="H7012" s="41" t="s">
        <v>6712</v>
      </c>
      <c r="I7012" s="42" t="s">
        <v>85</v>
      </c>
      <c r="J7012" s="43">
        <f t="shared" si="1"/>
        <v>26</v>
      </c>
      <c r="K7012" s="7" t="str">
        <f t="shared" si="2"/>
        <v>ENG30-02109645-vdobijati</v>
      </c>
      <c r="L7012" s="7" t="str">
        <f>ifna(VLOOKUP(K7012,'Лист1'!D:E,2,false))</f>
        <v/>
      </c>
      <c r="M7012" s="9"/>
      <c r="N7012" s="9"/>
      <c r="O7012" s="9"/>
      <c r="P7012" s="9"/>
      <c r="Q7012" s="9"/>
      <c r="R7012" s="9"/>
    </row>
    <row r="7013" ht="15.75" customHeight="1">
      <c r="A7013" s="14" t="s">
        <v>21</v>
      </c>
      <c r="B7013" s="14" t="s">
        <v>22</v>
      </c>
      <c r="C7013" s="40" t="s">
        <v>7416</v>
      </c>
      <c r="D7013" s="14" t="s">
        <v>17211</v>
      </c>
      <c r="E7013" s="13" t="s">
        <v>17212</v>
      </c>
      <c r="F7013" s="14" t="s">
        <v>17213</v>
      </c>
      <c r="G7013" s="14" t="s">
        <v>6772</v>
      </c>
      <c r="H7013" s="41" t="s">
        <v>6712</v>
      </c>
      <c r="I7013" s="42" t="s">
        <v>85</v>
      </c>
      <c r="J7013" s="22">
        <f t="shared" si="1"/>
        <v>26</v>
      </c>
      <c r="K7013" s="7" t="str">
        <f t="shared" si="2"/>
        <v>ENG30-02109645-vdobiti</v>
      </c>
      <c r="L7013" s="7" t="str">
        <f>ifna(VLOOKUP(K7013,'Лист1'!D:E,2,false))</f>
        <v/>
      </c>
      <c r="M7013" s="9"/>
      <c r="N7013" s="9"/>
      <c r="O7013" s="9"/>
      <c r="P7013" s="9"/>
      <c r="Q7013" s="9"/>
      <c r="R7013" s="9"/>
    </row>
    <row r="7014" ht="15.75" customHeight="1">
      <c r="A7014" s="14" t="s">
        <v>21</v>
      </c>
      <c r="B7014" s="14" t="s">
        <v>22</v>
      </c>
      <c r="C7014" s="40" t="s">
        <v>7535</v>
      </c>
      <c r="D7014" s="14" t="s">
        <v>17211</v>
      </c>
      <c r="E7014" s="13" t="s">
        <v>17212</v>
      </c>
      <c r="F7014" s="14" t="s">
        <v>17213</v>
      </c>
      <c r="G7014" s="14" t="s">
        <v>6772</v>
      </c>
      <c r="H7014" s="41" t="s">
        <v>6712</v>
      </c>
      <c r="I7014" s="42" t="s">
        <v>85</v>
      </c>
      <c r="J7014" s="27">
        <f t="shared" si="1"/>
        <v>26</v>
      </c>
      <c r="K7014" s="7" t="str">
        <f t="shared" si="2"/>
        <v>ENG30-02109645-vpretrpeti</v>
      </c>
      <c r="L7014" s="7" t="str">
        <f>ifna(VLOOKUP(K7014,'Лист1'!D:E,2,false))</f>
        <v/>
      </c>
      <c r="M7014" s="9"/>
      <c r="N7014" s="9"/>
      <c r="O7014" s="9"/>
      <c r="P7014" s="9"/>
      <c r="Q7014" s="9"/>
      <c r="R7014" s="9"/>
    </row>
    <row r="7015" ht="15.75" customHeight="1">
      <c r="A7015" s="14" t="s">
        <v>21</v>
      </c>
      <c r="B7015" s="14" t="s">
        <v>22</v>
      </c>
      <c r="C7015" s="40" t="s">
        <v>7536</v>
      </c>
      <c r="D7015" s="14" t="s">
        <v>17211</v>
      </c>
      <c r="E7015" s="13" t="s">
        <v>17212</v>
      </c>
      <c r="F7015" s="14" t="s">
        <v>17213</v>
      </c>
      <c r="G7015" s="14" t="s">
        <v>6772</v>
      </c>
      <c r="H7015" s="41" t="s">
        <v>6712</v>
      </c>
      <c r="I7015" s="42" t="s">
        <v>85</v>
      </c>
      <c r="J7015" s="17">
        <f t="shared" si="1"/>
        <v>26</v>
      </c>
      <c r="K7015" s="7" t="str">
        <f t="shared" si="2"/>
        <v>ENG30-02109645-vzadobiti</v>
      </c>
      <c r="L7015" s="7" t="str">
        <f>ifna(VLOOKUP(K7015,'Лист1'!D:E,2,false))</f>
        <v/>
      </c>
      <c r="M7015" s="9"/>
      <c r="N7015" s="9"/>
      <c r="O7015" s="9"/>
      <c r="P7015" s="9"/>
      <c r="Q7015" s="9"/>
      <c r="R7015" s="9"/>
    </row>
    <row r="7016" ht="15.75" customHeight="1">
      <c r="A7016" s="14" t="s">
        <v>21</v>
      </c>
      <c r="B7016" s="14" t="s">
        <v>22</v>
      </c>
      <c r="C7016" s="40" t="s">
        <v>7763</v>
      </c>
      <c r="D7016" s="14" t="s">
        <v>17211</v>
      </c>
      <c r="E7016" s="13" t="s">
        <v>17212</v>
      </c>
      <c r="F7016" s="14" t="s">
        <v>17213</v>
      </c>
      <c r="G7016" s="14" t="s">
        <v>6772</v>
      </c>
      <c r="H7016" s="41" t="s">
        <v>6712</v>
      </c>
      <c r="I7016" s="42" t="s">
        <v>85</v>
      </c>
      <c r="J7016" s="29">
        <f t="shared" si="1"/>
        <v>26</v>
      </c>
      <c r="K7016" s="7" t="str">
        <f t="shared" si="2"/>
        <v>ENG30-02109645-vzaraditi</v>
      </c>
      <c r="L7016" s="7" t="str">
        <f>ifna(VLOOKUP(K7016,'Лист1'!D:E,2,false))</f>
        <v/>
      </c>
      <c r="M7016" s="9"/>
      <c r="N7016" s="9"/>
      <c r="O7016" s="9"/>
      <c r="P7016" s="9"/>
      <c r="Q7016" s="9"/>
      <c r="R7016" s="9"/>
    </row>
    <row r="7017" ht="15.75" customHeight="1">
      <c r="A7017" s="14" t="s">
        <v>21</v>
      </c>
      <c r="B7017" s="14" t="s">
        <v>22</v>
      </c>
      <c r="C7017" s="40" t="s">
        <v>17214</v>
      </c>
      <c r="D7017" s="14" t="s">
        <v>17215</v>
      </c>
      <c r="E7017" s="13" t="s">
        <v>17216</v>
      </c>
      <c r="F7017" s="14" t="s">
        <v>17217</v>
      </c>
      <c r="G7017" s="14" t="s">
        <v>6772</v>
      </c>
      <c r="H7017" s="41" t="s">
        <v>6712</v>
      </c>
      <c r="I7017" s="42" t="s">
        <v>85</v>
      </c>
      <c r="J7017" s="51">
        <f t="shared" si="1"/>
        <v>36</v>
      </c>
      <c r="K7017" s="7" t="str">
        <f t="shared" si="2"/>
        <v>ENG30-02109818-vpoginuti</v>
      </c>
      <c r="L7017" s="7" t="str">
        <f>ifna(VLOOKUP(K7017,'Лист1'!D:E,2,false))</f>
        <v/>
      </c>
      <c r="M7017" s="9"/>
      <c r="N7017" s="9"/>
      <c r="O7017" s="9"/>
      <c r="P7017" s="9"/>
      <c r="Q7017" s="9"/>
      <c r="R7017" s="9"/>
    </row>
    <row r="7018" ht="15.75" customHeight="1">
      <c r="A7018" s="14" t="s">
        <v>21</v>
      </c>
      <c r="B7018" s="14" t="s">
        <v>22</v>
      </c>
      <c r="C7018" s="40" t="s">
        <v>17218</v>
      </c>
      <c r="D7018" s="14" t="s">
        <v>17215</v>
      </c>
      <c r="E7018" s="13" t="s">
        <v>17216</v>
      </c>
      <c r="F7018" s="14" t="s">
        <v>17217</v>
      </c>
      <c r="G7018" s="14" t="s">
        <v>6772</v>
      </c>
      <c r="H7018" s="41" t="s">
        <v>6712</v>
      </c>
      <c r="I7018" s="42" t="s">
        <v>85</v>
      </c>
      <c r="J7018" s="38">
        <f t="shared" si="1"/>
        <v>36</v>
      </c>
      <c r="K7018" s="7" t="str">
        <f t="shared" si="2"/>
        <v>ENG30-02109818-vumirati</v>
      </c>
      <c r="L7018" s="7" t="str">
        <f>ifna(VLOOKUP(K7018,'Лист1'!D:E,2,false))</f>
        <v/>
      </c>
      <c r="M7018" s="9"/>
      <c r="N7018" s="9"/>
      <c r="O7018" s="9"/>
      <c r="P7018" s="9"/>
      <c r="Q7018" s="9"/>
      <c r="R7018" s="9"/>
    </row>
    <row r="7019" ht="15.75" customHeight="1">
      <c r="A7019" s="14" t="s">
        <v>21</v>
      </c>
      <c r="B7019" s="14" t="s">
        <v>22</v>
      </c>
      <c r="C7019" s="40" t="s">
        <v>9360</v>
      </c>
      <c r="D7019" s="14" t="s">
        <v>17215</v>
      </c>
      <c r="E7019" s="13" t="s">
        <v>17216</v>
      </c>
      <c r="F7019" s="14" t="s">
        <v>17217</v>
      </c>
      <c r="G7019" s="14" t="s">
        <v>6772</v>
      </c>
      <c r="H7019" s="41" t="s">
        <v>6712</v>
      </c>
      <c r="I7019" s="42" t="s">
        <v>85</v>
      </c>
      <c r="J7019" s="47">
        <f t="shared" si="1"/>
        <v>36</v>
      </c>
      <c r="K7019" s="7" t="str">
        <f t="shared" si="2"/>
        <v>ENG30-02109818-vumreti</v>
      </c>
      <c r="L7019" s="7" t="str">
        <f>ifna(VLOOKUP(K7019,'Лист1'!D:E,2,false))</f>
        <v/>
      </c>
      <c r="M7019" s="9"/>
      <c r="N7019" s="9"/>
      <c r="O7019" s="9"/>
      <c r="P7019" s="9"/>
      <c r="Q7019" s="9"/>
      <c r="R7019" s="9"/>
    </row>
    <row r="7020" ht="15.75" customHeight="1">
      <c r="A7020" s="14" t="s">
        <v>21</v>
      </c>
      <c r="B7020" s="14" t="s">
        <v>22</v>
      </c>
      <c r="C7020" s="40" t="s">
        <v>17219</v>
      </c>
      <c r="D7020" s="14" t="s">
        <v>17220</v>
      </c>
      <c r="E7020" s="13" t="s">
        <v>17221</v>
      </c>
      <c r="F7020" s="14" t="s">
        <v>17222</v>
      </c>
      <c r="G7020" s="14" t="s">
        <v>6772</v>
      </c>
      <c r="H7020" s="41" t="s">
        <v>6712</v>
      </c>
      <c r="I7020" s="42" t="s">
        <v>85</v>
      </c>
      <c r="J7020" s="46">
        <f t="shared" si="1"/>
        <v>24</v>
      </c>
      <c r="K7020" s="7" t="str">
        <f t="shared" si="2"/>
        <v>ENG30-02110082-vbolovati</v>
      </c>
      <c r="L7020" s="7" t="str">
        <f>ifna(VLOOKUP(K7020,'Лист1'!D:E,2,false))</f>
        <v/>
      </c>
      <c r="M7020" s="9"/>
      <c r="N7020" s="9"/>
      <c r="O7020" s="9"/>
      <c r="P7020" s="9"/>
      <c r="Q7020" s="9"/>
      <c r="R7020" s="9"/>
    </row>
    <row r="7021" ht="15.75" customHeight="1">
      <c r="A7021" s="14" t="s">
        <v>21</v>
      </c>
      <c r="B7021" s="14" t="s">
        <v>22</v>
      </c>
      <c r="C7021" s="40" t="s">
        <v>7633</v>
      </c>
      <c r="D7021" s="14" t="s">
        <v>17220</v>
      </c>
      <c r="E7021" s="13" t="s">
        <v>17221</v>
      </c>
      <c r="F7021" s="14" t="s">
        <v>17222</v>
      </c>
      <c r="G7021" s="14" t="s">
        <v>6772</v>
      </c>
      <c r="H7021" s="41" t="s">
        <v>6712</v>
      </c>
      <c r="I7021" s="42" t="s">
        <v>85</v>
      </c>
      <c r="J7021" s="45">
        <f t="shared" si="1"/>
        <v>24</v>
      </c>
      <c r="K7021" s="7" t="str">
        <f t="shared" si="2"/>
        <v>ENG30-02110082-vpatiti</v>
      </c>
      <c r="L7021" s="7" t="str">
        <f>ifna(VLOOKUP(K7021,'Лист1'!D:E,2,false))</f>
        <v/>
      </c>
      <c r="M7021" s="9"/>
      <c r="N7021" s="9"/>
      <c r="O7021" s="9"/>
      <c r="P7021" s="9"/>
      <c r="Q7021" s="9"/>
      <c r="R7021" s="9"/>
    </row>
    <row r="7022" ht="15.75" customHeight="1">
      <c r="A7022" s="14" t="s">
        <v>21</v>
      </c>
      <c r="B7022" s="14" t="s">
        <v>22</v>
      </c>
      <c r="C7022" s="40" t="s">
        <v>7535</v>
      </c>
      <c r="D7022" s="14" t="s">
        <v>17220</v>
      </c>
      <c r="E7022" s="13" t="s">
        <v>17221</v>
      </c>
      <c r="F7022" s="14" t="s">
        <v>17222</v>
      </c>
      <c r="G7022" s="14" t="s">
        <v>6772</v>
      </c>
      <c r="H7022" s="41" t="s">
        <v>6712</v>
      </c>
      <c r="I7022" s="42" t="s">
        <v>85</v>
      </c>
      <c r="J7022" s="17">
        <f t="shared" si="1"/>
        <v>24</v>
      </c>
      <c r="K7022" s="7" t="str">
        <f t="shared" si="2"/>
        <v>ENG30-02110082-vpretrpeti</v>
      </c>
      <c r="L7022" s="7" t="str">
        <f>ifna(VLOOKUP(K7022,'Лист1'!D:E,2,false))</f>
        <v/>
      </c>
      <c r="M7022" s="9"/>
      <c r="N7022" s="9"/>
      <c r="O7022" s="9"/>
      <c r="P7022" s="9"/>
      <c r="Q7022" s="9"/>
      <c r="R7022" s="9"/>
    </row>
    <row r="7023" ht="15.75" customHeight="1">
      <c r="A7023" s="14" t="s">
        <v>79</v>
      </c>
      <c r="B7023" s="14" t="s">
        <v>80</v>
      </c>
      <c r="C7023" s="40" t="s">
        <v>10352</v>
      </c>
      <c r="D7023" s="14" t="s">
        <v>17223</v>
      </c>
      <c r="E7023" s="13" t="s">
        <v>17224</v>
      </c>
      <c r="F7023" s="14" t="s">
        <v>17225</v>
      </c>
      <c r="G7023" s="14" t="s">
        <v>6772</v>
      </c>
      <c r="H7023" s="41" t="s">
        <v>6712</v>
      </c>
      <c r="I7023" s="42" t="s">
        <v>85</v>
      </c>
      <c r="J7023" s="25">
        <f t="shared" si="1"/>
        <v>56</v>
      </c>
      <c r="K7023" s="7" t="str">
        <f t="shared" si="2"/>
        <v>ENG30-02110447-aizolovan</v>
      </c>
      <c r="L7023" s="7" t="str">
        <f>ifna(VLOOKUP(K7023,'Лист1'!D:E,2,false))</f>
        <v/>
      </c>
      <c r="M7023" s="9"/>
      <c r="N7023" s="9"/>
      <c r="O7023" s="9"/>
      <c r="P7023" s="9"/>
      <c r="Q7023" s="9"/>
      <c r="R7023" s="9"/>
    </row>
    <row r="7024" ht="15.75" customHeight="1">
      <c r="A7024" s="14" t="s">
        <v>79</v>
      </c>
      <c r="B7024" s="14" t="s">
        <v>80</v>
      </c>
      <c r="C7024" s="40" t="s">
        <v>16844</v>
      </c>
      <c r="D7024" s="14" t="s">
        <v>17223</v>
      </c>
      <c r="E7024" s="13" t="s">
        <v>17224</v>
      </c>
      <c r="F7024" s="14" t="s">
        <v>17225</v>
      </c>
      <c r="G7024" s="14" t="s">
        <v>6772</v>
      </c>
      <c r="H7024" s="41" t="s">
        <v>6712</v>
      </c>
      <c r="I7024" s="42" t="s">
        <v>85</v>
      </c>
      <c r="J7024" s="18">
        <f t="shared" si="1"/>
        <v>56</v>
      </c>
      <c r="K7024" s="7" t="str">
        <f t="shared" si="2"/>
        <v>ENG30-02110447-azaseban</v>
      </c>
      <c r="L7024" s="7" t="str">
        <f>ifna(VLOOKUP(K7024,'Лист1'!D:E,2,false))</f>
        <v/>
      </c>
      <c r="M7024" s="9"/>
      <c r="N7024" s="9"/>
      <c r="O7024" s="9"/>
      <c r="P7024" s="9"/>
      <c r="Q7024" s="9"/>
      <c r="R7024" s="9"/>
    </row>
    <row r="7025" ht="15.75" customHeight="1">
      <c r="A7025" s="14" t="s">
        <v>79</v>
      </c>
      <c r="B7025" s="14" t="s">
        <v>80</v>
      </c>
      <c r="C7025" s="40" t="s">
        <v>10045</v>
      </c>
      <c r="D7025" s="14" t="s">
        <v>17226</v>
      </c>
      <c r="E7025" s="13" t="s">
        <v>17227</v>
      </c>
      <c r="F7025" s="14" t="s">
        <v>17228</v>
      </c>
      <c r="G7025" s="14" t="s">
        <v>6772</v>
      </c>
      <c r="H7025" s="41" t="s">
        <v>6712</v>
      </c>
      <c r="I7025" s="42" t="s">
        <v>85</v>
      </c>
      <c r="J7025" s="60">
        <f t="shared" si="1"/>
        <v>34</v>
      </c>
      <c r="K7025" s="7" t="str">
        <f t="shared" si="2"/>
        <v>ENG30-02110778-arazličit</v>
      </c>
      <c r="L7025" s="7" t="str">
        <f>ifna(VLOOKUP(K7025,'Лист1'!D:E,2,false))</f>
        <v/>
      </c>
      <c r="M7025" s="9"/>
      <c r="N7025" s="9"/>
      <c r="O7025" s="9"/>
      <c r="P7025" s="9"/>
      <c r="Q7025" s="9"/>
      <c r="R7025" s="9"/>
    </row>
    <row r="7026" ht="15.75" customHeight="1">
      <c r="A7026" s="14" t="s">
        <v>21</v>
      </c>
      <c r="B7026" s="14" t="s">
        <v>22</v>
      </c>
      <c r="C7026" s="40" t="s">
        <v>14155</v>
      </c>
      <c r="D7026" s="14" t="s">
        <v>17229</v>
      </c>
      <c r="E7026" s="13" t="s">
        <v>17230</v>
      </c>
      <c r="F7026" s="14" t="s">
        <v>14155</v>
      </c>
      <c r="G7026" s="14" t="s">
        <v>6772</v>
      </c>
      <c r="H7026" s="41" t="s">
        <v>6712</v>
      </c>
      <c r="I7026" s="42" t="s">
        <v>85</v>
      </c>
      <c r="J7026" s="85">
        <f t="shared" si="1"/>
        <v>22</v>
      </c>
      <c r="K7026" s="7" t="str">
        <f t="shared" si="2"/>
        <v>ENG30-02110793-vuživati</v>
      </c>
      <c r="L7026" s="7" t="str">
        <f>ifna(VLOOKUP(K7026,'Лист1'!D:E,2,false))</f>
        <v/>
      </c>
      <c r="M7026" s="9"/>
      <c r="N7026" s="9"/>
      <c r="O7026" s="9"/>
      <c r="P7026" s="9"/>
      <c r="Q7026" s="9"/>
      <c r="R7026" s="9"/>
    </row>
    <row r="7027" ht="15.75" customHeight="1">
      <c r="A7027" s="14" t="s">
        <v>21</v>
      </c>
      <c r="B7027" s="14" t="s">
        <v>22</v>
      </c>
      <c r="C7027" s="40" t="s">
        <v>10927</v>
      </c>
      <c r="D7027" s="14" t="s">
        <v>17231</v>
      </c>
      <c r="E7027" s="13" t="s">
        <v>17232</v>
      </c>
      <c r="F7027" s="14" t="s">
        <v>17233</v>
      </c>
      <c r="G7027" s="14" t="s">
        <v>6772</v>
      </c>
      <c r="H7027" s="41" t="s">
        <v>6712</v>
      </c>
      <c r="I7027" s="42" t="s">
        <v>85</v>
      </c>
      <c r="J7027" s="44">
        <f t="shared" si="1"/>
        <v>69</v>
      </c>
      <c r="K7027" s="7" t="str">
        <f t="shared" si="2"/>
        <v>ENG30-02110927-vpodrediti</v>
      </c>
      <c r="L7027" s="7" t="str">
        <f>ifna(VLOOKUP(K7027,'Лист1'!D:E,2,false))</f>
        <v/>
      </c>
      <c r="M7027" s="9"/>
      <c r="N7027" s="9"/>
      <c r="O7027" s="9"/>
      <c r="P7027" s="9"/>
      <c r="Q7027" s="9"/>
      <c r="R7027" s="9"/>
    </row>
    <row r="7028" ht="15.75" customHeight="1">
      <c r="A7028" s="14" t="s">
        <v>79</v>
      </c>
      <c r="B7028" s="14" t="s">
        <v>80</v>
      </c>
      <c r="C7028" s="40" t="s">
        <v>10352</v>
      </c>
      <c r="D7028" s="14" t="s">
        <v>17234</v>
      </c>
      <c r="E7028" s="13" t="s">
        <v>17235</v>
      </c>
      <c r="F7028" s="14" t="s">
        <v>17236</v>
      </c>
      <c r="G7028" s="14" t="s">
        <v>6772</v>
      </c>
      <c r="H7028" s="41" t="s">
        <v>6712</v>
      </c>
      <c r="I7028" s="42" t="s">
        <v>85</v>
      </c>
      <c r="J7028" s="25">
        <f t="shared" si="1"/>
        <v>53</v>
      </c>
      <c r="K7028" s="7" t="str">
        <f t="shared" si="2"/>
        <v>ENG30-02111095-aizolovan</v>
      </c>
      <c r="L7028" s="7" t="str">
        <f>ifna(VLOOKUP(K7028,'Лист1'!D:E,2,false))</f>
        <v/>
      </c>
      <c r="M7028" s="9"/>
      <c r="N7028" s="9"/>
      <c r="O7028" s="9"/>
      <c r="P7028" s="9"/>
      <c r="Q7028" s="9"/>
      <c r="R7028" s="9"/>
    </row>
    <row r="7029" ht="15.75" customHeight="1">
      <c r="A7029" s="14" t="s">
        <v>79</v>
      </c>
      <c r="B7029" s="14" t="s">
        <v>80</v>
      </c>
      <c r="C7029" s="40" t="s">
        <v>16430</v>
      </c>
      <c r="D7029" s="14" t="s">
        <v>17237</v>
      </c>
      <c r="E7029" s="13" t="s">
        <v>17238</v>
      </c>
      <c r="F7029" s="14" t="s">
        <v>17239</v>
      </c>
      <c r="G7029" s="14" t="s">
        <v>6772</v>
      </c>
      <c r="H7029" s="41" t="s">
        <v>6712</v>
      </c>
      <c r="I7029" s="42" t="s">
        <v>85</v>
      </c>
      <c r="J7029" s="39">
        <f t="shared" si="1"/>
        <v>25</v>
      </c>
      <c r="K7029" s="7" t="str">
        <f t="shared" si="2"/>
        <v>ENG30-02111486-asam</v>
      </c>
      <c r="L7029" s="7" t="str">
        <f>ifna(VLOOKUP(K7029,'Лист1'!D:E,2,false))</f>
        <v/>
      </c>
      <c r="M7029" s="9"/>
      <c r="N7029" s="9"/>
      <c r="O7029" s="9"/>
      <c r="P7029" s="9"/>
      <c r="Q7029" s="9"/>
      <c r="R7029" s="9"/>
    </row>
    <row r="7030" ht="15.75" customHeight="1">
      <c r="A7030" s="14" t="s">
        <v>21</v>
      </c>
      <c r="B7030" s="14" t="s">
        <v>22</v>
      </c>
      <c r="C7030" s="40" t="s">
        <v>16145</v>
      </c>
      <c r="D7030" s="14" t="s">
        <v>17240</v>
      </c>
      <c r="E7030" s="13" t="s">
        <v>17241</v>
      </c>
      <c r="F7030" s="14" t="s">
        <v>1749</v>
      </c>
      <c r="G7030" s="14" t="s">
        <v>6772</v>
      </c>
      <c r="H7030" s="41" t="s">
        <v>6712</v>
      </c>
      <c r="I7030" s="42" t="s">
        <v>85</v>
      </c>
      <c r="J7030" s="28">
        <f t="shared" si="1"/>
        <v>17</v>
      </c>
      <c r="K7030" s="7" t="str">
        <f t="shared" si="2"/>
        <v>ENG30-02111625-vnasukati</v>
      </c>
      <c r="L7030" s="7" t="str">
        <f>ifna(VLOOKUP(K7030,'Лист1'!D:E,2,false))</f>
        <v>briši</v>
      </c>
      <c r="M7030" s="9"/>
      <c r="N7030" s="9"/>
      <c r="O7030" s="9"/>
      <c r="P7030" s="9"/>
      <c r="Q7030" s="9"/>
      <c r="R7030" s="9"/>
    </row>
    <row r="7031" ht="15.75" customHeight="1">
      <c r="A7031" s="14" t="s">
        <v>21</v>
      </c>
      <c r="B7031" s="14" t="s">
        <v>22</v>
      </c>
      <c r="C7031" s="40" t="s">
        <v>11598</v>
      </c>
      <c r="D7031" s="14" t="s">
        <v>17242</v>
      </c>
      <c r="E7031" s="13" t="s">
        <v>17243</v>
      </c>
      <c r="F7031" s="14" t="s">
        <v>17244</v>
      </c>
      <c r="G7031" s="14" t="s">
        <v>6772</v>
      </c>
      <c r="H7031" s="41" t="s">
        <v>6712</v>
      </c>
      <c r="I7031" s="42" t="s">
        <v>85</v>
      </c>
      <c r="J7031" s="61">
        <f t="shared" si="1"/>
        <v>55</v>
      </c>
      <c r="K7031" s="7" t="str">
        <f t="shared" si="2"/>
        <v>ENG30-02112029-vizložiti</v>
      </c>
      <c r="L7031" s="7" t="str">
        <f>ifna(VLOOKUP(K7031,'Лист1'!D:E,2,false))</f>
        <v/>
      </c>
      <c r="M7031" s="9"/>
      <c r="N7031" s="9"/>
      <c r="O7031" s="9"/>
      <c r="P7031" s="9"/>
      <c r="Q7031" s="9"/>
      <c r="R7031" s="9"/>
    </row>
    <row r="7032" ht="15.75" customHeight="1">
      <c r="A7032" s="14" t="s">
        <v>79</v>
      </c>
      <c r="B7032" s="14" t="s">
        <v>80</v>
      </c>
      <c r="C7032" s="40" t="s">
        <v>17245</v>
      </c>
      <c r="D7032" s="14" t="s">
        <v>17246</v>
      </c>
      <c r="E7032" s="13" t="s">
        <v>17247</v>
      </c>
      <c r="F7032" s="14" t="s">
        <v>17248</v>
      </c>
      <c r="G7032" s="14" t="s">
        <v>6772</v>
      </c>
      <c r="H7032" s="41" t="s">
        <v>6712</v>
      </c>
      <c r="I7032" s="42" t="s">
        <v>85</v>
      </c>
      <c r="J7032" s="47">
        <f t="shared" si="1"/>
        <v>56</v>
      </c>
      <c r="K7032" s="7" t="str">
        <f t="shared" si="2"/>
        <v>ENG30-02112108-asjedinjen</v>
      </c>
      <c r="L7032" s="7" t="str">
        <f>ifna(VLOOKUP(K7032,'Лист1'!D:E,2,false))</f>
        <v/>
      </c>
      <c r="M7032" s="9"/>
      <c r="N7032" s="9"/>
      <c r="O7032" s="9"/>
      <c r="P7032" s="9"/>
      <c r="Q7032" s="9"/>
      <c r="R7032" s="9"/>
    </row>
    <row r="7033" ht="15.75" customHeight="1">
      <c r="A7033" s="14" t="s">
        <v>79</v>
      </c>
      <c r="B7033" s="14" t="s">
        <v>80</v>
      </c>
      <c r="C7033" s="40" t="s">
        <v>14656</v>
      </c>
      <c r="D7033" s="14" t="s">
        <v>17246</v>
      </c>
      <c r="E7033" s="13" t="s">
        <v>17247</v>
      </c>
      <c r="F7033" s="14" t="s">
        <v>17248</v>
      </c>
      <c r="G7033" s="14" t="s">
        <v>6772</v>
      </c>
      <c r="H7033" s="41" t="s">
        <v>6712</v>
      </c>
      <c r="I7033" s="42" t="s">
        <v>85</v>
      </c>
      <c r="J7033" s="25">
        <f t="shared" si="1"/>
        <v>56</v>
      </c>
      <c r="K7033" s="7" t="str">
        <f t="shared" si="2"/>
        <v>ENG30-02112108-aujedinjen</v>
      </c>
      <c r="L7033" s="7" t="str">
        <f>ifna(VLOOKUP(K7033,'Лист1'!D:E,2,false))</f>
        <v/>
      </c>
      <c r="M7033" s="9"/>
      <c r="N7033" s="9"/>
      <c r="O7033" s="9"/>
      <c r="P7033" s="9"/>
      <c r="Q7033" s="9"/>
      <c r="R7033" s="9"/>
    </row>
    <row r="7034" ht="15.75" customHeight="1">
      <c r="A7034" s="14" t="s">
        <v>79</v>
      </c>
      <c r="B7034" s="14" t="s">
        <v>80</v>
      </c>
      <c r="C7034" s="40" t="s">
        <v>8862</v>
      </c>
      <c r="D7034" s="14" t="s">
        <v>17246</v>
      </c>
      <c r="E7034" s="13" t="s">
        <v>17247</v>
      </c>
      <c r="F7034" s="14" t="s">
        <v>17248</v>
      </c>
      <c r="G7034" s="14" t="s">
        <v>6772</v>
      </c>
      <c r="H7034" s="41" t="s">
        <v>6712</v>
      </c>
      <c r="I7034" s="42" t="s">
        <v>85</v>
      </c>
      <c r="J7034" s="51">
        <f t="shared" si="1"/>
        <v>56</v>
      </c>
      <c r="K7034" s="7" t="str">
        <f t="shared" si="2"/>
        <v>ENG30-02112108-avezan</v>
      </c>
      <c r="L7034" s="7" t="str">
        <f>ifna(VLOOKUP(K7034,'Лист1'!D:E,2,false))</f>
        <v/>
      </c>
      <c r="M7034" s="9"/>
      <c r="N7034" s="9"/>
      <c r="O7034" s="9"/>
      <c r="P7034" s="9"/>
      <c r="Q7034" s="9"/>
      <c r="R7034" s="9"/>
    </row>
    <row r="7035" ht="15.75" customHeight="1">
      <c r="A7035" s="14" t="s">
        <v>79</v>
      </c>
      <c r="B7035" s="14" t="s">
        <v>80</v>
      </c>
      <c r="C7035" s="40" t="s">
        <v>17249</v>
      </c>
      <c r="D7035" s="14" t="s">
        <v>17250</v>
      </c>
      <c r="E7035" s="13" t="s">
        <v>17251</v>
      </c>
      <c r="F7035" s="14" t="s">
        <v>17252</v>
      </c>
      <c r="G7035" s="14" t="s">
        <v>6772</v>
      </c>
      <c r="H7035" s="41" t="s">
        <v>6712</v>
      </c>
      <c r="I7035" s="42" t="s">
        <v>85</v>
      </c>
      <c r="J7035" s="43">
        <f t="shared" si="1"/>
        <v>34</v>
      </c>
      <c r="K7035" s="7" t="str">
        <f t="shared" si="2"/>
        <v>ENG30-02112976-asanitarni</v>
      </c>
      <c r="L7035" s="7" t="str">
        <f>ifna(VLOOKUP(K7035,'Лист1'!D:E,2,false))</f>
        <v/>
      </c>
      <c r="M7035" s="9"/>
      <c r="N7035" s="9"/>
      <c r="O7035" s="9"/>
      <c r="P7035" s="9"/>
      <c r="Q7035" s="9"/>
      <c r="R7035" s="9"/>
    </row>
    <row r="7036" ht="15.75" customHeight="1">
      <c r="A7036" s="14" t="s">
        <v>79</v>
      </c>
      <c r="B7036" s="14" t="s">
        <v>80</v>
      </c>
      <c r="C7036" s="40" t="s">
        <v>14017</v>
      </c>
      <c r="D7036" s="14" t="s">
        <v>17250</v>
      </c>
      <c r="E7036" s="13" t="s">
        <v>17251</v>
      </c>
      <c r="F7036" s="14" t="s">
        <v>17252</v>
      </c>
      <c r="G7036" s="14" t="s">
        <v>6772</v>
      </c>
      <c r="H7036" s="41" t="s">
        <v>6712</v>
      </c>
      <c r="I7036" s="42" t="s">
        <v>85</v>
      </c>
      <c r="J7036" s="43">
        <f t="shared" si="1"/>
        <v>34</v>
      </c>
      <c r="K7036" s="7" t="str">
        <f t="shared" si="2"/>
        <v>ENG30-02112976-azdrav</v>
      </c>
      <c r="L7036" s="7" t="str">
        <f>ifna(VLOOKUP(K7036,'Лист1'!D:E,2,false))</f>
        <v/>
      </c>
      <c r="M7036" s="9"/>
      <c r="N7036" s="9"/>
      <c r="O7036" s="9"/>
      <c r="P7036" s="9"/>
      <c r="Q7036" s="9"/>
      <c r="R7036" s="9"/>
    </row>
    <row r="7037" ht="15.75" customHeight="1">
      <c r="A7037" s="14" t="s">
        <v>79</v>
      </c>
      <c r="B7037" s="14" t="s">
        <v>80</v>
      </c>
      <c r="C7037" s="40" t="s">
        <v>16555</v>
      </c>
      <c r="D7037" s="14" t="s">
        <v>17253</v>
      </c>
      <c r="E7037" s="13" t="s">
        <v>17254</v>
      </c>
      <c r="F7037" s="14" t="s">
        <v>17255</v>
      </c>
      <c r="G7037" s="14" t="s">
        <v>6772</v>
      </c>
      <c r="H7037" s="41" t="s">
        <v>6712</v>
      </c>
      <c r="I7037" s="42" t="s">
        <v>85</v>
      </c>
      <c r="J7037" s="79">
        <f t="shared" si="1"/>
        <v>44</v>
      </c>
      <c r="K7037" s="7" t="str">
        <f t="shared" si="2"/>
        <v>ENG30-02114296-azagađen</v>
      </c>
      <c r="L7037" s="7" t="str">
        <f>ifna(VLOOKUP(K7037,'Лист1'!D:E,2,false))</f>
        <v/>
      </c>
      <c r="M7037" s="9"/>
      <c r="N7037" s="9"/>
      <c r="O7037" s="9"/>
      <c r="P7037" s="9"/>
      <c r="Q7037" s="9"/>
      <c r="R7037" s="9"/>
    </row>
    <row r="7038" ht="15.75" customHeight="1">
      <c r="A7038" s="14" t="s">
        <v>79</v>
      </c>
      <c r="B7038" s="14" t="s">
        <v>80</v>
      </c>
      <c r="C7038" s="40" t="s">
        <v>14591</v>
      </c>
      <c r="D7038" s="14" t="s">
        <v>17253</v>
      </c>
      <c r="E7038" s="13" t="s">
        <v>17254</v>
      </c>
      <c r="F7038" s="14" t="s">
        <v>17255</v>
      </c>
      <c r="G7038" s="14" t="s">
        <v>6772</v>
      </c>
      <c r="H7038" s="41" t="s">
        <v>6712</v>
      </c>
      <c r="I7038" s="42" t="s">
        <v>85</v>
      </c>
      <c r="J7038" s="29">
        <f t="shared" si="1"/>
        <v>44</v>
      </c>
      <c r="K7038" s="7" t="str">
        <f t="shared" si="2"/>
        <v>ENG30-02114296-azarazan</v>
      </c>
      <c r="L7038" s="7" t="str">
        <f>ifna(VLOOKUP(K7038,'Лист1'!D:E,2,false))</f>
        <v/>
      </c>
      <c r="M7038" s="9"/>
      <c r="N7038" s="9"/>
      <c r="O7038" s="9"/>
      <c r="P7038" s="9"/>
      <c r="Q7038" s="9"/>
      <c r="R7038" s="9"/>
    </row>
    <row r="7039" ht="15.75" customHeight="1">
      <c r="A7039" s="14" t="s">
        <v>79</v>
      </c>
      <c r="B7039" s="14" t="s">
        <v>80</v>
      </c>
      <c r="C7039" s="40" t="s">
        <v>17256</v>
      </c>
      <c r="D7039" s="14" t="s">
        <v>17253</v>
      </c>
      <c r="E7039" s="13" t="s">
        <v>17254</v>
      </c>
      <c r="F7039" s="14" t="s">
        <v>17255</v>
      </c>
      <c r="G7039" s="14" t="s">
        <v>6772</v>
      </c>
      <c r="H7039" s="41" t="s">
        <v>6712</v>
      </c>
      <c r="I7039" s="42" t="s">
        <v>85</v>
      </c>
      <c r="J7039" s="68">
        <f t="shared" si="1"/>
        <v>44</v>
      </c>
      <c r="K7039" s="7" t="str">
        <f t="shared" si="2"/>
        <v>ENG30-02114296-azaražen</v>
      </c>
      <c r="L7039" s="7" t="str">
        <f>ifna(VLOOKUP(K7039,'Лист1'!D:E,2,false))</f>
        <v/>
      </c>
      <c r="M7039" s="9"/>
      <c r="N7039" s="9"/>
      <c r="O7039" s="9"/>
      <c r="P7039" s="9"/>
      <c r="Q7039" s="9"/>
      <c r="R7039" s="9"/>
    </row>
    <row r="7040" ht="15.75" customHeight="1">
      <c r="A7040" s="14" t="s">
        <v>79</v>
      </c>
      <c r="B7040" s="14" t="s">
        <v>80</v>
      </c>
      <c r="C7040" s="40" t="s">
        <v>17256</v>
      </c>
      <c r="D7040" s="14" t="s">
        <v>17257</v>
      </c>
      <c r="E7040" s="13" t="s">
        <v>17258</v>
      </c>
      <c r="F7040" s="14" t="s">
        <v>17259</v>
      </c>
      <c r="G7040" s="14" t="s">
        <v>6772</v>
      </c>
      <c r="H7040" s="41" t="s">
        <v>6712</v>
      </c>
      <c r="I7040" s="42" t="s">
        <v>85</v>
      </c>
      <c r="J7040" s="27">
        <f t="shared" si="1"/>
        <v>26</v>
      </c>
      <c r="K7040" s="7" t="str">
        <f t="shared" si="2"/>
        <v>ENG30-02114613-azaražen</v>
      </c>
      <c r="L7040" s="7" t="str">
        <f>ifna(VLOOKUP(K7040,'Лист1'!D:E,2,false))</f>
        <v/>
      </c>
      <c r="M7040" s="9"/>
      <c r="N7040" s="9"/>
      <c r="O7040" s="9"/>
      <c r="P7040" s="9"/>
      <c r="Q7040" s="9"/>
      <c r="R7040" s="9"/>
    </row>
    <row r="7041" ht="15.75" customHeight="1">
      <c r="A7041" s="14" t="s">
        <v>79</v>
      </c>
      <c r="B7041" s="14" t="s">
        <v>80</v>
      </c>
      <c r="C7041" s="40" t="s">
        <v>17260</v>
      </c>
      <c r="D7041" s="14" t="s">
        <v>17261</v>
      </c>
      <c r="E7041" s="13" t="s">
        <v>17262</v>
      </c>
      <c r="F7041" s="14" t="s">
        <v>17263</v>
      </c>
      <c r="G7041" s="14" t="s">
        <v>6772</v>
      </c>
      <c r="H7041" s="41" t="s">
        <v>6712</v>
      </c>
      <c r="I7041" s="42" t="s">
        <v>85</v>
      </c>
      <c r="J7041" s="60">
        <f t="shared" si="1"/>
        <v>58</v>
      </c>
      <c r="K7041" s="7" t="str">
        <f t="shared" si="2"/>
        <v>ENG30-02114746-ainfektivan</v>
      </c>
      <c r="L7041" s="7" t="str">
        <f>ifna(VLOOKUP(K7041,'Лист1'!D:E,2,false))</f>
        <v/>
      </c>
      <c r="M7041" s="9"/>
      <c r="N7041" s="9"/>
      <c r="O7041" s="9"/>
      <c r="P7041" s="9"/>
      <c r="Q7041" s="9"/>
      <c r="R7041" s="9"/>
    </row>
    <row r="7042" ht="15.75" customHeight="1">
      <c r="A7042" s="14" t="s">
        <v>79</v>
      </c>
      <c r="B7042" s="14" t="s">
        <v>80</v>
      </c>
      <c r="C7042" s="40" t="s">
        <v>14591</v>
      </c>
      <c r="D7042" s="14" t="s">
        <v>17261</v>
      </c>
      <c r="E7042" s="13" t="s">
        <v>17262</v>
      </c>
      <c r="F7042" s="14" t="s">
        <v>17263</v>
      </c>
      <c r="G7042" s="14" t="s">
        <v>6772</v>
      </c>
      <c r="H7042" s="41" t="s">
        <v>6712</v>
      </c>
      <c r="I7042" s="42" t="s">
        <v>85</v>
      </c>
      <c r="J7042" s="39">
        <f t="shared" si="1"/>
        <v>58</v>
      </c>
      <c r="K7042" s="7" t="str">
        <f t="shared" si="2"/>
        <v>ENG30-02114746-azarazan</v>
      </c>
      <c r="L7042" s="7" t="str">
        <f>ifna(VLOOKUP(K7042,'Лист1'!D:E,2,false))</f>
        <v/>
      </c>
      <c r="M7042" s="9"/>
      <c r="N7042" s="9"/>
      <c r="O7042" s="9"/>
      <c r="P7042" s="9"/>
      <c r="Q7042" s="9"/>
      <c r="R7042" s="9"/>
    </row>
    <row r="7043" ht="15.75" customHeight="1">
      <c r="A7043" s="14" t="s">
        <v>21</v>
      </c>
      <c r="B7043" s="14" t="s">
        <v>22</v>
      </c>
      <c r="C7043" s="40" t="s">
        <v>10081</v>
      </c>
      <c r="D7043" s="14" t="s">
        <v>17264</v>
      </c>
      <c r="E7043" s="13" t="s">
        <v>17265</v>
      </c>
      <c r="F7043" s="14" t="s">
        <v>17266</v>
      </c>
      <c r="G7043" s="14" t="s">
        <v>6917</v>
      </c>
      <c r="H7043" s="41" t="s">
        <v>6712</v>
      </c>
      <c r="I7043" s="42" t="s">
        <v>85</v>
      </c>
      <c r="J7043" s="51">
        <f t="shared" si="1"/>
        <v>22</v>
      </c>
      <c r="K7043" s="7" t="str">
        <f t="shared" si="2"/>
        <v>ENG30-02116118-vizazivati</v>
      </c>
      <c r="L7043" s="7" t="str">
        <f>ifna(VLOOKUP(K7043,'Лист1'!D:E,2,false))</f>
        <v/>
      </c>
      <c r="M7043" s="9"/>
      <c r="N7043" s="9"/>
      <c r="O7043" s="9"/>
      <c r="P7043" s="9"/>
      <c r="Q7043" s="9"/>
      <c r="R7043" s="9"/>
    </row>
    <row r="7044" ht="15.75" customHeight="1">
      <c r="A7044" s="14" t="s">
        <v>21</v>
      </c>
      <c r="B7044" s="14" t="s">
        <v>22</v>
      </c>
      <c r="C7044" s="40" t="s">
        <v>10085</v>
      </c>
      <c r="D7044" s="14" t="s">
        <v>17264</v>
      </c>
      <c r="E7044" s="13" t="s">
        <v>17265</v>
      </c>
      <c r="F7044" s="14" t="s">
        <v>17266</v>
      </c>
      <c r="G7044" s="14" t="s">
        <v>6917</v>
      </c>
      <c r="H7044" s="41" t="s">
        <v>6712</v>
      </c>
      <c r="I7044" s="42" t="s">
        <v>85</v>
      </c>
      <c r="J7044" s="45">
        <f t="shared" si="1"/>
        <v>22</v>
      </c>
      <c r="K7044" s="7" t="str">
        <f t="shared" si="2"/>
        <v>ENG30-02116118-vizazvati</v>
      </c>
      <c r="L7044" s="7" t="str">
        <f>ifna(VLOOKUP(K7044,'Лист1'!D:E,2,false))</f>
        <v/>
      </c>
      <c r="M7044" s="9"/>
      <c r="N7044" s="9"/>
      <c r="O7044" s="9"/>
      <c r="P7044" s="9"/>
      <c r="Q7044" s="9"/>
      <c r="R7044" s="9"/>
    </row>
    <row r="7045" ht="15.75" customHeight="1">
      <c r="A7045" s="14" t="s">
        <v>21</v>
      </c>
      <c r="B7045" s="14" t="s">
        <v>22</v>
      </c>
      <c r="C7045" s="40" t="s">
        <v>11573</v>
      </c>
      <c r="D7045" s="14" t="s">
        <v>17264</v>
      </c>
      <c r="E7045" s="13" t="s">
        <v>17265</v>
      </c>
      <c r="F7045" s="14" t="s">
        <v>17266</v>
      </c>
      <c r="G7045" s="14" t="s">
        <v>6917</v>
      </c>
      <c r="H7045" s="41" t="s">
        <v>6712</v>
      </c>
      <c r="I7045" s="42" t="s">
        <v>85</v>
      </c>
      <c r="J7045" s="25">
        <f t="shared" si="1"/>
        <v>22</v>
      </c>
      <c r="K7045" s="7" t="str">
        <f t="shared" si="2"/>
        <v>ENG30-02116118-vnavesti</v>
      </c>
      <c r="L7045" s="7" t="str">
        <f>ifna(VLOOKUP(K7045,'Лист1'!D:E,2,false))</f>
        <v/>
      </c>
      <c r="M7045" s="9"/>
      <c r="N7045" s="9"/>
      <c r="O7045" s="9"/>
      <c r="P7045" s="9"/>
      <c r="Q7045" s="9"/>
      <c r="R7045" s="9"/>
    </row>
    <row r="7046" ht="15.75" customHeight="1">
      <c r="A7046" s="14" t="s">
        <v>21</v>
      </c>
      <c r="B7046" s="14" t="s">
        <v>22</v>
      </c>
      <c r="C7046" s="40" t="s">
        <v>12664</v>
      </c>
      <c r="D7046" s="14" t="s">
        <v>17264</v>
      </c>
      <c r="E7046" s="13" t="s">
        <v>17265</v>
      </c>
      <c r="F7046" s="14" t="s">
        <v>17266</v>
      </c>
      <c r="G7046" s="14" t="s">
        <v>6917</v>
      </c>
      <c r="H7046" s="41" t="s">
        <v>6712</v>
      </c>
      <c r="I7046" s="42" t="s">
        <v>85</v>
      </c>
      <c r="J7046" s="98">
        <f t="shared" si="1"/>
        <v>22</v>
      </c>
      <c r="K7046" s="7" t="str">
        <f t="shared" si="2"/>
        <v>ENG30-02116118-vnavoditi</v>
      </c>
      <c r="L7046" s="7" t="str">
        <f>ifna(VLOOKUP(K7046,'Лист1'!D:E,2,false))</f>
        <v/>
      </c>
      <c r="M7046" s="9"/>
      <c r="N7046" s="9"/>
      <c r="O7046" s="9"/>
      <c r="P7046" s="9"/>
      <c r="Q7046" s="9"/>
      <c r="R7046" s="9"/>
    </row>
    <row r="7047" ht="15.75" customHeight="1">
      <c r="A7047" s="14" t="s">
        <v>21</v>
      </c>
      <c r="B7047" s="14" t="s">
        <v>22</v>
      </c>
      <c r="C7047" s="40" t="s">
        <v>7039</v>
      </c>
      <c r="D7047" s="14" t="s">
        <v>17264</v>
      </c>
      <c r="E7047" s="13" t="s">
        <v>17265</v>
      </c>
      <c r="F7047" s="14" t="s">
        <v>17266</v>
      </c>
      <c r="G7047" s="14" t="s">
        <v>6917</v>
      </c>
      <c r="H7047" s="41" t="s">
        <v>6712</v>
      </c>
      <c r="I7047" s="42" t="s">
        <v>85</v>
      </c>
      <c r="J7047" s="39">
        <f t="shared" si="1"/>
        <v>22</v>
      </c>
      <c r="K7047" s="7" t="str">
        <f t="shared" si="2"/>
        <v>ENG30-02116118-vpodstaknuti</v>
      </c>
      <c r="L7047" s="7" t="str">
        <f>ifna(VLOOKUP(K7047,'Лист1'!D:E,2,false))</f>
        <v/>
      </c>
      <c r="M7047" s="9"/>
      <c r="N7047" s="9"/>
      <c r="O7047" s="9"/>
      <c r="P7047" s="9"/>
      <c r="Q7047" s="9"/>
      <c r="R7047" s="9"/>
    </row>
    <row r="7048" ht="15.75" customHeight="1">
      <c r="A7048" s="14" t="s">
        <v>21</v>
      </c>
      <c r="B7048" s="14" t="s">
        <v>22</v>
      </c>
      <c r="C7048" s="40" t="s">
        <v>11594</v>
      </c>
      <c r="D7048" s="14" t="s">
        <v>17264</v>
      </c>
      <c r="E7048" s="13" t="s">
        <v>17265</v>
      </c>
      <c r="F7048" s="14" t="s">
        <v>17266</v>
      </c>
      <c r="G7048" s="14" t="s">
        <v>6917</v>
      </c>
      <c r="H7048" s="41" t="s">
        <v>6712</v>
      </c>
      <c r="I7048" s="42" t="s">
        <v>85</v>
      </c>
      <c r="J7048" s="79">
        <f t="shared" si="1"/>
        <v>22</v>
      </c>
      <c r="K7048" s="7" t="str">
        <f t="shared" si="2"/>
        <v>ENG30-02116118-vpodsticati</v>
      </c>
      <c r="L7048" s="7" t="str">
        <f>ifna(VLOOKUP(K7048,'Лист1'!D:E,2,false))</f>
        <v/>
      </c>
      <c r="M7048" s="9"/>
      <c r="N7048" s="9"/>
      <c r="O7048" s="9"/>
      <c r="P7048" s="9"/>
      <c r="Q7048" s="9"/>
      <c r="R7048" s="9"/>
    </row>
    <row r="7049" ht="15.75" customHeight="1">
      <c r="A7049" s="14" t="s">
        <v>21</v>
      </c>
      <c r="B7049" s="14" t="s">
        <v>22</v>
      </c>
      <c r="C7049" s="40" t="s">
        <v>7040</v>
      </c>
      <c r="D7049" s="14" t="s">
        <v>17264</v>
      </c>
      <c r="E7049" s="13" t="s">
        <v>17265</v>
      </c>
      <c r="F7049" s="14" t="s">
        <v>17266</v>
      </c>
      <c r="G7049" s="14" t="s">
        <v>6917</v>
      </c>
      <c r="H7049" s="41" t="s">
        <v>6712</v>
      </c>
      <c r="I7049" s="42" t="s">
        <v>85</v>
      </c>
      <c r="J7049" s="53">
        <f t="shared" si="1"/>
        <v>22</v>
      </c>
      <c r="K7049" s="7" t="str">
        <f t="shared" si="2"/>
        <v>ENG30-02116118-vpokrenuti</v>
      </c>
      <c r="L7049" s="7" t="str">
        <f>ifna(VLOOKUP(K7049,'Лист1'!D:E,2,false))</f>
        <v/>
      </c>
      <c r="M7049" s="9"/>
      <c r="N7049" s="9"/>
      <c r="O7049" s="9"/>
      <c r="P7049" s="9"/>
      <c r="Q7049" s="9"/>
      <c r="R7049" s="9"/>
    </row>
    <row r="7050" ht="15.75" customHeight="1">
      <c r="A7050" s="14" t="s">
        <v>21</v>
      </c>
      <c r="B7050" s="14" t="s">
        <v>22</v>
      </c>
      <c r="C7050" s="40" t="s">
        <v>7041</v>
      </c>
      <c r="D7050" s="14" t="s">
        <v>17264</v>
      </c>
      <c r="E7050" s="13" t="s">
        <v>17265</v>
      </c>
      <c r="F7050" s="14" t="s">
        <v>17266</v>
      </c>
      <c r="G7050" s="14" t="s">
        <v>6917</v>
      </c>
      <c r="H7050" s="41" t="s">
        <v>6712</v>
      </c>
      <c r="I7050" s="42" t="s">
        <v>85</v>
      </c>
      <c r="J7050" s="69">
        <f t="shared" si="1"/>
        <v>22</v>
      </c>
      <c r="K7050" s="7" t="str">
        <f t="shared" si="2"/>
        <v>ENG30-02116118-vstimulisati</v>
      </c>
      <c r="L7050" s="7" t="str">
        <f>ifna(VLOOKUP(K7050,'Лист1'!D:E,2,false))</f>
        <v/>
      </c>
      <c r="M7050" s="9"/>
      <c r="N7050" s="9"/>
      <c r="O7050" s="9"/>
      <c r="P7050" s="9"/>
      <c r="Q7050" s="9"/>
      <c r="R7050" s="9"/>
    </row>
    <row r="7051" ht="15.75" customHeight="1">
      <c r="A7051" s="14" t="s">
        <v>21</v>
      </c>
      <c r="B7051" s="14" t="s">
        <v>22</v>
      </c>
      <c r="C7051" s="40" t="s">
        <v>9416</v>
      </c>
      <c r="D7051" s="14" t="s">
        <v>17264</v>
      </c>
      <c r="E7051" s="13" t="s">
        <v>17265</v>
      </c>
      <c r="F7051" s="14" t="s">
        <v>17266</v>
      </c>
      <c r="G7051" s="14" t="s">
        <v>6917</v>
      </c>
      <c r="H7051" s="41" t="s">
        <v>6712</v>
      </c>
      <c r="I7051" s="42" t="s">
        <v>85</v>
      </c>
      <c r="J7051" s="68">
        <f t="shared" si="1"/>
        <v>22</v>
      </c>
      <c r="K7051" s="7" t="str">
        <f t="shared" si="2"/>
        <v>ENG30-02116118-vzagrejati</v>
      </c>
      <c r="L7051" s="7" t="str">
        <f>ifna(VLOOKUP(K7051,'Лист1'!D:E,2,false))</f>
        <v/>
      </c>
      <c r="M7051" s="9"/>
      <c r="N7051" s="9"/>
      <c r="O7051" s="9"/>
      <c r="P7051" s="9"/>
      <c r="Q7051" s="9"/>
      <c r="R7051" s="9"/>
    </row>
    <row r="7052" ht="15.75" customHeight="1">
      <c r="A7052" s="14" t="s">
        <v>21</v>
      </c>
      <c r="B7052" s="14" t="s">
        <v>22</v>
      </c>
      <c r="C7052" s="40" t="s">
        <v>10081</v>
      </c>
      <c r="D7052" s="14" t="s">
        <v>17267</v>
      </c>
      <c r="E7052" s="13" t="s">
        <v>17268</v>
      </c>
      <c r="F7052" s="14" t="s">
        <v>17269</v>
      </c>
      <c r="G7052" s="14"/>
      <c r="H7052" s="41" t="s">
        <v>6712</v>
      </c>
      <c r="I7052" s="42" t="s">
        <v>85</v>
      </c>
      <c r="J7052" s="47">
        <f t="shared" si="1"/>
        <v>24</v>
      </c>
      <c r="K7052" s="7" t="str">
        <f t="shared" si="2"/>
        <v>ENG30-02116980-vizazivati</v>
      </c>
      <c r="L7052" s="7" t="str">
        <f>ifna(VLOOKUP(K7052,'Лист1'!D:E,2,false))</f>
        <v/>
      </c>
      <c r="M7052" s="9"/>
      <c r="N7052" s="9"/>
      <c r="O7052" s="9"/>
      <c r="P7052" s="9"/>
      <c r="Q7052" s="9"/>
      <c r="R7052" s="9"/>
    </row>
    <row r="7053" ht="15.75" customHeight="1">
      <c r="A7053" s="14" t="s">
        <v>21</v>
      </c>
      <c r="B7053" s="14" t="s">
        <v>22</v>
      </c>
      <c r="C7053" s="40" t="s">
        <v>10085</v>
      </c>
      <c r="D7053" s="14" t="s">
        <v>17267</v>
      </c>
      <c r="E7053" s="13" t="s">
        <v>17268</v>
      </c>
      <c r="F7053" s="14" t="s">
        <v>17269</v>
      </c>
      <c r="G7053" s="14"/>
      <c r="H7053" s="41" t="s">
        <v>6712</v>
      </c>
      <c r="I7053" s="42" t="s">
        <v>85</v>
      </c>
      <c r="J7053" s="45">
        <f t="shared" si="1"/>
        <v>24</v>
      </c>
      <c r="K7053" s="7" t="str">
        <f t="shared" si="2"/>
        <v>ENG30-02116980-vizazvati</v>
      </c>
      <c r="L7053" s="7" t="str">
        <f>ifna(VLOOKUP(K7053,'Лист1'!D:E,2,false))</f>
        <v/>
      </c>
      <c r="M7053" s="9"/>
      <c r="N7053" s="9"/>
      <c r="O7053" s="9"/>
      <c r="P7053" s="9"/>
      <c r="Q7053" s="9"/>
      <c r="R7053" s="9"/>
    </row>
    <row r="7054" ht="15.75" customHeight="1">
      <c r="A7054" s="14" t="s">
        <v>21</v>
      </c>
      <c r="B7054" s="14" t="s">
        <v>22</v>
      </c>
      <c r="C7054" s="40" t="s">
        <v>11136</v>
      </c>
      <c r="D7054" s="14" t="s">
        <v>17267</v>
      </c>
      <c r="E7054" s="13" t="s">
        <v>17268</v>
      </c>
      <c r="F7054" s="14" t="s">
        <v>17269</v>
      </c>
      <c r="G7054" s="14"/>
      <c r="H7054" s="41" t="s">
        <v>6712</v>
      </c>
      <c r="I7054" s="42" t="s">
        <v>85</v>
      </c>
      <c r="J7054" s="31">
        <f t="shared" si="1"/>
        <v>24</v>
      </c>
      <c r="K7054" s="7" t="str">
        <f t="shared" si="2"/>
        <v>ENG30-02116980-vuticati</v>
      </c>
      <c r="L7054" s="7" t="str">
        <f>ifna(VLOOKUP(K7054,'Лист1'!D:E,2,false))</f>
        <v/>
      </c>
      <c r="M7054" s="9"/>
      <c r="N7054" s="9"/>
      <c r="O7054" s="9"/>
      <c r="P7054" s="9"/>
      <c r="Q7054" s="9"/>
      <c r="R7054" s="9"/>
    </row>
    <row r="7055" ht="15.75" customHeight="1">
      <c r="A7055" s="14" t="s">
        <v>79</v>
      </c>
      <c r="B7055" s="14" t="s">
        <v>80</v>
      </c>
      <c r="C7055" s="40" t="s">
        <v>12162</v>
      </c>
      <c r="D7055" s="14" t="s">
        <v>17270</v>
      </c>
      <c r="E7055" s="13" t="s">
        <v>17271</v>
      </c>
      <c r="F7055" s="14" t="s">
        <v>17272</v>
      </c>
      <c r="G7055" s="14" t="s">
        <v>6772</v>
      </c>
      <c r="H7055" s="41" t="s">
        <v>6712</v>
      </c>
      <c r="I7055" s="42" t="s">
        <v>85</v>
      </c>
      <c r="J7055" s="55">
        <f t="shared" si="1"/>
        <v>66</v>
      </c>
      <c r="K7055" s="7" t="str">
        <f t="shared" si="2"/>
        <v>ENG30-02117464-aspoljašnji</v>
      </c>
      <c r="L7055" s="7" t="str">
        <f>ifna(VLOOKUP(K7055,'Лист1'!D:E,2,false))</f>
        <v/>
      </c>
      <c r="M7055" s="9"/>
      <c r="N7055" s="9"/>
      <c r="O7055" s="9"/>
      <c r="P7055" s="9"/>
      <c r="Q7055" s="9"/>
      <c r="R7055" s="9"/>
    </row>
    <row r="7056" ht="15.75" customHeight="1">
      <c r="A7056" s="14" t="s">
        <v>79</v>
      </c>
      <c r="B7056" s="14" t="s">
        <v>80</v>
      </c>
      <c r="C7056" s="40" t="s">
        <v>12814</v>
      </c>
      <c r="D7056" s="14" t="s">
        <v>17270</v>
      </c>
      <c r="E7056" s="13" t="s">
        <v>17271</v>
      </c>
      <c r="F7056" s="14" t="s">
        <v>17272</v>
      </c>
      <c r="G7056" s="14" t="s">
        <v>6772</v>
      </c>
      <c r="H7056" s="41" t="s">
        <v>6712</v>
      </c>
      <c r="I7056" s="42" t="s">
        <v>85</v>
      </c>
      <c r="J7056" s="58">
        <f t="shared" si="1"/>
        <v>66</v>
      </c>
      <c r="K7056" s="7" t="str">
        <f t="shared" si="2"/>
        <v>ENG30-02117464-astran</v>
      </c>
      <c r="L7056" s="7" t="str">
        <f>ifna(VLOOKUP(K7056,'Лист1'!D:E,2,false))</f>
        <v/>
      </c>
      <c r="M7056" s="9"/>
      <c r="N7056" s="9"/>
      <c r="O7056" s="9"/>
      <c r="P7056" s="9"/>
      <c r="Q7056" s="9"/>
      <c r="R7056" s="9"/>
    </row>
    <row r="7057" ht="15.75" customHeight="1">
      <c r="A7057" s="14" t="s">
        <v>21</v>
      </c>
      <c r="B7057" s="14" t="s">
        <v>22</v>
      </c>
      <c r="C7057" s="40" t="s">
        <v>9872</v>
      </c>
      <c r="D7057" s="14" t="s">
        <v>17273</v>
      </c>
      <c r="E7057" s="13" t="s">
        <v>17274</v>
      </c>
      <c r="F7057" s="14" t="s">
        <v>9872</v>
      </c>
      <c r="G7057" s="14" t="s">
        <v>6772</v>
      </c>
      <c r="H7057" s="41" t="s">
        <v>6712</v>
      </c>
      <c r="I7057" s="42" t="s">
        <v>85</v>
      </c>
      <c r="J7057" s="46">
        <f t="shared" si="1"/>
        <v>43</v>
      </c>
      <c r="K7057" s="7" t="str">
        <f t="shared" si="2"/>
        <v>ENG30-02117955-vuhvatiti</v>
      </c>
      <c r="L7057" s="7" t="str">
        <f>ifna(VLOOKUP(K7057,'Лист1'!D:E,2,false))</f>
        <v/>
      </c>
      <c r="M7057" s="9"/>
      <c r="N7057" s="9"/>
      <c r="O7057" s="9"/>
      <c r="P7057" s="9"/>
      <c r="Q7057" s="9"/>
      <c r="R7057" s="9"/>
    </row>
    <row r="7058" ht="15.75" customHeight="1">
      <c r="A7058" s="14" t="s">
        <v>79</v>
      </c>
      <c r="B7058" s="14" t="s">
        <v>80</v>
      </c>
      <c r="C7058" s="40" t="s">
        <v>10866</v>
      </c>
      <c r="D7058" s="14" t="s">
        <v>17275</v>
      </c>
      <c r="E7058" s="13" t="s">
        <v>17276</v>
      </c>
      <c r="F7058" s="14" t="s">
        <v>10866</v>
      </c>
      <c r="G7058" s="14"/>
      <c r="H7058" s="41" t="s">
        <v>6712</v>
      </c>
      <c r="I7058" s="42" t="s">
        <v>85</v>
      </c>
      <c r="J7058" s="36">
        <f t="shared" si="1"/>
        <v>78</v>
      </c>
      <c r="K7058" s="7" t="str">
        <f t="shared" si="2"/>
        <v>ENG30-02118379-aozbiljan</v>
      </c>
      <c r="L7058" s="7" t="str">
        <f>ifna(VLOOKUP(K7058,'Лист1'!D:E,2,false))</f>
        <v/>
      </c>
      <c r="M7058" s="9"/>
      <c r="N7058" s="9"/>
      <c r="O7058" s="9"/>
      <c r="P7058" s="9"/>
      <c r="Q7058" s="9"/>
      <c r="R7058" s="9"/>
    </row>
    <row r="7059" ht="15.75" customHeight="1">
      <c r="A7059" s="14" t="s">
        <v>21</v>
      </c>
      <c r="B7059" s="14" t="s">
        <v>22</v>
      </c>
      <c r="C7059" s="40" t="s">
        <v>7145</v>
      </c>
      <c r="D7059" s="14" t="s">
        <v>17277</v>
      </c>
      <c r="E7059" s="13" t="s">
        <v>17278</v>
      </c>
      <c r="F7059" s="14" t="s">
        <v>17279</v>
      </c>
      <c r="G7059" s="14" t="s">
        <v>6772</v>
      </c>
      <c r="H7059" s="41" t="s">
        <v>6712</v>
      </c>
      <c r="I7059" s="42" t="s">
        <v>85</v>
      </c>
      <c r="J7059" s="50">
        <f t="shared" si="1"/>
        <v>42</v>
      </c>
      <c r="K7059" s="7" t="str">
        <f t="shared" si="2"/>
        <v>ENG30-02118933-vposmatrati</v>
      </c>
      <c r="L7059" s="7" t="str">
        <f>ifna(VLOOKUP(K7059,'Лист1'!D:E,2,false))</f>
        <v/>
      </c>
      <c r="M7059" s="9"/>
      <c r="N7059" s="9"/>
      <c r="O7059" s="9"/>
      <c r="P7059" s="9"/>
      <c r="Q7059" s="9"/>
      <c r="R7059" s="9"/>
    </row>
    <row r="7060" ht="15.75" customHeight="1">
      <c r="A7060" s="14" t="s">
        <v>79</v>
      </c>
      <c r="B7060" s="14" t="s">
        <v>80</v>
      </c>
      <c r="C7060" s="40" t="s">
        <v>17280</v>
      </c>
      <c r="D7060" s="14" t="s">
        <v>17281</v>
      </c>
      <c r="E7060" s="13" t="s">
        <v>17282</v>
      </c>
      <c r="F7060" s="14" t="s">
        <v>17283</v>
      </c>
      <c r="G7060" s="14" t="s">
        <v>6849</v>
      </c>
      <c r="H7060" s="41" t="s">
        <v>6712</v>
      </c>
      <c r="I7060" s="42" t="s">
        <v>85</v>
      </c>
      <c r="J7060" s="60">
        <f t="shared" si="1"/>
        <v>27</v>
      </c>
      <c r="K7060" s="7" t="str">
        <f t="shared" si="2"/>
        <v>ENG30-02121424-abeskoristan</v>
      </c>
      <c r="L7060" s="7" t="str">
        <f>ifna(VLOOKUP(K7060,'Лист1'!D:E,2,false))</f>
        <v/>
      </c>
      <c r="M7060" s="9"/>
      <c r="N7060" s="9"/>
      <c r="O7060" s="9"/>
      <c r="P7060" s="9"/>
      <c r="Q7060" s="9"/>
      <c r="R7060" s="9"/>
    </row>
    <row r="7061" ht="15.75" customHeight="1">
      <c r="A7061" s="14" t="s">
        <v>21</v>
      </c>
      <c r="B7061" s="14" t="s">
        <v>22</v>
      </c>
      <c r="C7061" s="40" t="s">
        <v>7633</v>
      </c>
      <c r="D7061" s="14" t="s">
        <v>17284</v>
      </c>
      <c r="E7061" s="13" t="s">
        <v>17285</v>
      </c>
      <c r="F7061" s="14" t="s">
        <v>17286</v>
      </c>
      <c r="G7061" s="14" t="s">
        <v>6772</v>
      </c>
      <c r="H7061" s="41" t="s">
        <v>6712</v>
      </c>
      <c r="I7061" s="42" t="s">
        <v>85</v>
      </c>
      <c r="J7061" s="51">
        <f t="shared" si="1"/>
        <v>19</v>
      </c>
      <c r="K7061" s="7" t="str">
        <f t="shared" si="2"/>
        <v>ENG30-02121511-vpatiti</v>
      </c>
      <c r="L7061" s="7" t="str">
        <f>ifna(VLOOKUP(K7061,'Лист1'!D:E,2,false))</f>
        <v/>
      </c>
      <c r="M7061" s="9"/>
      <c r="N7061" s="9"/>
      <c r="O7061" s="9"/>
      <c r="P7061" s="9"/>
      <c r="Q7061" s="9"/>
      <c r="R7061" s="9"/>
    </row>
    <row r="7062" ht="15.75" customHeight="1">
      <c r="A7062" s="14" t="s">
        <v>79</v>
      </c>
      <c r="B7062" s="14" t="s">
        <v>80</v>
      </c>
      <c r="C7062" s="40" t="s">
        <v>12103</v>
      </c>
      <c r="D7062" s="14" t="s">
        <v>17287</v>
      </c>
      <c r="E7062" s="13" t="s">
        <v>17288</v>
      </c>
      <c r="F7062" s="14" t="s">
        <v>17289</v>
      </c>
      <c r="G7062" s="14" t="s">
        <v>6772</v>
      </c>
      <c r="H7062" s="41" t="s">
        <v>6712</v>
      </c>
      <c r="I7062" s="42" t="s">
        <v>85</v>
      </c>
      <c r="J7062" s="38">
        <f t="shared" si="1"/>
        <v>53</v>
      </c>
      <c r="K7062" s="7" t="str">
        <f t="shared" si="2"/>
        <v>ENG30-02123812-apraktičan</v>
      </c>
      <c r="L7062" s="7" t="str">
        <f>ifna(VLOOKUP(K7062,'Лист1'!D:E,2,false))</f>
        <v/>
      </c>
      <c r="M7062" s="9"/>
      <c r="N7062" s="9"/>
      <c r="O7062" s="9"/>
      <c r="P7062" s="9"/>
      <c r="Q7062" s="9"/>
      <c r="R7062" s="9"/>
    </row>
    <row r="7063" ht="15.75" customHeight="1">
      <c r="A7063" s="14" t="s">
        <v>21</v>
      </c>
      <c r="B7063" s="14" t="s">
        <v>22</v>
      </c>
      <c r="C7063" s="40" t="s">
        <v>9283</v>
      </c>
      <c r="D7063" s="14" t="s">
        <v>17290</v>
      </c>
      <c r="E7063" s="13" t="s">
        <v>17291</v>
      </c>
      <c r="F7063" s="14" t="s">
        <v>17292</v>
      </c>
      <c r="G7063" s="14" t="s">
        <v>6772</v>
      </c>
      <c r="H7063" s="41" t="s">
        <v>6712</v>
      </c>
      <c r="I7063" s="42" t="s">
        <v>85</v>
      </c>
      <c r="J7063" s="51">
        <f t="shared" si="1"/>
        <v>44</v>
      </c>
      <c r="K7063" s="7" t="str">
        <f t="shared" si="2"/>
        <v>ENG30-02123903-vizbiti</v>
      </c>
      <c r="L7063" s="7" t="str">
        <f>ifna(VLOOKUP(K7063,'Лист1'!D:E,2,false))</f>
        <v/>
      </c>
      <c r="M7063" s="9"/>
      <c r="N7063" s="9"/>
      <c r="O7063" s="9"/>
      <c r="P7063" s="9"/>
      <c r="Q7063" s="9"/>
      <c r="R7063" s="9"/>
    </row>
    <row r="7064" ht="15.75" customHeight="1">
      <c r="A7064" s="14" t="s">
        <v>21</v>
      </c>
      <c r="B7064" s="14" t="s">
        <v>22</v>
      </c>
      <c r="C7064" s="40" t="s">
        <v>2008</v>
      </c>
      <c r="D7064" s="14" t="s">
        <v>17290</v>
      </c>
      <c r="E7064" s="13" t="s">
        <v>17291</v>
      </c>
      <c r="F7064" s="13" t="s">
        <v>17292</v>
      </c>
      <c r="G7064" s="14" t="s">
        <v>6772</v>
      </c>
      <c r="H7064" s="159" t="s">
        <v>6712</v>
      </c>
      <c r="I7064" s="42" t="s">
        <v>992</v>
      </c>
      <c r="J7064" s="46">
        <f t="shared" si="1"/>
        <v>44</v>
      </c>
      <c r="K7064" s="7" t="str">
        <f t="shared" si="2"/>
        <v>ENG30-02123903-vpokazati se</v>
      </c>
      <c r="L7064" s="7" t="str">
        <f>ifna(VLOOKUP(K7064,'Лист1'!D:E,2,false))</f>
        <v/>
      </c>
      <c r="M7064" s="9"/>
      <c r="N7064" s="9"/>
      <c r="O7064" s="9"/>
      <c r="P7064" s="9"/>
      <c r="Q7064" s="9"/>
      <c r="R7064" s="9"/>
    </row>
    <row r="7065" ht="15.75" customHeight="1">
      <c r="A7065" s="14" t="s">
        <v>79</v>
      </c>
      <c r="B7065" s="14" t="s">
        <v>80</v>
      </c>
      <c r="C7065" s="40" t="s">
        <v>11985</v>
      </c>
      <c r="D7065" s="14" t="s">
        <v>17293</v>
      </c>
      <c r="E7065" s="13" t="s">
        <v>17294</v>
      </c>
      <c r="F7065" s="14" t="s">
        <v>17295</v>
      </c>
      <c r="G7065" s="14" t="s">
        <v>6772</v>
      </c>
      <c r="H7065" s="41" t="s">
        <v>6712</v>
      </c>
      <c r="I7065" s="42" t="s">
        <v>85</v>
      </c>
      <c r="J7065" s="25">
        <f t="shared" si="1"/>
        <v>44</v>
      </c>
      <c r="K7065" s="7" t="str">
        <f t="shared" si="2"/>
        <v>ENG30-02124253-afunkcionalan</v>
      </c>
      <c r="L7065" s="7" t="str">
        <f>ifna(VLOOKUP(K7065,'Лист1'!D:E,2,false))</f>
        <v/>
      </c>
      <c r="M7065" s="9"/>
      <c r="N7065" s="9"/>
      <c r="O7065" s="9"/>
      <c r="P7065" s="9"/>
      <c r="Q7065" s="9"/>
      <c r="R7065" s="9"/>
    </row>
    <row r="7066" ht="15.75" customHeight="1">
      <c r="A7066" s="14" t="s">
        <v>79</v>
      </c>
      <c r="B7066" s="14" t="s">
        <v>80</v>
      </c>
      <c r="C7066" s="40" t="s">
        <v>11989</v>
      </c>
      <c r="D7066" s="14" t="s">
        <v>17293</v>
      </c>
      <c r="E7066" s="13" t="s">
        <v>17294</v>
      </c>
      <c r="F7066" s="14" t="s">
        <v>17295</v>
      </c>
      <c r="G7066" s="14" t="s">
        <v>6772</v>
      </c>
      <c r="H7066" s="41" t="s">
        <v>6712</v>
      </c>
      <c r="I7066" s="42" t="s">
        <v>85</v>
      </c>
      <c r="J7066" s="25">
        <f t="shared" si="1"/>
        <v>44</v>
      </c>
      <c r="K7066" s="7" t="str">
        <f t="shared" si="2"/>
        <v>ENG30-02124253-aoperativan</v>
      </c>
      <c r="L7066" s="7" t="str">
        <f>ifna(VLOOKUP(K7066,'Лист1'!D:E,2,false))</f>
        <v/>
      </c>
      <c r="M7066" s="9"/>
      <c r="N7066" s="9"/>
      <c r="O7066" s="9"/>
      <c r="P7066" s="9"/>
      <c r="Q7066" s="9"/>
      <c r="R7066" s="9"/>
    </row>
    <row r="7067" ht="15.75" customHeight="1">
      <c r="A7067" s="14" t="s">
        <v>11</v>
      </c>
      <c r="B7067" s="14" t="s">
        <v>12</v>
      </c>
      <c r="C7067" s="40" t="s">
        <v>17296</v>
      </c>
      <c r="D7067" s="14" t="s">
        <v>17297</v>
      </c>
      <c r="E7067" s="13" t="s">
        <v>17298</v>
      </c>
      <c r="F7067" s="14" t="s">
        <v>17299</v>
      </c>
      <c r="G7067" s="14" t="s">
        <v>6955</v>
      </c>
      <c r="H7067" s="41" t="s">
        <v>6712</v>
      </c>
      <c r="I7067" s="42" t="s">
        <v>85</v>
      </c>
      <c r="J7067" s="92">
        <f t="shared" si="1"/>
        <v>99</v>
      </c>
      <c r="K7067" s="7" t="str">
        <f t="shared" si="2"/>
        <v>ENG30-02125494-nleopard</v>
      </c>
      <c r="L7067" s="7" t="str">
        <f>ifna(VLOOKUP(K7067,'Лист1'!D:E,2,false))</f>
        <v/>
      </c>
      <c r="M7067" s="9"/>
      <c r="N7067" s="9"/>
      <c r="O7067" s="9"/>
      <c r="P7067" s="9"/>
      <c r="Q7067" s="9"/>
      <c r="R7067" s="9"/>
    </row>
    <row r="7068" ht="15.75" customHeight="1">
      <c r="A7068" s="14" t="s">
        <v>79</v>
      </c>
      <c r="B7068" s="14" t="s">
        <v>80</v>
      </c>
      <c r="C7068" s="40" t="s">
        <v>17300</v>
      </c>
      <c r="D7068" s="14" t="s">
        <v>17301</v>
      </c>
      <c r="E7068" s="13" t="s">
        <v>17302</v>
      </c>
      <c r="F7068" s="14" t="s">
        <v>17303</v>
      </c>
      <c r="G7068" s="14" t="s">
        <v>8686</v>
      </c>
      <c r="H7068" s="41" t="s">
        <v>6712</v>
      </c>
      <c r="I7068" s="42" t="s">
        <v>85</v>
      </c>
      <c r="J7068" s="25">
        <f t="shared" si="1"/>
        <v>50</v>
      </c>
      <c r="K7068" s="7" t="str">
        <f t="shared" si="2"/>
        <v>ENG30-02128084-amobilan</v>
      </c>
      <c r="L7068" s="7" t="str">
        <f>ifna(VLOOKUP(K7068,'Лист1'!D:E,2,false))</f>
        <v/>
      </c>
      <c r="M7068" s="9"/>
      <c r="N7068" s="9"/>
      <c r="O7068" s="9"/>
      <c r="P7068" s="9"/>
      <c r="Q7068" s="9"/>
      <c r="R7068" s="9"/>
    </row>
    <row r="7069" ht="15.75" customHeight="1">
      <c r="A7069" s="14" t="s">
        <v>79</v>
      </c>
      <c r="B7069" s="14" t="s">
        <v>80</v>
      </c>
      <c r="C7069" s="40" t="s">
        <v>15376</v>
      </c>
      <c r="D7069" s="14" t="s">
        <v>17301</v>
      </c>
      <c r="E7069" s="13" t="s">
        <v>17302</v>
      </c>
      <c r="F7069" s="14" t="s">
        <v>17303</v>
      </c>
      <c r="G7069" s="14" t="s">
        <v>8686</v>
      </c>
      <c r="H7069" s="41" t="s">
        <v>6712</v>
      </c>
      <c r="I7069" s="42" t="s">
        <v>85</v>
      </c>
      <c r="J7069" s="25">
        <f t="shared" si="1"/>
        <v>50</v>
      </c>
      <c r="K7069" s="7" t="str">
        <f t="shared" si="2"/>
        <v>ENG30-02128084-apokretan</v>
      </c>
      <c r="L7069" s="7" t="str">
        <f>ifna(VLOOKUP(K7069,'Лист1'!D:E,2,false))</f>
        <v/>
      </c>
      <c r="M7069" s="9"/>
      <c r="N7069" s="9"/>
      <c r="O7069" s="9"/>
      <c r="P7069" s="9"/>
      <c r="Q7069" s="9"/>
      <c r="R7069" s="9"/>
    </row>
    <row r="7070" ht="15.75" customHeight="1">
      <c r="A7070" s="14" t="s">
        <v>11</v>
      </c>
      <c r="B7070" s="14" t="s">
        <v>12</v>
      </c>
      <c r="C7070" s="40" t="s">
        <v>17296</v>
      </c>
      <c r="D7070" s="14" t="s">
        <v>17304</v>
      </c>
      <c r="E7070" s="13" t="s">
        <v>17305</v>
      </c>
      <c r="F7070" s="14" t="s">
        <v>17306</v>
      </c>
      <c r="G7070" s="14" t="s">
        <v>6955</v>
      </c>
      <c r="H7070" s="41" t="s">
        <v>6712</v>
      </c>
      <c r="I7070" s="42" t="s">
        <v>85</v>
      </c>
      <c r="J7070" s="21">
        <f t="shared" si="1"/>
        <v>81</v>
      </c>
      <c r="K7070" s="7" t="str">
        <f t="shared" si="2"/>
        <v>ENG30-02128385-nleopard</v>
      </c>
      <c r="L7070" s="7" t="str">
        <f>ifna(VLOOKUP(K7070,'Лист1'!D:E,2,false))</f>
        <v/>
      </c>
      <c r="M7070" s="9"/>
      <c r="N7070" s="9"/>
      <c r="O7070" s="9"/>
      <c r="P7070" s="9"/>
      <c r="Q7070" s="9"/>
      <c r="R7070" s="9"/>
    </row>
    <row r="7071" ht="15.75" customHeight="1">
      <c r="A7071" s="14" t="s">
        <v>21</v>
      </c>
      <c r="B7071" s="14" t="s">
        <v>22</v>
      </c>
      <c r="C7071" s="40" t="s">
        <v>7145</v>
      </c>
      <c r="D7071" s="14" t="s">
        <v>17307</v>
      </c>
      <c r="E7071" s="13" t="s">
        <v>17308</v>
      </c>
      <c r="F7071" s="14" t="s">
        <v>17309</v>
      </c>
      <c r="G7071" s="14" t="s">
        <v>6772</v>
      </c>
      <c r="H7071" s="41" t="s">
        <v>6712</v>
      </c>
      <c r="I7071" s="42" t="s">
        <v>85</v>
      </c>
      <c r="J7071" s="52">
        <f t="shared" si="1"/>
        <v>19</v>
      </c>
      <c r="K7071" s="7" t="str">
        <f t="shared" si="2"/>
        <v>ENG30-02128653-vposmatrati</v>
      </c>
      <c r="L7071" s="7" t="str">
        <f>ifna(VLOOKUP(K7071,'Лист1'!D:E,2,false))</f>
        <v/>
      </c>
      <c r="M7071" s="9"/>
      <c r="N7071" s="9"/>
      <c r="O7071" s="9"/>
      <c r="P7071" s="9"/>
      <c r="Q7071" s="9"/>
      <c r="R7071" s="9"/>
    </row>
    <row r="7072" ht="15.75" customHeight="1">
      <c r="A7072" s="14" t="s">
        <v>21</v>
      </c>
      <c r="B7072" s="14" t="s">
        <v>22</v>
      </c>
      <c r="C7072" s="40" t="s">
        <v>8001</v>
      </c>
      <c r="D7072" s="14" t="s">
        <v>17310</v>
      </c>
      <c r="E7072" s="13" t="s">
        <v>17311</v>
      </c>
      <c r="F7072" s="14" t="s">
        <v>17312</v>
      </c>
      <c r="G7072" s="14" t="s">
        <v>6772</v>
      </c>
      <c r="H7072" s="41" t="s">
        <v>6712</v>
      </c>
      <c r="I7072" s="42" t="s">
        <v>85</v>
      </c>
      <c r="J7072" s="36">
        <f t="shared" si="1"/>
        <v>49</v>
      </c>
      <c r="K7072" s="7" t="str">
        <f t="shared" si="2"/>
        <v>ENG30-02128873-vdoživeti</v>
      </c>
      <c r="L7072" s="7" t="str">
        <f>ifna(VLOOKUP(K7072,'Лист1'!D:E,2,false))</f>
        <v/>
      </c>
      <c r="M7072" s="9"/>
      <c r="N7072" s="9"/>
      <c r="O7072" s="9"/>
      <c r="P7072" s="9"/>
      <c r="Q7072" s="9"/>
      <c r="R7072" s="9"/>
    </row>
    <row r="7073" ht="15.75" customHeight="1">
      <c r="A7073" s="14" t="s">
        <v>21</v>
      </c>
      <c r="B7073" s="14" t="s">
        <v>22</v>
      </c>
      <c r="C7073" s="40" t="s">
        <v>17313</v>
      </c>
      <c r="D7073" s="14" t="s">
        <v>17310</v>
      </c>
      <c r="E7073" s="13" t="s">
        <v>17311</v>
      </c>
      <c r="F7073" s="14" t="s">
        <v>17312</v>
      </c>
      <c r="G7073" s="14" t="s">
        <v>6772</v>
      </c>
      <c r="H7073" s="41" t="s">
        <v>6712</v>
      </c>
      <c r="I7073" s="42" t="s">
        <v>85</v>
      </c>
      <c r="J7073" s="22">
        <f t="shared" si="1"/>
        <v>49</v>
      </c>
      <c r="K7073" s="7" t="str">
        <f t="shared" si="2"/>
        <v>ENG30-02128873-vdoživljavati</v>
      </c>
      <c r="L7073" s="7" t="str">
        <f>ifna(VLOOKUP(K7073,'Лист1'!D:E,2,false))</f>
        <v/>
      </c>
      <c r="M7073" s="9"/>
      <c r="N7073" s="9"/>
      <c r="O7073" s="9"/>
      <c r="P7073" s="9"/>
      <c r="Q7073" s="9"/>
      <c r="R7073" s="9"/>
    </row>
    <row r="7074" ht="15.75" customHeight="1">
      <c r="A7074" s="14" t="s">
        <v>21</v>
      </c>
      <c r="B7074" s="14" t="s">
        <v>22</v>
      </c>
      <c r="C7074" s="40" t="s">
        <v>11911</v>
      </c>
      <c r="D7074" s="14" t="s">
        <v>17310</v>
      </c>
      <c r="E7074" s="13" t="s">
        <v>17311</v>
      </c>
      <c r="F7074" s="14" t="s">
        <v>17312</v>
      </c>
      <c r="G7074" s="14" t="s">
        <v>6772</v>
      </c>
      <c r="H7074" s="41" t="s">
        <v>6712</v>
      </c>
      <c r="I7074" s="42" t="s">
        <v>85</v>
      </c>
      <c r="J7074" s="92">
        <f t="shared" si="1"/>
        <v>49</v>
      </c>
      <c r="K7074" s="7" t="str">
        <f t="shared" si="2"/>
        <v>ENG30-02128873-vposvedočiti</v>
      </c>
      <c r="L7074" s="7" t="str">
        <f>ifna(VLOOKUP(K7074,'Лист1'!D:E,2,false))</f>
        <v/>
      </c>
      <c r="M7074" s="9"/>
      <c r="N7074" s="9"/>
      <c r="O7074" s="9"/>
      <c r="P7074" s="9"/>
      <c r="Q7074" s="9"/>
      <c r="R7074" s="9"/>
    </row>
    <row r="7075" ht="15.75" customHeight="1">
      <c r="A7075" s="14" t="s">
        <v>21</v>
      </c>
      <c r="B7075" s="14" t="s">
        <v>22</v>
      </c>
      <c r="C7075" s="40" t="s">
        <v>13097</v>
      </c>
      <c r="D7075" s="14" t="s">
        <v>17310</v>
      </c>
      <c r="E7075" s="13" t="s">
        <v>17311</v>
      </c>
      <c r="F7075" s="14" t="s">
        <v>17312</v>
      </c>
      <c r="G7075" s="14" t="s">
        <v>6772</v>
      </c>
      <c r="H7075" s="41" t="s">
        <v>6712</v>
      </c>
      <c r="I7075" s="42" t="s">
        <v>85</v>
      </c>
      <c r="J7075" s="53">
        <f t="shared" si="1"/>
        <v>49</v>
      </c>
      <c r="K7075" s="7" t="str">
        <f t="shared" si="2"/>
        <v>ENG30-02128873-vsvedočiti</v>
      </c>
      <c r="L7075" s="7" t="str">
        <f>ifna(VLOOKUP(K7075,'Лист1'!D:E,2,false))</f>
        <v/>
      </c>
      <c r="M7075" s="9"/>
      <c r="N7075" s="9"/>
      <c r="O7075" s="9"/>
      <c r="P7075" s="9"/>
      <c r="Q7075" s="9"/>
      <c r="R7075" s="9"/>
    </row>
    <row r="7076" ht="15.75" customHeight="1">
      <c r="A7076" s="14" t="s">
        <v>21</v>
      </c>
      <c r="B7076" s="14" t="s">
        <v>22</v>
      </c>
      <c r="C7076" s="40" t="s">
        <v>10455</v>
      </c>
      <c r="D7076" s="14" t="s">
        <v>17310</v>
      </c>
      <c r="E7076" s="13" t="s">
        <v>17311</v>
      </c>
      <c r="F7076" s="14" t="s">
        <v>17312</v>
      </c>
      <c r="G7076" s="14" t="s">
        <v>6772</v>
      </c>
      <c r="H7076" s="41" t="s">
        <v>6712</v>
      </c>
      <c r="I7076" s="42" t="s">
        <v>85</v>
      </c>
      <c r="J7076" s="27">
        <f t="shared" si="1"/>
        <v>49</v>
      </c>
      <c r="K7076" s="7" t="str">
        <f t="shared" si="2"/>
        <v>ENG30-02128873-vvideti</v>
      </c>
      <c r="L7076" s="7" t="str">
        <f>ifna(VLOOKUP(K7076,'Лист1'!D:E,2,false))</f>
        <v/>
      </c>
      <c r="M7076" s="9"/>
      <c r="N7076" s="9"/>
      <c r="O7076" s="9"/>
      <c r="P7076" s="9"/>
      <c r="Q7076" s="9"/>
      <c r="R7076" s="9"/>
    </row>
    <row r="7077" ht="15.75" customHeight="1">
      <c r="A7077" s="14" t="s">
        <v>11</v>
      </c>
      <c r="B7077" s="14" t="s">
        <v>12</v>
      </c>
      <c r="C7077" s="40" t="s">
        <v>17314</v>
      </c>
      <c r="D7077" s="14" t="s">
        <v>17315</v>
      </c>
      <c r="E7077" s="13" t="s">
        <v>17316</v>
      </c>
      <c r="F7077" s="14" t="s">
        <v>17317</v>
      </c>
      <c r="G7077" s="14" t="s">
        <v>6955</v>
      </c>
      <c r="H7077" s="41" t="s">
        <v>6712</v>
      </c>
      <c r="I7077" s="42" t="s">
        <v>85</v>
      </c>
      <c r="J7077" s="60">
        <f t="shared" si="1"/>
        <v>87</v>
      </c>
      <c r="K7077" s="7" t="str">
        <f t="shared" si="2"/>
        <v>ENG30-02129165-nlav</v>
      </c>
      <c r="L7077" s="7" t="str">
        <f>ifna(VLOOKUP(K7077,'Лист1'!D:E,2,false))</f>
        <v/>
      </c>
      <c r="M7077" s="9"/>
      <c r="N7077" s="9"/>
      <c r="O7077" s="9"/>
      <c r="P7077" s="9"/>
      <c r="Q7077" s="9"/>
      <c r="R7077" s="9"/>
    </row>
    <row r="7078" ht="15.75" customHeight="1">
      <c r="A7078" s="14" t="s">
        <v>21</v>
      </c>
      <c r="B7078" s="14" t="s">
        <v>22</v>
      </c>
      <c r="C7078" s="40" t="s">
        <v>10455</v>
      </c>
      <c r="D7078" s="14" t="s">
        <v>17318</v>
      </c>
      <c r="E7078" s="13" t="s">
        <v>17319</v>
      </c>
      <c r="F7078" s="14" t="s">
        <v>10455</v>
      </c>
      <c r="G7078" s="14" t="s">
        <v>6772</v>
      </c>
      <c r="H7078" s="41" t="s">
        <v>6712</v>
      </c>
      <c r="I7078" s="42" t="s">
        <v>85</v>
      </c>
      <c r="J7078" s="51">
        <f t="shared" si="1"/>
        <v>61</v>
      </c>
      <c r="K7078" s="7" t="str">
        <f t="shared" si="2"/>
        <v>ENG30-02129289-vvideti</v>
      </c>
      <c r="L7078" s="7" t="str">
        <f>ifna(VLOOKUP(K7078,'Лист1'!D:E,2,false))</f>
        <v/>
      </c>
      <c r="M7078" s="9"/>
      <c r="N7078" s="9"/>
      <c r="O7078" s="9"/>
      <c r="P7078" s="9"/>
      <c r="Q7078" s="9"/>
      <c r="R7078" s="9"/>
    </row>
    <row r="7079" ht="15.75" customHeight="1">
      <c r="A7079" s="14" t="s">
        <v>21</v>
      </c>
      <c r="B7079" s="14" t="s">
        <v>22</v>
      </c>
      <c r="C7079" s="40" t="s">
        <v>10525</v>
      </c>
      <c r="D7079" s="14" t="s">
        <v>17320</v>
      </c>
      <c r="E7079" s="13" t="s">
        <v>17321</v>
      </c>
      <c r="F7079" s="14" t="s">
        <v>17322</v>
      </c>
      <c r="G7079" s="14" t="s">
        <v>6772</v>
      </c>
      <c r="H7079" s="41" t="s">
        <v>6712</v>
      </c>
      <c r="I7079" s="42" t="s">
        <v>85</v>
      </c>
      <c r="J7079" s="51">
        <f t="shared" si="1"/>
        <v>35</v>
      </c>
      <c r="K7079" s="7" t="str">
        <f t="shared" si="2"/>
        <v>ENG30-02129709-votkriti</v>
      </c>
      <c r="L7079" s="7" t="str">
        <f>ifna(VLOOKUP(K7079,'Лист1'!D:E,2,false))</f>
        <v/>
      </c>
      <c r="M7079" s="9"/>
      <c r="N7079" s="9"/>
      <c r="O7079" s="9"/>
      <c r="P7079" s="9"/>
      <c r="Q7079" s="9"/>
      <c r="R7079" s="9"/>
    </row>
    <row r="7080" ht="15.75" customHeight="1">
      <c r="A7080" s="14" t="s">
        <v>21</v>
      </c>
      <c r="B7080" s="14" t="s">
        <v>22</v>
      </c>
      <c r="C7080" s="40" t="s">
        <v>11375</v>
      </c>
      <c r="D7080" s="14" t="s">
        <v>17320</v>
      </c>
      <c r="E7080" s="13" t="s">
        <v>17321</v>
      </c>
      <c r="F7080" s="14" t="s">
        <v>17322</v>
      </c>
      <c r="G7080" s="14" t="s">
        <v>6772</v>
      </c>
      <c r="H7080" s="41" t="s">
        <v>6712</v>
      </c>
      <c r="I7080" s="42" t="s">
        <v>85</v>
      </c>
      <c r="J7080" s="60">
        <f t="shared" si="1"/>
        <v>35</v>
      </c>
      <c r="K7080" s="7" t="str">
        <f t="shared" si="2"/>
        <v>ENG30-02129709-vpogledati</v>
      </c>
      <c r="L7080" s="7" t="str">
        <f>ifna(VLOOKUP(K7080,'Лист1'!D:E,2,false))</f>
        <v/>
      </c>
      <c r="M7080" s="9"/>
      <c r="N7080" s="9"/>
      <c r="O7080" s="9"/>
      <c r="P7080" s="9"/>
      <c r="Q7080" s="9"/>
      <c r="R7080" s="9"/>
    </row>
    <row r="7081" ht="15.75" customHeight="1">
      <c r="A7081" s="14" t="s">
        <v>21</v>
      </c>
      <c r="B7081" s="14" t="s">
        <v>22</v>
      </c>
      <c r="C7081" s="40" t="s">
        <v>10526</v>
      </c>
      <c r="D7081" s="14" t="s">
        <v>17320</v>
      </c>
      <c r="E7081" s="13" t="s">
        <v>17321</v>
      </c>
      <c r="F7081" s="14" t="s">
        <v>17322</v>
      </c>
      <c r="G7081" s="14" t="s">
        <v>6772</v>
      </c>
      <c r="H7081" s="41" t="s">
        <v>6712</v>
      </c>
      <c r="I7081" s="42" t="s">
        <v>85</v>
      </c>
      <c r="J7081" s="25">
        <f t="shared" si="1"/>
        <v>35</v>
      </c>
      <c r="K7081" s="7" t="str">
        <f t="shared" si="2"/>
        <v>ENG30-02129709-vuočiti</v>
      </c>
      <c r="L7081" s="7" t="str">
        <f>ifna(VLOOKUP(K7081,'Лист1'!D:E,2,false))</f>
        <v/>
      </c>
      <c r="M7081" s="9"/>
      <c r="N7081" s="9"/>
      <c r="O7081" s="9"/>
      <c r="P7081" s="9"/>
      <c r="Q7081" s="9"/>
      <c r="R7081" s="9"/>
    </row>
    <row r="7082" ht="15.75" customHeight="1">
      <c r="A7082" s="14" t="s">
        <v>21</v>
      </c>
      <c r="B7082" s="14" t="s">
        <v>22</v>
      </c>
      <c r="C7082" s="40" t="s">
        <v>10455</v>
      </c>
      <c r="D7082" s="14" t="s">
        <v>17320</v>
      </c>
      <c r="E7082" s="13" t="s">
        <v>17321</v>
      </c>
      <c r="F7082" s="14" t="s">
        <v>17322</v>
      </c>
      <c r="G7082" s="14" t="s">
        <v>6772</v>
      </c>
      <c r="H7082" s="41" t="s">
        <v>6712</v>
      </c>
      <c r="I7082" s="42" t="s">
        <v>85</v>
      </c>
      <c r="J7082" s="58">
        <f t="shared" si="1"/>
        <v>35</v>
      </c>
      <c r="K7082" s="7" t="str">
        <f t="shared" si="2"/>
        <v>ENG30-02129709-vvideti</v>
      </c>
      <c r="L7082" s="7" t="str">
        <f>ifna(VLOOKUP(K7082,'Лист1'!D:E,2,false))</f>
        <v/>
      </c>
      <c r="M7082" s="9"/>
      <c r="N7082" s="9"/>
      <c r="O7082" s="9"/>
      <c r="P7082" s="9"/>
      <c r="Q7082" s="9"/>
      <c r="R7082" s="9"/>
    </row>
    <row r="7083" ht="15.75" customHeight="1">
      <c r="A7083" s="14" t="s">
        <v>79</v>
      </c>
      <c r="B7083" s="14" t="s">
        <v>80</v>
      </c>
      <c r="C7083" s="40" t="s">
        <v>8847</v>
      </c>
      <c r="D7083" s="14" t="s">
        <v>17323</v>
      </c>
      <c r="E7083" s="13" t="s">
        <v>17324</v>
      </c>
      <c r="F7083" s="14" t="s">
        <v>17325</v>
      </c>
      <c r="G7083" s="14" t="s">
        <v>6772</v>
      </c>
      <c r="H7083" s="41" t="s">
        <v>6712</v>
      </c>
      <c r="I7083" s="42" t="s">
        <v>85</v>
      </c>
      <c r="J7083" s="21">
        <f t="shared" si="1"/>
        <v>48</v>
      </c>
      <c r="K7083" s="7" t="str">
        <f t="shared" si="2"/>
        <v>ENG30-02129718-aodređen</v>
      </c>
      <c r="L7083" s="7" t="str">
        <f>ifna(VLOOKUP(K7083,'Лист1'!D:E,2,false))</f>
        <v/>
      </c>
      <c r="M7083" s="9"/>
      <c r="N7083" s="9"/>
      <c r="O7083" s="9"/>
      <c r="P7083" s="9"/>
      <c r="Q7083" s="9"/>
      <c r="R7083" s="9"/>
    </row>
    <row r="7084" ht="15.75" customHeight="1">
      <c r="A7084" s="14" t="s">
        <v>79</v>
      </c>
      <c r="B7084" s="14" t="s">
        <v>80</v>
      </c>
      <c r="C7084" s="40" t="s">
        <v>9226</v>
      </c>
      <c r="D7084" s="14" t="s">
        <v>17326</v>
      </c>
      <c r="E7084" s="13" t="s">
        <v>17327</v>
      </c>
      <c r="F7084" s="14" t="s">
        <v>17328</v>
      </c>
      <c r="G7084" s="14" t="s">
        <v>6772</v>
      </c>
      <c r="H7084" s="41" t="s">
        <v>6712</v>
      </c>
      <c r="I7084" s="42" t="s">
        <v>85</v>
      </c>
      <c r="J7084" s="85">
        <f t="shared" si="1"/>
        <v>38</v>
      </c>
      <c r="K7084" s="7" t="str">
        <f t="shared" si="2"/>
        <v>ENG30-02129908-autvrđen</v>
      </c>
      <c r="L7084" s="7" t="str">
        <f>ifna(VLOOKUP(K7084,'Лист1'!D:E,2,false))</f>
        <v/>
      </c>
      <c r="M7084" s="9"/>
      <c r="N7084" s="9"/>
      <c r="O7084" s="9"/>
      <c r="P7084" s="9"/>
      <c r="Q7084" s="9"/>
      <c r="R7084" s="9"/>
    </row>
    <row r="7085" ht="15.75" customHeight="1">
      <c r="A7085" s="14" t="s">
        <v>21</v>
      </c>
      <c r="B7085" s="14" t="s">
        <v>22</v>
      </c>
      <c r="C7085" s="40" t="s">
        <v>11834</v>
      </c>
      <c r="D7085" s="14" t="s">
        <v>17329</v>
      </c>
      <c r="E7085" s="13" t="s">
        <v>17330</v>
      </c>
      <c r="F7085" s="14" t="s">
        <v>17331</v>
      </c>
      <c r="G7085" s="14" t="s">
        <v>6772</v>
      </c>
      <c r="H7085" s="41" t="s">
        <v>6712</v>
      </c>
      <c r="I7085" s="42" t="s">
        <v>85</v>
      </c>
      <c r="J7085" s="39">
        <f t="shared" si="1"/>
        <v>44</v>
      </c>
      <c r="K7085" s="7" t="str">
        <f t="shared" si="2"/>
        <v>ENG30-02131279-vispitati</v>
      </c>
      <c r="L7085" s="7" t="str">
        <f>ifna(VLOOKUP(K7085,'Лист1'!D:E,2,false))</f>
        <v/>
      </c>
      <c r="M7085" s="9"/>
      <c r="N7085" s="9"/>
      <c r="O7085" s="9"/>
      <c r="P7085" s="9"/>
      <c r="Q7085" s="9"/>
      <c r="R7085" s="9"/>
    </row>
    <row r="7086" ht="15.75" customHeight="1">
      <c r="A7086" s="14" t="s">
        <v>79</v>
      </c>
      <c r="B7086" s="14" t="s">
        <v>80</v>
      </c>
      <c r="C7086" s="40" t="s">
        <v>10369</v>
      </c>
      <c r="D7086" s="14" t="s">
        <v>17332</v>
      </c>
      <c r="E7086" s="13" t="s">
        <v>17333</v>
      </c>
      <c r="F7086" s="14" t="s">
        <v>17334</v>
      </c>
      <c r="G7086" s="14" t="s">
        <v>6772</v>
      </c>
      <c r="H7086" s="41" t="s">
        <v>6712</v>
      </c>
      <c r="I7086" s="42" t="s">
        <v>85</v>
      </c>
      <c r="J7086" s="38">
        <f t="shared" si="1"/>
        <v>39</v>
      </c>
      <c r="K7086" s="7" t="str">
        <f t="shared" si="2"/>
        <v>ENG30-02132224-akonzervativan</v>
      </c>
      <c r="L7086" s="7" t="str">
        <f>ifna(VLOOKUP(K7086,'Лист1'!D:E,2,false))</f>
        <v/>
      </c>
      <c r="M7086" s="9"/>
      <c r="N7086" s="9"/>
      <c r="O7086" s="9"/>
      <c r="P7086" s="9"/>
      <c r="Q7086" s="9"/>
      <c r="R7086" s="9"/>
    </row>
    <row r="7087" ht="15.75" customHeight="1">
      <c r="A7087" s="14" t="s">
        <v>79</v>
      </c>
      <c r="B7087" s="14" t="s">
        <v>80</v>
      </c>
      <c r="C7087" s="40" t="s">
        <v>17335</v>
      </c>
      <c r="D7087" s="14" t="s">
        <v>17336</v>
      </c>
      <c r="E7087" s="13" t="s">
        <v>17337</v>
      </c>
      <c r="F7087" s="14" t="s">
        <v>17338</v>
      </c>
      <c r="G7087" s="14" t="s">
        <v>6772</v>
      </c>
      <c r="H7087" s="41" t="s">
        <v>6712</v>
      </c>
      <c r="I7087" s="42" t="s">
        <v>85</v>
      </c>
      <c r="J7087" s="70">
        <f t="shared" si="1"/>
        <v>26</v>
      </c>
      <c r="K7087" s="7" t="str">
        <f t="shared" si="2"/>
        <v>ENG30-02132735-aseksualan</v>
      </c>
      <c r="L7087" s="7" t="str">
        <f>ifna(VLOOKUP(K7087,'Лист1'!D:E,2,false))</f>
        <v/>
      </c>
      <c r="M7087" s="9"/>
      <c r="N7087" s="9"/>
      <c r="O7087" s="9"/>
      <c r="P7087" s="9"/>
      <c r="Q7087" s="9"/>
      <c r="R7087" s="9"/>
    </row>
    <row r="7088" ht="15.75" customHeight="1">
      <c r="A7088" s="14" t="s">
        <v>21</v>
      </c>
      <c r="B7088" s="14" t="s">
        <v>22</v>
      </c>
      <c r="C7088" s="40" t="s">
        <v>17339</v>
      </c>
      <c r="D7088" s="14" t="s">
        <v>17340</v>
      </c>
      <c r="E7088" s="13" t="s">
        <v>17341</v>
      </c>
      <c r="F7088" s="14" t="s">
        <v>17342</v>
      </c>
      <c r="G7088" s="14" t="s">
        <v>6772</v>
      </c>
      <c r="H7088" s="41" t="s">
        <v>6712</v>
      </c>
      <c r="I7088" s="42" t="s">
        <v>85</v>
      </c>
      <c r="J7088" s="77">
        <f t="shared" si="1"/>
        <v>58</v>
      </c>
      <c r="K7088" s="7" t="str">
        <f t="shared" si="2"/>
        <v>ENG30-02133435-vizgledati</v>
      </c>
      <c r="L7088" s="7" t="str">
        <f>ifna(VLOOKUP(K7088,'Лист1'!D:E,2,false))</f>
        <v/>
      </c>
      <c r="M7088" s="9"/>
      <c r="N7088" s="9"/>
      <c r="O7088" s="9"/>
      <c r="P7088" s="9"/>
      <c r="Q7088" s="9"/>
      <c r="R7088" s="9"/>
    </row>
    <row r="7089" ht="15.75" customHeight="1">
      <c r="A7089" s="14" t="s">
        <v>21</v>
      </c>
      <c r="B7089" s="14" t="s">
        <v>22</v>
      </c>
      <c r="C7089" s="40" t="s">
        <v>13600</v>
      </c>
      <c r="D7089" s="14" t="s">
        <v>17343</v>
      </c>
      <c r="E7089" s="13" t="s">
        <v>17344</v>
      </c>
      <c r="F7089" s="14" t="s">
        <v>17345</v>
      </c>
      <c r="G7089" s="14" t="s">
        <v>6772</v>
      </c>
      <c r="H7089" s="41" t="s">
        <v>6712</v>
      </c>
      <c r="I7089" s="42" t="s">
        <v>85</v>
      </c>
      <c r="J7089" s="127">
        <f t="shared" si="1"/>
        <v>43</v>
      </c>
      <c r="K7089" s="7" t="str">
        <f t="shared" si="2"/>
        <v>ENG30-02134672-vdelovati</v>
      </c>
      <c r="L7089" s="7" t="str">
        <f>ifna(VLOOKUP(K7089,'Лист1'!D:E,2,false))</f>
        <v/>
      </c>
      <c r="M7089" s="9"/>
      <c r="N7089" s="9"/>
      <c r="O7089" s="9"/>
      <c r="P7089" s="9"/>
      <c r="Q7089" s="9"/>
      <c r="R7089" s="9"/>
    </row>
    <row r="7090" ht="15.75" customHeight="1">
      <c r="A7090" s="14" t="s">
        <v>21</v>
      </c>
      <c r="B7090" s="14" t="s">
        <v>22</v>
      </c>
      <c r="C7090" s="40" t="s">
        <v>17339</v>
      </c>
      <c r="D7090" s="14" t="s">
        <v>17343</v>
      </c>
      <c r="E7090" s="13" t="s">
        <v>17344</v>
      </c>
      <c r="F7090" s="14" t="s">
        <v>17345</v>
      </c>
      <c r="G7090" s="14" t="s">
        <v>6772</v>
      </c>
      <c r="H7090" s="41" t="s">
        <v>6712</v>
      </c>
      <c r="I7090" s="42" t="s">
        <v>85</v>
      </c>
      <c r="J7090" s="28">
        <f t="shared" si="1"/>
        <v>43</v>
      </c>
      <c r="K7090" s="7" t="str">
        <f t="shared" si="2"/>
        <v>ENG30-02134672-vizgledati</v>
      </c>
      <c r="L7090" s="7" t="str">
        <f>ifna(VLOOKUP(K7090,'Лист1'!D:E,2,false))</f>
        <v/>
      </c>
      <c r="M7090" s="9"/>
      <c r="N7090" s="9"/>
      <c r="O7090" s="9"/>
      <c r="P7090" s="9"/>
      <c r="Q7090" s="9"/>
      <c r="R7090" s="9"/>
    </row>
    <row r="7091" ht="15.75" customHeight="1">
      <c r="A7091" s="14" t="s">
        <v>21</v>
      </c>
      <c r="B7091" s="14" t="s">
        <v>22</v>
      </c>
      <c r="C7091" s="40" t="s">
        <v>9237</v>
      </c>
      <c r="D7091" s="14" t="s">
        <v>17343</v>
      </c>
      <c r="E7091" s="13" t="s">
        <v>17344</v>
      </c>
      <c r="F7091" s="14" t="s">
        <v>17345</v>
      </c>
      <c r="G7091" s="14" t="s">
        <v>6772</v>
      </c>
      <c r="H7091" s="41" t="s">
        <v>6712</v>
      </c>
      <c r="I7091" s="42" t="s">
        <v>85</v>
      </c>
      <c r="J7091" s="46">
        <f t="shared" si="1"/>
        <v>43</v>
      </c>
      <c r="K7091" s="7" t="str">
        <f t="shared" si="2"/>
        <v>ENG30-02134672-vpojaviti</v>
      </c>
      <c r="L7091" s="7" t="str">
        <f>ifna(VLOOKUP(K7091,'Лист1'!D:E,2,false))</f>
        <v>briši</v>
      </c>
      <c r="M7091" s="9"/>
      <c r="N7091" s="9"/>
      <c r="O7091" s="9"/>
      <c r="P7091" s="9"/>
      <c r="Q7091" s="9"/>
      <c r="R7091" s="9"/>
    </row>
    <row r="7092" ht="15.75" customHeight="1">
      <c r="A7092" s="14" t="s">
        <v>79</v>
      </c>
      <c r="B7092" s="14" t="s">
        <v>80</v>
      </c>
      <c r="C7092" s="40" t="s">
        <v>17346</v>
      </c>
      <c r="D7092" s="14" t="s">
        <v>17347</v>
      </c>
      <c r="E7092" s="13" t="s">
        <v>17348</v>
      </c>
      <c r="F7092" s="14" t="s">
        <v>17346</v>
      </c>
      <c r="G7092" s="14" t="s">
        <v>7752</v>
      </c>
      <c r="H7092" s="41" t="s">
        <v>6712</v>
      </c>
      <c r="I7092" s="42" t="s">
        <v>85</v>
      </c>
      <c r="J7092" s="17">
        <f t="shared" si="1"/>
        <v>31</v>
      </c>
      <c r="K7092" s="7" t="str">
        <f t="shared" si="2"/>
        <v>ENG30-02135389-apolni</v>
      </c>
      <c r="L7092" s="7" t="str">
        <f>ifna(VLOOKUP(K7092,'Лист1'!D:E,2,false))</f>
        <v/>
      </c>
      <c r="M7092" s="9"/>
      <c r="N7092" s="9"/>
      <c r="O7092" s="9"/>
      <c r="P7092" s="9"/>
      <c r="Q7092" s="9"/>
      <c r="R7092" s="9"/>
    </row>
    <row r="7093" ht="15.75" customHeight="1">
      <c r="A7093" s="14" t="s">
        <v>21</v>
      </c>
      <c r="B7093" s="14" t="s">
        <v>22</v>
      </c>
      <c r="C7093" s="40" t="s">
        <v>15925</v>
      </c>
      <c r="D7093" s="14" t="s">
        <v>17349</v>
      </c>
      <c r="E7093" s="13" t="s">
        <v>17350</v>
      </c>
      <c r="F7093" s="14" t="s">
        <v>17351</v>
      </c>
      <c r="G7093" s="14" t="s">
        <v>12436</v>
      </c>
      <c r="H7093" s="41" t="s">
        <v>6712</v>
      </c>
      <c r="I7093" s="42" t="s">
        <v>85</v>
      </c>
      <c r="J7093" s="127">
        <f t="shared" si="1"/>
        <v>32</v>
      </c>
      <c r="K7093" s="7" t="str">
        <f t="shared" si="2"/>
        <v>ENG30-02135727-vsvirati</v>
      </c>
      <c r="L7093" s="7" t="str">
        <f>ifna(VLOOKUP(K7093,'Лист1'!D:E,2,false))</f>
        <v/>
      </c>
      <c r="M7093" s="9"/>
      <c r="N7093" s="9"/>
      <c r="O7093" s="9"/>
      <c r="P7093" s="9"/>
      <c r="Q7093" s="9"/>
      <c r="R7093" s="9"/>
    </row>
    <row r="7094" ht="15.75" customHeight="1">
      <c r="A7094" s="14" t="s">
        <v>21</v>
      </c>
      <c r="B7094" s="14" t="s">
        <v>22</v>
      </c>
      <c r="C7094" s="40" t="s">
        <v>15925</v>
      </c>
      <c r="D7094" s="14" t="s">
        <v>17352</v>
      </c>
      <c r="E7094" s="13" t="s">
        <v>17353</v>
      </c>
      <c r="F7094" s="14" t="s">
        <v>15925</v>
      </c>
      <c r="G7094" s="14" t="s">
        <v>6772</v>
      </c>
      <c r="H7094" s="41" t="s">
        <v>6712</v>
      </c>
      <c r="I7094" s="42" t="s">
        <v>85</v>
      </c>
      <c r="J7094" s="39">
        <f t="shared" si="1"/>
        <v>45</v>
      </c>
      <c r="K7094" s="7" t="str">
        <f t="shared" si="2"/>
        <v>ENG30-02135877-vsvirati</v>
      </c>
      <c r="L7094" s="7" t="str">
        <f>ifna(VLOOKUP(K7094,'Лист1'!D:E,2,false))</f>
        <v/>
      </c>
      <c r="M7094" s="9"/>
      <c r="N7094" s="9"/>
      <c r="O7094" s="9"/>
      <c r="P7094" s="9"/>
      <c r="Q7094" s="9"/>
      <c r="R7094" s="9"/>
    </row>
    <row r="7095" ht="15.75" customHeight="1">
      <c r="A7095" s="14" t="s">
        <v>21</v>
      </c>
      <c r="B7095" s="14" t="s">
        <v>22</v>
      </c>
      <c r="C7095" s="40" t="s">
        <v>10955</v>
      </c>
      <c r="D7095" s="14" t="s">
        <v>17354</v>
      </c>
      <c r="E7095" s="13" t="s">
        <v>17355</v>
      </c>
      <c r="F7095" s="14" t="s">
        <v>12522</v>
      </c>
      <c r="G7095" s="14" t="s">
        <v>6772</v>
      </c>
      <c r="H7095" s="41" t="s">
        <v>6712</v>
      </c>
      <c r="I7095" s="42" t="s">
        <v>85</v>
      </c>
      <c r="J7095" s="65">
        <f t="shared" si="1"/>
        <v>32</v>
      </c>
      <c r="K7095" s="7" t="str">
        <f t="shared" si="2"/>
        <v>ENG30-02137132-vpokazati</v>
      </c>
      <c r="L7095" s="7" t="str">
        <f>ifna(VLOOKUP(K7095,'Лист1'!D:E,2,false))</f>
        <v/>
      </c>
      <c r="M7095" s="9"/>
      <c r="N7095" s="9"/>
      <c r="O7095" s="9"/>
      <c r="P7095" s="9"/>
      <c r="Q7095" s="9"/>
      <c r="R7095" s="9"/>
    </row>
    <row r="7096" ht="15.75" customHeight="1">
      <c r="A7096" s="14" t="s">
        <v>21</v>
      </c>
      <c r="B7096" s="14" t="s">
        <v>22</v>
      </c>
      <c r="C7096" s="40" t="s">
        <v>11602</v>
      </c>
      <c r="D7096" s="14" t="s">
        <v>17354</v>
      </c>
      <c r="E7096" s="13" t="s">
        <v>17355</v>
      </c>
      <c r="F7096" s="14" t="s">
        <v>12522</v>
      </c>
      <c r="G7096" s="14" t="s">
        <v>6772</v>
      </c>
      <c r="H7096" s="41" t="s">
        <v>6712</v>
      </c>
      <c r="I7096" s="42" t="s">
        <v>85</v>
      </c>
      <c r="J7096" s="25">
        <f t="shared" si="1"/>
        <v>32</v>
      </c>
      <c r="K7096" s="7" t="str">
        <f t="shared" si="2"/>
        <v>ENG30-02137132-vpokazivati</v>
      </c>
      <c r="L7096" s="7" t="str">
        <f>ifna(VLOOKUP(K7096,'Лист1'!D:E,2,false))</f>
        <v/>
      </c>
      <c r="M7096" s="9"/>
      <c r="N7096" s="9"/>
      <c r="O7096" s="9"/>
      <c r="P7096" s="9"/>
      <c r="Q7096" s="9"/>
      <c r="R7096" s="9"/>
    </row>
    <row r="7097" ht="15.75" customHeight="1">
      <c r="A7097" s="14" t="s">
        <v>21</v>
      </c>
      <c r="B7097" s="14" t="s">
        <v>22</v>
      </c>
      <c r="C7097" s="40" t="s">
        <v>11598</v>
      </c>
      <c r="D7097" s="14" t="s">
        <v>17356</v>
      </c>
      <c r="E7097" s="13" t="s">
        <v>17357</v>
      </c>
      <c r="F7097" s="14" t="s">
        <v>17358</v>
      </c>
      <c r="G7097" s="14" t="s">
        <v>6772</v>
      </c>
      <c r="H7097" s="41" t="s">
        <v>6712</v>
      </c>
      <c r="I7097" s="42" t="s">
        <v>85</v>
      </c>
      <c r="J7097" s="93">
        <f t="shared" si="1"/>
        <v>32</v>
      </c>
      <c r="K7097" s="7" t="str">
        <f t="shared" si="2"/>
        <v>ENG30-02137710-vizložiti</v>
      </c>
      <c r="L7097" s="7" t="str">
        <f>ifna(VLOOKUP(K7097,'Лист1'!D:E,2,false))</f>
        <v/>
      </c>
      <c r="M7097" s="9"/>
      <c r="N7097" s="9"/>
      <c r="O7097" s="9"/>
      <c r="P7097" s="9"/>
      <c r="Q7097" s="9"/>
      <c r="R7097" s="9"/>
    </row>
    <row r="7098" ht="15.75" customHeight="1">
      <c r="A7098" s="14" t="s">
        <v>21</v>
      </c>
      <c r="B7098" s="14" t="s">
        <v>22</v>
      </c>
      <c r="C7098" s="40" t="s">
        <v>10525</v>
      </c>
      <c r="D7098" s="14" t="s">
        <v>17356</v>
      </c>
      <c r="E7098" s="13" t="s">
        <v>17357</v>
      </c>
      <c r="F7098" s="14" t="s">
        <v>17358</v>
      </c>
      <c r="G7098" s="14" t="s">
        <v>6772</v>
      </c>
      <c r="H7098" s="41" t="s">
        <v>6712</v>
      </c>
      <c r="I7098" s="42" t="s">
        <v>85</v>
      </c>
      <c r="J7098" s="25">
        <f t="shared" si="1"/>
        <v>32</v>
      </c>
      <c r="K7098" s="7" t="str">
        <f t="shared" si="2"/>
        <v>ENG30-02137710-votkriti</v>
      </c>
      <c r="L7098" s="7" t="str">
        <f>ifna(VLOOKUP(K7098,'Лист1'!D:E,2,false))</f>
        <v/>
      </c>
      <c r="M7098" s="9"/>
      <c r="N7098" s="9"/>
      <c r="O7098" s="9"/>
      <c r="P7098" s="9"/>
      <c r="Q7098" s="9"/>
      <c r="R7098" s="9"/>
    </row>
    <row r="7099" ht="15.75" customHeight="1">
      <c r="A7099" s="14" t="s">
        <v>21</v>
      </c>
      <c r="B7099" s="14" t="s">
        <v>22</v>
      </c>
      <c r="C7099" s="40" t="s">
        <v>11281</v>
      </c>
      <c r="D7099" s="14" t="s">
        <v>17356</v>
      </c>
      <c r="E7099" s="13" t="s">
        <v>17357</v>
      </c>
      <c r="F7099" s="14" t="s">
        <v>17358</v>
      </c>
      <c r="G7099" s="14" t="s">
        <v>6772</v>
      </c>
      <c r="H7099" s="41" t="s">
        <v>6712</v>
      </c>
      <c r="I7099" s="42" t="s">
        <v>85</v>
      </c>
      <c r="J7099" s="77">
        <f t="shared" si="1"/>
        <v>32</v>
      </c>
      <c r="K7099" s="7" t="str">
        <f t="shared" si="2"/>
        <v>ENG30-02137710-votkrivati</v>
      </c>
      <c r="L7099" s="7" t="str">
        <f>ifna(VLOOKUP(K7099,'Лист1'!D:E,2,false))</f>
        <v/>
      </c>
      <c r="M7099" s="9"/>
      <c r="N7099" s="9"/>
      <c r="O7099" s="9"/>
      <c r="P7099" s="9"/>
      <c r="Q7099" s="9"/>
      <c r="R7099" s="9"/>
    </row>
    <row r="7100" ht="15.75" customHeight="1">
      <c r="A7100" s="14" t="s">
        <v>21</v>
      </c>
      <c r="B7100" s="14" t="s">
        <v>22</v>
      </c>
      <c r="C7100" s="40" t="s">
        <v>2492</v>
      </c>
      <c r="D7100" s="14" t="s">
        <v>17359</v>
      </c>
      <c r="E7100" s="13" t="s">
        <v>17360</v>
      </c>
      <c r="F7100" s="13" t="s">
        <v>17361</v>
      </c>
      <c r="G7100" s="14"/>
      <c r="H7100" s="159" t="s">
        <v>6712</v>
      </c>
      <c r="I7100" s="42" t="s">
        <v>992</v>
      </c>
      <c r="J7100" s="22">
        <f t="shared" si="1"/>
        <v>31</v>
      </c>
      <c r="K7100" s="7" t="str">
        <f t="shared" si="2"/>
        <v>ENG30-02137907-vsuočiti se</v>
      </c>
      <c r="L7100" s="7" t="str">
        <f>ifna(VLOOKUP(K7100,'Лист1'!D:E,2,false))</f>
        <v/>
      </c>
      <c r="M7100" s="9"/>
      <c r="N7100" s="9"/>
      <c r="O7100" s="9"/>
      <c r="P7100" s="9"/>
      <c r="Q7100" s="9"/>
      <c r="R7100" s="9"/>
    </row>
    <row r="7101" ht="15.75" customHeight="1">
      <c r="A7101" s="14" t="s">
        <v>79</v>
      </c>
      <c r="B7101" s="14" t="s">
        <v>80</v>
      </c>
      <c r="C7101" s="40" t="s">
        <v>9888</v>
      </c>
      <c r="D7101" s="14" t="s">
        <v>17362</v>
      </c>
      <c r="E7101" s="13" t="s">
        <v>17363</v>
      </c>
      <c r="F7101" s="14" t="s">
        <v>17364</v>
      </c>
      <c r="G7101" s="14" t="s">
        <v>6772</v>
      </c>
      <c r="H7101" s="41" t="s">
        <v>6712</v>
      </c>
      <c r="I7101" s="42" t="s">
        <v>85</v>
      </c>
      <c r="J7101" s="68">
        <f t="shared" si="1"/>
        <v>74</v>
      </c>
      <c r="K7101" s="7" t="str">
        <f t="shared" si="2"/>
        <v>ENG30-02138301-ajedini</v>
      </c>
      <c r="L7101" s="7" t="str">
        <f>ifna(VLOOKUP(K7101,'Лист1'!D:E,2,false))</f>
        <v/>
      </c>
      <c r="M7101" s="9"/>
      <c r="N7101" s="9"/>
      <c r="O7101" s="9"/>
      <c r="P7101" s="9"/>
      <c r="Q7101" s="9"/>
      <c r="R7101" s="9"/>
    </row>
    <row r="7102" ht="15.75" customHeight="1">
      <c r="A7102" s="14" t="s">
        <v>79</v>
      </c>
      <c r="B7102" s="14" t="s">
        <v>80</v>
      </c>
      <c r="C7102" s="40" t="s">
        <v>16430</v>
      </c>
      <c r="D7102" s="14" t="s">
        <v>17362</v>
      </c>
      <c r="E7102" s="13" t="s">
        <v>17363</v>
      </c>
      <c r="F7102" s="14" t="s">
        <v>17364</v>
      </c>
      <c r="G7102" s="14" t="s">
        <v>6772</v>
      </c>
      <c r="H7102" s="41" t="s">
        <v>6712</v>
      </c>
      <c r="I7102" s="42" t="s">
        <v>85</v>
      </c>
      <c r="J7102" s="77">
        <f t="shared" si="1"/>
        <v>74</v>
      </c>
      <c r="K7102" s="7" t="str">
        <f t="shared" si="2"/>
        <v>ENG30-02138301-asam</v>
      </c>
      <c r="L7102" s="7" t="str">
        <f>ifna(VLOOKUP(K7102,'Лист1'!D:E,2,false))</f>
        <v/>
      </c>
      <c r="M7102" s="9"/>
      <c r="N7102" s="9"/>
      <c r="O7102" s="9"/>
      <c r="P7102" s="9"/>
      <c r="Q7102" s="9"/>
      <c r="R7102" s="9"/>
    </row>
    <row r="7103" ht="15.75" customHeight="1">
      <c r="A7103" s="14" t="s">
        <v>79</v>
      </c>
      <c r="B7103" s="14" t="s">
        <v>80</v>
      </c>
      <c r="C7103" s="40" t="s">
        <v>9888</v>
      </c>
      <c r="D7103" s="14" t="s">
        <v>17365</v>
      </c>
      <c r="E7103" s="13" t="s">
        <v>17366</v>
      </c>
      <c r="F7103" s="14" t="s">
        <v>17367</v>
      </c>
      <c r="G7103" s="14" t="s">
        <v>10101</v>
      </c>
      <c r="H7103" s="41" t="s">
        <v>6712</v>
      </c>
      <c r="I7103" s="42" t="s">
        <v>85</v>
      </c>
      <c r="J7103" s="28">
        <f t="shared" si="1"/>
        <v>26</v>
      </c>
      <c r="K7103" s="7" t="str">
        <f t="shared" si="2"/>
        <v>ENG30-02138911-ajedini</v>
      </c>
      <c r="L7103" s="7" t="str">
        <f>ifna(VLOOKUP(K7103,'Лист1'!D:E,2,false))</f>
        <v/>
      </c>
      <c r="M7103" s="9"/>
      <c r="N7103" s="9"/>
      <c r="O7103" s="9"/>
      <c r="P7103" s="9"/>
      <c r="Q7103" s="9"/>
      <c r="R7103" s="9"/>
    </row>
    <row r="7104" ht="15.75" customHeight="1">
      <c r="A7104" s="14" t="s">
        <v>79</v>
      </c>
      <c r="B7104" s="14" t="s">
        <v>80</v>
      </c>
      <c r="C7104" s="40" t="s">
        <v>10097</v>
      </c>
      <c r="D7104" s="14" t="s">
        <v>17365</v>
      </c>
      <c r="E7104" s="13" t="s">
        <v>17366</v>
      </c>
      <c r="F7104" s="14" t="s">
        <v>17367</v>
      </c>
      <c r="G7104" s="14" t="s">
        <v>10101</v>
      </c>
      <c r="H7104" s="41" t="s">
        <v>6712</v>
      </c>
      <c r="I7104" s="42" t="s">
        <v>85</v>
      </c>
      <c r="J7104" s="28">
        <f t="shared" si="1"/>
        <v>26</v>
      </c>
      <c r="K7104" s="7" t="str">
        <f t="shared" si="2"/>
        <v>ENG30-02138911-ajedinstven</v>
      </c>
      <c r="L7104" s="7" t="str">
        <f>ifna(VLOOKUP(K7104,'Лист1'!D:E,2,false))</f>
        <v/>
      </c>
      <c r="M7104" s="9"/>
      <c r="N7104" s="9"/>
      <c r="O7104" s="9"/>
      <c r="P7104" s="9"/>
      <c r="Q7104" s="9"/>
      <c r="R7104" s="9"/>
    </row>
    <row r="7105" ht="15.75" customHeight="1">
      <c r="A7105" s="14" t="s">
        <v>79</v>
      </c>
      <c r="B7105" s="14" t="s">
        <v>80</v>
      </c>
      <c r="C7105" s="40" t="s">
        <v>9888</v>
      </c>
      <c r="D7105" s="14" t="s">
        <v>17368</v>
      </c>
      <c r="E7105" s="13" t="s">
        <v>17369</v>
      </c>
      <c r="F7105" s="14" t="s">
        <v>17367</v>
      </c>
      <c r="G7105" s="14" t="s">
        <v>10101</v>
      </c>
      <c r="H7105" s="41" t="s">
        <v>6712</v>
      </c>
      <c r="I7105" s="42" t="s">
        <v>85</v>
      </c>
      <c r="J7105" s="36">
        <f t="shared" si="1"/>
        <v>53</v>
      </c>
      <c r="K7105" s="7" t="str">
        <f t="shared" si="2"/>
        <v>ENG30-02139676-ajedini</v>
      </c>
      <c r="L7105" s="7" t="str">
        <f>ifna(VLOOKUP(K7105,'Лист1'!D:E,2,false))</f>
        <v/>
      </c>
      <c r="M7105" s="9"/>
      <c r="N7105" s="9"/>
      <c r="O7105" s="9"/>
      <c r="P7105" s="9"/>
      <c r="Q7105" s="9"/>
      <c r="R7105" s="9"/>
    </row>
    <row r="7106" ht="15.75" customHeight="1">
      <c r="A7106" s="14" t="s">
        <v>79</v>
      </c>
      <c r="B7106" s="14" t="s">
        <v>80</v>
      </c>
      <c r="C7106" s="40" t="s">
        <v>10097</v>
      </c>
      <c r="D7106" s="14" t="s">
        <v>17368</v>
      </c>
      <c r="E7106" s="13" t="s">
        <v>17369</v>
      </c>
      <c r="F7106" s="14" t="s">
        <v>17367</v>
      </c>
      <c r="G7106" s="14" t="s">
        <v>10101</v>
      </c>
      <c r="H7106" s="41" t="s">
        <v>6712</v>
      </c>
      <c r="I7106" s="42" t="s">
        <v>85</v>
      </c>
      <c r="J7106" s="39">
        <f t="shared" si="1"/>
        <v>53</v>
      </c>
      <c r="K7106" s="7" t="str">
        <f t="shared" si="2"/>
        <v>ENG30-02139676-ajedinstven</v>
      </c>
      <c r="L7106" s="7" t="str">
        <f>ifna(VLOOKUP(K7106,'Лист1'!D:E,2,false))</f>
        <v/>
      </c>
      <c r="M7106" s="9"/>
      <c r="N7106" s="9"/>
      <c r="O7106" s="9"/>
      <c r="P7106" s="9"/>
      <c r="Q7106" s="9"/>
      <c r="R7106" s="9"/>
    </row>
    <row r="7107" ht="15.75" customHeight="1">
      <c r="A7107" s="14" t="s">
        <v>21</v>
      </c>
      <c r="B7107" s="14" t="s">
        <v>22</v>
      </c>
      <c r="C7107" s="40" t="s">
        <v>11598</v>
      </c>
      <c r="D7107" s="14" t="s">
        <v>17370</v>
      </c>
      <c r="E7107" s="13" t="s">
        <v>17371</v>
      </c>
      <c r="F7107" s="14" t="s">
        <v>11598</v>
      </c>
      <c r="G7107" s="14" t="s">
        <v>6772</v>
      </c>
      <c r="H7107" s="41" t="s">
        <v>6712</v>
      </c>
      <c r="I7107" s="42" t="s">
        <v>85</v>
      </c>
      <c r="J7107" s="43">
        <f t="shared" si="1"/>
        <v>43</v>
      </c>
      <c r="K7107" s="7" t="str">
        <f t="shared" si="2"/>
        <v>ENG30-02140033-vizložiti</v>
      </c>
      <c r="L7107" s="7" t="str">
        <f>ifna(VLOOKUP(K7107,'Лист1'!D:E,2,false))</f>
        <v/>
      </c>
      <c r="M7107" s="9"/>
      <c r="N7107" s="9"/>
      <c r="O7107" s="9"/>
      <c r="P7107" s="9"/>
      <c r="Q7107" s="9"/>
      <c r="R7107" s="9"/>
    </row>
    <row r="7108" ht="15.75" customHeight="1">
      <c r="A7108" s="14" t="s">
        <v>21</v>
      </c>
      <c r="B7108" s="14" t="s">
        <v>22</v>
      </c>
      <c r="C7108" s="40" t="s">
        <v>13173</v>
      </c>
      <c r="D7108" s="14" t="s">
        <v>17372</v>
      </c>
      <c r="E7108" s="13" t="s">
        <v>17373</v>
      </c>
      <c r="F7108" s="14" t="s">
        <v>13173</v>
      </c>
      <c r="G7108" s="14" t="s">
        <v>6772</v>
      </c>
      <c r="H7108" s="41" t="s">
        <v>6712</v>
      </c>
      <c r="I7108" s="42" t="s">
        <v>85</v>
      </c>
      <c r="J7108" s="37">
        <f t="shared" si="1"/>
        <v>22</v>
      </c>
      <c r="K7108" s="7" t="str">
        <f t="shared" si="2"/>
        <v>ENG30-02141146-vizneti</v>
      </c>
      <c r="L7108" s="7" t="str">
        <f>ifna(VLOOKUP(K7108,'Лист1'!D:E,2,false))</f>
        <v/>
      </c>
      <c r="M7108" s="9"/>
      <c r="N7108" s="9"/>
      <c r="O7108" s="9"/>
      <c r="P7108" s="9"/>
      <c r="Q7108" s="9"/>
      <c r="R7108" s="9"/>
    </row>
    <row r="7109" ht="15.75" customHeight="1">
      <c r="A7109" s="14" t="s">
        <v>21</v>
      </c>
      <c r="B7109" s="14" t="s">
        <v>22</v>
      </c>
      <c r="C7109" s="40" t="s">
        <v>13173</v>
      </c>
      <c r="D7109" s="14" t="s">
        <v>17374</v>
      </c>
      <c r="E7109" s="13" t="s">
        <v>17375</v>
      </c>
      <c r="F7109" s="14" t="s">
        <v>17376</v>
      </c>
      <c r="G7109" s="14" t="s">
        <v>6772</v>
      </c>
      <c r="H7109" s="41" t="s">
        <v>6712</v>
      </c>
      <c r="I7109" s="42" t="s">
        <v>85</v>
      </c>
      <c r="J7109" s="79">
        <f t="shared" si="1"/>
        <v>18</v>
      </c>
      <c r="K7109" s="7" t="str">
        <f t="shared" si="2"/>
        <v>ENG30-02143283-vizneti</v>
      </c>
      <c r="L7109" s="7" t="str">
        <f>ifna(VLOOKUP(K7109,'Лист1'!D:E,2,false))</f>
        <v/>
      </c>
      <c r="M7109" s="9"/>
      <c r="N7109" s="9"/>
      <c r="O7109" s="9"/>
      <c r="P7109" s="9"/>
      <c r="Q7109" s="9"/>
      <c r="R7109" s="9"/>
    </row>
    <row r="7110" ht="15.75" customHeight="1">
      <c r="A7110" s="14" t="s">
        <v>21</v>
      </c>
      <c r="B7110" s="14" t="s">
        <v>22</v>
      </c>
      <c r="C7110" s="40" t="s">
        <v>10525</v>
      </c>
      <c r="D7110" s="14" t="s">
        <v>17374</v>
      </c>
      <c r="E7110" s="13" t="s">
        <v>17375</v>
      </c>
      <c r="F7110" s="14" t="s">
        <v>17376</v>
      </c>
      <c r="G7110" s="14" t="s">
        <v>6772</v>
      </c>
      <c r="H7110" s="41" t="s">
        <v>6712</v>
      </c>
      <c r="I7110" s="42" t="s">
        <v>85</v>
      </c>
      <c r="J7110" s="101">
        <f t="shared" si="1"/>
        <v>18</v>
      </c>
      <c r="K7110" s="7" t="str">
        <f t="shared" si="2"/>
        <v>ENG30-02143283-votkriti</v>
      </c>
      <c r="L7110" s="7" t="str">
        <f>ifna(VLOOKUP(K7110,'Лист1'!D:E,2,false))</f>
        <v/>
      </c>
      <c r="M7110" s="9"/>
      <c r="N7110" s="9"/>
      <c r="O7110" s="9"/>
      <c r="P7110" s="9"/>
      <c r="Q7110" s="9"/>
      <c r="R7110" s="9"/>
    </row>
    <row r="7111" ht="15.75" customHeight="1">
      <c r="A7111" s="14" t="s">
        <v>21</v>
      </c>
      <c r="B7111" s="14" t="s">
        <v>22</v>
      </c>
      <c r="C7111" s="40" t="s">
        <v>11281</v>
      </c>
      <c r="D7111" s="14" t="s">
        <v>17374</v>
      </c>
      <c r="E7111" s="13" t="s">
        <v>17375</v>
      </c>
      <c r="F7111" s="14" t="s">
        <v>17376</v>
      </c>
      <c r="G7111" s="14" t="s">
        <v>6772</v>
      </c>
      <c r="H7111" s="41" t="s">
        <v>6712</v>
      </c>
      <c r="I7111" s="42" t="s">
        <v>85</v>
      </c>
      <c r="J7111" s="38">
        <f t="shared" si="1"/>
        <v>18</v>
      </c>
      <c r="K7111" s="7" t="str">
        <f t="shared" si="2"/>
        <v>ENG30-02143283-votkrivati</v>
      </c>
      <c r="L7111" s="7" t="str">
        <f>ifna(VLOOKUP(K7111,'Лист1'!D:E,2,false))</f>
        <v/>
      </c>
      <c r="M7111" s="9"/>
      <c r="N7111" s="9"/>
      <c r="O7111" s="9"/>
      <c r="P7111" s="9"/>
      <c r="Q7111" s="9"/>
      <c r="R7111" s="9"/>
    </row>
    <row r="7112" ht="15.75" customHeight="1">
      <c r="A7112" s="14" t="s">
        <v>21</v>
      </c>
      <c r="B7112" s="14" t="s">
        <v>22</v>
      </c>
      <c r="C7112" s="40" t="s">
        <v>10955</v>
      </c>
      <c r="D7112" s="14" t="s">
        <v>17374</v>
      </c>
      <c r="E7112" s="13" t="s">
        <v>17375</v>
      </c>
      <c r="F7112" s="14" t="s">
        <v>17376</v>
      </c>
      <c r="G7112" s="14" t="s">
        <v>6772</v>
      </c>
      <c r="H7112" s="41" t="s">
        <v>6712</v>
      </c>
      <c r="I7112" s="42" t="s">
        <v>85</v>
      </c>
      <c r="J7112" s="77">
        <f t="shared" si="1"/>
        <v>18</v>
      </c>
      <c r="K7112" s="7" t="str">
        <f t="shared" si="2"/>
        <v>ENG30-02143283-vpokazati</v>
      </c>
      <c r="L7112" s="7" t="str">
        <f>ifna(VLOOKUP(K7112,'Лист1'!D:E,2,false))</f>
        <v/>
      </c>
      <c r="M7112" s="9"/>
      <c r="N7112" s="9"/>
      <c r="O7112" s="9"/>
      <c r="P7112" s="9"/>
      <c r="Q7112" s="9"/>
      <c r="R7112" s="9"/>
    </row>
    <row r="7113" ht="15.75" customHeight="1">
      <c r="A7113" s="14" t="s">
        <v>21</v>
      </c>
      <c r="B7113" s="14" t="s">
        <v>22</v>
      </c>
      <c r="C7113" s="40" t="s">
        <v>11602</v>
      </c>
      <c r="D7113" s="14" t="s">
        <v>17374</v>
      </c>
      <c r="E7113" s="13" t="s">
        <v>17375</v>
      </c>
      <c r="F7113" s="14" t="s">
        <v>17376</v>
      </c>
      <c r="G7113" s="14" t="s">
        <v>6772</v>
      </c>
      <c r="H7113" s="41" t="s">
        <v>6712</v>
      </c>
      <c r="I7113" s="42" t="s">
        <v>85</v>
      </c>
      <c r="J7113" s="39">
        <f t="shared" si="1"/>
        <v>18</v>
      </c>
      <c r="K7113" s="7" t="str">
        <f t="shared" si="2"/>
        <v>ENG30-02143283-vpokazivati</v>
      </c>
      <c r="L7113" s="7" t="str">
        <f>ifna(VLOOKUP(K7113,'Лист1'!D:E,2,false))</f>
        <v/>
      </c>
      <c r="M7113" s="9"/>
      <c r="N7113" s="9"/>
      <c r="O7113" s="9"/>
      <c r="P7113" s="9"/>
      <c r="Q7113" s="9"/>
      <c r="R7113" s="9"/>
    </row>
    <row r="7114" ht="15.75" customHeight="1">
      <c r="A7114" s="14" t="s">
        <v>21</v>
      </c>
      <c r="B7114" s="14" t="s">
        <v>22</v>
      </c>
      <c r="C7114" s="40" t="s">
        <v>10955</v>
      </c>
      <c r="D7114" s="14" t="s">
        <v>17377</v>
      </c>
      <c r="E7114" s="13" t="s">
        <v>17378</v>
      </c>
      <c r="F7114" s="14" t="s">
        <v>17379</v>
      </c>
      <c r="G7114" s="14"/>
      <c r="H7114" s="41" t="s">
        <v>6712</v>
      </c>
      <c r="I7114" s="42" t="s">
        <v>85</v>
      </c>
      <c r="J7114" s="99">
        <f t="shared" si="1"/>
        <v>44</v>
      </c>
      <c r="K7114" s="7" t="str">
        <f t="shared" si="2"/>
        <v>ENG30-02144460-vpokazati</v>
      </c>
      <c r="L7114" s="7" t="str">
        <f>ifna(VLOOKUP(K7114,'Лист1'!D:E,2,false))</f>
        <v/>
      </c>
      <c r="M7114" s="9"/>
      <c r="N7114" s="9"/>
      <c r="O7114" s="9"/>
      <c r="P7114" s="9"/>
      <c r="Q7114" s="9"/>
      <c r="R7114" s="9"/>
    </row>
    <row r="7115" ht="15.75" customHeight="1">
      <c r="A7115" s="14" t="s">
        <v>21</v>
      </c>
      <c r="B7115" s="14" t="s">
        <v>22</v>
      </c>
      <c r="C7115" s="40" t="s">
        <v>10105</v>
      </c>
      <c r="D7115" s="14" t="s">
        <v>17380</v>
      </c>
      <c r="E7115" s="13" t="s">
        <v>17381</v>
      </c>
      <c r="F7115" s="14" t="s">
        <v>17382</v>
      </c>
      <c r="G7115" s="14" t="s">
        <v>6917</v>
      </c>
      <c r="H7115" s="41" t="s">
        <v>6712</v>
      </c>
      <c r="I7115" s="42" t="s">
        <v>85</v>
      </c>
      <c r="J7115" s="43">
        <f t="shared" si="1"/>
        <v>31</v>
      </c>
      <c r="K7115" s="7" t="str">
        <f t="shared" si="2"/>
        <v>ENG30-02144644-vobeležiti</v>
      </c>
      <c r="L7115" s="7" t="str">
        <f>ifna(VLOOKUP(K7115,'Лист1'!D:E,2,false))</f>
        <v/>
      </c>
      <c r="M7115" s="9"/>
      <c r="N7115" s="9"/>
      <c r="O7115" s="9"/>
      <c r="P7115" s="9"/>
      <c r="Q7115" s="9"/>
      <c r="R7115" s="9"/>
    </row>
    <row r="7116" ht="15.75" customHeight="1">
      <c r="A7116" s="14" t="s">
        <v>21</v>
      </c>
      <c r="B7116" s="14" t="s">
        <v>22</v>
      </c>
      <c r="C7116" s="40" t="s">
        <v>9355</v>
      </c>
      <c r="D7116" s="14" t="s">
        <v>17383</v>
      </c>
      <c r="E7116" s="13" t="s">
        <v>17384</v>
      </c>
      <c r="F7116" s="14" t="s">
        <v>17385</v>
      </c>
      <c r="G7116" s="14" t="s">
        <v>6772</v>
      </c>
      <c r="H7116" s="41" t="s">
        <v>6712</v>
      </c>
      <c r="I7116" s="42" t="s">
        <v>85</v>
      </c>
      <c r="J7116" s="99">
        <f t="shared" si="1"/>
        <v>81</v>
      </c>
      <c r="K7116" s="7" t="str">
        <f t="shared" si="2"/>
        <v>ENG30-02145814-vnestati</v>
      </c>
      <c r="L7116" s="7" t="str">
        <f>ifna(VLOOKUP(K7116,'Лист1'!D:E,2,false))</f>
        <v/>
      </c>
      <c r="M7116" s="9"/>
      <c r="N7116" s="9"/>
      <c r="O7116" s="9"/>
      <c r="P7116" s="9"/>
      <c r="Q7116" s="9"/>
      <c r="R7116" s="9"/>
    </row>
    <row r="7117" ht="15.75" customHeight="1">
      <c r="A7117" s="14" t="s">
        <v>21</v>
      </c>
      <c r="B7117" s="14" t="s">
        <v>22</v>
      </c>
      <c r="C7117" s="40" t="s">
        <v>7362</v>
      </c>
      <c r="D7117" s="14" t="s">
        <v>17386</v>
      </c>
      <c r="E7117" s="13" t="s">
        <v>17387</v>
      </c>
      <c r="F7117" s="14" t="s">
        <v>7362</v>
      </c>
      <c r="G7117" s="14" t="s">
        <v>6772</v>
      </c>
      <c r="H7117" s="41" t="s">
        <v>6712</v>
      </c>
      <c r="I7117" s="42" t="s">
        <v>85</v>
      </c>
      <c r="J7117" s="17">
        <f t="shared" si="1"/>
        <v>46</v>
      </c>
      <c r="K7117" s="7" t="str">
        <f t="shared" si="2"/>
        <v>ENG30-02147109-vpokriti</v>
      </c>
      <c r="L7117" s="7" t="str">
        <f>ifna(VLOOKUP(K7117,'Лист1'!D:E,2,false))</f>
        <v/>
      </c>
      <c r="M7117" s="9"/>
      <c r="N7117" s="9"/>
      <c r="O7117" s="9"/>
      <c r="P7117" s="9"/>
      <c r="Q7117" s="9"/>
      <c r="R7117" s="9"/>
    </row>
    <row r="7118" ht="15.75" customHeight="1">
      <c r="A7118" s="14" t="s">
        <v>21</v>
      </c>
      <c r="B7118" s="14" t="s">
        <v>22</v>
      </c>
      <c r="C7118" s="40" t="s">
        <v>14241</v>
      </c>
      <c r="D7118" s="14" t="s">
        <v>17388</v>
      </c>
      <c r="E7118" s="13" t="s">
        <v>17389</v>
      </c>
      <c r="F7118" s="14" t="s">
        <v>17390</v>
      </c>
      <c r="G7118" s="14" t="s">
        <v>6772</v>
      </c>
      <c r="H7118" s="41" t="s">
        <v>6712</v>
      </c>
      <c r="I7118" s="42" t="s">
        <v>85</v>
      </c>
      <c r="J7118" s="17">
        <f t="shared" si="1"/>
        <v>19</v>
      </c>
      <c r="K7118" s="7" t="str">
        <f t="shared" si="2"/>
        <v>ENG30-02147466-vprekriti</v>
      </c>
      <c r="L7118" s="7" t="str">
        <f>ifna(VLOOKUP(K7118,'Лист1'!D:E,2,false))</f>
        <v/>
      </c>
      <c r="M7118" s="9"/>
      <c r="N7118" s="9"/>
      <c r="O7118" s="9"/>
      <c r="P7118" s="9"/>
      <c r="Q7118" s="9"/>
      <c r="R7118" s="9"/>
    </row>
    <row r="7119" ht="15.75" customHeight="1">
      <c r="A7119" s="14" t="s">
        <v>21</v>
      </c>
      <c r="B7119" s="14" t="s">
        <v>22</v>
      </c>
      <c r="C7119" s="40" t="s">
        <v>12510</v>
      </c>
      <c r="D7119" s="14" t="s">
        <v>17391</v>
      </c>
      <c r="E7119" s="13" t="s">
        <v>17392</v>
      </c>
      <c r="F7119" s="14" t="s">
        <v>17393</v>
      </c>
      <c r="G7119" s="14" t="s">
        <v>6772</v>
      </c>
      <c r="H7119" s="41" t="s">
        <v>6712</v>
      </c>
      <c r="I7119" s="42" t="s">
        <v>85</v>
      </c>
      <c r="J7119" s="50">
        <f t="shared" si="1"/>
        <v>56</v>
      </c>
      <c r="K7119" s="7" t="str">
        <f t="shared" si="2"/>
        <v>ENG30-02148788-vdemonstrirati</v>
      </c>
      <c r="L7119" s="7" t="str">
        <f>ifna(VLOOKUP(K7119,'Лист1'!D:E,2,false))</f>
        <v/>
      </c>
      <c r="M7119" s="9"/>
      <c r="N7119" s="9"/>
      <c r="O7119" s="9"/>
      <c r="P7119" s="9"/>
      <c r="Q7119" s="9"/>
      <c r="R7119" s="9"/>
    </row>
    <row r="7120" ht="15.75" customHeight="1">
      <c r="A7120" s="14" t="s">
        <v>21</v>
      </c>
      <c r="B7120" s="14" t="s">
        <v>22</v>
      </c>
      <c r="C7120" s="40" t="s">
        <v>12514</v>
      </c>
      <c r="D7120" s="14" t="s">
        <v>17391</v>
      </c>
      <c r="E7120" s="13" t="s">
        <v>17392</v>
      </c>
      <c r="F7120" s="14" t="s">
        <v>17393</v>
      </c>
      <c r="G7120" s="14" t="s">
        <v>6772</v>
      </c>
      <c r="H7120" s="41" t="s">
        <v>6712</v>
      </c>
      <c r="I7120" s="42" t="s">
        <v>85</v>
      </c>
      <c r="J7120" s="29">
        <f t="shared" si="1"/>
        <v>56</v>
      </c>
      <c r="K7120" s="7" t="str">
        <f t="shared" si="2"/>
        <v>ENG30-02148788-vprikazati</v>
      </c>
      <c r="L7120" s="7" t="str">
        <f>ifna(VLOOKUP(K7120,'Лист1'!D:E,2,false))</f>
        <v/>
      </c>
      <c r="M7120" s="9"/>
      <c r="N7120" s="9"/>
      <c r="O7120" s="9"/>
      <c r="P7120" s="9"/>
      <c r="Q7120" s="9"/>
      <c r="R7120" s="9"/>
    </row>
    <row r="7121" ht="15.75" customHeight="1">
      <c r="A7121" s="14" t="s">
        <v>21</v>
      </c>
      <c r="B7121" s="14" t="s">
        <v>22</v>
      </c>
      <c r="C7121" s="40" t="s">
        <v>12515</v>
      </c>
      <c r="D7121" s="14" t="s">
        <v>17391</v>
      </c>
      <c r="E7121" s="13" t="s">
        <v>17392</v>
      </c>
      <c r="F7121" s="14" t="s">
        <v>17393</v>
      </c>
      <c r="G7121" s="14" t="s">
        <v>6772</v>
      </c>
      <c r="H7121" s="41" t="s">
        <v>6712</v>
      </c>
      <c r="I7121" s="42" t="s">
        <v>85</v>
      </c>
      <c r="J7121" s="99">
        <f t="shared" si="1"/>
        <v>56</v>
      </c>
      <c r="K7121" s="7" t="str">
        <f t="shared" si="2"/>
        <v>ENG30-02148788-vprikazivati</v>
      </c>
      <c r="L7121" s="7" t="str">
        <f>ifna(VLOOKUP(K7121,'Лист1'!D:E,2,false))</f>
        <v/>
      </c>
      <c r="M7121" s="9"/>
      <c r="N7121" s="9"/>
      <c r="O7121" s="9"/>
      <c r="P7121" s="9"/>
      <c r="Q7121" s="9"/>
      <c r="R7121" s="9"/>
    </row>
    <row r="7122" ht="15.75" customHeight="1">
      <c r="A7122" s="14" t="s">
        <v>21</v>
      </c>
      <c r="B7122" s="14" t="s">
        <v>22</v>
      </c>
      <c r="C7122" s="40" t="s">
        <v>17394</v>
      </c>
      <c r="D7122" s="14" t="s">
        <v>17395</v>
      </c>
      <c r="E7122" s="13" t="s">
        <v>17396</v>
      </c>
      <c r="F7122" s="14" t="s">
        <v>17397</v>
      </c>
      <c r="G7122" s="14" t="s">
        <v>6772</v>
      </c>
      <c r="H7122" s="41" t="s">
        <v>6712</v>
      </c>
      <c r="I7122" s="42" t="s">
        <v>85</v>
      </c>
      <c r="J7122" s="95">
        <f t="shared" si="1"/>
        <v>18</v>
      </c>
      <c r="K7122" s="7" t="str">
        <f t="shared" si="2"/>
        <v>ENG30-02150510-vosmatrati</v>
      </c>
      <c r="L7122" s="7" t="str">
        <f>ifna(VLOOKUP(K7122,'Лист1'!D:E,2,false))</f>
        <v/>
      </c>
      <c r="M7122" s="9"/>
      <c r="N7122" s="9"/>
      <c r="O7122" s="9"/>
      <c r="P7122" s="9"/>
      <c r="Q7122" s="9"/>
      <c r="R7122" s="9"/>
    </row>
    <row r="7123" ht="15.75" customHeight="1">
      <c r="A7123" s="14" t="s">
        <v>21</v>
      </c>
      <c r="B7123" s="14" t="s">
        <v>22</v>
      </c>
      <c r="C7123" s="40" t="s">
        <v>11375</v>
      </c>
      <c r="D7123" s="14" t="s">
        <v>17395</v>
      </c>
      <c r="E7123" s="13" t="s">
        <v>17396</v>
      </c>
      <c r="F7123" s="14" t="s">
        <v>17397</v>
      </c>
      <c r="G7123" s="14" t="s">
        <v>6772</v>
      </c>
      <c r="H7123" s="41" t="s">
        <v>6712</v>
      </c>
      <c r="I7123" s="42" t="s">
        <v>85</v>
      </c>
      <c r="J7123" s="60">
        <f t="shared" si="1"/>
        <v>18</v>
      </c>
      <c r="K7123" s="7" t="str">
        <f t="shared" si="2"/>
        <v>ENG30-02150510-vpogledati</v>
      </c>
      <c r="L7123" s="7" t="str">
        <f>ifna(VLOOKUP(K7123,'Лист1'!D:E,2,false))</f>
        <v/>
      </c>
      <c r="M7123" s="9"/>
      <c r="N7123" s="9"/>
      <c r="O7123" s="9"/>
      <c r="P7123" s="9"/>
      <c r="Q7123" s="9"/>
      <c r="R7123" s="9"/>
    </row>
    <row r="7124" ht="15.75" customHeight="1">
      <c r="A7124" s="14" t="s">
        <v>21</v>
      </c>
      <c r="B7124" s="14" t="s">
        <v>22</v>
      </c>
      <c r="C7124" s="40" t="s">
        <v>7145</v>
      </c>
      <c r="D7124" s="14" t="s">
        <v>17395</v>
      </c>
      <c r="E7124" s="13" t="s">
        <v>17396</v>
      </c>
      <c r="F7124" s="14" t="s">
        <v>17397</v>
      </c>
      <c r="G7124" s="14" t="s">
        <v>6772</v>
      </c>
      <c r="H7124" s="41" t="s">
        <v>6712</v>
      </c>
      <c r="I7124" s="42" t="s">
        <v>85</v>
      </c>
      <c r="J7124" s="99">
        <f t="shared" si="1"/>
        <v>18</v>
      </c>
      <c r="K7124" s="7" t="str">
        <f t="shared" si="2"/>
        <v>ENG30-02150510-vposmatrati</v>
      </c>
      <c r="L7124" s="7" t="str">
        <f>ifna(VLOOKUP(K7124,'Лист1'!D:E,2,false))</f>
        <v/>
      </c>
      <c r="M7124" s="9"/>
      <c r="N7124" s="9"/>
      <c r="O7124" s="9"/>
      <c r="P7124" s="9"/>
      <c r="Q7124" s="9"/>
      <c r="R7124" s="9"/>
    </row>
    <row r="7125" ht="15.75" customHeight="1">
      <c r="A7125" s="14" t="s">
        <v>21</v>
      </c>
      <c r="B7125" s="14" t="s">
        <v>22</v>
      </c>
      <c r="C7125" s="40" t="s">
        <v>10524</v>
      </c>
      <c r="D7125" s="14" t="s">
        <v>17398</v>
      </c>
      <c r="E7125" s="13" t="s">
        <v>17399</v>
      </c>
      <c r="F7125" s="14" t="s">
        <v>17400</v>
      </c>
      <c r="G7125" s="14" t="s">
        <v>6772</v>
      </c>
      <c r="H7125" s="41" t="s">
        <v>6712</v>
      </c>
      <c r="I7125" s="42" t="s">
        <v>85</v>
      </c>
      <c r="J7125" s="122">
        <f t="shared" si="1"/>
        <v>21</v>
      </c>
      <c r="K7125" s="7" t="str">
        <f t="shared" si="2"/>
        <v>ENG30-02150948-vopaziti</v>
      </c>
      <c r="L7125" s="7" t="str">
        <f>ifna(VLOOKUP(K7125,'Лист1'!D:E,2,false))</f>
        <v/>
      </c>
      <c r="M7125" s="9"/>
      <c r="N7125" s="9"/>
      <c r="O7125" s="9"/>
      <c r="P7125" s="9"/>
      <c r="Q7125" s="9"/>
      <c r="R7125" s="9"/>
    </row>
    <row r="7126" ht="15.75" customHeight="1">
      <c r="A7126" s="14" t="s">
        <v>21</v>
      </c>
      <c r="B7126" s="14" t="s">
        <v>22</v>
      </c>
      <c r="C7126" s="40" t="s">
        <v>17394</v>
      </c>
      <c r="D7126" s="14" t="s">
        <v>17398</v>
      </c>
      <c r="E7126" s="13" t="s">
        <v>17399</v>
      </c>
      <c r="F7126" s="14" t="s">
        <v>17400</v>
      </c>
      <c r="G7126" s="14" t="s">
        <v>6772</v>
      </c>
      <c r="H7126" s="41" t="s">
        <v>6712</v>
      </c>
      <c r="I7126" s="42" t="s">
        <v>85</v>
      </c>
      <c r="J7126" s="53">
        <f t="shared" si="1"/>
        <v>21</v>
      </c>
      <c r="K7126" s="7" t="str">
        <f t="shared" si="2"/>
        <v>ENG30-02150948-vosmatrati</v>
      </c>
      <c r="L7126" s="7" t="str">
        <f>ifna(VLOOKUP(K7126,'Лист1'!D:E,2,false))</f>
        <v/>
      </c>
      <c r="M7126" s="9"/>
      <c r="N7126" s="9"/>
      <c r="O7126" s="9"/>
      <c r="P7126" s="9"/>
      <c r="Q7126" s="9"/>
      <c r="R7126" s="9"/>
    </row>
    <row r="7127" ht="15.75" customHeight="1">
      <c r="A7127" s="14" t="s">
        <v>21</v>
      </c>
      <c r="B7127" s="14" t="s">
        <v>22</v>
      </c>
      <c r="C7127" s="40" t="s">
        <v>11375</v>
      </c>
      <c r="D7127" s="14" t="s">
        <v>17398</v>
      </c>
      <c r="E7127" s="13" t="s">
        <v>17399</v>
      </c>
      <c r="F7127" s="14" t="s">
        <v>17400</v>
      </c>
      <c r="G7127" s="14" t="s">
        <v>6772</v>
      </c>
      <c r="H7127" s="41" t="s">
        <v>6712</v>
      </c>
      <c r="I7127" s="42" t="s">
        <v>85</v>
      </c>
      <c r="J7127" s="60">
        <f t="shared" si="1"/>
        <v>21</v>
      </c>
      <c r="K7127" s="7" t="str">
        <f t="shared" si="2"/>
        <v>ENG30-02150948-vpogledati</v>
      </c>
      <c r="L7127" s="7" t="str">
        <f>ifna(VLOOKUP(K7127,'Лист1'!D:E,2,false))</f>
        <v/>
      </c>
      <c r="M7127" s="9"/>
      <c r="N7127" s="9"/>
      <c r="O7127" s="9"/>
      <c r="P7127" s="9"/>
      <c r="Q7127" s="9"/>
      <c r="R7127" s="9"/>
    </row>
    <row r="7128" ht="15.75" customHeight="1">
      <c r="A7128" s="14" t="s">
        <v>21</v>
      </c>
      <c r="B7128" s="14" t="s">
        <v>22</v>
      </c>
      <c r="C7128" s="40" t="s">
        <v>7145</v>
      </c>
      <c r="D7128" s="14" t="s">
        <v>17398</v>
      </c>
      <c r="E7128" s="13" t="s">
        <v>17399</v>
      </c>
      <c r="F7128" s="14" t="s">
        <v>17400</v>
      </c>
      <c r="G7128" s="14" t="s">
        <v>6772</v>
      </c>
      <c r="H7128" s="41" t="s">
        <v>6712</v>
      </c>
      <c r="I7128" s="42" t="s">
        <v>85</v>
      </c>
      <c r="J7128" s="48">
        <f t="shared" si="1"/>
        <v>21</v>
      </c>
      <c r="K7128" s="7" t="str">
        <f t="shared" si="2"/>
        <v>ENG30-02150948-vposmatrati</v>
      </c>
      <c r="L7128" s="7" t="str">
        <f>ifna(VLOOKUP(K7128,'Лист1'!D:E,2,false))</f>
        <v/>
      </c>
      <c r="M7128" s="9"/>
      <c r="N7128" s="9"/>
      <c r="O7128" s="9"/>
      <c r="P7128" s="9"/>
      <c r="Q7128" s="9"/>
      <c r="R7128" s="9"/>
    </row>
    <row r="7129" ht="15.75" customHeight="1">
      <c r="A7129" s="14" t="s">
        <v>21</v>
      </c>
      <c r="B7129" s="14" t="s">
        <v>22</v>
      </c>
      <c r="C7129" s="40" t="s">
        <v>7970</v>
      </c>
      <c r="D7129" s="14" t="s">
        <v>17398</v>
      </c>
      <c r="E7129" s="13" t="s">
        <v>17399</v>
      </c>
      <c r="F7129" s="14" t="s">
        <v>17400</v>
      </c>
      <c r="G7129" s="14" t="s">
        <v>6772</v>
      </c>
      <c r="H7129" s="41" t="s">
        <v>6712</v>
      </c>
      <c r="I7129" s="42" t="s">
        <v>85</v>
      </c>
      <c r="J7129" s="25">
        <f t="shared" si="1"/>
        <v>21</v>
      </c>
      <c r="K7129" s="7" t="str">
        <f t="shared" si="2"/>
        <v>ENG30-02150948-vpratiti</v>
      </c>
      <c r="L7129" s="7" t="str">
        <f>ifna(VLOOKUP(K7129,'Лист1'!D:E,2,false))</f>
        <v/>
      </c>
      <c r="M7129" s="9"/>
      <c r="N7129" s="9"/>
      <c r="O7129" s="9"/>
      <c r="P7129" s="9"/>
      <c r="Q7129" s="9"/>
      <c r="R7129" s="9"/>
    </row>
    <row r="7130" ht="15.75" customHeight="1">
      <c r="A7130" s="14" t="s">
        <v>21</v>
      </c>
      <c r="B7130" s="14" t="s">
        <v>22</v>
      </c>
      <c r="C7130" s="40" t="s">
        <v>17401</v>
      </c>
      <c r="D7130" s="14" t="s">
        <v>17398</v>
      </c>
      <c r="E7130" s="13" t="s">
        <v>17399</v>
      </c>
      <c r="F7130" s="14" t="s">
        <v>17400</v>
      </c>
      <c r="G7130" s="14" t="s">
        <v>6772</v>
      </c>
      <c r="H7130" s="41" t="s">
        <v>6712</v>
      </c>
      <c r="I7130" s="42" t="s">
        <v>85</v>
      </c>
      <c r="J7130" s="99">
        <f t="shared" si="1"/>
        <v>21</v>
      </c>
      <c r="K7130" s="7" t="str">
        <f t="shared" si="2"/>
        <v>ENG30-02150948-vugledati</v>
      </c>
      <c r="L7130" s="7" t="str">
        <f>ifna(VLOOKUP(K7130,'Лист1'!D:E,2,false))</f>
        <v/>
      </c>
      <c r="M7130" s="9"/>
      <c r="N7130" s="9"/>
      <c r="O7130" s="9"/>
      <c r="P7130" s="9"/>
      <c r="Q7130" s="9"/>
      <c r="R7130" s="9"/>
    </row>
    <row r="7131" ht="15.75" customHeight="1">
      <c r="A7131" s="14" t="s">
        <v>21</v>
      </c>
      <c r="B7131" s="14" t="s">
        <v>22</v>
      </c>
      <c r="C7131" s="40" t="s">
        <v>10455</v>
      </c>
      <c r="D7131" s="14" t="s">
        <v>17398</v>
      </c>
      <c r="E7131" s="13" t="s">
        <v>17399</v>
      </c>
      <c r="F7131" s="14" t="s">
        <v>17400</v>
      </c>
      <c r="G7131" s="14" t="s">
        <v>6772</v>
      </c>
      <c r="H7131" s="41" t="s">
        <v>6712</v>
      </c>
      <c r="I7131" s="42" t="s">
        <v>85</v>
      </c>
      <c r="J7131" s="48">
        <f t="shared" si="1"/>
        <v>21</v>
      </c>
      <c r="K7131" s="7" t="str">
        <f t="shared" si="2"/>
        <v>ENG30-02150948-vvideti</v>
      </c>
      <c r="L7131" s="7" t="str">
        <f>ifna(VLOOKUP(K7131,'Лист1'!D:E,2,false))</f>
        <v/>
      </c>
      <c r="M7131" s="9"/>
      <c r="N7131" s="9"/>
      <c r="O7131" s="9"/>
      <c r="P7131" s="9"/>
      <c r="Q7131" s="9"/>
      <c r="R7131" s="9"/>
    </row>
    <row r="7132" ht="15.75" customHeight="1">
      <c r="A7132" s="14" t="s">
        <v>11</v>
      </c>
      <c r="B7132" s="14" t="s">
        <v>12</v>
      </c>
      <c r="C7132" s="40" t="s">
        <v>11301</v>
      </c>
      <c r="D7132" s="14" t="s">
        <v>17402</v>
      </c>
      <c r="E7132" s="13" t="s">
        <v>17403</v>
      </c>
      <c r="F7132" s="14" t="s">
        <v>17404</v>
      </c>
      <c r="G7132" s="14" t="s">
        <v>7954</v>
      </c>
      <c r="H7132" s="41" t="s">
        <v>6712</v>
      </c>
      <c r="I7132" s="42" t="s">
        <v>85</v>
      </c>
      <c r="J7132" s="43">
        <f t="shared" si="1"/>
        <v>14</v>
      </c>
      <c r="K7132" s="7" t="str">
        <f t="shared" si="2"/>
        <v>ENG30-02151625-nkrilo</v>
      </c>
      <c r="L7132" s="7" t="str">
        <f>ifna(VLOOKUP(K7132,'Лист1'!D:E,2,false))</f>
        <v/>
      </c>
      <c r="M7132" s="9"/>
      <c r="N7132" s="9"/>
      <c r="O7132" s="9"/>
      <c r="P7132" s="9"/>
      <c r="Q7132" s="9"/>
      <c r="R7132" s="9"/>
    </row>
    <row r="7133" ht="15.75" customHeight="1">
      <c r="A7133" s="14" t="s">
        <v>79</v>
      </c>
      <c r="B7133" s="14" t="s">
        <v>80</v>
      </c>
      <c r="C7133" s="40" t="s">
        <v>10021</v>
      </c>
      <c r="D7133" s="14" t="s">
        <v>17405</v>
      </c>
      <c r="E7133" s="13" t="s">
        <v>17406</v>
      </c>
      <c r="F7133" s="14" t="s">
        <v>17407</v>
      </c>
      <c r="G7133" s="14" t="s">
        <v>6772</v>
      </c>
      <c r="H7133" s="41" t="s">
        <v>6712</v>
      </c>
      <c r="I7133" s="42" t="s">
        <v>85</v>
      </c>
      <c r="J7133" s="50">
        <f t="shared" si="1"/>
        <v>45</v>
      </c>
      <c r="K7133" s="7" t="str">
        <f t="shared" si="2"/>
        <v>ENG30-02152216-azajednički</v>
      </c>
      <c r="L7133" s="7" t="str">
        <f>ifna(VLOOKUP(K7133,'Лист1'!D:E,2,false))</f>
        <v/>
      </c>
      <c r="M7133" s="9"/>
      <c r="N7133" s="9"/>
      <c r="O7133" s="9"/>
      <c r="P7133" s="9"/>
      <c r="Q7133" s="9"/>
      <c r="R7133" s="9"/>
    </row>
    <row r="7134" ht="15.75" customHeight="1">
      <c r="A7134" s="14" t="s">
        <v>79</v>
      </c>
      <c r="B7134" s="14" t="s">
        <v>80</v>
      </c>
      <c r="C7134" s="40" t="s">
        <v>9888</v>
      </c>
      <c r="D7134" s="14" t="s">
        <v>17408</v>
      </c>
      <c r="E7134" s="13" t="s">
        <v>17409</v>
      </c>
      <c r="F7134" s="14" t="s">
        <v>17410</v>
      </c>
      <c r="G7134" s="14" t="s">
        <v>6772</v>
      </c>
      <c r="H7134" s="41" t="s">
        <v>6712</v>
      </c>
      <c r="I7134" s="42" t="s">
        <v>85</v>
      </c>
      <c r="J7134" s="33">
        <f t="shared" si="1"/>
        <v>54</v>
      </c>
      <c r="K7134" s="7" t="str">
        <f t="shared" si="2"/>
        <v>ENG30-02153174-ajedini</v>
      </c>
      <c r="L7134" s="7" t="str">
        <f>ifna(VLOOKUP(K7134,'Лист1'!D:E,2,false))</f>
        <v/>
      </c>
      <c r="M7134" s="9"/>
      <c r="N7134" s="9"/>
      <c r="O7134" s="9"/>
      <c r="P7134" s="9"/>
      <c r="Q7134" s="9"/>
      <c r="R7134" s="9"/>
    </row>
    <row r="7135" ht="15.75" customHeight="1">
      <c r="A7135" s="14" t="s">
        <v>79</v>
      </c>
      <c r="B7135" s="14" t="s">
        <v>80</v>
      </c>
      <c r="C7135" s="40" t="s">
        <v>9893</v>
      </c>
      <c r="D7135" s="14" t="s">
        <v>17408</v>
      </c>
      <c r="E7135" s="13" t="s">
        <v>17409</v>
      </c>
      <c r="F7135" s="14" t="s">
        <v>17410</v>
      </c>
      <c r="G7135" s="14" t="s">
        <v>6772</v>
      </c>
      <c r="H7135" s="41" t="s">
        <v>6712</v>
      </c>
      <c r="I7135" s="42" t="s">
        <v>85</v>
      </c>
      <c r="J7135" s="61">
        <f t="shared" si="1"/>
        <v>54</v>
      </c>
      <c r="K7135" s="7" t="str">
        <f t="shared" si="2"/>
        <v>ENG30-02153174-apojedinačan</v>
      </c>
      <c r="L7135" s="7" t="str">
        <f>ifna(VLOOKUP(K7135,'Лист1'!D:E,2,false))</f>
        <v/>
      </c>
      <c r="M7135" s="9"/>
      <c r="N7135" s="9"/>
      <c r="O7135" s="9"/>
      <c r="P7135" s="9"/>
      <c r="Q7135" s="9"/>
      <c r="R7135" s="9"/>
    </row>
    <row r="7136" ht="15.75" customHeight="1">
      <c r="A7136" s="14" t="s">
        <v>21</v>
      </c>
      <c r="B7136" s="14" t="s">
        <v>22</v>
      </c>
      <c r="C7136" s="40" t="s">
        <v>10842</v>
      </c>
      <c r="D7136" s="14" t="s">
        <v>17411</v>
      </c>
      <c r="E7136" s="13" t="s">
        <v>17412</v>
      </c>
      <c r="F7136" s="14" t="s">
        <v>17413</v>
      </c>
      <c r="G7136" s="14" t="s">
        <v>6772</v>
      </c>
      <c r="H7136" s="41" t="s">
        <v>6712</v>
      </c>
      <c r="I7136" s="42" t="s">
        <v>85</v>
      </c>
      <c r="J7136" s="27">
        <f t="shared" si="1"/>
        <v>62</v>
      </c>
      <c r="K7136" s="7" t="str">
        <f t="shared" si="2"/>
        <v>ENG30-02153387-vistražiti</v>
      </c>
      <c r="L7136" s="7" t="str">
        <f>ifna(VLOOKUP(K7136,'Лист1'!D:E,2,false))</f>
        <v/>
      </c>
      <c r="M7136" s="9"/>
      <c r="N7136" s="9"/>
      <c r="O7136" s="9"/>
      <c r="P7136" s="9"/>
      <c r="Q7136" s="9"/>
      <c r="R7136" s="9"/>
    </row>
    <row r="7137" ht="15.75" customHeight="1">
      <c r="A7137" s="14" t="s">
        <v>21</v>
      </c>
      <c r="B7137" s="14" t="s">
        <v>22</v>
      </c>
      <c r="C7137" s="40" t="s">
        <v>17414</v>
      </c>
      <c r="D7137" s="14" t="s">
        <v>17415</v>
      </c>
      <c r="E7137" s="13" t="s">
        <v>17416</v>
      </c>
      <c r="F7137" s="14" t="s">
        <v>17417</v>
      </c>
      <c r="G7137" s="14" t="s">
        <v>6772</v>
      </c>
      <c r="H7137" s="41" t="s">
        <v>6712</v>
      </c>
      <c r="I7137" s="42" t="s">
        <v>85</v>
      </c>
      <c r="J7137" s="60">
        <f t="shared" si="1"/>
        <v>19</v>
      </c>
      <c r="K7137" s="7" t="str">
        <f t="shared" si="2"/>
        <v>ENG30-02153709-vpretraživati</v>
      </c>
      <c r="L7137" s="7" t="str">
        <f>ifna(VLOOKUP(K7137,'Лист1'!D:E,2,false))</f>
        <v/>
      </c>
      <c r="M7137" s="9"/>
      <c r="N7137" s="9"/>
      <c r="O7137" s="9"/>
      <c r="P7137" s="9"/>
      <c r="Q7137" s="9"/>
      <c r="R7137" s="9"/>
    </row>
    <row r="7138" ht="15.75" customHeight="1">
      <c r="A7138" s="14" t="s">
        <v>21</v>
      </c>
      <c r="B7138" s="14" t="s">
        <v>22</v>
      </c>
      <c r="C7138" s="40" t="s">
        <v>11511</v>
      </c>
      <c r="D7138" s="14" t="s">
        <v>17415</v>
      </c>
      <c r="E7138" s="13" t="s">
        <v>17416</v>
      </c>
      <c r="F7138" s="14" t="s">
        <v>17417</v>
      </c>
      <c r="G7138" s="14" t="s">
        <v>6772</v>
      </c>
      <c r="H7138" s="41" t="s">
        <v>6712</v>
      </c>
      <c r="I7138" s="42" t="s">
        <v>85</v>
      </c>
      <c r="J7138" s="51">
        <f t="shared" si="1"/>
        <v>19</v>
      </c>
      <c r="K7138" s="7" t="str">
        <f t="shared" si="2"/>
        <v>ENG30-02153709-vtražiti</v>
      </c>
      <c r="L7138" s="7" t="str">
        <f>ifna(VLOOKUP(K7138,'Лист1'!D:E,2,false))</f>
        <v/>
      </c>
      <c r="M7138" s="9"/>
      <c r="N7138" s="9"/>
      <c r="O7138" s="9"/>
      <c r="P7138" s="9"/>
      <c r="Q7138" s="9"/>
      <c r="R7138" s="9"/>
    </row>
    <row r="7139" ht="15.75" customHeight="1">
      <c r="A7139" s="14" t="s">
        <v>21</v>
      </c>
      <c r="B7139" s="14" t="s">
        <v>22</v>
      </c>
      <c r="C7139" s="40" t="s">
        <v>10524</v>
      </c>
      <c r="D7139" s="14" t="s">
        <v>17418</v>
      </c>
      <c r="E7139" s="13" t="s">
        <v>17419</v>
      </c>
      <c r="F7139" s="14" t="s">
        <v>17420</v>
      </c>
      <c r="G7139" s="14" t="s">
        <v>6772</v>
      </c>
      <c r="H7139" s="41" t="s">
        <v>6712</v>
      </c>
      <c r="I7139" s="42" t="s">
        <v>85</v>
      </c>
      <c r="J7139" s="36">
        <f t="shared" si="1"/>
        <v>62</v>
      </c>
      <c r="K7139" s="7" t="str">
        <f t="shared" si="2"/>
        <v>ENG30-02154312-vopaziti</v>
      </c>
      <c r="L7139" s="7" t="str">
        <f>ifna(VLOOKUP(K7139,'Лист1'!D:E,2,false))</f>
        <v/>
      </c>
      <c r="M7139" s="9"/>
      <c r="N7139" s="9"/>
      <c r="O7139" s="9"/>
      <c r="P7139" s="9"/>
      <c r="Q7139" s="9"/>
      <c r="R7139" s="9"/>
    </row>
    <row r="7140" ht="15.75" customHeight="1">
      <c r="A7140" s="14" t="s">
        <v>21</v>
      </c>
      <c r="B7140" s="14" t="s">
        <v>22</v>
      </c>
      <c r="C7140" s="40" t="s">
        <v>17401</v>
      </c>
      <c r="D7140" s="14" t="s">
        <v>17418</v>
      </c>
      <c r="E7140" s="13" t="s">
        <v>17419</v>
      </c>
      <c r="F7140" s="14" t="s">
        <v>17420</v>
      </c>
      <c r="G7140" s="14" t="s">
        <v>6772</v>
      </c>
      <c r="H7140" s="41" t="s">
        <v>6712</v>
      </c>
      <c r="I7140" s="42" t="s">
        <v>85</v>
      </c>
      <c r="J7140" s="39">
        <f t="shared" si="1"/>
        <v>62</v>
      </c>
      <c r="K7140" s="7" t="str">
        <f t="shared" si="2"/>
        <v>ENG30-02154312-vugledati</v>
      </c>
      <c r="L7140" s="7" t="str">
        <f>ifna(VLOOKUP(K7140,'Лист1'!D:E,2,false))</f>
        <v/>
      </c>
      <c r="M7140" s="9"/>
      <c r="N7140" s="9"/>
      <c r="O7140" s="9"/>
      <c r="P7140" s="9"/>
      <c r="Q7140" s="9"/>
      <c r="R7140" s="9"/>
    </row>
    <row r="7141" ht="15.75" customHeight="1">
      <c r="A7141" s="14" t="s">
        <v>21</v>
      </c>
      <c r="B7141" s="14" t="s">
        <v>22</v>
      </c>
      <c r="C7141" s="40" t="s">
        <v>10524</v>
      </c>
      <c r="D7141" s="14" t="s">
        <v>17421</v>
      </c>
      <c r="E7141" s="13" t="s">
        <v>17422</v>
      </c>
      <c r="F7141" s="14" t="s">
        <v>17423</v>
      </c>
      <c r="G7141" s="14" t="s">
        <v>6772</v>
      </c>
      <c r="H7141" s="41" t="s">
        <v>6712</v>
      </c>
      <c r="I7141" s="42" t="s">
        <v>85</v>
      </c>
      <c r="J7141" s="18">
        <f t="shared" si="1"/>
        <v>62</v>
      </c>
      <c r="K7141" s="7" t="str">
        <f t="shared" si="2"/>
        <v>ENG30-02154508-vopaziti</v>
      </c>
      <c r="L7141" s="7" t="str">
        <f>ifna(VLOOKUP(K7141,'Лист1'!D:E,2,false))</f>
        <v/>
      </c>
      <c r="M7141" s="9"/>
      <c r="N7141" s="9"/>
      <c r="O7141" s="9"/>
      <c r="P7141" s="9"/>
      <c r="Q7141" s="9"/>
      <c r="R7141" s="9"/>
    </row>
    <row r="7142" ht="15.75" customHeight="1">
      <c r="A7142" s="14" t="s">
        <v>21</v>
      </c>
      <c r="B7142" s="14" t="s">
        <v>22</v>
      </c>
      <c r="C7142" s="40" t="s">
        <v>10526</v>
      </c>
      <c r="D7142" s="14" t="s">
        <v>17421</v>
      </c>
      <c r="E7142" s="13" t="s">
        <v>17422</v>
      </c>
      <c r="F7142" s="14" t="s">
        <v>17423</v>
      </c>
      <c r="G7142" s="14" t="s">
        <v>6772</v>
      </c>
      <c r="H7142" s="41" t="s">
        <v>6712</v>
      </c>
      <c r="I7142" s="42" t="s">
        <v>85</v>
      </c>
      <c r="J7142" s="38">
        <f t="shared" si="1"/>
        <v>62</v>
      </c>
      <c r="K7142" s="7" t="str">
        <f t="shared" si="2"/>
        <v>ENG30-02154508-vuočiti</v>
      </c>
      <c r="L7142" s="7" t="str">
        <f>ifna(VLOOKUP(K7142,'Лист1'!D:E,2,false))</f>
        <v/>
      </c>
      <c r="M7142" s="9"/>
      <c r="N7142" s="9"/>
      <c r="O7142" s="9"/>
      <c r="P7142" s="9"/>
      <c r="Q7142" s="9"/>
      <c r="R7142" s="9"/>
    </row>
    <row r="7143" ht="15.75" customHeight="1">
      <c r="A7143" s="14" t="s">
        <v>11</v>
      </c>
      <c r="B7143" s="14" t="s">
        <v>12</v>
      </c>
      <c r="C7143" s="40" t="s">
        <v>17424</v>
      </c>
      <c r="D7143" s="14" t="s">
        <v>17425</v>
      </c>
      <c r="E7143" s="13" t="s">
        <v>17426</v>
      </c>
      <c r="F7143" s="14" t="s">
        <v>17424</v>
      </c>
      <c r="G7143" s="14" t="s">
        <v>7954</v>
      </c>
      <c r="H7143" s="41" t="s">
        <v>6712</v>
      </c>
      <c r="I7143" s="42" t="s">
        <v>85</v>
      </c>
      <c r="J7143" s="130">
        <f t="shared" si="1"/>
        <v>104</v>
      </c>
      <c r="K7143" s="7" t="str">
        <f t="shared" si="2"/>
        <v>ENG30-02155872-nzub</v>
      </c>
      <c r="L7143" s="7" t="str">
        <f>ifna(VLOOKUP(K7143,'Лист1'!D:E,2,false))</f>
        <v/>
      </c>
      <c r="M7143" s="9"/>
      <c r="N7143" s="9"/>
      <c r="O7143" s="9"/>
      <c r="P7143" s="9"/>
      <c r="Q7143" s="9"/>
      <c r="R7143" s="9"/>
    </row>
    <row r="7144" ht="15.75" customHeight="1">
      <c r="A7144" s="14" t="s">
        <v>21</v>
      </c>
      <c r="B7144" s="14" t="s">
        <v>22</v>
      </c>
      <c r="C7144" s="40" t="s">
        <v>11375</v>
      </c>
      <c r="D7144" s="14" t="s">
        <v>17427</v>
      </c>
      <c r="E7144" s="13" t="s">
        <v>17428</v>
      </c>
      <c r="F7144" s="14" t="s">
        <v>17429</v>
      </c>
      <c r="G7144" s="14"/>
      <c r="H7144" s="41" t="s">
        <v>6712</v>
      </c>
      <c r="I7144" s="42" t="s">
        <v>85</v>
      </c>
      <c r="J7144" s="25">
        <f t="shared" si="1"/>
        <v>19</v>
      </c>
      <c r="K7144" s="7" t="str">
        <f t="shared" si="2"/>
        <v>ENG30-02156225-vpogledati</v>
      </c>
      <c r="L7144" s="7" t="str">
        <f>ifna(VLOOKUP(K7144,'Лист1'!D:E,2,false))</f>
        <v/>
      </c>
      <c r="M7144" s="9"/>
      <c r="N7144" s="9"/>
      <c r="O7144" s="9"/>
      <c r="P7144" s="9"/>
      <c r="Q7144" s="9"/>
      <c r="R7144" s="9"/>
    </row>
    <row r="7145" ht="15.75" customHeight="1">
      <c r="A7145" s="14" t="s">
        <v>21</v>
      </c>
      <c r="B7145" s="14" t="s">
        <v>22</v>
      </c>
      <c r="C7145" s="40" t="s">
        <v>12986</v>
      </c>
      <c r="D7145" s="14" t="s">
        <v>17427</v>
      </c>
      <c r="E7145" s="13" t="s">
        <v>17428</v>
      </c>
      <c r="F7145" s="14" t="s">
        <v>17429</v>
      </c>
      <c r="G7145" s="14"/>
      <c r="H7145" s="41" t="s">
        <v>6712</v>
      </c>
      <c r="I7145" s="42" t="s">
        <v>85</v>
      </c>
      <c r="J7145" s="28">
        <f t="shared" si="1"/>
        <v>19</v>
      </c>
      <c r="K7145" s="7" t="str">
        <f t="shared" si="2"/>
        <v>ENG30-02156225-vsnimati</v>
      </c>
      <c r="L7145" s="7" t="str">
        <f>ifna(VLOOKUP(K7145,'Лист1'!D:E,2,false))</f>
        <v/>
      </c>
      <c r="M7145" s="9"/>
      <c r="N7145" s="9"/>
      <c r="O7145" s="9"/>
      <c r="P7145" s="9"/>
      <c r="Q7145" s="9"/>
      <c r="R7145" s="9"/>
    </row>
    <row r="7146" ht="15.75" customHeight="1">
      <c r="A7146" s="14" t="s">
        <v>21</v>
      </c>
      <c r="B7146" s="14" t="s">
        <v>22</v>
      </c>
      <c r="C7146" s="40" t="s">
        <v>12990</v>
      </c>
      <c r="D7146" s="14" t="s">
        <v>17427</v>
      </c>
      <c r="E7146" s="13" t="s">
        <v>17428</v>
      </c>
      <c r="F7146" s="14" t="s">
        <v>17429</v>
      </c>
      <c r="G7146" s="14"/>
      <c r="H7146" s="41" t="s">
        <v>6712</v>
      </c>
      <c r="I7146" s="42" t="s">
        <v>85</v>
      </c>
      <c r="J7146" s="93">
        <f t="shared" si="1"/>
        <v>19</v>
      </c>
      <c r="K7146" s="7" t="str">
        <f t="shared" si="2"/>
        <v>ENG30-02156225-vsnimiti</v>
      </c>
      <c r="L7146" s="7" t="str">
        <f>ifna(VLOOKUP(K7146,'Лист1'!D:E,2,false))</f>
        <v/>
      </c>
      <c r="M7146" s="9"/>
      <c r="N7146" s="9"/>
      <c r="O7146" s="9"/>
      <c r="P7146" s="9"/>
      <c r="Q7146" s="9"/>
      <c r="R7146" s="9"/>
    </row>
    <row r="7147" ht="15.75" customHeight="1">
      <c r="A7147" s="14" t="s">
        <v>21</v>
      </c>
      <c r="B7147" s="14" t="s">
        <v>22</v>
      </c>
      <c r="C7147" s="40" t="s">
        <v>10455</v>
      </c>
      <c r="D7147" s="14" t="s">
        <v>17427</v>
      </c>
      <c r="E7147" s="13" t="s">
        <v>17428</v>
      </c>
      <c r="F7147" s="14" t="s">
        <v>17429</v>
      </c>
      <c r="G7147" s="14"/>
      <c r="H7147" s="41" t="s">
        <v>6712</v>
      </c>
      <c r="I7147" s="42" t="s">
        <v>85</v>
      </c>
      <c r="J7147" s="95">
        <f t="shared" si="1"/>
        <v>19</v>
      </c>
      <c r="K7147" s="7" t="str">
        <f t="shared" si="2"/>
        <v>ENG30-02156225-vvideti</v>
      </c>
      <c r="L7147" s="7" t="str">
        <f>ifna(VLOOKUP(K7147,'Лист1'!D:E,2,false))</f>
        <v/>
      </c>
      <c r="M7147" s="9"/>
      <c r="N7147" s="9"/>
      <c r="O7147" s="9"/>
      <c r="P7147" s="9"/>
      <c r="Q7147" s="9"/>
      <c r="R7147" s="9"/>
    </row>
    <row r="7148" ht="15.75" customHeight="1">
      <c r="A7148" s="14" t="s">
        <v>21</v>
      </c>
      <c r="B7148" s="14" t="s">
        <v>22</v>
      </c>
      <c r="C7148" s="40" t="s">
        <v>9355</v>
      </c>
      <c r="D7148" s="14" t="s">
        <v>17430</v>
      </c>
      <c r="E7148" s="13" t="s">
        <v>17431</v>
      </c>
      <c r="F7148" s="14" t="s">
        <v>17432</v>
      </c>
      <c r="G7148" s="14" t="s">
        <v>6772</v>
      </c>
      <c r="H7148" s="41" t="s">
        <v>6712</v>
      </c>
      <c r="I7148" s="42" t="s">
        <v>85</v>
      </c>
      <c r="J7148" s="22">
        <f t="shared" si="1"/>
        <v>32</v>
      </c>
      <c r="K7148" s="7" t="str">
        <f t="shared" si="2"/>
        <v>ENG30-02156546-vnestati</v>
      </c>
      <c r="L7148" s="7" t="str">
        <f>ifna(VLOOKUP(K7148,'Лист1'!D:E,2,false))</f>
        <v/>
      </c>
      <c r="M7148" s="9"/>
      <c r="N7148" s="9"/>
      <c r="O7148" s="9"/>
      <c r="P7148" s="9"/>
      <c r="Q7148" s="9"/>
      <c r="R7148" s="9"/>
    </row>
    <row r="7149" ht="15.75" customHeight="1">
      <c r="A7149" s="14" t="s">
        <v>21</v>
      </c>
      <c r="B7149" s="14" t="s">
        <v>22</v>
      </c>
      <c r="C7149" s="40" t="s">
        <v>10085</v>
      </c>
      <c r="D7149" s="14" t="s">
        <v>17433</v>
      </c>
      <c r="E7149" s="13" t="s">
        <v>17434</v>
      </c>
      <c r="F7149" s="14" t="s">
        <v>17435</v>
      </c>
      <c r="G7149" s="14" t="s">
        <v>8042</v>
      </c>
      <c r="H7149" s="41" t="s">
        <v>6712</v>
      </c>
      <c r="I7149" s="42" t="s">
        <v>85</v>
      </c>
      <c r="J7149" s="46">
        <f t="shared" si="1"/>
        <v>30</v>
      </c>
      <c r="K7149" s="7" t="str">
        <f t="shared" si="2"/>
        <v>ENG30-02157100-vizazvati</v>
      </c>
      <c r="L7149" s="7" t="str">
        <f>ifna(VLOOKUP(K7149,'Лист1'!D:E,2,false))</f>
        <v/>
      </c>
      <c r="M7149" s="9"/>
      <c r="N7149" s="9"/>
      <c r="O7149" s="9"/>
      <c r="P7149" s="9"/>
      <c r="Q7149" s="9"/>
      <c r="R7149" s="9"/>
    </row>
    <row r="7150" ht="15.75" customHeight="1">
      <c r="A7150" s="14" t="s">
        <v>21</v>
      </c>
      <c r="B7150" s="14" t="s">
        <v>22</v>
      </c>
      <c r="C7150" s="40" t="s">
        <v>13173</v>
      </c>
      <c r="D7150" s="14" t="s">
        <v>17433</v>
      </c>
      <c r="E7150" s="13" t="s">
        <v>17434</v>
      </c>
      <c r="F7150" s="14" t="s">
        <v>17435</v>
      </c>
      <c r="G7150" s="14" t="s">
        <v>8042</v>
      </c>
      <c r="H7150" s="41" t="s">
        <v>6712</v>
      </c>
      <c r="I7150" s="42" t="s">
        <v>85</v>
      </c>
      <c r="J7150" s="83">
        <f t="shared" si="1"/>
        <v>30</v>
      </c>
      <c r="K7150" s="7" t="str">
        <f t="shared" si="2"/>
        <v>ENG30-02157100-vizneti</v>
      </c>
      <c r="L7150" s="7" t="str">
        <f>ifna(VLOOKUP(K7150,'Лист1'!D:E,2,false))</f>
        <v/>
      </c>
      <c r="M7150" s="9"/>
      <c r="N7150" s="9"/>
      <c r="O7150" s="9"/>
      <c r="P7150" s="9"/>
      <c r="Q7150" s="9"/>
      <c r="R7150" s="9"/>
    </row>
    <row r="7151" ht="15.75" customHeight="1">
      <c r="A7151" s="14" t="s">
        <v>21</v>
      </c>
      <c r="B7151" s="14" t="s">
        <v>22</v>
      </c>
      <c r="C7151" s="40" t="s">
        <v>15569</v>
      </c>
      <c r="D7151" s="14" t="s">
        <v>17433</v>
      </c>
      <c r="E7151" s="13" t="s">
        <v>17434</v>
      </c>
      <c r="F7151" s="14" t="s">
        <v>17435</v>
      </c>
      <c r="G7151" s="14" t="s">
        <v>8042</v>
      </c>
      <c r="H7151" s="41" t="s">
        <v>6712</v>
      </c>
      <c r="I7151" s="42" t="s">
        <v>85</v>
      </c>
      <c r="J7151" s="18">
        <f t="shared" si="1"/>
        <v>30</v>
      </c>
      <c r="K7151" s="7" t="str">
        <f t="shared" si="2"/>
        <v>ENG30-02157100-vproizvesti</v>
      </c>
      <c r="L7151" s="7" t="str">
        <f>ifna(VLOOKUP(K7151,'Лист1'!D:E,2,false))</f>
        <v/>
      </c>
      <c r="M7151" s="9"/>
      <c r="N7151" s="9"/>
      <c r="O7151" s="9"/>
      <c r="P7151" s="9"/>
      <c r="Q7151" s="9"/>
      <c r="R7151" s="9"/>
    </row>
    <row r="7152" ht="15.75" customHeight="1">
      <c r="A7152" s="14" t="s">
        <v>79</v>
      </c>
      <c r="B7152" s="14" t="s">
        <v>80</v>
      </c>
      <c r="C7152" s="40" t="s">
        <v>17436</v>
      </c>
      <c r="D7152" s="14" t="s">
        <v>17437</v>
      </c>
      <c r="E7152" s="13" t="s">
        <v>17438</v>
      </c>
      <c r="F7152" s="14" t="s">
        <v>17439</v>
      </c>
      <c r="G7152" s="14" t="s">
        <v>6772</v>
      </c>
      <c r="H7152" s="41" t="s">
        <v>6712</v>
      </c>
      <c r="I7152" s="42" t="s">
        <v>85</v>
      </c>
      <c r="J7152" s="17">
        <f t="shared" si="1"/>
        <v>20</v>
      </c>
      <c r="K7152" s="7" t="str">
        <f t="shared" si="2"/>
        <v>ENG30-02158731-agledan</v>
      </c>
      <c r="L7152" s="7" t="str">
        <f>ifna(VLOOKUP(K7152,'Лист1'!D:E,2,false))</f>
        <v/>
      </c>
      <c r="M7152" s="9"/>
      <c r="N7152" s="9"/>
      <c r="O7152" s="9"/>
      <c r="P7152" s="9"/>
      <c r="Q7152" s="9"/>
      <c r="R7152" s="9"/>
    </row>
    <row r="7153" ht="15.75" customHeight="1">
      <c r="A7153" s="14" t="s">
        <v>79</v>
      </c>
      <c r="B7153" s="14" t="s">
        <v>80</v>
      </c>
      <c r="C7153" s="40" t="s">
        <v>17440</v>
      </c>
      <c r="D7153" s="14" t="s">
        <v>17441</v>
      </c>
      <c r="E7153" s="13" t="s">
        <v>17442</v>
      </c>
      <c r="F7153" s="14" t="s">
        <v>17443</v>
      </c>
      <c r="G7153" s="14" t="s">
        <v>6772</v>
      </c>
      <c r="H7153" s="41" t="s">
        <v>6712</v>
      </c>
      <c r="I7153" s="42" t="s">
        <v>85</v>
      </c>
      <c r="J7153" s="44">
        <f t="shared" si="1"/>
        <v>26</v>
      </c>
      <c r="K7153" s="7" t="str">
        <f t="shared" si="2"/>
        <v>ENG30-02158826-aslep</v>
      </c>
      <c r="L7153" s="7" t="str">
        <f>ifna(VLOOKUP(K7153,'Лист1'!D:E,2,false))</f>
        <v/>
      </c>
      <c r="M7153" s="9"/>
      <c r="N7153" s="9"/>
      <c r="O7153" s="9"/>
      <c r="P7153" s="9"/>
      <c r="Q7153" s="9"/>
      <c r="R7153" s="9"/>
    </row>
    <row r="7154" ht="15.75" customHeight="1">
      <c r="A7154" s="14" t="s">
        <v>11</v>
      </c>
      <c r="B7154" s="14" t="s">
        <v>12</v>
      </c>
      <c r="C7154" s="40" t="s">
        <v>17444</v>
      </c>
      <c r="D7154" s="14" t="s">
        <v>17445</v>
      </c>
      <c r="E7154" s="13" t="s">
        <v>17446</v>
      </c>
      <c r="F7154" s="14" t="s">
        <v>17447</v>
      </c>
      <c r="G7154" s="14" t="s">
        <v>17448</v>
      </c>
      <c r="H7154" s="41" t="s">
        <v>6712</v>
      </c>
      <c r="I7154" s="42" t="s">
        <v>85</v>
      </c>
      <c r="J7154" s="38">
        <f t="shared" si="1"/>
        <v>33</v>
      </c>
      <c r="K7154" s="7" t="str">
        <f t="shared" si="2"/>
        <v>ENG30-02159955-ninsekt</v>
      </c>
      <c r="L7154" s="7" t="str">
        <f>ifna(VLOOKUP(K7154,'Лист1'!D:E,2,false))</f>
        <v/>
      </c>
      <c r="M7154" s="9"/>
      <c r="N7154" s="9"/>
      <c r="O7154" s="9"/>
      <c r="P7154" s="9"/>
      <c r="Q7154" s="9"/>
      <c r="R7154" s="9"/>
    </row>
    <row r="7155" ht="15.75" customHeight="1">
      <c r="A7155" s="14" t="s">
        <v>79</v>
      </c>
      <c r="B7155" s="14" t="s">
        <v>80</v>
      </c>
      <c r="C7155" s="40" t="s">
        <v>10703</v>
      </c>
      <c r="D7155" s="14" t="s">
        <v>17449</v>
      </c>
      <c r="E7155" s="13" t="s">
        <v>17450</v>
      </c>
      <c r="F7155" s="14" t="s">
        <v>10703</v>
      </c>
      <c r="G7155" s="14" t="s">
        <v>6800</v>
      </c>
      <c r="H7155" s="41" t="s">
        <v>6712</v>
      </c>
      <c r="I7155" s="42" t="s">
        <v>85</v>
      </c>
      <c r="J7155" s="31">
        <f t="shared" si="1"/>
        <v>29</v>
      </c>
      <c r="K7155" s="7" t="str">
        <f t="shared" si="2"/>
        <v>ENG30-02161432-aznačajan</v>
      </c>
      <c r="L7155" s="7" t="str">
        <f>ifna(VLOOKUP(K7155,'Лист1'!D:E,2,false))</f>
        <v/>
      </c>
      <c r="M7155" s="9"/>
      <c r="N7155" s="9"/>
      <c r="O7155" s="9"/>
      <c r="P7155" s="9"/>
      <c r="Q7155" s="9"/>
      <c r="R7155" s="9"/>
    </row>
    <row r="7156" ht="15.75" customHeight="1">
      <c r="A7156" s="14" t="s">
        <v>79</v>
      </c>
      <c r="B7156" s="14" t="s">
        <v>80</v>
      </c>
      <c r="C7156" s="40" t="s">
        <v>11070</v>
      </c>
      <c r="D7156" s="14" t="s">
        <v>17451</v>
      </c>
      <c r="E7156" s="13" t="s">
        <v>17452</v>
      </c>
      <c r="F7156" s="14" t="s">
        <v>17453</v>
      </c>
      <c r="G7156" s="14" t="s">
        <v>6800</v>
      </c>
      <c r="H7156" s="41" t="s">
        <v>6712</v>
      </c>
      <c r="I7156" s="42" t="s">
        <v>85</v>
      </c>
      <c r="J7156" s="38">
        <f t="shared" si="1"/>
        <v>45</v>
      </c>
      <c r="K7156" s="7" t="str">
        <f t="shared" si="2"/>
        <v>ENG30-02162934-adubok</v>
      </c>
      <c r="L7156" s="7" t="str">
        <f>ifna(VLOOKUP(K7156,'Лист1'!D:E,2,false))</f>
        <v/>
      </c>
      <c r="M7156" s="9"/>
      <c r="N7156" s="9"/>
      <c r="O7156" s="9"/>
      <c r="P7156" s="9"/>
      <c r="Q7156" s="9"/>
      <c r="R7156" s="9"/>
    </row>
    <row r="7157" ht="15.75" customHeight="1">
      <c r="A7157" s="14" t="s">
        <v>21</v>
      </c>
      <c r="B7157" s="14" t="s">
        <v>22</v>
      </c>
      <c r="C7157" s="40" t="s">
        <v>10524</v>
      </c>
      <c r="D7157" s="14" t="s">
        <v>17454</v>
      </c>
      <c r="E7157" s="13" t="s">
        <v>17455</v>
      </c>
      <c r="F7157" s="14" t="s">
        <v>17456</v>
      </c>
      <c r="G7157" s="14" t="s">
        <v>6772</v>
      </c>
      <c r="H7157" s="41" t="s">
        <v>6712</v>
      </c>
      <c r="I7157" s="42" t="s">
        <v>85</v>
      </c>
      <c r="J7157" s="38">
        <f t="shared" si="1"/>
        <v>30</v>
      </c>
      <c r="K7157" s="7" t="str">
        <f t="shared" si="2"/>
        <v>ENG30-02163301-vopaziti</v>
      </c>
      <c r="L7157" s="7" t="str">
        <f>ifna(VLOOKUP(K7157,'Лист1'!D:E,2,false))</f>
        <v/>
      </c>
      <c r="M7157" s="9"/>
      <c r="N7157" s="9"/>
      <c r="O7157" s="9"/>
      <c r="P7157" s="9"/>
      <c r="Q7157" s="9"/>
      <c r="R7157" s="9"/>
    </row>
    <row r="7158" ht="15.75" customHeight="1">
      <c r="A7158" s="14" t="s">
        <v>21</v>
      </c>
      <c r="B7158" s="14" t="s">
        <v>22</v>
      </c>
      <c r="C7158" s="40" t="s">
        <v>17394</v>
      </c>
      <c r="D7158" s="14" t="s">
        <v>17454</v>
      </c>
      <c r="E7158" s="13" t="s">
        <v>17455</v>
      </c>
      <c r="F7158" s="14" t="s">
        <v>17456</v>
      </c>
      <c r="G7158" s="14" t="s">
        <v>6772</v>
      </c>
      <c r="H7158" s="41" t="s">
        <v>6712</v>
      </c>
      <c r="I7158" s="42" t="s">
        <v>85</v>
      </c>
      <c r="J7158" s="39">
        <f t="shared" si="1"/>
        <v>30</v>
      </c>
      <c r="K7158" s="7" t="str">
        <f t="shared" si="2"/>
        <v>ENG30-02163301-vosmatrati</v>
      </c>
      <c r="L7158" s="7" t="str">
        <f>ifna(VLOOKUP(K7158,'Лист1'!D:E,2,false))</f>
        <v/>
      </c>
      <c r="M7158" s="9"/>
      <c r="N7158" s="9"/>
      <c r="O7158" s="9"/>
      <c r="P7158" s="9"/>
      <c r="Q7158" s="9"/>
      <c r="R7158" s="9"/>
    </row>
    <row r="7159" ht="15.75" customHeight="1">
      <c r="A7159" s="14" t="s">
        <v>21</v>
      </c>
      <c r="B7159" s="14" t="s">
        <v>22</v>
      </c>
      <c r="C7159" s="40" t="s">
        <v>11375</v>
      </c>
      <c r="D7159" s="14" t="s">
        <v>17454</v>
      </c>
      <c r="E7159" s="13" t="s">
        <v>17455</v>
      </c>
      <c r="F7159" s="14" t="s">
        <v>17456</v>
      </c>
      <c r="G7159" s="14" t="s">
        <v>6772</v>
      </c>
      <c r="H7159" s="41" t="s">
        <v>6712</v>
      </c>
      <c r="I7159" s="42" t="s">
        <v>85</v>
      </c>
      <c r="J7159" s="39">
        <f t="shared" si="1"/>
        <v>30</v>
      </c>
      <c r="K7159" s="7" t="str">
        <f t="shared" si="2"/>
        <v>ENG30-02163301-vpogledati</v>
      </c>
      <c r="L7159" s="7" t="str">
        <f>ifna(VLOOKUP(K7159,'Лист1'!D:E,2,false))</f>
        <v/>
      </c>
      <c r="M7159" s="9"/>
      <c r="N7159" s="9"/>
      <c r="O7159" s="9"/>
      <c r="P7159" s="9"/>
      <c r="Q7159" s="9"/>
      <c r="R7159" s="9"/>
    </row>
    <row r="7160" ht="15.75" customHeight="1">
      <c r="A7160" s="14" t="s">
        <v>21</v>
      </c>
      <c r="B7160" s="14" t="s">
        <v>22</v>
      </c>
      <c r="C7160" s="40" t="s">
        <v>7970</v>
      </c>
      <c r="D7160" s="14" t="s">
        <v>17454</v>
      </c>
      <c r="E7160" s="13" t="s">
        <v>17455</v>
      </c>
      <c r="F7160" s="14" t="s">
        <v>17456</v>
      </c>
      <c r="G7160" s="14" t="s">
        <v>6772</v>
      </c>
      <c r="H7160" s="41" t="s">
        <v>6712</v>
      </c>
      <c r="I7160" s="42" t="s">
        <v>85</v>
      </c>
      <c r="J7160" s="47">
        <f t="shared" si="1"/>
        <v>30</v>
      </c>
      <c r="K7160" s="7" t="str">
        <f t="shared" si="2"/>
        <v>ENG30-02163301-vpratiti</v>
      </c>
      <c r="L7160" s="7" t="str">
        <f>ifna(VLOOKUP(K7160,'Лист1'!D:E,2,false))</f>
        <v/>
      </c>
      <c r="M7160" s="9"/>
      <c r="N7160" s="9"/>
      <c r="O7160" s="9"/>
      <c r="P7160" s="9"/>
      <c r="Q7160" s="9"/>
      <c r="R7160" s="9"/>
    </row>
    <row r="7161" ht="15.75" customHeight="1">
      <c r="A7161" s="14" t="s">
        <v>21</v>
      </c>
      <c r="B7161" s="14" t="s">
        <v>22</v>
      </c>
      <c r="C7161" s="40" t="s">
        <v>17401</v>
      </c>
      <c r="D7161" s="14" t="s">
        <v>17454</v>
      </c>
      <c r="E7161" s="13" t="s">
        <v>17455</v>
      </c>
      <c r="F7161" s="14" t="s">
        <v>17456</v>
      </c>
      <c r="G7161" s="14" t="s">
        <v>6772</v>
      </c>
      <c r="H7161" s="41" t="s">
        <v>6712</v>
      </c>
      <c r="I7161" s="42" t="s">
        <v>85</v>
      </c>
      <c r="J7161" s="48">
        <f t="shared" si="1"/>
        <v>30</v>
      </c>
      <c r="K7161" s="7" t="str">
        <f t="shared" si="2"/>
        <v>ENG30-02163301-vugledati</v>
      </c>
      <c r="L7161" s="7" t="str">
        <f>ifna(VLOOKUP(K7161,'Лист1'!D:E,2,false))</f>
        <v/>
      </c>
      <c r="M7161" s="9"/>
      <c r="N7161" s="9"/>
      <c r="O7161" s="9"/>
      <c r="P7161" s="9"/>
      <c r="Q7161" s="9"/>
      <c r="R7161" s="9"/>
    </row>
    <row r="7162" ht="15.75" customHeight="1">
      <c r="A7162" s="14" t="s">
        <v>21</v>
      </c>
      <c r="B7162" s="14" t="s">
        <v>22</v>
      </c>
      <c r="C7162" s="40" t="s">
        <v>10455</v>
      </c>
      <c r="D7162" s="14" t="s">
        <v>17454</v>
      </c>
      <c r="E7162" s="13" t="s">
        <v>17455</v>
      </c>
      <c r="F7162" s="14" t="s">
        <v>17456</v>
      </c>
      <c r="G7162" s="14" t="s">
        <v>6772</v>
      </c>
      <c r="H7162" s="41" t="s">
        <v>6712</v>
      </c>
      <c r="I7162" s="42" t="s">
        <v>85</v>
      </c>
      <c r="J7162" s="39">
        <f t="shared" si="1"/>
        <v>30</v>
      </c>
      <c r="K7162" s="7" t="str">
        <f t="shared" si="2"/>
        <v>ENG30-02163301-vvideti</v>
      </c>
      <c r="L7162" s="7" t="str">
        <f>ifna(VLOOKUP(K7162,'Лист1'!D:E,2,false))</f>
        <v/>
      </c>
      <c r="M7162" s="9"/>
      <c r="N7162" s="9"/>
      <c r="O7162" s="9"/>
      <c r="P7162" s="9"/>
      <c r="Q7162" s="9"/>
      <c r="R7162" s="9"/>
    </row>
    <row r="7163" ht="15.75" customHeight="1">
      <c r="A7163" s="14" t="s">
        <v>79</v>
      </c>
      <c r="B7163" s="14" t="s">
        <v>80</v>
      </c>
      <c r="C7163" s="40" t="s">
        <v>17457</v>
      </c>
      <c r="D7163" s="14" t="s">
        <v>17458</v>
      </c>
      <c r="E7163" s="13" t="s">
        <v>17459</v>
      </c>
      <c r="F7163" s="14" t="s">
        <v>17460</v>
      </c>
      <c r="G7163" s="14" t="s">
        <v>6800</v>
      </c>
      <c r="H7163" s="41" t="s">
        <v>6712</v>
      </c>
      <c r="I7163" s="42" t="s">
        <v>85</v>
      </c>
      <c r="J7163" s="18">
        <f t="shared" si="1"/>
        <v>50</v>
      </c>
      <c r="K7163" s="7" t="str">
        <f t="shared" si="2"/>
        <v>ENG30-02163307-aveliki</v>
      </c>
      <c r="L7163" s="7" t="str">
        <f>ifna(VLOOKUP(K7163,'Лист1'!D:E,2,false))</f>
        <v/>
      </c>
      <c r="M7163" s="9"/>
      <c r="N7163" s="9"/>
      <c r="O7163" s="9"/>
      <c r="P7163" s="9"/>
      <c r="Q7163" s="9"/>
      <c r="R7163" s="9"/>
    </row>
    <row r="7164" ht="15.75" customHeight="1">
      <c r="A7164" s="14" t="s">
        <v>79</v>
      </c>
      <c r="B7164" s="14" t="s">
        <v>80</v>
      </c>
      <c r="C7164" s="40" t="s">
        <v>10703</v>
      </c>
      <c r="D7164" s="14" t="s">
        <v>17458</v>
      </c>
      <c r="E7164" s="13" t="s">
        <v>17459</v>
      </c>
      <c r="F7164" s="14" t="s">
        <v>17460</v>
      </c>
      <c r="G7164" s="14" t="s">
        <v>6800</v>
      </c>
      <c r="H7164" s="41" t="s">
        <v>6712</v>
      </c>
      <c r="I7164" s="42" t="s">
        <v>85</v>
      </c>
      <c r="J7164" s="25">
        <f t="shared" si="1"/>
        <v>50</v>
      </c>
      <c r="K7164" s="7" t="str">
        <f t="shared" si="2"/>
        <v>ENG30-02163307-aznačajan</v>
      </c>
      <c r="L7164" s="7" t="str">
        <f>ifna(VLOOKUP(K7164,'Лист1'!D:E,2,false))</f>
        <v/>
      </c>
      <c r="M7164" s="9"/>
      <c r="N7164" s="9"/>
      <c r="O7164" s="9"/>
      <c r="P7164" s="9"/>
      <c r="Q7164" s="9"/>
      <c r="R7164" s="9"/>
    </row>
    <row r="7165" ht="15.75" customHeight="1">
      <c r="A7165" s="14" t="s">
        <v>79</v>
      </c>
      <c r="B7165" s="14" t="s">
        <v>80</v>
      </c>
      <c r="C7165" s="40" t="s">
        <v>17461</v>
      </c>
      <c r="D7165" s="14" t="s">
        <v>17462</v>
      </c>
      <c r="E7165" s="13" t="s">
        <v>17463</v>
      </c>
      <c r="F7165" s="14" t="s">
        <v>17464</v>
      </c>
      <c r="G7165" s="14" t="s">
        <v>6800</v>
      </c>
      <c r="H7165" s="41" t="s">
        <v>6712</v>
      </c>
      <c r="I7165" s="42" t="s">
        <v>85</v>
      </c>
      <c r="J7165" s="43">
        <f t="shared" si="1"/>
        <v>20</v>
      </c>
      <c r="K7165" s="7" t="str">
        <f t="shared" si="2"/>
        <v>ENG30-02163468-amonumentalan</v>
      </c>
      <c r="L7165" s="7" t="str">
        <f>ifna(VLOOKUP(K7165,'Лист1'!D:E,2,false))</f>
        <v>dodati</v>
      </c>
      <c r="M7165" s="9"/>
      <c r="N7165" s="9"/>
      <c r="O7165" s="9"/>
      <c r="P7165" s="9"/>
      <c r="Q7165" s="9"/>
      <c r="R7165" s="9"/>
    </row>
    <row r="7166" ht="15.75" customHeight="1">
      <c r="A7166" s="14" t="s">
        <v>21</v>
      </c>
      <c r="B7166" s="14" t="s">
        <v>22</v>
      </c>
      <c r="C7166" s="40" t="s">
        <v>17401</v>
      </c>
      <c r="D7166" s="14" t="s">
        <v>17465</v>
      </c>
      <c r="E7166" s="13" t="s">
        <v>17466</v>
      </c>
      <c r="F7166" s="14" t="s">
        <v>17467</v>
      </c>
      <c r="G7166" s="14" t="s">
        <v>6772</v>
      </c>
      <c r="H7166" s="41" t="s">
        <v>6712</v>
      </c>
      <c r="I7166" s="42" t="s">
        <v>85</v>
      </c>
      <c r="J7166" s="83">
        <f t="shared" si="1"/>
        <v>24</v>
      </c>
      <c r="K7166" s="7" t="str">
        <f t="shared" si="2"/>
        <v>ENG30-02163746-vugledati</v>
      </c>
      <c r="L7166" s="7" t="str">
        <f>ifna(VLOOKUP(K7166,'Лист1'!D:E,2,false))</f>
        <v/>
      </c>
      <c r="M7166" s="9"/>
      <c r="N7166" s="9"/>
      <c r="O7166" s="9"/>
      <c r="P7166" s="9"/>
      <c r="Q7166" s="9"/>
      <c r="R7166" s="9"/>
    </row>
    <row r="7167" ht="15.75" customHeight="1">
      <c r="A7167" s="14" t="s">
        <v>21</v>
      </c>
      <c r="B7167" s="14" t="s">
        <v>22</v>
      </c>
      <c r="C7167" s="40" t="s">
        <v>10455</v>
      </c>
      <c r="D7167" s="14" t="s">
        <v>17465</v>
      </c>
      <c r="E7167" s="13" t="s">
        <v>17466</v>
      </c>
      <c r="F7167" s="14" t="s">
        <v>17467</v>
      </c>
      <c r="G7167" s="14" t="s">
        <v>6772</v>
      </c>
      <c r="H7167" s="41" t="s">
        <v>6712</v>
      </c>
      <c r="I7167" s="42" t="s">
        <v>85</v>
      </c>
      <c r="J7167" s="80">
        <f t="shared" si="1"/>
        <v>24</v>
      </c>
      <c r="K7167" s="7" t="str">
        <f t="shared" si="2"/>
        <v>ENG30-02163746-vvideti</v>
      </c>
      <c r="L7167" s="7" t="str">
        <f>ifna(VLOOKUP(K7167,'Лист1'!D:E,2,false))</f>
        <v/>
      </c>
      <c r="M7167" s="9"/>
      <c r="N7167" s="9"/>
      <c r="O7167" s="9"/>
      <c r="P7167" s="9"/>
      <c r="Q7167" s="9"/>
      <c r="R7167" s="9"/>
    </row>
    <row r="7168" ht="15.75" customHeight="1">
      <c r="A7168" s="14" t="s">
        <v>79</v>
      </c>
      <c r="B7168" s="14" t="s">
        <v>80</v>
      </c>
      <c r="C7168" s="40" t="s">
        <v>14530</v>
      </c>
      <c r="D7168" s="14" t="s">
        <v>17468</v>
      </c>
      <c r="E7168" s="13" t="s">
        <v>17469</v>
      </c>
      <c r="F7168" s="14" t="s">
        <v>17470</v>
      </c>
      <c r="G7168" s="14" t="s">
        <v>6800</v>
      </c>
      <c r="H7168" s="41" t="s">
        <v>6712</v>
      </c>
      <c r="I7168" s="42" t="s">
        <v>85</v>
      </c>
      <c r="J7168" s="60">
        <f t="shared" si="1"/>
        <v>42</v>
      </c>
      <c r="K7168" s="7" t="str">
        <f t="shared" si="2"/>
        <v>ENG30-02164050-aključni</v>
      </c>
      <c r="L7168" s="7" t="str">
        <f>ifna(VLOOKUP(K7168,'Лист1'!D:E,2,false))</f>
        <v/>
      </c>
      <c r="M7168" s="9"/>
      <c r="N7168" s="9"/>
      <c r="O7168" s="9"/>
      <c r="P7168" s="9"/>
      <c r="Q7168" s="9"/>
      <c r="R7168" s="9"/>
    </row>
    <row r="7169" ht="15.75" customHeight="1">
      <c r="A7169" s="14" t="s">
        <v>21</v>
      </c>
      <c r="B7169" s="14" t="s">
        <v>22</v>
      </c>
      <c r="C7169" s="40" t="s">
        <v>17471</v>
      </c>
      <c r="D7169" s="14" t="s">
        <v>17472</v>
      </c>
      <c r="E7169" s="13" t="s">
        <v>17473</v>
      </c>
      <c r="F7169" s="14" t="s">
        <v>17474</v>
      </c>
      <c r="G7169" s="14" t="s">
        <v>6772</v>
      </c>
      <c r="H7169" s="41" t="s">
        <v>6712</v>
      </c>
      <c r="I7169" s="42" t="s">
        <v>85</v>
      </c>
      <c r="J7169" s="27">
        <f t="shared" si="1"/>
        <v>29</v>
      </c>
      <c r="K7169" s="7" t="str">
        <f t="shared" si="2"/>
        <v>ENG30-02164694-vdiviti</v>
      </c>
      <c r="L7169" s="7" t="str">
        <f>ifna(VLOOKUP(K7169,'Лист1'!D:E,2,false))</f>
        <v>briši</v>
      </c>
      <c r="M7169" s="9"/>
      <c r="N7169" s="9"/>
      <c r="O7169" s="9"/>
      <c r="P7169" s="9"/>
      <c r="Q7169" s="9"/>
      <c r="R7169" s="9"/>
    </row>
    <row r="7170" ht="15.75" customHeight="1">
      <c r="A7170" s="14" t="s">
        <v>79</v>
      </c>
      <c r="B7170" s="14" t="s">
        <v>80</v>
      </c>
      <c r="C7170" s="40" t="s">
        <v>11022</v>
      </c>
      <c r="D7170" s="14" t="s">
        <v>17475</v>
      </c>
      <c r="E7170" s="13" t="s">
        <v>17476</v>
      </c>
      <c r="F7170" s="14" t="s">
        <v>17477</v>
      </c>
      <c r="G7170" s="14"/>
      <c r="H7170" s="41" t="s">
        <v>6712</v>
      </c>
      <c r="I7170" s="42" t="s">
        <v>85</v>
      </c>
      <c r="J7170" s="28">
        <f t="shared" si="1"/>
        <v>54</v>
      </c>
      <c r="K7170" s="7" t="str">
        <f t="shared" si="2"/>
        <v>ENG30-02164913-aslab</v>
      </c>
      <c r="L7170" s="7" t="str">
        <f>ifna(VLOOKUP(K7170,'Лист1'!D:E,2,false))</f>
        <v/>
      </c>
      <c r="M7170" s="9"/>
      <c r="N7170" s="9"/>
      <c r="O7170" s="9"/>
      <c r="P7170" s="9"/>
      <c r="Q7170" s="9"/>
      <c r="R7170" s="9"/>
    </row>
    <row r="7171" ht="15.75" customHeight="1">
      <c r="A7171" s="14" t="s">
        <v>79</v>
      </c>
      <c r="B7171" s="14" t="s">
        <v>80</v>
      </c>
      <c r="C7171" s="40" t="s">
        <v>14269</v>
      </c>
      <c r="D7171" s="14" t="s">
        <v>17475</v>
      </c>
      <c r="E7171" s="13" t="s">
        <v>17476</v>
      </c>
      <c r="F7171" s="14" t="s">
        <v>17477</v>
      </c>
      <c r="G7171" s="14"/>
      <c r="H7171" s="41" t="s">
        <v>6712</v>
      </c>
      <c r="I7171" s="42" t="s">
        <v>85</v>
      </c>
      <c r="J7171" s="38">
        <f t="shared" si="1"/>
        <v>54</v>
      </c>
      <c r="K7171" s="7" t="str">
        <f t="shared" si="2"/>
        <v>ENG30-02164913-atanak</v>
      </c>
      <c r="L7171" s="7" t="str">
        <f>ifna(VLOOKUP(K7171,'Лист1'!D:E,2,false))</f>
        <v/>
      </c>
      <c r="M7171" s="9"/>
      <c r="N7171" s="9"/>
      <c r="O7171" s="9"/>
      <c r="P7171" s="9"/>
      <c r="Q7171" s="9"/>
      <c r="R7171" s="9"/>
    </row>
    <row r="7172" ht="15.75" customHeight="1">
      <c r="A7172" s="14" t="s">
        <v>21</v>
      </c>
      <c r="B7172" s="14" t="s">
        <v>22</v>
      </c>
      <c r="C7172" s="40" t="s">
        <v>11673</v>
      </c>
      <c r="D7172" s="14" t="s">
        <v>17478</v>
      </c>
      <c r="E7172" s="13" t="s">
        <v>17479</v>
      </c>
      <c r="F7172" s="14" t="s">
        <v>11673</v>
      </c>
      <c r="G7172" s="14" t="s">
        <v>6772</v>
      </c>
      <c r="H7172" s="41" t="s">
        <v>6712</v>
      </c>
      <c r="I7172" s="42" t="s">
        <v>85</v>
      </c>
      <c r="J7172" s="43">
        <f t="shared" si="1"/>
        <v>18</v>
      </c>
      <c r="K7172" s="7" t="str">
        <f t="shared" si="2"/>
        <v>ENG30-02165543-vproučiti</v>
      </c>
      <c r="L7172" s="7" t="str">
        <f>ifna(VLOOKUP(K7172,'Лист1'!D:E,2,false))</f>
        <v/>
      </c>
      <c r="M7172" s="9"/>
      <c r="N7172" s="9"/>
      <c r="O7172" s="9"/>
      <c r="P7172" s="9"/>
      <c r="Q7172" s="9"/>
      <c r="R7172" s="9"/>
    </row>
    <row r="7173" ht="15.75" customHeight="1">
      <c r="A7173" s="14" t="s">
        <v>21</v>
      </c>
      <c r="B7173" s="14" t="s">
        <v>22</v>
      </c>
      <c r="C7173" s="40" t="s">
        <v>10821</v>
      </c>
      <c r="D7173" s="14" t="s">
        <v>17480</v>
      </c>
      <c r="E7173" s="13" t="s">
        <v>17481</v>
      </c>
      <c r="F7173" s="14" t="s">
        <v>17482</v>
      </c>
      <c r="G7173" s="14" t="s">
        <v>6772</v>
      </c>
      <c r="H7173" s="41" t="s">
        <v>6712</v>
      </c>
      <c r="I7173" s="42" t="s">
        <v>85</v>
      </c>
      <c r="J7173" s="29">
        <f t="shared" si="1"/>
        <v>20</v>
      </c>
      <c r="K7173" s="7" t="str">
        <f t="shared" si="2"/>
        <v>ENG30-02166460-vanalizirati</v>
      </c>
      <c r="L7173" s="7" t="str">
        <f>ifna(VLOOKUP(K7173,'Лист1'!D:E,2,false))</f>
        <v/>
      </c>
      <c r="M7173" s="9"/>
      <c r="N7173" s="9"/>
      <c r="O7173" s="9"/>
      <c r="P7173" s="9"/>
      <c r="Q7173" s="9"/>
      <c r="R7173" s="9"/>
    </row>
    <row r="7174" ht="15.75" customHeight="1">
      <c r="A7174" s="14" t="s">
        <v>21</v>
      </c>
      <c r="B7174" s="14" t="s">
        <v>22</v>
      </c>
      <c r="C7174" s="40" t="s">
        <v>11376</v>
      </c>
      <c r="D7174" s="14" t="s">
        <v>17480</v>
      </c>
      <c r="E7174" s="13" t="s">
        <v>17481</v>
      </c>
      <c r="F7174" s="14" t="s">
        <v>17482</v>
      </c>
      <c r="G7174" s="14" t="s">
        <v>6772</v>
      </c>
      <c r="H7174" s="41" t="s">
        <v>6712</v>
      </c>
      <c r="I7174" s="42" t="s">
        <v>85</v>
      </c>
      <c r="J7174" s="30">
        <f t="shared" si="1"/>
        <v>20</v>
      </c>
      <c r="K7174" s="7" t="str">
        <f t="shared" si="2"/>
        <v>ENG30-02166460-vrazmotriti</v>
      </c>
      <c r="L7174" s="7" t="str">
        <f>ifna(VLOOKUP(K7174,'Лист1'!D:E,2,false))</f>
        <v/>
      </c>
      <c r="M7174" s="9"/>
      <c r="N7174" s="9"/>
      <c r="O7174" s="9"/>
      <c r="P7174" s="9"/>
      <c r="Q7174" s="9"/>
      <c r="R7174" s="9"/>
    </row>
    <row r="7175" ht="15.75" customHeight="1">
      <c r="A7175" s="14" t="s">
        <v>21</v>
      </c>
      <c r="B7175" s="14" t="s">
        <v>22</v>
      </c>
      <c r="C7175" s="40" t="s">
        <v>17483</v>
      </c>
      <c r="D7175" s="14" t="s">
        <v>17484</v>
      </c>
      <c r="E7175" s="13" t="s">
        <v>17485</v>
      </c>
      <c r="F7175" s="14" t="s">
        <v>17483</v>
      </c>
      <c r="G7175" s="14" t="s">
        <v>6772</v>
      </c>
      <c r="H7175" s="41" t="s">
        <v>6712</v>
      </c>
      <c r="I7175" s="42" t="s">
        <v>85</v>
      </c>
      <c r="J7175" s="37">
        <f t="shared" si="1"/>
        <v>29</v>
      </c>
      <c r="K7175" s="7" t="str">
        <f t="shared" si="2"/>
        <v>ENG30-02168194-voslepiti</v>
      </c>
      <c r="L7175" s="7" t="str">
        <f>ifna(VLOOKUP(K7175,'Лист1'!D:E,2,false))</f>
        <v/>
      </c>
      <c r="M7175" s="9"/>
      <c r="N7175" s="9"/>
      <c r="O7175" s="9"/>
      <c r="P7175" s="9"/>
      <c r="Q7175" s="9"/>
      <c r="R7175" s="9"/>
    </row>
    <row r="7176" ht="15.75" customHeight="1">
      <c r="A7176" s="14" t="s">
        <v>21</v>
      </c>
      <c r="B7176" s="14" t="s">
        <v>22</v>
      </c>
      <c r="C7176" s="40" t="s">
        <v>17483</v>
      </c>
      <c r="D7176" s="14" t="s">
        <v>17486</v>
      </c>
      <c r="E7176" s="13" t="s">
        <v>17487</v>
      </c>
      <c r="F7176" s="14" t="s">
        <v>17488</v>
      </c>
      <c r="G7176" s="14" t="s">
        <v>6772</v>
      </c>
      <c r="H7176" s="41" t="s">
        <v>6712</v>
      </c>
      <c r="I7176" s="42" t="s">
        <v>85</v>
      </c>
      <c r="J7176" s="39">
        <f t="shared" si="1"/>
        <v>28</v>
      </c>
      <c r="K7176" s="7" t="str">
        <f t="shared" si="2"/>
        <v>ENG30-02168555-voslepiti</v>
      </c>
      <c r="L7176" s="7" t="str">
        <f>ifna(VLOOKUP(K7176,'Лист1'!D:E,2,false))</f>
        <v/>
      </c>
      <c r="M7176" s="9"/>
      <c r="N7176" s="9"/>
      <c r="O7176" s="9"/>
      <c r="P7176" s="9"/>
      <c r="Q7176" s="9"/>
      <c r="R7176" s="9"/>
    </row>
    <row r="7177" ht="15.75" customHeight="1">
      <c r="A7177" s="14" t="s">
        <v>21</v>
      </c>
      <c r="B7177" s="14" t="s">
        <v>22</v>
      </c>
      <c r="C7177" s="40" t="s">
        <v>17394</v>
      </c>
      <c r="D7177" s="14" t="s">
        <v>17489</v>
      </c>
      <c r="E7177" s="13" t="s">
        <v>17490</v>
      </c>
      <c r="F7177" s="14" t="s">
        <v>17491</v>
      </c>
      <c r="G7177" s="14" t="s">
        <v>6772</v>
      </c>
      <c r="H7177" s="41" t="s">
        <v>6712</v>
      </c>
      <c r="I7177" s="42" t="s">
        <v>85</v>
      </c>
      <c r="J7177" s="43">
        <f t="shared" si="1"/>
        <v>19</v>
      </c>
      <c r="K7177" s="7" t="str">
        <f t="shared" si="2"/>
        <v>ENG30-02169352-vosmatrati</v>
      </c>
      <c r="L7177" s="7" t="str">
        <f>ifna(VLOOKUP(K7177,'Лист1'!D:E,2,false))</f>
        <v/>
      </c>
      <c r="M7177" s="9"/>
      <c r="N7177" s="9"/>
      <c r="O7177" s="9"/>
      <c r="P7177" s="9"/>
      <c r="Q7177" s="9"/>
      <c r="R7177" s="9"/>
    </row>
    <row r="7178" ht="15.75" customHeight="1">
      <c r="A7178" s="14" t="s">
        <v>21</v>
      </c>
      <c r="B7178" s="14" t="s">
        <v>22</v>
      </c>
      <c r="C7178" s="40" t="s">
        <v>7145</v>
      </c>
      <c r="D7178" s="14" t="s">
        <v>17489</v>
      </c>
      <c r="E7178" s="13" t="s">
        <v>17490</v>
      </c>
      <c r="F7178" s="14" t="s">
        <v>17491</v>
      </c>
      <c r="G7178" s="14" t="s">
        <v>6772</v>
      </c>
      <c r="H7178" s="41" t="s">
        <v>6712</v>
      </c>
      <c r="I7178" s="42" t="s">
        <v>85</v>
      </c>
      <c r="J7178" s="38">
        <f t="shared" si="1"/>
        <v>19</v>
      </c>
      <c r="K7178" s="7" t="str">
        <f t="shared" si="2"/>
        <v>ENG30-02169352-vposmatrati</v>
      </c>
      <c r="L7178" s="7" t="str">
        <f>ifna(VLOOKUP(K7178,'Лист1'!D:E,2,false))</f>
        <v/>
      </c>
      <c r="M7178" s="9"/>
      <c r="N7178" s="9"/>
      <c r="O7178" s="9"/>
      <c r="P7178" s="9"/>
      <c r="Q7178" s="9"/>
      <c r="R7178" s="9"/>
    </row>
    <row r="7179" ht="15.75" customHeight="1">
      <c r="A7179" s="14" t="s">
        <v>21</v>
      </c>
      <c r="B7179" s="14" t="s">
        <v>22</v>
      </c>
      <c r="C7179" s="40" t="s">
        <v>7970</v>
      </c>
      <c r="D7179" s="14" t="s">
        <v>17489</v>
      </c>
      <c r="E7179" s="13" t="s">
        <v>17490</v>
      </c>
      <c r="F7179" s="14" t="s">
        <v>17491</v>
      </c>
      <c r="G7179" s="14" t="s">
        <v>6772</v>
      </c>
      <c r="H7179" s="41" t="s">
        <v>6712</v>
      </c>
      <c r="I7179" s="42" t="s">
        <v>85</v>
      </c>
      <c r="J7179" s="51">
        <f t="shared" si="1"/>
        <v>19</v>
      </c>
      <c r="K7179" s="7" t="str">
        <f t="shared" si="2"/>
        <v>ENG30-02169352-vpratiti</v>
      </c>
      <c r="L7179" s="7" t="str">
        <f>ifna(VLOOKUP(K7179,'Лист1'!D:E,2,false))</f>
        <v/>
      </c>
      <c r="M7179" s="9"/>
      <c r="N7179" s="9"/>
      <c r="O7179" s="9"/>
      <c r="P7179" s="9"/>
      <c r="Q7179" s="9"/>
      <c r="R7179" s="9"/>
    </row>
    <row r="7180" ht="15.75" customHeight="1">
      <c r="A7180" s="14" t="s">
        <v>21</v>
      </c>
      <c r="B7180" s="14" t="s">
        <v>22</v>
      </c>
      <c r="C7180" s="40" t="s">
        <v>10519</v>
      </c>
      <c r="D7180" s="14" t="s">
        <v>17492</v>
      </c>
      <c r="E7180" s="13" t="s">
        <v>17493</v>
      </c>
      <c r="F7180" s="14" t="s">
        <v>10519</v>
      </c>
      <c r="G7180" s="14" t="s">
        <v>6772</v>
      </c>
      <c r="H7180" s="41" t="s">
        <v>6712</v>
      </c>
      <c r="I7180" s="42" t="s">
        <v>85</v>
      </c>
      <c r="J7180" s="60">
        <f t="shared" si="1"/>
        <v>29</v>
      </c>
      <c r="K7180" s="7" t="str">
        <f t="shared" si="2"/>
        <v>ENG30-02169702-včuti</v>
      </c>
      <c r="L7180" s="7" t="str">
        <f>ifna(VLOOKUP(K7180,'Лист1'!D:E,2,false))</f>
        <v/>
      </c>
      <c r="M7180" s="9"/>
      <c r="N7180" s="9"/>
      <c r="O7180" s="9"/>
      <c r="P7180" s="9"/>
      <c r="Q7180" s="9"/>
      <c r="R7180" s="9"/>
    </row>
    <row r="7181" ht="15.75" customHeight="1">
      <c r="A7181" s="14" t="s">
        <v>21</v>
      </c>
      <c r="B7181" s="14" t="s">
        <v>22</v>
      </c>
      <c r="C7181" s="40" t="s">
        <v>10536</v>
      </c>
      <c r="D7181" s="14" t="s">
        <v>17494</v>
      </c>
      <c r="E7181" s="13" t="s">
        <v>17495</v>
      </c>
      <c r="F7181" s="14" t="s">
        <v>10536</v>
      </c>
      <c r="G7181" s="14" t="s">
        <v>6772</v>
      </c>
      <c r="H7181" s="41" t="s">
        <v>6712</v>
      </c>
      <c r="I7181" s="42" t="s">
        <v>85</v>
      </c>
      <c r="J7181" s="46">
        <f t="shared" si="1"/>
        <v>22</v>
      </c>
      <c r="K7181" s="7" t="str">
        <f t="shared" si="2"/>
        <v>ENG30-02169891-vslušati</v>
      </c>
      <c r="L7181" s="7" t="str">
        <f>ifna(VLOOKUP(K7181,'Лист1'!D:E,2,false))</f>
        <v/>
      </c>
      <c r="M7181" s="9"/>
      <c r="N7181" s="9"/>
      <c r="O7181" s="9"/>
      <c r="P7181" s="9"/>
      <c r="Q7181" s="9"/>
      <c r="R7181" s="9"/>
    </row>
    <row r="7182" ht="15.75" customHeight="1">
      <c r="A7182" s="14" t="s">
        <v>79</v>
      </c>
      <c r="B7182" s="14" t="s">
        <v>80</v>
      </c>
      <c r="C7182" s="40" t="s">
        <v>17496</v>
      </c>
      <c r="D7182" s="14" t="s">
        <v>17497</v>
      </c>
      <c r="E7182" s="153" t="s">
        <v>17498</v>
      </c>
      <c r="F7182" s="14" t="s">
        <v>17499</v>
      </c>
      <c r="G7182" s="14" t="s">
        <v>6800</v>
      </c>
      <c r="H7182" s="41" t="s">
        <v>6712</v>
      </c>
      <c r="I7182" s="42" t="s">
        <v>85</v>
      </c>
      <c r="J7182" s="43">
        <f t="shared" si="1"/>
        <v>147</v>
      </c>
      <c r="K7182" s="7" t="str">
        <f t="shared" si="2"/>
        <v>ENG30-02174896-ajednostavan</v>
      </c>
      <c r="L7182" s="7" t="str">
        <f>ifna(VLOOKUP(K7182,'Лист1'!D:E,2,false))</f>
        <v/>
      </c>
      <c r="M7182" s="9"/>
      <c r="N7182" s="9"/>
      <c r="O7182" s="9"/>
      <c r="P7182" s="9"/>
      <c r="Q7182" s="9"/>
      <c r="R7182" s="9"/>
    </row>
    <row r="7183" ht="15.75" customHeight="1">
      <c r="A7183" s="14" t="s">
        <v>79</v>
      </c>
      <c r="B7183" s="14" t="s">
        <v>80</v>
      </c>
      <c r="C7183" s="40" t="s">
        <v>14561</v>
      </c>
      <c r="D7183" s="14" t="s">
        <v>17500</v>
      </c>
      <c r="E7183" s="169" t="s">
        <v>17501</v>
      </c>
      <c r="F7183" s="14" t="s">
        <v>14561</v>
      </c>
      <c r="G7183" s="14" t="s">
        <v>6800</v>
      </c>
      <c r="H7183" s="41" t="s">
        <v>6712</v>
      </c>
      <c r="I7183" s="42" t="s">
        <v>85</v>
      </c>
      <c r="J7183" s="29">
        <f t="shared" si="1"/>
        <v>180</v>
      </c>
      <c r="K7183" s="7" t="str">
        <f t="shared" si="2"/>
        <v>ENG30-02176178-asložen</v>
      </c>
      <c r="L7183" s="7" t="str">
        <f>ifna(VLOOKUP(K7183,'Лист1'!D:E,2,false))</f>
        <v/>
      </c>
      <c r="M7183" s="9"/>
      <c r="N7183" s="9"/>
      <c r="O7183" s="9"/>
      <c r="P7183" s="9"/>
      <c r="Q7183" s="9"/>
      <c r="R7183" s="9"/>
    </row>
    <row r="7184" ht="15.75" customHeight="1">
      <c r="A7184" s="14" t="s">
        <v>79</v>
      </c>
      <c r="B7184" s="14" t="s">
        <v>80</v>
      </c>
      <c r="C7184" s="40" t="s">
        <v>17502</v>
      </c>
      <c r="D7184" s="14" t="s">
        <v>17503</v>
      </c>
      <c r="E7184" s="169" t="s">
        <v>17504</v>
      </c>
      <c r="F7184" s="14" t="s">
        <v>17502</v>
      </c>
      <c r="G7184" s="14"/>
      <c r="H7184" s="41" t="s">
        <v>6712</v>
      </c>
      <c r="I7184" s="42" t="s">
        <v>85</v>
      </c>
      <c r="J7184" s="84">
        <f t="shared" si="1"/>
        <v>95</v>
      </c>
      <c r="K7184" s="7" t="str">
        <f t="shared" si="2"/>
        <v>ENG30-02177584-akomplikovan</v>
      </c>
      <c r="L7184" s="7" t="str">
        <f>ifna(VLOOKUP(K7184,'Лист1'!D:E,2,false))</f>
        <v/>
      </c>
      <c r="M7184" s="9"/>
      <c r="N7184" s="9"/>
      <c r="O7184" s="9"/>
      <c r="P7184" s="9"/>
      <c r="Q7184" s="9"/>
      <c r="R7184" s="9"/>
    </row>
    <row r="7185" ht="15.75" customHeight="1">
      <c r="A7185" s="14" t="s">
        <v>21</v>
      </c>
      <c r="B7185" s="14" t="s">
        <v>22</v>
      </c>
      <c r="C7185" s="40" t="s">
        <v>17505</v>
      </c>
      <c r="D7185" s="14" t="s">
        <v>17506</v>
      </c>
      <c r="E7185" s="13" t="s">
        <v>17507</v>
      </c>
      <c r="F7185" s="14" t="s">
        <v>17505</v>
      </c>
      <c r="G7185" s="14" t="s">
        <v>6772</v>
      </c>
      <c r="H7185" s="41" t="s">
        <v>6712</v>
      </c>
      <c r="I7185" s="42" t="s">
        <v>85</v>
      </c>
      <c r="J7185" s="79">
        <f t="shared" si="1"/>
        <v>45</v>
      </c>
      <c r="K7185" s="7" t="str">
        <f t="shared" si="2"/>
        <v>ENG30-02178866-vpreskočiti</v>
      </c>
      <c r="L7185" s="7" t="str">
        <f>ifna(VLOOKUP(K7185,'Лист1'!D:E,2,false))</f>
        <v/>
      </c>
      <c r="M7185" s="9"/>
      <c r="N7185" s="9"/>
      <c r="O7185" s="9"/>
      <c r="P7185" s="9"/>
      <c r="Q7185" s="9"/>
      <c r="R7185" s="9"/>
    </row>
    <row r="7186" ht="15.75" customHeight="1">
      <c r="A7186" s="14" t="s">
        <v>21</v>
      </c>
      <c r="B7186" s="14" t="s">
        <v>22</v>
      </c>
      <c r="C7186" s="40" t="s">
        <v>15925</v>
      </c>
      <c r="D7186" s="14" t="s">
        <v>17508</v>
      </c>
      <c r="E7186" s="13" t="s">
        <v>17509</v>
      </c>
      <c r="F7186" s="14" t="s">
        <v>17510</v>
      </c>
      <c r="G7186" s="14" t="s">
        <v>6772</v>
      </c>
      <c r="H7186" s="41" t="s">
        <v>6712</v>
      </c>
      <c r="I7186" s="42" t="s">
        <v>85</v>
      </c>
      <c r="J7186" s="43">
        <f t="shared" si="1"/>
        <v>20</v>
      </c>
      <c r="K7186" s="7" t="str">
        <f t="shared" si="2"/>
        <v>ENG30-02183175-vsvirati</v>
      </c>
      <c r="L7186" s="7" t="str">
        <f>ifna(VLOOKUP(K7186,'Лист1'!D:E,2,false))</f>
        <v/>
      </c>
      <c r="M7186" s="9"/>
      <c r="N7186" s="9"/>
      <c r="O7186" s="9"/>
      <c r="P7186" s="9"/>
      <c r="Q7186" s="9"/>
      <c r="R7186" s="9"/>
    </row>
    <row r="7187" ht="15.75" customHeight="1">
      <c r="A7187" s="14" t="s">
        <v>11</v>
      </c>
      <c r="B7187" s="14" t="s">
        <v>12</v>
      </c>
      <c r="C7187" s="40" t="s">
        <v>17511</v>
      </c>
      <c r="D7187" s="14" t="s">
        <v>17512</v>
      </c>
      <c r="E7187" s="13" t="s">
        <v>17513</v>
      </c>
      <c r="F7187" s="14" t="s">
        <v>17511</v>
      </c>
      <c r="G7187" s="14" t="s">
        <v>17448</v>
      </c>
      <c r="H7187" s="41" t="s">
        <v>6712</v>
      </c>
      <c r="I7187" s="42" t="s">
        <v>85</v>
      </c>
      <c r="J7187" s="29">
        <f t="shared" si="1"/>
        <v>68</v>
      </c>
      <c r="K7187" s="7" t="str">
        <f t="shared" si="2"/>
        <v>ENG30-02186153-nbuva</v>
      </c>
      <c r="L7187" s="7" t="str">
        <f>ifna(VLOOKUP(K7187,'Лист1'!D:E,2,false))</f>
        <v/>
      </c>
      <c r="M7187" s="9"/>
      <c r="N7187" s="9"/>
      <c r="O7187" s="9"/>
      <c r="P7187" s="9"/>
      <c r="Q7187" s="9"/>
      <c r="R7187" s="9"/>
    </row>
    <row r="7188" ht="15.75" customHeight="1">
      <c r="A7188" s="14" t="s">
        <v>79</v>
      </c>
      <c r="B7188" s="14" t="s">
        <v>80</v>
      </c>
      <c r="C7188" s="40" t="s">
        <v>9888</v>
      </c>
      <c r="D7188" s="14" t="s">
        <v>17514</v>
      </c>
      <c r="E7188" s="13" t="s">
        <v>17515</v>
      </c>
      <c r="F7188" s="14" t="s">
        <v>17516</v>
      </c>
      <c r="G7188" s="14" t="s">
        <v>17517</v>
      </c>
      <c r="H7188" s="41" t="s">
        <v>6712</v>
      </c>
      <c r="I7188" s="42" t="s">
        <v>85</v>
      </c>
      <c r="J7188" s="92">
        <f t="shared" si="1"/>
        <v>49</v>
      </c>
      <c r="K7188" s="7" t="str">
        <f t="shared" si="2"/>
        <v>ENG30-02186338-ajedini</v>
      </c>
      <c r="L7188" s="7" t="str">
        <f>ifna(VLOOKUP(K7188,'Лист1'!D:E,2,false))</f>
        <v/>
      </c>
      <c r="M7188" s="9"/>
      <c r="N7188" s="9"/>
      <c r="O7188" s="9"/>
      <c r="P7188" s="9"/>
      <c r="Q7188" s="9"/>
      <c r="R7188" s="9"/>
    </row>
    <row r="7189" ht="15.75" customHeight="1">
      <c r="A7189" s="14" t="s">
        <v>21</v>
      </c>
      <c r="B7189" s="14" t="s">
        <v>22</v>
      </c>
      <c r="C7189" s="40" t="s">
        <v>9872</v>
      </c>
      <c r="D7189" s="14" t="s">
        <v>17518</v>
      </c>
      <c r="E7189" s="13" t="s">
        <v>17519</v>
      </c>
      <c r="F7189" s="14" t="s">
        <v>17520</v>
      </c>
      <c r="G7189" s="14" t="s">
        <v>6772</v>
      </c>
      <c r="H7189" s="41" t="s">
        <v>6712</v>
      </c>
      <c r="I7189" s="42" t="s">
        <v>85</v>
      </c>
      <c r="J7189" s="18">
        <f t="shared" si="1"/>
        <v>32</v>
      </c>
      <c r="K7189" s="7" t="str">
        <f t="shared" si="2"/>
        <v>ENG30-02189168-vuhvatiti</v>
      </c>
      <c r="L7189" s="7" t="str">
        <f>ifna(VLOOKUP(K7189,'Лист1'!D:E,2,false))</f>
        <v/>
      </c>
      <c r="M7189" s="9"/>
      <c r="N7189" s="9"/>
      <c r="O7189" s="9"/>
      <c r="P7189" s="9"/>
      <c r="Q7189" s="9"/>
      <c r="R7189" s="9"/>
    </row>
    <row r="7190" ht="15.75" customHeight="1">
      <c r="A7190" s="14" t="s">
        <v>21</v>
      </c>
      <c r="B7190" s="14" t="s">
        <v>22</v>
      </c>
      <c r="C7190" s="40" t="s">
        <v>10519</v>
      </c>
      <c r="D7190" s="14" t="s">
        <v>17521</v>
      </c>
      <c r="E7190" s="13" t="s">
        <v>17522</v>
      </c>
      <c r="F7190" s="14" t="s">
        <v>17523</v>
      </c>
      <c r="G7190" s="14" t="s">
        <v>6772</v>
      </c>
      <c r="H7190" s="41" t="s">
        <v>6712</v>
      </c>
      <c r="I7190" s="42" t="s">
        <v>85</v>
      </c>
      <c r="J7190" s="51">
        <f t="shared" si="1"/>
        <v>17</v>
      </c>
      <c r="K7190" s="7" t="str">
        <f t="shared" si="2"/>
        <v>ENG30-02189398-včuti</v>
      </c>
      <c r="L7190" s="7" t="str">
        <f>ifna(VLOOKUP(K7190,'Лист1'!D:E,2,false))</f>
        <v/>
      </c>
      <c r="M7190" s="9"/>
      <c r="N7190" s="9"/>
      <c r="O7190" s="9"/>
      <c r="P7190" s="9"/>
      <c r="Q7190" s="9"/>
      <c r="R7190" s="9"/>
    </row>
    <row r="7191" ht="15.75" customHeight="1">
      <c r="A7191" s="14" t="s">
        <v>21</v>
      </c>
      <c r="B7191" s="14" t="s">
        <v>22</v>
      </c>
      <c r="C7191" s="40" t="s">
        <v>10536</v>
      </c>
      <c r="D7191" s="14" t="s">
        <v>17521</v>
      </c>
      <c r="E7191" s="13" t="s">
        <v>17522</v>
      </c>
      <c r="F7191" s="14" t="s">
        <v>17523</v>
      </c>
      <c r="G7191" s="14" t="s">
        <v>6772</v>
      </c>
      <c r="H7191" s="41" t="s">
        <v>6712</v>
      </c>
      <c r="I7191" s="42" t="s">
        <v>85</v>
      </c>
      <c r="J7191" s="17">
        <f t="shared" si="1"/>
        <v>17</v>
      </c>
      <c r="K7191" s="7" t="str">
        <f t="shared" si="2"/>
        <v>ENG30-02189398-vslušati</v>
      </c>
      <c r="L7191" s="7" t="str">
        <f>ifna(VLOOKUP(K7191,'Лист1'!D:E,2,false))</f>
        <v/>
      </c>
      <c r="M7191" s="9"/>
      <c r="N7191" s="9"/>
      <c r="O7191" s="9"/>
      <c r="P7191" s="9"/>
      <c r="Q7191" s="9"/>
      <c r="R7191" s="9"/>
    </row>
    <row r="7192" ht="15.75" customHeight="1">
      <c r="A7192" s="14" t="s">
        <v>21</v>
      </c>
      <c r="B7192" s="14" t="s">
        <v>22</v>
      </c>
      <c r="C7192" s="40" t="s">
        <v>9872</v>
      </c>
      <c r="D7192" s="14" t="s">
        <v>17521</v>
      </c>
      <c r="E7192" s="13" t="s">
        <v>17522</v>
      </c>
      <c r="F7192" s="14" t="s">
        <v>17523</v>
      </c>
      <c r="G7192" s="14" t="s">
        <v>6772</v>
      </c>
      <c r="H7192" s="41" t="s">
        <v>6712</v>
      </c>
      <c r="I7192" s="42" t="s">
        <v>85</v>
      </c>
      <c r="J7192" s="60">
        <f t="shared" si="1"/>
        <v>17</v>
      </c>
      <c r="K7192" s="7" t="str">
        <f t="shared" si="2"/>
        <v>ENG30-02189398-vuhvatiti</v>
      </c>
      <c r="L7192" s="7" t="str">
        <f>ifna(VLOOKUP(K7192,'Лист1'!D:E,2,false))</f>
        <v/>
      </c>
      <c r="M7192" s="9"/>
      <c r="N7192" s="9"/>
      <c r="O7192" s="9"/>
      <c r="P7192" s="9"/>
      <c r="Q7192" s="9"/>
      <c r="R7192" s="9"/>
    </row>
    <row r="7193" ht="15.75" customHeight="1">
      <c r="A7193" s="14" t="s">
        <v>21</v>
      </c>
      <c r="B7193" s="14" t="s">
        <v>22</v>
      </c>
      <c r="C7193" s="40" t="s">
        <v>10467</v>
      </c>
      <c r="D7193" s="14" t="s">
        <v>17524</v>
      </c>
      <c r="E7193" s="13" t="s">
        <v>17525</v>
      </c>
      <c r="F7193" s="14" t="s">
        <v>17526</v>
      </c>
      <c r="G7193" s="14" t="s">
        <v>6772</v>
      </c>
      <c r="H7193" s="41" t="s">
        <v>6712</v>
      </c>
      <c r="I7193" s="42" t="s">
        <v>85</v>
      </c>
      <c r="J7193" s="58">
        <f t="shared" si="1"/>
        <v>14</v>
      </c>
      <c r="K7193" s="7" t="str">
        <f t="shared" si="2"/>
        <v>ENG30-02193194-vprepoznati</v>
      </c>
      <c r="L7193" s="7" t="str">
        <f>ifna(VLOOKUP(K7193,'Лист1'!D:E,2,false))</f>
        <v/>
      </c>
      <c r="M7193" s="9"/>
      <c r="N7193" s="9"/>
      <c r="O7193" s="9"/>
      <c r="P7193" s="9"/>
      <c r="Q7193" s="9"/>
      <c r="R7193" s="9"/>
    </row>
    <row r="7194" ht="15.75" customHeight="1">
      <c r="A7194" s="14" t="s">
        <v>21</v>
      </c>
      <c r="B7194" s="14" t="s">
        <v>22</v>
      </c>
      <c r="C7194" s="40" t="s">
        <v>10861</v>
      </c>
      <c r="D7194" s="14" t="s">
        <v>17524</v>
      </c>
      <c r="E7194" s="13" t="s">
        <v>17525</v>
      </c>
      <c r="F7194" s="14" t="s">
        <v>17526</v>
      </c>
      <c r="G7194" s="14" t="s">
        <v>6772</v>
      </c>
      <c r="H7194" s="41" t="s">
        <v>6712</v>
      </c>
      <c r="I7194" s="42" t="s">
        <v>85</v>
      </c>
      <c r="J7194" s="46">
        <f t="shared" si="1"/>
        <v>14</v>
      </c>
      <c r="K7194" s="7" t="str">
        <f t="shared" si="2"/>
        <v>ENG30-02193194-vrazlikovati</v>
      </c>
      <c r="L7194" s="7" t="str">
        <f>ifna(VLOOKUP(K7194,'Лист1'!D:E,2,false))</f>
        <v/>
      </c>
      <c r="M7194" s="9"/>
      <c r="N7194" s="9"/>
      <c r="O7194" s="9"/>
      <c r="P7194" s="9"/>
      <c r="Q7194" s="9"/>
      <c r="R7194" s="9"/>
    </row>
    <row r="7195" ht="15.75" customHeight="1">
      <c r="A7195" s="14" t="s">
        <v>21</v>
      </c>
      <c r="B7195" s="14" t="s">
        <v>22</v>
      </c>
      <c r="C7195" s="40" t="s">
        <v>10526</v>
      </c>
      <c r="D7195" s="14" t="s">
        <v>17524</v>
      </c>
      <c r="E7195" s="13" t="s">
        <v>17525</v>
      </c>
      <c r="F7195" s="14" t="s">
        <v>17526</v>
      </c>
      <c r="G7195" s="14" t="s">
        <v>6772</v>
      </c>
      <c r="H7195" s="41" t="s">
        <v>6712</v>
      </c>
      <c r="I7195" s="42" t="s">
        <v>85</v>
      </c>
      <c r="J7195" s="59">
        <f t="shared" si="1"/>
        <v>14</v>
      </c>
      <c r="K7195" s="7" t="str">
        <f t="shared" si="2"/>
        <v>ENG30-02193194-vuočiti</v>
      </c>
      <c r="L7195" s="7" t="str">
        <f>ifna(VLOOKUP(K7195,'Лист1'!D:E,2,false))</f>
        <v/>
      </c>
      <c r="M7195" s="9"/>
      <c r="N7195" s="9"/>
      <c r="O7195" s="9"/>
      <c r="P7195" s="9"/>
      <c r="Q7195" s="9"/>
      <c r="R7195" s="9"/>
    </row>
    <row r="7196" ht="15.75" customHeight="1">
      <c r="A7196" s="14" t="s">
        <v>21</v>
      </c>
      <c r="B7196" s="14" t="s">
        <v>22</v>
      </c>
      <c r="C7196" s="40" t="s">
        <v>8600</v>
      </c>
      <c r="D7196" s="14" t="s">
        <v>17527</v>
      </c>
      <c r="E7196" s="13" t="s">
        <v>17528</v>
      </c>
      <c r="F7196" s="14" t="s">
        <v>17529</v>
      </c>
      <c r="G7196" s="14" t="s">
        <v>17530</v>
      </c>
      <c r="H7196" s="41" t="s">
        <v>6712</v>
      </c>
      <c r="I7196" s="42" t="s">
        <v>85</v>
      </c>
      <c r="J7196" s="38">
        <f t="shared" si="1"/>
        <v>23</v>
      </c>
      <c r="K7196" s="7" t="str">
        <f t="shared" si="2"/>
        <v>ENG30-02193612-vrešiti</v>
      </c>
      <c r="L7196" s="7" t="str">
        <f>ifna(VLOOKUP(K7196,'Лист1'!D:E,2,false))</f>
        <v/>
      </c>
      <c r="M7196" s="9"/>
      <c r="N7196" s="9"/>
      <c r="O7196" s="9"/>
      <c r="P7196" s="9"/>
      <c r="Q7196" s="9"/>
      <c r="R7196" s="9"/>
    </row>
    <row r="7197" ht="15.75" customHeight="1">
      <c r="A7197" s="14" t="s">
        <v>21</v>
      </c>
      <c r="B7197" s="14" t="s">
        <v>22</v>
      </c>
      <c r="C7197" s="40" t="s">
        <v>7970</v>
      </c>
      <c r="D7197" s="14" t="s">
        <v>17531</v>
      </c>
      <c r="E7197" s="13" t="s">
        <v>17532</v>
      </c>
      <c r="F7197" s="14" t="s">
        <v>7970</v>
      </c>
      <c r="G7197" s="14" t="s">
        <v>6772</v>
      </c>
      <c r="H7197" s="41" t="s">
        <v>6712</v>
      </c>
      <c r="I7197" s="42" t="s">
        <v>85</v>
      </c>
      <c r="J7197" s="61">
        <f t="shared" si="1"/>
        <v>46</v>
      </c>
      <c r="K7197" s="7" t="str">
        <f t="shared" si="2"/>
        <v>ENG30-02197629-vpratiti</v>
      </c>
      <c r="L7197" s="7" t="str">
        <f>ifna(VLOOKUP(K7197,'Лист1'!D:E,2,false))</f>
        <v/>
      </c>
      <c r="M7197" s="9"/>
      <c r="N7197" s="9"/>
      <c r="O7197" s="9"/>
      <c r="P7197" s="9"/>
      <c r="Q7197" s="9"/>
      <c r="R7197" s="9"/>
    </row>
    <row r="7198" ht="15.75" customHeight="1">
      <c r="A7198" s="14" t="s">
        <v>21</v>
      </c>
      <c r="B7198" s="14" t="s">
        <v>22</v>
      </c>
      <c r="C7198" s="40" t="s">
        <v>10523</v>
      </c>
      <c r="D7198" s="14" t="s">
        <v>17533</v>
      </c>
      <c r="E7198" s="13" t="s">
        <v>17534</v>
      </c>
      <c r="F7198" s="14" t="s">
        <v>17535</v>
      </c>
      <c r="G7198" s="14" t="s">
        <v>6917</v>
      </c>
      <c r="H7198" s="41" t="s">
        <v>6712</v>
      </c>
      <c r="I7198" s="42" t="s">
        <v>85</v>
      </c>
      <c r="J7198" s="51">
        <f t="shared" si="1"/>
        <v>57</v>
      </c>
      <c r="K7198" s="7" t="str">
        <f t="shared" si="2"/>
        <v>ENG30-02197781-vnaći</v>
      </c>
      <c r="L7198" s="7" t="str">
        <f>ifna(VLOOKUP(K7198,'Лист1'!D:E,2,false))</f>
        <v/>
      </c>
      <c r="M7198" s="9"/>
      <c r="N7198" s="9"/>
      <c r="O7198" s="9"/>
      <c r="P7198" s="9"/>
      <c r="Q7198" s="9"/>
      <c r="R7198" s="9"/>
    </row>
    <row r="7199" ht="15.75" customHeight="1">
      <c r="A7199" s="14" t="s">
        <v>21</v>
      </c>
      <c r="B7199" s="14" t="s">
        <v>22</v>
      </c>
      <c r="C7199" s="40" t="s">
        <v>10524</v>
      </c>
      <c r="D7199" s="14" t="s">
        <v>17533</v>
      </c>
      <c r="E7199" s="13" t="s">
        <v>17534</v>
      </c>
      <c r="F7199" s="14" t="s">
        <v>17535</v>
      </c>
      <c r="G7199" s="14" t="s">
        <v>6917</v>
      </c>
      <c r="H7199" s="41" t="s">
        <v>6712</v>
      </c>
      <c r="I7199" s="42" t="s">
        <v>85</v>
      </c>
      <c r="J7199" s="36">
        <f t="shared" si="1"/>
        <v>57</v>
      </c>
      <c r="K7199" s="7" t="str">
        <f t="shared" si="2"/>
        <v>ENG30-02197781-vopaziti</v>
      </c>
      <c r="L7199" s="7" t="str">
        <f>ifna(VLOOKUP(K7199,'Лист1'!D:E,2,false))</f>
        <v/>
      </c>
      <c r="M7199" s="9"/>
      <c r="N7199" s="9"/>
      <c r="O7199" s="9"/>
      <c r="P7199" s="9"/>
      <c r="Q7199" s="9"/>
      <c r="R7199" s="9"/>
    </row>
    <row r="7200" ht="15.75" customHeight="1">
      <c r="A7200" s="14" t="s">
        <v>21</v>
      </c>
      <c r="B7200" s="14" t="s">
        <v>22</v>
      </c>
      <c r="C7200" s="40" t="s">
        <v>10525</v>
      </c>
      <c r="D7200" s="14" t="s">
        <v>17533</v>
      </c>
      <c r="E7200" s="13" t="s">
        <v>17534</v>
      </c>
      <c r="F7200" s="14" t="s">
        <v>17535</v>
      </c>
      <c r="G7200" s="14" t="s">
        <v>6917</v>
      </c>
      <c r="H7200" s="41" t="s">
        <v>6712</v>
      </c>
      <c r="I7200" s="42" t="s">
        <v>85</v>
      </c>
      <c r="J7200" s="24">
        <f t="shared" si="1"/>
        <v>57</v>
      </c>
      <c r="K7200" s="7" t="str">
        <f t="shared" si="2"/>
        <v>ENG30-02197781-votkriti</v>
      </c>
      <c r="L7200" s="7" t="str">
        <f>ifna(VLOOKUP(K7200,'Лист1'!D:E,2,false))</f>
        <v/>
      </c>
      <c r="M7200" s="9"/>
      <c r="N7200" s="9"/>
      <c r="O7200" s="9"/>
      <c r="P7200" s="9"/>
      <c r="Q7200" s="9"/>
      <c r="R7200" s="9"/>
    </row>
    <row r="7201" ht="15.75" customHeight="1">
      <c r="A7201" s="14" t="s">
        <v>21</v>
      </c>
      <c r="B7201" s="14" t="s">
        <v>22</v>
      </c>
      <c r="C7201" s="40" t="s">
        <v>11281</v>
      </c>
      <c r="D7201" s="14" t="s">
        <v>17533</v>
      </c>
      <c r="E7201" s="13" t="s">
        <v>17534</v>
      </c>
      <c r="F7201" s="14" t="s">
        <v>17535</v>
      </c>
      <c r="G7201" s="14" t="s">
        <v>6917</v>
      </c>
      <c r="H7201" s="41" t="s">
        <v>6712</v>
      </c>
      <c r="I7201" s="42" t="s">
        <v>85</v>
      </c>
      <c r="J7201" s="54">
        <f t="shared" si="1"/>
        <v>57</v>
      </c>
      <c r="K7201" s="7" t="str">
        <f t="shared" si="2"/>
        <v>ENG30-02197781-votkrivati</v>
      </c>
      <c r="L7201" s="7" t="str">
        <f>ifna(VLOOKUP(K7201,'Лист1'!D:E,2,false))</f>
        <v/>
      </c>
      <c r="M7201" s="9"/>
      <c r="N7201" s="9"/>
      <c r="O7201" s="9"/>
      <c r="P7201" s="9"/>
      <c r="Q7201" s="9"/>
      <c r="R7201" s="9"/>
    </row>
    <row r="7202" ht="15.75" customHeight="1">
      <c r="A7202" s="14" t="s">
        <v>21</v>
      </c>
      <c r="B7202" s="14" t="s">
        <v>22</v>
      </c>
      <c r="C7202" s="40" t="s">
        <v>11282</v>
      </c>
      <c r="D7202" s="14" t="s">
        <v>17533</v>
      </c>
      <c r="E7202" s="13" t="s">
        <v>17534</v>
      </c>
      <c r="F7202" s="14" t="s">
        <v>17535</v>
      </c>
      <c r="G7202" s="14" t="s">
        <v>6917</v>
      </c>
      <c r="H7202" s="41" t="s">
        <v>6712</v>
      </c>
      <c r="I7202" s="42" t="s">
        <v>85</v>
      </c>
      <c r="J7202" s="84">
        <f t="shared" si="1"/>
        <v>57</v>
      </c>
      <c r="K7202" s="7" t="str">
        <f t="shared" si="2"/>
        <v>ENG30-02197781-vpronaći</v>
      </c>
      <c r="L7202" s="7" t="str">
        <f>ifna(VLOOKUP(K7202,'Лист1'!D:E,2,false))</f>
        <v/>
      </c>
      <c r="M7202" s="9"/>
      <c r="N7202" s="9"/>
      <c r="O7202" s="9"/>
      <c r="P7202" s="9"/>
      <c r="Q7202" s="9"/>
      <c r="R7202" s="9"/>
    </row>
    <row r="7203" ht="15.75" customHeight="1">
      <c r="A7203" s="14" t="s">
        <v>21</v>
      </c>
      <c r="B7203" s="14" t="s">
        <v>22</v>
      </c>
      <c r="C7203" s="40" t="s">
        <v>7145</v>
      </c>
      <c r="D7203" s="14" t="s">
        <v>17536</v>
      </c>
      <c r="E7203" s="13" t="s">
        <v>17537</v>
      </c>
      <c r="F7203" s="14" t="s">
        <v>17538</v>
      </c>
      <c r="G7203" s="14" t="s">
        <v>6772</v>
      </c>
      <c r="H7203" s="41" t="s">
        <v>6712</v>
      </c>
      <c r="I7203" s="42" t="s">
        <v>85</v>
      </c>
      <c r="J7203" s="60">
        <f t="shared" si="1"/>
        <v>19</v>
      </c>
      <c r="K7203" s="7" t="str">
        <f t="shared" si="2"/>
        <v>ENG30-02198602-vposmatrati</v>
      </c>
      <c r="L7203" s="7" t="str">
        <f>ifna(VLOOKUP(K7203,'Лист1'!D:E,2,false))</f>
        <v/>
      </c>
      <c r="M7203" s="9"/>
      <c r="N7203" s="9"/>
      <c r="O7203" s="9"/>
      <c r="P7203" s="9"/>
      <c r="Q7203" s="9"/>
      <c r="R7203" s="9"/>
    </row>
    <row r="7204" ht="15.75" customHeight="1">
      <c r="A7204" s="14" t="s">
        <v>21</v>
      </c>
      <c r="B7204" s="14" t="s">
        <v>22</v>
      </c>
      <c r="C7204" s="40" t="s">
        <v>7970</v>
      </c>
      <c r="D7204" s="14" t="s">
        <v>17536</v>
      </c>
      <c r="E7204" s="13" t="s">
        <v>17537</v>
      </c>
      <c r="F7204" s="14" t="s">
        <v>17538</v>
      </c>
      <c r="G7204" s="14" t="s">
        <v>6772</v>
      </c>
      <c r="H7204" s="41" t="s">
        <v>6712</v>
      </c>
      <c r="I7204" s="42" t="s">
        <v>85</v>
      </c>
      <c r="J7204" s="52">
        <f t="shared" si="1"/>
        <v>19</v>
      </c>
      <c r="K7204" s="7" t="str">
        <f t="shared" si="2"/>
        <v>ENG30-02198602-vpratiti</v>
      </c>
      <c r="L7204" s="7" t="str">
        <f>ifna(VLOOKUP(K7204,'Лист1'!D:E,2,false))</f>
        <v/>
      </c>
      <c r="M7204" s="9"/>
      <c r="N7204" s="9"/>
      <c r="O7204" s="9"/>
      <c r="P7204" s="9"/>
      <c r="Q7204" s="9"/>
      <c r="R7204" s="9"/>
    </row>
    <row r="7205" ht="15.75" customHeight="1">
      <c r="A7205" s="14" t="s">
        <v>21</v>
      </c>
      <c r="B7205" s="14" t="s">
        <v>22</v>
      </c>
      <c r="C7205" s="40" t="s">
        <v>7652</v>
      </c>
      <c r="D7205" s="14" t="s">
        <v>17539</v>
      </c>
      <c r="E7205" s="13" t="s">
        <v>17540</v>
      </c>
      <c r="F7205" s="14" t="s">
        <v>7652</v>
      </c>
      <c r="G7205" s="14" t="s">
        <v>6772</v>
      </c>
      <c r="H7205" s="41" t="s">
        <v>6712</v>
      </c>
      <c r="I7205" s="42" t="s">
        <v>85</v>
      </c>
      <c r="J7205" s="83">
        <f t="shared" si="1"/>
        <v>67</v>
      </c>
      <c r="K7205" s="7" t="str">
        <f t="shared" si="2"/>
        <v>ENG30-02199590-vdati</v>
      </c>
      <c r="L7205" s="7" t="str">
        <f>ifna(VLOOKUP(K7205,'Лист1'!D:E,2,false))</f>
        <v/>
      </c>
      <c r="M7205" s="9"/>
      <c r="N7205" s="9"/>
      <c r="O7205" s="9"/>
      <c r="P7205" s="9"/>
      <c r="Q7205" s="9"/>
      <c r="R7205" s="9"/>
    </row>
    <row r="7206" ht="15.75" customHeight="1">
      <c r="A7206" s="14" t="s">
        <v>11</v>
      </c>
      <c r="B7206" s="14" t="s">
        <v>12</v>
      </c>
      <c r="C7206" s="40" t="s">
        <v>17541</v>
      </c>
      <c r="D7206" s="14" t="s">
        <v>17542</v>
      </c>
      <c r="E7206" s="13" t="s">
        <v>17543</v>
      </c>
      <c r="F7206" s="14" t="s">
        <v>17544</v>
      </c>
      <c r="G7206" s="14" t="s">
        <v>17448</v>
      </c>
      <c r="H7206" s="41" t="s">
        <v>6712</v>
      </c>
      <c r="I7206" s="42" t="s">
        <v>85</v>
      </c>
      <c r="J7206" s="43">
        <f t="shared" si="1"/>
        <v>98</v>
      </c>
      <c r="K7206" s="7" t="str">
        <f t="shared" si="2"/>
        <v>ENG30-02200198-nkomarac</v>
      </c>
      <c r="L7206" s="7" t="str">
        <f>ifna(VLOOKUP(K7206,'Лист1'!D:E,2,false))</f>
        <v/>
      </c>
      <c r="M7206" s="9"/>
      <c r="N7206" s="9"/>
      <c r="O7206" s="9"/>
      <c r="P7206" s="9"/>
      <c r="Q7206" s="9"/>
      <c r="R7206" s="9"/>
    </row>
    <row r="7207" ht="15.75" customHeight="1">
      <c r="A7207" s="14" t="s">
        <v>21</v>
      </c>
      <c r="B7207" s="14" t="s">
        <v>22</v>
      </c>
      <c r="C7207" s="40" t="s">
        <v>15666</v>
      </c>
      <c r="D7207" s="14" t="s">
        <v>17545</v>
      </c>
      <c r="E7207" s="13" t="s">
        <v>17546</v>
      </c>
      <c r="F7207" s="14" t="s">
        <v>17547</v>
      </c>
      <c r="G7207" s="14" t="s">
        <v>6772</v>
      </c>
      <c r="H7207" s="41" t="s">
        <v>6712</v>
      </c>
      <c r="I7207" s="42" t="s">
        <v>85</v>
      </c>
      <c r="J7207" s="123">
        <f t="shared" si="1"/>
        <v>48</v>
      </c>
      <c r="K7207" s="7" t="str">
        <f t="shared" si="2"/>
        <v>ENG30-02201138-vrealizovati</v>
      </c>
      <c r="L7207" s="7" t="str">
        <f>ifna(VLOOKUP(K7207,'Лист1'!D:E,2,false))</f>
        <v/>
      </c>
      <c r="M7207" s="9"/>
      <c r="N7207" s="9"/>
      <c r="O7207" s="9"/>
      <c r="P7207" s="9"/>
      <c r="Q7207" s="9"/>
      <c r="R7207" s="9"/>
    </row>
    <row r="7208" ht="15.75" customHeight="1">
      <c r="A7208" s="14" t="s">
        <v>21</v>
      </c>
      <c r="B7208" s="14" t="s">
        <v>22</v>
      </c>
      <c r="C7208" s="40" t="s">
        <v>10212</v>
      </c>
      <c r="D7208" s="14" t="s">
        <v>17545</v>
      </c>
      <c r="E7208" s="13" t="s">
        <v>17546</v>
      </c>
      <c r="F7208" s="14" t="s">
        <v>17547</v>
      </c>
      <c r="G7208" s="14" t="s">
        <v>6772</v>
      </c>
      <c r="H7208" s="41" t="s">
        <v>6712</v>
      </c>
      <c r="I7208" s="42" t="s">
        <v>85</v>
      </c>
      <c r="J7208" s="45">
        <f t="shared" si="1"/>
        <v>48</v>
      </c>
      <c r="K7208" s="7" t="str">
        <f t="shared" si="2"/>
        <v>ENG30-02201138-vuzeti</v>
      </c>
      <c r="L7208" s="7" t="str">
        <f>ifna(VLOOKUP(K7208,'Лист1'!D:E,2,false))</f>
        <v/>
      </c>
      <c r="M7208" s="9"/>
      <c r="N7208" s="9"/>
      <c r="O7208" s="9"/>
      <c r="P7208" s="9"/>
      <c r="Q7208" s="9"/>
      <c r="R7208" s="9"/>
    </row>
    <row r="7209" ht="15.75" customHeight="1">
      <c r="A7209" s="14" t="s">
        <v>21</v>
      </c>
      <c r="B7209" s="14" t="s">
        <v>22</v>
      </c>
      <c r="C7209" s="40" t="s">
        <v>10814</v>
      </c>
      <c r="D7209" s="14" t="s">
        <v>17548</v>
      </c>
      <c r="E7209" s="13" t="s">
        <v>15386</v>
      </c>
      <c r="F7209" s="14" t="s">
        <v>17549</v>
      </c>
      <c r="G7209" s="14" t="s">
        <v>6772</v>
      </c>
      <c r="H7209" s="41" t="s">
        <v>6712</v>
      </c>
      <c r="I7209" s="42" t="s">
        <v>85</v>
      </c>
      <c r="J7209" s="45">
        <f t="shared" si="1"/>
        <v>6</v>
      </c>
      <c r="K7209" s="7" t="str">
        <f t="shared" si="2"/>
        <v>ENG30-02201644-vpodeliti</v>
      </c>
      <c r="L7209" s="7" t="str">
        <f>ifna(VLOOKUP(K7209,'Лист1'!D:E,2,false))</f>
        <v/>
      </c>
      <c r="M7209" s="9"/>
      <c r="N7209" s="9"/>
      <c r="O7209" s="9"/>
      <c r="P7209" s="9"/>
      <c r="Q7209" s="9"/>
      <c r="R7209" s="9"/>
    </row>
    <row r="7210" ht="15.75" customHeight="1">
      <c r="A7210" s="14" t="s">
        <v>11</v>
      </c>
      <c r="B7210" s="14" t="s">
        <v>12</v>
      </c>
      <c r="C7210" s="40" t="s">
        <v>17541</v>
      </c>
      <c r="D7210" s="14" t="s">
        <v>17550</v>
      </c>
      <c r="E7210" s="13" t="s">
        <v>17551</v>
      </c>
      <c r="F7210" s="14" t="s">
        <v>17552</v>
      </c>
      <c r="G7210" s="14" t="s">
        <v>17448</v>
      </c>
      <c r="H7210" s="41" t="s">
        <v>6712</v>
      </c>
      <c r="I7210" s="42" t="s">
        <v>85</v>
      </c>
      <c r="J7210" s="18">
        <f t="shared" si="1"/>
        <v>21</v>
      </c>
      <c r="K7210" s="7" t="str">
        <f t="shared" si="2"/>
        <v>ENG30-02202006-nkomarac</v>
      </c>
      <c r="L7210" s="7" t="str">
        <f>ifna(VLOOKUP(K7210,'Лист1'!D:E,2,false))</f>
        <v/>
      </c>
      <c r="M7210" s="9"/>
      <c r="N7210" s="9"/>
      <c r="O7210" s="9"/>
      <c r="P7210" s="9"/>
      <c r="Q7210" s="9"/>
      <c r="R7210" s="9"/>
    </row>
    <row r="7211" ht="15.75" customHeight="1">
      <c r="A7211" s="14" t="s">
        <v>79</v>
      </c>
      <c r="B7211" s="14" t="s">
        <v>80</v>
      </c>
      <c r="C7211" s="40" t="s">
        <v>7373</v>
      </c>
      <c r="D7211" s="14" t="s">
        <v>17553</v>
      </c>
      <c r="E7211" s="13" t="s">
        <v>17554</v>
      </c>
      <c r="F7211" s="14" t="s">
        <v>17555</v>
      </c>
      <c r="G7211" s="14" t="s">
        <v>17517</v>
      </c>
      <c r="H7211" s="41" t="s">
        <v>6712</v>
      </c>
      <c r="I7211" s="42" t="s">
        <v>85</v>
      </c>
      <c r="J7211" s="18">
        <f t="shared" si="1"/>
        <v>72</v>
      </c>
      <c r="K7211" s="7" t="str">
        <f t="shared" si="2"/>
        <v>ENG30-02202146-adrugi</v>
      </c>
      <c r="L7211" s="7" t="str">
        <f>ifna(VLOOKUP(K7211,'Лист1'!D:E,2,false))</f>
        <v/>
      </c>
      <c r="M7211" s="9"/>
      <c r="N7211" s="9"/>
      <c r="O7211" s="9"/>
      <c r="P7211" s="9"/>
      <c r="Q7211" s="9"/>
      <c r="R7211" s="9"/>
    </row>
    <row r="7212" ht="15.75" customHeight="1">
      <c r="A7212" s="14" t="s">
        <v>79</v>
      </c>
      <c r="B7212" s="14" t="s">
        <v>80</v>
      </c>
      <c r="C7212" s="40" t="s">
        <v>17556</v>
      </c>
      <c r="D7212" s="14" t="s">
        <v>17557</v>
      </c>
      <c r="E7212" s="13" t="s">
        <v>17558</v>
      </c>
      <c r="F7212" s="14" t="s">
        <v>17559</v>
      </c>
      <c r="G7212" s="14" t="s">
        <v>17517</v>
      </c>
      <c r="H7212" s="41" t="s">
        <v>6712</v>
      </c>
      <c r="I7212" s="42" t="s">
        <v>85</v>
      </c>
      <c r="J7212" s="93">
        <f t="shared" si="1"/>
        <v>62</v>
      </c>
      <c r="K7212" s="7" t="str">
        <f t="shared" si="2"/>
        <v>ENG30-02202307-atreći</v>
      </c>
      <c r="L7212" s="7" t="str">
        <f>ifna(VLOOKUP(K7212,'Лист1'!D:E,2,false))</f>
        <v/>
      </c>
      <c r="M7212" s="9"/>
      <c r="N7212" s="9"/>
      <c r="O7212" s="9"/>
      <c r="P7212" s="9"/>
      <c r="Q7212" s="9"/>
      <c r="R7212" s="9"/>
    </row>
    <row r="7213" ht="15.75" customHeight="1">
      <c r="A7213" s="14" t="s">
        <v>21</v>
      </c>
      <c r="B7213" s="14" t="s">
        <v>22</v>
      </c>
      <c r="C7213" s="40" t="s">
        <v>9873</v>
      </c>
      <c r="D7213" s="14" t="s">
        <v>17560</v>
      </c>
      <c r="E7213" s="13" t="s">
        <v>17561</v>
      </c>
      <c r="F7213" s="14" t="s">
        <v>9873</v>
      </c>
      <c r="G7213" s="14" t="s">
        <v>6772</v>
      </c>
      <c r="H7213" s="41" t="s">
        <v>6712</v>
      </c>
      <c r="I7213" s="42" t="s">
        <v>85</v>
      </c>
      <c r="J7213" s="39">
        <f t="shared" si="1"/>
        <v>28</v>
      </c>
      <c r="K7213" s="7" t="str">
        <f t="shared" si="2"/>
        <v>ENG30-02202384-vzadržati</v>
      </c>
      <c r="L7213" s="7" t="str">
        <f>ifna(VLOOKUP(K7213,'Лист1'!D:E,2,false))</f>
        <v/>
      </c>
      <c r="M7213" s="9"/>
      <c r="N7213" s="9"/>
      <c r="O7213" s="9"/>
      <c r="P7213" s="9"/>
      <c r="Q7213" s="9"/>
      <c r="R7213" s="9"/>
    </row>
    <row r="7214" ht="15.75" customHeight="1">
      <c r="A7214" s="14" t="s">
        <v>79</v>
      </c>
      <c r="B7214" s="14" t="s">
        <v>80</v>
      </c>
      <c r="C7214" s="40" t="s">
        <v>17562</v>
      </c>
      <c r="D7214" s="14" t="s">
        <v>17563</v>
      </c>
      <c r="E7214" s="13" t="s">
        <v>17564</v>
      </c>
      <c r="F7214" s="14" t="s">
        <v>17565</v>
      </c>
      <c r="G7214" s="14" t="s">
        <v>17517</v>
      </c>
      <c r="H7214" s="41" t="s">
        <v>6712</v>
      </c>
      <c r="I7214" s="42" t="s">
        <v>85</v>
      </c>
      <c r="J7214" s="18">
        <f t="shared" si="1"/>
        <v>96</v>
      </c>
      <c r="K7214" s="7" t="str">
        <f t="shared" si="2"/>
        <v>ENG30-02202443-ačetvrti</v>
      </c>
      <c r="L7214" s="7" t="str">
        <f>ifna(VLOOKUP(K7214,'Лист1'!D:E,2,false))</f>
        <v/>
      </c>
      <c r="M7214" s="9"/>
      <c r="N7214" s="9"/>
      <c r="O7214" s="9"/>
      <c r="P7214" s="9"/>
      <c r="Q7214" s="9"/>
      <c r="R7214" s="9"/>
    </row>
    <row r="7215" ht="15.75" customHeight="1">
      <c r="A7215" s="14" t="s">
        <v>79</v>
      </c>
      <c r="B7215" s="14" t="s">
        <v>80</v>
      </c>
      <c r="C7215" s="40" t="s">
        <v>17566</v>
      </c>
      <c r="D7215" s="14" t="s">
        <v>17567</v>
      </c>
      <c r="E7215" s="13" t="s">
        <v>17568</v>
      </c>
      <c r="F7215" s="14" t="s">
        <v>17569</v>
      </c>
      <c r="G7215" s="14" t="s">
        <v>17517</v>
      </c>
      <c r="H7215" s="41" t="s">
        <v>6712</v>
      </c>
      <c r="I7215" s="42" t="s">
        <v>85</v>
      </c>
      <c r="J7215" s="77">
        <f t="shared" si="1"/>
        <v>62</v>
      </c>
      <c r="K7215" s="7" t="str">
        <f t="shared" si="2"/>
        <v>ENG30-02202712-apeti</v>
      </c>
      <c r="L7215" s="7" t="str">
        <f>ifna(VLOOKUP(K7215,'Лист1'!D:E,2,false))</f>
        <v/>
      </c>
      <c r="M7215" s="9"/>
      <c r="N7215" s="9"/>
      <c r="O7215" s="9"/>
      <c r="P7215" s="9"/>
      <c r="Q7215" s="9"/>
      <c r="R7215" s="9"/>
    </row>
    <row r="7216" ht="15.75" customHeight="1">
      <c r="A7216" s="14" t="s">
        <v>79</v>
      </c>
      <c r="B7216" s="14" t="s">
        <v>80</v>
      </c>
      <c r="C7216" s="40" t="s">
        <v>17570</v>
      </c>
      <c r="D7216" s="14" t="s">
        <v>17571</v>
      </c>
      <c r="E7216" s="13" t="s">
        <v>17572</v>
      </c>
      <c r="F7216" s="14" t="s">
        <v>17573</v>
      </c>
      <c r="G7216" s="14" t="s">
        <v>17517</v>
      </c>
      <c r="H7216" s="41" t="s">
        <v>6712</v>
      </c>
      <c r="I7216" s="42" t="s">
        <v>85</v>
      </c>
      <c r="J7216" s="17">
        <f t="shared" si="1"/>
        <v>54</v>
      </c>
      <c r="K7216" s="7" t="str">
        <f t="shared" si="2"/>
        <v>ENG30-02202854-ašesti</v>
      </c>
      <c r="L7216" s="7" t="str">
        <f>ifna(VLOOKUP(K7216,'Лист1'!D:E,2,false))</f>
        <v/>
      </c>
      <c r="M7216" s="9"/>
      <c r="N7216" s="9"/>
      <c r="O7216" s="9"/>
      <c r="P7216" s="9"/>
      <c r="Q7216" s="9"/>
      <c r="R7216" s="9"/>
    </row>
    <row r="7217" ht="15.75" customHeight="1">
      <c r="A7217" s="14" t="s">
        <v>21</v>
      </c>
      <c r="B7217" s="14" t="s">
        <v>22</v>
      </c>
      <c r="C7217" s="40" t="s">
        <v>7962</v>
      </c>
      <c r="D7217" s="14" t="s">
        <v>17574</v>
      </c>
      <c r="E7217" s="13" t="s">
        <v>17575</v>
      </c>
      <c r="F7217" s="14" t="s">
        <v>17576</v>
      </c>
      <c r="G7217" s="14" t="s">
        <v>6772</v>
      </c>
      <c r="H7217" s="41" t="s">
        <v>6712</v>
      </c>
      <c r="I7217" s="42" t="s">
        <v>85</v>
      </c>
      <c r="J7217" s="60">
        <f t="shared" si="1"/>
        <v>36</v>
      </c>
      <c r="K7217" s="7" t="str">
        <f t="shared" si="2"/>
        <v>ENG30-02202928-vodržati</v>
      </c>
      <c r="L7217" s="7" t="str">
        <f>ifna(VLOOKUP(K7217,'Лист1'!D:E,2,false))</f>
        <v/>
      </c>
      <c r="M7217" s="9"/>
      <c r="N7217" s="9"/>
      <c r="O7217" s="9"/>
      <c r="P7217" s="9"/>
      <c r="Q7217" s="9"/>
      <c r="R7217" s="9"/>
    </row>
    <row r="7218" ht="15.75" customHeight="1">
      <c r="A7218" s="14" t="s">
        <v>21</v>
      </c>
      <c r="B7218" s="14" t="s">
        <v>22</v>
      </c>
      <c r="C7218" s="40" t="s">
        <v>7966</v>
      </c>
      <c r="D7218" s="14" t="s">
        <v>17574</v>
      </c>
      <c r="E7218" s="13" t="s">
        <v>17575</v>
      </c>
      <c r="F7218" s="14" t="s">
        <v>17576</v>
      </c>
      <c r="G7218" s="14" t="s">
        <v>6772</v>
      </c>
      <c r="H7218" s="41" t="s">
        <v>6712</v>
      </c>
      <c r="I7218" s="42" t="s">
        <v>85</v>
      </c>
      <c r="J7218" s="60">
        <f t="shared" si="1"/>
        <v>36</v>
      </c>
      <c r="K7218" s="7" t="str">
        <f t="shared" si="2"/>
        <v>ENG30-02202928-vodržavati</v>
      </c>
      <c r="L7218" s="7" t="str">
        <f>ifna(VLOOKUP(K7218,'Лист1'!D:E,2,false))</f>
        <v/>
      </c>
      <c r="M7218" s="9"/>
      <c r="N7218" s="9"/>
      <c r="O7218" s="9"/>
      <c r="P7218" s="9"/>
      <c r="Q7218" s="9"/>
      <c r="R7218" s="9"/>
    </row>
    <row r="7219" ht="15.75" customHeight="1">
      <c r="A7219" s="14" t="s">
        <v>21</v>
      </c>
      <c r="B7219" s="14" t="s">
        <v>22</v>
      </c>
      <c r="C7219" s="40" t="s">
        <v>14762</v>
      </c>
      <c r="D7219" s="14" t="s">
        <v>17574</v>
      </c>
      <c r="E7219" s="13" t="s">
        <v>17575</v>
      </c>
      <c r="F7219" s="14" t="s">
        <v>17576</v>
      </c>
      <c r="G7219" s="14" t="s">
        <v>6772</v>
      </c>
      <c r="H7219" s="41" t="s">
        <v>6712</v>
      </c>
      <c r="I7219" s="42" t="s">
        <v>85</v>
      </c>
      <c r="J7219" s="51">
        <f t="shared" si="1"/>
        <v>36</v>
      </c>
      <c r="K7219" s="7" t="str">
        <f t="shared" si="2"/>
        <v>ENG30-02202928-vvoditi</v>
      </c>
      <c r="L7219" s="7" t="str">
        <f>ifna(VLOOKUP(K7219,'Лист1'!D:E,2,false))</f>
        <v/>
      </c>
      <c r="M7219" s="9"/>
      <c r="N7219" s="9"/>
      <c r="O7219" s="9"/>
      <c r="P7219" s="9"/>
      <c r="Q7219" s="9"/>
      <c r="R7219" s="9"/>
    </row>
    <row r="7220" ht="15.75" customHeight="1">
      <c r="A7220" s="14" t="s">
        <v>21</v>
      </c>
      <c r="B7220" s="14" t="s">
        <v>22</v>
      </c>
      <c r="C7220" s="40" t="s">
        <v>9873</v>
      </c>
      <c r="D7220" s="14" t="s">
        <v>17574</v>
      </c>
      <c r="E7220" s="13" t="s">
        <v>17575</v>
      </c>
      <c r="F7220" s="14" t="s">
        <v>17576</v>
      </c>
      <c r="G7220" s="14" t="s">
        <v>6772</v>
      </c>
      <c r="H7220" s="41" t="s">
        <v>6712</v>
      </c>
      <c r="I7220" s="42" t="s">
        <v>85</v>
      </c>
      <c r="J7220" s="30">
        <f t="shared" si="1"/>
        <v>36</v>
      </c>
      <c r="K7220" s="7" t="str">
        <f t="shared" si="2"/>
        <v>ENG30-02202928-vzadržati</v>
      </c>
      <c r="L7220" s="7" t="str">
        <f>ifna(VLOOKUP(K7220,'Лист1'!D:E,2,false))</f>
        <v/>
      </c>
      <c r="M7220" s="9"/>
      <c r="N7220" s="9"/>
      <c r="O7220" s="9"/>
      <c r="P7220" s="9"/>
      <c r="Q7220" s="9"/>
      <c r="R7220" s="9"/>
    </row>
    <row r="7221" ht="15.75" customHeight="1">
      <c r="A7221" s="14" t="s">
        <v>21</v>
      </c>
      <c r="B7221" s="14" t="s">
        <v>22</v>
      </c>
      <c r="C7221" s="40" t="s">
        <v>9874</v>
      </c>
      <c r="D7221" s="14" t="s">
        <v>17574</v>
      </c>
      <c r="E7221" s="13" t="s">
        <v>17575</v>
      </c>
      <c r="F7221" s="14" t="s">
        <v>17576</v>
      </c>
      <c r="G7221" s="14" t="s">
        <v>6772</v>
      </c>
      <c r="H7221" s="41" t="s">
        <v>6712</v>
      </c>
      <c r="I7221" s="42" t="s">
        <v>85</v>
      </c>
      <c r="J7221" s="25">
        <f t="shared" si="1"/>
        <v>36</v>
      </c>
      <c r="K7221" s="7" t="str">
        <f t="shared" si="2"/>
        <v>ENG30-02202928-vzadržavati</v>
      </c>
      <c r="L7221" s="7" t="str">
        <f>ifna(VLOOKUP(K7221,'Лист1'!D:E,2,false))</f>
        <v/>
      </c>
      <c r="M7221" s="9"/>
      <c r="N7221" s="9"/>
      <c r="O7221" s="9"/>
      <c r="P7221" s="9"/>
      <c r="Q7221" s="9"/>
      <c r="R7221" s="9"/>
    </row>
    <row r="7222" ht="15.75" customHeight="1">
      <c r="A7222" s="14" t="s">
        <v>79</v>
      </c>
      <c r="B7222" s="14" t="s">
        <v>80</v>
      </c>
      <c r="C7222" s="40" t="s">
        <v>17577</v>
      </c>
      <c r="D7222" s="14" t="s">
        <v>17578</v>
      </c>
      <c r="E7222" s="13" t="s">
        <v>17579</v>
      </c>
      <c r="F7222" s="14" t="s">
        <v>17580</v>
      </c>
      <c r="G7222" s="14" t="s">
        <v>17517</v>
      </c>
      <c r="H7222" s="41" t="s">
        <v>6712</v>
      </c>
      <c r="I7222" s="42" t="s">
        <v>85</v>
      </c>
      <c r="J7222" s="25">
        <f t="shared" si="1"/>
        <v>54</v>
      </c>
      <c r="K7222" s="7" t="str">
        <f t="shared" si="2"/>
        <v>ENG30-02202979-asedmi</v>
      </c>
      <c r="L7222" s="7" t="str">
        <f>ifna(VLOOKUP(K7222,'Лист1'!D:E,2,false))</f>
        <v/>
      </c>
      <c r="M7222" s="9"/>
      <c r="N7222" s="9"/>
      <c r="O7222" s="9"/>
      <c r="P7222" s="9"/>
      <c r="Q7222" s="9"/>
      <c r="R7222" s="9"/>
    </row>
    <row r="7223" ht="15.75" customHeight="1">
      <c r="A7223" s="14" t="s">
        <v>79</v>
      </c>
      <c r="B7223" s="14" t="s">
        <v>80</v>
      </c>
      <c r="C7223" s="40" t="s">
        <v>17581</v>
      </c>
      <c r="D7223" s="14" t="s">
        <v>17582</v>
      </c>
      <c r="E7223" s="13" t="s">
        <v>17583</v>
      </c>
      <c r="F7223" s="14" t="s">
        <v>17584</v>
      </c>
      <c r="G7223" s="14" t="s">
        <v>17517</v>
      </c>
      <c r="H7223" s="41" t="s">
        <v>6712</v>
      </c>
      <c r="I7223" s="42" t="s">
        <v>85</v>
      </c>
      <c r="J7223" s="38">
        <f t="shared" si="1"/>
        <v>56</v>
      </c>
      <c r="K7223" s="7" t="str">
        <f t="shared" si="2"/>
        <v>ENG30-02203123-aosmi</v>
      </c>
      <c r="L7223" s="7" t="str">
        <f>ifna(VLOOKUP(K7223,'Лист1'!D:E,2,false))</f>
        <v/>
      </c>
      <c r="M7223" s="9"/>
      <c r="N7223" s="9"/>
      <c r="O7223" s="9"/>
      <c r="P7223" s="9"/>
      <c r="Q7223" s="9"/>
      <c r="R7223" s="9"/>
    </row>
    <row r="7224" ht="15.75" customHeight="1">
      <c r="A7224" s="14" t="s">
        <v>79</v>
      </c>
      <c r="B7224" s="14" t="s">
        <v>80</v>
      </c>
      <c r="C7224" s="40" t="s">
        <v>17585</v>
      </c>
      <c r="D7224" s="14" t="s">
        <v>17586</v>
      </c>
      <c r="E7224" s="13" t="s">
        <v>17587</v>
      </c>
      <c r="F7224" s="14" t="s">
        <v>17588</v>
      </c>
      <c r="G7224" s="14" t="s">
        <v>17517</v>
      </c>
      <c r="H7224" s="41" t="s">
        <v>6712</v>
      </c>
      <c r="I7224" s="42" t="s">
        <v>85</v>
      </c>
      <c r="J7224" s="60">
        <f t="shared" si="1"/>
        <v>55</v>
      </c>
      <c r="K7224" s="7" t="str">
        <f t="shared" si="2"/>
        <v>ENG30-02203249-adeveti</v>
      </c>
      <c r="L7224" s="7" t="str">
        <f>ifna(VLOOKUP(K7224,'Лист1'!D:E,2,false))</f>
        <v/>
      </c>
      <c r="M7224" s="9"/>
      <c r="N7224" s="9"/>
      <c r="O7224" s="9"/>
      <c r="P7224" s="9"/>
      <c r="Q7224" s="9"/>
      <c r="R7224" s="9"/>
    </row>
    <row r="7225" ht="15.75" customHeight="1">
      <c r="A7225" s="14" t="s">
        <v>21</v>
      </c>
      <c r="B7225" s="14" t="s">
        <v>22</v>
      </c>
      <c r="C7225" s="40" t="s">
        <v>7528</v>
      </c>
      <c r="D7225" s="14" t="s">
        <v>17589</v>
      </c>
      <c r="E7225" s="13" t="s">
        <v>17590</v>
      </c>
      <c r="F7225" s="14" t="s">
        <v>7528</v>
      </c>
      <c r="G7225" s="14" t="s">
        <v>6772</v>
      </c>
      <c r="H7225" s="41" t="s">
        <v>6712</v>
      </c>
      <c r="I7225" s="42" t="s">
        <v>85</v>
      </c>
      <c r="J7225" s="61">
        <f t="shared" si="1"/>
        <v>59</v>
      </c>
      <c r="K7225" s="7" t="str">
        <f t="shared" si="2"/>
        <v>ENG30-02203362-vimati</v>
      </c>
      <c r="L7225" s="7" t="str">
        <f>ifna(VLOOKUP(K7225,'Лист1'!D:E,2,false))</f>
        <v/>
      </c>
      <c r="M7225" s="9"/>
      <c r="N7225" s="9"/>
      <c r="O7225" s="9"/>
      <c r="P7225" s="9"/>
      <c r="Q7225" s="9"/>
      <c r="R7225" s="9"/>
    </row>
    <row r="7226" ht="15.75" customHeight="1">
      <c r="A7226" s="14" t="s">
        <v>79</v>
      </c>
      <c r="B7226" s="14" t="s">
        <v>80</v>
      </c>
      <c r="C7226" s="40" t="s">
        <v>17591</v>
      </c>
      <c r="D7226" s="14" t="s">
        <v>17592</v>
      </c>
      <c r="E7226" s="13" t="s">
        <v>17593</v>
      </c>
      <c r="F7226" s="14" t="s">
        <v>17594</v>
      </c>
      <c r="G7226" s="14" t="s">
        <v>17517</v>
      </c>
      <c r="H7226" s="41" t="s">
        <v>6712</v>
      </c>
      <c r="I7226" s="42" t="s">
        <v>85</v>
      </c>
      <c r="J7226" s="43">
        <f t="shared" si="1"/>
        <v>69</v>
      </c>
      <c r="K7226" s="7" t="str">
        <f t="shared" si="2"/>
        <v>ENG30-02203629-advanaesti</v>
      </c>
      <c r="L7226" s="7" t="str">
        <f>ifna(VLOOKUP(K7226,'Лист1'!D:E,2,false))</f>
        <v/>
      </c>
      <c r="M7226" s="9"/>
      <c r="N7226" s="9"/>
      <c r="O7226" s="9"/>
      <c r="P7226" s="9"/>
      <c r="Q7226" s="9"/>
      <c r="R7226" s="9"/>
    </row>
    <row r="7227" ht="15.75" customHeight="1">
      <c r="A7227" s="14" t="s">
        <v>702</v>
      </c>
      <c r="B7227" s="14" t="s">
        <v>80</v>
      </c>
      <c r="C7227" s="40" t="s">
        <v>17595</v>
      </c>
      <c r="D7227" s="14" t="s">
        <v>17592</v>
      </c>
      <c r="E7227" s="13" t="s">
        <v>17593</v>
      </c>
      <c r="F7227" s="14" t="s">
        <v>17594</v>
      </c>
      <c r="G7227" s="14" t="s">
        <v>17517</v>
      </c>
      <c r="H7227" s="41" t="s">
        <v>6712</v>
      </c>
      <c r="I7227" s="42" t="s">
        <v>85</v>
      </c>
      <c r="J7227" s="39">
        <f t="shared" si="1"/>
        <v>69</v>
      </c>
      <c r="K7227" s="7" t="str">
        <f t="shared" si="2"/>
        <v>ENG30-02203629-aXII</v>
      </c>
      <c r="L7227" s="7" t="str">
        <f>ifna(VLOOKUP(K7227,'Лист1'!D:E,2,false))</f>
        <v/>
      </c>
      <c r="M7227" s="9"/>
      <c r="N7227" s="9"/>
      <c r="O7227" s="9"/>
      <c r="P7227" s="9"/>
      <c r="Q7227" s="9"/>
      <c r="R7227" s="9"/>
    </row>
    <row r="7228" ht="15.75" customHeight="1">
      <c r="A7228" s="14" t="s">
        <v>79</v>
      </c>
      <c r="B7228" s="14" t="s">
        <v>80</v>
      </c>
      <c r="C7228" s="40" t="s">
        <v>17596</v>
      </c>
      <c r="D7228" s="14" t="s">
        <v>17597</v>
      </c>
      <c r="E7228" s="13" t="s">
        <v>17598</v>
      </c>
      <c r="F7228" s="14" t="s">
        <v>17599</v>
      </c>
      <c r="G7228" s="14" t="s">
        <v>17517</v>
      </c>
      <c r="H7228" s="41" t="s">
        <v>6712</v>
      </c>
      <c r="I7228" s="42" t="s">
        <v>85</v>
      </c>
      <c r="J7228" s="80">
        <f t="shared" si="1"/>
        <v>35</v>
      </c>
      <c r="K7228" s="7" t="str">
        <f t="shared" si="2"/>
        <v>ENG30-02204237-asedamnaesti</v>
      </c>
      <c r="L7228" s="7" t="str">
        <f>ifna(VLOOKUP(K7228,'Лист1'!D:E,2,false))</f>
        <v/>
      </c>
      <c r="M7228" s="9"/>
      <c r="N7228" s="9"/>
      <c r="O7228" s="9"/>
      <c r="P7228" s="9"/>
      <c r="Q7228" s="9"/>
      <c r="R7228" s="9"/>
    </row>
    <row r="7229" ht="15.75" customHeight="1">
      <c r="A7229" s="14" t="s">
        <v>702</v>
      </c>
      <c r="B7229" s="14" t="s">
        <v>80</v>
      </c>
      <c r="C7229" s="40" t="s">
        <v>17600</v>
      </c>
      <c r="D7229" s="14" t="s">
        <v>17601</v>
      </c>
      <c r="E7229" s="13" t="s">
        <v>17602</v>
      </c>
      <c r="F7229" s="14" t="s">
        <v>17603</v>
      </c>
      <c r="G7229" s="14" t="s">
        <v>17517</v>
      </c>
      <c r="H7229" s="41" t="s">
        <v>6712</v>
      </c>
      <c r="I7229" s="42" t="s">
        <v>85</v>
      </c>
      <c r="J7229" s="17">
        <f t="shared" si="1"/>
        <v>37</v>
      </c>
      <c r="K7229" s="7" t="str">
        <f t="shared" si="2"/>
        <v>ENG30-02204363-aXVIII</v>
      </c>
      <c r="L7229" s="7" t="str">
        <f>ifna(VLOOKUP(K7229,'Лист1'!D:E,2,false))</f>
        <v/>
      </c>
      <c r="M7229" s="9"/>
      <c r="N7229" s="9"/>
      <c r="O7229" s="9"/>
      <c r="P7229" s="9"/>
      <c r="Q7229" s="9"/>
      <c r="R7229" s="9"/>
    </row>
    <row r="7230" ht="15.75" customHeight="1">
      <c r="A7230" s="14" t="s">
        <v>79</v>
      </c>
      <c r="B7230" s="14" t="s">
        <v>80</v>
      </c>
      <c r="C7230" s="40" t="s">
        <v>15027</v>
      </c>
      <c r="D7230" s="14" t="s">
        <v>17604</v>
      </c>
      <c r="E7230" s="13" t="s">
        <v>17605</v>
      </c>
      <c r="F7230" s="14" t="s">
        <v>15027</v>
      </c>
      <c r="G7230" s="14" t="s">
        <v>7136</v>
      </c>
      <c r="H7230" s="41" t="s">
        <v>6712</v>
      </c>
      <c r="I7230" s="42" t="s">
        <v>85</v>
      </c>
      <c r="J7230" s="22">
        <f t="shared" si="1"/>
        <v>23</v>
      </c>
      <c r="K7230" s="7" t="str">
        <f t="shared" si="2"/>
        <v>ENG30-02204470-azvučan</v>
      </c>
      <c r="L7230" s="7" t="str">
        <f>ifna(VLOOKUP(K7230,'Лист1'!D:E,2,false))</f>
        <v/>
      </c>
      <c r="M7230" s="9"/>
      <c r="N7230" s="9"/>
      <c r="O7230" s="9"/>
      <c r="P7230" s="9"/>
      <c r="Q7230" s="9"/>
      <c r="R7230" s="9"/>
    </row>
    <row r="7231" ht="15.75" customHeight="1">
      <c r="A7231" s="14" t="s">
        <v>21</v>
      </c>
      <c r="B7231" s="14" t="s">
        <v>22</v>
      </c>
      <c r="C7231" s="40" t="s">
        <v>7528</v>
      </c>
      <c r="D7231" s="14" t="s">
        <v>17606</v>
      </c>
      <c r="E7231" s="13" t="s">
        <v>17607</v>
      </c>
      <c r="F7231" s="14" t="s">
        <v>17608</v>
      </c>
      <c r="G7231" s="14" t="s">
        <v>6772</v>
      </c>
      <c r="H7231" s="41" t="s">
        <v>6712</v>
      </c>
      <c r="I7231" s="42" t="s">
        <v>85</v>
      </c>
      <c r="J7231" s="29">
        <f t="shared" si="1"/>
        <v>20</v>
      </c>
      <c r="K7231" s="7" t="str">
        <f t="shared" si="2"/>
        <v>ENG30-02204692-vimati</v>
      </c>
      <c r="L7231" s="7" t="str">
        <f>ifna(VLOOKUP(K7231,'Лист1'!D:E,2,false))</f>
        <v/>
      </c>
      <c r="M7231" s="9"/>
      <c r="N7231" s="9"/>
      <c r="O7231" s="9"/>
      <c r="P7231" s="9"/>
      <c r="Q7231" s="9"/>
      <c r="R7231" s="9"/>
    </row>
    <row r="7232" ht="15.75" customHeight="1">
      <c r="A7232" s="14" t="s">
        <v>21</v>
      </c>
      <c r="B7232" s="14" t="s">
        <v>22</v>
      </c>
      <c r="C7232" s="40" t="s">
        <v>17609</v>
      </c>
      <c r="D7232" s="14" t="s">
        <v>17606</v>
      </c>
      <c r="E7232" s="13" t="s">
        <v>17607</v>
      </c>
      <c r="F7232" s="14" t="s">
        <v>17608</v>
      </c>
      <c r="G7232" s="14" t="s">
        <v>6772</v>
      </c>
      <c r="H7232" s="41" t="s">
        <v>6712</v>
      </c>
      <c r="I7232" s="42" t="s">
        <v>85</v>
      </c>
      <c r="J7232" s="50">
        <f t="shared" si="1"/>
        <v>20</v>
      </c>
      <c r="K7232" s="7" t="str">
        <f t="shared" si="2"/>
        <v>ENG30-02204692-vposedovati</v>
      </c>
      <c r="L7232" s="7" t="str">
        <f>ifna(VLOOKUP(K7232,'Лист1'!D:E,2,false))</f>
        <v/>
      </c>
      <c r="M7232" s="9"/>
      <c r="N7232" s="9"/>
      <c r="O7232" s="9"/>
      <c r="P7232" s="9"/>
      <c r="Q7232" s="9"/>
      <c r="R7232" s="9"/>
    </row>
    <row r="7233" ht="15.75" customHeight="1">
      <c r="A7233" s="14" t="s">
        <v>79</v>
      </c>
      <c r="B7233" s="14" t="s">
        <v>80</v>
      </c>
      <c r="C7233" s="40" t="s">
        <v>17610</v>
      </c>
      <c r="D7233" s="14" t="s">
        <v>17611</v>
      </c>
      <c r="E7233" s="13" t="s">
        <v>17612</v>
      </c>
      <c r="F7233" s="14" t="s">
        <v>17613</v>
      </c>
      <c r="G7233" s="14" t="s">
        <v>17517</v>
      </c>
      <c r="H7233" s="41" t="s">
        <v>6712</v>
      </c>
      <c r="I7233" s="42" t="s">
        <v>85</v>
      </c>
      <c r="J7233" s="92">
        <f t="shared" si="1"/>
        <v>42</v>
      </c>
      <c r="K7233" s="7" t="str">
        <f t="shared" si="2"/>
        <v>ENG30-02204716-advadeseti</v>
      </c>
      <c r="L7233" s="7" t="str">
        <f>ifna(VLOOKUP(K7233,'Лист1'!D:E,2,false))</f>
        <v/>
      </c>
      <c r="M7233" s="9"/>
      <c r="N7233" s="9"/>
      <c r="O7233" s="9"/>
      <c r="P7233" s="9"/>
      <c r="Q7233" s="9"/>
      <c r="R7233" s="9"/>
    </row>
    <row r="7234" ht="15.75" customHeight="1">
      <c r="A7234" s="14" t="s">
        <v>21</v>
      </c>
      <c r="B7234" s="14" t="s">
        <v>22</v>
      </c>
      <c r="C7234" s="40" t="s">
        <v>7528</v>
      </c>
      <c r="D7234" s="14" t="s">
        <v>17614</v>
      </c>
      <c r="E7234" s="13" t="s">
        <v>17615</v>
      </c>
      <c r="F7234" s="14" t="s">
        <v>7528</v>
      </c>
      <c r="G7234" s="14" t="s">
        <v>6772</v>
      </c>
      <c r="H7234" s="41" t="s">
        <v>6712</v>
      </c>
      <c r="I7234" s="42" t="s">
        <v>85</v>
      </c>
      <c r="J7234" s="28">
        <f t="shared" si="1"/>
        <v>15</v>
      </c>
      <c r="K7234" s="7" t="str">
        <f t="shared" si="2"/>
        <v>ENG30-02205098-vimati</v>
      </c>
      <c r="L7234" s="7" t="str">
        <f>ifna(VLOOKUP(K7234,'Лист1'!D:E,2,false))</f>
        <v/>
      </c>
      <c r="M7234" s="9"/>
      <c r="N7234" s="9"/>
      <c r="O7234" s="9"/>
      <c r="P7234" s="9"/>
      <c r="Q7234" s="9"/>
      <c r="R7234" s="9"/>
    </row>
    <row r="7235" ht="15.75" customHeight="1">
      <c r="A7235" s="14" t="s">
        <v>21</v>
      </c>
      <c r="B7235" s="14" t="s">
        <v>22</v>
      </c>
      <c r="C7235" s="40" t="s">
        <v>10212</v>
      </c>
      <c r="D7235" s="14" t="s">
        <v>17616</v>
      </c>
      <c r="E7235" s="13" t="s">
        <v>17617</v>
      </c>
      <c r="F7235" s="14" t="s">
        <v>10212</v>
      </c>
      <c r="G7235" s="14" t="s">
        <v>6772</v>
      </c>
      <c r="H7235" s="41" t="s">
        <v>6712</v>
      </c>
      <c r="I7235" s="42" t="s">
        <v>85</v>
      </c>
      <c r="J7235" s="27">
        <f t="shared" si="1"/>
        <v>26</v>
      </c>
      <c r="K7235" s="7" t="str">
        <f t="shared" si="2"/>
        <v>ENG30-02205272-vuzeti</v>
      </c>
      <c r="L7235" s="7" t="str">
        <f>ifna(VLOOKUP(K7235,'Лист1'!D:E,2,false))</f>
        <v/>
      </c>
      <c r="M7235" s="9"/>
      <c r="N7235" s="9"/>
      <c r="O7235" s="9"/>
      <c r="P7235" s="9"/>
      <c r="Q7235" s="9"/>
      <c r="R7235" s="9"/>
    </row>
    <row r="7236" ht="15.75" customHeight="1">
      <c r="A7236" s="14" t="s">
        <v>79</v>
      </c>
      <c r="B7236" s="14" t="s">
        <v>80</v>
      </c>
      <c r="C7236" s="40" t="s">
        <v>17618</v>
      </c>
      <c r="D7236" s="14" t="s">
        <v>17619</v>
      </c>
      <c r="E7236" s="13" t="s">
        <v>17620</v>
      </c>
      <c r="F7236" s="14" t="s">
        <v>17618</v>
      </c>
      <c r="G7236" s="14" t="s">
        <v>17517</v>
      </c>
      <c r="H7236" s="41" t="s">
        <v>6712</v>
      </c>
      <c r="I7236" s="42" t="s">
        <v>85</v>
      </c>
      <c r="J7236" s="77">
        <f t="shared" si="1"/>
        <v>45</v>
      </c>
      <c r="K7236" s="7" t="str">
        <f t="shared" si="2"/>
        <v>ENG30-02205838-atrideseti</v>
      </c>
      <c r="L7236" s="7" t="str">
        <f>ifna(VLOOKUP(K7236,'Лист1'!D:E,2,false))</f>
        <v/>
      </c>
      <c r="M7236" s="9"/>
      <c r="N7236" s="9"/>
      <c r="O7236" s="9"/>
      <c r="P7236" s="9"/>
      <c r="Q7236" s="9"/>
      <c r="R7236" s="9"/>
    </row>
    <row r="7237" ht="15.75" customHeight="1">
      <c r="A7237" s="14" t="s">
        <v>21</v>
      </c>
      <c r="B7237" s="14" t="s">
        <v>22</v>
      </c>
      <c r="C7237" s="40" t="s">
        <v>17621</v>
      </c>
      <c r="D7237" s="14" t="s">
        <v>17622</v>
      </c>
      <c r="E7237" s="13" t="s">
        <v>17623</v>
      </c>
      <c r="F7237" s="14" t="s">
        <v>17624</v>
      </c>
      <c r="G7237" s="14" t="s">
        <v>7632</v>
      </c>
      <c r="H7237" s="41" t="s">
        <v>6712</v>
      </c>
      <c r="I7237" s="42" t="s">
        <v>85</v>
      </c>
      <c r="J7237" s="47">
        <f t="shared" si="1"/>
        <v>55</v>
      </c>
      <c r="K7237" s="7" t="str">
        <f t="shared" si="2"/>
        <v>ENG30-02207206-vkupiti</v>
      </c>
      <c r="L7237" s="7" t="str">
        <f>ifna(VLOOKUP(K7237,'Лист1'!D:E,2,false))</f>
        <v/>
      </c>
      <c r="M7237" s="9"/>
      <c r="N7237" s="9"/>
      <c r="O7237" s="9"/>
      <c r="P7237" s="9"/>
      <c r="Q7237" s="9"/>
      <c r="R7237" s="9"/>
    </row>
    <row r="7238" ht="15.75" customHeight="1">
      <c r="A7238" s="14" t="s">
        <v>21</v>
      </c>
      <c r="B7238" s="14" t="s">
        <v>22</v>
      </c>
      <c r="C7238" s="40" t="s">
        <v>10212</v>
      </c>
      <c r="D7238" s="14" t="s">
        <v>17622</v>
      </c>
      <c r="E7238" s="13" t="s">
        <v>17623</v>
      </c>
      <c r="F7238" s="14" t="s">
        <v>17624</v>
      </c>
      <c r="G7238" s="14" t="s">
        <v>7632</v>
      </c>
      <c r="H7238" s="41" t="s">
        <v>6712</v>
      </c>
      <c r="I7238" s="42" t="s">
        <v>85</v>
      </c>
      <c r="J7238" s="39">
        <f t="shared" si="1"/>
        <v>55</v>
      </c>
      <c r="K7238" s="7" t="str">
        <f t="shared" si="2"/>
        <v>ENG30-02207206-vuzeti</v>
      </c>
      <c r="L7238" s="7" t="str">
        <f>ifna(VLOOKUP(K7238,'Лист1'!D:E,2,false))</f>
        <v/>
      </c>
      <c r="M7238" s="9"/>
      <c r="N7238" s="9"/>
      <c r="O7238" s="9"/>
      <c r="P7238" s="9"/>
      <c r="Q7238" s="9"/>
      <c r="R7238" s="9"/>
    </row>
    <row r="7239" ht="15.75" customHeight="1">
      <c r="A7239" s="14" t="s">
        <v>11</v>
      </c>
      <c r="B7239" s="14" t="s">
        <v>12</v>
      </c>
      <c r="C7239" s="40" t="s">
        <v>17625</v>
      </c>
      <c r="D7239" s="14" t="s">
        <v>17626</v>
      </c>
      <c r="E7239" s="13" t="s">
        <v>17627</v>
      </c>
      <c r="F7239" s="14" t="s">
        <v>17628</v>
      </c>
      <c r="G7239" s="14" t="s">
        <v>17448</v>
      </c>
      <c r="H7239" s="41" t="s">
        <v>6712</v>
      </c>
      <c r="I7239" s="42" t="s">
        <v>85</v>
      </c>
      <c r="J7239" s="139">
        <f t="shared" si="1"/>
        <v>76</v>
      </c>
      <c r="K7239" s="7" t="str">
        <f t="shared" si="2"/>
        <v>ENG30-02207449-nradnik</v>
      </c>
      <c r="L7239" s="7" t="str">
        <f>ifna(VLOOKUP(K7239,'Лист1'!D:E,2,false))</f>
        <v/>
      </c>
      <c r="M7239" s="9"/>
      <c r="N7239" s="9"/>
      <c r="O7239" s="9"/>
      <c r="P7239" s="9"/>
      <c r="Q7239" s="9"/>
      <c r="R7239" s="9"/>
    </row>
    <row r="7240" ht="15.75" customHeight="1">
      <c r="A7240" s="14" t="s">
        <v>11</v>
      </c>
      <c r="B7240" s="14" t="s">
        <v>12</v>
      </c>
      <c r="C7240" s="40" t="s">
        <v>17629</v>
      </c>
      <c r="D7240" s="14" t="s">
        <v>17630</v>
      </c>
      <c r="E7240" s="13" t="s">
        <v>17631</v>
      </c>
      <c r="F7240" s="14" t="s">
        <v>17632</v>
      </c>
      <c r="G7240" s="14" t="s">
        <v>17448</v>
      </c>
      <c r="H7240" s="41" t="s">
        <v>6712</v>
      </c>
      <c r="I7240" s="42" t="s">
        <v>85</v>
      </c>
      <c r="J7240" s="48">
        <f t="shared" si="1"/>
        <v>104</v>
      </c>
      <c r="K7240" s="7" t="str">
        <f t="shared" si="2"/>
        <v>ENG30-02207647-nratnik</v>
      </c>
      <c r="L7240" s="7" t="str">
        <f>ifna(VLOOKUP(K7240,'Лист1'!D:E,2,false))</f>
        <v/>
      </c>
      <c r="M7240" s="9"/>
      <c r="N7240" s="9"/>
      <c r="O7240" s="9"/>
      <c r="P7240" s="9"/>
      <c r="Q7240" s="9"/>
      <c r="R7240" s="9"/>
    </row>
    <row r="7241" ht="15.75" customHeight="1">
      <c r="A7241" s="14" t="s">
        <v>11</v>
      </c>
      <c r="B7241" s="14" t="s">
        <v>12</v>
      </c>
      <c r="C7241" s="40" t="s">
        <v>17633</v>
      </c>
      <c r="D7241" s="14" t="s">
        <v>17630</v>
      </c>
      <c r="E7241" s="13" t="s">
        <v>17631</v>
      </c>
      <c r="F7241" s="14" t="s">
        <v>17632</v>
      </c>
      <c r="G7241" s="14" t="s">
        <v>17448</v>
      </c>
      <c r="H7241" s="41" t="s">
        <v>6712</v>
      </c>
      <c r="I7241" s="42" t="s">
        <v>85</v>
      </c>
      <c r="J7241" s="31">
        <f t="shared" si="1"/>
        <v>104</v>
      </c>
      <c r="K7241" s="7" t="str">
        <f t="shared" si="2"/>
        <v>ENG30-02207647-nvojnik</v>
      </c>
      <c r="L7241" s="7" t="str">
        <f>ifna(VLOOKUP(K7241,'Лист1'!D:E,2,false))</f>
        <v/>
      </c>
      <c r="M7241" s="9"/>
      <c r="N7241" s="9"/>
      <c r="O7241" s="9"/>
      <c r="P7241" s="9"/>
      <c r="Q7241" s="9"/>
      <c r="R7241" s="9"/>
    </row>
    <row r="7242" ht="15.75" customHeight="1">
      <c r="A7242" s="14" t="s">
        <v>21</v>
      </c>
      <c r="B7242" s="14" t="s">
        <v>22</v>
      </c>
      <c r="C7242" s="40" t="s">
        <v>10545</v>
      </c>
      <c r="D7242" s="14" t="s">
        <v>17634</v>
      </c>
      <c r="E7242" s="13" t="s">
        <v>17635</v>
      </c>
      <c r="F7242" s="14" t="s">
        <v>17636</v>
      </c>
      <c r="G7242" s="14" t="s">
        <v>6772</v>
      </c>
      <c r="H7242" s="41" t="s">
        <v>6712</v>
      </c>
      <c r="I7242" s="42" t="s">
        <v>85</v>
      </c>
      <c r="J7242" s="55">
        <f t="shared" si="1"/>
        <v>39</v>
      </c>
      <c r="K7242" s="7" t="str">
        <f t="shared" si="2"/>
        <v>ENG30-02209936-vprihvatiti</v>
      </c>
      <c r="L7242" s="7" t="str">
        <f>ifna(VLOOKUP(K7242,'Лист1'!D:E,2,false))</f>
        <v/>
      </c>
      <c r="M7242" s="9"/>
      <c r="N7242" s="9"/>
      <c r="O7242" s="9"/>
      <c r="P7242" s="9"/>
      <c r="Q7242" s="9"/>
      <c r="R7242" s="9"/>
    </row>
    <row r="7243" ht="15.75" customHeight="1">
      <c r="A7243" s="14" t="s">
        <v>21</v>
      </c>
      <c r="B7243" s="14" t="s">
        <v>22</v>
      </c>
      <c r="C7243" s="40" t="s">
        <v>10212</v>
      </c>
      <c r="D7243" s="14" t="s">
        <v>17634</v>
      </c>
      <c r="E7243" s="13" t="s">
        <v>17635</v>
      </c>
      <c r="F7243" s="14" t="s">
        <v>17636</v>
      </c>
      <c r="G7243" s="14" t="s">
        <v>6772</v>
      </c>
      <c r="H7243" s="41" t="s">
        <v>6712</v>
      </c>
      <c r="I7243" s="42" t="s">
        <v>85</v>
      </c>
      <c r="J7243" s="59">
        <f t="shared" si="1"/>
        <v>39</v>
      </c>
      <c r="K7243" s="7" t="str">
        <f t="shared" si="2"/>
        <v>ENG30-02209936-vuzeti</v>
      </c>
      <c r="L7243" s="7" t="str">
        <f>ifna(VLOOKUP(K7243,'Лист1'!D:E,2,false))</f>
        <v/>
      </c>
      <c r="M7243" s="9"/>
      <c r="N7243" s="9"/>
      <c r="O7243" s="9"/>
      <c r="P7243" s="9"/>
      <c r="Q7243" s="9"/>
      <c r="R7243" s="9"/>
    </row>
    <row r="7244" ht="15.75" customHeight="1">
      <c r="A7244" s="14" t="s">
        <v>21</v>
      </c>
      <c r="B7244" s="14" t="s">
        <v>22</v>
      </c>
      <c r="C7244" s="40" t="s">
        <v>7416</v>
      </c>
      <c r="D7244" s="14" t="s">
        <v>17637</v>
      </c>
      <c r="E7244" s="13" t="s">
        <v>17638</v>
      </c>
      <c r="F7244" s="14" t="s">
        <v>17639</v>
      </c>
      <c r="G7244" s="14" t="s">
        <v>6772</v>
      </c>
      <c r="H7244" s="41" t="s">
        <v>6712</v>
      </c>
      <c r="I7244" s="42" t="s">
        <v>85</v>
      </c>
      <c r="J7244" s="43">
        <f t="shared" si="1"/>
        <v>33</v>
      </c>
      <c r="K7244" s="7" t="str">
        <f t="shared" si="2"/>
        <v>ENG30-02210119-vdobiti</v>
      </c>
      <c r="L7244" s="7" t="str">
        <f>ifna(VLOOKUP(K7244,'Лист1'!D:E,2,false))</f>
        <v/>
      </c>
      <c r="M7244" s="9"/>
      <c r="N7244" s="9"/>
      <c r="O7244" s="9"/>
      <c r="P7244" s="9"/>
      <c r="Q7244" s="9"/>
      <c r="R7244" s="9"/>
    </row>
    <row r="7245" ht="15.75" customHeight="1">
      <c r="A7245" s="14" t="s">
        <v>21</v>
      </c>
      <c r="B7245" s="14" t="s">
        <v>22</v>
      </c>
      <c r="C7245" s="40" t="s">
        <v>10211</v>
      </c>
      <c r="D7245" s="14" t="s">
        <v>17637</v>
      </c>
      <c r="E7245" s="13" t="s">
        <v>17638</v>
      </c>
      <c r="F7245" s="14" t="s">
        <v>17639</v>
      </c>
      <c r="G7245" s="14" t="s">
        <v>6772</v>
      </c>
      <c r="H7245" s="41" t="s">
        <v>6712</v>
      </c>
      <c r="I7245" s="42" t="s">
        <v>85</v>
      </c>
      <c r="J7245" s="22">
        <f t="shared" si="1"/>
        <v>33</v>
      </c>
      <c r="K7245" s="7" t="str">
        <f t="shared" si="2"/>
        <v>ENG30-02210119-vprimiti</v>
      </c>
      <c r="L7245" s="7" t="str">
        <f>ifna(VLOOKUP(K7245,'Лист1'!D:E,2,false))</f>
        <v/>
      </c>
      <c r="M7245" s="9"/>
      <c r="N7245" s="9"/>
      <c r="O7245" s="9"/>
      <c r="P7245" s="9"/>
      <c r="Q7245" s="9"/>
      <c r="R7245" s="9"/>
    </row>
    <row r="7246" ht="15.75" customHeight="1">
      <c r="A7246" s="14" t="s">
        <v>21</v>
      </c>
      <c r="B7246" s="14" t="s">
        <v>22</v>
      </c>
      <c r="C7246" s="40" t="s">
        <v>7761</v>
      </c>
      <c r="D7246" s="14" t="s">
        <v>17640</v>
      </c>
      <c r="E7246" s="13" t="s">
        <v>17641</v>
      </c>
      <c r="F7246" s="14" t="s">
        <v>7761</v>
      </c>
      <c r="G7246" s="14" t="s">
        <v>6772</v>
      </c>
      <c r="H7246" s="41" t="s">
        <v>6712</v>
      </c>
      <c r="I7246" s="42" t="s">
        <v>85</v>
      </c>
      <c r="J7246" s="79">
        <f t="shared" si="1"/>
        <v>46</v>
      </c>
      <c r="K7246" s="7" t="str">
        <f t="shared" si="2"/>
        <v>ENG30-02210855-vsteći</v>
      </c>
      <c r="L7246" s="7" t="str">
        <f>ifna(VLOOKUP(K7246,'Лист1'!D:E,2,false))</f>
        <v/>
      </c>
      <c r="M7246" s="9"/>
      <c r="N7246" s="9"/>
      <c r="O7246" s="9"/>
      <c r="P7246" s="9"/>
      <c r="Q7246" s="9"/>
      <c r="R7246" s="9"/>
    </row>
    <row r="7247" ht="15.75" customHeight="1">
      <c r="A7247" s="14" t="s">
        <v>11</v>
      </c>
      <c r="B7247" s="14" t="s">
        <v>12</v>
      </c>
      <c r="C7247" s="40" t="s">
        <v>17642</v>
      </c>
      <c r="D7247" s="14" t="s">
        <v>17643</v>
      </c>
      <c r="E7247" s="13" t="s">
        <v>17644</v>
      </c>
      <c r="F7247" s="14" t="s">
        <v>17645</v>
      </c>
      <c r="G7247" s="14" t="s">
        <v>17448</v>
      </c>
      <c r="H7247" s="41" t="s">
        <v>6712</v>
      </c>
      <c r="I7247" s="42" t="s">
        <v>85</v>
      </c>
      <c r="J7247" s="38">
        <f t="shared" si="1"/>
        <v>135</v>
      </c>
      <c r="K7247" s="7" t="str">
        <f t="shared" si="2"/>
        <v>ENG30-02212062-nosa</v>
      </c>
      <c r="L7247" s="7" t="str">
        <f>ifna(VLOOKUP(K7247,'Лист1'!D:E,2,false))</f>
        <v/>
      </c>
      <c r="M7247" s="9"/>
      <c r="N7247" s="9"/>
      <c r="O7247" s="9"/>
      <c r="P7247" s="9"/>
      <c r="Q7247" s="9"/>
      <c r="R7247" s="9"/>
    </row>
    <row r="7248" ht="15.75" customHeight="1">
      <c r="A7248" s="14" t="s">
        <v>79</v>
      </c>
      <c r="B7248" s="14" t="s">
        <v>80</v>
      </c>
      <c r="C7248" s="40" t="s">
        <v>17646</v>
      </c>
      <c r="D7248" s="14" t="s">
        <v>17647</v>
      </c>
      <c r="E7248" s="13" t="s">
        <v>17648</v>
      </c>
      <c r="F7248" s="14" t="s">
        <v>17649</v>
      </c>
      <c r="G7248" s="14" t="s">
        <v>17517</v>
      </c>
      <c r="H7248" s="41" t="s">
        <v>6712</v>
      </c>
      <c r="I7248" s="42" t="s">
        <v>85</v>
      </c>
      <c r="J7248" s="51">
        <f t="shared" si="1"/>
        <v>45</v>
      </c>
      <c r="K7248" s="7" t="str">
        <f t="shared" si="2"/>
        <v>ENG30-02212473-ahiljaditi</v>
      </c>
      <c r="L7248" s="7" t="str">
        <f>ifna(VLOOKUP(K7248,'Лист1'!D:E,2,false))</f>
        <v/>
      </c>
      <c r="M7248" s="9"/>
      <c r="N7248" s="9"/>
      <c r="O7248" s="9"/>
      <c r="P7248" s="9"/>
      <c r="Q7248" s="9"/>
      <c r="R7248" s="9"/>
    </row>
    <row r="7249" ht="15.75" customHeight="1">
      <c r="A7249" s="14" t="s">
        <v>21</v>
      </c>
      <c r="B7249" s="14" t="s">
        <v>22</v>
      </c>
      <c r="C7249" s="40" t="s">
        <v>11735</v>
      </c>
      <c r="D7249" s="14" t="s">
        <v>17650</v>
      </c>
      <c r="E7249" s="13" t="s">
        <v>17651</v>
      </c>
      <c r="F7249" s="14" t="s">
        <v>17652</v>
      </c>
      <c r="G7249" s="14" t="s">
        <v>6772</v>
      </c>
      <c r="H7249" s="41" t="s">
        <v>6712</v>
      </c>
      <c r="I7249" s="42" t="s">
        <v>85</v>
      </c>
      <c r="J7249" s="80">
        <f t="shared" si="1"/>
        <v>30</v>
      </c>
      <c r="K7249" s="7" t="str">
        <f t="shared" si="2"/>
        <v>ENG30-02212825-vodbiti</v>
      </c>
      <c r="L7249" s="7" t="str">
        <f>ifna(VLOOKUP(K7249,'Лист1'!D:E,2,false))</f>
        <v/>
      </c>
      <c r="M7249" s="9"/>
      <c r="N7249" s="9"/>
      <c r="O7249" s="9"/>
      <c r="P7249" s="9"/>
      <c r="Q7249" s="9"/>
      <c r="R7249" s="9"/>
    </row>
    <row r="7250" ht="15.75" customHeight="1">
      <c r="A7250" s="14" t="s">
        <v>79</v>
      </c>
      <c r="B7250" s="14" t="s">
        <v>80</v>
      </c>
      <c r="C7250" s="40" t="s">
        <v>16065</v>
      </c>
      <c r="D7250" s="14" t="s">
        <v>17653</v>
      </c>
      <c r="E7250" s="13" t="s">
        <v>17654</v>
      </c>
      <c r="F7250" s="14" t="s">
        <v>17655</v>
      </c>
      <c r="G7250" s="14" t="s">
        <v>6772</v>
      </c>
      <c r="H7250" s="41" t="s">
        <v>6712</v>
      </c>
      <c r="I7250" s="42" t="s">
        <v>85</v>
      </c>
      <c r="J7250" s="51">
        <f t="shared" si="1"/>
        <v>63</v>
      </c>
      <c r="K7250" s="7" t="str">
        <f t="shared" si="2"/>
        <v>ENG30-02213557-aimprovizovan</v>
      </c>
      <c r="L7250" s="7" t="str">
        <f>ifna(VLOOKUP(K7250,'Лист1'!D:E,2,false))</f>
        <v/>
      </c>
      <c r="M7250" s="9"/>
      <c r="N7250" s="9"/>
      <c r="O7250" s="9"/>
      <c r="P7250" s="9"/>
      <c r="Q7250" s="9"/>
      <c r="R7250" s="9"/>
    </row>
    <row r="7251" ht="15.75" customHeight="1">
      <c r="A7251" s="14" t="s">
        <v>79</v>
      </c>
      <c r="B7251" s="14" t="s">
        <v>80</v>
      </c>
      <c r="C7251" s="40" t="s">
        <v>17656</v>
      </c>
      <c r="D7251" s="14" t="s">
        <v>17653</v>
      </c>
      <c r="E7251" s="13" t="s">
        <v>17654</v>
      </c>
      <c r="F7251" s="14" t="s">
        <v>17655</v>
      </c>
      <c r="G7251" s="14" t="s">
        <v>6772</v>
      </c>
      <c r="H7251" s="41" t="s">
        <v>6712</v>
      </c>
      <c r="I7251" s="42" t="s">
        <v>85</v>
      </c>
      <c r="J7251" s="39">
        <f t="shared" si="1"/>
        <v>63</v>
      </c>
      <c r="K7251" s="7" t="str">
        <f t="shared" si="2"/>
        <v>ENG30-02213557-aspontan</v>
      </c>
      <c r="L7251" s="7" t="str">
        <f>ifna(VLOOKUP(K7251,'Лист1'!D:E,2,false))</f>
        <v/>
      </c>
      <c r="M7251" s="9"/>
      <c r="N7251" s="9"/>
      <c r="O7251" s="9"/>
      <c r="P7251" s="9"/>
      <c r="Q7251" s="9"/>
      <c r="R7251" s="9"/>
    </row>
    <row r="7252" ht="15.75" customHeight="1">
      <c r="A7252" s="14" t="s">
        <v>21</v>
      </c>
      <c r="B7252" s="14" t="s">
        <v>22</v>
      </c>
      <c r="C7252" s="40" t="s">
        <v>9873</v>
      </c>
      <c r="D7252" s="14" t="s">
        <v>17657</v>
      </c>
      <c r="E7252" s="13" t="s">
        <v>17658</v>
      </c>
      <c r="F7252" s="14" t="s">
        <v>9873</v>
      </c>
      <c r="G7252" s="14" t="s">
        <v>6772</v>
      </c>
      <c r="H7252" s="41" t="s">
        <v>6712</v>
      </c>
      <c r="I7252" s="42" t="s">
        <v>85</v>
      </c>
      <c r="J7252" s="51">
        <f t="shared" si="1"/>
        <v>35</v>
      </c>
      <c r="K7252" s="7" t="str">
        <f t="shared" si="2"/>
        <v>ENG30-02213690-vzadržati</v>
      </c>
      <c r="L7252" s="7" t="str">
        <f>ifna(VLOOKUP(K7252,'Лист1'!D:E,2,false))</f>
        <v/>
      </c>
      <c r="M7252" s="9"/>
      <c r="N7252" s="9"/>
      <c r="O7252" s="9"/>
      <c r="P7252" s="9"/>
      <c r="Q7252" s="9"/>
      <c r="R7252" s="9"/>
    </row>
    <row r="7253" ht="15.75" customHeight="1">
      <c r="A7253" s="14" t="s">
        <v>79</v>
      </c>
      <c r="B7253" s="14" t="s">
        <v>80</v>
      </c>
      <c r="C7253" s="40" t="s">
        <v>17659</v>
      </c>
      <c r="D7253" s="14" t="s">
        <v>17660</v>
      </c>
      <c r="E7253" s="13" t="s">
        <v>17661</v>
      </c>
      <c r="F7253" s="14" t="s">
        <v>17659</v>
      </c>
      <c r="G7253" s="14" t="s">
        <v>6772</v>
      </c>
      <c r="H7253" s="41" t="s">
        <v>6712</v>
      </c>
      <c r="I7253" s="42" t="s">
        <v>85</v>
      </c>
      <c r="J7253" s="30">
        <f t="shared" si="1"/>
        <v>48</v>
      </c>
      <c r="K7253" s="7" t="str">
        <f t="shared" si="2"/>
        <v>ENG30-02214150-atipičan</v>
      </c>
      <c r="L7253" s="7" t="str">
        <f>ifna(VLOOKUP(K7253,'Лист1'!D:E,2,false))</f>
        <v/>
      </c>
      <c r="M7253" s="9"/>
      <c r="N7253" s="9"/>
      <c r="O7253" s="9"/>
      <c r="P7253" s="9"/>
      <c r="Q7253" s="9"/>
      <c r="R7253" s="9"/>
    </row>
    <row r="7254" ht="15.75" customHeight="1">
      <c r="A7254" s="14" t="s">
        <v>79</v>
      </c>
      <c r="B7254" s="14" t="s">
        <v>80</v>
      </c>
      <c r="C7254" s="40" t="s">
        <v>9888</v>
      </c>
      <c r="D7254" s="14" t="s">
        <v>17662</v>
      </c>
      <c r="E7254" s="13" t="s">
        <v>17663</v>
      </c>
      <c r="F7254" s="14" t="s">
        <v>17664</v>
      </c>
      <c r="G7254" s="14" t="s">
        <v>6772</v>
      </c>
      <c r="H7254" s="41" t="s">
        <v>6712</v>
      </c>
      <c r="I7254" s="42" t="s">
        <v>85</v>
      </c>
      <c r="J7254" s="46">
        <f t="shared" si="1"/>
        <v>32</v>
      </c>
      <c r="K7254" s="7" t="str">
        <f t="shared" si="2"/>
        <v>ENG30-02214736-ajedini</v>
      </c>
      <c r="L7254" s="7" t="str">
        <f>ifna(VLOOKUP(K7254,'Лист1'!D:E,2,false))</f>
        <v/>
      </c>
      <c r="M7254" s="9"/>
      <c r="N7254" s="9"/>
      <c r="O7254" s="9"/>
      <c r="P7254" s="9"/>
      <c r="Q7254" s="9"/>
      <c r="R7254" s="9"/>
    </row>
    <row r="7255" ht="15.75" customHeight="1">
      <c r="A7255" s="14" t="s">
        <v>79</v>
      </c>
      <c r="B7255" s="14" t="s">
        <v>80</v>
      </c>
      <c r="C7255" s="40" t="s">
        <v>16430</v>
      </c>
      <c r="D7255" s="14" t="s">
        <v>17662</v>
      </c>
      <c r="E7255" s="13" t="s">
        <v>17663</v>
      </c>
      <c r="F7255" s="14" t="s">
        <v>17664</v>
      </c>
      <c r="G7255" s="14" t="s">
        <v>6772</v>
      </c>
      <c r="H7255" s="41" t="s">
        <v>6712</v>
      </c>
      <c r="I7255" s="42" t="s">
        <v>85</v>
      </c>
      <c r="J7255" s="61">
        <f t="shared" si="1"/>
        <v>32</v>
      </c>
      <c r="K7255" s="7" t="str">
        <f t="shared" si="2"/>
        <v>ENG30-02214736-asam</v>
      </c>
      <c r="L7255" s="7" t="str">
        <f>ifna(VLOOKUP(K7255,'Лист1'!D:E,2,false))</f>
        <v/>
      </c>
      <c r="M7255" s="9"/>
      <c r="N7255" s="9"/>
      <c r="O7255" s="9"/>
      <c r="P7255" s="9"/>
      <c r="Q7255" s="9"/>
      <c r="R7255" s="9"/>
    </row>
    <row r="7256" ht="15.75" customHeight="1">
      <c r="A7256" s="14" t="s">
        <v>79</v>
      </c>
      <c r="B7256" s="14" t="s">
        <v>80</v>
      </c>
      <c r="C7256" s="40" t="s">
        <v>9892</v>
      </c>
      <c r="D7256" s="14" t="s">
        <v>17662</v>
      </c>
      <c r="E7256" s="13" t="s">
        <v>17663</v>
      </c>
      <c r="F7256" s="14" t="s">
        <v>17664</v>
      </c>
      <c r="G7256" s="14" t="s">
        <v>6772</v>
      </c>
      <c r="H7256" s="41" t="s">
        <v>6712</v>
      </c>
      <c r="I7256" s="42" t="s">
        <v>85</v>
      </c>
      <c r="J7256" s="44">
        <f t="shared" si="1"/>
        <v>32</v>
      </c>
      <c r="K7256" s="7" t="str">
        <f t="shared" si="2"/>
        <v>ENG30-02214736-ausamljen</v>
      </c>
      <c r="L7256" s="7" t="str">
        <f>ifna(VLOOKUP(K7256,'Лист1'!D:E,2,false))</f>
        <v/>
      </c>
      <c r="M7256" s="9"/>
      <c r="N7256" s="9"/>
      <c r="O7256" s="9"/>
      <c r="P7256" s="9"/>
      <c r="Q7256" s="9"/>
      <c r="R7256" s="9"/>
    </row>
    <row r="7257" ht="15.75" customHeight="1">
      <c r="A7257" s="14" t="s">
        <v>21</v>
      </c>
      <c r="B7257" s="14" t="s">
        <v>22</v>
      </c>
      <c r="C7257" s="40" t="s">
        <v>11735</v>
      </c>
      <c r="D7257" s="14" t="s">
        <v>17665</v>
      </c>
      <c r="E7257" s="13" t="s">
        <v>17666</v>
      </c>
      <c r="F7257" s="14" t="s">
        <v>11735</v>
      </c>
      <c r="G7257" s="14" t="s">
        <v>6772</v>
      </c>
      <c r="H7257" s="41" t="s">
        <v>6712</v>
      </c>
      <c r="I7257" s="42" t="s">
        <v>85</v>
      </c>
      <c r="J7257" s="25">
        <f t="shared" si="1"/>
        <v>35</v>
      </c>
      <c r="K7257" s="7" t="str">
        <f t="shared" si="2"/>
        <v>ENG30-02215001-vodbiti</v>
      </c>
      <c r="L7257" s="7" t="str">
        <f>ifna(VLOOKUP(K7257,'Лист1'!D:E,2,false))</f>
        <v/>
      </c>
      <c r="M7257" s="9"/>
      <c r="N7257" s="9"/>
      <c r="O7257" s="9"/>
      <c r="P7257" s="9"/>
      <c r="Q7257" s="9"/>
      <c r="R7257" s="9"/>
    </row>
    <row r="7258" ht="15.75" customHeight="1">
      <c r="A7258" s="14" t="s">
        <v>79</v>
      </c>
      <c r="B7258" s="14" t="s">
        <v>80</v>
      </c>
      <c r="C7258" s="40" t="s">
        <v>10097</v>
      </c>
      <c r="D7258" s="14" t="s">
        <v>17667</v>
      </c>
      <c r="E7258" s="13" t="s">
        <v>17668</v>
      </c>
      <c r="F7258" s="14" t="s">
        <v>17669</v>
      </c>
      <c r="G7258" s="14" t="s">
        <v>6772</v>
      </c>
      <c r="H7258" s="41" t="s">
        <v>6712</v>
      </c>
      <c r="I7258" s="42" t="s">
        <v>85</v>
      </c>
      <c r="J7258" s="68">
        <f t="shared" si="1"/>
        <v>18</v>
      </c>
      <c r="K7258" s="7" t="str">
        <f t="shared" si="2"/>
        <v>ENG30-02215087-ajedinstven</v>
      </c>
      <c r="L7258" s="7" t="str">
        <f>ifna(VLOOKUP(K7258,'Лист1'!D:E,2,false))</f>
        <v/>
      </c>
      <c r="M7258" s="9"/>
      <c r="N7258" s="9"/>
      <c r="O7258" s="9"/>
      <c r="P7258" s="9"/>
      <c r="Q7258" s="9"/>
      <c r="R7258" s="9"/>
    </row>
    <row r="7259" ht="15.75" customHeight="1">
      <c r="A7259" s="14" t="s">
        <v>21</v>
      </c>
      <c r="B7259" s="14" t="s">
        <v>22</v>
      </c>
      <c r="C7259" s="40" t="s">
        <v>17670</v>
      </c>
      <c r="D7259" s="14" t="s">
        <v>17671</v>
      </c>
      <c r="E7259" s="13" t="s">
        <v>17672</v>
      </c>
      <c r="F7259" s="14" t="s">
        <v>17670</v>
      </c>
      <c r="G7259" s="14" t="s">
        <v>6772</v>
      </c>
      <c r="H7259" s="41" t="s">
        <v>6712</v>
      </c>
      <c r="I7259" s="42" t="s">
        <v>85</v>
      </c>
      <c r="J7259" s="38">
        <f t="shared" si="1"/>
        <v>18</v>
      </c>
      <c r="K7259" s="7" t="str">
        <f t="shared" si="2"/>
        <v>ENG30-02215506-vfinansirati</v>
      </c>
      <c r="L7259" s="7" t="str">
        <f>ifna(VLOOKUP(K7259,'Лист1'!D:E,2,false))</f>
        <v/>
      </c>
      <c r="M7259" s="9"/>
      <c r="N7259" s="9"/>
      <c r="O7259" s="9"/>
      <c r="P7259" s="9"/>
      <c r="Q7259" s="9"/>
      <c r="R7259" s="9"/>
    </row>
    <row r="7260" ht="15.75" customHeight="1">
      <c r="A7260" s="14" t="s">
        <v>79</v>
      </c>
      <c r="B7260" s="14" t="s">
        <v>80</v>
      </c>
      <c r="C7260" s="40" t="s">
        <v>17673</v>
      </c>
      <c r="D7260" s="14" t="s">
        <v>17674</v>
      </c>
      <c r="E7260" s="13" t="s">
        <v>17675</v>
      </c>
      <c r="F7260" s="14" t="s">
        <v>17673</v>
      </c>
      <c r="G7260" s="14" t="s">
        <v>6772</v>
      </c>
      <c r="H7260" s="41" t="s">
        <v>6712</v>
      </c>
      <c r="I7260" s="42" t="s">
        <v>85</v>
      </c>
      <c r="J7260" s="61">
        <f t="shared" si="1"/>
        <v>65</v>
      </c>
      <c r="K7260" s="7" t="str">
        <f t="shared" si="2"/>
        <v>ENG30-02215977-avišestruk</v>
      </c>
      <c r="L7260" s="7" t="str">
        <f>ifna(VLOOKUP(K7260,'Лист1'!D:E,2,false))</f>
        <v/>
      </c>
      <c r="M7260" s="9"/>
      <c r="N7260" s="9"/>
      <c r="O7260" s="9"/>
      <c r="P7260" s="9"/>
      <c r="Q7260" s="9"/>
      <c r="R7260" s="9"/>
    </row>
    <row r="7261" ht="15.75" customHeight="1">
      <c r="A7261" s="14" t="s">
        <v>21</v>
      </c>
      <c r="B7261" s="14" t="s">
        <v>22</v>
      </c>
      <c r="C7261" s="40" t="s">
        <v>17676</v>
      </c>
      <c r="D7261" s="14" t="s">
        <v>17677</v>
      </c>
      <c r="E7261" s="13" t="s">
        <v>17678</v>
      </c>
      <c r="F7261" s="14" t="s">
        <v>17679</v>
      </c>
      <c r="G7261" s="14" t="s">
        <v>6960</v>
      </c>
      <c r="H7261" s="41" t="s">
        <v>6712</v>
      </c>
      <c r="I7261" s="42" t="s">
        <v>85</v>
      </c>
      <c r="J7261" s="28">
        <f t="shared" si="1"/>
        <v>32</v>
      </c>
      <c r="K7261" s="7" t="str">
        <f t="shared" si="2"/>
        <v>ENG30-02216560-vpreuzimati</v>
      </c>
      <c r="L7261" s="7" t="str">
        <f>ifna(VLOOKUP(K7261,'Лист1'!D:E,2,false))</f>
        <v/>
      </c>
      <c r="M7261" s="9"/>
      <c r="N7261" s="9"/>
      <c r="O7261" s="9"/>
      <c r="P7261" s="9"/>
      <c r="Q7261" s="9"/>
      <c r="R7261" s="9"/>
    </row>
    <row r="7262" ht="15.75" customHeight="1">
      <c r="A7262" s="14" t="s">
        <v>79</v>
      </c>
      <c r="B7262" s="14" t="s">
        <v>80</v>
      </c>
      <c r="C7262" s="40" t="s">
        <v>17680</v>
      </c>
      <c r="D7262" s="14" t="s">
        <v>17681</v>
      </c>
      <c r="E7262" s="13" t="s">
        <v>17682</v>
      </c>
      <c r="F7262" s="14" t="s">
        <v>17683</v>
      </c>
      <c r="G7262" s="14" t="s">
        <v>6772</v>
      </c>
      <c r="H7262" s="41" t="s">
        <v>6712</v>
      </c>
      <c r="I7262" s="42" t="s">
        <v>85</v>
      </c>
      <c r="J7262" s="51">
        <f t="shared" si="1"/>
        <v>66</v>
      </c>
      <c r="K7262" s="7" t="str">
        <f t="shared" si="2"/>
        <v>ENG30-02217799-advojan</v>
      </c>
      <c r="L7262" s="7" t="str">
        <f>ifna(VLOOKUP(K7262,'Лист1'!D:E,2,false))</f>
        <v/>
      </c>
      <c r="M7262" s="9"/>
      <c r="N7262" s="9"/>
      <c r="O7262" s="9"/>
      <c r="P7262" s="9"/>
      <c r="Q7262" s="9"/>
      <c r="R7262" s="9"/>
    </row>
    <row r="7263" ht="15.75" customHeight="1">
      <c r="A7263" s="14" t="s">
        <v>21</v>
      </c>
      <c r="B7263" s="14" t="s">
        <v>22</v>
      </c>
      <c r="C7263" s="40" t="s">
        <v>10211</v>
      </c>
      <c r="D7263" s="14" t="s">
        <v>17684</v>
      </c>
      <c r="E7263" s="13" t="s">
        <v>17685</v>
      </c>
      <c r="F7263" s="14" t="s">
        <v>17686</v>
      </c>
      <c r="G7263" s="14" t="s">
        <v>6772</v>
      </c>
      <c r="H7263" s="41" t="s">
        <v>6712</v>
      </c>
      <c r="I7263" s="42" t="s">
        <v>85</v>
      </c>
      <c r="J7263" s="39">
        <f t="shared" si="1"/>
        <v>27</v>
      </c>
      <c r="K7263" s="7" t="str">
        <f t="shared" si="2"/>
        <v>ENG30-02218173-vprimiti</v>
      </c>
      <c r="L7263" s="7" t="str">
        <f>ifna(VLOOKUP(K7263,'Лист1'!D:E,2,false))</f>
        <v/>
      </c>
      <c r="M7263" s="9"/>
      <c r="N7263" s="9"/>
      <c r="O7263" s="9"/>
      <c r="P7263" s="9"/>
      <c r="Q7263" s="9"/>
      <c r="R7263" s="9"/>
    </row>
    <row r="7264" ht="15.75" customHeight="1">
      <c r="A7264" s="14" t="s">
        <v>21</v>
      </c>
      <c r="B7264" s="14" t="s">
        <v>22</v>
      </c>
      <c r="C7264" s="40" t="s">
        <v>14123</v>
      </c>
      <c r="D7264" s="14" t="s">
        <v>17687</v>
      </c>
      <c r="E7264" s="13" t="s">
        <v>17688</v>
      </c>
      <c r="F7264" s="14" t="s">
        <v>14123</v>
      </c>
      <c r="G7264" s="14" t="s">
        <v>6772</v>
      </c>
      <c r="H7264" s="41" t="s">
        <v>6712</v>
      </c>
      <c r="I7264" s="42" t="s">
        <v>85</v>
      </c>
      <c r="J7264" s="28">
        <f t="shared" si="1"/>
        <v>39</v>
      </c>
      <c r="K7264" s="7" t="str">
        <f t="shared" si="2"/>
        <v>ENG30-02219094-vizdržavati</v>
      </c>
      <c r="L7264" s="7" t="str">
        <f>ifna(VLOOKUP(K7264,'Лист1'!D:E,2,false))</f>
        <v/>
      </c>
      <c r="M7264" s="9"/>
      <c r="N7264" s="9"/>
      <c r="O7264" s="9"/>
      <c r="P7264" s="9"/>
      <c r="Q7264" s="9"/>
      <c r="R7264" s="9"/>
    </row>
    <row r="7265" ht="15.75" customHeight="1">
      <c r="A7265" s="14" t="s">
        <v>21</v>
      </c>
      <c r="B7265" s="14" t="s">
        <v>22</v>
      </c>
      <c r="C7265" s="40" t="s">
        <v>9577</v>
      </c>
      <c r="D7265" s="14" t="s">
        <v>17689</v>
      </c>
      <c r="E7265" s="13" t="s">
        <v>17690</v>
      </c>
      <c r="F7265" s="14" t="s">
        <v>17691</v>
      </c>
      <c r="G7265" s="14"/>
      <c r="H7265" s="41" t="s">
        <v>6712</v>
      </c>
      <c r="I7265" s="42" t="s">
        <v>85</v>
      </c>
      <c r="J7265" s="84">
        <f t="shared" si="1"/>
        <v>53</v>
      </c>
      <c r="K7265" s="7" t="str">
        <f t="shared" si="2"/>
        <v>ENG30-02219442-vobezbediti</v>
      </c>
      <c r="L7265" s="7" t="str">
        <f>ifna(VLOOKUP(K7265,'Лист1'!D:E,2,false))</f>
        <v/>
      </c>
      <c r="M7265" s="9"/>
      <c r="N7265" s="9"/>
      <c r="O7265" s="9"/>
      <c r="P7265" s="9"/>
      <c r="Q7265" s="9"/>
      <c r="R7265" s="9"/>
    </row>
    <row r="7266" ht="15.75" customHeight="1">
      <c r="A7266" s="14" t="s">
        <v>21</v>
      </c>
      <c r="B7266" s="14" t="s">
        <v>22</v>
      </c>
      <c r="C7266" s="40" t="s">
        <v>12300</v>
      </c>
      <c r="D7266" s="14" t="s">
        <v>17689</v>
      </c>
      <c r="E7266" s="13" t="s">
        <v>17690</v>
      </c>
      <c r="F7266" s="14" t="s">
        <v>17691</v>
      </c>
      <c r="G7266" s="14"/>
      <c r="H7266" s="41" t="s">
        <v>6712</v>
      </c>
      <c r="I7266" s="42" t="s">
        <v>85</v>
      </c>
      <c r="J7266" s="95">
        <f t="shared" si="1"/>
        <v>53</v>
      </c>
      <c r="K7266" s="7" t="str">
        <f t="shared" si="2"/>
        <v>ENG30-02219442-vosigurati</v>
      </c>
      <c r="L7266" s="7" t="str">
        <f>ifna(VLOOKUP(K7266,'Лист1'!D:E,2,false))</f>
        <v/>
      </c>
      <c r="M7266" s="9"/>
      <c r="N7266" s="9"/>
      <c r="O7266" s="9"/>
      <c r="P7266" s="9"/>
      <c r="Q7266" s="9"/>
      <c r="R7266" s="9"/>
    </row>
    <row r="7267" ht="15.75" customHeight="1">
      <c r="A7267" s="14" t="s">
        <v>11</v>
      </c>
      <c r="B7267" s="14" t="s">
        <v>12</v>
      </c>
      <c r="C7267" s="40" t="s">
        <v>17692</v>
      </c>
      <c r="D7267" s="14" t="s">
        <v>17693</v>
      </c>
      <c r="E7267" s="13" t="s">
        <v>17694</v>
      </c>
      <c r="F7267" s="14" t="s">
        <v>17692</v>
      </c>
      <c r="G7267" s="14" t="s">
        <v>17448</v>
      </c>
      <c r="H7267" s="41" t="s">
        <v>6712</v>
      </c>
      <c r="I7267" s="42" t="s">
        <v>85</v>
      </c>
      <c r="J7267" s="56">
        <f t="shared" si="1"/>
        <v>209</v>
      </c>
      <c r="K7267" s="7" t="str">
        <f t="shared" si="2"/>
        <v>ENG30-02219486-nmrav</v>
      </c>
      <c r="L7267" s="7" t="str">
        <f>ifna(VLOOKUP(K7267,'Лист1'!D:E,2,false))</f>
        <v/>
      </c>
      <c r="M7267" s="9"/>
      <c r="N7267" s="9"/>
      <c r="O7267" s="9"/>
      <c r="P7267" s="9"/>
      <c r="Q7267" s="9"/>
      <c r="R7267" s="9"/>
    </row>
    <row r="7268" ht="15.75" customHeight="1">
      <c r="A7268" s="14" t="s">
        <v>21</v>
      </c>
      <c r="B7268" s="14" t="s">
        <v>22</v>
      </c>
      <c r="C7268" s="40" t="s">
        <v>11412</v>
      </c>
      <c r="D7268" s="14" t="s">
        <v>17695</v>
      </c>
      <c r="E7268" s="13" t="s">
        <v>17696</v>
      </c>
      <c r="F7268" s="14" t="s">
        <v>17697</v>
      </c>
      <c r="G7268" s="14" t="s">
        <v>6772</v>
      </c>
      <c r="H7268" s="41" t="s">
        <v>6712</v>
      </c>
      <c r="I7268" s="42" t="s">
        <v>85</v>
      </c>
      <c r="J7268" s="18">
        <f t="shared" si="1"/>
        <v>36</v>
      </c>
      <c r="K7268" s="7" t="str">
        <f t="shared" si="2"/>
        <v>ENG30-02220461-vpreneti</v>
      </c>
      <c r="L7268" s="7" t="str">
        <f>ifna(VLOOKUP(K7268,'Лист1'!D:E,2,false))</f>
        <v/>
      </c>
      <c r="M7268" s="9"/>
      <c r="N7268" s="9"/>
      <c r="O7268" s="9"/>
      <c r="P7268" s="9"/>
      <c r="Q7268" s="9"/>
      <c r="R7268" s="9"/>
    </row>
    <row r="7269" ht="15.75" customHeight="1">
      <c r="A7269" s="14" t="s">
        <v>21</v>
      </c>
      <c r="B7269" s="14" t="s">
        <v>22</v>
      </c>
      <c r="C7269" s="40" t="s">
        <v>10318</v>
      </c>
      <c r="D7269" s="14" t="s">
        <v>17698</v>
      </c>
      <c r="E7269" s="13" t="s">
        <v>17699</v>
      </c>
      <c r="F7269" s="14" t="s">
        <v>17700</v>
      </c>
      <c r="G7269" s="14" t="s">
        <v>6772</v>
      </c>
      <c r="H7269" s="41" t="s">
        <v>6712</v>
      </c>
      <c r="I7269" s="42" t="s">
        <v>85</v>
      </c>
      <c r="J7269" s="38">
        <f t="shared" si="1"/>
        <v>20</v>
      </c>
      <c r="K7269" s="7" t="str">
        <f t="shared" si="2"/>
        <v>ENG30-02222318-vodbaciti</v>
      </c>
      <c r="L7269" s="7" t="str">
        <f>ifna(VLOOKUP(K7269,'Лист1'!D:E,2,false))</f>
        <v/>
      </c>
      <c r="M7269" s="9"/>
      <c r="N7269" s="9"/>
      <c r="O7269" s="9"/>
      <c r="P7269" s="9"/>
      <c r="Q7269" s="9"/>
      <c r="R7269" s="9"/>
    </row>
    <row r="7270" ht="15.75" customHeight="1">
      <c r="A7270" s="14" t="s">
        <v>21</v>
      </c>
      <c r="B7270" s="14" t="s">
        <v>22</v>
      </c>
      <c r="C7270" s="40" t="s">
        <v>17701</v>
      </c>
      <c r="D7270" s="14" t="s">
        <v>17702</v>
      </c>
      <c r="E7270" s="13" t="s">
        <v>17703</v>
      </c>
      <c r="F7270" s="14" t="s">
        <v>17704</v>
      </c>
      <c r="G7270" s="14" t="s">
        <v>6772</v>
      </c>
      <c r="H7270" s="41" t="s">
        <v>6712</v>
      </c>
      <c r="I7270" s="42" t="s">
        <v>85</v>
      </c>
      <c r="J7270" s="25">
        <f t="shared" si="1"/>
        <v>58</v>
      </c>
      <c r="K7270" s="7" t="str">
        <f t="shared" si="2"/>
        <v>ENG30-02225492-vsačuvati</v>
      </c>
      <c r="L7270" s="7" t="str">
        <f>ifna(VLOOKUP(K7270,'Лист1'!D:E,2,false))</f>
        <v/>
      </c>
      <c r="M7270" s="9"/>
      <c r="N7270" s="9"/>
      <c r="O7270" s="9"/>
      <c r="P7270" s="9"/>
      <c r="Q7270" s="9"/>
      <c r="R7270" s="9"/>
    </row>
    <row r="7271" ht="15.75" customHeight="1">
      <c r="A7271" s="14" t="s">
        <v>79</v>
      </c>
      <c r="B7271" s="14" t="s">
        <v>80</v>
      </c>
      <c r="C7271" s="40" t="s">
        <v>7854</v>
      </c>
      <c r="D7271" s="14" t="s">
        <v>17705</v>
      </c>
      <c r="E7271" s="13" t="s">
        <v>17706</v>
      </c>
      <c r="F7271" s="14" t="s">
        <v>17707</v>
      </c>
      <c r="G7271" s="14" t="s">
        <v>6772</v>
      </c>
      <c r="H7271" s="41" t="s">
        <v>6712</v>
      </c>
      <c r="I7271" s="42" t="s">
        <v>85</v>
      </c>
      <c r="J7271" s="39">
        <f t="shared" si="1"/>
        <v>48</v>
      </c>
      <c r="K7271" s="7" t="str">
        <f t="shared" si="2"/>
        <v>ENG30-02226162-adobar</v>
      </c>
      <c r="L7271" s="7" t="str">
        <f>ifna(VLOOKUP(K7271,'Лист1'!D:E,2,false))</f>
        <v/>
      </c>
      <c r="M7271" s="9"/>
      <c r="N7271" s="9"/>
      <c r="O7271" s="9"/>
      <c r="P7271" s="9"/>
      <c r="Q7271" s="9"/>
      <c r="R7271" s="9"/>
    </row>
    <row r="7272" ht="15.75" customHeight="1">
      <c r="A7272" s="14" t="s">
        <v>21</v>
      </c>
      <c r="B7272" s="14" t="s">
        <v>22</v>
      </c>
      <c r="C7272" s="40" t="s">
        <v>7747</v>
      </c>
      <c r="D7272" s="14" t="s">
        <v>17708</v>
      </c>
      <c r="E7272" s="13" t="s">
        <v>17709</v>
      </c>
      <c r="F7272" s="14" t="s">
        <v>17710</v>
      </c>
      <c r="G7272" s="14" t="s">
        <v>8448</v>
      </c>
      <c r="H7272" s="41" t="s">
        <v>6712</v>
      </c>
      <c r="I7272" s="42" t="s">
        <v>85</v>
      </c>
      <c r="J7272" s="61">
        <f t="shared" si="1"/>
        <v>34</v>
      </c>
      <c r="K7272" s="7" t="str">
        <f t="shared" si="2"/>
        <v>ENG30-02226833-voporaviti</v>
      </c>
      <c r="L7272" s="7" t="str">
        <f>ifna(VLOOKUP(K7272,'Лист1'!D:E,2,false))</f>
        <v/>
      </c>
      <c r="M7272" s="9"/>
      <c r="N7272" s="9"/>
      <c r="O7272" s="9"/>
      <c r="P7272" s="9"/>
      <c r="Q7272" s="9"/>
      <c r="R7272" s="9"/>
    </row>
    <row r="7273" ht="15.75" customHeight="1">
      <c r="A7273" s="14" t="s">
        <v>21</v>
      </c>
      <c r="B7273" s="14" t="s">
        <v>22</v>
      </c>
      <c r="C7273" s="40" t="s">
        <v>9497</v>
      </c>
      <c r="D7273" s="14" t="s">
        <v>17708</v>
      </c>
      <c r="E7273" s="13" t="s">
        <v>17709</v>
      </c>
      <c r="F7273" s="14" t="s">
        <v>17710</v>
      </c>
      <c r="G7273" s="14" t="s">
        <v>8448</v>
      </c>
      <c r="H7273" s="41" t="s">
        <v>6712</v>
      </c>
      <c r="I7273" s="42" t="s">
        <v>85</v>
      </c>
      <c r="J7273" s="45">
        <f t="shared" si="1"/>
        <v>34</v>
      </c>
      <c r="K7273" s="7" t="str">
        <f t="shared" si="2"/>
        <v>ENG30-02226833-vpovratiti</v>
      </c>
      <c r="L7273" s="7" t="str">
        <f>ifna(VLOOKUP(K7273,'Лист1'!D:E,2,false))</f>
        <v/>
      </c>
      <c r="M7273" s="9"/>
      <c r="N7273" s="9"/>
      <c r="O7273" s="9"/>
      <c r="P7273" s="9"/>
      <c r="Q7273" s="9"/>
      <c r="R7273" s="9"/>
    </row>
    <row r="7274" ht="15.75" customHeight="1">
      <c r="A7274" s="14" t="s">
        <v>21</v>
      </c>
      <c r="B7274" s="14" t="s">
        <v>22</v>
      </c>
      <c r="C7274" s="40" t="s">
        <v>10630</v>
      </c>
      <c r="D7274" s="14" t="s">
        <v>17711</v>
      </c>
      <c r="E7274" s="13" t="s">
        <v>17712</v>
      </c>
      <c r="F7274" s="14" t="s">
        <v>17713</v>
      </c>
      <c r="G7274" s="14" t="s">
        <v>6772</v>
      </c>
      <c r="H7274" s="41" t="s">
        <v>6712</v>
      </c>
      <c r="I7274" s="42" t="s">
        <v>85</v>
      </c>
      <c r="J7274" s="46">
        <f t="shared" si="1"/>
        <v>24</v>
      </c>
      <c r="K7274" s="7" t="str">
        <f t="shared" si="2"/>
        <v>ENG30-02227487-vnapuštati</v>
      </c>
      <c r="L7274" s="7" t="str">
        <f>ifna(VLOOKUP(K7274,'Лист1'!D:E,2,false))</f>
        <v/>
      </c>
      <c r="M7274" s="9"/>
      <c r="N7274" s="9"/>
      <c r="O7274" s="9"/>
      <c r="P7274" s="9"/>
      <c r="Q7274" s="9"/>
      <c r="R7274" s="9"/>
    </row>
    <row r="7275" ht="15.75" customHeight="1">
      <c r="A7275" s="14" t="s">
        <v>21</v>
      </c>
      <c r="B7275" s="14" t="s">
        <v>22</v>
      </c>
      <c r="C7275" s="40" t="s">
        <v>9365</v>
      </c>
      <c r="D7275" s="14" t="s">
        <v>17711</v>
      </c>
      <c r="E7275" s="13" t="s">
        <v>17712</v>
      </c>
      <c r="F7275" s="14" t="s">
        <v>17713</v>
      </c>
      <c r="G7275" s="14" t="s">
        <v>6772</v>
      </c>
      <c r="H7275" s="41" t="s">
        <v>6712</v>
      </c>
      <c r="I7275" s="42" t="s">
        <v>85</v>
      </c>
      <c r="J7275" s="82">
        <f t="shared" si="1"/>
        <v>24</v>
      </c>
      <c r="K7275" s="7" t="str">
        <f t="shared" si="2"/>
        <v>ENG30-02227487-vnapustiti</v>
      </c>
      <c r="L7275" s="7" t="str">
        <f>ifna(VLOOKUP(K7275,'Лист1'!D:E,2,false))</f>
        <v/>
      </c>
      <c r="M7275" s="9"/>
      <c r="N7275" s="9"/>
      <c r="O7275" s="9"/>
      <c r="P7275" s="9"/>
      <c r="Q7275" s="9"/>
      <c r="R7275" s="9"/>
    </row>
    <row r="7276" ht="15.75" customHeight="1">
      <c r="A7276" s="14" t="s">
        <v>21</v>
      </c>
      <c r="B7276" s="14" t="s">
        <v>22</v>
      </c>
      <c r="C7276" s="40" t="s">
        <v>11753</v>
      </c>
      <c r="D7276" s="14" t="s">
        <v>17711</v>
      </c>
      <c r="E7276" s="13" t="s">
        <v>17712</v>
      </c>
      <c r="F7276" s="14" t="s">
        <v>17713</v>
      </c>
      <c r="G7276" s="14" t="s">
        <v>6772</v>
      </c>
      <c r="H7276" s="41" t="s">
        <v>6712</v>
      </c>
      <c r="I7276" s="42" t="s">
        <v>85</v>
      </c>
      <c r="J7276" s="65">
        <f t="shared" si="1"/>
        <v>24</v>
      </c>
      <c r="K7276" s="7" t="str">
        <f t="shared" si="2"/>
        <v>ENG30-02227487-vodustati</v>
      </c>
      <c r="L7276" s="7" t="str">
        <f>ifna(VLOOKUP(K7276,'Лист1'!D:E,2,false))</f>
        <v/>
      </c>
      <c r="M7276" s="9"/>
      <c r="N7276" s="9"/>
      <c r="O7276" s="9"/>
      <c r="P7276" s="9"/>
      <c r="Q7276" s="9"/>
      <c r="R7276" s="9"/>
    </row>
    <row r="7277" ht="15.75" customHeight="1">
      <c r="A7277" s="14" t="s">
        <v>21</v>
      </c>
      <c r="B7277" s="14" t="s">
        <v>22</v>
      </c>
      <c r="C7277" s="40" t="s">
        <v>10634</v>
      </c>
      <c r="D7277" s="14" t="s">
        <v>17711</v>
      </c>
      <c r="E7277" s="13" t="s">
        <v>17712</v>
      </c>
      <c r="F7277" s="14" t="s">
        <v>17713</v>
      </c>
      <c r="G7277" s="14" t="s">
        <v>6772</v>
      </c>
      <c r="H7277" s="41" t="s">
        <v>6712</v>
      </c>
      <c r="I7277" s="42" t="s">
        <v>85</v>
      </c>
      <c r="J7277" s="48">
        <f t="shared" si="1"/>
        <v>24</v>
      </c>
      <c r="K7277" s="7" t="str">
        <f t="shared" si="2"/>
        <v>ENG30-02227487-vostavljati</v>
      </c>
      <c r="L7277" s="7" t="str">
        <f>ifna(VLOOKUP(K7277,'Лист1'!D:E,2,false))</f>
        <v/>
      </c>
      <c r="M7277" s="9"/>
      <c r="N7277" s="9"/>
      <c r="O7277" s="9"/>
      <c r="P7277" s="9"/>
      <c r="Q7277" s="9"/>
      <c r="R7277" s="9"/>
    </row>
    <row r="7278" ht="15.75" customHeight="1">
      <c r="A7278" s="14" t="s">
        <v>21</v>
      </c>
      <c r="B7278" s="14" t="s">
        <v>22</v>
      </c>
      <c r="C7278" s="40" t="s">
        <v>13728</v>
      </c>
      <c r="D7278" s="14" t="s">
        <v>17711</v>
      </c>
      <c r="E7278" s="13" t="s">
        <v>17712</v>
      </c>
      <c r="F7278" s="14" t="s">
        <v>17713</v>
      </c>
      <c r="G7278" s="14" t="s">
        <v>6772</v>
      </c>
      <c r="H7278" s="41" t="s">
        <v>6712</v>
      </c>
      <c r="I7278" s="42" t="s">
        <v>85</v>
      </c>
      <c r="J7278" s="25">
        <f t="shared" si="1"/>
        <v>24</v>
      </c>
      <c r="K7278" s="7" t="str">
        <f t="shared" si="2"/>
        <v>ENG30-02227487-vpredati</v>
      </c>
      <c r="L7278" s="7" t="str">
        <f>ifna(VLOOKUP(K7278,'Лист1'!D:E,2,false))</f>
        <v/>
      </c>
      <c r="M7278" s="9"/>
      <c r="N7278" s="9"/>
      <c r="O7278" s="9"/>
      <c r="P7278" s="9"/>
      <c r="Q7278" s="9"/>
      <c r="R7278" s="9"/>
    </row>
    <row r="7279" ht="15.75" customHeight="1">
      <c r="A7279" s="14" t="s">
        <v>21</v>
      </c>
      <c r="B7279" s="14" t="s">
        <v>22</v>
      </c>
      <c r="C7279" s="40" t="s">
        <v>11978</v>
      </c>
      <c r="D7279" s="14" t="s">
        <v>17711</v>
      </c>
      <c r="E7279" s="13" t="s">
        <v>17712</v>
      </c>
      <c r="F7279" s="14" t="s">
        <v>17713</v>
      </c>
      <c r="G7279" s="14" t="s">
        <v>6772</v>
      </c>
      <c r="H7279" s="41" t="s">
        <v>6712</v>
      </c>
      <c r="I7279" s="42" t="s">
        <v>85</v>
      </c>
      <c r="J7279" s="60">
        <f t="shared" si="1"/>
        <v>24</v>
      </c>
      <c r="K7279" s="7" t="str">
        <f t="shared" si="2"/>
        <v>ENG30-02227487-vpredavati</v>
      </c>
      <c r="L7279" s="7" t="str">
        <f>ifna(VLOOKUP(K7279,'Лист1'!D:E,2,false))</f>
        <v/>
      </c>
      <c r="M7279" s="9"/>
      <c r="N7279" s="9"/>
      <c r="O7279" s="9"/>
      <c r="P7279" s="9"/>
      <c r="Q7279" s="9"/>
      <c r="R7279" s="9"/>
    </row>
    <row r="7280" ht="15.75" customHeight="1">
      <c r="A7280" s="14" t="s">
        <v>21</v>
      </c>
      <c r="B7280" s="14" t="s">
        <v>22</v>
      </c>
      <c r="C7280" s="40" t="s">
        <v>13732</v>
      </c>
      <c r="D7280" s="14" t="s">
        <v>17711</v>
      </c>
      <c r="E7280" s="13" t="s">
        <v>17712</v>
      </c>
      <c r="F7280" s="14" t="s">
        <v>17713</v>
      </c>
      <c r="G7280" s="14" t="s">
        <v>6772</v>
      </c>
      <c r="H7280" s="41" t="s">
        <v>6712</v>
      </c>
      <c r="I7280" s="42" t="s">
        <v>85</v>
      </c>
      <c r="J7280" s="51">
        <f t="shared" si="1"/>
        <v>24</v>
      </c>
      <c r="K7280" s="7" t="str">
        <f t="shared" si="2"/>
        <v>ENG30-02227487-vpustiti</v>
      </c>
      <c r="L7280" s="7" t="str">
        <f>ifna(VLOOKUP(K7280,'Лист1'!D:E,2,false))</f>
        <v/>
      </c>
      <c r="M7280" s="9"/>
      <c r="N7280" s="9"/>
      <c r="O7280" s="9"/>
      <c r="P7280" s="9"/>
      <c r="Q7280" s="9"/>
      <c r="R7280" s="9"/>
    </row>
    <row r="7281" ht="15.75" customHeight="1">
      <c r="A7281" s="14" t="s">
        <v>21</v>
      </c>
      <c r="B7281" s="14" t="s">
        <v>22</v>
      </c>
      <c r="C7281" s="40" t="s">
        <v>10630</v>
      </c>
      <c r="D7281" s="14" t="s">
        <v>17714</v>
      </c>
      <c r="E7281" s="13" t="s">
        <v>17715</v>
      </c>
      <c r="F7281" s="14" t="s">
        <v>17713</v>
      </c>
      <c r="G7281" s="14" t="s">
        <v>6772</v>
      </c>
      <c r="H7281" s="41" t="s">
        <v>6712</v>
      </c>
      <c r="I7281" s="42" t="s">
        <v>85</v>
      </c>
      <c r="J7281" s="70">
        <f t="shared" si="1"/>
        <v>49</v>
      </c>
      <c r="K7281" s="7" t="str">
        <f t="shared" si="2"/>
        <v>ENG30-02227741-vnapuštati</v>
      </c>
      <c r="L7281" s="7" t="str">
        <f>ifna(VLOOKUP(K7281,'Лист1'!D:E,2,false))</f>
        <v/>
      </c>
      <c r="M7281" s="9"/>
      <c r="N7281" s="9"/>
      <c r="O7281" s="9"/>
      <c r="P7281" s="9"/>
      <c r="Q7281" s="9"/>
      <c r="R7281" s="9"/>
    </row>
    <row r="7282" ht="15.75" customHeight="1">
      <c r="A7282" s="14" t="s">
        <v>21</v>
      </c>
      <c r="B7282" s="14" t="s">
        <v>22</v>
      </c>
      <c r="C7282" s="40" t="s">
        <v>9365</v>
      </c>
      <c r="D7282" s="14" t="s">
        <v>17714</v>
      </c>
      <c r="E7282" s="13" t="s">
        <v>17715</v>
      </c>
      <c r="F7282" s="14" t="s">
        <v>17713</v>
      </c>
      <c r="G7282" s="14" t="s">
        <v>6772</v>
      </c>
      <c r="H7282" s="41" t="s">
        <v>6712</v>
      </c>
      <c r="I7282" s="42" t="s">
        <v>85</v>
      </c>
      <c r="J7282" s="46">
        <f t="shared" si="1"/>
        <v>49</v>
      </c>
      <c r="K7282" s="7" t="str">
        <f t="shared" si="2"/>
        <v>ENG30-02227741-vnapustiti</v>
      </c>
      <c r="L7282" s="7" t="str">
        <f>ifna(VLOOKUP(K7282,'Лист1'!D:E,2,false))</f>
        <v/>
      </c>
      <c r="M7282" s="9"/>
      <c r="N7282" s="9"/>
      <c r="O7282" s="9"/>
      <c r="P7282" s="9"/>
      <c r="Q7282" s="9"/>
      <c r="R7282" s="9"/>
    </row>
    <row r="7283" ht="15.75" customHeight="1">
      <c r="A7283" s="14" t="s">
        <v>21</v>
      </c>
      <c r="B7283" s="14" t="s">
        <v>22</v>
      </c>
      <c r="C7283" s="40" t="s">
        <v>11753</v>
      </c>
      <c r="D7283" s="14" t="s">
        <v>17714</v>
      </c>
      <c r="E7283" s="13" t="s">
        <v>17715</v>
      </c>
      <c r="F7283" s="14" t="s">
        <v>17713</v>
      </c>
      <c r="G7283" s="14" t="s">
        <v>6772</v>
      </c>
      <c r="H7283" s="41" t="s">
        <v>6712</v>
      </c>
      <c r="I7283" s="42" t="s">
        <v>85</v>
      </c>
      <c r="J7283" s="48">
        <f t="shared" si="1"/>
        <v>49</v>
      </c>
      <c r="K7283" s="7" t="str">
        <f t="shared" si="2"/>
        <v>ENG30-02227741-vodustati</v>
      </c>
      <c r="L7283" s="7" t="str">
        <f>ifna(VLOOKUP(K7283,'Лист1'!D:E,2,false))</f>
        <v/>
      </c>
      <c r="M7283" s="9"/>
      <c r="N7283" s="9"/>
      <c r="O7283" s="9"/>
      <c r="P7283" s="9"/>
      <c r="Q7283" s="9"/>
      <c r="R7283" s="9"/>
    </row>
    <row r="7284" ht="15.75" customHeight="1">
      <c r="A7284" s="14" t="s">
        <v>21</v>
      </c>
      <c r="B7284" s="14" t="s">
        <v>22</v>
      </c>
      <c r="C7284" s="40" t="s">
        <v>10634</v>
      </c>
      <c r="D7284" s="14" t="s">
        <v>17714</v>
      </c>
      <c r="E7284" s="13" t="s">
        <v>17715</v>
      </c>
      <c r="F7284" s="14" t="s">
        <v>17713</v>
      </c>
      <c r="G7284" s="14" t="s">
        <v>6772</v>
      </c>
      <c r="H7284" s="41" t="s">
        <v>6712</v>
      </c>
      <c r="I7284" s="42" t="s">
        <v>85</v>
      </c>
      <c r="J7284" s="28">
        <f t="shared" si="1"/>
        <v>49</v>
      </c>
      <c r="K7284" s="7" t="str">
        <f t="shared" si="2"/>
        <v>ENG30-02227741-vostavljati</v>
      </c>
      <c r="L7284" s="7" t="str">
        <f>ifna(VLOOKUP(K7284,'Лист1'!D:E,2,false))</f>
        <v/>
      </c>
      <c r="M7284" s="9"/>
      <c r="N7284" s="9"/>
      <c r="O7284" s="9"/>
      <c r="P7284" s="9"/>
      <c r="Q7284" s="9"/>
      <c r="R7284" s="9"/>
    </row>
    <row r="7285" ht="15.75" customHeight="1">
      <c r="A7285" s="14" t="s">
        <v>21</v>
      </c>
      <c r="B7285" s="14" t="s">
        <v>22</v>
      </c>
      <c r="C7285" s="40" t="s">
        <v>13728</v>
      </c>
      <c r="D7285" s="14" t="s">
        <v>17714</v>
      </c>
      <c r="E7285" s="13" t="s">
        <v>17715</v>
      </c>
      <c r="F7285" s="14" t="s">
        <v>17713</v>
      </c>
      <c r="G7285" s="14" t="s">
        <v>6772</v>
      </c>
      <c r="H7285" s="41" t="s">
        <v>6712</v>
      </c>
      <c r="I7285" s="42" t="s">
        <v>85</v>
      </c>
      <c r="J7285" s="51">
        <f t="shared" si="1"/>
        <v>49</v>
      </c>
      <c r="K7285" s="7" t="str">
        <f t="shared" si="2"/>
        <v>ENG30-02227741-vpredati</v>
      </c>
      <c r="L7285" s="7" t="str">
        <f>ifna(VLOOKUP(K7285,'Лист1'!D:E,2,false))</f>
        <v/>
      </c>
      <c r="M7285" s="9"/>
      <c r="N7285" s="9"/>
      <c r="O7285" s="9"/>
      <c r="P7285" s="9"/>
      <c r="Q7285" s="9"/>
      <c r="R7285" s="9"/>
    </row>
    <row r="7286" ht="15.75" customHeight="1">
      <c r="A7286" s="14" t="s">
        <v>21</v>
      </c>
      <c r="B7286" s="14" t="s">
        <v>22</v>
      </c>
      <c r="C7286" s="40" t="s">
        <v>11978</v>
      </c>
      <c r="D7286" s="14" t="s">
        <v>17714</v>
      </c>
      <c r="E7286" s="13" t="s">
        <v>17715</v>
      </c>
      <c r="F7286" s="14" t="s">
        <v>17713</v>
      </c>
      <c r="G7286" s="14" t="s">
        <v>6772</v>
      </c>
      <c r="H7286" s="41" t="s">
        <v>6712</v>
      </c>
      <c r="I7286" s="42" t="s">
        <v>85</v>
      </c>
      <c r="J7286" s="28">
        <f t="shared" si="1"/>
        <v>49</v>
      </c>
      <c r="K7286" s="7" t="str">
        <f t="shared" si="2"/>
        <v>ENG30-02227741-vpredavati</v>
      </c>
      <c r="L7286" s="7" t="str">
        <f>ifna(VLOOKUP(K7286,'Лист1'!D:E,2,false))</f>
        <v/>
      </c>
      <c r="M7286" s="9"/>
      <c r="N7286" s="9"/>
      <c r="O7286" s="9"/>
      <c r="P7286" s="9"/>
      <c r="Q7286" s="9"/>
      <c r="R7286" s="9"/>
    </row>
    <row r="7287" ht="15.75" customHeight="1">
      <c r="A7287" s="14" t="s">
        <v>21</v>
      </c>
      <c r="B7287" s="14" t="s">
        <v>22</v>
      </c>
      <c r="C7287" s="40" t="s">
        <v>13732</v>
      </c>
      <c r="D7287" s="14" t="s">
        <v>17714</v>
      </c>
      <c r="E7287" s="13" t="s">
        <v>17715</v>
      </c>
      <c r="F7287" s="14" t="s">
        <v>17713</v>
      </c>
      <c r="G7287" s="14" t="s">
        <v>6772</v>
      </c>
      <c r="H7287" s="41" t="s">
        <v>6712</v>
      </c>
      <c r="I7287" s="42" t="s">
        <v>85</v>
      </c>
      <c r="J7287" s="50">
        <f t="shared" si="1"/>
        <v>49</v>
      </c>
      <c r="K7287" s="7" t="str">
        <f t="shared" si="2"/>
        <v>ENG30-02227741-vpustiti</v>
      </c>
      <c r="L7287" s="7" t="str">
        <f>ifna(VLOOKUP(K7287,'Лист1'!D:E,2,false))</f>
        <v/>
      </c>
      <c r="M7287" s="9"/>
      <c r="N7287" s="9"/>
      <c r="O7287" s="9"/>
      <c r="P7287" s="9"/>
      <c r="Q7287" s="9"/>
      <c r="R7287" s="9"/>
    </row>
    <row r="7288" ht="15.75" customHeight="1">
      <c r="A7288" s="14" t="s">
        <v>21</v>
      </c>
      <c r="B7288" s="14" t="s">
        <v>22</v>
      </c>
      <c r="C7288" s="40" t="s">
        <v>11354</v>
      </c>
      <c r="D7288" s="14" t="s">
        <v>17716</v>
      </c>
      <c r="E7288" s="13" t="s">
        <v>17717</v>
      </c>
      <c r="F7288" s="14" t="s">
        <v>17718</v>
      </c>
      <c r="G7288" s="14" t="s">
        <v>6772</v>
      </c>
      <c r="H7288" s="41" t="s">
        <v>6712</v>
      </c>
      <c r="I7288" s="42" t="s">
        <v>85</v>
      </c>
      <c r="J7288" s="85">
        <f t="shared" si="1"/>
        <v>39</v>
      </c>
      <c r="K7288" s="7" t="str">
        <f t="shared" si="2"/>
        <v>ENG30-02229828-vposvetiti</v>
      </c>
      <c r="L7288" s="7" t="str">
        <f>ifna(VLOOKUP(K7288,'Лист1'!D:E,2,false))</f>
        <v/>
      </c>
      <c r="M7288" s="9"/>
      <c r="N7288" s="9"/>
      <c r="O7288" s="9"/>
      <c r="P7288" s="9"/>
      <c r="Q7288" s="9"/>
      <c r="R7288" s="9"/>
    </row>
    <row r="7289" ht="15.75" customHeight="1">
      <c r="A7289" s="14" t="s">
        <v>21</v>
      </c>
      <c r="B7289" s="14" t="s">
        <v>22</v>
      </c>
      <c r="C7289" s="40" t="s">
        <v>7652</v>
      </c>
      <c r="D7289" s="14" t="s">
        <v>17719</v>
      </c>
      <c r="E7289" s="13" t="s">
        <v>17720</v>
      </c>
      <c r="F7289" s="14" t="s">
        <v>17721</v>
      </c>
      <c r="G7289" s="14" t="s">
        <v>6772</v>
      </c>
      <c r="H7289" s="41" t="s">
        <v>6712</v>
      </c>
      <c r="I7289" s="42" t="s">
        <v>85</v>
      </c>
      <c r="J7289" s="39">
        <f t="shared" si="1"/>
        <v>38</v>
      </c>
      <c r="K7289" s="7" t="str">
        <f t="shared" si="2"/>
        <v>ENG30-02230022-vdati</v>
      </c>
      <c r="L7289" s="7" t="str">
        <f>ifna(VLOOKUP(K7289,'Лист1'!D:E,2,false))</f>
        <v/>
      </c>
      <c r="M7289" s="9"/>
      <c r="N7289" s="9"/>
      <c r="O7289" s="9"/>
      <c r="P7289" s="9"/>
      <c r="Q7289" s="9"/>
      <c r="R7289" s="9"/>
    </row>
    <row r="7290" ht="15.75" customHeight="1">
      <c r="A7290" s="14" t="s">
        <v>21</v>
      </c>
      <c r="B7290" s="14" t="s">
        <v>22</v>
      </c>
      <c r="C7290" s="40" t="s">
        <v>17722</v>
      </c>
      <c r="D7290" s="14" t="s">
        <v>17719</v>
      </c>
      <c r="E7290" s="13" t="s">
        <v>17720</v>
      </c>
      <c r="F7290" s="14" t="s">
        <v>17721</v>
      </c>
      <c r="G7290" s="14" t="s">
        <v>6772</v>
      </c>
      <c r="H7290" s="41" t="s">
        <v>6712</v>
      </c>
      <c r="I7290" s="42" t="s">
        <v>85</v>
      </c>
      <c r="J7290" s="46">
        <f t="shared" si="1"/>
        <v>38</v>
      </c>
      <c r="K7290" s="7" t="str">
        <f t="shared" si="2"/>
        <v>ENG30-02230022-vdavati</v>
      </c>
      <c r="L7290" s="7" t="str">
        <f>ifna(VLOOKUP(K7290,'Лист1'!D:E,2,false))</f>
        <v/>
      </c>
      <c r="M7290" s="9"/>
      <c r="N7290" s="9"/>
      <c r="O7290" s="9"/>
      <c r="P7290" s="9"/>
      <c r="Q7290" s="9"/>
      <c r="R7290" s="9"/>
    </row>
    <row r="7291" ht="15.75" customHeight="1">
      <c r="A7291" s="14" t="s">
        <v>21</v>
      </c>
      <c r="B7291" s="14" t="s">
        <v>22</v>
      </c>
      <c r="C7291" s="40" t="s">
        <v>12557</v>
      </c>
      <c r="D7291" s="14" t="s">
        <v>17719</v>
      </c>
      <c r="E7291" s="13" t="s">
        <v>17720</v>
      </c>
      <c r="F7291" s="14" t="s">
        <v>17721</v>
      </c>
      <c r="G7291" s="14" t="s">
        <v>6772</v>
      </c>
      <c r="H7291" s="41" t="s">
        <v>6712</v>
      </c>
      <c r="I7291" s="42" t="s">
        <v>85</v>
      </c>
      <c r="J7291" s="77">
        <f t="shared" si="1"/>
        <v>38</v>
      </c>
      <c r="K7291" s="7" t="str">
        <f t="shared" si="2"/>
        <v>ENG30-02230022-vodavati</v>
      </c>
      <c r="L7291" s="7" t="str">
        <f>ifna(VLOOKUP(K7291,'Лист1'!D:E,2,false))</f>
        <v/>
      </c>
      <c r="M7291" s="9"/>
      <c r="N7291" s="9"/>
      <c r="O7291" s="9"/>
      <c r="P7291" s="9"/>
      <c r="Q7291" s="9"/>
      <c r="R7291" s="9"/>
    </row>
    <row r="7292" ht="15.75" customHeight="1">
      <c r="A7292" s="14" t="s">
        <v>21</v>
      </c>
      <c r="B7292" s="14" t="s">
        <v>22</v>
      </c>
      <c r="C7292" s="40" t="s">
        <v>10525</v>
      </c>
      <c r="D7292" s="14" t="s">
        <v>17719</v>
      </c>
      <c r="E7292" s="13" t="s">
        <v>17720</v>
      </c>
      <c r="F7292" s="14" t="s">
        <v>17721</v>
      </c>
      <c r="G7292" s="14" t="s">
        <v>6772</v>
      </c>
      <c r="H7292" s="41" t="s">
        <v>6712</v>
      </c>
      <c r="I7292" s="42" t="s">
        <v>85</v>
      </c>
      <c r="J7292" s="38">
        <f t="shared" si="1"/>
        <v>38</v>
      </c>
      <c r="K7292" s="7" t="str">
        <f t="shared" si="2"/>
        <v>ENG30-02230022-votkriti</v>
      </c>
      <c r="L7292" s="7" t="str">
        <f>ifna(VLOOKUP(K7292,'Лист1'!D:E,2,false))</f>
        <v/>
      </c>
      <c r="M7292" s="9"/>
      <c r="N7292" s="9"/>
      <c r="O7292" s="9"/>
      <c r="P7292" s="9"/>
      <c r="Q7292" s="9"/>
      <c r="R7292" s="9"/>
    </row>
    <row r="7293" ht="15.75" customHeight="1">
      <c r="A7293" s="14" t="s">
        <v>21</v>
      </c>
      <c r="B7293" s="14" t="s">
        <v>22</v>
      </c>
      <c r="C7293" s="40" t="s">
        <v>11281</v>
      </c>
      <c r="D7293" s="14" t="s">
        <v>17719</v>
      </c>
      <c r="E7293" s="13" t="s">
        <v>17720</v>
      </c>
      <c r="F7293" s="14" t="s">
        <v>17721</v>
      </c>
      <c r="G7293" s="14" t="s">
        <v>6772</v>
      </c>
      <c r="H7293" s="41" t="s">
        <v>6712</v>
      </c>
      <c r="I7293" s="42" t="s">
        <v>85</v>
      </c>
      <c r="J7293" s="50">
        <f t="shared" si="1"/>
        <v>38</v>
      </c>
      <c r="K7293" s="7" t="str">
        <f t="shared" si="2"/>
        <v>ENG30-02230022-votkrivati</v>
      </c>
      <c r="L7293" s="7" t="str">
        <f>ifna(VLOOKUP(K7293,'Лист1'!D:E,2,false))</f>
        <v/>
      </c>
      <c r="M7293" s="9"/>
      <c r="N7293" s="9"/>
      <c r="O7293" s="9"/>
      <c r="P7293" s="9"/>
      <c r="Q7293" s="9"/>
      <c r="R7293" s="9"/>
    </row>
    <row r="7294" ht="15.75" customHeight="1">
      <c r="A7294" s="14" t="s">
        <v>21</v>
      </c>
      <c r="B7294" s="14" t="s">
        <v>22</v>
      </c>
      <c r="C7294" s="40" t="s">
        <v>13728</v>
      </c>
      <c r="D7294" s="14" t="s">
        <v>17719</v>
      </c>
      <c r="E7294" s="13" t="s">
        <v>17720</v>
      </c>
      <c r="F7294" s="14" t="s">
        <v>17721</v>
      </c>
      <c r="G7294" s="14" t="s">
        <v>6772</v>
      </c>
      <c r="H7294" s="41" t="s">
        <v>6712</v>
      </c>
      <c r="I7294" s="42" t="s">
        <v>85</v>
      </c>
      <c r="J7294" s="46">
        <f t="shared" si="1"/>
        <v>38</v>
      </c>
      <c r="K7294" s="7" t="str">
        <f t="shared" si="2"/>
        <v>ENG30-02230022-vpredati</v>
      </c>
      <c r="L7294" s="7" t="str">
        <f>ifna(VLOOKUP(K7294,'Лист1'!D:E,2,false))</f>
        <v/>
      </c>
      <c r="M7294" s="9"/>
      <c r="N7294" s="9"/>
      <c r="O7294" s="9"/>
      <c r="P7294" s="9"/>
      <c r="Q7294" s="9"/>
      <c r="R7294" s="9"/>
    </row>
    <row r="7295" ht="15.75" customHeight="1">
      <c r="A7295" s="14" t="s">
        <v>21</v>
      </c>
      <c r="B7295" s="14" t="s">
        <v>22</v>
      </c>
      <c r="C7295" s="40" t="s">
        <v>11978</v>
      </c>
      <c r="D7295" s="14" t="s">
        <v>17719</v>
      </c>
      <c r="E7295" s="13" t="s">
        <v>17720</v>
      </c>
      <c r="F7295" s="14" t="s">
        <v>17721</v>
      </c>
      <c r="G7295" s="14" t="s">
        <v>6772</v>
      </c>
      <c r="H7295" s="41" t="s">
        <v>6712</v>
      </c>
      <c r="I7295" s="42" t="s">
        <v>85</v>
      </c>
      <c r="J7295" s="70">
        <f t="shared" si="1"/>
        <v>38</v>
      </c>
      <c r="K7295" s="7" t="str">
        <f t="shared" si="2"/>
        <v>ENG30-02230022-vpredavati</v>
      </c>
      <c r="L7295" s="7" t="str">
        <f>ifna(VLOOKUP(K7295,'Лист1'!D:E,2,false))</f>
        <v/>
      </c>
      <c r="M7295" s="9"/>
      <c r="N7295" s="9"/>
      <c r="O7295" s="9"/>
      <c r="P7295" s="9"/>
      <c r="Q7295" s="9"/>
      <c r="R7295" s="9"/>
    </row>
    <row r="7296" ht="15.75" customHeight="1">
      <c r="A7296" s="14" t="s">
        <v>21</v>
      </c>
      <c r="B7296" s="14" t="s">
        <v>22</v>
      </c>
      <c r="C7296" s="40" t="s">
        <v>11412</v>
      </c>
      <c r="D7296" s="14" t="s">
        <v>17719</v>
      </c>
      <c r="E7296" s="13" t="s">
        <v>17720</v>
      </c>
      <c r="F7296" s="14" t="s">
        <v>17721</v>
      </c>
      <c r="G7296" s="14" t="s">
        <v>6772</v>
      </c>
      <c r="H7296" s="41" t="s">
        <v>6712</v>
      </c>
      <c r="I7296" s="42" t="s">
        <v>85</v>
      </c>
      <c r="J7296" s="36">
        <f t="shared" si="1"/>
        <v>38</v>
      </c>
      <c r="K7296" s="7" t="str">
        <f t="shared" si="2"/>
        <v>ENG30-02230022-vpreneti</v>
      </c>
      <c r="L7296" s="7" t="str">
        <f>ifna(VLOOKUP(K7296,'Лист1'!D:E,2,false))</f>
        <v/>
      </c>
      <c r="M7296" s="9"/>
      <c r="N7296" s="9"/>
      <c r="O7296" s="9"/>
      <c r="P7296" s="9"/>
      <c r="Q7296" s="9"/>
      <c r="R7296" s="9"/>
    </row>
    <row r="7297" ht="15.75" customHeight="1">
      <c r="A7297" s="14" t="s">
        <v>21</v>
      </c>
      <c r="B7297" s="14" t="s">
        <v>22</v>
      </c>
      <c r="C7297" s="40" t="s">
        <v>13382</v>
      </c>
      <c r="D7297" s="14" t="s">
        <v>17719</v>
      </c>
      <c r="E7297" s="13" t="s">
        <v>17720</v>
      </c>
      <c r="F7297" s="14" t="s">
        <v>17721</v>
      </c>
      <c r="G7297" s="14" t="s">
        <v>6772</v>
      </c>
      <c r="H7297" s="41" t="s">
        <v>6712</v>
      </c>
      <c r="I7297" s="42" t="s">
        <v>85</v>
      </c>
      <c r="J7297" s="48">
        <f t="shared" si="1"/>
        <v>38</v>
      </c>
      <c r="K7297" s="7" t="str">
        <f t="shared" si="2"/>
        <v>ENG30-02230022-vprenositi</v>
      </c>
      <c r="L7297" s="7" t="str">
        <f>ifna(VLOOKUP(K7297,'Лист1'!D:E,2,false))</f>
        <v/>
      </c>
      <c r="M7297" s="9"/>
      <c r="N7297" s="9"/>
      <c r="O7297" s="9"/>
      <c r="P7297" s="9"/>
      <c r="Q7297" s="9"/>
      <c r="R7297" s="9"/>
    </row>
    <row r="7298" ht="15.75" customHeight="1">
      <c r="A7298" s="14" t="s">
        <v>21</v>
      </c>
      <c r="B7298" s="14" t="s">
        <v>22</v>
      </c>
      <c r="C7298" s="40" t="s">
        <v>12288</v>
      </c>
      <c r="D7298" s="14" t="s">
        <v>17719</v>
      </c>
      <c r="E7298" s="13" t="s">
        <v>17720</v>
      </c>
      <c r="F7298" s="14" t="s">
        <v>17721</v>
      </c>
      <c r="G7298" s="14" t="s">
        <v>6772</v>
      </c>
      <c r="H7298" s="41" t="s">
        <v>6712</v>
      </c>
      <c r="I7298" s="42" t="s">
        <v>85</v>
      </c>
      <c r="J7298" s="51">
        <f t="shared" si="1"/>
        <v>38</v>
      </c>
      <c r="K7298" s="7" t="str">
        <f t="shared" si="2"/>
        <v>ENG30-02230022-vpružati</v>
      </c>
      <c r="L7298" s="7" t="str">
        <f>ifna(VLOOKUP(K7298,'Лист1'!D:E,2,false))</f>
        <v/>
      </c>
      <c r="M7298" s="9"/>
      <c r="N7298" s="9"/>
      <c r="O7298" s="9"/>
      <c r="P7298" s="9"/>
      <c r="Q7298" s="9"/>
      <c r="R7298" s="9"/>
    </row>
    <row r="7299" ht="15.75" customHeight="1">
      <c r="A7299" s="14" t="s">
        <v>21</v>
      </c>
      <c r="B7299" s="14" t="s">
        <v>22</v>
      </c>
      <c r="C7299" s="40" t="s">
        <v>7057</v>
      </c>
      <c r="D7299" s="14" t="s">
        <v>17719</v>
      </c>
      <c r="E7299" s="13" t="s">
        <v>17720</v>
      </c>
      <c r="F7299" s="14" t="s">
        <v>17721</v>
      </c>
      <c r="G7299" s="14" t="s">
        <v>6772</v>
      </c>
      <c r="H7299" s="41" t="s">
        <v>6712</v>
      </c>
      <c r="I7299" s="42" t="s">
        <v>85</v>
      </c>
      <c r="J7299" s="51">
        <f t="shared" si="1"/>
        <v>38</v>
      </c>
      <c r="K7299" s="7" t="str">
        <f t="shared" si="2"/>
        <v>ENG30-02230022-vpružiti</v>
      </c>
      <c r="L7299" s="7" t="str">
        <f>ifna(VLOOKUP(K7299,'Лист1'!D:E,2,false))</f>
        <v/>
      </c>
      <c r="M7299" s="9"/>
      <c r="N7299" s="9"/>
      <c r="O7299" s="9"/>
      <c r="P7299" s="9"/>
      <c r="Q7299" s="9"/>
      <c r="R7299" s="9"/>
    </row>
    <row r="7300" ht="15.75" customHeight="1">
      <c r="A7300" s="14" t="s">
        <v>21</v>
      </c>
      <c r="B7300" s="14" t="s">
        <v>22</v>
      </c>
      <c r="C7300" s="40" t="s">
        <v>17723</v>
      </c>
      <c r="D7300" s="14" t="s">
        <v>17719</v>
      </c>
      <c r="E7300" s="13" t="s">
        <v>17720</v>
      </c>
      <c r="F7300" s="14" t="s">
        <v>17721</v>
      </c>
      <c r="G7300" s="14" t="s">
        <v>6772</v>
      </c>
      <c r="H7300" s="41" t="s">
        <v>6712</v>
      </c>
      <c r="I7300" s="42" t="s">
        <v>85</v>
      </c>
      <c r="J7300" s="61">
        <f t="shared" si="1"/>
        <v>38</v>
      </c>
      <c r="K7300" s="7" t="str">
        <f t="shared" si="2"/>
        <v>ENG30-02230022-vsaopštavati</v>
      </c>
      <c r="L7300" s="7" t="str">
        <f>ifna(VLOOKUP(K7300,'Лист1'!D:E,2,false))</f>
        <v/>
      </c>
      <c r="M7300" s="9"/>
      <c r="N7300" s="9"/>
      <c r="O7300" s="9"/>
      <c r="P7300" s="9"/>
      <c r="Q7300" s="9"/>
      <c r="R7300" s="9"/>
    </row>
    <row r="7301" ht="15.75" customHeight="1">
      <c r="A7301" s="14" t="s">
        <v>21</v>
      </c>
      <c r="B7301" s="14" t="s">
        <v>22</v>
      </c>
      <c r="C7301" s="40" t="s">
        <v>13728</v>
      </c>
      <c r="D7301" s="14" t="s">
        <v>17724</v>
      </c>
      <c r="E7301" s="13" t="s">
        <v>17725</v>
      </c>
      <c r="F7301" s="14" t="s">
        <v>17726</v>
      </c>
      <c r="G7301" s="14" t="s">
        <v>6772</v>
      </c>
      <c r="H7301" s="41" t="s">
        <v>6712</v>
      </c>
      <c r="I7301" s="42" t="s">
        <v>85</v>
      </c>
      <c r="J7301" s="48">
        <f t="shared" si="1"/>
        <v>38</v>
      </c>
      <c r="K7301" s="7" t="str">
        <f t="shared" si="2"/>
        <v>ENG30-02230772-vpredati</v>
      </c>
      <c r="L7301" s="7" t="str">
        <f>ifna(VLOOKUP(K7301,'Лист1'!D:E,2,false))</f>
        <v/>
      </c>
      <c r="M7301" s="9"/>
      <c r="N7301" s="9"/>
      <c r="O7301" s="9"/>
      <c r="P7301" s="9"/>
      <c r="Q7301" s="9"/>
      <c r="R7301" s="9"/>
    </row>
    <row r="7302" ht="15.75" customHeight="1">
      <c r="A7302" s="14" t="s">
        <v>21</v>
      </c>
      <c r="B7302" s="14" t="s">
        <v>22</v>
      </c>
      <c r="C7302" s="40" t="s">
        <v>7057</v>
      </c>
      <c r="D7302" s="14" t="s">
        <v>17724</v>
      </c>
      <c r="E7302" s="13" t="s">
        <v>17725</v>
      </c>
      <c r="F7302" s="14" t="s">
        <v>17726</v>
      </c>
      <c r="G7302" s="14" t="s">
        <v>6772</v>
      </c>
      <c r="H7302" s="41" t="s">
        <v>6712</v>
      </c>
      <c r="I7302" s="42" t="s">
        <v>85</v>
      </c>
      <c r="J7302" s="17">
        <f t="shared" si="1"/>
        <v>38</v>
      </c>
      <c r="K7302" s="7" t="str">
        <f t="shared" si="2"/>
        <v>ENG30-02230772-vpružiti</v>
      </c>
      <c r="L7302" s="7" t="str">
        <f>ifna(VLOOKUP(K7302,'Лист1'!D:E,2,false))</f>
        <v/>
      </c>
      <c r="M7302" s="9"/>
      <c r="N7302" s="9"/>
      <c r="O7302" s="9"/>
      <c r="P7302" s="9"/>
      <c r="Q7302" s="9"/>
      <c r="R7302" s="9"/>
    </row>
    <row r="7303" ht="15.75" customHeight="1">
      <c r="A7303" s="14" t="s">
        <v>21</v>
      </c>
      <c r="B7303" s="14" t="s">
        <v>22</v>
      </c>
      <c r="C7303" s="40" t="s">
        <v>12213</v>
      </c>
      <c r="D7303" s="14" t="s">
        <v>17724</v>
      </c>
      <c r="E7303" s="13" t="s">
        <v>17725</v>
      </c>
      <c r="F7303" s="14" t="s">
        <v>17726</v>
      </c>
      <c r="G7303" s="14" t="s">
        <v>6772</v>
      </c>
      <c r="H7303" s="41" t="s">
        <v>6712</v>
      </c>
      <c r="I7303" s="42" t="s">
        <v>85</v>
      </c>
      <c r="J7303" s="47">
        <f t="shared" si="1"/>
        <v>38</v>
      </c>
      <c r="K7303" s="7" t="str">
        <f t="shared" si="2"/>
        <v>ENG30-02230772-vuručiti</v>
      </c>
      <c r="L7303" s="7" t="str">
        <f>ifna(VLOOKUP(K7303,'Лист1'!D:E,2,false))</f>
        <v/>
      </c>
      <c r="M7303" s="9"/>
      <c r="N7303" s="9"/>
      <c r="O7303" s="9"/>
      <c r="P7303" s="9"/>
      <c r="Q7303" s="9"/>
      <c r="R7303" s="9"/>
    </row>
    <row r="7304" ht="15.75" customHeight="1">
      <c r="A7304" s="14" t="s">
        <v>79</v>
      </c>
      <c r="B7304" s="14" t="s">
        <v>80</v>
      </c>
      <c r="C7304" s="40" t="s">
        <v>7519</v>
      </c>
      <c r="D7304" s="14" t="s">
        <v>17727</v>
      </c>
      <c r="E7304" s="13" t="s">
        <v>17728</v>
      </c>
      <c r="F7304" s="14" t="s">
        <v>17729</v>
      </c>
      <c r="G7304" s="14" t="s">
        <v>6772</v>
      </c>
      <c r="H7304" s="41" t="s">
        <v>6712</v>
      </c>
      <c r="I7304" s="42" t="s">
        <v>85</v>
      </c>
      <c r="J7304" s="58">
        <f t="shared" si="1"/>
        <v>71</v>
      </c>
      <c r="K7304" s="7" t="str">
        <f t="shared" si="2"/>
        <v>ENG30-02230795-amatematički</v>
      </c>
      <c r="L7304" s="7" t="str">
        <f>ifna(VLOOKUP(K7304,'Лист1'!D:E,2,false))</f>
        <v/>
      </c>
      <c r="M7304" s="9"/>
      <c r="N7304" s="9"/>
      <c r="O7304" s="9"/>
      <c r="P7304" s="9"/>
      <c r="Q7304" s="9"/>
      <c r="R7304" s="9"/>
    </row>
    <row r="7305" ht="15.75" customHeight="1">
      <c r="A7305" s="14" t="s">
        <v>21</v>
      </c>
      <c r="B7305" s="14" t="s">
        <v>22</v>
      </c>
      <c r="C7305" s="40" t="s">
        <v>13728</v>
      </c>
      <c r="D7305" s="14" t="s">
        <v>17730</v>
      </c>
      <c r="E7305" s="13" t="s">
        <v>17731</v>
      </c>
      <c r="F7305" s="14" t="s">
        <v>17732</v>
      </c>
      <c r="G7305" s="14" t="s">
        <v>6772</v>
      </c>
      <c r="H7305" s="41" t="s">
        <v>6712</v>
      </c>
      <c r="I7305" s="42" t="s">
        <v>85</v>
      </c>
      <c r="J7305" s="28">
        <f t="shared" si="1"/>
        <v>14</v>
      </c>
      <c r="K7305" s="7" t="str">
        <f t="shared" si="2"/>
        <v>ENG30-02231661-vpredati</v>
      </c>
      <c r="L7305" s="7" t="str">
        <f>ifna(VLOOKUP(K7305,'Лист1'!D:E,2,false))</f>
        <v/>
      </c>
      <c r="M7305" s="9"/>
      <c r="N7305" s="9"/>
      <c r="O7305" s="9"/>
      <c r="P7305" s="9"/>
      <c r="Q7305" s="9"/>
      <c r="R7305" s="9"/>
    </row>
    <row r="7306" ht="15.75" customHeight="1">
      <c r="A7306" s="14" t="s">
        <v>21</v>
      </c>
      <c r="B7306" s="14" t="s">
        <v>22</v>
      </c>
      <c r="C7306" s="40" t="s">
        <v>11978</v>
      </c>
      <c r="D7306" s="14" t="s">
        <v>17730</v>
      </c>
      <c r="E7306" s="13" t="s">
        <v>17731</v>
      </c>
      <c r="F7306" s="14" t="s">
        <v>17732</v>
      </c>
      <c r="G7306" s="14" t="s">
        <v>6772</v>
      </c>
      <c r="H7306" s="41" t="s">
        <v>6712</v>
      </c>
      <c r="I7306" s="42" t="s">
        <v>85</v>
      </c>
      <c r="J7306" s="60">
        <f t="shared" si="1"/>
        <v>14</v>
      </c>
      <c r="K7306" s="7" t="str">
        <f t="shared" si="2"/>
        <v>ENG30-02231661-vpredavati</v>
      </c>
      <c r="L7306" s="7" t="str">
        <f>ifna(VLOOKUP(K7306,'Лист1'!D:E,2,false))</f>
        <v/>
      </c>
      <c r="M7306" s="9"/>
      <c r="N7306" s="9"/>
      <c r="O7306" s="9"/>
      <c r="P7306" s="9"/>
      <c r="Q7306" s="9"/>
      <c r="R7306" s="9"/>
    </row>
    <row r="7307" ht="15.75" customHeight="1">
      <c r="A7307" s="14" t="s">
        <v>21</v>
      </c>
      <c r="B7307" s="14" t="s">
        <v>22</v>
      </c>
      <c r="C7307" s="40" t="s">
        <v>11412</v>
      </c>
      <c r="D7307" s="14" t="s">
        <v>17730</v>
      </c>
      <c r="E7307" s="13" t="s">
        <v>17731</v>
      </c>
      <c r="F7307" s="14" t="s">
        <v>17732</v>
      </c>
      <c r="G7307" s="14" t="s">
        <v>6772</v>
      </c>
      <c r="H7307" s="41" t="s">
        <v>6712</v>
      </c>
      <c r="I7307" s="42" t="s">
        <v>85</v>
      </c>
      <c r="J7307" s="44">
        <f t="shared" si="1"/>
        <v>14</v>
      </c>
      <c r="K7307" s="7" t="str">
        <f t="shared" si="2"/>
        <v>ENG30-02231661-vpreneti</v>
      </c>
      <c r="L7307" s="7" t="str">
        <f>ifna(VLOOKUP(K7307,'Лист1'!D:E,2,false))</f>
        <v/>
      </c>
      <c r="M7307" s="9"/>
      <c r="N7307" s="9"/>
      <c r="O7307" s="9"/>
      <c r="P7307" s="9"/>
      <c r="Q7307" s="9"/>
      <c r="R7307" s="9"/>
    </row>
    <row r="7308" ht="15.75" customHeight="1">
      <c r="A7308" s="14" t="s">
        <v>21</v>
      </c>
      <c r="B7308" s="14" t="s">
        <v>22</v>
      </c>
      <c r="C7308" s="40" t="s">
        <v>10211</v>
      </c>
      <c r="D7308" s="14" t="s">
        <v>17733</v>
      </c>
      <c r="E7308" s="13" t="s">
        <v>17734</v>
      </c>
      <c r="F7308" s="14" t="s">
        <v>10211</v>
      </c>
      <c r="G7308" s="14" t="s">
        <v>10445</v>
      </c>
      <c r="H7308" s="41" t="s">
        <v>6712</v>
      </c>
      <c r="I7308" s="42" t="s">
        <v>85</v>
      </c>
      <c r="J7308" s="93">
        <f t="shared" si="1"/>
        <v>68</v>
      </c>
      <c r="K7308" s="7" t="str">
        <f t="shared" si="2"/>
        <v>ENG30-02232223-vprimiti</v>
      </c>
      <c r="L7308" s="7" t="str">
        <f>ifna(VLOOKUP(K7308,'Лист1'!D:E,2,false))</f>
        <v/>
      </c>
      <c r="M7308" s="9"/>
      <c r="N7308" s="9"/>
      <c r="O7308" s="9"/>
      <c r="P7308" s="9"/>
      <c r="Q7308" s="9"/>
      <c r="R7308" s="9"/>
    </row>
    <row r="7309" ht="15.75" customHeight="1">
      <c r="A7309" s="14" t="s">
        <v>21</v>
      </c>
      <c r="B7309" s="14" t="s">
        <v>22</v>
      </c>
      <c r="C7309" s="40" t="s">
        <v>17735</v>
      </c>
      <c r="D7309" s="14" t="s">
        <v>17736</v>
      </c>
      <c r="E7309" s="13" t="s">
        <v>17737</v>
      </c>
      <c r="F7309" s="14" t="s">
        <v>17738</v>
      </c>
      <c r="G7309" s="14" t="s">
        <v>6772</v>
      </c>
      <c r="H7309" s="41" t="s">
        <v>6712</v>
      </c>
      <c r="I7309" s="42" t="s">
        <v>85</v>
      </c>
      <c r="J7309" s="57">
        <f t="shared" si="1"/>
        <v>23</v>
      </c>
      <c r="K7309" s="7" t="str">
        <f t="shared" si="2"/>
        <v>ENG30-02232722-vimportovati</v>
      </c>
      <c r="L7309" s="7" t="str">
        <f>ifna(VLOOKUP(K7309,'Лист1'!D:E,2,false))</f>
        <v/>
      </c>
      <c r="M7309" s="9"/>
      <c r="N7309" s="9"/>
      <c r="O7309" s="9"/>
      <c r="P7309" s="9"/>
      <c r="Q7309" s="9"/>
      <c r="R7309" s="9"/>
    </row>
    <row r="7310" ht="15.75" customHeight="1">
      <c r="A7310" s="14" t="s">
        <v>21</v>
      </c>
      <c r="B7310" s="14" t="s">
        <v>22</v>
      </c>
      <c r="C7310" s="40" t="s">
        <v>8444</v>
      </c>
      <c r="D7310" s="14" t="s">
        <v>17736</v>
      </c>
      <c r="E7310" s="13" t="s">
        <v>17737</v>
      </c>
      <c r="F7310" s="14" t="s">
        <v>17738</v>
      </c>
      <c r="G7310" s="14" t="s">
        <v>6772</v>
      </c>
      <c r="H7310" s="41" t="s">
        <v>6712</v>
      </c>
      <c r="I7310" s="42" t="s">
        <v>85</v>
      </c>
      <c r="J7310" s="37">
        <f t="shared" si="1"/>
        <v>23</v>
      </c>
      <c r="K7310" s="7" t="str">
        <f t="shared" si="2"/>
        <v>ENG30-02232722-vuvesti</v>
      </c>
      <c r="L7310" s="7" t="str">
        <f>ifna(VLOOKUP(K7310,'Лист1'!D:E,2,false))</f>
        <v/>
      </c>
      <c r="M7310" s="9"/>
      <c r="N7310" s="9"/>
      <c r="O7310" s="9"/>
      <c r="P7310" s="9"/>
      <c r="Q7310" s="9"/>
      <c r="R7310" s="9"/>
    </row>
    <row r="7311" ht="15.75" customHeight="1">
      <c r="A7311" s="14" t="s">
        <v>21</v>
      </c>
      <c r="B7311" s="14" t="s">
        <v>22</v>
      </c>
      <c r="C7311" s="40" t="s">
        <v>17739</v>
      </c>
      <c r="D7311" s="14" t="s">
        <v>17736</v>
      </c>
      <c r="E7311" s="13" t="s">
        <v>17737</v>
      </c>
      <c r="F7311" s="14" t="s">
        <v>17738</v>
      </c>
      <c r="G7311" s="14" t="s">
        <v>6772</v>
      </c>
      <c r="H7311" s="41" t="s">
        <v>6712</v>
      </c>
      <c r="I7311" s="42" t="s">
        <v>85</v>
      </c>
      <c r="J7311" s="60">
        <f t="shared" si="1"/>
        <v>23</v>
      </c>
      <c r="K7311" s="7" t="str">
        <f t="shared" si="2"/>
        <v>ENG30-02232722-vuvoziti</v>
      </c>
      <c r="L7311" s="7" t="str">
        <f>ifna(VLOOKUP(K7311,'Лист1'!D:E,2,false))</f>
        <v/>
      </c>
      <c r="M7311" s="9"/>
      <c r="N7311" s="9"/>
      <c r="O7311" s="9"/>
      <c r="P7311" s="9"/>
      <c r="Q7311" s="9"/>
      <c r="R7311" s="9"/>
    </row>
    <row r="7312" ht="15.75" customHeight="1">
      <c r="A7312" s="14" t="s">
        <v>21</v>
      </c>
      <c r="B7312" s="14" t="s">
        <v>22</v>
      </c>
      <c r="C7312" s="40" t="s">
        <v>9993</v>
      </c>
      <c r="D7312" s="14" t="s">
        <v>17740</v>
      </c>
      <c r="E7312" s="13" t="s">
        <v>17741</v>
      </c>
      <c r="F7312" s="14" t="s">
        <v>17742</v>
      </c>
      <c r="G7312" s="14" t="s">
        <v>6772</v>
      </c>
      <c r="H7312" s="41" t="s">
        <v>6712</v>
      </c>
      <c r="I7312" s="42" t="s">
        <v>85</v>
      </c>
      <c r="J7312" s="22">
        <f t="shared" si="1"/>
        <v>34</v>
      </c>
      <c r="K7312" s="7" t="str">
        <f t="shared" si="2"/>
        <v>ENG30-02232877-vizvesti</v>
      </c>
      <c r="L7312" s="7" t="str">
        <f>ifna(VLOOKUP(K7312,'Лист1'!D:E,2,false))</f>
        <v/>
      </c>
      <c r="M7312" s="9"/>
      <c r="N7312" s="9"/>
      <c r="O7312" s="9"/>
      <c r="P7312" s="9"/>
      <c r="Q7312" s="9"/>
      <c r="R7312" s="9"/>
    </row>
    <row r="7313" ht="15.75" customHeight="1">
      <c r="A7313" s="14" t="s">
        <v>21</v>
      </c>
      <c r="B7313" s="14" t="s">
        <v>22</v>
      </c>
      <c r="C7313" s="40" t="s">
        <v>17743</v>
      </c>
      <c r="D7313" s="14" t="s">
        <v>17740</v>
      </c>
      <c r="E7313" s="13" t="s">
        <v>17741</v>
      </c>
      <c r="F7313" s="14" t="s">
        <v>17742</v>
      </c>
      <c r="G7313" s="14" t="s">
        <v>6772</v>
      </c>
      <c r="H7313" s="41" t="s">
        <v>6712</v>
      </c>
      <c r="I7313" s="42" t="s">
        <v>85</v>
      </c>
      <c r="J7313" s="27">
        <f t="shared" si="1"/>
        <v>34</v>
      </c>
      <c r="K7313" s="7" t="str">
        <f t="shared" si="2"/>
        <v>ENG30-02232877-vizvoziti</v>
      </c>
      <c r="L7313" s="7" t="str">
        <f>ifna(VLOOKUP(K7313,'Лист1'!D:E,2,false))</f>
        <v/>
      </c>
      <c r="M7313" s="9"/>
      <c r="N7313" s="9"/>
      <c r="O7313" s="9"/>
      <c r="P7313" s="9"/>
      <c r="Q7313" s="9"/>
      <c r="R7313" s="9"/>
    </row>
    <row r="7314" ht="15.75" customHeight="1">
      <c r="A7314" s="14" t="s">
        <v>21</v>
      </c>
      <c r="B7314" s="14" t="s">
        <v>22</v>
      </c>
      <c r="C7314" s="40" t="s">
        <v>13728</v>
      </c>
      <c r="D7314" s="14" t="s">
        <v>17744</v>
      </c>
      <c r="E7314" s="13" t="s">
        <v>17745</v>
      </c>
      <c r="F7314" s="14" t="s">
        <v>17746</v>
      </c>
      <c r="G7314" s="14" t="s">
        <v>6772</v>
      </c>
      <c r="H7314" s="41" t="s">
        <v>6712</v>
      </c>
      <c r="I7314" s="42" t="s">
        <v>85</v>
      </c>
      <c r="J7314" s="95">
        <f t="shared" si="1"/>
        <v>34</v>
      </c>
      <c r="K7314" s="7" t="str">
        <f t="shared" si="2"/>
        <v>ENG30-02235229-vpredati</v>
      </c>
      <c r="L7314" s="7" t="str">
        <f>ifna(VLOOKUP(K7314,'Лист1'!D:E,2,false))</f>
        <v/>
      </c>
      <c r="M7314" s="9"/>
      <c r="N7314" s="9"/>
      <c r="O7314" s="9"/>
      <c r="P7314" s="9"/>
      <c r="Q7314" s="9"/>
      <c r="R7314" s="9"/>
    </row>
    <row r="7315" ht="15.75" customHeight="1">
      <c r="A7315" s="14" t="s">
        <v>21</v>
      </c>
      <c r="B7315" s="14" t="s">
        <v>22</v>
      </c>
      <c r="C7315" s="40" t="s">
        <v>7652</v>
      </c>
      <c r="D7315" s="14" t="s">
        <v>17747</v>
      </c>
      <c r="E7315" s="13" t="s">
        <v>17748</v>
      </c>
      <c r="F7315" s="14" t="s">
        <v>17749</v>
      </c>
      <c r="G7315" s="14" t="s">
        <v>6772</v>
      </c>
      <c r="H7315" s="41" t="s">
        <v>6712</v>
      </c>
      <c r="I7315" s="42" t="s">
        <v>85</v>
      </c>
      <c r="J7315" s="39">
        <f t="shared" si="1"/>
        <v>35</v>
      </c>
      <c r="K7315" s="7" t="str">
        <f t="shared" si="2"/>
        <v>ENG30-02235842-vdati</v>
      </c>
      <c r="L7315" s="7" t="str">
        <f>ifna(VLOOKUP(K7315,'Лист1'!D:E,2,false))</f>
        <v/>
      </c>
      <c r="M7315" s="9"/>
      <c r="N7315" s="9"/>
      <c r="O7315" s="9"/>
      <c r="P7315" s="9"/>
      <c r="Q7315" s="9"/>
      <c r="R7315" s="9"/>
    </row>
    <row r="7316" ht="15.75" customHeight="1">
      <c r="A7316" s="14" t="s">
        <v>21</v>
      </c>
      <c r="B7316" s="14" t="s">
        <v>22</v>
      </c>
      <c r="C7316" s="40" t="s">
        <v>17722</v>
      </c>
      <c r="D7316" s="14" t="s">
        <v>17747</v>
      </c>
      <c r="E7316" s="13" t="s">
        <v>17748</v>
      </c>
      <c r="F7316" s="14" t="s">
        <v>17749</v>
      </c>
      <c r="G7316" s="14" t="s">
        <v>6772</v>
      </c>
      <c r="H7316" s="41" t="s">
        <v>6712</v>
      </c>
      <c r="I7316" s="42" t="s">
        <v>85</v>
      </c>
      <c r="J7316" s="51">
        <f t="shared" si="1"/>
        <v>35</v>
      </c>
      <c r="K7316" s="7" t="str">
        <f t="shared" si="2"/>
        <v>ENG30-02235842-vdavati</v>
      </c>
      <c r="L7316" s="7" t="str">
        <f>ifna(VLOOKUP(K7316,'Лист1'!D:E,2,false))</f>
        <v/>
      </c>
      <c r="M7316" s="9"/>
      <c r="N7316" s="9"/>
      <c r="O7316" s="9"/>
      <c r="P7316" s="9"/>
      <c r="Q7316" s="9"/>
      <c r="R7316" s="9"/>
    </row>
    <row r="7317" ht="15.75" customHeight="1">
      <c r="A7317" s="14" t="s">
        <v>21</v>
      </c>
      <c r="B7317" s="14" t="s">
        <v>22</v>
      </c>
      <c r="C7317" s="40" t="s">
        <v>12557</v>
      </c>
      <c r="D7317" s="14" t="s">
        <v>17747</v>
      </c>
      <c r="E7317" s="13" t="s">
        <v>17748</v>
      </c>
      <c r="F7317" s="14" t="s">
        <v>17749</v>
      </c>
      <c r="G7317" s="14" t="s">
        <v>6772</v>
      </c>
      <c r="H7317" s="41" t="s">
        <v>6712</v>
      </c>
      <c r="I7317" s="42" t="s">
        <v>85</v>
      </c>
      <c r="J7317" s="53">
        <f t="shared" si="1"/>
        <v>35</v>
      </c>
      <c r="K7317" s="7" t="str">
        <f t="shared" si="2"/>
        <v>ENG30-02235842-vodavati</v>
      </c>
      <c r="L7317" s="7" t="str">
        <f>ifna(VLOOKUP(K7317,'Лист1'!D:E,2,false))</f>
        <v/>
      </c>
      <c r="M7317" s="9"/>
      <c r="N7317" s="9"/>
      <c r="O7317" s="9"/>
      <c r="P7317" s="9"/>
      <c r="Q7317" s="9"/>
      <c r="R7317" s="9"/>
    </row>
    <row r="7318" ht="15.75" customHeight="1">
      <c r="A7318" s="14" t="s">
        <v>21</v>
      </c>
      <c r="B7318" s="14" t="s">
        <v>22</v>
      </c>
      <c r="C7318" s="40" t="s">
        <v>10525</v>
      </c>
      <c r="D7318" s="14" t="s">
        <v>17747</v>
      </c>
      <c r="E7318" s="13" t="s">
        <v>17748</v>
      </c>
      <c r="F7318" s="14" t="s">
        <v>17749</v>
      </c>
      <c r="G7318" s="14" t="s">
        <v>6772</v>
      </c>
      <c r="H7318" s="41" t="s">
        <v>6712</v>
      </c>
      <c r="I7318" s="42" t="s">
        <v>85</v>
      </c>
      <c r="J7318" s="45">
        <f t="shared" si="1"/>
        <v>35</v>
      </c>
      <c r="K7318" s="7" t="str">
        <f t="shared" si="2"/>
        <v>ENG30-02235842-votkriti</v>
      </c>
      <c r="L7318" s="7" t="str">
        <f>ifna(VLOOKUP(K7318,'Лист1'!D:E,2,false))</f>
        <v/>
      </c>
      <c r="M7318" s="9"/>
      <c r="N7318" s="9"/>
      <c r="O7318" s="9"/>
      <c r="P7318" s="9"/>
      <c r="Q7318" s="9"/>
      <c r="R7318" s="9"/>
    </row>
    <row r="7319" ht="15.75" customHeight="1">
      <c r="A7319" s="14" t="s">
        <v>21</v>
      </c>
      <c r="B7319" s="14" t="s">
        <v>22</v>
      </c>
      <c r="C7319" s="40" t="s">
        <v>11281</v>
      </c>
      <c r="D7319" s="14" t="s">
        <v>17747</v>
      </c>
      <c r="E7319" s="13" t="s">
        <v>17748</v>
      </c>
      <c r="F7319" s="14" t="s">
        <v>17749</v>
      </c>
      <c r="G7319" s="14" t="s">
        <v>6772</v>
      </c>
      <c r="H7319" s="41" t="s">
        <v>6712</v>
      </c>
      <c r="I7319" s="42" t="s">
        <v>85</v>
      </c>
      <c r="J7319" s="69">
        <f t="shared" si="1"/>
        <v>35</v>
      </c>
      <c r="K7319" s="7" t="str">
        <f t="shared" si="2"/>
        <v>ENG30-02235842-votkrivati</v>
      </c>
      <c r="L7319" s="7" t="str">
        <f>ifna(VLOOKUP(K7319,'Лист1'!D:E,2,false))</f>
        <v/>
      </c>
      <c r="M7319" s="9"/>
      <c r="N7319" s="9"/>
      <c r="O7319" s="9"/>
      <c r="P7319" s="9"/>
      <c r="Q7319" s="9"/>
      <c r="R7319" s="9"/>
    </row>
    <row r="7320" ht="15.75" customHeight="1">
      <c r="A7320" s="14" t="s">
        <v>21</v>
      </c>
      <c r="B7320" s="14" t="s">
        <v>22</v>
      </c>
      <c r="C7320" s="40" t="s">
        <v>13728</v>
      </c>
      <c r="D7320" s="14" t="s">
        <v>17747</v>
      </c>
      <c r="E7320" s="13" t="s">
        <v>17748</v>
      </c>
      <c r="F7320" s="14" t="s">
        <v>17749</v>
      </c>
      <c r="G7320" s="14" t="s">
        <v>6772</v>
      </c>
      <c r="H7320" s="41" t="s">
        <v>6712</v>
      </c>
      <c r="I7320" s="42" t="s">
        <v>85</v>
      </c>
      <c r="J7320" s="39">
        <f t="shared" si="1"/>
        <v>35</v>
      </c>
      <c r="K7320" s="7" t="str">
        <f t="shared" si="2"/>
        <v>ENG30-02235842-vpredati</v>
      </c>
      <c r="L7320" s="7" t="str">
        <f>ifna(VLOOKUP(K7320,'Лист1'!D:E,2,false))</f>
        <v/>
      </c>
      <c r="M7320" s="9"/>
      <c r="N7320" s="9"/>
      <c r="O7320" s="9"/>
      <c r="P7320" s="9"/>
      <c r="Q7320" s="9"/>
      <c r="R7320" s="9"/>
    </row>
    <row r="7321" ht="15.75" customHeight="1">
      <c r="A7321" s="14" t="s">
        <v>21</v>
      </c>
      <c r="B7321" s="14" t="s">
        <v>22</v>
      </c>
      <c r="C7321" s="40" t="s">
        <v>11978</v>
      </c>
      <c r="D7321" s="14" t="s">
        <v>17747</v>
      </c>
      <c r="E7321" s="13" t="s">
        <v>17748</v>
      </c>
      <c r="F7321" s="14" t="s">
        <v>17749</v>
      </c>
      <c r="G7321" s="14" t="s">
        <v>6772</v>
      </c>
      <c r="H7321" s="41" t="s">
        <v>6712</v>
      </c>
      <c r="I7321" s="42" t="s">
        <v>85</v>
      </c>
      <c r="J7321" s="36">
        <f t="shared" si="1"/>
        <v>35</v>
      </c>
      <c r="K7321" s="7" t="str">
        <f t="shared" si="2"/>
        <v>ENG30-02235842-vpredavati</v>
      </c>
      <c r="L7321" s="7" t="str">
        <f>ifna(VLOOKUP(K7321,'Лист1'!D:E,2,false))</f>
        <v/>
      </c>
      <c r="M7321" s="9"/>
      <c r="N7321" s="9"/>
      <c r="O7321" s="9"/>
      <c r="P7321" s="9"/>
      <c r="Q7321" s="9"/>
      <c r="R7321" s="9"/>
    </row>
    <row r="7322" ht="15.75" customHeight="1">
      <c r="A7322" s="14" t="s">
        <v>21</v>
      </c>
      <c r="B7322" s="14" t="s">
        <v>22</v>
      </c>
      <c r="C7322" s="40" t="s">
        <v>11412</v>
      </c>
      <c r="D7322" s="14" t="s">
        <v>17747</v>
      </c>
      <c r="E7322" s="13" t="s">
        <v>17748</v>
      </c>
      <c r="F7322" s="14" t="s">
        <v>17749</v>
      </c>
      <c r="G7322" s="14" t="s">
        <v>6772</v>
      </c>
      <c r="H7322" s="41" t="s">
        <v>6712</v>
      </c>
      <c r="I7322" s="42" t="s">
        <v>85</v>
      </c>
      <c r="J7322" s="27">
        <f t="shared" si="1"/>
        <v>35</v>
      </c>
      <c r="K7322" s="7" t="str">
        <f t="shared" si="2"/>
        <v>ENG30-02235842-vpreneti</v>
      </c>
      <c r="L7322" s="7" t="str">
        <f>ifna(VLOOKUP(K7322,'Лист1'!D:E,2,false))</f>
        <v/>
      </c>
      <c r="M7322" s="9"/>
      <c r="N7322" s="9"/>
      <c r="O7322" s="9"/>
      <c r="P7322" s="9"/>
      <c r="Q7322" s="9"/>
      <c r="R7322" s="9"/>
    </row>
    <row r="7323" ht="15.75" customHeight="1">
      <c r="A7323" s="14" t="s">
        <v>21</v>
      </c>
      <c r="B7323" s="14" t="s">
        <v>22</v>
      </c>
      <c r="C7323" s="40" t="s">
        <v>13382</v>
      </c>
      <c r="D7323" s="14" t="s">
        <v>17747</v>
      </c>
      <c r="E7323" s="13" t="s">
        <v>17748</v>
      </c>
      <c r="F7323" s="14" t="s">
        <v>17749</v>
      </c>
      <c r="G7323" s="14" t="s">
        <v>6772</v>
      </c>
      <c r="H7323" s="41" t="s">
        <v>6712</v>
      </c>
      <c r="I7323" s="42" t="s">
        <v>85</v>
      </c>
      <c r="J7323" s="61">
        <f t="shared" si="1"/>
        <v>35</v>
      </c>
      <c r="K7323" s="7" t="str">
        <f t="shared" si="2"/>
        <v>ENG30-02235842-vprenositi</v>
      </c>
      <c r="L7323" s="7" t="str">
        <f>ifna(VLOOKUP(K7323,'Лист1'!D:E,2,false))</f>
        <v/>
      </c>
      <c r="M7323" s="9"/>
      <c r="N7323" s="9"/>
      <c r="O7323" s="9"/>
      <c r="P7323" s="9"/>
      <c r="Q7323" s="9"/>
      <c r="R7323" s="9"/>
    </row>
    <row r="7324" ht="15.75" customHeight="1">
      <c r="A7324" s="14" t="s">
        <v>21</v>
      </c>
      <c r="B7324" s="14" t="s">
        <v>22</v>
      </c>
      <c r="C7324" s="40" t="s">
        <v>12288</v>
      </c>
      <c r="D7324" s="14" t="s">
        <v>17747</v>
      </c>
      <c r="E7324" s="13" t="s">
        <v>17748</v>
      </c>
      <c r="F7324" s="14" t="s">
        <v>17749</v>
      </c>
      <c r="G7324" s="14" t="s">
        <v>6772</v>
      </c>
      <c r="H7324" s="41" t="s">
        <v>6712</v>
      </c>
      <c r="I7324" s="42" t="s">
        <v>85</v>
      </c>
      <c r="J7324" s="110">
        <f t="shared" si="1"/>
        <v>35</v>
      </c>
      <c r="K7324" s="7" t="str">
        <f t="shared" si="2"/>
        <v>ENG30-02235842-vpružati</v>
      </c>
      <c r="L7324" s="7" t="str">
        <f>ifna(VLOOKUP(K7324,'Лист1'!D:E,2,false))</f>
        <v/>
      </c>
      <c r="M7324" s="9"/>
      <c r="N7324" s="9"/>
      <c r="O7324" s="9"/>
      <c r="P7324" s="9"/>
      <c r="Q7324" s="9"/>
      <c r="R7324" s="9"/>
    </row>
    <row r="7325" ht="15.75" customHeight="1">
      <c r="A7325" s="14" t="s">
        <v>21</v>
      </c>
      <c r="B7325" s="14" t="s">
        <v>22</v>
      </c>
      <c r="C7325" s="40" t="s">
        <v>7057</v>
      </c>
      <c r="D7325" s="14" t="s">
        <v>17747</v>
      </c>
      <c r="E7325" s="13" t="s">
        <v>17748</v>
      </c>
      <c r="F7325" s="14" t="s">
        <v>17749</v>
      </c>
      <c r="G7325" s="14" t="s">
        <v>6772</v>
      </c>
      <c r="H7325" s="41" t="s">
        <v>6712</v>
      </c>
      <c r="I7325" s="42" t="s">
        <v>85</v>
      </c>
      <c r="J7325" s="27">
        <f t="shared" si="1"/>
        <v>35</v>
      </c>
      <c r="K7325" s="7" t="str">
        <f t="shared" si="2"/>
        <v>ENG30-02235842-vpružiti</v>
      </c>
      <c r="L7325" s="7" t="str">
        <f>ifna(VLOOKUP(K7325,'Лист1'!D:E,2,false))</f>
        <v/>
      </c>
      <c r="M7325" s="9"/>
      <c r="N7325" s="9"/>
      <c r="O7325" s="9"/>
      <c r="P7325" s="9"/>
      <c r="Q7325" s="9"/>
      <c r="R7325" s="9"/>
    </row>
    <row r="7326" ht="15.75" customHeight="1">
      <c r="A7326" s="14" t="s">
        <v>21</v>
      </c>
      <c r="B7326" s="14" t="s">
        <v>22</v>
      </c>
      <c r="C7326" s="40" t="s">
        <v>10545</v>
      </c>
      <c r="D7326" s="14" t="s">
        <v>17750</v>
      </c>
      <c r="E7326" s="13" t="s">
        <v>17751</v>
      </c>
      <c r="F7326" s="14" t="s">
        <v>17752</v>
      </c>
      <c r="G7326" s="14" t="s">
        <v>6772</v>
      </c>
      <c r="H7326" s="41" t="s">
        <v>6712</v>
      </c>
      <c r="I7326" s="42" t="s">
        <v>85</v>
      </c>
      <c r="J7326" s="101">
        <f t="shared" si="1"/>
        <v>39</v>
      </c>
      <c r="K7326" s="7" t="str">
        <f t="shared" si="2"/>
        <v>ENG30-02236124-vprihvatiti</v>
      </c>
      <c r="L7326" s="7" t="str">
        <f>ifna(VLOOKUP(K7326,'Лист1'!D:E,2,false))</f>
        <v/>
      </c>
      <c r="M7326" s="9"/>
      <c r="N7326" s="9"/>
      <c r="O7326" s="9"/>
      <c r="P7326" s="9"/>
      <c r="Q7326" s="9"/>
      <c r="R7326" s="9"/>
    </row>
    <row r="7327" ht="15.75" customHeight="1">
      <c r="A7327" s="14" t="s">
        <v>21</v>
      </c>
      <c r="B7327" s="14" t="s">
        <v>22</v>
      </c>
      <c r="C7327" s="40" t="s">
        <v>10545</v>
      </c>
      <c r="D7327" s="14" t="s">
        <v>17753</v>
      </c>
      <c r="E7327" s="13" t="s">
        <v>17754</v>
      </c>
      <c r="F7327" s="14" t="s">
        <v>17755</v>
      </c>
      <c r="G7327" s="14" t="s">
        <v>6772</v>
      </c>
      <c r="H7327" s="41" t="s">
        <v>6712</v>
      </c>
      <c r="I7327" s="42" t="s">
        <v>85</v>
      </c>
      <c r="J7327" s="31">
        <f t="shared" si="1"/>
        <v>29</v>
      </c>
      <c r="K7327" s="7" t="str">
        <f t="shared" si="2"/>
        <v>ENG30-02236624-vprihvatiti</v>
      </c>
      <c r="L7327" s="7" t="str">
        <f>ifna(VLOOKUP(K7327,'Лист1'!D:E,2,false))</f>
        <v/>
      </c>
      <c r="M7327" s="9"/>
      <c r="N7327" s="9"/>
      <c r="O7327" s="9"/>
      <c r="P7327" s="9"/>
      <c r="Q7327" s="9"/>
      <c r="R7327" s="9"/>
    </row>
    <row r="7328" ht="15.75" customHeight="1">
      <c r="A7328" s="14" t="s">
        <v>21</v>
      </c>
      <c r="B7328" s="14" t="s">
        <v>22</v>
      </c>
      <c r="C7328" s="40" t="s">
        <v>10211</v>
      </c>
      <c r="D7328" s="14" t="s">
        <v>17753</v>
      </c>
      <c r="E7328" s="13" t="s">
        <v>17754</v>
      </c>
      <c r="F7328" s="14" t="s">
        <v>17755</v>
      </c>
      <c r="G7328" s="14" t="s">
        <v>6772</v>
      </c>
      <c r="H7328" s="41" t="s">
        <v>6712</v>
      </c>
      <c r="I7328" s="42" t="s">
        <v>85</v>
      </c>
      <c r="J7328" s="30">
        <f t="shared" si="1"/>
        <v>29</v>
      </c>
      <c r="K7328" s="7" t="str">
        <f t="shared" si="2"/>
        <v>ENG30-02236624-vprimiti</v>
      </c>
      <c r="L7328" s="7" t="str">
        <f>ifna(VLOOKUP(K7328,'Лист1'!D:E,2,false))</f>
        <v/>
      </c>
      <c r="M7328" s="9"/>
      <c r="N7328" s="9"/>
      <c r="O7328" s="9"/>
      <c r="P7328" s="9"/>
      <c r="Q7328" s="9"/>
      <c r="R7328" s="9"/>
    </row>
    <row r="7329" ht="15.75" customHeight="1">
      <c r="A7329" s="14" t="s">
        <v>21</v>
      </c>
      <c r="B7329" s="14" t="s">
        <v>22</v>
      </c>
      <c r="C7329" s="40" t="s">
        <v>10212</v>
      </c>
      <c r="D7329" s="14" t="s">
        <v>17753</v>
      </c>
      <c r="E7329" s="13" t="s">
        <v>17754</v>
      </c>
      <c r="F7329" s="14" t="s">
        <v>17755</v>
      </c>
      <c r="G7329" s="14" t="s">
        <v>6772</v>
      </c>
      <c r="H7329" s="41" t="s">
        <v>6712</v>
      </c>
      <c r="I7329" s="42" t="s">
        <v>85</v>
      </c>
      <c r="J7329" s="46">
        <f t="shared" si="1"/>
        <v>29</v>
      </c>
      <c r="K7329" s="7" t="str">
        <f t="shared" si="2"/>
        <v>ENG30-02236624-vuzeti</v>
      </c>
      <c r="L7329" s="7" t="str">
        <f>ifna(VLOOKUP(K7329,'Лист1'!D:E,2,false))</f>
        <v/>
      </c>
      <c r="M7329" s="9"/>
      <c r="N7329" s="9"/>
      <c r="O7329" s="9"/>
      <c r="P7329" s="9"/>
      <c r="Q7329" s="9"/>
      <c r="R7329" s="9"/>
    </row>
    <row r="7330" ht="15.75" customHeight="1">
      <c r="A7330" s="14" t="s">
        <v>79</v>
      </c>
      <c r="B7330" s="14" t="s">
        <v>80</v>
      </c>
      <c r="C7330" s="40" t="s">
        <v>17756</v>
      </c>
      <c r="D7330" s="14" t="s">
        <v>17757</v>
      </c>
      <c r="E7330" s="13" t="s">
        <v>17758</v>
      </c>
      <c r="F7330" s="14" t="s">
        <v>17759</v>
      </c>
      <c r="G7330" s="14" t="s">
        <v>6772</v>
      </c>
      <c r="H7330" s="41" t="s">
        <v>6712</v>
      </c>
      <c r="I7330" s="42" t="s">
        <v>85</v>
      </c>
      <c r="J7330" s="85">
        <f t="shared" si="1"/>
        <v>65</v>
      </c>
      <c r="K7330" s="7" t="str">
        <f t="shared" si="2"/>
        <v>ENG30-02236842-agladak</v>
      </c>
      <c r="L7330" s="7" t="str">
        <f>ifna(VLOOKUP(K7330,'Лист1'!D:E,2,false))</f>
        <v/>
      </c>
      <c r="M7330" s="9"/>
      <c r="N7330" s="9"/>
      <c r="O7330" s="9"/>
      <c r="P7330" s="9"/>
      <c r="Q7330" s="9"/>
      <c r="R7330" s="9"/>
    </row>
    <row r="7331" ht="15.75" customHeight="1">
      <c r="A7331" s="14" t="s">
        <v>21</v>
      </c>
      <c r="B7331" s="14" t="s">
        <v>22</v>
      </c>
      <c r="C7331" s="40" t="s">
        <v>11735</v>
      </c>
      <c r="D7331" s="14" t="s">
        <v>17760</v>
      </c>
      <c r="E7331" s="13" t="s">
        <v>11048</v>
      </c>
      <c r="F7331" s="14" t="s">
        <v>11735</v>
      </c>
      <c r="G7331" s="14" t="s">
        <v>6772</v>
      </c>
      <c r="H7331" s="41" t="s">
        <v>6712</v>
      </c>
      <c r="I7331" s="42" t="s">
        <v>85</v>
      </c>
      <c r="J7331" s="51">
        <f t="shared" si="1"/>
        <v>48</v>
      </c>
      <c r="K7331" s="7" t="str">
        <f t="shared" si="2"/>
        <v>ENG30-02237338-vodbiti</v>
      </c>
      <c r="L7331" s="7" t="str">
        <f>ifna(VLOOKUP(K7331,'Лист1'!D:E,2,false))</f>
        <v/>
      </c>
      <c r="M7331" s="9"/>
      <c r="N7331" s="9"/>
      <c r="O7331" s="9"/>
      <c r="P7331" s="9"/>
      <c r="Q7331" s="9"/>
      <c r="R7331" s="9"/>
    </row>
    <row r="7332" ht="15.75" customHeight="1">
      <c r="A7332" s="14" t="s">
        <v>21</v>
      </c>
      <c r="B7332" s="14" t="s">
        <v>22</v>
      </c>
      <c r="C7332" s="40" t="s">
        <v>1075</v>
      </c>
      <c r="D7332" s="14" t="s">
        <v>17761</v>
      </c>
      <c r="E7332" s="13" t="s">
        <v>17762</v>
      </c>
      <c r="F7332" s="14" t="s">
        <v>17763</v>
      </c>
      <c r="G7332" s="14" t="s">
        <v>6960</v>
      </c>
      <c r="H7332" s="41" t="s">
        <v>6712</v>
      </c>
      <c r="I7332" s="42" t="s">
        <v>85</v>
      </c>
      <c r="J7332" s="37">
        <f t="shared" si="1"/>
        <v>11</v>
      </c>
      <c r="K7332" s="7" t="str">
        <f t="shared" si="2"/>
        <v>ENG30-02237782-vdoprineti</v>
      </c>
      <c r="L7332" s="7" t="str">
        <f>ifna(VLOOKUP(K7332,'Лист1'!D:E,2,false))</f>
        <v/>
      </c>
      <c r="M7332" s="9"/>
      <c r="N7332" s="9"/>
      <c r="O7332" s="9"/>
      <c r="P7332" s="9"/>
      <c r="Q7332" s="9"/>
      <c r="R7332" s="9"/>
    </row>
    <row r="7333" ht="15.75" customHeight="1">
      <c r="A7333" s="14" t="s">
        <v>21</v>
      </c>
      <c r="B7333" s="14" t="s">
        <v>22</v>
      </c>
      <c r="C7333" s="40" t="s">
        <v>7362</v>
      </c>
      <c r="D7333" s="14" t="s">
        <v>17761</v>
      </c>
      <c r="E7333" s="13" t="s">
        <v>17762</v>
      </c>
      <c r="F7333" s="14" t="s">
        <v>17763</v>
      </c>
      <c r="G7333" s="14" t="s">
        <v>6960</v>
      </c>
      <c r="H7333" s="41" t="s">
        <v>6712</v>
      </c>
      <c r="I7333" s="42" t="s">
        <v>85</v>
      </c>
      <c r="J7333" s="43">
        <f t="shared" si="1"/>
        <v>11</v>
      </c>
      <c r="K7333" s="7" t="str">
        <f t="shared" si="2"/>
        <v>ENG30-02237782-vpokriti</v>
      </c>
      <c r="L7333" s="7" t="str">
        <f>ifna(VLOOKUP(K7333,'Лист1'!D:E,2,false))</f>
        <v/>
      </c>
      <c r="M7333" s="9"/>
      <c r="N7333" s="9"/>
      <c r="O7333" s="9"/>
      <c r="P7333" s="9"/>
      <c r="Q7333" s="9"/>
      <c r="R7333" s="9"/>
    </row>
    <row r="7334" ht="15.75" customHeight="1">
      <c r="A7334" s="14" t="s">
        <v>21</v>
      </c>
      <c r="B7334" s="14" t="s">
        <v>22</v>
      </c>
      <c r="C7334" s="40" t="s">
        <v>7416</v>
      </c>
      <c r="D7334" s="14" t="s">
        <v>17764</v>
      </c>
      <c r="E7334" s="13" t="s">
        <v>17765</v>
      </c>
      <c r="F7334" s="14" t="s">
        <v>7416</v>
      </c>
      <c r="G7334" s="14" t="s">
        <v>6772</v>
      </c>
      <c r="H7334" s="41" t="s">
        <v>6712</v>
      </c>
      <c r="I7334" s="42" t="s">
        <v>85</v>
      </c>
      <c r="J7334" s="91">
        <f t="shared" si="1"/>
        <v>20</v>
      </c>
      <c r="K7334" s="7" t="str">
        <f t="shared" si="2"/>
        <v>ENG30-02238085-vdobiti</v>
      </c>
      <c r="L7334" s="7" t="str">
        <f>ifna(VLOOKUP(K7334,'Лист1'!D:E,2,false))</f>
        <v/>
      </c>
      <c r="M7334" s="9"/>
      <c r="N7334" s="9"/>
      <c r="O7334" s="9"/>
      <c r="P7334" s="9"/>
      <c r="Q7334" s="9"/>
      <c r="R7334" s="9"/>
    </row>
    <row r="7335" ht="15.75" customHeight="1">
      <c r="A7335" s="14" t="s">
        <v>21</v>
      </c>
      <c r="B7335" s="14" t="s">
        <v>22</v>
      </c>
      <c r="C7335" s="40" t="s">
        <v>9577</v>
      </c>
      <c r="D7335" s="14" t="s">
        <v>17766</v>
      </c>
      <c r="E7335" s="13" t="s">
        <v>17767</v>
      </c>
      <c r="F7335" s="14" t="s">
        <v>17768</v>
      </c>
      <c r="G7335" s="14" t="s">
        <v>6772</v>
      </c>
      <c r="H7335" s="41" t="s">
        <v>6712</v>
      </c>
      <c r="I7335" s="42" t="s">
        <v>85</v>
      </c>
      <c r="J7335" s="43">
        <f t="shared" si="1"/>
        <v>44</v>
      </c>
      <c r="K7335" s="7" t="str">
        <f t="shared" si="2"/>
        <v>ENG30-02240151-vobezbediti</v>
      </c>
      <c r="L7335" s="7" t="str">
        <f>ifna(VLOOKUP(K7335,'Лист1'!D:E,2,false))</f>
        <v/>
      </c>
      <c r="M7335" s="9"/>
      <c r="N7335" s="9"/>
      <c r="O7335" s="9"/>
      <c r="P7335" s="9"/>
      <c r="Q7335" s="9"/>
      <c r="R7335" s="9"/>
    </row>
    <row r="7336" ht="15.75" customHeight="1">
      <c r="A7336" s="14" t="s">
        <v>21</v>
      </c>
      <c r="B7336" s="14" t="s">
        <v>22</v>
      </c>
      <c r="C7336" s="40" t="s">
        <v>12300</v>
      </c>
      <c r="D7336" s="14" t="s">
        <v>17766</v>
      </c>
      <c r="E7336" s="13" t="s">
        <v>17767</v>
      </c>
      <c r="F7336" s="14" t="s">
        <v>17768</v>
      </c>
      <c r="G7336" s="14" t="s">
        <v>6772</v>
      </c>
      <c r="H7336" s="41" t="s">
        <v>6712</v>
      </c>
      <c r="I7336" s="42" t="s">
        <v>85</v>
      </c>
      <c r="J7336" s="93">
        <f t="shared" si="1"/>
        <v>44</v>
      </c>
      <c r="K7336" s="7" t="str">
        <f t="shared" si="2"/>
        <v>ENG30-02240151-vosigurati</v>
      </c>
      <c r="L7336" s="7" t="str">
        <f>ifna(VLOOKUP(K7336,'Лист1'!D:E,2,false))</f>
        <v/>
      </c>
      <c r="M7336" s="9"/>
      <c r="N7336" s="9"/>
      <c r="O7336" s="9"/>
      <c r="P7336" s="9"/>
      <c r="Q7336" s="9"/>
      <c r="R7336" s="9"/>
    </row>
    <row r="7337" ht="15.75" customHeight="1">
      <c r="A7337" s="14" t="s">
        <v>21</v>
      </c>
      <c r="B7337" s="14" t="s">
        <v>22</v>
      </c>
      <c r="C7337" s="40" t="s">
        <v>17769</v>
      </c>
      <c r="D7337" s="14" t="s">
        <v>17770</v>
      </c>
      <c r="E7337" s="13" t="s">
        <v>17771</v>
      </c>
      <c r="F7337" s="14" t="s">
        <v>17772</v>
      </c>
      <c r="G7337" s="14" t="s">
        <v>6772</v>
      </c>
      <c r="H7337" s="41" t="s">
        <v>6712</v>
      </c>
      <c r="I7337" s="42" t="s">
        <v>85</v>
      </c>
      <c r="J7337" s="46">
        <f t="shared" si="1"/>
        <v>24</v>
      </c>
      <c r="K7337" s="7" t="str">
        <f t="shared" si="2"/>
        <v>ENG30-02240319-vangažovati</v>
      </c>
      <c r="L7337" s="7" t="str">
        <f>ifna(VLOOKUP(K7337,'Лист1'!D:E,2,false))</f>
        <v/>
      </c>
      <c r="M7337" s="9"/>
      <c r="N7337" s="9"/>
      <c r="O7337" s="9"/>
      <c r="P7337" s="9"/>
      <c r="Q7337" s="9"/>
      <c r="R7337" s="9"/>
    </row>
    <row r="7338" ht="15.75" customHeight="1">
      <c r="A7338" s="14" t="s">
        <v>21</v>
      </c>
      <c r="B7338" s="14" t="s">
        <v>22</v>
      </c>
      <c r="C7338" s="40" t="s">
        <v>17773</v>
      </c>
      <c r="D7338" s="14" t="s">
        <v>17770</v>
      </c>
      <c r="E7338" s="13" t="s">
        <v>17771</v>
      </c>
      <c r="F7338" s="14" t="s">
        <v>17772</v>
      </c>
      <c r="G7338" s="14" t="s">
        <v>6772</v>
      </c>
      <c r="H7338" s="41" t="s">
        <v>6712</v>
      </c>
      <c r="I7338" s="42" t="s">
        <v>85</v>
      </c>
      <c r="J7338" s="36">
        <f t="shared" si="1"/>
        <v>24</v>
      </c>
      <c r="K7338" s="7" t="str">
        <f t="shared" si="2"/>
        <v>ENG30-02240319-vunajmiti</v>
      </c>
      <c r="L7338" s="7" t="str">
        <f>ifna(VLOOKUP(K7338,'Лист1'!D:E,2,false))</f>
        <v/>
      </c>
      <c r="M7338" s="9"/>
      <c r="N7338" s="9"/>
      <c r="O7338" s="9"/>
      <c r="P7338" s="9"/>
      <c r="Q7338" s="9"/>
      <c r="R7338" s="9"/>
    </row>
    <row r="7339" ht="15.75" customHeight="1">
      <c r="A7339" s="14" t="s">
        <v>21</v>
      </c>
      <c r="B7339" s="14" t="s">
        <v>22</v>
      </c>
      <c r="C7339" s="40" t="s">
        <v>11511</v>
      </c>
      <c r="D7339" s="14" t="s">
        <v>17774</v>
      </c>
      <c r="E7339" s="13" t="s">
        <v>17775</v>
      </c>
      <c r="F7339" s="14" t="s">
        <v>11511</v>
      </c>
      <c r="G7339" s="14" t="s">
        <v>6772</v>
      </c>
      <c r="H7339" s="41" t="s">
        <v>6712</v>
      </c>
      <c r="I7339" s="42" t="s">
        <v>85</v>
      </c>
      <c r="J7339" s="25">
        <f t="shared" si="1"/>
        <v>27</v>
      </c>
      <c r="K7339" s="7" t="str">
        <f t="shared" si="2"/>
        <v>ENG30-02240481-vtražiti</v>
      </c>
      <c r="L7339" s="7" t="str">
        <f>ifna(VLOOKUP(K7339,'Лист1'!D:E,2,false))</f>
        <v/>
      </c>
      <c r="M7339" s="9"/>
      <c r="N7339" s="9"/>
      <c r="O7339" s="9"/>
      <c r="P7339" s="9"/>
      <c r="Q7339" s="9"/>
      <c r="R7339" s="9"/>
    </row>
    <row r="7340" ht="15.75" customHeight="1">
      <c r="A7340" s="14" t="s">
        <v>79</v>
      </c>
      <c r="B7340" s="14" t="s">
        <v>80</v>
      </c>
      <c r="C7340" s="40" t="s">
        <v>6763</v>
      </c>
      <c r="D7340" s="14" t="s">
        <v>17776</v>
      </c>
      <c r="E7340" s="13" t="s">
        <v>17777</v>
      </c>
      <c r="F7340" s="14" t="s">
        <v>17778</v>
      </c>
      <c r="G7340" s="14" t="s">
        <v>6772</v>
      </c>
      <c r="H7340" s="41" t="s">
        <v>6712</v>
      </c>
      <c r="I7340" s="42" t="s">
        <v>85</v>
      </c>
      <c r="J7340" s="25">
        <f t="shared" si="1"/>
        <v>33</v>
      </c>
      <c r="K7340" s="7" t="str">
        <f t="shared" si="2"/>
        <v>ENG30-02241988-akameni</v>
      </c>
      <c r="L7340" s="7" t="str">
        <f>ifna(VLOOKUP(K7340,'Лист1'!D:E,2,false))</f>
        <v/>
      </c>
      <c r="M7340" s="9"/>
      <c r="N7340" s="9"/>
      <c r="O7340" s="9"/>
      <c r="P7340" s="9"/>
      <c r="Q7340" s="9"/>
      <c r="R7340" s="9"/>
    </row>
    <row r="7341" ht="15.75" customHeight="1">
      <c r="A7341" s="14" t="s">
        <v>79</v>
      </c>
      <c r="B7341" s="14" t="s">
        <v>80</v>
      </c>
      <c r="C7341" s="40" t="s">
        <v>17779</v>
      </c>
      <c r="D7341" s="14" t="s">
        <v>17776</v>
      </c>
      <c r="E7341" s="13" t="s">
        <v>17777</v>
      </c>
      <c r="F7341" s="14" t="s">
        <v>17778</v>
      </c>
      <c r="G7341" s="14" t="s">
        <v>6772</v>
      </c>
      <c r="H7341" s="41" t="s">
        <v>6712</v>
      </c>
      <c r="I7341" s="42" t="s">
        <v>85</v>
      </c>
      <c r="J7341" s="39">
        <f t="shared" si="1"/>
        <v>33</v>
      </c>
      <c r="K7341" s="7" t="str">
        <f t="shared" si="2"/>
        <v>ENG30-02241988-astenski</v>
      </c>
      <c r="L7341" s="7" t="str">
        <f>ifna(VLOOKUP(K7341,'Лист1'!D:E,2,false))</f>
        <v/>
      </c>
      <c r="M7341" s="9"/>
      <c r="N7341" s="9"/>
      <c r="O7341" s="9"/>
      <c r="P7341" s="9"/>
      <c r="Q7341" s="9"/>
      <c r="R7341" s="9"/>
    </row>
    <row r="7342" ht="15.75" customHeight="1">
      <c r="A7342" s="14" t="s">
        <v>21</v>
      </c>
      <c r="B7342" s="14" t="s">
        <v>22</v>
      </c>
      <c r="C7342" s="40" t="s">
        <v>17780</v>
      </c>
      <c r="D7342" s="14" t="s">
        <v>17781</v>
      </c>
      <c r="E7342" s="13" t="s">
        <v>17782</v>
      </c>
      <c r="F7342" s="14" t="s">
        <v>17780</v>
      </c>
      <c r="G7342" s="14" t="s">
        <v>7632</v>
      </c>
      <c r="H7342" s="41" t="s">
        <v>6712</v>
      </c>
      <c r="I7342" s="42" t="s">
        <v>85</v>
      </c>
      <c r="J7342" s="92">
        <f t="shared" si="1"/>
        <v>56</v>
      </c>
      <c r="K7342" s="7" t="str">
        <f t="shared" si="2"/>
        <v>ENG30-02242464-vprodati</v>
      </c>
      <c r="L7342" s="7" t="str">
        <f>ifna(VLOOKUP(K7342,'Лист1'!D:E,2,false))</f>
        <v/>
      </c>
      <c r="M7342" s="9"/>
      <c r="N7342" s="9"/>
      <c r="O7342" s="9"/>
      <c r="P7342" s="9"/>
      <c r="Q7342" s="9"/>
      <c r="R7342" s="9"/>
    </row>
    <row r="7343" ht="15.75" customHeight="1">
      <c r="A7343" s="14" t="s">
        <v>21</v>
      </c>
      <c r="B7343" s="14" t="s">
        <v>22</v>
      </c>
      <c r="C7343" s="40" t="s">
        <v>17783</v>
      </c>
      <c r="D7343" s="14" t="s">
        <v>17784</v>
      </c>
      <c r="E7343" s="13" t="s">
        <v>17785</v>
      </c>
      <c r="F7343" s="14" t="s">
        <v>17783</v>
      </c>
      <c r="G7343" s="14" t="s">
        <v>7632</v>
      </c>
      <c r="H7343" s="41" t="s">
        <v>6712</v>
      </c>
      <c r="I7343" s="42" t="s">
        <v>85</v>
      </c>
      <c r="J7343" s="43">
        <f t="shared" si="1"/>
        <v>56</v>
      </c>
      <c r="K7343" s="7" t="str">
        <f t="shared" si="2"/>
        <v>ENG30-02244956-vprodavati</v>
      </c>
      <c r="L7343" s="7" t="str">
        <f>ifna(VLOOKUP(K7343,'Лист1'!D:E,2,false))</f>
        <v/>
      </c>
      <c r="M7343" s="9"/>
      <c r="N7343" s="9"/>
      <c r="O7343" s="9"/>
      <c r="P7343" s="9"/>
      <c r="Q7343" s="9"/>
      <c r="R7343" s="9"/>
    </row>
    <row r="7344" ht="15.75" customHeight="1">
      <c r="A7344" s="14" t="s">
        <v>21</v>
      </c>
      <c r="B7344" s="14" t="s">
        <v>22</v>
      </c>
      <c r="C7344" s="40" t="s">
        <v>7416</v>
      </c>
      <c r="D7344" s="14" t="s">
        <v>17786</v>
      </c>
      <c r="E7344" s="13" t="s">
        <v>17787</v>
      </c>
      <c r="F7344" s="14" t="s">
        <v>17788</v>
      </c>
      <c r="G7344" s="14" t="s">
        <v>6772</v>
      </c>
      <c r="H7344" s="41" t="s">
        <v>6712</v>
      </c>
      <c r="I7344" s="42" t="s">
        <v>85</v>
      </c>
      <c r="J7344" s="66">
        <f t="shared" si="1"/>
        <v>29</v>
      </c>
      <c r="K7344" s="7" t="str">
        <f t="shared" si="2"/>
        <v>ENG30-02247390-vdobiti</v>
      </c>
      <c r="L7344" s="7" t="str">
        <f>ifna(VLOOKUP(K7344,'Лист1'!D:E,2,false))</f>
        <v/>
      </c>
      <c r="M7344" s="9"/>
      <c r="N7344" s="9"/>
      <c r="O7344" s="9"/>
      <c r="P7344" s="9"/>
      <c r="Q7344" s="9"/>
      <c r="R7344" s="9"/>
    </row>
    <row r="7345" ht="15.75" customHeight="1">
      <c r="A7345" s="14" t="s">
        <v>21</v>
      </c>
      <c r="B7345" s="14" t="s">
        <v>22</v>
      </c>
      <c r="C7345" s="40" t="s">
        <v>14933</v>
      </c>
      <c r="D7345" s="14" t="s">
        <v>17786</v>
      </c>
      <c r="E7345" s="13" t="s">
        <v>17787</v>
      </c>
      <c r="F7345" s="14" t="s">
        <v>17788</v>
      </c>
      <c r="G7345" s="14" t="s">
        <v>6772</v>
      </c>
      <c r="H7345" s="41" t="s">
        <v>6712</v>
      </c>
      <c r="I7345" s="42" t="s">
        <v>85</v>
      </c>
      <c r="J7345" s="28">
        <f t="shared" si="1"/>
        <v>29</v>
      </c>
      <c r="K7345" s="7" t="str">
        <f t="shared" si="2"/>
        <v>ENG30-02247390-vdoneti</v>
      </c>
      <c r="L7345" s="7" t="str">
        <f>ifna(VLOOKUP(K7345,'Лист1'!D:E,2,false))</f>
        <v/>
      </c>
      <c r="M7345" s="9"/>
      <c r="N7345" s="9"/>
      <c r="O7345" s="9"/>
      <c r="P7345" s="9"/>
      <c r="Q7345" s="9"/>
      <c r="R7345" s="9"/>
    </row>
    <row r="7346" ht="15.75" customHeight="1">
      <c r="A7346" s="14" t="s">
        <v>21</v>
      </c>
      <c r="B7346" s="14" t="s">
        <v>22</v>
      </c>
      <c r="C7346" s="40" t="s">
        <v>9497</v>
      </c>
      <c r="D7346" s="14" t="s">
        <v>17789</v>
      </c>
      <c r="E7346" s="13" t="s">
        <v>17790</v>
      </c>
      <c r="F7346" s="14" t="s">
        <v>17791</v>
      </c>
      <c r="G7346" s="14" t="s">
        <v>6772</v>
      </c>
      <c r="H7346" s="41" t="s">
        <v>6712</v>
      </c>
      <c r="I7346" s="42" t="s">
        <v>85</v>
      </c>
      <c r="J7346" s="39">
        <f t="shared" si="1"/>
        <v>33</v>
      </c>
      <c r="K7346" s="7" t="str">
        <f t="shared" si="2"/>
        <v>ENG30-02247977-vpovratiti</v>
      </c>
      <c r="L7346" s="7" t="str">
        <f>ifna(VLOOKUP(K7346,'Лист1'!D:E,2,false))</f>
        <v/>
      </c>
      <c r="M7346" s="9"/>
      <c r="N7346" s="9"/>
      <c r="O7346" s="9"/>
      <c r="P7346" s="9"/>
      <c r="Q7346" s="9"/>
      <c r="R7346" s="9"/>
    </row>
    <row r="7347" ht="15.75" customHeight="1">
      <c r="A7347" s="14" t="s">
        <v>21</v>
      </c>
      <c r="B7347" s="14" t="s">
        <v>22</v>
      </c>
      <c r="C7347" s="40" t="s">
        <v>9501</v>
      </c>
      <c r="D7347" s="14" t="s">
        <v>17789</v>
      </c>
      <c r="E7347" s="13" t="s">
        <v>17790</v>
      </c>
      <c r="F7347" s="14" t="s">
        <v>17791</v>
      </c>
      <c r="G7347" s="14" t="s">
        <v>6772</v>
      </c>
      <c r="H7347" s="41" t="s">
        <v>6712</v>
      </c>
      <c r="I7347" s="42" t="s">
        <v>85</v>
      </c>
      <c r="J7347" s="60">
        <f t="shared" si="1"/>
        <v>33</v>
      </c>
      <c r="K7347" s="7" t="str">
        <f t="shared" si="2"/>
        <v>ENG30-02247977-vvratiti</v>
      </c>
      <c r="L7347" s="7" t="str">
        <f>ifna(VLOOKUP(K7347,'Лист1'!D:E,2,false))</f>
        <v/>
      </c>
      <c r="M7347" s="9"/>
      <c r="N7347" s="9"/>
      <c r="O7347" s="9"/>
      <c r="P7347" s="9"/>
      <c r="Q7347" s="9"/>
      <c r="R7347" s="9"/>
    </row>
    <row r="7348" ht="15.75" customHeight="1">
      <c r="A7348" s="14" t="s">
        <v>79</v>
      </c>
      <c r="B7348" s="14" t="s">
        <v>80</v>
      </c>
      <c r="C7348" s="40" t="s">
        <v>13487</v>
      </c>
      <c r="D7348" s="14" t="s">
        <v>17792</v>
      </c>
      <c r="E7348" s="13" t="s">
        <v>17793</v>
      </c>
      <c r="F7348" s="14" t="s">
        <v>13487</v>
      </c>
      <c r="G7348" s="14" t="s">
        <v>6772</v>
      </c>
      <c r="H7348" s="41" t="s">
        <v>6712</v>
      </c>
      <c r="I7348" s="42" t="s">
        <v>85</v>
      </c>
      <c r="J7348" s="43">
        <f t="shared" si="1"/>
        <v>45</v>
      </c>
      <c r="K7348" s="7" t="str">
        <f t="shared" si="2"/>
        <v>ENG30-02248349-adruštven</v>
      </c>
      <c r="L7348" s="7" t="str">
        <f>ifna(VLOOKUP(K7348,'Лист1'!D:E,2,false))</f>
        <v/>
      </c>
      <c r="M7348" s="9"/>
      <c r="N7348" s="9"/>
      <c r="O7348" s="9"/>
      <c r="P7348" s="9"/>
      <c r="Q7348" s="9"/>
      <c r="R7348" s="9"/>
    </row>
    <row r="7349" ht="15.75" customHeight="1">
      <c r="A7349" s="14" t="s">
        <v>21</v>
      </c>
      <c r="B7349" s="14" t="s">
        <v>22</v>
      </c>
      <c r="C7349" s="40" t="s">
        <v>17794</v>
      </c>
      <c r="D7349" s="14" t="s">
        <v>17795</v>
      </c>
      <c r="E7349" s="13" t="s">
        <v>17796</v>
      </c>
      <c r="F7349" s="14" t="s">
        <v>17797</v>
      </c>
      <c r="G7349" s="14" t="s">
        <v>6772</v>
      </c>
      <c r="H7349" s="41" t="s">
        <v>6712</v>
      </c>
      <c r="I7349" s="42" t="s">
        <v>85</v>
      </c>
      <c r="J7349" s="45">
        <f t="shared" si="1"/>
        <v>38</v>
      </c>
      <c r="K7349" s="7" t="str">
        <f t="shared" si="2"/>
        <v>ENG30-02248465-vnaići</v>
      </c>
      <c r="L7349" s="7" t="str">
        <f>ifna(VLOOKUP(K7349,'Лист1'!D:E,2,false))</f>
        <v/>
      </c>
      <c r="M7349" s="9"/>
      <c r="N7349" s="9"/>
      <c r="O7349" s="9"/>
      <c r="P7349" s="9"/>
      <c r="Q7349" s="9"/>
      <c r="R7349" s="9"/>
    </row>
    <row r="7350" ht="15.75" customHeight="1">
      <c r="A7350" s="14" t="s">
        <v>21</v>
      </c>
      <c r="B7350" s="14" t="s">
        <v>22</v>
      </c>
      <c r="C7350" s="40" t="s">
        <v>13505</v>
      </c>
      <c r="D7350" s="14" t="s">
        <v>17795</v>
      </c>
      <c r="E7350" s="13" t="s">
        <v>17796</v>
      </c>
      <c r="F7350" s="14" t="s">
        <v>17797</v>
      </c>
      <c r="G7350" s="14" t="s">
        <v>6772</v>
      </c>
      <c r="H7350" s="41" t="s">
        <v>6712</v>
      </c>
      <c r="I7350" s="42" t="s">
        <v>85</v>
      </c>
      <c r="J7350" s="39">
        <f t="shared" si="1"/>
        <v>38</v>
      </c>
      <c r="K7350" s="7" t="str">
        <f t="shared" si="2"/>
        <v>ENG30-02248465-vsresti</v>
      </c>
      <c r="L7350" s="7" t="str">
        <f>ifna(VLOOKUP(K7350,'Лист1'!D:E,2,false))</f>
        <v/>
      </c>
      <c r="M7350" s="9"/>
      <c r="N7350" s="9"/>
      <c r="O7350" s="9"/>
      <c r="P7350" s="9"/>
      <c r="Q7350" s="9"/>
      <c r="R7350" s="9"/>
    </row>
    <row r="7351" ht="15.75" customHeight="1">
      <c r="A7351" s="14" t="s">
        <v>79</v>
      </c>
      <c r="B7351" s="14" t="s">
        <v>80</v>
      </c>
      <c r="C7351" s="40" t="s">
        <v>17798</v>
      </c>
      <c r="D7351" s="14" t="s">
        <v>17799</v>
      </c>
      <c r="E7351" s="13" t="s">
        <v>17800</v>
      </c>
      <c r="F7351" s="14" t="s">
        <v>17801</v>
      </c>
      <c r="G7351" s="14" t="s">
        <v>6772</v>
      </c>
      <c r="H7351" s="41" t="s">
        <v>6712</v>
      </c>
      <c r="I7351" s="42" t="s">
        <v>85</v>
      </c>
      <c r="J7351" s="95">
        <f t="shared" si="1"/>
        <v>93</v>
      </c>
      <c r="K7351" s="7" t="str">
        <f t="shared" si="2"/>
        <v>ENG30-02248693-aetnički</v>
      </c>
      <c r="L7351" s="7" t="str">
        <f>ifna(VLOOKUP(K7351,'Лист1'!D:E,2,false))</f>
        <v/>
      </c>
      <c r="M7351" s="9"/>
      <c r="N7351" s="9"/>
      <c r="O7351" s="9"/>
      <c r="P7351" s="9"/>
      <c r="Q7351" s="9"/>
      <c r="R7351" s="9"/>
    </row>
    <row r="7352" ht="15.75" customHeight="1">
      <c r="A7352" s="14" t="s">
        <v>21</v>
      </c>
      <c r="B7352" s="14" t="s">
        <v>22</v>
      </c>
      <c r="C7352" s="40" t="s">
        <v>13533</v>
      </c>
      <c r="D7352" s="14" t="s">
        <v>17802</v>
      </c>
      <c r="E7352" s="13" t="s">
        <v>17803</v>
      </c>
      <c r="F7352" s="14" t="s">
        <v>13533</v>
      </c>
      <c r="G7352" s="14" t="s">
        <v>6772</v>
      </c>
      <c r="H7352" s="41" t="s">
        <v>6712</v>
      </c>
      <c r="I7352" s="42" t="s">
        <v>85</v>
      </c>
      <c r="J7352" s="31">
        <f t="shared" si="1"/>
        <v>76</v>
      </c>
      <c r="K7352" s="7" t="str">
        <f t="shared" si="2"/>
        <v>ENG30-02248808-vpristupiti</v>
      </c>
      <c r="L7352" s="7" t="str">
        <f>ifna(VLOOKUP(K7352,'Лист1'!D:E,2,false))</f>
        <v/>
      </c>
      <c r="M7352" s="9"/>
      <c r="N7352" s="9"/>
      <c r="O7352" s="9"/>
      <c r="P7352" s="9"/>
      <c r="Q7352" s="9"/>
      <c r="R7352" s="9"/>
    </row>
    <row r="7353" ht="15.75" customHeight="1">
      <c r="A7353" s="14" t="s">
        <v>21</v>
      </c>
      <c r="B7353" s="14" t="s">
        <v>22</v>
      </c>
      <c r="C7353" s="40" t="s">
        <v>7747</v>
      </c>
      <c r="D7353" s="14" t="s">
        <v>17804</v>
      </c>
      <c r="E7353" s="13" t="s">
        <v>17805</v>
      </c>
      <c r="F7353" s="14" t="s">
        <v>17806</v>
      </c>
      <c r="G7353" s="14" t="s">
        <v>6772</v>
      </c>
      <c r="H7353" s="41" t="s">
        <v>6712</v>
      </c>
      <c r="I7353" s="42" t="s">
        <v>85</v>
      </c>
      <c r="J7353" s="25">
        <f t="shared" si="1"/>
        <v>25</v>
      </c>
      <c r="K7353" s="7" t="str">
        <f t="shared" si="2"/>
        <v>ENG30-02249438-voporaviti</v>
      </c>
      <c r="L7353" s="7" t="str">
        <f>ifna(VLOOKUP(K7353,'Лист1'!D:E,2,false))</f>
        <v/>
      </c>
      <c r="M7353" s="9"/>
      <c r="N7353" s="9"/>
      <c r="O7353" s="9"/>
      <c r="P7353" s="9"/>
      <c r="Q7353" s="9"/>
      <c r="R7353" s="9"/>
    </row>
    <row r="7354" ht="15.75" customHeight="1">
      <c r="A7354" s="14" t="s">
        <v>21</v>
      </c>
      <c r="B7354" s="14" t="s">
        <v>22</v>
      </c>
      <c r="C7354" s="40" t="s">
        <v>10212</v>
      </c>
      <c r="D7354" s="14" t="s">
        <v>17804</v>
      </c>
      <c r="E7354" s="13" t="s">
        <v>17805</v>
      </c>
      <c r="F7354" s="14" t="s">
        <v>17806</v>
      </c>
      <c r="G7354" s="14" t="s">
        <v>6772</v>
      </c>
      <c r="H7354" s="41" t="s">
        <v>6712</v>
      </c>
      <c r="I7354" s="42" t="s">
        <v>85</v>
      </c>
      <c r="J7354" s="17">
        <f t="shared" si="1"/>
        <v>25</v>
      </c>
      <c r="K7354" s="7" t="str">
        <f t="shared" si="2"/>
        <v>ENG30-02249438-vuzeti</v>
      </c>
      <c r="L7354" s="7" t="str">
        <f>ifna(VLOOKUP(K7354,'Лист1'!D:E,2,false))</f>
        <v/>
      </c>
      <c r="M7354" s="9"/>
      <c r="N7354" s="9"/>
      <c r="O7354" s="9"/>
      <c r="P7354" s="9"/>
      <c r="Q7354" s="9"/>
      <c r="R7354" s="9"/>
    </row>
    <row r="7355" ht="15.75" customHeight="1">
      <c r="A7355" s="14" t="s">
        <v>79</v>
      </c>
      <c r="B7355" s="14" t="s">
        <v>80</v>
      </c>
      <c r="C7355" s="40" t="s">
        <v>16430</v>
      </c>
      <c r="D7355" s="14" t="s">
        <v>17807</v>
      </c>
      <c r="E7355" s="13" t="s">
        <v>17808</v>
      </c>
      <c r="F7355" s="14" t="s">
        <v>17809</v>
      </c>
      <c r="G7355" s="14" t="s">
        <v>6772</v>
      </c>
      <c r="H7355" s="41" t="s">
        <v>6712</v>
      </c>
      <c r="I7355" s="42" t="s">
        <v>85</v>
      </c>
      <c r="J7355" s="70">
        <f t="shared" si="1"/>
        <v>23</v>
      </c>
      <c r="K7355" s="7" t="str">
        <f t="shared" si="2"/>
        <v>ENG30-02251212-asam</v>
      </c>
      <c r="L7355" s="7" t="str">
        <f>ifna(VLOOKUP(K7355,'Лист1'!D:E,2,false))</f>
        <v/>
      </c>
      <c r="M7355" s="9"/>
      <c r="N7355" s="9"/>
      <c r="O7355" s="9"/>
      <c r="P7355" s="9"/>
      <c r="Q7355" s="9"/>
      <c r="R7355" s="9"/>
    </row>
    <row r="7356" ht="15.75" customHeight="1">
      <c r="A7356" s="14" t="s">
        <v>79</v>
      </c>
      <c r="B7356" s="14" t="s">
        <v>80</v>
      </c>
      <c r="C7356" s="40" t="s">
        <v>9892</v>
      </c>
      <c r="D7356" s="14" t="s">
        <v>17807</v>
      </c>
      <c r="E7356" s="13" t="s">
        <v>17808</v>
      </c>
      <c r="F7356" s="14" t="s">
        <v>17809</v>
      </c>
      <c r="G7356" s="14" t="s">
        <v>6772</v>
      </c>
      <c r="H7356" s="41" t="s">
        <v>6712</v>
      </c>
      <c r="I7356" s="42" t="s">
        <v>85</v>
      </c>
      <c r="J7356" s="45">
        <f t="shared" si="1"/>
        <v>23</v>
      </c>
      <c r="K7356" s="7" t="str">
        <f t="shared" si="2"/>
        <v>ENG30-02251212-ausamljen</v>
      </c>
      <c r="L7356" s="7" t="str">
        <f>ifna(VLOOKUP(K7356,'Лист1'!D:E,2,false))</f>
        <v/>
      </c>
      <c r="M7356" s="9"/>
      <c r="N7356" s="9"/>
      <c r="O7356" s="9"/>
      <c r="P7356" s="9"/>
      <c r="Q7356" s="9"/>
      <c r="R7356" s="9"/>
    </row>
    <row r="7357" ht="15.75" customHeight="1">
      <c r="A7357" s="14" t="s">
        <v>79</v>
      </c>
      <c r="B7357" s="14" t="s">
        <v>80</v>
      </c>
      <c r="C7357" s="40" t="s">
        <v>10352</v>
      </c>
      <c r="D7357" s="14" t="s">
        <v>17810</v>
      </c>
      <c r="E7357" s="13" t="s">
        <v>17811</v>
      </c>
      <c r="F7357" s="14" t="s">
        <v>17812</v>
      </c>
      <c r="G7357" s="14" t="s">
        <v>6772</v>
      </c>
      <c r="H7357" s="41" t="s">
        <v>6712</v>
      </c>
      <c r="I7357" s="42" t="s">
        <v>85</v>
      </c>
      <c r="J7357" s="21">
        <f t="shared" si="1"/>
        <v>21</v>
      </c>
      <c r="K7357" s="7" t="str">
        <f t="shared" si="2"/>
        <v>ENG30-02251576-aizolovan</v>
      </c>
      <c r="L7357" s="7" t="str">
        <f>ifna(VLOOKUP(K7357,'Лист1'!D:E,2,false))</f>
        <v/>
      </c>
      <c r="M7357" s="9"/>
      <c r="N7357" s="9"/>
      <c r="O7357" s="9"/>
      <c r="P7357" s="9"/>
      <c r="Q7357" s="9"/>
      <c r="R7357" s="9"/>
    </row>
    <row r="7358" ht="15.75" customHeight="1">
      <c r="A7358" s="14" t="s">
        <v>21</v>
      </c>
      <c r="B7358" s="14" t="s">
        <v>22</v>
      </c>
      <c r="C7358" s="40" t="s">
        <v>13369</v>
      </c>
      <c r="D7358" s="14" t="s">
        <v>17813</v>
      </c>
      <c r="E7358" s="13" t="s">
        <v>17814</v>
      </c>
      <c r="F7358" s="14" t="s">
        <v>17815</v>
      </c>
      <c r="G7358" s="14" t="s">
        <v>6960</v>
      </c>
      <c r="H7358" s="41" t="s">
        <v>6712</v>
      </c>
      <c r="I7358" s="42" t="s">
        <v>85</v>
      </c>
      <c r="J7358" s="39">
        <f t="shared" si="1"/>
        <v>47</v>
      </c>
      <c r="K7358" s="7" t="str">
        <f t="shared" si="2"/>
        <v>ENG30-02251743-vplatiti</v>
      </c>
      <c r="L7358" s="7" t="str">
        <f>ifna(VLOOKUP(K7358,'Лист1'!D:E,2,false))</f>
        <v/>
      </c>
      <c r="M7358" s="9"/>
      <c r="N7358" s="9"/>
      <c r="O7358" s="9"/>
      <c r="P7358" s="9"/>
      <c r="Q7358" s="9"/>
      <c r="R7358" s="9"/>
    </row>
    <row r="7359" ht="15.75" customHeight="1">
      <c r="A7359" s="14" t="s">
        <v>79</v>
      </c>
      <c r="B7359" s="14" t="s">
        <v>80</v>
      </c>
      <c r="C7359" s="40" t="s">
        <v>17816</v>
      </c>
      <c r="D7359" s="14" t="s">
        <v>17817</v>
      </c>
      <c r="E7359" s="13" t="s">
        <v>17818</v>
      </c>
      <c r="F7359" s="14" t="s">
        <v>17819</v>
      </c>
      <c r="G7359" s="14"/>
      <c r="H7359" s="41" t="s">
        <v>6712</v>
      </c>
      <c r="I7359" s="42" t="s">
        <v>85</v>
      </c>
      <c r="J7359" s="58">
        <f t="shared" si="1"/>
        <v>66</v>
      </c>
      <c r="K7359" s="7" t="str">
        <f t="shared" si="2"/>
        <v>ENG30-02252480-asolo</v>
      </c>
      <c r="L7359" s="7" t="str">
        <f>ifna(VLOOKUP(K7359,'Лист1'!D:E,2,false))</f>
        <v/>
      </c>
      <c r="M7359" s="9"/>
      <c r="N7359" s="9"/>
      <c r="O7359" s="9"/>
      <c r="P7359" s="9"/>
      <c r="Q7359" s="9"/>
      <c r="R7359" s="9"/>
    </row>
    <row r="7360" ht="15.75" customHeight="1">
      <c r="A7360" s="14" t="s">
        <v>79</v>
      </c>
      <c r="B7360" s="14" t="s">
        <v>80</v>
      </c>
      <c r="C7360" s="40" t="s">
        <v>17820</v>
      </c>
      <c r="D7360" s="14" t="s">
        <v>17821</v>
      </c>
      <c r="E7360" s="13" t="s">
        <v>17822</v>
      </c>
      <c r="F7360" s="14" t="s">
        <v>17823</v>
      </c>
      <c r="G7360" s="14" t="s">
        <v>6772</v>
      </c>
      <c r="H7360" s="41" t="s">
        <v>6712</v>
      </c>
      <c r="I7360" s="42" t="s">
        <v>85</v>
      </c>
      <c r="J7360" s="59">
        <f t="shared" si="1"/>
        <v>48</v>
      </c>
      <c r="K7360" s="7" t="str">
        <f t="shared" si="2"/>
        <v>ENG30-02253104-anedovoljan</v>
      </c>
      <c r="L7360" s="7" t="str">
        <f>ifna(VLOOKUP(K7360,'Лист1'!D:E,2,false))</f>
        <v/>
      </c>
      <c r="M7360" s="9"/>
      <c r="N7360" s="9"/>
      <c r="O7360" s="9"/>
      <c r="P7360" s="9"/>
      <c r="Q7360" s="9"/>
      <c r="R7360" s="9"/>
    </row>
    <row r="7361" ht="15.75" customHeight="1">
      <c r="A7361" s="14" t="s">
        <v>79</v>
      </c>
      <c r="B7361" s="14" t="s">
        <v>80</v>
      </c>
      <c r="C7361" s="40" t="s">
        <v>17824</v>
      </c>
      <c r="D7361" s="14" t="s">
        <v>17821</v>
      </c>
      <c r="E7361" s="13" t="s">
        <v>17822</v>
      </c>
      <c r="F7361" s="14" t="s">
        <v>17823</v>
      </c>
      <c r="G7361" s="14" t="s">
        <v>6772</v>
      </c>
      <c r="H7361" s="41" t="s">
        <v>6712</v>
      </c>
      <c r="I7361" s="42" t="s">
        <v>85</v>
      </c>
      <c r="J7361" s="101">
        <f t="shared" si="1"/>
        <v>48</v>
      </c>
      <c r="K7361" s="7" t="str">
        <f t="shared" si="2"/>
        <v>ENG30-02253104-aneuspešan</v>
      </c>
      <c r="L7361" s="7" t="str">
        <f>ifna(VLOOKUP(K7361,'Лист1'!D:E,2,false))</f>
        <v/>
      </c>
      <c r="M7361" s="9"/>
      <c r="N7361" s="9"/>
      <c r="O7361" s="9"/>
      <c r="P7361" s="9"/>
      <c r="Q7361" s="9"/>
      <c r="R7361" s="9"/>
    </row>
    <row r="7362" ht="15.75" customHeight="1">
      <c r="A7362" s="14" t="s">
        <v>79</v>
      </c>
      <c r="B7362" s="14" t="s">
        <v>80</v>
      </c>
      <c r="C7362" s="40" t="s">
        <v>11022</v>
      </c>
      <c r="D7362" s="14" t="s">
        <v>17821</v>
      </c>
      <c r="E7362" s="13" t="s">
        <v>17822</v>
      </c>
      <c r="F7362" s="14" t="s">
        <v>17823</v>
      </c>
      <c r="G7362" s="14" t="s">
        <v>6772</v>
      </c>
      <c r="H7362" s="41" t="s">
        <v>6712</v>
      </c>
      <c r="I7362" s="42" t="s">
        <v>85</v>
      </c>
      <c r="J7362" s="83">
        <f t="shared" si="1"/>
        <v>48</v>
      </c>
      <c r="K7362" s="7" t="str">
        <f t="shared" si="2"/>
        <v>ENG30-02253104-aslab</v>
      </c>
      <c r="L7362" s="7" t="str">
        <f>ifna(VLOOKUP(K7362,'Лист1'!D:E,2,false))</f>
        <v/>
      </c>
      <c r="M7362" s="9"/>
      <c r="N7362" s="9"/>
      <c r="O7362" s="9"/>
      <c r="P7362" s="9"/>
      <c r="Q7362" s="9"/>
      <c r="R7362" s="9"/>
    </row>
    <row r="7363" ht="15.75" customHeight="1">
      <c r="A7363" s="14" t="s">
        <v>21</v>
      </c>
      <c r="B7363" s="14" t="s">
        <v>22</v>
      </c>
      <c r="C7363" s="40" t="s">
        <v>8950</v>
      </c>
      <c r="D7363" s="14" t="s">
        <v>17825</v>
      </c>
      <c r="E7363" s="13" t="s">
        <v>17826</v>
      </c>
      <c r="F7363" s="14" t="s">
        <v>17827</v>
      </c>
      <c r="G7363" s="14" t="s">
        <v>6960</v>
      </c>
      <c r="H7363" s="41" t="s">
        <v>6712</v>
      </c>
      <c r="I7363" s="42" t="s">
        <v>85</v>
      </c>
      <c r="J7363" s="87">
        <f t="shared" si="1"/>
        <v>20</v>
      </c>
      <c r="K7363" s="7" t="str">
        <f t="shared" si="2"/>
        <v>ENG30-02254258-vregulisati</v>
      </c>
      <c r="L7363" s="7" t="str">
        <f>ifna(VLOOKUP(K7363,'Лист1'!D:E,2,false))</f>
        <v/>
      </c>
      <c r="M7363" s="9"/>
      <c r="N7363" s="9"/>
      <c r="O7363" s="9"/>
      <c r="P7363" s="9"/>
      <c r="Q7363" s="9"/>
      <c r="R7363" s="9"/>
    </row>
    <row r="7364" ht="15.75" customHeight="1">
      <c r="A7364" s="14" t="s">
        <v>21</v>
      </c>
      <c r="B7364" s="14" t="s">
        <v>22</v>
      </c>
      <c r="C7364" s="40" t="s">
        <v>8526</v>
      </c>
      <c r="D7364" s="14" t="s">
        <v>17825</v>
      </c>
      <c r="E7364" s="13" t="s">
        <v>17826</v>
      </c>
      <c r="F7364" s="14" t="s">
        <v>17827</v>
      </c>
      <c r="G7364" s="14" t="s">
        <v>6960</v>
      </c>
      <c r="H7364" s="41" t="s">
        <v>6712</v>
      </c>
      <c r="I7364" s="42" t="s">
        <v>85</v>
      </c>
      <c r="J7364" s="51">
        <f t="shared" si="1"/>
        <v>20</v>
      </c>
      <c r="K7364" s="7" t="str">
        <f t="shared" si="2"/>
        <v>ENG30-02254258-vurediti</v>
      </c>
      <c r="L7364" s="7" t="str">
        <f>ifna(VLOOKUP(K7364,'Лист1'!D:E,2,false))</f>
        <v/>
      </c>
      <c r="M7364" s="9"/>
      <c r="N7364" s="9"/>
      <c r="O7364" s="9"/>
      <c r="P7364" s="9"/>
      <c r="Q7364" s="9"/>
      <c r="R7364" s="9"/>
    </row>
    <row r="7365" ht="15.75" customHeight="1">
      <c r="A7365" s="14" t="s">
        <v>21</v>
      </c>
      <c r="B7365" s="14" t="s">
        <v>22</v>
      </c>
      <c r="C7365" s="40" t="s">
        <v>7652</v>
      </c>
      <c r="D7365" s="14" t="s">
        <v>17828</v>
      </c>
      <c r="E7365" s="13" t="s">
        <v>17829</v>
      </c>
      <c r="F7365" s="14" t="s">
        <v>17830</v>
      </c>
      <c r="G7365" s="14" t="s">
        <v>6772</v>
      </c>
      <c r="H7365" s="41" t="s">
        <v>6712</v>
      </c>
      <c r="I7365" s="42" t="s">
        <v>85</v>
      </c>
      <c r="J7365" s="27">
        <f t="shared" si="1"/>
        <v>25</v>
      </c>
      <c r="K7365" s="7" t="str">
        <f t="shared" si="2"/>
        <v>ENG30-02255268-vdati</v>
      </c>
      <c r="L7365" s="7" t="str">
        <f>ifna(VLOOKUP(K7365,'Лист1'!D:E,2,false))</f>
        <v/>
      </c>
      <c r="M7365" s="9"/>
      <c r="N7365" s="9"/>
      <c r="O7365" s="9"/>
      <c r="P7365" s="9"/>
      <c r="Q7365" s="9"/>
      <c r="R7365" s="9"/>
    </row>
    <row r="7366" ht="15.75" customHeight="1">
      <c r="A7366" s="14" t="s">
        <v>21</v>
      </c>
      <c r="B7366" s="14" t="s">
        <v>22</v>
      </c>
      <c r="C7366" s="40" t="s">
        <v>17722</v>
      </c>
      <c r="D7366" s="14" t="s">
        <v>17828</v>
      </c>
      <c r="E7366" s="13" t="s">
        <v>17829</v>
      </c>
      <c r="F7366" s="14" t="s">
        <v>17830</v>
      </c>
      <c r="G7366" s="14" t="s">
        <v>6772</v>
      </c>
      <c r="H7366" s="41" t="s">
        <v>6712</v>
      </c>
      <c r="I7366" s="42" t="s">
        <v>85</v>
      </c>
      <c r="J7366" s="43">
        <f t="shared" si="1"/>
        <v>25</v>
      </c>
      <c r="K7366" s="7" t="str">
        <f t="shared" si="2"/>
        <v>ENG30-02255268-vdavati</v>
      </c>
      <c r="L7366" s="7" t="str">
        <f>ifna(VLOOKUP(K7366,'Лист1'!D:E,2,false))</f>
        <v/>
      </c>
      <c r="M7366" s="9"/>
      <c r="N7366" s="9"/>
      <c r="O7366" s="9"/>
      <c r="P7366" s="9"/>
      <c r="Q7366" s="9"/>
      <c r="R7366" s="9"/>
    </row>
    <row r="7367" ht="15.75" customHeight="1">
      <c r="A7367" s="14" t="s">
        <v>21</v>
      </c>
      <c r="B7367" s="14" t="s">
        <v>22</v>
      </c>
      <c r="C7367" s="40" t="s">
        <v>15386</v>
      </c>
      <c r="D7367" s="14" t="s">
        <v>17828</v>
      </c>
      <c r="E7367" s="13" t="s">
        <v>17829</v>
      </c>
      <c r="F7367" s="14" t="s">
        <v>17830</v>
      </c>
      <c r="G7367" s="14" t="s">
        <v>6772</v>
      </c>
      <c r="H7367" s="41" t="s">
        <v>6712</v>
      </c>
      <c r="I7367" s="42" t="s">
        <v>85</v>
      </c>
      <c r="J7367" s="68">
        <f t="shared" si="1"/>
        <v>25</v>
      </c>
      <c r="K7367" s="7" t="str">
        <f t="shared" si="2"/>
        <v>ENG30-02255268-vdeliti</v>
      </c>
      <c r="L7367" s="7" t="str">
        <f>ifna(VLOOKUP(K7367,'Лист1'!D:E,2,false))</f>
        <v/>
      </c>
      <c r="M7367" s="9"/>
      <c r="N7367" s="9"/>
      <c r="O7367" s="9"/>
      <c r="P7367" s="9"/>
      <c r="Q7367" s="9"/>
      <c r="R7367" s="9"/>
    </row>
    <row r="7368" ht="15.75" customHeight="1">
      <c r="A7368" s="14" t="s">
        <v>21</v>
      </c>
      <c r="B7368" s="14" t="s">
        <v>22</v>
      </c>
      <c r="C7368" s="40" t="s">
        <v>11404</v>
      </c>
      <c r="D7368" s="14" t="s">
        <v>17828</v>
      </c>
      <c r="E7368" s="13" t="s">
        <v>17829</v>
      </c>
      <c r="F7368" s="14" t="s">
        <v>17830</v>
      </c>
      <c r="G7368" s="14" t="s">
        <v>6772</v>
      </c>
      <c r="H7368" s="41" t="s">
        <v>6712</v>
      </c>
      <c r="I7368" s="42" t="s">
        <v>85</v>
      </c>
      <c r="J7368" s="43">
        <f t="shared" si="1"/>
        <v>25</v>
      </c>
      <c r="K7368" s="7" t="str">
        <f t="shared" si="2"/>
        <v>ENG30-02255268-vdodeliti</v>
      </c>
      <c r="L7368" s="7" t="str">
        <f>ifna(VLOOKUP(K7368,'Лист1'!D:E,2,false))</f>
        <v/>
      </c>
      <c r="M7368" s="9"/>
      <c r="N7368" s="9"/>
      <c r="O7368" s="9"/>
      <c r="P7368" s="9"/>
      <c r="Q7368" s="9"/>
      <c r="R7368" s="9"/>
    </row>
    <row r="7369" ht="15.75" customHeight="1">
      <c r="A7369" s="14" t="s">
        <v>21</v>
      </c>
      <c r="B7369" s="14" t="s">
        <v>22</v>
      </c>
      <c r="C7369" s="40" t="s">
        <v>11291</v>
      </c>
      <c r="D7369" s="14" t="s">
        <v>17828</v>
      </c>
      <c r="E7369" s="13" t="s">
        <v>17829</v>
      </c>
      <c r="F7369" s="14" t="s">
        <v>17830</v>
      </c>
      <c r="G7369" s="14" t="s">
        <v>6772</v>
      </c>
      <c r="H7369" s="41" t="s">
        <v>6712</v>
      </c>
      <c r="I7369" s="42" t="s">
        <v>85</v>
      </c>
      <c r="J7369" s="61">
        <f t="shared" si="1"/>
        <v>25</v>
      </c>
      <c r="K7369" s="7" t="str">
        <f t="shared" si="2"/>
        <v>ENG30-02255268-vdodeljivati</v>
      </c>
      <c r="L7369" s="7" t="str">
        <f>ifna(VLOOKUP(K7369,'Лист1'!D:E,2,false))</f>
        <v/>
      </c>
      <c r="M7369" s="9"/>
      <c r="N7369" s="9"/>
      <c r="O7369" s="9"/>
      <c r="P7369" s="9"/>
      <c r="Q7369" s="9"/>
      <c r="R7369" s="9"/>
    </row>
    <row r="7370" ht="15.75" customHeight="1">
      <c r="A7370" s="14" t="s">
        <v>21</v>
      </c>
      <c r="B7370" s="14" t="s">
        <v>22</v>
      </c>
      <c r="C7370" s="40" t="s">
        <v>10814</v>
      </c>
      <c r="D7370" s="14" t="s">
        <v>17828</v>
      </c>
      <c r="E7370" s="13" t="s">
        <v>17829</v>
      </c>
      <c r="F7370" s="14" t="s">
        <v>17830</v>
      </c>
      <c r="G7370" s="14" t="s">
        <v>6772</v>
      </c>
      <c r="H7370" s="41" t="s">
        <v>6712</v>
      </c>
      <c r="I7370" s="42" t="s">
        <v>85</v>
      </c>
      <c r="J7370" s="39">
        <f t="shared" si="1"/>
        <v>25</v>
      </c>
      <c r="K7370" s="7" t="str">
        <f t="shared" si="2"/>
        <v>ENG30-02255268-vpodeliti</v>
      </c>
      <c r="L7370" s="7" t="str">
        <f>ifna(VLOOKUP(K7370,'Лист1'!D:E,2,false))</f>
        <v/>
      </c>
      <c r="M7370" s="9"/>
      <c r="N7370" s="9"/>
      <c r="O7370" s="9"/>
      <c r="P7370" s="9"/>
      <c r="Q7370" s="9"/>
      <c r="R7370" s="9"/>
    </row>
    <row r="7371" ht="15.75" customHeight="1">
      <c r="A7371" s="14" t="s">
        <v>21</v>
      </c>
      <c r="B7371" s="14" t="s">
        <v>22</v>
      </c>
      <c r="C7371" s="40" t="s">
        <v>11284</v>
      </c>
      <c r="D7371" s="14" t="s">
        <v>17831</v>
      </c>
      <c r="E7371" s="13" t="s">
        <v>17832</v>
      </c>
      <c r="F7371" s="14" t="s">
        <v>17833</v>
      </c>
      <c r="G7371" s="14" t="s">
        <v>6772</v>
      </c>
      <c r="H7371" s="41" t="s">
        <v>6712</v>
      </c>
      <c r="I7371" s="42" t="s">
        <v>85</v>
      </c>
      <c r="J7371" s="61">
        <f t="shared" si="1"/>
        <v>10</v>
      </c>
      <c r="K7371" s="7" t="str">
        <f t="shared" si="2"/>
        <v>ENG30-02255462-vdozvoliti</v>
      </c>
      <c r="L7371" s="7" t="str">
        <f>ifna(VLOOKUP(K7371,'Лист1'!D:E,2,false))</f>
        <v/>
      </c>
      <c r="M7371" s="9"/>
      <c r="N7371" s="9"/>
      <c r="O7371" s="9"/>
      <c r="P7371" s="9"/>
      <c r="Q7371" s="9"/>
      <c r="R7371" s="9"/>
    </row>
    <row r="7372" ht="15.75" customHeight="1">
      <c r="A7372" s="14" t="s">
        <v>21</v>
      </c>
      <c r="B7372" s="14" t="s">
        <v>22</v>
      </c>
      <c r="C7372" s="40" t="s">
        <v>10991</v>
      </c>
      <c r="D7372" s="14" t="s">
        <v>17831</v>
      </c>
      <c r="E7372" s="13" t="s">
        <v>17832</v>
      </c>
      <c r="F7372" s="14" t="s">
        <v>17833</v>
      </c>
      <c r="G7372" s="14" t="s">
        <v>6772</v>
      </c>
      <c r="H7372" s="41" t="s">
        <v>6712</v>
      </c>
      <c r="I7372" s="42" t="s">
        <v>85</v>
      </c>
      <c r="J7372" s="58">
        <f t="shared" si="1"/>
        <v>10</v>
      </c>
      <c r="K7372" s="7" t="str">
        <f t="shared" si="2"/>
        <v>ENG30-02255462-vodobriti</v>
      </c>
      <c r="L7372" s="7" t="str">
        <f>ifna(VLOOKUP(K7372,'Лист1'!D:E,2,false))</f>
        <v/>
      </c>
      <c r="M7372" s="9"/>
      <c r="N7372" s="9"/>
      <c r="O7372" s="9"/>
      <c r="P7372" s="9"/>
      <c r="Q7372" s="9"/>
      <c r="R7372" s="9"/>
    </row>
    <row r="7373" ht="15.75" customHeight="1">
      <c r="A7373" s="14" t="s">
        <v>21</v>
      </c>
      <c r="B7373" s="14" t="s">
        <v>22</v>
      </c>
      <c r="C7373" s="40" t="s">
        <v>11084</v>
      </c>
      <c r="D7373" s="14" t="s">
        <v>17834</v>
      </c>
      <c r="E7373" s="13" t="s">
        <v>17835</v>
      </c>
      <c r="F7373" s="14" t="s">
        <v>17836</v>
      </c>
      <c r="G7373" s="14" t="s">
        <v>6772</v>
      </c>
      <c r="H7373" s="41" t="s">
        <v>6712</v>
      </c>
      <c r="I7373" s="42" t="s">
        <v>85</v>
      </c>
      <c r="J7373" s="57">
        <f t="shared" si="1"/>
        <v>17</v>
      </c>
      <c r="K7373" s="7" t="str">
        <f t="shared" si="2"/>
        <v>ENG30-02256109-vceniti</v>
      </c>
      <c r="L7373" s="7" t="str">
        <f>ifna(VLOOKUP(K7373,'Лист1'!D:E,2,false))</f>
        <v/>
      </c>
      <c r="M7373" s="9"/>
      <c r="N7373" s="9"/>
      <c r="O7373" s="9"/>
      <c r="P7373" s="9"/>
      <c r="Q7373" s="9"/>
      <c r="R7373" s="9"/>
    </row>
    <row r="7374" ht="15.75" customHeight="1">
      <c r="A7374" s="14" t="s">
        <v>21</v>
      </c>
      <c r="B7374" s="14" t="s">
        <v>22</v>
      </c>
      <c r="C7374" s="40" t="s">
        <v>8278</v>
      </c>
      <c r="D7374" s="14" t="s">
        <v>17837</v>
      </c>
      <c r="E7374" s="13" t="s">
        <v>17838</v>
      </c>
      <c r="F7374" s="14" t="s">
        <v>17839</v>
      </c>
      <c r="G7374" s="14" t="s">
        <v>6772</v>
      </c>
      <c r="H7374" s="41" t="s">
        <v>6712</v>
      </c>
      <c r="I7374" s="42" t="s">
        <v>85</v>
      </c>
      <c r="J7374" s="99">
        <f t="shared" si="1"/>
        <v>61</v>
      </c>
      <c r="K7374" s="7" t="str">
        <f t="shared" si="2"/>
        <v>ENG30-02257767-vzameniti</v>
      </c>
      <c r="L7374" s="7" t="str">
        <f>ifna(VLOOKUP(K7374,'Лист1'!D:E,2,false))</f>
        <v/>
      </c>
      <c r="M7374" s="9"/>
      <c r="N7374" s="9"/>
      <c r="O7374" s="9"/>
      <c r="P7374" s="9"/>
      <c r="Q7374" s="9"/>
      <c r="R7374" s="9"/>
    </row>
    <row r="7375" ht="15.75" customHeight="1">
      <c r="A7375" s="14" t="s">
        <v>79</v>
      </c>
      <c r="B7375" s="14" t="s">
        <v>80</v>
      </c>
      <c r="C7375" s="40" t="s">
        <v>13487</v>
      </c>
      <c r="D7375" s="14" t="s">
        <v>17840</v>
      </c>
      <c r="E7375" s="13" t="s">
        <v>17841</v>
      </c>
      <c r="F7375" s="14" t="s">
        <v>17842</v>
      </c>
      <c r="G7375" s="14" t="s">
        <v>6772</v>
      </c>
      <c r="H7375" s="41" t="s">
        <v>6712</v>
      </c>
      <c r="I7375" s="42" t="s">
        <v>85</v>
      </c>
      <c r="J7375" s="37">
        <f t="shared" si="1"/>
        <v>63</v>
      </c>
      <c r="K7375" s="7" t="str">
        <f t="shared" si="2"/>
        <v>ENG30-02258360-adruštven</v>
      </c>
      <c r="L7375" s="7" t="str">
        <f>ifna(VLOOKUP(K7375,'Лист1'!D:E,2,false))</f>
        <v/>
      </c>
      <c r="M7375" s="9"/>
      <c r="N7375" s="9"/>
      <c r="O7375" s="9"/>
      <c r="P7375" s="9"/>
      <c r="Q7375" s="9"/>
      <c r="R7375" s="9"/>
    </row>
    <row r="7376" ht="15.75" customHeight="1">
      <c r="A7376" s="14" t="s">
        <v>79</v>
      </c>
      <c r="B7376" s="14" t="s">
        <v>80</v>
      </c>
      <c r="C7376" s="40" t="s">
        <v>11155</v>
      </c>
      <c r="D7376" s="14" t="s">
        <v>17843</v>
      </c>
      <c r="E7376" s="13" t="s">
        <v>17844</v>
      </c>
      <c r="F7376" s="14" t="s">
        <v>11155</v>
      </c>
      <c r="G7376" s="14" t="s">
        <v>6772</v>
      </c>
      <c r="H7376" s="41" t="s">
        <v>6712</v>
      </c>
      <c r="I7376" s="42" t="s">
        <v>85</v>
      </c>
      <c r="J7376" s="87">
        <f t="shared" si="1"/>
        <v>57</v>
      </c>
      <c r="K7376" s="7" t="str">
        <f t="shared" si="2"/>
        <v>ENG30-02260035-ačvrst</v>
      </c>
      <c r="L7376" s="7" t="str">
        <f>ifna(VLOOKUP(K7376,'Лист1'!D:E,2,false))</f>
        <v/>
      </c>
      <c r="M7376" s="9"/>
      <c r="N7376" s="9"/>
      <c r="O7376" s="9"/>
      <c r="P7376" s="9"/>
      <c r="Q7376" s="9"/>
      <c r="R7376" s="9"/>
    </row>
    <row r="7377" ht="15.75" customHeight="1">
      <c r="A7377" s="14" t="s">
        <v>79</v>
      </c>
      <c r="B7377" s="14" t="s">
        <v>80</v>
      </c>
      <c r="C7377" s="40" t="s">
        <v>9095</v>
      </c>
      <c r="D7377" s="14" t="s">
        <v>17845</v>
      </c>
      <c r="E7377" s="13" t="s">
        <v>17846</v>
      </c>
      <c r="F7377" s="14" t="s">
        <v>17847</v>
      </c>
      <c r="G7377" s="14" t="s">
        <v>6772</v>
      </c>
      <c r="H7377" s="41" t="s">
        <v>6712</v>
      </c>
      <c r="I7377" s="42" t="s">
        <v>85</v>
      </c>
      <c r="J7377" s="46">
        <f t="shared" si="1"/>
        <v>66</v>
      </c>
      <c r="K7377" s="7" t="str">
        <f t="shared" si="2"/>
        <v>ENG30-02260362-aspecifičan</v>
      </c>
      <c r="L7377" s="7" t="str">
        <f>ifna(VLOOKUP(K7377,'Лист1'!D:E,2,false))</f>
        <v/>
      </c>
      <c r="M7377" s="9"/>
      <c r="N7377" s="9"/>
      <c r="O7377" s="9"/>
      <c r="P7377" s="9"/>
      <c r="Q7377" s="9"/>
      <c r="R7377" s="9"/>
    </row>
    <row r="7378" ht="15.75" customHeight="1">
      <c r="A7378" s="14" t="s">
        <v>79</v>
      </c>
      <c r="B7378" s="14" t="s">
        <v>80</v>
      </c>
      <c r="C7378" s="40" t="s">
        <v>13438</v>
      </c>
      <c r="D7378" s="14" t="s">
        <v>17845</v>
      </c>
      <c r="E7378" s="13" t="s">
        <v>17846</v>
      </c>
      <c r="F7378" s="14" t="s">
        <v>17847</v>
      </c>
      <c r="G7378" s="14" t="s">
        <v>6772</v>
      </c>
      <c r="H7378" s="41" t="s">
        <v>6712</v>
      </c>
      <c r="I7378" s="42" t="s">
        <v>85</v>
      </c>
      <c r="J7378" s="28">
        <f t="shared" si="1"/>
        <v>66</v>
      </c>
      <c r="K7378" s="7" t="str">
        <f t="shared" si="2"/>
        <v>ENG30-02260362-aspecijalizovan</v>
      </c>
      <c r="L7378" s="7" t="str">
        <f>ifna(VLOOKUP(K7378,'Лист1'!D:E,2,false))</f>
        <v/>
      </c>
      <c r="M7378" s="9"/>
      <c r="N7378" s="9"/>
      <c r="O7378" s="9"/>
      <c r="P7378" s="9"/>
      <c r="Q7378" s="9"/>
      <c r="R7378" s="9"/>
    </row>
    <row r="7379" ht="15.75" customHeight="1">
      <c r="A7379" s="14" t="s">
        <v>21</v>
      </c>
      <c r="B7379" s="14" t="s">
        <v>22</v>
      </c>
      <c r="C7379" s="40" t="s">
        <v>17780</v>
      </c>
      <c r="D7379" s="14" t="s">
        <v>17848</v>
      </c>
      <c r="E7379" s="13" t="s">
        <v>17849</v>
      </c>
      <c r="F7379" s="14" t="s">
        <v>17850</v>
      </c>
      <c r="G7379" s="14" t="s">
        <v>6772</v>
      </c>
      <c r="H7379" s="41" t="s">
        <v>6712</v>
      </c>
      <c r="I7379" s="42" t="s">
        <v>85</v>
      </c>
      <c r="J7379" s="51">
        <f t="shared" si="1"/>
        <v>24</v>
      </c>
      <c r="K7379" s="7" t="str">
        <f t="shared" si="2"/>
        <v>ENG30-02260362-vprodati</v>
      </c>
      <c r="L7379" s="7" t="str">
        <f>ifna(VLOOKUP(K7379,'Лист1'!D:E,2,false))</f>
        <v/>
      </c>
      <c r="M7379" s="9"/>
      <c r="N7379" s="9"/>
      <c r="O7379" s="9"/>
      <c r="P7379" s="9"/>
      <c r="Q7379" s="9"/>
      <c r="R7379" s="9"/>
    </row>
    <row r="7380" ht="15.75" customHeight="1">
      <c r="A7380" s="14" t="s">
        <v>21</v>
      </c>
      <c r="B7380" s="14" t="s">
        <v>22</v>
      </c>
      <c r="C7380" s="40" t="s">
        <v>17851</v>
      </c>
      <c r="D7380" s="14" t="s">
        <v>17848</v>
      </c>
      <c r="E7380" s="13" t="s">
        <v>17849</v>
      </c>
      <c r="F7380" s="14" t="s">
        <v>17850</v>
      </c>
      <c r="G7380" s="14" t="s">
        <v>6772</v>
      </c>
      <c r="H7380" s="41" t="s">
        <v>6712</v>
      </c>
      <c r="I7380" s="42" t="s">
        <v>85</v>
      </c>
      <c r="J7380" s="60">
        <f t="shared" si="1"/>
        <v>24</v>
      </c>
      <c r="K7380" s="7" t="str">
        <f t="shared" si="2"/>
        <v>ENG30-02260362-vtrgovati</v>
      </c>
      <c r="L7380" s="7" t="str">
        <f>ifna(VLOOKUP(K7380,'Лист1'!D:E,2,false))</f>
        <v/>
      </c>
      <c r="M7380" s="9"/>
      <c r="N7380" s="9"/>
      <c r="O7380" s="9"/>
      <c r="P7380" s="9"/>
      <c r="Q7380" s="9"/>
      <c r="R7380" s="9"/>
    </row>
    <row r="7381" ht="15.75" customHeight="1">
      <c r="A7381" s="14" t="s">
        <v>21</v>
      </c>
      <c r="B7381" s="14" t="s">
        <v>22</v>
      </c>
      <c r="C7381" s="40" t="s">
        <v>11404</v>
      </c>
      <c r="D7381" s="14" t="s">
        <v>17852</v>
      </c>
      <c r="E7381" s="13" t="s">
        <v>17853</v>
      </c>
      <c r="F7381" s="14" t="s">
        <v>17854</v>
      </c>
      <c r="G7381" s="14" t="s">
        <v>6772</v>
      </c>
      <c r="H7381" s="41" t="s">
        <v>6712</v>
      </c>
      <c r="I7381" s="42" t="s">
        <v>85</v>
      </c>
      <c r="J7381" s="68">
        <f t="shared" si="1"/>
        <v>40</v>
      </c>
      <c r="K7381" s="7" t="str">
        <f t="shared" si="2"/>
        <v>ENG30-02261888-vdodeliti</v>
      </c>
      <c r="L7381" s="7" t="str">
        <f>ifna(VLOOKUP(K7381,'Лист1'!D:E,2,false))</f>
        <v/>
      </c>
      <c r="M7381" s="9"/>
      <c r="N7381" s="9"/>
      <c r="O7381" s="9"/>
      <c r="P7381" s="9"/>
      <c r="Q7381" s="9"/>
      <c r="R7381" s="9"/>
    </row>
    <row r="7382" ht="15.75" customHeight="1">
      <c r="A7382" s="14" t="s">
        <v>21</v>
      </c>
      <c r="B7382" s="14" t="s">
        <v>22</v>
      </c>
      <c r="C7382" s="40" t="s">
        <v>11659</v>
      </c>
      <c r="D7382" s="14" t="s">
        <v>17852</v>
      </c>
      <c r="E7382" s="13" t="s">
        <v>17853</v>
      </c>
      <c r="F7382" s="14" t="s">
        <v>17854</v>
      </c>
      <c r="G7382" s="14" t="s">
        <v>6772</v>
      </c>
      <c r="H7382" s="41" t="s">
        <v>6712</v>
      </c>
      <c r="I7382" s="42" t="s">
        <v>85</v>
      </c>
      <c r="J7382" s="61">
        <f t="shared" si="1"/>
        <v>40</v>
      </c>
      <c r="K7382" s="7" t="str">
        <f t="shared" si="2"/>
        <v>ENG30-02261888-vnagraditi</v>
      </c>
      <c r="L7382" s="7" t="str">
        <f>ifna(VLOOKUP(K7382,'Лист1'!D:E,2,false))</f>
        <v/>
      </c>
      <c r="M7382" s="9"/>
      <c r="N7382" s="9"/>
      <c r="O7382" s="9"/>
      <c r="P7382" s="9"/>
      <c r="Q7382" s="9"/>
      <c r="R7382" s="9"/>
    </row>
    <row r="7383" ht="15.75" customHeight="1">
      <c r="A7383" s="14" t="s">
        <v>21</v>
      </c>
      <c r="B7383" s="14" t="s">
        <v>22</v>
      </c>
      <c r="C7383" s="40" t="s">
        <v>11404</v>
      </c>
      <c r="D7383" s="14" t="s">
        <v>17855</v>
      </c>
      <c r="E7383" s="13" t="s">
        <v>17856</v>
      </c>
      <c r="F7383" s="14" t="s">
        <v>11404</v>
      </c>
      <c r="G7383" s="14" t="s">
        <v>6772</v>
      </c>
      <c r="H7383" s="41" t="s">
        <v>6712</v>
      </c>
      <c r="I7383" s="42" t="s">
        <v>85</v>
      </c>
      <c r="J7383" s="18">
        <f t="shared" si="1"/>
        <v>23</v>
      </c>
      <c r="K7383" s="7" t="str">
        <f t="shared" si="2"/>
        <v>ENG30-02262278-vdodeliti</v>
      </c>
      <c r="L7383" s="7" t="str">
        <f>ifna(VLOOKUP(K7383,'Лист1'!D:E,2,false))</f>
        <v/>
      </c>
      <c r="M7383" s="9"/>
      <c r="N7383" s="9"/>
      <c r="O7383" s="9"/>
      <c r="P7383" s="9"/>
      <c r="Q7383" s="9"/>
      <c r="R7383" s="9"/>
    </row>
    <row r="7384" ht="15.75" customHeight="1">
      <c r="A7384" s="14" t="s">
        <v>21</v>
      </c>
      <c r="B7384" s="14" t="s">
        <v>22</v>
      </c>
      <c r="C7384" s="40" t="s">
        <v>7652</v>
      </c>
      <c r="D7384" s="14" t="s">
        <v>17857</v>
      </c>
      <c r="E7384" s="13" t="s">
        <v>17858</v>
      </c>
      <c r="F7384" s="14" t="s">
        <v>17859</v>
      </c>
      <c r="G7384" s="14" t="s">
        <v>6772</v>
      </c>
      <c r="H7384" s="41" t="s">
        <v>6712</v>
      </c>
      <c r="I7384" s="42" t="s">
        <v>85</v>
      </c>
      <c r="J7384" s="24">
        <f t="shared" si="1"/>
        <v>17</v>
      </c>
      <c r="K7384" s="7" t="str">
        <f t="shared" si="2"/>
        <v>ENG30-02263346-vdati</v>
      </c>
      <c r="L7384" s="7" t="str">
        <f>ifna(VLOOKUP(K7384,'Лист1'!D:E,2,false))</f>
        <v/>
      </c>
      <c r="M7384" s="9"/>
      <c r="N7384" s="9"/>
      <c r="O7384" s="9"/>
      <c r="P7384" s="9"/>
      <c r="Q7384" s="9"/>
      <c r="R7384" s="9"/>
    </row>
    <row r="7385" ht="15.75" customHeight="1">
      <c r="A7385" s="14" t="s">
        <v>21</v>
      </c>
      <c r="B7385" s="14" t="s">
        <v>22</v>
      </c>
      <c r="C7385" s="40" t="s">
        <v>17722</v>
      </c>
      <c r="D7385" s="14" t="s">
        <v>17857</v>
      </c>
      <c r="E7385" s="13" t="s">
        <v>17858</v>
      </c>
      <c r="F7385" s="14" t="s">
        <v>17859</v>
      </c>
      <c r="G7385" s="14" t="s">
        <v>6772</v>
      </c>
      <c r="H7385" s="41" t="s">
        <v>6712</v>
      </c>
      <c r="I7385" s="42" t="s">
        <v>85</v>
      </c>
      <c r="J7385" s="73">
        <f t="shared" si="1"/>
        <v>17</v>
      </c>
      <c r="K7385" s="7" t="str">
        <f t="shared" si="2"/>
        <v>ENG30-02263346-vdavati</v>
      </c>
      <c r="L7385" s="7" t="str">
        <f>ifna(VLOOKUP(K7385,'Лист1'!D:E,2,false))</f>
        <v/>
      </c>
      <c r="M7385" s="9"/>
      <c r="N7385" s="9"/>
      <c r="O7385" s="9"/>
      <c r="P7385" s="9"/>
      <c r="Q7385" s="9"/>
      <c r="R7385" s="9"/>
    </row>
    <row r="7386" ht="15.75" customHeight="1">
      <c r="A7386" s="14" t="s">
        <v>21</v>
      </c>
      <c r="B7386" s="14" t="s">
        <v>22</v>
      </c>
      <c r="C7386" s="40" t="s">
        <v>13728</v>
      </c>
      <c r="D7386" s="14" t="s">
        <v>17857</v>
      </c>
      <c r="E7386" s="13" t="s">
        <v>17858</v>
      </c>
      <c r="F7386" s="14" t="s">
        <v>17859</v>
      </c>
      <c r="G7386" s="14" t="s">
        <v>6772</v>
      </c>
      <c r="H7386" s="41" t="s">
        <v>6712</v>
      </c>
      <c r="I7386" s="42" t="s">
        <v>85</v>
      </c>
      <c r="J7386" s="36">
        <f t="shared" si="1"/>
        <v>17</v>
      </c>
      <c r="K7386" s="7" t="str">
        <f t="shared" si="2"/>
        <v>ENG30-02263346-vpredati</v>
      </c>
      <c r="L7386" s="7" t="str">
        <f>ifna(VLOOKUP(K7386,'Лист1'!D:E,2,false))</f>
        <v/>
      </c>
      <c r="M7386" s="9"/>
      <c r="N7386" s="9"/>
      <c r="O7386" s="9"/>
      <c r="P7386" s="9"/>
      <c r="Q7386" s="9"/>
      <c r="R7386" s="9"/>
    </row>
    <row r="7387" ht="15.75" customHeight="1">
      <c r="A7387" s="14" t="s">
        <v>21</v>
      </c>
      <c r="B7387" s="14" t="s">
        <v>22</v>
      </c>
      <c r="C7387" s="40" t="s">
        <v>11978</v>
      </c>
      <c r="D7387" s="14" t="s">
        <v>17857</v>
      </c>
      <c r="E7387" s="13" t="s">
        <v>17858</v>
      </c>
      <c r="F7387" s="14" t="s">
        <v>17859</v>
      </c>
      <c r="G7387" s="14" t="s">
        <v>6772</v>
      </c>
      <c r="H7387" s="41" t="s">
        <v>6712</v>
      </c>
      <c r="I7387" s="42" t="s">
        <v>85</v>
      </c>
      <c r="J7387" s="135">
        <f t="shared" si="1"/>
        <v>17</v>
      </c>
      <c r="K7387" s="7" t="str">
        <f t="shared" si="2"/>
        <v>ENG30-02263346-vpredavati</v>
      </c>
      <c r="L7387" s="7" t="str">
        <f>ifna(VLOOKUP(K7387,'Лист1'!D:E,2,false))</f>
        <v/>
      </c>
      <c r="M7387" s="9"/>
      <c r="N7387" s="9"/>
      <c r="O7387" s="9"/>
      <c r="P7387" s="9"/>
      <c r="Q7387" s="9"/>
      <c r="R7387" s="9"/>
    </row>
    <row r="7388" ht="15.75" customHeight="1">
      <c r="A7388" s="14" t="s">
        <v>21</v>
      </c>
      <c r="B7388" s="14" t="s">
        <v>22</v>
      </c>
      <c r="C7388" s="40" t="s">
        <v>9385</v>
      </c>
      <c r="D7388" s="14" t="s">
        <v>17860</v>
      </c>
      <c r="E7388" s="13" t="s">
        <v>17861</v>
      </c>
      <c r="F7388" s="14" t="s">
        <v>17862</v>
      </c>
      <c r="G7388" s="14" t="s">
        <v>10531</v>
      </c>
      <c r="H7388" s="41" t="s">
        <v>6712</v>
      </c>
      <c r="I7388" s="42" t="s">
        <v>85</v>
      </c>
      <c r="J7388" s="29">
        <f t="shared" si="1"/>
        <v>43</v>
      </c>
      <c r="K7388" s="7" t="str">
        <f t="shared" si="2"/>
        <v>ENG30-02264397-vzavršiti</v>
      </c>
      <c r="L7388" s="7" t="str">
        <f>ifna(VLOOKUP(K7388,'Лист1'!D:E,2,false))</f>
        <v/>
      </c>
      <c r="M7388" s="9"/>
      <c r="N7388" s="9"/>
      <c r="O7388" s="9"/>
      <c r="P7388" s="9"/>
      <c r="Q7388" s="9"/>
      <c r="R7388" s="9"/>
    </row>
    <row r="7389" ht="15.75" customHeight="1">
      <c r="A7389" s="14" t="s">
        <v>79</v>
      </c>
      <c r="B7389" s="14" t="s">
        <v>80</v>
      </c>
      <c r="C7389" s="40" t="s">
        <v>17863</v>
      </c>
      <c r="D7389" s="14" t="s">
        <v>17864</v>
      </c>
      <c r="E7389" s="13" t="s">
        <v>17865</v>
      </c>
      <c r="F7389" s="14" t="s">
        <v>17866</v>
      </c>
      <c r="G7389" s="14" t="s">
        <v>7053</v>
      </c>
      <c r="H7389" s="41" t="s">
        <v>6712</v>
      </c>
      <c r="I7389" s="42" t="s">
        <v>85</v>
      </c>
      <c r="J7389" s="43">
        <f t="shared" si="1"/>
        <v>53</v>
      </c>
      <c r="K7389" s="7" t="str">
        <f t="shared" si="2"/>
        <v>ENG30-02265015-arastvorljiv</v>
      </c>
      <c r="L7389" s="7" t="str">
        <f>ifna(VLOOKUP(K7389,'Лист1'!D:E,2,false))</f>
        <v/>
      </c>
      <c r="M7389" s="9"/>
      <c r="N7389" s="9"/>
      <c r="O7389" s="9"/>
      <c r="P7389" s="9"/>
      <c r="Q7389" s="9"/>
      <c r="R7389" s="9"/>
    </row>
    <row r="7390" ht="15.75" customHeight="1">
      <c r="A7390" s="14" t="s">
        <v>21</v>
      </c>
      <c r="B7390" s="14" t="s">
        <v>22</v>
      </c>
      <c r="C7390" s="40" t="s">
        <v>17867</v>
      </c>
      <c r="D7390" s="14" t="s">
        <v>17868</v>
      </c>
      <c r="E7390" s="13" t="s">
        <v>17869</v>
      </c>
      <c r="F7390" s="14" t="s">
        <v>17870</v>
      </c>
      <c r="G7390" s="14" t="s">
        <v>6960</v>
      </c>
      <c r="H7390" s="41" t="s">
        <v>6712</v>
      </c>
      <c r="I7390" s="42" t="s">
        <v>85</v>
      </c>
      <c r="J7390" s="38">
        <f t="shared" si="1"/>
        <v>23</v>
      </c>
      <c r="K7390" s="7" t="str">
        <f t="shared" si="2"/>
        <v>ENG30-02265560-vzadužiti</v>
      </c>
      <c r="L7390" s="7" t="str">
        <f>ifna(VLOOKUP(K7390,'Лист1'!D:E,2,false))</f>
        <v/>
      </c>
      <c r="M7390" s="9"/>
      <c r="N7390" s="9"/>
      <c r="O7390" s="9"/>
      <c r="P7390" s="9"/>
      <c r="Q7390" s="9"/>
      <c r="R7390" s="9"/>
    </row>
    <row r="7391" ht="15.75" customHeight="1">
      <c r="A7391" s="14" t="s">
        <v>79</v>
      </c>
      <c r="B7391" s="14" t="s">
        <v>80</v>
      </c>
      <c r="C7391" s="40" t="s">
        <v>17871</v>
      </c>
      <c r="D7391" s="14" t="s">
        <v>17872</v>
      </c>
      <c r="E7391" s="13" t="s">
        <v>17873</v>
      </c>
      <c r="F7391" s="14" t="s">
        <v>17874</v>
      </c>
      <c r="G7391" s="14" t="s">
        <v>7053</v>
      </c>
      <c r="H7391" s="41" t="s">
        <v>6712</v>
      </c>
      <c r="I7391" s="42" t="s">
        <v>85</v>
      </c>
      <c r="J7391" s="70">
        <f t="shared" si="1"/>
        <v>37</v>
      </c>
      <c r="K7391" s="7" t="str">
        <f t="shared" si="2"/>
        <v>ENG30-02265891-anerastvorljiv</v>
      </c>
      <c r="L7391" s="7" t="str">
        <f>ifna(VLOOKUP(K7391,'Лист1'!D:E,2,false))</f>
        <v/>
      </c>
      <c r="M7391" s="9"/>
      <c r="N7391" s="9"/>
      <c r="O7391" s="9"/>
      <c r="P7391" s="9"/>
      <c r="Q7391" s="9"/>
      <c r="R7391" s="9"/>
    </row>
    <row r="7392" ht="15.75" customHeight="1">
      <c r="A7392" s="14" t="s">
        <v>79</v>
      </c>
      <c r="B7392" s="14" t="s">
        <v>80</v>
      </c>
      <c r="C7392" s="40" t="s">
        <v>17875</v>
      </c>
      <c r="D7392" s="14" t="s">
        <v>17876</v>
      </c>
      <c r="E7392" s="13" t="s">
        <v>17877</v>
      </c>
      <c r="F7392" s="14" t="s">
        <v>17878</v>
      </c>
      <c r="G7392" s="14" t="s">
        <v>6772</v>
      </c>
      <c r="H7392" s="41" t="s">
        <v>6712</v>
      </c>
      <c r="I7392" s="42" t="s">
        <v>85</v>
      </c>
      <c r="J7392" s="39">
        <f t="shared" si="1"/>
        <v>31</v>
      </c>
      <c r="K7392" s="7" t="str">
        <f t="shared" si="2"/>
        <v>ENG30-02267012-arešen</v>
      </c>
      <c r="L7392" s="7" t="str">
        <f>ifna(VLOOKUP(K7392,'Лист1'!D:E,2,false))</f>
        <v/>
      </c>
      <c r="M7392" s="9"/>
      <c r="N7392" s="9"/>
      <c r="O7392" s="9"/>
      <c r="P7392" s="9"/>
      <c r="Q7392" s="9"/>
      <c r="R7392" s="9"/>
    </row>
    <row r="7393" ht="15.75" customHeight="1">
      <c r="A7393" s="14" t="s">
        <v>21</v>
      </c>
      <c r="B7393" s="14" t="s">
        <v>22</v>
      </c>
      <c r="C7393" s="40" t="s">
        <v>13989</v>
      </c>
      <c r="D7393" s="14" t="s">
        <v>17879</v>
      </c>
      <c r="E7393" s="13" t="s">
        <v>17880</v>
      </c>
      <c r="F7393" s="14" t="s">
        <v>13989</v>
      </c>
      <c r="G7393" s="14" t="s">
        <v>6960</v>
      </c>
      <c r="H7393" s="41" t="s">
        <v>6712</v>
      </c>
      <c r="I7393" s="42" t="s">
        <v>85</v>
      </c>
      <c r="J7393" s="70">
        <f t="shared" si="1"/>
        <v>31</v>
      </c>
      <c r="K7393" s="7" t="str">
        <f t="shared" si="2"/>
        <v>ENG30-02267060-vtrošiti</v>
      </c>
      <c r="L7393" s="7" t="str">
        <f>ifna(VLOOKUP(K7393,'Лист1'!D:E,2,false))</f>
        <v/>
      </c>
      <c r="M7393" s="9"/>
      <c r="N7393" s="9"/>
      <c r="O7393" s="9"/>
      <c r="P7393" s="9"/>
      <c r="Q7393" s="9"/>
      <c r="R7393" s="9"/>
    </row>
    <row r="7394" ht="15.75" customHeight="1">
      <c r="A7394" s="14" t="s">
        <v>79</v>
      </c>
      <c r="B7394" s="14" t="s">
        <v>80</v>
      </c>
      <c r="C7394" s="40" t="s">
        <v>17881</v>
      </c>
      <c r="D7394" s="14" t="s">
        <v>17882</v>
      </c>
      <c r="E7394" s="13" t="s">
        <v>17883</v>
      </c>
      <c r="F7394" s="14" t="s">
        <v>17884</v>
      </c>
      <c r="G7394" s="14" t="s">
        <v>6772</v>
      </c>
      <c r="H7394" s="41" t="s">
        <v>6712</v>
      </c>
      <c r="I7394" s="42" t="s">
        <v>85</v>
      </c>
      <c r="J7394" s="45">
        <f t="shared" si="1"/>
        <v>10</v>
      </c>
      <c r="K7394" s="7" t="str">
        <f t="shared" si="2"/>
        <v>ENG30-02267164-anerešen</v>
      </c>
      <c r="L7394" s="7" t="str">
        <f>ifna(VLOOKUP(K7394,'Лист1'!D:E,2,false))</f>
        <v/>
      </c>
      <c r="M7394" s="9"/>
      <c r="N7394" s="9"/>
      <c r="O7394" s="9"/>
      <c r="P7394" s="9"/>
      <c r="Q7394" s="9"/>
      <c r="R7394" s="9"/>
    </row>
    <row r="7395" ht="15.75" customHeight="1">
      <c r="A7395" s="14" t="s">
        <v>21</v>
      </c>
      <c r="B7395" s="14" t="s">
        <v>22</v>
      </c>
      <c r="C7395" s="40" t="s">
        <v>13795</v>
      </c>
      <c r="D7395" s="14" t="s">
        <v>17885</v>
      </c>
      <c r="E7395" s="13" t="s">
        <v>17886</v>
      </c>
      <c r="F7395" s="14" t="s">
        <v>17887</v>
      </c>
      <c r="G7395" s="14" t="s">
        <v>6772</v>
      </c>
      <c r="H7395" s="41" t="s">
        <v>6712</v>
      </c>
      <c r="I7395" s="42" t="s">
        <v>85</v>
      </c>
      <c r="J7395" s="36">
        <f t="shared" si="1"/>
        <v>29</v>
      </c>
      <c r="K7395" s="7" t="str">
        <f t="shared" si="2"/>
        <v>ENG30-02267989-vokupirati</v>
      </c>
      <c r="L7395" s="7" t="str">
        <f>ifna(VLOOKUP(K7395,'Лист1'!D:E,2,false))</f>
        <v/>
      </c>
      <c r="M7395" s="9"/>
      <c r="N7395" s="9"/>
      <c r="O7395" s="9"/>
      <c r="P7395" s="9"/>
      <c r="Q7395" s="9"/>
      <c r="R7395" s="9"/>
    </row>
    <row r="7396" ht="15.75" customHeight="1">
      <c r="A7396" s="14" t="s">
        <v>21</v>
      </c>
      <c r="B7396" s="14" t="s">
        <v>22</v>
      </c>
      <c r="C7396" s="40" t="s">
        <v>14168</v>
      </c>
      <c r="D7396" s="14" t="s">
        <v>17885</v>
      </c>
      <c r="E7396" s="13" t="s">
        <v>17886</v>
      </c>
      <c r="F7396" s="14" t="s">
        <v>17887</v>
      </c>
      <c r="G7396" s="14" t="s">
        <v>6772</v>
      </c>
      <c r="H7396" s="41" t="s">
        <v>6712</v>
      </c>
      <c r="I7396" s="42" t="s">
        <v>85</v>
      </c>
      <c r="J7396" s="27">
        <f t="shared" si="1"/>
        <v>29</v>
      </c>
      <c r="K7396" s="7" t="str">
        <f t="shared" si="2"/>
        <v>ENG30-02267989-vpopuniti</v>
      </c>
      <c r="L7396" s="7" t="str">
        <f>ifna(VLOOKUP(K7396,'Лист1'!D:E,2,false))</f>
        <v/>
      </c>
      <c r="M7396" s="9"/>
      <c r="N7396" s="9"/>
      <c r="O7396" s="9"/>
      <c r="P7396" s="9"/>
      <c r="Q7396" s="9"/>
      <c r="R7396" s="9"/>
    </row>
    <row r="7397" ht="15.75" customHeight="1">
      <c r="A7397" s="14" t="s">
        <v>21</v>
      </c>
      <c r="B7397" s="14" t="s">
        <v>22</v>
      </c>
      <c r="C7397" s="40" t="s">
        <v>11500</v>
      </c>
      <c r="D7397" s="14" t="s">
        <v>17885</v>
      </c>
      <c r="E7397" s="13" t="s">
        <v>17886</v>
      </c>
      <c r="F7397" s="14" t="s">
        <v>17887</v>
      </c>
      <c r="G7397" s="14" t="s">
        <v>6772</v>
      </c>
      <c r="H7397" s="41" t="s">
        <v>6712</v>
      </c>
      <c r="I7397" s="42" t="s">
        <v>85</v>
      </c>
      <c r="J7397" s="17">
        <f t="shared" si="1"/>
        <v>29</v>
      </c>
      <c r="K7397" s="7" t="str">
        <f t="shared" si="2"/>
        <v>ENG30-02267989-vzahtevati</v>
      </c>
      <c r="L7397" s="7" t="str">
        <f>ifna(VLOOKUP(K7397,'Лист1'!D:E,2,false))</f>
        <v/>
      </c>
      <c r="M7397" s="9"/>
      <c r="N7397" s="9"/>
      <c r="O7397" s="9"/>
      <c r="P7397" s="9"/>
      <c r="Q7397" s="9"/>
      <c r="R7397" s="9"/>
    </row>
    <row r="7398" ht="15.75" customHeight="1">
      <c r="A7398" s="14" t="s">
        <v>21</v>
      </c>
      <c r="B7398" s="14" t="s">
        <v>22</v>
      </c>
      <c r="C7398" s="40" t="s">
        <v>10537</v>
      </c>
      <c r="D7398" s="14" t="s">
        <v>17885</v>
      </c>
      <c r="E7398" s="13" t="s">
        <v>17886</v>
      </c>
      <c r="F7398" s="14" t="s">
        <v>17887</v>
      </c>
      <c r="G7398" s="14" t="s">
        <v>6772</v>
      </c>
      <c r="H7398" s="41" t="s">
        <v>6712</v>
      </c>
      <c r="I7398" s="42" t="s">
        <v>85</v>
      </c>
      <c r="J7398" s="25">
        <f t="shared" si="1"/>
        <v>29</v>
      </c>
      <c r="K7398" s="7" t="str">
        <f t="shared" si="2"/>
        <v>ENG30-02267989-vzaokupiti</v>
      </c>
      <c r="L7398" s="7" t="str">
        <f>ifna(VLOOKUP(K7398,'Лист1'!D:E,2,false))</f>
        <v/>
      </c>
      <c r="M7398" s="9"/>
      <c r="N7398" s="9"/>
      <c r="O7398" s="9"/>
      <c r="P7398" s="9"/>
      <c r="Q7398" s="9"/>
      <c r="R7398" s="9"/>
    </row>
    <row r="7399" ht="15.75" customHeight="1">
      <c r="A7399" s="14" t="s">
        <v>21</v>
      </c>
      <c r="B7399" s="14" t="s">
        <v>22</v>
      </c>
      <c r="C7399" s="40" t="s">
        <v>10541</v>
      </c>
      <c r="D7399" s="14" t="s">
        <v>17885</v>
      </c>
      <c r="E7399" s="13" t="s">
        <v>17886</v>
      </c>
      <c r="F7399" s="14" t="s">
        <v>17887</v>
      </c>
      <c r="G7399" s="14" t="s">
        <v>6772</v>
      </c>
      <c r="H7399" s="41" t="s">
        <v>6712</v>
      </c>
      <c r="I7399" s="42" t="s">
        <v>85</v>
      </c>
      <c r="J7399" s="28">
        <f t="shared" si="1"/>
        <v>29</v>
      </c>
      <c r="K7399" s="7" t="str">
        <f t="shared" si="2"/>
        <v>ENG30-02267989-vzauzeti</v>
      </c>
      <c r="L7399" s="7" t="str">
        <f>ifna(VLOOKUP(K7399,'Лист1'!D:E,2,false))</f>
        <v/>
      </c>
      <c r="M7399" s="9"/>
      <c r="N7399" s="9"/>
      <c r="O7399" s="9"/>
      <c r="P7399" s="9"/>
      <c r="Q7399" s="9"/>
      <c r="R7399" s="9"/>
    </row>
    <row r="7400" ht="15.75" customHeight="1">
      <c r="A7400" s="14" t="s">
        <v>21</v>
      </c>
      <c r="B7400" s="14" t="s">
        <v>22</v>
      </c>
      <c r="C7400" s="40" t="s">
        <v>17888</v>
      </c>
      <c r="D7400" s="14" t="s">
        <v>17885</v>
      </c>
      <c r="E7400" s="13" t="s">
        <v>17886</v>
      </c>
      <c r="F7400" s="14" t="s">
        <v>17887</v>
      </c>
      <c r="G7400" s="14" t="s">
        <v>6772</v>
      </c>
      <c r="H7400" s="41" t="s">
        <v>6712</v>
      </c>
      <c r="I7400" s="42" t="s">
        <v>85</v>
      </c>
      <c r="J7400" s="38">
        <f t="shared" si="1"/>
        <v>29</v>
      </c>
      <c r="K7400" s="7" t="str">
        <f t="shared" si="2"/>
        <v>ENG30-02267989-vzauzimati</v>
      </c>
      <c r="L7400" s="7" t="str">
        <f>ifna(VLOOKUP(K7400,'Лист1'!D:E,2,false))</f>
        <v/>
      </c>
      <c r="M7400" s="9"/>
      <c r="N7400" s="9"/>
      <c r="O7400" s="9"/>
      <c r="P7400" s="9"/>
      <c r="Q7400" s="9"/>
      <c r="R7400" s="9"/>
    </row>
    <row r="7401" ht="15.75" customHeight="1">
      <c r="A7401" s="14" t="s">
        <v>21</v>
      </c>
      <c r="B7401" s="14" t="s">
        <v>22</v>
      </c>
      <c r="C7401" s="40" t="s">
        <v>13989</v>
      </c>
      <c r="D7401" s="14" t="s">
        <v>17889</v>
      </c>
      <c r="E7401" s="13" t="s">
        <v>17890</v>
      </c>
      <c r="F7401" s="14" t="s">
        <v>17891</v>
      </c>
      <c r="G7401" s="14" t="s">
        <v>6772</v>
      </c>
      <c r="H7401" s="41" t="s">
        <v>6712</v>
      </c>
      <c r="I7401" s="42" t="s">
        <v>85</v>
      </c>
      <c r="J7401" s="92">
        <f t="shared" si="1"/>
        <v>34</v>
      </c>
      <c r="K7401" s="7" t="str">
        <f t="shared" si="2"/>
        <v>ENG30-02268351-vtrošiti</v>
      </c>
      <c r="L7401" s="7" t="str">
        <f>ifna(VLOOKUP(K7401,'Лист1'!D:E,2,false))</f>
        <v/>
      </c>
      <c r="M7401" s="9"/>
      <c r="N7401" s="9"/>
      <c r="O7401" s="9"/>
      <c r="P7401" s="9"/>
      <c r="Q7401" s="9"/>
      <c r="R7401" s="9"/>
    </row>
    <row r="7402" ht="15.75" customHeight="1">
      <c r="A7402" s="14" t="s">
        <v>79</v>
      </c>
      <c r="B7402" s="14" t="s">
        <v>80</v>
      </c>
      <c r="C7402" s="40" t="s">
        <v>17892</v>
      </c>
      <c r="D7402" s="14" t="s">
        <v>17893</v>
      </c>
      <c r="E7402" s="13" t="s">
        <v>17894</v>
      </c>
      <c r="F7402" s="14" t="s">
        <v>17892</v>
      </c>
      <c r="G7402" s="14"/>
      <c r="H7402" s="41" t="s">
        <v>6712</v>
      </c>
      <c r="I7402" s="42" t="s">
        <v>85</v>
      </c>
      <c r="J7402" s="51">
        <f t="shared" si="1"/>
        <v>20</v>
      </c>
      <c r="K7402" s="7" t="str">
        <f t="shared" si="2"/>
        <v>ENG30-02269039-anijedan</v>
      </c>
      <c r="L7402" s="7" t="str">
        <f>ifna(VLOOKUP(K7402,'Лист1'!D:E,2,false))</f>
        <v/>
      </c>
      <c r="M7402" s="9"/>
      <c r="N7402" s="9"/>
      <c r="O7402" s="9"/>
      <c r="P7402" s="9"/>
      <c r="Q7402" s="9"/>
      <c r="R7402" s="9"/>
    </row>
    <row r="7403" ht="15.75" customHeight="1">
      <c r="A7403" s="14" t="s">
        <v>21</v>
      </c>
      <c r="B7403" s="14" t="s">
        <v>22</v>
      </c>
      <c r="C7403" s="40" t="s">
        <v>8628</v>
      </c>
      <c r="D7403" s="14" t="s">
        <v>17895</v>
      </c>
      <c r="E7403" s="13" t="s">
        <v>17896</v>
      </c>
      <c r="F7403" s="14" t="s">
        <v>17897</v>
      </c>
      <c r="G7403" s="14" t="s">
        <v>6772</v>
      </c>
      <c r="H7403" s="41" t="s">
        <v>6712</v>
      </c>
      <c r="I7403" s="42" t="s">
        <v>85</v>
      </c>
      <c r="J7403" s="92">
        <f t="shared" si="1"/>
        <v>36</v>
      </c>
      <c r="K7403" s="7" t="str">
        <f t="shared" si="2"/>
        <v>ENG30-02269143-včuvati</v>
      </c>
      <c r="L7403" s="7" t="str">
        <f>ifna(VLOOKUP(K7403,'Лист1'!D:E,2,false))</f>
        <v/>
      </c>
      <c r="M7403" s="9"/>
      <c r="N7403" s="9"/>
      <c r="O7403" s="9"/>
      <c r="P7403" s="9"/>
      <c r="Q7403" s="9"/>
      <c r="R7403" s="9"/>
    </row>
    <row r="7404" ht="15.75" customHeight="1">
      <c r="A7404" s="14" t="s">
        <v>21</v>
      </c>
      <c r="B7404" s="14" t="s">
        <v>22</v>
      </c>
      <c r="C7404" s="40" t="s">
        <v>17898</v>
      </c>
      <c r="D7404" s="14" t="s">
        <v>17895</v>
      </c>
      <c r="E7404" s="13" t="s">
        <v>17896</v>
      </c>
      <c r="F7404" s="14" t="s">
        <v>17897</v>
      </c>
      <c r="G7404" s="14" t="s">
        <v>6772</v>
      </c>
      <c r="H7404" s="41" t="s">
        <v>6712</v>
      </c>
      <c r="I7404" s="42" t="s">
        <v>85</v>
      </c>
      <c r="J7404" s="43">
        <f t="shared" si="1"/>
        <v>36</v>
      </c>
      <c r="K7404" s="7" t="str">
        <f t="shared" si="2"/>
        <v>ENG30-02269143-vočuvati</v>
      </c>
      <c r="L7404" s="7" t="str">
        <f>ifna(VLOOKUP(K7404,'Лист1'!D:E,2,false))</f>
        <v/>
      </c>
      <c r="M7404" s="9"/>
      <c r="N7404" s="9"/>
      <c r="O7404" s="9"/>
      <c r="P7404" s="9"/>
      <c r="Q7404" s="9"/>
      <c r="R7404" s="9"/>
    </row>
    <row r="7405" ht="15.75" customHeight="1">
      <c r="A7405" s="14" t="s">
        <v>21</v>
      </c>
      <c r="B7405" s="14" t="s">
        <v>22</v>
      </c>
      <c r="C7405" s="40" t="s">
        <v>17701</v>
      </c>
      <c r="D7405" s="14" t="s">
        <v>17895</v>
      </c>
      <c r="E7405" s="13" t="s">
        <v>17896</v>
      </c>
      <c r="F7405" s="14" t="s">
        <v>17897</v>
      </c>
      <c r="G7405" s="14" t="s">
        <v>6772</v>
      </c>
      <c r="H7405" s="41" t="s">
        <v>6712</v>
      </c>
      <c r="I7405" s="42" t="s">
        <v>85</v>
      </c>
      <c r="J7405" s="25">
        <f t="shared" si="1"/>
        <v>36</v>
      </c>
      <c r="K7405" s="7" t="str">
        <f t="shared" si="2"/>
        <v>ENG30-02269143-vsačuvati</v>
      </c>
      <c r="L7405" s="7" t="str">
        <f>ifna(VLOOKUP(K7405,'Лист1'!D:E,2,false))</f>
        <v/>
      </c>
      <c r="M7405" s="9"/>
      <c r="N7405" s="9"/>
      <c r="O7405" s="9"/>
      <c r="P7405" s="9"/>
      <c r="Q7405" s="9"/>
      <c r="R7405" s="9"/>
    </row>
    <row r="7406" ht="15.75" customHeight="1">
      <c r="A7406" s="14" t="s">
        <v>79</v>
      </c>
      <c r="B7406" s="14" t="s">
        <v>80</v>
      </c>
      <c r="C7406" s="40" t="s">
        <v>6822</v>
      </c>
      <c r="D7406" s="14" t="s">
        <v>17899</v>
      </c>
      <c r="E7406" s="13" t="s">
        <v>17900</v>
      </c>
      <c r="F7406" s="14" t="s">
        <v>6822</v>
      </c>
      <c r="G7406" s="14" t="s">
        <v>6772</v>
      </c>
      <c r="H7406" s="41" t="s">
        <v>6712</v>
      </c>
      <c r="I7406" s="42" t="s">
        <v>85</v>
      </c>
      <c r="J7406" s="38">
        <f t="shared" si="1"/>
        <v>112</v>
      </c>
      <c r="K7406" s="7" t="str">
        <f t="shared" si="2"/>
        <v>ENG30-02269286-apotpun</v>
      </c>
      <c r="L7406" s="7" t="str">
        <f>ifna(VLOOKUP(K7406,'Лист1'!D:E,2,false))</f>
        <v/>
      </c>
      <c r="M7406" s="9"/>
      <c r="N7406" s="9"/>
      <c r="O7406" s="9"/>
      <c r="P7406" s="9"/>
      <c r="Q7406" s="9"/>
      <c r="R7406" s="9"/>
    </row>
    <row r="7407" ht="15.75" customHeight="1">
      <c r="A7407" s="14" t="s">
        <v>21</v>
      </c>
      <c r="B7407" s="14" t="s">
        <v>22</v>
      </c>
      <c r="C7407" s="40" t="s">
        <v>17901</v>
      </c>
      <c r="D7407" s="14" t="s">
        <v>17902</v>
      </c>
      <c r="E7407" s="13" t="s">
        <v>17903</v>
      </c>
      <c r="F7407" s="14" t="s">
        <v>17904</v>
      </c>
      <c r="G7407" s="14" t="s">
        <v>13404</v>
      </c>
      <c r="H7407" s="41" t="s">
        <v>6712</v>
      </c>
      <c r="I7407" s="42" t="s">
        <v>85</v>
      </c>
      <c r="J7407" s="25">
        <f t="shared" si="1"/>
        <v>13</v>
      </c>
      <c r="K7407" s="7" t="str">
        <f t="shared" si="2"/>
        <v>ENG30-02271137-vinvestirati</v>
      </c>
      <c r="L7407" s="7" t="str">
        <f>ifna(VLOOKUP(K7407,'Лист1'!D:E,2,false))</f>
        <v/>
      </c>
      <c r="M7407" s="9"/>
      <c r="N7407" s="9"/>
      <c r="O7407" s="9"/>
      <c r="P7407" s="9"/>
      <c r="Q7407" s="9"/>
      <c r="R7407" s="9"/>
    </row>
    <row r="7408" ht="15.75" customHeight="1">
      <c r="A7408" s="14" t="s">
        <v>21</v>
      </c>
      <c r="B7408" s="14" t="s">
        <v>22</v>
      </c>
      <c r="C7408" s="40" t="s">
        <v>14010</v>
      </c>
      <c r="D7408" s="14" t="s">
        <v>17902</v>
      </c>
      <c r="E7408" s="13" t="s">
        <v>17903</v>
      </c>
      <c r="F7408" s="14" t="s">
        <v>17904</v>
      </c>
      <c r="G7408" s="14" t="s">
        <v>13404</v>
      </c>
      <c r="H7408" s="41" t="s">
        <v>6712</v>
      </c>
      <c r="I7408" s="42" t="s">
        <v>85</v>
      </c>
      <c r="J7408" s="25">
        <f t="shared" si="1"/>
        <v>13</v>
      </c>
      <c r="K7408" s="7" t="str">
        <f t="shared" si="2"/>
        <v>ENG30-02271137-vstaviti</v>
      </c>
      <c r="L7408" s="7" t="str">
        <f>ifna(VLOOKUP(K7408,'Лист1'!D:E,2,false))</f>
        <v/>
      </c>
      <c r="M7408" s="9"/>
      <c r="N7408" s="9"/>
      <c r="O7408" s="9"/>
      <c r="P7408" s="9"/>
      <c r="Q7408" s="9"/>
      <c r="R7408" s="9"/>
    </row>
    <row r="7409" ht="15.75" customHeight="1">
      <c r="A7409" s="14" t="s">
        <v>79</v>
      </c>
      <c r="B7409" s="14" t="s">
        <v>80</v>
      </c>
      <c r="C7409" s="40" t="s">
        <v>12369</v>
      </c>
      <c r="D7409" s="14" t="s">
        <v>17905</v>
      </c>
      <c r="E7409" s="13" t="s">
        <v>17906</v>
      </c>
      <c r="F7409" s="14" t="s">
        <v>17907</v>
      </c>
      <c r="G7409" s="14" t="s">
        <v>6772</v>
      </c>
      <c r="H7409" s="41" t="s">
        <v>6712</v>
      </c>
      <c r="I7409" s="42" t="s">
        <v>85</v>
      </c>
      <c r="J7409" s="27">
        <f t="shared" si="1"/>
        <v>56</v>
      </c>
      <c r="K7409" s="7" t="str">
        <f t="shared" si="2"/>
        <v>ENG30-02271698-aosnovni</v>
      </c>
      <c r="L7409" s="7" t="str">
        <f>ifna(VLOOKUP(K7409,'Лист1'!D:E,2,false))</f>
        <v/>
      </c>
      <c r="M7409" s="9"/>
      <c r="N7409" s="9"/>
      <c r="O7409" s="9"/>
      <c r="P7409" s="9"/>
      <c r="Q7409" s="9"/>
      <c r="R7409" s="9"/>
    </row>
    <row r="7410" ht="15.75" customHeight="1">
      <c r="A7410" s="14" t="s">
        <v>79</v>
      </c>
      <c r="B7410" s="14" t="s">
        <v>80</v>
      </c>
      <c r="C7410" s="40" t="s">
        <v>17908</v>
      </c>
      <c r="D7410" s="14" t="s">
        <v>17909</v>
      </c>
      <c r="E7410" s="13" t="s">
        <v>17910</v>
      </c>
      <c r="F7410" s="14" t="s">
        <v>17908</v>
      </c>
      <c r="G7410" s="14" t="s">
        <v>6772</v>
      </c>
      <c r="H7410" s="41" t="s">
        <v>6712</v>
      </c>
      <c r="I7410" s="42" t="s">
        <v>85</v>
      </c>
      <c r="J7410" s="99">
        <f t="shared" si="1"/>
        <v>27</v>
      </c>
      <c r="K7410" s="7" t="str">
        <f t="shared" si="2"/>
        <v>ENG30-02272247-afinansiran</v>
      </c>
      <c r="L7410" s="7" t="str">
        <f>ifna(VLOOKUP(K7410,'Лист1'!D:E,2,false))</f>
        <v/>
      </c>
      <c r="M7410" s="9"/>
      <c r="N7410" s="9"/>
      <c r="O7410" s="9"/>
      <c r="P7410" s="9"/>
      <c r="Q7410" s="9"/>
      <c r="R7410" s="9"/>
    </row>
    <row r="7411" ht="15.75" customHeight="1">
      <c r="A7411" s="14" t="s">
        <v>21</v>
      </c>
      <c r="B7411" s="14" t="s">
        <v>22</v>
      </c>
      <c r="C7411" s="40" t="s">
        <v>13720</v>
      </c>
      <c r="D7411" s="14" t="s">
        <v>17911</v>
      </c>
      <c r="E7411" s="13" t="s">
        <v>17912</v>
      </c>
      <c r="F7411" s="14" t="s">
        <v>17913</v>
      </c>
      <c r="G7411" s="14" t="s">
        <v>6772</v>
      </c>
      <c r="H7411" s="41" t="s">
        <v>6712</v>
      </c>
      <c r="I7411" s="42" t="s">
        <v>85</v>
      </c>
      <c r="J7411" s="51">
        <f t="shared" si="1"/>
        <v>55</v>
      </c>
      <c r="K7411" s="7" t="str">
        <f t="shared" si="2"/>
        <v>ENG30-02272549-vosvojiti</v>
      </c>
      <c r="L7411" s="7" t="str">
        <f>ifna(VLOOKUP(K7411,'Лист1'!D:E,2,false))</f>
        <v/>
      </c>
      <c r="M7411" s="9"/>
      <c r="N7411" s="9"/>
      <c r="O7411" s="9"/>
      <c r="P7411" s="9"/>
      <c r="Q7411" s="9"/>
      <c r="R7411" s="9"/>
    </row>
    <row r="7412" ht="15.75" customHeight="1">
      <c r="A7412" s="14" t="s">
        <v>21</v>
      </c>
      <c r="B7412" s="14" t="s">
        <v>22</v>
      </c>
      <c r="C7412" s="40" t="s">
        <v>10212</v>
      </c>
      <c r="D7412" s="14" t="s">
        <v>17911</v>
      </c>
      <c r="E7412" s="13" t="s">
        <v>17912</v>
      </c>
      <c r="F7412" s="14" t="s">
        <v>17913</v>
      </c>
      <c r="G7412" s="14" t="s">
        <v>6772</v>
      </c>
      <c r="H7412" s="41" t="s">
        <v>6712</v>
      </c>
      <c r="I7412" s="42" t="s">
        <v>85</v>
      </c>
      <c r="J7412" s="92">
        <f t="shared" si="1"/>
        <v>55</v>
      </c>
      <c r="K7412" s="7" t="str">
        <f t="shared" si="2"/>
        <v>ENG30-02272549-vuzeti</v>
      </c>
      <c r="L7412" s="7" t="str">
        <f>ifna(VLOOKUP(K7412,'Лист1'!D:E,2,false))</f>
        <v/>
      </c>
      <c r="M7412" s="9"/>
      <c r="N7412" s="9"/>
      <c r="O7412" s="9"/>
      <c r="P7412" s="9"/>
      <c r="Q7412" s="9"/>
      <c r="R7412" s="9"/>
    </row>
    <row r="7413" ht="15.75" customHeight="1">
      <c r="A7413" s="14" t="s">
        <v>79</v>
      </c>
      <c r="B7413" s="14" t="s">
        <v>80</v>
      </c>
      <c r="C7413" s="40" t="s">
        <v>12575</v>
      </c>
      <c r="D7413" s="14" t="s">
        <v>17914</v>
      </c>
      <c r="E7413" s="13" t="s">
        <v>17915</v>
      </c>
      <c r="F7413" s="14" t="s">
        <v>17916</v>
      </c>
      <c r="G7413" s="14" t="s">
        <v>6772</v>
      </c>
      <c r="H7413" s="41" t="s">
        <v>6712</v>
      </c>
      <c r="I7413" s="42" t="s">
        <v>85</v>
      </c>
      <c r="J7413" s="60">
        <f t="shared" si="1"/>
        <v>25</v>
      </c>
      <c r="K7413" s="7" t="str">
        <f t="shared" si="2"/>
        <v>ENG30-02273643-akoristan</v>
      </c>
      <c r="L7413" s="7" t="str">
        <f>ifna(VLOOKUP(K7413,'Лист1'!D:E,2,false))</f>
        <v/>
      </c>
      <c r="M7413" s="9"/>
      <c r="N7413" s="9"/>
      <c r="O7413" s="9"/>
      <c r="P7413" s="9"/>
      <c r="Q7413" s="9"/>
      <c r="R7413" s="9"/>
    </row>
    <row r="7414" ht="15.75" customHeight="1">
      <c r="A7414" s="14" t="s">
        <v>79</v>
      </c>
      <c r="B7414" s="14" t="s">
        <v>80</v>
      </c>
      <c r="C7414" s="40" t="s">
        <v>9073</v>
      </c>
      <c r="D7414" s="14" t="s">
        <v>17914</v>
      </c>
      <c r="E7414" s="13" t="s">
        <v>17915</v>
      </c>
      <c r="F7414" s="14" t="s">
        <v>17916</v>
      </c>
      <c r="G7414" s="14" t="s">
        <v>6772</v>
      </c>
      <c r="H7414" s="41" t="s">
        <v>6712</v>
      </c>
      <c r="I7414" s="42" t="s">
        <v>85</v>
      </c>
      <c r="J7414" s="83">
        <f t="shared" si="1"/>
        <v>25</v>
      </c>
      <c r="K7414" s="7" t="str">
        <f t="shared" si="2"/>
        <v>ENG30-02273643-apouzdan</v>
      </c>
      <c r="L7414" s="7" t="str">
        <f>ifna(VLOOKUP(K7414,'Лист1'!D:E,2,false))</f>
        <v/>
      </c>
      <c r="M7414" s="9"/>
      <c r="N7414" s="9"/>
      <c r="O7414" s="9"/>
      <c r="P7414" s="9"/>
      <c r="Q7414" s="9"/>
      <c r="R7414" s="9"/>
    </row>
    <row r="7415" ht="15.75" customHeight="1">
      <c r="A7415" s="14" t="s">
        <v>79</v>
      </c>
      <c r="B7415" s="14" t="s">
        <v>80</v>
      </c>
      <c r="C7415" s="40" t="s">
        <v>11396</v>
      </c>
      <c r="D7415" s="14" t="s">
        <v>17914</v>
      </c>
      <c r="E7415" s="13" t="s">
        <v>17915</v>
      </c>
      <c r="F7415" s="14" t="s">
        <v>17916</v>
      </c>
      <c r="G7415" s="14" t="s">
        <v>6772</v>
      </c>
      <c r="H7415" s="41" t="s">
        <v>6712</v>
      </c>
      <c r="I7415" s="42" t="s">
        <v>85</v>
      </c>
      <c r="J7415" s="95">
        <f t="shared" si="1"/>
        <v>25</v>
      </c>
      <c r="K7415" s="7" t="str">
        <f t="shared" si="2"/>
        <v>ENG30-02273643-asačuvan</v>
      </c>
      <c r="L7415" s="7" t="str">
        <f>ifna(VLOOKUP(K7415,'Лист1'!D:E,2,false))</f>
        <v/>
      </c>
      <c r="M7415" s="9"/>
      <c r="N7415" s="9"/>
      <c r="O7415" s="9"/>
      <c r="P7415" s="9"/>
      <c r="Q7415" s="9"/>
      <c r="R7415" s="9"/>
    </row>
    <row r="7416" ht="15.75" customHeight="1">
      <c r="A7416" s="14" t="s">
        <v>79</v>
      </c>
      <c r="B7416" s="14" t="s">
        <v>80</v>
      </c>
      <c r="C7416" s="40" t="s">
        <v>7540</v>
      </c>
      <c r="D7416" s="14" t="s">
        <v>17914</v>
      </c>
      <c r="E7416" s="13" t="s">
        <v>17915</v>
      </c>
      <c r="F7416" s="14" t="s">
        <v>17916</v>
      </c>
      <c r="G7416" s="14" t="s">
        <v>6772</v>
      </c>
      <c r="H7416" s="41" t="s">
        <v>6712</v>
      </c>
      <c r="I7416" s="42" t="s">
        <v>85</v>
      </c>
      <c r="J7416" s="46">
        <f t="shared" si="1"/>
        <v>25</v>
      </c>
      <c r="K7416" s="7" t="str">
        <f t="shared" si="2"/>
        <v>ENG30-02273643-asiguran</v>
      </c>
      <c r="L7416" s="7" t="str">
        <f>ifna(VLOOKUP(K7416,'Лист1'!D:E,2,false))</f>
        <v/>
      </c>
      <c r="M7416" s="9"/>
      <c r="N7416" s="9"/>
      <c r="O7416" s="9"/>
      <c r="P7416" s="9"/>
      <c r="Q7416" s="9"/>
      <c r="R7416" s="9"/>
    </row>
    <row r="7417" ht="15.75" customHeight="1">
      <c r="A7417" s="14" t="s">
        <v>79</v>
      </c>
      <c r="B7417" s="14" t="s">
        <v>80</v>
      </c>
      <c r="C7417" s="40" t="s">
        <v>9300</v>
      </c>
      <c r="D7417" s="14" t="s">
        <v>17917</v>
      </c>
      <c r="E7417" s="13" t="s">
        <v>17918</v>
      </c>
      <c r="F7417" s="14" t="s">
        <v>17919</v>
      </c>
      <c r="G7417" s="14" t="s">
        <v>6772</v>
      </c>
      <c r="H7417" s="41" t="s">
        <v>6712</v>
      </c>
      <c r="I7417" s="42" t="s">
        <v>85</v>
      </c>
      <c r="J7417" s="51">
        <f t="shared" si="1"/>
        <v>53</v>
      </c>
      <c r="K7417" s="7" t="str">
        <f t="shared" si="2"/>
        <v>ENG30-02274089-astabilan</v>
      </c>
      <c r="L7417" s="7" t="str">
        <f>ifna(VLOOKUP(K7417,'Лист1'!D:E,2,false))</f>
        <v/>
      </c>
      <c r="M7417" s="9"/>
      <c r="N7417" s="9"/>
      <c r="O7417" s="9"/>
      <c r="P7417" s="9"/>
      <c r="Q7417" s="9"/>
      <c r="R7417" s="9"/>
    </row>
    <row r="7418" ht="15.75" customHeight="1">
      <c r="A7418" s="14" t="s">
        <v>79</v>
      </c>
      <c r="B7418" s="14" t="s">
        <v>80</v>
      </c>
      <c r="C7418" s="40" t="s">
        <v>10017</v>
      </c>
      <c r="D7418" s="14" t="s">
        <v>17917</v>
      </c>
      <c r="E7418" s="13" t="s">
        <v>17918</v>
      </c>
      <c r="F7418" s="14" t="s">
        <v>17919</v>
      </c>
      <c r="G7418" s="14" t="s">
        <v>6772</v>
      </c>
      <c r="H7418" s="41" t="s">
        <v>6712</v>
      </c>
      <c r="I7418" s="42" t="s">
        <v>85</v>
      </c>
      <c r="J7418" s="29">
        <f t="shared" si="1"/>
        <v>53</v>
      </c>
      <c r="K7418" s="7" t="str">
        <f t="shared" si="2"/>
        <v>ENG30-02274089-astalan</v>
      </c>
      <c r="L7418" s="7" t="str">
        <f>ifna(VLOOKUP(K7418,'Лист1'!D:E,2,false))</f>
        <v/>
      </c>
      <c r="M7418" s="9"/>
      <c r="N7418" s="9"/>
      <c r="O7418" s="9"/>
      <c r="P7418" s="9"/>
      <c r="Q7418" s="9"/>
      <c r="R7418" s="9"/>
    </row>
    <row r="7419" ht="15.75" customHeight="1">
      <c r="A7419" s="14" t="s">
        <v>21</v>
      </c>
      <c r="B7419" s="14" t="s">
        <v>22</v>
      </c>
      <c r="C7419" s="40" t="s">
        <v>17676</v>
      </c>
      <c r="D7419" s="14" t="s">
        <v>17920</v>
      </c>
      <c r="E7419" s="13" t="s">
        <v>17921</v>
      </c>
      <c r="F7419" s="14" t="s">
        <v>17922</v>
      </c>
      <c r="G7419" s="14" t="s">
        <v>7632</v>
      </c>
      <c r="H7419" s="41" t="s">
        <v>6712</v>
      </c>
      <c r="I7419" s="42" t="s">
        <v>85</v>
      </c>
      <c r="J7419" s="25">
        <f t="shared" si="1"/>
        <v>48</v>
      </c>
      <c r="K7419" s="7" t="str">
        <f t="shared" si="2"/>
        <v>ENG30-02274299-vpreuzimati</v>
      </c>
      <c r="L7419" s="7" t="str">
        <f>ifna(VLOOKUP(K7419,'Лист1'!D:E,2,false))</f>
        <v/>
      </c>
      <c r="M7419" s="9"/>
      <c r="N7419" s="9"/>
      <c r="O7419" s="9"/>
      <c r="P7419" s="9"/>
      <c r="Q7419" s="9"/>
      <c r="R7419" s="9"/>
    </row>
    <row r="7420" ht="15.75" customHeight="1">
      <c r="A7420" s="14" t="s">
        <v>79</v>
      </c>
      <c r="B7420" s="14" t="s">
        <v>80</v>
      </c>
      <c r="C7420" s="40" t="s">
        <v>17923</v>
      </c>
      <c r="D7420" s="14" t="s">
        <v>17924</v>
      </c>
      <c r="E7420" s="13" t="s">
        <v>17925</v>
      </c>
      <c r="F7420" s="14" t="s">
        <v>17926</v>
      </c>
      <c r="G7420" s="14" t="s">
        <v>13404</v>
      </c>
      <c r="H7420" s="41" t="s">
        <v>6712</v>
      </c>
      <c r="I7420" s="42" t="s">
        <v>85</v>
      </c>
      <c r="J7420" s="95">
        <f t="shared" si="1"/>
        <v>41</v>
      </c>
      <c r="K7420" s="7" t="str">
        <f t="shared" si="2"/>
        <v>ENG30-02274537-arizičan</v>
      </c>
      <c r="L7420" s="7" t="str">
        <f>ifna(VLOOKUP(K7420,'Лист1'!D:E,2,false))</f>
        <v/>
      </c>
      <c r="M7420" s="9"/>
      <c r="N7420" s="9"/>
      <c r="O7420" s="9"/>
      <c r="P7420" s="9"/>
      <c r="Q7420" s="9"/>
      <c r="R7420" s="9"/>
    </row>
    <row r="7421" ht="15.75" customHeight="1">
      <c r="A7421" s="14" t="s">
        <v>21</v>
      </c>
      <c r="B7421" s="14" t="s">
        <v>22</v>
      </c>
      <c r="C7421" s="40" t="s">
        <v>11511</v>
      </c>
      <c r="D7421" s="14" t="s">
        <v>17927</v>
      </c>
      <c r="E7421" s="13" t="s">
        <v>17928</v>
      </c>
      <c r="F7421" s="14" t="s">
        <v>17929</v>
      </c>
      <c r="G7421" s="14" t="s">
        <v>6772</v>
      </c>
      <c r="H7421" s="41" t="s">
        <v>6712</v>
      </c>
      <c r="I7421" s="42" t="s">
        <v>85</v>
      </c>
      <c r="J7421" s="102">
        <f t="shared" si="1"/>
        <v>82</v>
      </c>
      <c r="K7421" s="7" t="str">
        <f t="shared" si="2"/>
        <v>ENG30-02275365-vtražiti</v>
      </c>
      <c r="L7421" s="7" t="str">
        <f>ifna(VLOOKUP(K7421,'Лист1'!D:E,2,false))</f>
        <v/>
      </c>
      <c r="M7421" s="9"/>
      <c r="N7421" s="9"/>
      <c r="O7421" s="9"/>
      <c r="P7421" s="9"/>
      <c r="Q7421" s="9"/>
      <c r="R7421" s="9"/>
    </row>
    <row r="7422" ht="15.75" customHeight="1">
      <c r="A7422" s="14" t="s">
        <v>21</v>
      </c>
      <c r="B7422" s="14" t="s">
        <v>22</v>
      </c>
      <c r="C7422" s="40" t="s">
        <v>11500</v>
      </c>
      <c r="D7422" s="14" t="s">
        <v>17927</v>
      </c>
      <c r="E7422" s="13" t="s">
        <v>17928</v>
      </c>
      <c r="F7422" s="14" t="s">
        <v>17929</v>
      </c>
      <c r="G7422" s="14" t="s">
        <v>6772</v>
      </c>
      <c r="H7422" s="41" t="s">
        <v>6712</v>
      </c>
      <c r="I7422" s="42" t="s">
        <v>85</v>
      </c>
      <c r="J7422" s="45">
        <f t="shared" si="1"/>
        <v>82</v>
      </c>
      <c r="K7422" s="7" t="str">
        <f t="shared" si="2"/>
        <v>ENG30-02275365-vzahtevati</v>
      </c>
      <c r="L7422" s="7" t="str">
        <f>ifna(VLOOKUP(K7422,'Лист1'!D:E,2,false))</f>
        <v/>
      </c>
      <c r="M7422" s="9"/>
      <c r="N7422" s="9"/>
      <c r="O7422" s="9"/>
      <c r="P7422" s="9"/>
      <c r="Q7422" s="9"/>
      <c r="R7422" s="9"/>
    </row>
    <row r="7423" ht="15.75" customHeight="1">
      <c r="A7423" s="14" t="s">
        <v>21</v>
      </c>
      <c r="B7423" s="14" t="s">
        <v>22</v>
      </c>
      <c r="C7423" s="40" t="s">
        <v>9497</v>
      </c>
      <c r="D7423" s="14" t="s">
        <v>17930</v>
      </c>
      <c r="E7423" s="13" t="s">
        <v>9497</v>
      </c>
      <c r="F7423" s="14" t="s">
        <v>17931</v>
      </c>
      <c r="G7423" s="14" t="s">
        <v>6772</v>
      </c>
      <c r="H7423" s="41" t="s">
        <v>6712</v>
      </c>
      <c r="I7423" s="42" t="s">
        <v>85</v>
      </c>
      <c r="J7423" s="37">
        <f t="shared" si="1"/>
        <v>9</v>
      </c>
      <c r="K7423" s="7" t="str">
        <f t="shared" si="2"/>
        <v>ENG30-02276322-vpovratiti</v>
      </c>
      <c r="L7423" s="7" t="str">
        <f>ifna(VLOOKUP(K7423,'Лист1'!D:E,2,false))</f>
        <v/>
      </c>
      <c r="M7423" s="9"/>
      <c r="N7423" s="9"/>
      <c r="O7423" s="9"/>
      <c r="P7423" s="9"/>
      <c r="Q7423" s="9"/>
      <c r="R7423" s="9"/>
    </row>
    <row r="7424" ht="15.75" customHeight="1">
      <c r="A7424" s="14" t="s">
        <v>21</v>
      </c>
      <c r="B7424" s="14" t="s">
        <v>22</v>
      </c>
      <c r="C7424" s="40" t="s">
        <v>9501</v>
      </c>
      <c r="D7424" s="14" t="s">
        <v>17930</v>
      </c>
      <c r="E7424" s="13" t="s">
        <v>9497</v>
      </c>
      <c r="F7424" s="14" t="s">
        <v>17931</v>
      </c>
      <c r="G7424" s="14" t="s">
        <v>6772</v>
      </c>
      <c r="H7424" s="41" t="s">
        <v>6712</v>
      </c>
      <c r="I7424" s="42" t="s">
        <v>85</v>
      </c>
      <c r="J7424" s="38">
        <f t="shared" si="1"/>
        <v>9</v>
      </c>
      <c r="K7424" s="7" t="str">
        <f t="shared" si="2"/>
        <v>ENG30-02276322-vvratiti</v>
      </c>
      <c r="L7424" s="7" t="str">
        <f>ifna(VLOOKUP(K7424,'Лист1'!D:E,2,false))</f>
        <v/>
      </c>
      <c r="M7424" s="9"/>
      <c r="N7424" s="9"/>
      <c r="O7424" s="9"/>
      <c r="P7424" s="9"/>
      <c r="Q7424" s="9"/>
      <c r="R7424" s="9"/>
    </row>
    <row r="7425" ht="15.75" customHeight="1">
      <c r="A7425" s="14" t="s">
        <v>21</v>
      </c>
      <c r="B7425" s="14" t="s">
        <v>22</v>
      </c>
      <c r="C7425" s="40" t="s">
        <v>17932</v>
      </c>
      <c r="D7425" s="14" t="s">
        <v>17933</v>
      </c>
      <c r="E7425" s="13" t="s">
        <v>17934</v>
      </c>
      <c r="F7425" s="14" t="s">
        <v>17935</v>
      </c>
      <c r="G7425" s="14" t="s">
        <v>6772</v>
      </c>
      <c r="H7425" s="41" t="s">
        <v>6712</v>
      </c>
      <c r="I7425" s="42" t="s">
        <v>85</v>
      </c>
      <c r="J7425" s="99">
        <f t="shared" si="1"/>
        <v>24</v>
      </c>
      <c r="K7425" s="7" t="str">
        <f t="shared" si="2"/>
        <v>ENG30-02276866-vopljačkati</v>
      </c>
      <c r="L7425" s="7" t="str">
        <f>ifna(VLOOKUP(K7425,'Лист1'!D:E,2,false))</f>
        <v/>
      </c>
      <c r="M7425" s="9"/>
      <c r="N7425" s="9"/>
      <c r="O7425" s="9"/>
      <c r="P7425" s="9"/>
      <c r="Q7425" s="9"/>
      <c r="R7425" s="9"/>
    </row>
    <row r="7426" ht="15.75" customHeight="1">
      <c r="A7426" s="14" t="s">
        <v>11</v>
      </c>
      <c r="B7426" s="14" t="s">
        <v>12</v>
      </c>
      <c r="C7426" s="40" t="s">
        <v>17936</v>
      </c>
      <c r="D7426" s="14" t="s">
        <v>17937</v>
      </c>
      <c r="E7426" s="13" t="s">
        <v>17938</v>
      </c>
      <c r="F7426" s="14" t="s">
        <v>17939</v>
      </c>
      <c r="G7426" s="14" t="s">
        <v>17448</v>
      </c>
      <c r="H7426" s="41" t="s">
        <v>6712</v>
      </c>
      <c r="I7426" s="42" t="s">
        <v>85</v>
      </c>
      <c r="J7426" s="70">
        <f t="shared" si="1"/>
        <v>26</v>
      </c>
      <c r="K7426" s="7" t="str">
        <f t="shared" si="2"/>
        <v>ENG30-02278839-ncar</v>
      </c>
      <c r="L7426" s="7" t="str">
        <f>ifna(VLOOKUP(K7426,'Лист1'!D:E,2,false))</f>
        <v/>
      </c>
      <c r="M7426" s="9"/>
      <c r="N7426" s="9"/>
      <c r="O7426" s="9"/>
      <c r="P7426" s="9"/>
      <c r="Q7426" s="9"/>
      <c r="R7426" s="9"/>
    </row>
    <row r="7427" ht="15.75" customHeight="1">
      <c r="A7427" s="14" t="s">
        <v>21</v>
      </c>
      <c r="B7427" s="14" t="s">
        <v>22</v>
      </c>
      <c r="C7427" s="40" t="s">
        <v>8628</v>
      </c>
      <c r="D7427" s="14" t="s">
        <v>17940</v>
      </c>
      <c r="E7427" s="13" t="s">
        <v>17941</v>
      </c>
      <c r="F7427" s="14" t="s">
        <v>17942</v>
      </c>
      <c r="G7427" s="14" t="s">
        <v>6772</v>
      </c>
      <c r="H7427" s="41" t="s">
        <v>6712</v>
      </c>
      <c r="I7427" s="42" t="s">
        <v>85</v>
      </c>
      <c r="J7427" s="35">
        <f t="shared" si="1"/>
        <v>74</v>
      </c>
      <c r="K7427" s="7" t="str">
        <f t="shared" si="2"/>
        <v>ENG30-02280132-včuvati</v>
      </c>
      <c r="L7427" s="7" t="str">
        <f>ifna(VLOOKUP(K7427,'Лист1'!D:E,2,false))</f>
        <v/>
      </c>
      <c r="M7427" s="9"/>
      <c r="N7427" s="9"/>
      <c r="O7427" s="9"/>
      <c r="P7427" s="9"/>
      <c r="Q7427" s="9"/>
      <c r="R7427" s="9"/>
    </row>
    <row r="7428" ht="15.75" customHeight="1">
      <c r="A7428" s="14" t="s">
        <v>21</v>
      </c>
      <c r="B7428" s="14" t="s">
        <v>22</v>
      </c>
      <c r="C7428" s="40" t="s">
        <v>17898</v>
      </c>
      <c r="D7428" s="14" t="s">
        <v>17940</v>
      </c>
      <c r="E7428" s="13" t="s">
        <v>17941</v>
      </c>
      <c r="F7428" s="14" t="s">
        <v>17942</v>
      </c>
      <c r="G7428" s="14" t="s">
        <v>6772</v>
      </c>
      <c r="H7428" s="41" t="s">
        <v>6712</v>
      </c>
      <c r="I7428" s="42" t="s">
        <v>85</v>
      </c>
      <c r="J7428" s="78">
        <f t="shared" si="1"/>
        <v>74</v>
      </c>
      <c r="K7428" s="7" t="str">
        <f t="shared" si="2"/>
        <v>ENG30-02280132-vočuvati</v>
      </c>
      <c r="L7428" s="7" t="str">
        <f>ifna(VLOOKUP(K7428,'Лист1'!D:E,2,false))</f>
        <v/>
      </c>
      <c r="M7428" s="9"/>
      <c r="N7428" s="9"/>
      <c r="O7428" s="9"/>
      <c r="P7428" s="9"/>
      <c r="Q7428" s="9"/>
      <c r="R7428" s="9"/>
    </row>
    <row r="7429" ht="15.75" customHeight="1">
      <c r="A7429" s="14" t="s">
        <v>21</v>
      </c>
      <c r="B7429" s="14" t="s">
        <v>22</v>
      </c>
      <c r="C7429" s="40" t="s">
        <v>7962</v>
      </c>
      <c r="D7429" s="14" t="s">
        <v>17940</v>
      </c>
      <c r="E7429" s="13" t="s">
        <v>17941</v>
      </c>
      <c r="F7429" s="14" t="s">
        <v>17942</v>
      </c>
      <c r="G7429" s="14" t="s">
        <v>6772</v>
      </c>
      <c r="H7429" s="41" t="s">
        <v>6712</v>
      </c>
      <c r="I7429" s="42" t="s">
        <v>85</v>
      </c>
      <c r="J7429" s="57">
        <f t="shared" si="1"/>
        <v>74</v>
      </c>
      <c r="K7429" s="7" t="str">
        <f t="shared" si="2"/>
        <v>ENG30-02280132-vodržati</v>
      </c>
      <c r="L7429" s="7" t="str">
        <f>ifna(VLOOKUP(K7429,'Лист1'!D:E,2,false))</f>
        <v/>
      </c>
      <c r="M7429" s="9"/>
      <c r="N7429" s="9"/>
      <c r="O7429" s="9"/>
      <c r="P7429" s="9"/>
      <c r="Q7429" s="9"/>
      <c r="R7429" s="9"/>
    </row>
    <row r="7430" ht="15.75" customHeight="1">
      <c r="A7430" s="14" t="s">
        <v>21</v>
      </c>
      <c r="B7430" s="14" t="s">
        <v>22</v>
      </c>
      <c r="C7430" s="40" t="s">
        <v>17701</v>
      </c>
      <c r="D7430" s="14" t="s">
        <v>17940</v>
      </c>
      <c r="E7430" s="13" t="s">
        <v>17941</v>
      </c>
      <c r="F7430" s="14" t="s">
        <v>17942</v>
      </c>
      <c r="G7430" s="14" t="s">
        <v>6772</v>
      </c>
      <c r="H7430" s="41" t="s">
        <v>6712</v>
      </c>
      <c r="I7430" s="42" t="s">
        <v>85</v>
      </c>
      <c r="J7430" s="38">
        <f t="shared" si="1"/>
        <v>74</v>
      </c>
      <c r="K7430" s="7" t="str">
        <f t="shared" si="2"/>
        <v>ENG30-02280132-vsačuvati</v>
      </c>
      <c r="L7430" s="7" t="str">
        <f>ifna(VLOOKUP(K7430,'Лист1'!D:E,2,false))</f>
        <v/>
      </c>
      <c r="M7430" s="9"/>
      <c r="N7430" s="9"/>
      <c r="O7430" s="9"/>
      <c r="P7430" s="9"/>
      <c r="Q7430" s="9"/>
      <c r="R7430" s="9"/>
    </row>
    <row r="7431" ht="15.75" customHeight="1">
      <c r="A7431" s="14" t="s">
        <v>21</v>
      </c>
      <c r="B7431" s="14" t="s">
        <v>22</v>
      </c>
      <c r="C7431" s="40" t="s">
        <v>9873</v>
      </c>
      <c r="D7431" s="14" t="s">
        <v>17940</v>
      </c>
      <c r="E7431" s="13" t="s">
        <v>17941</v>
      </c>
      <c r="F7431" s="14" t="s">
        <v>17942</v>
      </c>
      <c r="G7431" s="14" t="s">
        <v>6772</v>
      </c>
      <c r="H7431" s="41" t="s">
        <v>6712</v>
      </c>
      <c r="I7431" s="42" t="s">
        <v>85</v>
      </c>
      <c r="J7431" s="27">
        <f t="shared" si="1"/>
        <v>74</v>
      </c>
      <c r="K7431" s="7" t="str">
        <f t="shared" si="2"/>
        <v>ENG30-02280132-vzadržati</v>
      </c>
      <c r="L7431" s="7" t="str">
        <f>ifna(VLOOKUP(K7431,'Лист1'!D:E,2,false))</f>
        <v/>
      </c>
      <c r="M7431" s="9"/>
      <c r="N7431" s="9"/>
      <c r="O7431" s="9"/>
      <c r="P7431" s="9"/>
      <c r="Q7431" s="9"/>
      <c r="R7431" s="9"/>
    </row>
    <row r="7432" ht="15.75" customHeight="1">
      <c r="A7432" s="14" t="s">
        <v>21</v>
      </c>
      <c r="B7432" s="14" t="s">
        <v>22</v>
      </c>
      <c r="C7432" s="40" t="s">
        <v>17943</v>
      </c>
      <c r="D7432" s="14" t="s">
        <v>17944</v>
      </c>
      <c r="E7432" s="13" t="s">
        <v>17945</v>
      </c>
      <c r="F7432" s="14" t="s">
        <v>17946</v>
      </c>
      <c r="G7432" s="14" t="s">
        <v>7914</v>
      </c>
      <c r="H7432" s="41" t="s">
        <v>6712</v>
      </c>
      <c r="I7432" s="42" t="s">
        <v>85</v>
      </c>
      <c r="J7432" s="45">
        <f t="shared" si="1"/>
        <v>53</v>
      </c>
      <c r="K7432" s="7" t="str">
        <f t="shared" si="2"/>
        <v>ENG30-02281093-vodložiti</v>
      </c>
      <c r="L7432" s="7" t="str">
        <f>ifna(VLOOKUP(K7432,'Лист1'!D:E,2,false))</f>
        <v/>
      </c>
      <c r="M7432" s="9"/>
      <c r="N7432" s="9"/>
      <c r="O7432" s="9"/>
      <c r="P7432" s="9"/>
      <c r="Q7432" s="9"/>
      <c r="R7432" s="9"/>
    </row>
    <row r="7433" ht="15.75" customHeight="1">
      <c r="A7433" s="14" t="s">
        <v>21</v>
      </c>
      <c r="B7433" s="14" t="s">
        <v>22</v>
      </c>
      <c r="C7433" s="40" t="s">
        <v>17701</v>
      </c>
      <c r="D7433" s="14" t="s">
        <v>17947</v>
      </c>
      <c r="E7433" s="13" t="s">
        <v>17948</v>
      </c>
      <c r="F7433" s="14" t="s">
        <v>17949</v>
      </c>
      <c r="G7433" s="14" t="s">
        <v>6772</v>
      </c>
      <c r="H7433" s="41" t="s">
        <v>6712</v>
      </c>
      <c r="I7433" s="42" t="s">
        <v>85</v>
      </c>
      <c r="J7433" s="38">
        <f t="shared" si="1"/>
        <v>64</v>
      </c>
      <c r="K7433" s="7" t="str">
        <f t="shared" si="2"/>
        <v>ENG30-02283324-vsačuvati</v>
      </c>
      <c r="L7433" s="7" t="str">
        <f>ifna(VLOOKUP(K7433,'Лист1'!D:E,2,false))</f>
        <v/>
      </c>
      <c r="M7433" s="9"/>
      <c r="N7433" s="9"/>
      <c r="O7433" s="9"/>
      <c r="P7433" s="9"/>
      <c r="Q7433" s="9"/>
      <c r="R7433" s="9"/>
    </row>
    <row r="7434" ht="15.75" customHeight="1">
      <c r="A7434" s="14" t="s">
        <v>21</v>
      </c>
      <c r="B7434" s="14" t="s">
        <v>22</v>
      </c>
      <c r="C7434" s="40" t="s">
        <v>8628</v>
      </c>
      <c r="D7434" s="14" t="s">
        <v>17950</v>
      </c>
      <c r="E7434" s="13" t="s">
        <v>17951</v>
      </c>
      <c r="F7434" s="14" t="s">
        <v>17952</v>
      </c>
      <c r="G7434" s="14"/>
      <c r="H7434" s="41" t="s">
        <v>6712</v>
      </c>
      <c r="I7434" s="42" t="s">
        <v>85</v>
      </c>
      <c r="J7434" s="46">
        <f t="shared" si="1"/>
        <v>21</v>
      </c>
      <c r="K7434" s="7" t="str">
        <f t="shared" si="2"/>
        <v>ENG30-02283716-včuvati</v>
      </c>
      <c r="L7434" s="7" t="str">
        <f>ifna(VLOOKUP(K7434,'Лист1'!D:E,2,false))</f>
        <v/>
      </c>
      <c r="M7434" s="9"/>
      <c r="N7434" s="9"/>
      <c r="O7434" s="9"/>
      <c r="P7434" s="9"/>
      <c r="Q7434" s="9"/>
      <c r="R7434" s="9"/>
    </row>
    <row r="7435" ht="15.75" customHeight="1">
      <c r="A7435" s="14" t="s">
        <v>21</v>
      </c>
      <c r="B7435" s="14" t="s">
        <v>22</v>
      </c>
      <c r="C7435" s="40" t="s">
        <v>7966</v>
      </c>
      <c r="D7435" s="14" t="s">
        <v>17950</v>
      </c>
      <c r="E7435" s="13" t="s">
        <v>17951</v>
      </c>
      <c r="F7435" s="14" t="s">
        <v>17952</v>
      </c>
      <c r="G7435" s="14"/>
      <c r="H7435" s="41" t="s">
        <v>6712</v>
      </c>
      <c r="I7435" s="42" t="s">
        <v>85</v>
      </c>
      <c r="J7435" s="44">
        <f t="shared" si="1"/>
        <v>21</v>
      </c>
      <c r="K7435" s="7" t="str">
        <f t="shared" si="2"/>
        <v>ENG30-02283716-vodržavati</v>
      </c>
      <c r="L7435" s="7" t="str">
        <f>ifna(VLOOKUP(K7435,'Лист1'!D:E,2,false))</f>
        <v/>
      </c>
      <c r="M7435" s="9"/>
      <c r="N7435" s="9"/>
      <c r="O7435" s="9"/>
      <c r="P7435" s="9"/>
      <c r="Q7435" s="9"/>
      <c r="R7435" s="9"/>
    </row>
    <row r="7436" ht="15.75" customHeight="1">
      <c r="A7436" s="14" t="s">
        <v>21</v>
      </c>
      <c r="B7436" s="14" t="s">
        <v>22</v>
      </c>
      <c r="C7436" s="40" t="s">
        <v>17701</v>
      </c>
      <c r="D7436" s="14" t="s">
        <v>17950</v>
      </c>
      <c r="E7436" s="13" t="s">
        <v>17951</v>
      </c>
      <c r="F7436" s="14" t="s">
        <v>17952</v>
      </c>
      <c r="G7436" s="14"/>
      <c r="H7436" s="41" t="s">
        <v>6712</v>
      </c>
      <c r="I7436" s="42" t="s">
        <v>85</v>
      </c>
      <c r="J7436" s="99">
        <f t="shared" si="1"/>
        <v>21</v>
      </c>
      <c r="K7436" s="7" t="str">
        <f t="shared" si="2"/>
        <v>ENG30-02283716-vsačuvati</v>
      </c>
      <c r="L7436" s="7" t="str">
        <f>ifna(VLOOKUP(K7436,'Лист1'!D:E,2,false))</f>
        <v/>
      </c>
      <c r="M7436" s="9"/>
      <c r="N7436" s="9"/>
      <c r="O7436" s="9"/>
      <c r="P7436" s="9"/>
      <c r="Q7436" s="9"/>
      <c r="R7436" s="9"/>
    </row>
    <row r="7437" ht="15.75" customHeight="1">
      <c r="A7437" s="14" t="s">
        <v>21</v>
      </c>
      <c r="B7437" s="14" t="s">
        <v>22</v>
      </c>
      <c r="C7437" s="40" t="s">
        <v>9873</v>
      </c>
      <c r="D7437" s="14" t="s">
        <v>17950</v>
      </c>
      <c r="E7437" s="13" t="s">
        <v>17951</v>
      </c>
      <c r="F7437" s="14" t="s">
        <v>17952</v>
      </c>
      <c r="G7437" s="14"/>
      <c r="H7437" s="41" t="s">
        <v>6712</v>
      </c>
      <c r="I7437" s="42" t="s">
        <v>85</v>
      </c>
      <c r="J7437" s="39">
        <f t="shared" si="1"/>
        <v>21</v>
      </c>
      <c r="K7437" s="7" t="str">
        <f t="shared" si="2"/>
        <v>ENG30-02283716-vzadržati</v>
      </c>
      <c r="L7437" s="7" t="str">
        <f>ifna(VLOOKUP(K7437,'Лист1'!D:E,2,false))</f>
        <v/>
      </c>
      <c r="M7437" s="9"/>
      <c r="N7437" s="9"/>
      <c r="O7437" s="9"/>
      <c r="P7437" s="9"/>
      <c r="Q7437" s="9"/>
      <c r="R7437" s="9"/>
    </row>
    <row r="7438" ht="15.75" customHeight="1">
      <c r="A7438" s="14" t="s">
        <v>79</v>
      </c>
      <c r="B7438" s="14" t="s">
        <v>80</v>
      </c>
      <c r="C7438" s="40" t="s">
        <v>17953</v>
      </c>
      <c r="D7438" s="14" t="s">
        <v>17954</v>
      </c>
      <c r="E7438" s="13" t="s">
        <v>17955</v>
      </c>
      <c r="F7438" s="14" t="s">
        <v>17956</v>
      </c>
      <c r="G7438" s="14" t="s">
        <v>6772</v>
      </c>
      <c r="H7438" s="41" t="s">
        <v>6712</v>
      </c>
      <c r="I7438" s="42" t="s">
        <v>85</v>
      </c>
      <c r="J7438" s="46">
        <f t="shared" si="1"/>
        <v>41</v>
      </c>
      <c r="K7438" s="7" t="str">
        <f t="shared" si="2"/>
        <v>ENG30-02284578-aispisan</v>
      </c>
      <c r="L7438" s="7" t="str">
        <f>ifna(VLOOKUP(K7438,'Лист1'!D:E,2,false))</f>
        <v/>
      </c>
      <c r="M7438" s="9"/>
      <c r="N7438" s="9"/>
      <c r="O7438" s="9"/>
      <c r="P7438" s="9"/>
      <c r="Q7438" s="9"/>
      <c r="R7438" s="9"/>
    </row>
    <row r="7439" ht="15.75" customHeight="1">
      <c r="A7439" s="14" t="s">
        <v>79</v>
      </c>
      <c r="B7439" s="14" t="s">
        <v>80</v>
      </c>
      <c r="C7439" s="40" t="s">
        <v>17957</v>
      </c>
      <c r="D7439" s="14" t="s">
        <v>17954</v>
      </c>
      <c r="E7439" s="13" t="s">
        <v>17955</v>
      </c>
      <c r="F7439" s="14" t="s">
        <v>17956</v>
      </c>
      <c r="G7439" s="14" t="s">
        <v>6772</v>
      </c>
      <c r="H7439" s="41" t="s">
        <v>6712</v>
      </c>
      <c r="I7439" s="42" t="s">
        <v>85</v>
      </c>
      <c r="J7439" s="38">
        <f t="shared" si="1"/>
        <v>41</v>
      </c>
      <c r="K7439" s="7" t="str">
        <f t="shared" si="2"/>
        <v>ENG30-02284578-anapisan</v>
      </c>
      <c r="L7439" s="7" t="str">
        <f>ifna(VLOOKUP(K7439,'Лист1'!D:E,2,false))</f>
        <v/>
      </c>
      <c r="M7439" s="9"/>
      <c r="N7439" s="9"/>
      <c r="O7439" s="9"/>
      <c r="P7439" s="9"/>
      <c r="Q7439" s="9"/>
      <c r="R7439" s="9"/>
    </row>
    <row r="7440" ht="15.75" customHeight="1">
      <c r="A7440" s="14" t="s">
        <v>21</v>
      </c>
      <c r="B7440" s="14" t="s">
        <v>22</v>
      </c>
      <c r="C7440" s="40" t="s">
        <v>9501</v>
      </c>
      <c r="D7440" s="14" t="s">
        <v>17958</v>
      </c>
      <c r="E7440" s="13" t="s">
        <v>17959</v>
      </c>
      <c r="F7440" s="14" t="s">
        <v>17960</v>
      </c>
      <c r="G7440" s="14" t="s">
        <v>6960</v>
      </c>
      <c r="H7440" s="41" t="s">
        <v>6712</v>
      </c>
      <c r="I7440" s="42" t="s">
        <v>85</v>
      </c>
      <c r="J7440" s="39">
        <f t="shared" si="1"/>
        <v>14</v>
      </c>
      <c r="K7440" s="7" t="str">
        <f t="shared" si="2"/>
        <v>ENG30-02284951-vvratiti</v>
      </c>
      <c r="L7440" s="7" t="str">
        <f>ifna(VLOOKUP(K7440,'Лист1'!D:E,2,false))</f>
        <v/>
      </c>
      <c r="M7440" s="9"/>
      <c r="N7440" s="9"/>
      <c r="O7440" s="9"/>
      <c r="P7440" s="9"/>
      <c r="Q7440" s="9"/>
      <c r="R7440" s="9"/>
    </row>
    <row r="7441" ht="15.75" customHeight="1">
      <c r="A7441" s="14" t="s">
        <v>21</v>
      </c>
      <c r="B7441" s="14" t="s">
        <v>22</v>
      </c>
      <c r="C7441" s="40" t="s">
        <v>10523</v>
      </c>
      <c r="D7441" s="14" t="s">
        <v>17961</v>
      </c>
      <c r="E7441" s="13" t="s">
        <v>17962</v>
      </c>
      <c r="F7441" s="14" t="s">
        <v>10523</v>
      </c>
      <c r="G7441" s="14" t="s">
        <v>6772</v>
      </c>
      <c r="H7441" s="41" t="s">
        <v>6712</v>
      </c>
      <c r="I7441" s="42" t="s">
        <v>85</v>
      </c>
      <c r="J7441" s="39">
        <f t="shared" si="1"/>
        <v>23</v>
      </c>
      <c r="K7441" s="7" t="str">
        <f t="shared" si="2"/>
        <v>ENG30-02285629-vnaći</v>
      </c>
      <c r="L7441" s="7" t="str">
        <f>ifna(VLOOKUP(K7441,'Лист1'!D:E,2,false))</f>
        <v/>
      </c>
      <c r="M7441" s="9"/>
      <c r="N7441" s="9"/>
      <c r="O7441" s="9"/>
      <c r="P7441" s="9"/>
      <c r="Q7441" s="9"/>
      <c r="R7441" s="9"/>
    </row>
    <row r="7442" ht="15.75" customHeight="1">
      <c r="A7442" s="14" t="s">
        <v>21</v>
      </c>
      <c r="B7442" s="14" t="s">
        <v>22</v>
      </c>
      <c r="C7442" s="40" t="s">
        <v>10523</v>
      </c>
      <c r="D7442" s="14" t="s">
        <v>17963</v>
      </c>
      <c r="E7442" s="13" t="s">
        <v>17964</v>
      </c>
      <c r="F7442" s="14" t="s">
        <v>17965</v>
      </c>
      <c r="G7442" s="14" t="s">
        <v>6772</v>
      </c>
      <c r="H7442" s="41" t="s">
        <v>6712</v>
      </c>
      <c r="I7442" s="42" t="s">
        <v>85</v>
      </c>
      <c r="J7442" s="80">
        <f t="shared" si="1"/>
        <v>83</v>
      </c>
      <c r="K7442" s="7" t="str">
        <f t="shared" si="2"/>
        <v>ENG30-02286204-vnaći</v>
      </c>
      <c r="L7442" s="7" t="str">
        <f>ifna(VLOOKUP(K7442,'Лист1'!D:E,2,false))</f>
        <v/>
      </c>
      <c r="M7442" s="9"/>
      <c r="N7442" s="9"/>
      <c r="O7442" s="9"/>
      <c r="P7442" s="9"/>
      <c r="Q7442" s="9"/>
      <c r="R7442" s="9"/>
    </row>
    <row r="7443" ht="15.75" customHeight="1">
      <c r="A7443" s="14" t="s">
        <v>21</v>
      </c>
      <c r="B7443" s="14" t="s">
        <v>22</v>
      </c>
      <c r="C7443" s="40" t="s">
        <v>11282</v>
      </c>
      <c r="D7443" s="14" t="s">
        <v>17963</v>
      </c>
      <c r="E7443" s="13" t="s">
        <v>17964</v>
      </c>
      <c r="F7443" s="14" t="s">
        <v>17965</v>
      </c>
      <c r="G7443" s="14" t="s">
        <v>6772</v>
      </c>
      <c r="H7443" s="41" t="s">
        <v>6712</v>
      </c>
      <c r="I7443" s="42" t="s">
        <v>85</v>
      </c>
      <c r="J7443" s="60">
        <f t="shared" si="1"/>
        <v>83</v>
      </c>
      <c r="K7443" s="7" t="str">
        <f t="shared" si="2"/>
        <v>ENG30-02286204-vpronaći</v>
      </c>
      <c r="L7443" s="7" t="str">
        <f>ifna(VLOOKUP(K7443,'Лист1'!D:E,2,false))</f>
        <v/>
      </c>
      <c r="M7443" s="9"/>
      <c r="N7443" s="9"/>
      <c r="O7443" s="9"/>
      <c r="P7443" s="9"/>
      <c r="Q7443" s="9"/>
      <c r="R7443" s="9"/>
    </row>
    <row r="7444" ht="15.75" customHeight="1">
      <c r="A7444" s="14" t="s">
        <v>21</v>
      </c>
      <c r="B7444" s="14" t="s">
        <v>22</v>
      </c>
      <c r="C7444" s="40" t="s">
        <v>7362</v>
      </c>
      <c r="D7444" s="14" t="s">
        <v>17966</v>
      </c>
      <c r="E7444" s="13" t="s">
        <v>17967</v>
      </c>
      <c r="F7444" s="14" t="s">
        <v>7362</v>
      </c>
      <c r="G7444" s="14" t="s">
        <v>6960</v>
      </c>
      <c r="H7444" s="41" t="s">
        <v>6712</v>
      </c>
      <c r="I7444" s="42" t="s">
        <v>85</v>
      </c>
      <c r="J7444" s="95">
        <f t="shared" si="1"/>
        <v>14</v>
      </c>
      <c r="K7444" s="7" t="str">
        <f t="shared" si="2"/>
        <v>ENG30-02287209-vpokriti</v>
      </c>
      <c r="L7444" s="7" t="str">
        <f>ifna(VLOOKUP(K7444,'Лист1'!D:E,2,false))</f>
        <v/>
      </c>
      <c r="M7444" s="9"/>
      <c r="N7444" s="9"/>
      <c r="O7444" s="9"/>
      <c r="P7444" s="9"/>
      <c r="Q7444" s="9"/>
      <c r="R7444" s="9"/>
    </row>
    <row r="7445" ht="15.75" customHeight="1">
      <c r="A7445" s="14" t="s">
        <v>21</v>
      </c>
      <c r="B7445" s="14" t="s">
        <v>22</v>
      </c>
      <c r="C7445" s="40" t="s">
        <v>13622</v>
      </c>
      <c r="D7445" s="14" t="s">
        <v>17968</v>
      </c>
      <c r="E7445" s="13" t="s">
        <v>17969</v>
      </c>
      <c r="F7445" s="14" t="s">
        <v>13622</v>
      </c>
      <c r="G7445" s="14" t="s">
        <v>6772</v>
      </c>
      <c r="H7445" s="41" t="s">
        <v>6712</v>
      </c>
      <c r="I7445" s="42" t="s">
        <v>85</v>
      </c>
      <c r="J7445" s="22">
        <f t="shared" si="1"/>
        <v>48</v>
      </c>
      <c r="K7445" s="7" t="str">
        <f t="shared" si="2"/>
        <v>ENG30-02287618-vizgubiti</v>
      </c>
      <c r="L7445" s="7" t="str">
        <f>ifna(VLOOKUP(K7445,'Лист1'!D:E,2,false))</f>
        <v/>
      </c>
      <c r="M7445" s="9"/>
      <c r="N7445" s="9"/>
      <c r="O7445" s="9"/>
      <c r="P7445" s="9"/>
      <c r="Q7445" s="9"/>
      <c r="R7445" s="9"/>
    </row>
    <row r="7446" ht="15.75" customHeight="1">
      <c r="A7446" s="14" t="s">
        <v>79</v>
      </c>
      <c r="B7446" s="14" t="s">
        <v>80</v>
      </c>
      <c r="C7446" s="40" t="s">
        <v>17970</v>
      </c>
      <c r="D7446" s="14" t="s">
        <v>17971</v>
      </c>
      <c r="E7446" s="13" t="s">
        <v>17972</v>
      </c>
      <c r="F7446" s="14" t="s">
        <v>17973</v>
      </c>
      <c r="G7446" s="14" t="s">
        <v>6772</v>
      </c>
      <c r="H7446" s="41" t="s">
        <v>6712</v>
      </c>
      <c r="I7446" s="42" t="s">
        <v>85</v>
      </c>
      <c r="J7446" s="38">
        <f t="shared" si="1"/>
        <v>27</v>
      </c>
      <c r="K7446" s="7" t="str">
        <f t="shared" si="2"/>
        <v>ENG30-02287733-afermentisan</v>
      </c>
      <c r="L7446" s="7" t="str">
        <f>ifna(VLOOKUP(K7446,'Лист1'!D:E,2,false))</f>
        <v/>
      </c>
      <c r="M7446" s="9"/>
      <c r="N7446" s="9"/>
      <c r="O7446" s="9"/>
      <c r="P7446" s="9"/>
      <c r="Q7446" s="9"/>
      <c r="R7446" s="9"/>
    </row>
    <row r="7447" ht="15.75" customHeight="1">
      <c r="A7447" s="14" t="s">
        <v>79</v>
      </c>
      <c r="B7447" s="14" t="s">
        <v>80</v>
      </c>
      <c r="C7447" s="40" t="s">
        <v>10870</v>
      </c>
      <c r="D7447" s="14" t="s">
        <v>17971</v>
      </c>
      <c r="E7447" s="13" t="s">
        <v>17972</v>
      </c>
      <c r="F7447" s="14" t="s">
        <v>17973</v>
      </c>
      <c r="G7447" s="14" t="s">
        <v>6772</v>
      </c>
      <c r="H7447" s="41" t="s">
        <v>6712</v>
      </c>
      <c r="I7447" s="42" t="s">
        <v>85</v>
      </c>
      <c r="J7447" s="39">
        <f t="shared" si="1"/>
        <v>27</v>
      </c>
      <c r="K7447" s="7" t="str">
        <f t="shared" si="2"/>
        <v>ENG30-02287733-atežak</v>
      </c>
      <c r="L7447" s="7" t="str">
        <f>ifna(VLOOKUP(K7447,'Лист1'!D:E,2,false))</f>
        <v/>
      </c>
      <c r="M7447" s="9"/>
      <c r="N7447" s="9"/>
      <c r="O7447" s="9"/>
      <c r="P7447" s="9"/>
      <c r="Q7447" s="9"/>
      <c r="R7447" s="9"/>
    </row>
    <row r="7448" ht="15.75" customHeight="1">
      <c r="A7448" s="14" t="s">
        <v>21</v>
      </c>
      <c r="B7448" s="14" t="s">
        <v>22</v>
      </c>
      <c r="C7448" s="40" t="s">
        <v>13622</v>
      </c>
      <c r="D7448" s="14" t="s">
        <v>17974</v>
      </c>
      <c r="E7448" s="13" t="s">
        <v>17975</v>
      </c>
      <c r="F7448" s="14" t="s">
        <v>13622</v>
      </c>
      <c r="G7448" s="14" t="s">
        <v>6772</v>
      </c>
      <c r="H7448" s="41" t="s">
        <v>6712</v>
      </c>
      <c r="I7448" s="42" t="s">
        <v>85</v>
      </c>
      <c r="J7448" s="36">
        <f t="shared" si="1"/>
        <v>89</v>
      </c>
      <c r="K7448" s="7" t="str">
        <f t="shared" si="2"/>
        <v>ENG30-02287789-vizgubiti</v>
      </c>
      <c r="L7448" s="7" t="str">
        <f>ifna(VLOOKUP(K7448,'Лист1'!D:E,2,false))</f>
        <v/>
      </c>
      <c r="M7448" s="9"/>
      <c r="N7448" s="9"/>
      <c r="O7448" s="9"/>
      <c r="P7448" s="9"/>
      <c r="Q7448" s="9"/>
      <c r="R7448" s="9"/>
    </row>
    <row r="7449" ht="15.75" customHeight="1">
      <c r="A7449" s="14" t="s">
        <v>21</v>
      </c>
      <c r="B7449" s="14" t="s">
        <v>22</v>
      </c>
      <c r="C7449" s="40" t="s">
        <v>13618</v>
      </c>
      <c r="D7449" s="14" t="s">
        <v>17976</v>
      </c>
      <c r="E7449" s="13" t="s">
        <v>17977</v>
      </c>
      <c r="F7449" s="14" t="s">
        <v>13621</v>
      </c>
      <c r="G7449" s="14" t="s">
        <v>6772</v>
      </c>
      <c r="H7449" s="41" t="s">
        <v>6712</v>
      </c>
      <c r="I7449" s="42" t="s">
        <v>85</v>
      </c>
      <c r="J7449" s="92">
        <f t="shared" si="1"/>
        <v>30</v>
      </c>
      <c r="K7449" s="7" t="str">
        <f t="shared" si="2"/>
        <v>ENG30-02288155-vgubiti</v>
      </c>
      <c r="L7449" s="7" t="str">
        <f>ifna(VLOOKUP(K7449,'Лист1'!D:E,2,false))</f>
        <v/>
      </c>
      <c r="M7449" s="9"/>
      <c r="N7449" s="9"/>
      <c r="O7449" s="9"/>
      <c r="P7449" s="9"/>
      <c r="Q7449" s="9"/>
      <c r="R7449" s="9"/>
    </row>
    <row r="7450" ht="15.75" customHeight="1">
      <c r="A7450" s="14" t="s">
        <v>21</v>
      </c>
      <c r="B7450" s="14" t="s">
        <v>22</v>
      </c>
      <c r="C7450" s="40" t="s">
        <v>13622</v>
      </c>
      <c r="D7450" s="14" t="s">
        <v>17976</v>
      </c>
      <c r="E7450" s="13" t="s">
        <v>17977</v>
      </c>
      <c r="F7450" s="14" t="s">
        <v>13621</v>
      </c>
      <c r="G7450" s="14" t="s">
        <v>6772</v>
      </c>
      <c r="H7450" s="41" t="s">
        <v>6712</v>
      </c>
      <c r="I7450" s="42" t="s">
        <v>85</v>
      </c>
      <c r="J7450" s="25">
        <f t="shared" si="1"/>
        <v>30</v>
      </c>
      <c r="K7450" s="7" t="str">
        <f t="shared" si="2"/>
        <v>ENG30-02288155-vizgubiti</v>
      </c>
      <c r="L7450" s="7" t="str">
        <f>ifna(VLOOKUP(K7450,'Лист1'!D:E,2,false))</f>
        <v/>
      </c>
      <c r="M7450" s="9"/>
      <c r="N7450" s="9"/>
      <c r="O7450" s="9"/>
      <c r="P7450" s="9"/>
      <c r="Q7450" s="9"/>
      <c r="R7450" s="9"/>
    </row>
    <row r="7451" ht="15.75" customHeight="1">
      <c r="A7451" s="14" t="s">
        <v>21</v>
      </c>
      <c r="B7451" s="14" t="s">
        <v>22</v>
      </c>
      <c r="C7451" s="40" t="s">
        <v>7416</v>
      </c>
      <c r="D7451" s="14" t="s">
        <v>17978</v>
      </c>
      <c r="E7451" s="13" t="s">
        <v>17979</v>
      </c>
      <c r="F7451" s="14" t="s">
        <v>17980</v>
      </c>
      <c r="G7451" s="14" t="s">
        <v>6772</v>
      </c>
      <c r="H7451" s="41" t="s">
        <v>6712</v>
      </c>
      <c r="I7451" s="42" t="s">
        <v>85</v>
      </c>
      <c r="J7451" s="25">
        <f t="shared" si="1"/>
        <v>35</v>
      </c>
      <c r="K7451" s="7" t="str">
        <f t="shared" si="2"/>
        <v>ENG30-02288295-vdobiti</v>
      </c>
      <c r="L7451" s="7" t="str">
        <f>ifna(VLOOKUP(K7451,'Лист1'!D:E,2,false))</f>
        <v/>
      </c>
      <c r="M7451" s="9"/>
      <c r="N7451" s="9"/>
      <c r="O7451" s="9"/>
      <c r="P7451" s="9"/>
      <c r="Q7451" s="9"/>
      <c r="R7451" s="9"/>
    </row>
    <row r="7452" ht="15.75" customHeight="1">
      <c r="A7452" s="14" t="s">
        <v>21</v>
      </c>
      <c r="B7452" s="14" t="s">
        <v>22</v>
      </c>
      <c r="C7452" s="40" t="s">
        <v>7763</v>
      </c>
      <c r="D7452" s="14" t="s">
        <v>17978</v>
      </c>
      <c r="E7452" s="13" t="s">
        <v>17979</v>
      </c>
      <c r="F7452" s="14" t="s">
        <v>17980</v>
      </c>
      <c r="G7452" s="14" t="s">
        <v>6772</v>
      </c>
      <c r="H7452" s="41" t="s">
        <v>6712</v>
      </c>
      <c r="I7452" s="42" t="s">
        <v>85</v>
      </c>
      <c r="J7452" s="47">
        <f t="shared" si="1"/>
        <v>35</v>
      </c>
      <c r="K7452" s="7" t="str">
        <f t="shared" si="2"/>
        <v>ENG30-02288295-vzaraditi</v>
      </c>
      <c r="L7452" s="7" t="str">
        <f>ifna(VLOOKUP(K7452,'Лист1'!D:E,2,false))</f>
        <v/>
      </c>
      <c r="M7452" s="9"/>
      <c r="N7452" s="9"/>
      <c r="O7452" s="9"/>
      <c r="P7452" s="9"/>
      <c r="Q7452" s="9"/>
      <c r="R7452" s="9"/>
    </row>
    <row r="7453" ht="15.75" customHeight="1">
      <c r="A7453" s="14" t="s">
        <v>21</v>
      </c>
      <c r="B7453" s="14" t="s">
        <v>22</v>
      </c>
      <c r="C7453" s="40" t="s">
        <v>13622</v>
      </c>
      <c r="D7453" s="14" t="s">
        <v>17981</v>
      </c>
      <c r="E7453" s="13" t="s">
        <v>17982</v>
      </c>
      <c r="F7453" s="14" t="s">
        <v>17983</v>
      </c>
      <c r="G7453" s="14" t="s">
        <v>6960</v>
      </c>
      <c r="H7453" s="41" t="s">
        <v>6712</v>
      </c>
      <c r="I7453" s="42" t="s">
        <v>85</v>
      </c>
      <c r="J7453" s="124">
        <f t="shared" si="1"/>
        <v>70</v>
      </c>
      <c r="K7453" s="7" t="str">
        <f t="shared" si="2"/>
        <v>ENG30-02288828-vizgubiti</v>
      </c>
      <c r="L7453" s="7" t="str">
        <f>ifna(VLOOKUP(K7453,'Лист1'!D:E,2,false))</f>
        <v/>
      </c>
      <c r="M7453" s="9"/>
      <c r="N7453" s="9"/>
      <c r="O7453" s="9"/>
      <c r="P7453" s="9"/>
      <c r="Q7453" s="9"/>
      <c r="R7453" s="9"/>
    </row>
    <row r="7454" ht="15.75" customHeight="1">
      <c r="A7454" s="14" t="s">
        <v>21</v>
      </c>
      <c r="B7454" s="14" t="s">
        <v>22</v>
      </c>
      <c r="C7454" s="40" t="s">
        <v>15666</v>
      </c>
      <c r="D7454" s="14" t="s">
        <v>17984</v>
      </c>
      <c r="E7454" s="13" t="s">
        <v>17985</v>
      </c>
      <c r="F7454" s="14" t="s">
        <v>17986</v>
      </c>
      <c r="G7454" s="14" t="s">
        <v>17987</v>
      </c>
      <c r="H7454" s="41" t="s">
        <v>6712</v>
      </c>
      <c r="I7454" s="42" t="s">
        <v>85</v>
      </c>
      <c r="J7454" s="29">
        <f t="shared" si="1"/>
        <v>58</v>
      </c>
      <c r="K7454" s="7" t="str">
        <f t="shared" si="2"/>
        <v>ENG30-02289134-vrealizovati</v>
      </c>
      <c r="L7454" s="7" t="str">
        <f>ifna(VLOOKUP(K7454,'Лист1'!D:E,2,false))</f>
        <v/>
      </c>
      <c r="M7454" s="9"/>
      <c r="N7454" s="9"/>
      <c r="O7454" s="9"/>
      <c r="P7454" s="9"/>
      <c r="Q7454" s="9"/>
      <c r="R7454" s="9"/>
    </row>
    <row r="7455" ht="15.75" customHeight="1">
      <c r="A7455" s="14" t="s">
        <v>21</v>
      </c>
      <c r="B7455" s="14" t="s">
        <v>22</v>
      </c>
      <c r="C7455" s="40" t="s">
        <v>15666</v>
      </c>
      <c r="D7455" s="14" t="s">
        <v>17988</v>
      </c>
      <c r="E7455" s="13" t="s">
        <v>17989</v>
      </c>
      <c r="F7455" s="14" t="s">
        <v>17990</v>
      </c>
      <c r="G7455" s="14" t="s">
        <v>6960</v>
      </c>
      <c r="H7455" s="41" t="s">
        <v>6712</v>
      </c>
      <c r="I7455" s="42" t="s">
        <v>85</v>
      </c>
      <c r="J7455" s="53">
        <f t="shared" si="1"/>
        <v>90</v>
      </c>
      <c r="K7455" s="7" t="str">
        <f t="shared" si="2"/>
        <v>ENG30-02289295-vrealizovati</v>
      </c>
      <c r="L7455" s="7" t="str">
        <f>ifna(VLOOKUP(K7455,'Лист1'!D:E,2,false))</f>
        <v/>
      </c>
      <c r="M7455" s="9"/>
      <c r="N7455" s="9"/>
      <c r="O7455" s="9"/>
      <c r="P7455" s="9"/>
      <c r="Q7455" s="9"/>
      <c r="R7455" s="9"/>
    </row>
    <row r="7456" ht="15.75" customHeight="1">
      <c r="A7456" s="14" t="s">
        <v>21</v>
      </c>
      <c r="B7456" s="14" t="s">
        <v>22</v>
      </c>
      <c r="C7456" s="40" t="s">
        <v>7763</v>
      </c>
      <c r="D7456" s="14" t="s">
        <v>17988</v>
      </c>
      <c r="E7456" s="13" t="s">
        <v>17989</v>
      </c>
      <c r="F7456" s="14" t="s">
        <v>17990</v>
      </c>
      <c r="G7456" s="14" t="s">
        <v>6960</v>
      </c>
      <c r="H7456" s="41" t="s">
        <v>6712</v>
      </c>
      <c r="I7456" s="42" t="s">
        <v>85</v>
      </c>
      <c r="J7456" s="127">
        <f t="shared" si="1"/>
        <v>90</v>
      </c>
      <c r="K7456" s="7" t="str">
        <f t="shared" si="2"/>
        <v>ENG30-02289295-vzaraditi</v>
      </c>
      <c r="L7456" s="7" t="str">
        <f>ifna(VLOOKUP(K7456,'Лист1'!D:E,2,false))</f>
        <v/>
      </c>
      <c r="M7456" s="9"/>
      <c r="N7456" s="9"/>
      <c r="O7456" s="9"/>
      <c r="P7456" s="9"/>
      <c r="Q7456" s="9"/>
      <c r="R7456" s="9"/>
    </row>
    <row r="7457" ht="15.75" customHeight="1">
      <c r="A7457" s="14" t="s">
        <v>21</v>
      </c>
      <c r="B7457" s="14" t="s">
        <v>22</v>
      </c>
      <c r="C7457" s="40" t="s">
        <v>7763</v>
      </c>
      <c r="D7457" s="14" t="s">
        <v>17991</v>
      </c>
      <c r="E7457" s="13" t="s">
        <v>17992</v>
      </c>
      <c r="F7457" s="14" t="s">
        <v>7763</v>
      </c>
      <c r="G7457" s="14" t="s">
        <v>6772</v>
      </c>
      <c r="H7457" s="41" t="s">
        <v>6712</v>
      </c>
      <c r="I7457" s="42" t="s">
        <v>85</v>
      </c>
      <c r="J7457" s="37">
        <f t="shared" si="1"/>
        <v>30</v>
      </c>
      <c r="K7457" s="7" t="str">
        <f t="shared" si="2"/>
        <v>ENG30-02290196-vzaraditi</v>
      </c>
      <c r="L7457" s="7" t="str">
        <f>ifna(VLOOKUP(K7457,'Лист1'!D:E,2,false))</f>
        <v/>
      </c>
      <c r="M7457" s="9"/>
      <c r="N7457" s="9"/>
      <c r="O7457" s="9"/>
      <c r="P7457" s="9"/>
      <c r="Q7457" s="9"/>
      <c r="R7457" s="9"/>
    </row>
    <row r="7458" ht="15.75" customHeight="1">
      <c r="A7458" s="14" t="s">
        <v>79</v>
      </c>
      <c r="B7458" s="14" t="s">
        <v>80</v>
      </c>
      <c r="C7458" s="40" t="s">
        <v>9300</v>
      </c>
      <c r="D7458" s="14" t="s">
        <v>17993</v>
      </c>
      <c r="E7458" s="13" t="s">
        <v>17994</v>
      </c>
      <c r="F7458" s="14" t="s">
        <v>9300</v>
      </c>
      <c r="G7458" s="14" t="s">
        <v>6772</v>
      </c>
      <c r="H7458" s="41" t="s">
        <v>6712</v>
      </c>
      <c r="I7458" s="42" t="s">
        <v>85</v>
      </c>
      <c r="J7458" s="60">
        <f t="shared" si="1"/>
        <v>46</v>
      </c>
      <c r="K7458" s="7" t="str">
        <f t="shared" si="2"/>
        <v>ENG30-02290998-astabilan</v>
      </c>
      <c r="L7458" s="7" t="str">
        <f>ifna(VLOOKUP(K7458,'Лист1'!D:E,2,false))</f>
        <v/>
      </c>
      <c r="M7458" s="9"/>
      <c r="N7458" s="9"/>
      <c r="O7458" s="9"/>
      <c r="P7458" s="9"/>
      <c r="Q7458" s="9"/>
      <c r="R7458" s="9"/>
    </row>
    <row r="7459" ht="15.75" customHeight="1">
      <c r="A7459" s="14" t="s">
        <v>21</v>
      </c>
      <c r="B7459" s="14" t="s">
        <v>22</v>
      </c>
      <c r="C7459" s="40" t="s">
        <v>7763</v>
      </c>
      <c r="D7459" s="14" t="s">
        <v>17995</v>
      </c>
      <c r="E7459" s="13" t="s">
        <v>17996</v>
      </c>
      <c r="F7459" s="14" t="s">
        <v>7763</v>
      </c>
      <c r="G7459" s="14" t="s">
        <v>6960</v>
      </c>
      <c r="H7459" s="41" t="s">
        <v>6712</v>
      </c>
      <c r="I7459" s="42" t="s">
        <v>85</v>
      </c>
      <c r="J7459" s="39">
        <f t="shared" si="1"/>
        <v>40</v>
      </c>
      <c r="K7459" s="7" t="str">
        <f t="shared" si="2"/>
        <v>ENG30-02291434-vzaraditi</v>
      </c>
      <c r="L7459" s="7" t="str">
        <f>ifna(VLOOKUP(K7459,'Лист1'!D:E,2,false))</f>
        <v/>
      </c>
      <c r="M7459" s="9"/>
      <c r="N7459" s="9"/>
      <c r="O7459" s="9"/>
      <c r="P7459" s="9"/>
      <c r="Q7459" s="9"/>
      <c r="R7459" s="9"/>
    </row>
    <row r="7460" ht="15.75" customHeight="1">
      <c r="A7460" s="14" t="s">
        <v>21</v>
      </c>
      <c r="B7460" s="14" t="s">
        <v>22</v>
      </c>
      <c r="C7460" s="40" t="s">
        <v>7763</v>
      </c>
      <c r="D7460" s="14" t="s">
        <v>17997</v>
      </c>
      <c r="E7460" s="13" t="s">
        <v>17998</v>
      </c>
      <c r="F7460" s="14" t="s">
        <v>17999</v>
      </c>
      <c r="G7460" s="14" t="s">
        <v>6960</v>
      </c>
      <c r="H7460" s="41" t="s">
        <v>6712</v>
      </c>
      <c r="I7460" s="42" t="s">
        <v>85</v>
      </c>
      <c r="J7460" s="60">
        <f t="shared" si="1"/>
        <v>29</v>
      </c>
      <c r="K7460" s="7" t="str">
        <f t="shared" si="2"/>
        <v>ENG30-02291548-vzaraditi</v>
      </c>
      <c r="L7460" s="7" t="str">
        <f>ifna(VLOOKUP(K7460,'Лист1'!D:E,2,false))</f>
        <v/>
      </c>
      <c r="M7460" s="9"/>
      <c r="N7460" s="9"/>
      <c r="O7460" s="9"/>
      <c r="P7460" s="9"/>
      <c r="Q7460" s="9"/>
      <c r="R7460" s="9"/>
    </row>
    <row r="7461" ht="15.75" customHeight="1">
      <c r="A7461" s="14" t="s">
        <v>21</v>
      </c>
      <c r="B7461" s="14" t="s">
        <v>22</v>
      </c>
      <c r="C7461" s="40" t="s">
        <v>14933</v>
      </c>
      <c r="D7461" s="14" t="s">
        <v>18000</v>
      </c>
      <c r="E7461" s="13" t="s">
        <v>18001</v>
      </c>
      <c r="F7461" s="14" t="s">
        <v>18002</v>
      </c>
      <c r="G7461" s="14" t="s">
        <v>6960</v>
      </c>
      <c r="H7461" s="41" t="s">
        <v>6712</v>
      </c>
      <c r="I7461" s="42" t="s">
        <v>85</v>
      </c>
      <c r="J7461" s="39">
        <f t="shared" si="1"/>
        <v>21</v>
      </c>
      <c r="K7461" s="7" t="str">
        <f t="shared" si="2"/>
        <v>ENG30-02291708-vdoneti</v>
      </c>
      <c r="L7461" s="7" t="str">
        <f>ifna(VLOOKUP(K7461,'Лист1'!D:E,2,false))</f>
        <v/>
      </c>
      <c r="M7461" s="9"/>
      <c r="N7461" s="9"/>
      <c r="O7461" s="9"/>
      <c r="P7461" s="9"/>
      <c r="Q7461" s="9"/>
      <c r="R7461" s="9"/>
    </row>
    <row r="7462" ht="15.75" customHeight="1">
      <c r="A7462" s="14" t="s">
        <v>21</v>
      </c>
      <c r="B7462" s="14" t="s">
        <v>22</v>
      </c>
      <c r="C7462" s="40" t="s">
        <v>14937</v>
      </c>
      <c r="D7462" s="14" t="s">
        <v>18000</v>
      </c>
      <c r="E7462" s="13" t="s">
        <v>18001</v>
      </c>
      <c r="F7462" s="14" t="s">
        <v>18002</v>
      </c>
      <c r="G7462" s="14" t="s">
        <v>6960</v>
      </c>
      <c r="H7462" s="41" t="s">
        <v>6712</v>
      </c>
      <c r="I7462" s="42" t="s">
        <v>85</v>
      </c>
      <c r="J7462" s="39">
        <f t="shared" si="1"/>
        <v>21</v>
      </c>
      <c r="K7462" s="7" t="str">
        <f t="shared" si="2"/>
        <v>ENG30-02291708-vdonositi</v>
      </c>
      <c r="L7462" s="7" t="str">
        <f>ifna(VLOOKUP(K7462,'Лист1'!D:E,2,false))</f>
        <v/>
      </c>
      <c r="M7462" s="9"/>
      <c r="N7462" s="9"/>
      <c r="O7462" s="9"/>
      <c r="P7462" s="9"/>
      <c r="Q7462" s="9"/>
      <c r="R7462" s="9"/>
    </row>
    <row r="7463" ht="15.75" customHeight="1">
      <c r="A7463" s="14" t="s">
        <v>21</v>
      </c>
      <c r="B7463" s="14" t="s">
        <v>22</v>
      </c>
      <c r="C7463" s="40" t="s">
        <v>10206</v>
      </c>
      <c r="D7463" s="14" t="s">
        <v>18003</v>
      </c>
      <c r="E7463" s="13" t="s">
        <v>7416</v>
      </c>
      <c r="F7463" s="14" t="s">
        <v>18004</v>
      </c>
      <c r="G7463" s="14" t="s">
        <v>6772</v>
      </c>
      <c r="H7463" s="41" t="s">
        <v>6712</v>
      </c>
      <c r="I7463" s="42" t="s">
        <v>85</v>
      </c>
      <c r="J7463" s="51">
        <f t="shared" si="1"/>
        <v>6</v>
      </c>
      <c r="K7463" s="7" t="str">
        <f t="shared" si="2"/>
        <v>ENG30-02292125-vdobijati</v>
      </c>
      <c r="L7463" s="7" t="str">
        <f>ifna(VLOOKUP(K7463,'Лист1'!D:E,2,false))</f>
        <v/>
      </c>
      <c r="M7463" s="9"/>
      <c r="N7463" s="9"/>
      <c r="O7463" s="9"/>
      <c r="P7463" s="9"/>
      <c r="Q7463" s="9"/>
      <c r="R7463" s="9"/>
    </row>
    <row r="7464" ht="15.75" customHeight="1">
      <c r="A7464" s="14" t="s">
        <v>21</v>
      </c>
      <c r="B7464" s="14" t="s">
        <v>22</v>
      </c>
      <c r="C7464" s="40" t="s">
        <v>7416</v>
      </c>
      <c r="D7464" s="14" t="s">
        <v>18003</v>
      </c>
      <c r="E7464" s="13" t="s">
        <v>7416</v>
      </c>
      <c r="F7464" s="14" t="s">
        <v>18004</v>
      </c>
      <c r="G7464" s="14" t="s">
        <v>6772</v>
      </c>
      <c r="H7464" s="41" t="s">
        <v>6712</v>
      </c>
      <c r="I7464" s="42" t="s">
        <v>85</v>
      </c>
      <c r="J7464" s="25">
        <f t="shared" si="1"/>
        <v>6</v>
      </c>
      <c r="K7464" s="7" t="str">
        <f t="shared" si="2"/>
        <v>ENG30-02292125-vdobiti</v>
      </c>
      <c r="L7464" s="7" t="str">
        <f>ifna(VLOOKUP(K7464,'Лист1'!D:E,2,false))</f>
        <v/>
      </c>
      <c r="M7464" s="9"/>
      <c r="N7464" s="9"/>
      <c r="O7464" s="9"/>
      <c r="P7464" s="9"/>
      <c r="Q7464" s="9"/>
      <c r="R7464" s="9"/>
    </row>
    <row r="7465" ht="15.75" customHeight="1">
      <c r="A7465" s="14" t="s">
        <v>21</v>
      </c>
      <c r="B7465" s="14" t="s">
        <v>22</v>
      </c>
      <c r="C7465" s="40" t="s">
        <v>7536</v>
      </c>
      <c r="D7465" s="14" t="s">
        <v>18003</v>
      </c>
      <c r="E7465" s="13" t="s">
        <v>7416</v>
      </c>
      <c r="F7465" s="14" t="s">
        <v>18004</v>
      </c>
      <c r="G7465" s="14" t="s">
        <v>6772</v>
      </c>
      <c r="H7465" s="41" t="s">
        <v>6712</v>
      </c>
      <c r="I7465" s="42" t="s">
        <v>85</v>
      </c>
      <c r="J7465" s="51">
        <f t="shared" si="1"/>
        <v>6</v>
      </c>
      <c r="K7465" s="7" t="str">
        <f t="shared" si="2"/>
        <v>ENG30-02292125-vzadobiti</v>
      </c>
      <c r="L7465" s="7" t="str">
        <f>ifna(VLOOKUP(K7465,'Лист1'!D:E,2,false))</f>
        <v/>
      </c>
      <c r="M7465" s="9"/>
      <c r="N7465" s="9"/>
      <c r="O7465" s="9"/>
      <c r="P7465" s="9"/>
      <c r="Q7465" s="9"/>
      <c r="R7465" s="9"/>
    </row>
    <row r="7466" ht="15.75" customHeight="1">
      <c r="A7466" s="14" t="s">
        <v>21</v>
      </c>
      <c r="B7466" s="14" t="s">
        <v>22</v>
      </c>
      <c r="C7466" s="40" t="s">
        <v>7763</v>
      </c>
      <c r="D7466" s="14" t="s">
        <v>18003</v>
      </c>
      <c r="E7466" s="13" t="s">
        <v>7416</v>
      </c>
      <c r="F7466" s="14" t="s">
        <v>18004</v>
      </c>
      <c r="G7466" s="14" t="s">
        <v>6772</v>
      </c>
      <c r="H7466" s="41" t="s">
        <v>6712</v>
      </c>
      <c r="I7466" s="42" t="s">
        <v>85</v>
      </c>
      <c r="J7466" s="38">
        <f t="shared" si="1"/>
        <v>6</v>
      </c>
      <c r="K7466" s="7" t="str">
        <f t="shared" si="2"/>
        <v>ENG30-02292125-vzaraditi</v>
      </c>
      <c r="L7466" s="7" t="str">
        <f>ifna(VLOOKUP(K7466,'Лист1'!D:E,2,false))</f>
        <v/>
      </c>
      <c r="M7466" s="9"/>
      <c r="N7466" s="9"/>
      <c r="O7466" s="9"/>
      <c r="P7466" s="9"/>
      <c r="Q7466" s="9"/>
      <c r="R7466" s="9"/>
    </row>
    <row r="7467" ht="15.75" customHeight="1">
      <c r="A7467" s="14" t="s">
        <v>21</v>
      </c>
      <c r="B7467" s="14" t="s">
        <v>22</v>
      </c>
      <c r="C7467" s="40" t="s">
        <v>10206</v>
      </c>
      <c r="D7467" s="14" t="s">
        <v>18005</v>
      </c>
      <c r="E7467" s="13" t="s">
        <v>18006</v>
      </c>
      <c r="F7467" s="14" t="s">
        <v>18007</v>
      </c>
      <c r="G7467" s="14" t="s">
        <v>6772</v>
      </c>
      <c r="H7467" s="41" t="s">
        <v>6712</v>
      </c>
      <c r="I7467" s="42" t="s">
        <v>85</v>
      </c>
      <c r="J7467" s="68">
        <f t="shared" si="1"/>
        <v>17</v>
      </c>
      <c r="K7467" s="7" t="str">
        <f t="shared" si="2"/>
        <v>ENG30-02293148-vdobijati</v>
      </c>
      <c r="L7467" s="7" t="str">
        <f>ifna(VLOOKUP(K7467,'Лист1'!D:E,2,false))</f>
        <v/>
      </c>
      <c r="M7467" s="9"/>
      <c r="N7467" s="9"/>
      <c r="O7467" s="9"/>
      <c r="P7467" s="9"/>
      <c r="Q7467" s="9"/>
      <c r="R7467" s="9"/>
    </row>
    <row r="7468" ht="15.75" customHeight="1">
      <c r="A7468" s="14" t="s">
        <v>21</v>
      </c>
      <c r="B7468" s="14" t="s">
        <v>22</v>
      </c>
      <c r="C7468" s="40" t="s">
        <v>7416</v>
      </c>
      <c r="D7468" s="14" t="s">
        <v>18005</v>
      </c>
      <c r="E7468" s="13" t="s">
        <v>18006</v>
      </c>
      <c r="F7468" s="14" t="s">
        <v>18007</v>
      </c>
      <c r="G7468" s="14" t="s">
        <v>6772</v>
      </c>
      <c r="H7468" s="41" t="s">
        <v>6712</v>
      </c>
      <c r="I7468" s="42" t="s">
        <v>85</v>
      </c>
      <c r="J7468" s="59">
        <f t="shared" si="1"/>
        <v>17</v>
      </c>
      <c r="K7468" s="7" t="str">
        <f t="shared" si="2"/>
        <v>ENG30-02293148-vdobiti</v>
      </c>
      <c r="L7468" s="7" t="str">
        <f>ifna(VLOOKUP(K7468,'Лист1'!D:E,2,false))</f>
        <v/>
      </c>
      <c r="M7468" s="9"/>
      <c r="N7468" s="9"/>
      <c r="O7468" s="9"/>
      <c r="P7468" s="9"/>
      <c r="Q7468" s="9"/>
      <c r="R7468" s="9"/>
    </row>
    <row r="7469" ht="15.75" customHeight="1">
      <c r="A7469" s="14" t="s">
        <v>21</v>
      </c>
      <c r="B7469" s="14" t="s">
        <v>22</v>
      </c>
      <c r="C7469" s="40" t="s">
        <v>10362</v>
      </c>
      <c r="D7469" s="14" t="s">
        <v>18005</v>
      </c>
      <c r="E7469" s="13" t="s">
        <v>18006</v>
      </c>
      <c r="F7469" s="14" t="s">
        <v>18007</v>
      </c>
      <c r="G7469" s="14" t="s">
        <v>6772</v>
      </c>
      <c r="H7469" s="41" t="s">
        <v>6712</v>
      </c>
      <c r="I7469" s="42" t="s">
        <v>85</v>
      </c>
      <c r="J7469" s="38">
        <f t="shared" si="1"/>
        <v>17</v>
      </c>
      <c r="K7469" s="7" t="str">
        <f t="shared" si="2"/>
        <v>ENG30-02293148-vizvući</v>
      </c>
      <c r="L7469" s="7" t="str">
        <f>ifna(VLOOKUP(K7469,'Лист1'!D:E,2,false))</f>
        <v/>
      </c>
      <c r="M7469" s="9"/>
      <c r="N7469" s="9"/>
      <c r="O7469" s="9"/>
      <c r="P7469" s="9"/>
      <c r="Q7469" s="9"/>
      <c r="R7469" s="9"/>
    </row>
    <row r="7470" ht="15.75" customHeight="1">
      <c r="A7470" s="14" t="s">
        <v>21</v>
      </c>
      <c r="B7470" s="14" t="s">
        <v>22</v>
      </c>
      <c r="C7470" s="40" t="s">
        <v>9995</v>
      </c>
      <c r="D7470" s="14" t="s">
        <v>18008</v>
      </c>
      <c r="E7470" s="13" t="s">
        <v>18009</v>
      </c>
      <c r="F7470" s="14" t="s">
        <v>9995</v>
      </c>
      <c r="G7470" s="14" t="s">
        <v>6772</v>
      </c>
      <c r="H7470" s="41" t="s">
        <v>6712</v>
      </c>
      <c r="I7470" s="42" t="s">
        <v>85</v>
      </c>
      <c r="J7470" s="25">
        <f t="shared" si="1"/>
        <v>33</v>
      </c>
      <c r="K7470" s="7" t="str">
        <f t="shared" si="2"/>
        <v>ENG30-02293321-vsprovesti</v>
      </c>
      <c r="L7470" s="7" t="str">
        <f>ifna(VLOOKUP(K7470,'Лист1'!D:E,2,false))</f>
        <v/>
      </c>
      <c r="M7470" s="9"/>
      <c r="N7470" s="9"/>
      <c r="O7470" s="9"/>
      <c r="P7470" s="9"/>
      <c r="Q7470" s="9"/>
      <c r="R7470" s="9"/>
    </row>
    <row r="7471" ht="15.75" customHeight="1">
      <c r="A7471" s="14" t="s">
        <v>21</v>
      </c>
      <c r="B7471" s="14" t="s">
        <v>22</v>
      </c>
      <c r="C7471" s="40" t="s">
        <v>15386</v>
      </c>
      <c r="D7471" s="14" t="s">
        <v>18010</v>
      </c>
      <c r="E7471" s="13" t="s">
        <v>18011</v>
      </c>
      <c r="F7471" s="14" t="s">
        <v>18012</v>
      </c>
      <c r="G7471" s="14" t="s">
        <v>6772</v>
      </c>
      <c r="H7471" s="41" t="s">
        <v>6712</v>
      </c>
      <c r="I7471" s="42" t="s">
        <v>85</v>
      </c>
      <c r="J7471" s="17">
        <f t="shared" si="1"/>
        <v>25</v>
      </c>
      <c r="K7471" s="7" t="str">
        <f t="shared" si="2"/>
        <v>ENG30-02294436-vdeliti</v>
      </c>
      <c r="L7471" s="7" t="str">
        <f>ifna(VLOOKUP(K7471,'Лист1'!D:E,2,false))</f>
        <v/>
      </c>
      <c r="M7471" s="9"/>
      <c r="N7471" s="9"/>
      <c r="O7471" s="9"/>
      <c r="P7471" s="9"/>
      <c r="Q7471" s="9"/>
      <c r="R7471" s="9"/>
    </row>
    <row r="7472" ht="15.75" customHeight="1">
      <c r="A7472" s="14" t="s">
        <v>21</v>
      </c>
      <c r="B7472" s="14" t="s">
        <v>22</v>
      </c>
      <c r="C7472" s="40" t="s">
        <v>10814</v>
      </c>
      <c r="D7472" s="14" t="s">
        <v>18010</v>
      </c>
      <c r="E7472" s="13" t="s">
        <v>18011</v>
      </c>
      <c r="F7472" s="14" t="s">
        <v>18012</v>
      </c>
      <c r="G7472" s="14" t="s">
        <v>6772</v>
      </c>
      <c r="H7472" s="41" t="s">
        <v>6712</v>
      </c>
      <c r="I7472" s="42" t="s">
        <v>85</v>
      </c>
      <c r="J7472" s="39">
        <f t="shared" si="1"/>
        <v>25</v>
      </c>
      <c r="K7472" s="7" t="str">
        <f t="shared" si="2"/>
        <v>ENG30-02294436-vpodeliti</v>
      </c>
      <c r="L7472" s="7" t="str">
        <f>ifna(VLOOKUP(K7472,'Лист1'!D:E,2,false))</f>
        <v/>
      </c>
      <c r="M7472" s="9"/>
      <c r="N7472" s="9"/>
      <c r="O7472" s="9"/>
      <c r="P7472" s="9"/>
      <c r="Q7472" s="9"/>
      <c r="R7472" s="9"/>
    </row>
    <row r="7473" ht="15.75" customHeight="1">
      <c r="A7473" s="14" t="s">
        <v>79</v>
      </c>
      <c r="B7473" s="14" t="s">
        <v>80</v>
      </c>
      <c r="C7473" s="40" t="s">
        <v>12369</v>
      </c>
      <c r="D7473" s="14" t="s">
        <v>18013</v>
      </c>
      <c r="E7473" s="13" t="s">
        <v>18014</v>
      </c>
      <c r="F7473" s="14" t="s">
        <v>18015</v>
      </c>
      <c r="G7473" s="14" t="s">
        <v>6772</v>
      </c>
      <c r="H7473" s="41" t="s">
        <v>6712</v>
      </c>
      <c r="I7473" s="42" t="s">
        <v>85</v>
      </c>
      <c r="J7473" s="99">
        <f t="shared" si="1"/>
        <v>74</v>
      </c>
      <c r="K7473" s="7" t="str">
        <f t="shared" si="2"/>
        <v>ENG30-02295298-aosnovni</v>
      </c>
      <c r="L7473" s="7" t="str">
        <f>ifna(VLOOKUP(K7473,'Лист1'!D:E,2,false))</f>
        <v/>
      </c>
      <c r="M7473" s="9"/>
      <c r="N7473" s="9"/>
      <c r="O7473" s="9"/>
      <c r="P7473" s="9"/>
      <c r="Q7473" s="9"/>
      <c r="R7473" s="9"/>
    </row>
    <row r="7474" ht="15.75" customHeight="1">
      <c r="A7474" s="14" t="s">
        <v>79</v>
      </c>
      <c r="B7474" s="14" t="s">
        <v>80</v>
      </c>
      <c r="C7474" s="40" t="s">
        <v>12390</v>
      </c>
      <c r="D7474" s="14" t="s">
        <v>18013</v>
      </c>
      <c r="E7474" s="13" t="s">
        <v>18014</v>
      </c>
      <c r="F7474" s="14" t="s">
        <v>18015</v>
      </c>
      <c r="G7474" s="14" t="s">
        <v>6772</v>
      </c>
      <c r="H7474" s="41" t="s">
        <v>6712</v>
      </c>
      <c r="I7474" s="42" t="s">
        <v>85</v>
      </c>
      <c r="J7474" s="30">
        <f t="shared" si="1"/>
        <v>74</v>
      </c>
      <c r="K7474" s="7" t="str">
        <f t="shared" si="2"/>
        <v>ENG30-02295298-asuštinski</v>
      </c>
      <c r="L7474" s="7" t="str">
        <f>ifna(VLOOKUP(K7474,'Лист1'!D:E,2,false))</f>
        <v/>
      </c>
      <c r="M7474" s="9"/>
      <c r="N7474" s="9"/>
      <c r="O7474" s="9"/>
      <c r="P7474" s="9"/>
      <c r="Q7474" s="9"/>
      <c r="R7474" s="9"/>
    </row>
    <row r="7475" ht="15.75" customHeight="1">
      <c r="A7475" s="14" t="s">
        <v>21</v>
      </c>
      <c r="B7475" s="14" t="s">
        <v>22</v>
      </c>
      <c r="C7475" s="40" t="s">
        <v>8418</v>
      </c>
      <c r="D7475" s="14" t="s">
        <v>18016</v>
      </c>
      <c r="E7475" s="13" t="s">
        <v>18017</v>
      </c>
      <c r="F7475" s="14" t="s">
        <v>8418</v>
      </c>
      <c r="G7475" s="14" t="s">
        <v>6960</v>
      </c>
      <c r="H7475" s="41" t="s">
        <v>6712</v>
      </c>
      <c r="I7475" s="42" t="s">
        <v>85</v>
      </c>
      <c r="J7475" s="39">
        <f t="shared" si="1"/>
        <v>43</v>
      </c>
      <c r="K7475" s="7" t="str">
        <f t="shared" si="2"/>
        <v>ENG30-02295447-vuključiti</v>
      </c>
      <c r="L7475" s="7" t="str">
        <f>ifna(VLOOKUP(K7475,'Лист1'!D:E,2,false))</f>
        <v/>
      </c>
      <c r="M7475" s="9"/>
      <c r="N7475" s="9"/>
      <c r="O7475" s="9"/>
      <c r="P7475" s="9"/>
      <c r="Q7475" s="9"/>
      <c r="R7475" s="9"/>
    </row>
    <row r="7476" ht="15.75" customHeight="1">
      <c r="A7476" s="14" t="s">
        <v>21</v>
      </c>
      <c r="B7476" s="14" t="s">
        <v>22</v>
      </c>
      <c r="C7476" s="40" t="s">
        <v>15386</v>
      </c>
      <c r="D7476" s="14" t="s">
        <v>18018</v>
      </c>
      <c r="E7476" s="13" t="s">
        <v>18019</v>
      </c>
      <c r="F7476" s="14" t="s">
        <v>15386</v>
      </c>
      <c r="G7476" s="14" t="s">
        <v>6772</v>
      </c>
      <c r="H7476" s="41" t="s">
        <v>6712</v>
      </c>
      <c r="I7476" s="42" t="s">
        <v>85</v>
      </c>
      <c r="J7476" s="25">
        <f t="shared" si="1"/>
        <v>44</v>
      </c>
      <c r="K7476" s="7" t="str">
        <f t="shared" si="2"/>
        <v>ENG30-02295550-vdeliti</v>
      </c>
      <c r="L7476" s="7" t="str">
        <f>ifna(VLOOKUP(K7476,'Лист1'!D:E,2,false))</f>
        <v/>
      </c>
      <c r="M7476" s="9"/>
      <c r="N7476" s="9"/>
      <c r="O7476" s="9"/>
      <c r="P7476" s="9"/>
      <c r="Q7476" s="9"/>
      <c r="R7476" s="9"/>
    </row>
    <row r="7477" ht="15.75" customHeight="1">
      <c r="A7477" s="14" t="s">
        <v>79</v>
      </c>
      <c r="B7477" s="14" t="s">
        <v>80</v>
      </c>
      <c r="C7477" s="40" t="s">
        <v>10009</v>
      </c>
      <c r="D7477" s="14" t="s">
        <v>18020</v>
      </c>
      <c r="E7477" s="13" t="s">
        <v>18021</v>
      </c>
      <c r="F7477" s="14" t="s">
        <v>10009</v>
      </c>
      <c r="G7477" s="14" t="s">
        <v>7144</v>
      </c>
      <c r="H7477" s="41" t="s">
        <v>6712</v>
      </c>
      <c r="I7477" s="42" t="s">
        <v>85</v>
      </c>
      <c r="J7477" s="61">
        <f t="shared" si="1"/>
        <v>103</v>
      </c>
      <c r="K7477" s="7" t="str">
        <f t="shared" si="2"/>
        <v>ENG30-02295998-astandardan</v>
      </c>
      <c r="L7477" s="7" t="str">
        <f>ifna(VLOOKUP(K7477,'Лист1'!D:E,2,false))</f>
        <v/>
      </c>
      <c r="M7477" s="9"/>
      <c r="N7477" s="9"/>
      <c r="O7477" s="9"/>
      <c r="P7477" s="9"/>
      <c r="Q7477" s="9"/>
      <c r="R7477" s="9"/>
    </row>
    <row r="7478" ht="15.75" customHeight="1">
      <c r="A7478" s="14" t="s">
        <v>21</v>
      </c>
      <c r="B7478" s="14" t="s">
        <v>22</v>
      </c>
      <c r="C7478" s="40" t="s">
        <v>12284</v>
      </c>
      <c r="D7478" s="14" t="s">
        <v>18022</v>
      </c>
      <c r="E7478" s="13" t="s">
        <v>18023</v>
      </c>
      <c r="F7478" s="14" t="s">
        <v>12284</v>
      </c>
      <c r="G7478" s="14" t="s">
        <v>6772</v>
      </c>
      <c r="H7478" s="41" t="s">
        <v>6712</v>
      </c>
      <c r="I7478" s="42" t="s">
        <v>85</v>
      </c>
      <c r="J7478" s="80">
        <f t="shared" si="1"/>
        <v>37</v>
      </c>
      <c r="K7478" s="7" t="str">
        <f t="shared" si="2"/>
        <v>ENG30-02296726-vnuditi</v>
      </c>
      <c r="L7478" s="7" t="str">
        <f>ifna(VLOOKUP(K7478,'Лист1'!D:E,2,false))</f>
        <v/>
      </c>
      <c r="M7478" s="9"/>
      <c r="N7478" s="9"/>
      <c r="O7478" s="9"/>
      <c r="P7478" s="9"/>
      <c r="Q7478" s="9"/>
      <c r="R7478" s="9"/>
    </row>
    <row r="7479" ht="15.75" customHeight="1">
      <c r="A7479" s="14" t="s">
        <v>79</v>
      </c>
      <c r="B7479" s="14" t="s">
        <v>80</v>
      </c>
      <c r="C7479" s="40" t="s">
        <v>10009</v>
      </c>
      <c r="D7479" s="14" t="s">
        <v>18024</v>
      </c>
      <c r="E7479" s="13" t="s">
        <v>18025</v>
      </c>
      <c r="F7479" s="14" t="s">
        <v>18026</v>
      </c>
      <c r="G7479" s="14" t="s">
        <v>7136</v>
      </c>
      <c r="H7479" s="41" t="s">
        <v>6712</v>
      </c>
      <c r="I7479" s="42" t="s">
        <v>85</v>
      </c>
      <c r="J7479" s="45">
        <f t="shared" si="1"/>
        <v>79</v>
      </c>
      <c r="K7479" s="7" t="str">
        <f t="shared" si="2"/>
        <v>ENG30-02297664-astandardan</v>
      </c>
      <c r="L7479" s="7" t="str">
        <f>ifna(VLOOKUP(K7479,'Лист1'!D:E,2,false))</f>
        <v/>
      </c>
      <c r="M7479" s="9"/>
      <c r="N7479" s="9"/>
      <c r="O7479" s="9"/>
      <c r="P7479" s="9"/>
      <c r="Q7479" s="9"/>
      <c r="R7479" s="9"/>
    </row>
    <row r="7480" ht="15.75" customHeight="1">
      <c r="A7480" s="14" t="s">
        <v>79</v>
      </c>
      <c r="B7480" s="14" t="s">
        <v>80</v>
      </c>
      <c r="C7480" s="40" t="s">
        <v>9989</v>
      </c>
      <c r="D7480" s="14" t="s">
        <v>18024</v>
      </c>
      <c r="E7480" s="13" t="s">
        <v>18025</v>
      </c>
      <c r="F7480" s="14" t="s">
        <v>18026</v>
      </c>
      <c r="G7480" s="14" t="s">
        <v>7136</v>
      </c>
      <c r="H7480" s="41" t="s">
        <v>6712</v>
      </c>
      <c r="I7480" s="42" t="s">
        <v>85</v>
      </c>
      <c r="J7480" s="22">
        <f t="shared" si="1"/>
        <v>79</v>
      </c>
      <c r="K7480" s="7" t="str">
        <f t="shared" si="2"/>
        <v>ENG30-02297664-auobičajen</v>
      </c>
      <c r="L7480" s="7" t="str">
        <f>ifna(VLOOKUP(K7480,'Лист1'!D:E,2,false))</f>
        <v/>
      </c>
      <c r="M7480" s="9"/>
      <c r="N7480" s="9"/>
      <c r="O7480" s="9"/>
      <c r="P7480" s="9"/>
      <c r="Q7480" s="9"/>
      <c r="R7480" s="9"/>
    </row>
    <row r="7481" ht="15.75" customHeight="1">
      <c r="A7481" s="14" t="s">
        <v>21</v>
      </c>
      <c r="B7481" s="14" t="s">
        <v>22</v>
      </c>
      <c r="C7481" s="40" t="s">
        <v>7652</v>
      </c>
      <c r="D7481" s="14" t="s">
        <v>18027</v>
      </c>
      <c r="E7481" s="13" t="s">
        <v>18028</v>
      </c>
      <c r="F7481" s="14" t="s">
        <v>18029</v>
      </c>
      <c r="G7481" s="14" t="s">
        <v>6772</v>
      </c>
      <c r="H7481" s="41" t="s">
        <v>6712</v>
      </c>
      <c r="I7481" s="42" t="s">
        <v>85</v>
      </c>
      <c r="J7481" s="58">
        <f t="shared" si="1"/>
        <v>29</v>
      </c>
      <c r="K7481" s="7" t="str">
        <f t="shared" si="2"/>
        <v>ENG30-02297948-vdati</v>
      </c>
      <c r="L7481" s="7" t="str">
        <f>ifna(VLOOKUP(K7481,'Лист1'!D:E,2,false))</f>
        <v/>
      </c>
      <c r="M7481" s="9"/>
      <c r="N7481" s="9"/>
      <c r="O7481" s="9"/>
      <c r="P7481" s="9"/>
      <c r="Q7481" s="9"/>
      <c r="R7481" s="9"/>
    </row>
    <row r="7482" ht="15.75" customHeight="1">
      <c r="A7482" s="14" t="s">
        <v>21</v>
      </c>
      <c r="B7482" s="14" t="s">
        <v>22</v>
      </c>
      <c r="C7482" s="40" t="s">
        <v>12284</v>
      </c>
      <c r="D7482" s="14" t="s">
        <v>18027</v>
      </c>
      <c r="E7482" s="13" t="s">
        <v>18028</v>
      </c>
      <c r="F7482" s="14" t="s">
        <v>18029</v>
      </c>
      <c r="G7482" s="14" t="s">
        <v>6772</v>
      </c>
      <c r="H7482" s="41" t="s">
        <v>6712</v>
      </c>
      <c r="I7482" s="42" t="s">
        <v>85</v>
      </c>
      <c r="J7482" s="101">
        <f t="shared" si="1"/>
        <v>29</v>
      </c>
      <c r="K7482" s="7" t="str">
        <f t="shared" si="2"/>
        <v>ENG30-02297948-vnuditi</v>
      </c>
      <c r="L7482" s="7" t="str">
        <f>ifna(VLOOKUP(K7482,'Лист1'!D:E,2,false))</f>
        <v/>
      </c>
      <c r="M7482" s="9"/>
      <c r="N7482" s="9"/>
      <c r="O7482" s="9"/>
      <c r="P7482" s="9"/>
      <c r="Q7482" s="9"/>
      <c r="R7482" s="9"/>
    </row>
    <row r="7483" ht="15.75" customHeight="1">
      <c r="A7483" s="14" t="s">
        <v>21</v>
      </c>
      <c r="B7483" s="14" t="s">
        <v>22</v>
      </c>
      <c r="C7483" s="40" t="s">
        <v>12288</v>
      </c>
      <c r="D7483" s="14" t="s">
        <v>18027</v>
      </c>
      <c r="E7483" s="13" t="s">
        <v>18028</v>
      </c>
      <c r="F7483" s="14" t="s">
        <v>18029</v>
      </c>
      <c r="G7483" s="14" t="s">
        <v>6772</v>
      </c>
      <c r="H7483" s="41" t="s">
        <v>6712</v>
      </c>
      <c r="I7483" s="42" t="s">
        <v>85</v>
      </c>
      <c r="J7483" s="61">
        <f t="shared" si="1"/>
        <v>29</v>
      </c>
      <c r="K7483" s="7" t="str">
        <f t="shared" si="2"/>
        <v>ENG30-02297948-vpružati</v>
      </c>
      <c r="L7483" s="7" t="str">
        <f>ifna(VLOOKUP(K7483,'Лист1'!D:E,2,false))</f>
        <v/>
      </c>
      <c r="M7483" s="9"/>
      <c r="N7483" s="9"/>
      <c r="O7483" s="9"/>
      <c r="P7483" s="9"/>
      <c r="Q7483" s="9"/>
      <c r="R7483" s="9"/>
    </row>
    <row r="7484" ht="15.75" customHeight="1">
      <c r="A7484" s="14" t="s">
        <v>21</v>
      </c>
      <c r="B7484" s="14" t="s">
        <v>22</v>
      </c>
      <c r="C7484" s="40" t="s">
        <v>7057</v>
      </c>
      <c r="D7484" s="14" t="s">
        <v>18027</v>
      </c>
      <c r="E7484" s="13" t="s">
        <v>18028</v>
      </c>
      <c r="F7484" s="14" t="s">
        <v>18029</v>
      </c>
      <c r="G7484" s="14" t="s">
        <v>6772</v>
      </c>
      <c r="H7484" s="41" t="s">
        <v>6712</v>
      </c>
      <c r="I7484" s="42" t="s">
        <v>85</v>
      </c>
      <c r="J7484" s="46">
        <f t="shared" si="1"/>
        <v>29</v>
      </c>
      <c r="K7484" s="7" t="str">
        <f t="shared" si="2"/>
        <v>ENG30-02297948-vpružiti</v>
      </c>
      <c r="L7484" s="7" t="str">
        <f>ifna(VLOOKUP(K7484,'Лист1'!D:E,2,false))</f>
        <v/>
      </c>
      <c r="M7484" s="9"/>
      <c r="N7484" s="9"/>
      <c r="O7484" s="9"/>
      <c r="P7484" s="9"/>
      <c r="Q7484" s="9"/>
      <c r="R7484" s="9"/>
    </row>
    <row r="7485" ht="15.75" customHeight="1">
      <c r="A7485" s="14" t="s">
        <v>21</v>
      </c>
      <c r="B7485" s="14" t="s">
        <v>22</v>
      </c>
      <c r="C7485" s="40" t="s">
        <v>11511</v>
      </c>
      <c r="D7485" s="14" t="s">
        <v>18030</v>
      </c>
      <c r="E7485" s="13" t="s">
        <v>18031</v>
      </c>
      <c r="F7485" s="14" t="s">
        <v>18032</v>
      </c>
      <c r="G7485" s="14" t="s">
        <v>10064</v>
      </c>
      <c r="H7485" s="41" t="s">
        <v>6712</v>
      </c>
      <c r="I7485" s="42" t="s">
        <v>85</v>
      </c>
      <c r="J7485" s="68">
        <f t="shared" si="1"/>
        <v>83</v>
      </c>
      <c r="K7485" s="7" t="str">
        <f t="shared" si="2"/>
        <v>ENG30-02300060-vtražiti</v>
      </c>
      <c r="L7485" s="7" t="str">
        <f>ifna(VLOOKUP(K7485,'Лист1'!D:E,2,false))</f>
        <v/>
      </c>
      <c r="M7485" s="9"/>
      <c r="N7485" s="9"/>
      <c r="O7485" s="9"/>
      <c r="P7485" s="9"/>
      <c r="Q7485" s="9"/>
      <c r="R7485" s="9"/>
    </row>
    <row r="7486" ht="15.75" customHeight="1">
      <c r="A7486" s="14" t="s">
        <v>21</v>
      </c>
      <c r="B7486" s="14" t="s">
        <v>22</v>
      </c>
      <c r="C7486" s="40" t="s">
        <v>11492</v>
      </c>
      <c r="D7486" s="14" t="s">
        <v>18030</v>
      </c>
      <c r="E7486" s="13" t="s">
        <v>18031</v>
      </c>
      <c r="F7486" s="14" t="s">
        <v>18032</v>
      </c>
      <c r="G7486" s="14" t="s">
        <v>10064</v>
      </c>
      <c r="H7486" s="41" t="s">
        <v>6712</v>
      </c>
      <c r="I7486" s="42" t="s">
        <v>85</v>
      </c>
      <c r="J7486" s="28">
        <f t="shared" si="1"/>
        <v>83</v>
      </c>
      <c r="K7486" s="7" t="str">
        <f t="shared" si="2"/>
        <v>ENG30-02300060-vzvati</v>
      </c>
      <c r="L7486" s="7" t="str">
        <f>ifna(VLOOKUP(K7486,'Лист1'!D:E,2,false))</f>
        <v/>
      </c>
      <c r="M7486" s="9"/>
      <c r="N7486" s="9"/>
      <c r="O7486" s="9"/>
      <c r="P7486" s="9"/>
      <c r="Q7486" s="9"/>
      <c r="R7486" s="9"/>
    </row>
    <row r="7487" ht="15.75" customHeight="1">
      <c r="A7487" s="14" t="s">
        <v>21</v>
      </c>
      <c r="B7487" s="14" t="s">
        <v>22</v>
      </c>
      <c r="C7487" s="40" t="s">
        <v>18033</v>
      </c>
      <c r="D7487" s="14" t="s">
        <v>18034</v>
      </c>
      <c r="E7487" s="13" t="s">
        <v>18035</v>
      </c>
      <c r="F7487" s="14" t="s">
        <v>18033</v>
      </c>
      <c r="G7487" s="14" t="s">
        <v>6772</v>
      </c>
      <c r="H7487" s="41" t="s">
        <v>6712</v>
      </c>
      <c r="I7487" s="42" t="s">
        <v>85</v>
      </c>
      <c r="J7487" s="39">
        <f t="shared" si="1"/>
        <v>32</v>
      </c>
      <c r="K7487" s="7" t="str">
        <f t="shared" si="2"/>
        <v>ENG30-02301680-vpripadati</v>
      </c>
      <c r="L7487" s="7" t="str">
        <f>ifna(VLOOKUP(K7487,'Лист1'!D:E,2,false))</f>
        <v/>
      </c>
      <c r="M7487" s="9"/>
      <c r="N7487" s="9"/>
      <c r="O7487" s="9"/>
      <c r="P7487" s="9"/>
      <c r="Q7487" s="9"/>
      <c r="R7487" s="9"/>
    </row>
    <row r="7488" ht="15.75" customHeight="1">
      <c r="A7488" s="14" t="s">
        <v>21</v>
      </c>
      <c r="B7488" s="14" t="s">
        <v>22</v>
      </c>
      <c r="C7488" s="40" t="s">
        <v>10210</v>
      </c>
      <c r="D7488" s="14" t="s">
        <v>18036</v>
      </c>
      <c r="E7488" s="13" t="s">
        <v>18037</v>
      </c>
      <c r="F7488" s="14" t="s">
        <v>18038</v>
      </c>
      <c r="G7488" s="14" t="s">
        <v>6772</v>
      </c>
      <c r="H7488" s="41" t="s">
        <v>6712</v>
      </c>
      <c r="I7488" s="42" t="s">
        <v>85</v>
      </c>
      <c r="J7488" s="39">
        <f t="shared" si="1"/>
        <v>52</v>
      </c>
      <c r="K7488" s="7" t="str">
        <f t="shared" si="2"/>
        <v>ENG30-02301825-vpreuzeti</v>
      </c>
      <c r="L7488" s="7" t="str">
        <f>ifna(VLOOKUP(K7488,'Лист1'!D:E,2,false))</f>
        <v/>
      </c>
      <c r="M7488" s="9"/>
      <c r="N7488" s="9"/>
      <c r="O7488" s="9"/>
      <c r="P7488" s="9"/>
      <c r="Q7488" s="9"/>
      <c r="R7488" s="9"/>
    </row>
    <row r="7489" ht="15.75" customHeight="1">
      <c r="A7489" s="14" t="s">
        <v>21</v>
      </c>
      <c r="B7489" s="14" t="s">
        <v>22</v>
      </c>
      <c r="C7489" s="40" t="s">
        <v>17676</v>
      </c>
      <c r="D7489" s="14" t="s">
        <v>18036</v>
      </c>
      <c r="E7489" s="13" t="s">
        <v>18037</v>
      </c>
      <c r="F7489" s="14" t="s">
        <v>18038</v>
      </c>
      <c r="G7489" s="14" t="s">
        <v>6772</v>
      </c>
      <c r="H7489" s="41" t="s">
        <v>6712</v>
      </c>
      <c r="I7489" s="42" t="s">
        <v>85</v>
      </c>
      <c r="J7489" s="50">
        <f t="shared" si="1"/>
        <v>52</v>
      </c>
      <c r="K7489" s="7" t="str">
        <f t="shared" si="2"/>
        <v>ENG30-02301825-vpreuzimati</v>
      </c>
      <c r="L7489" s="7" t="str">
        <f>ifna(VLOOKUP(K7489,'Лист1'!D:E,2,false))</f>
        <v/>
      </c>
      <c r="M7489" s="9"/>
      <c r="N7489" s="9"/>
      <c r="O7489" s="9"/>
      <c r="P7489" s="9"/>
      <c r="Q7489" s="9"/>
      <c r="R7489" s="9"/>
    </row>
    <row r="7490" ht="15.75" customHeight="1">
      <c r="A7490" s="14" t="s">
        <v>21</v>
      </c>
      <c r="B7490" s="14" t="s">
        <v>22</v>
      </c>
      <c r="C7490" s="40" t="s">
        <v>16742</v>
      </c>
      <c r="D7490" s="14" t="s">
        <v>18036</v>
      </c>
      <c r="E7490" s="13" t="s">
        <v>18037</v>
      </c>
      <c r="F7490" s="14" t="s">
        <v>18038</v>
      </c>
      <c r="G7490" s="14" t="s">
        <v>6772</v>
      </c>
      <c r="H7490" s="41" t="s">
        <v>6712</v>
      </c>
      <c r="I7490" s="42" t="s">
        <v>85</v>
      </c>
      <c r="J7490" s="60">
        <f t="shared" si="1"/>
        <v>52</v>
      </c>
      <c r="K7490" s="7" t="str">
        <f t="shared" si="2"/>
        <v>ENG30-02301825-vpristati</v>
      </c>
      <c r="L7490" s="7" t="str">
        <f>ifna(VLOOKUP(K7490,'Лист1'!D:E,2,false))</f>
        <v/>
      </c>
      <c r="M7490" s="9"/>
      <c r="N7490" s="9"/>
      <c r="O7490" s="9"/>
      <c r="P7490" s="9"/>
      <c r="Q7490" s="9"/>
      <c r="R7490" s="9"/>
    </row>
    <row r="7491" ht="15.75" customHeight="1">
      <c r="A7491" s="14" t="s">
        <v>11</v>
      </c>
      <c r="B7491" s="14" t="s">
        <v>12</v>
      </c>
      <c r="C7491" s="40" t="s">
        <v>17936</v>
      </c>
      <c r="D7491" s="14" t="s">
        <v>18039</v>
      </c>
      <c r="E7491" s="13" t="s">
        <v>18040</v>
      </c>
      <c r="F7491" s="14" t="s">
        <v>18041</v>
      </c>
      <c r="G7491" s="14" t="s">
        <v>17448</v>
      </c>
      <c r="H7491" s="41" t="s">
        <v>6712</v>
      </c>
      <c r="I7491" s="42" t="s">
        <v>85</v>
      </c>
      <c r="J7491" s="60">
        <f t="shared" si="1"/>
        <v>80</v>
      </c>
      <c r="K7491" s="7" t="str">
        <f t="shared" si="2"/>
        <v>ENG30-02301935-ncar</v>
      </c>
      <c r="L7491" s="7" t="str">
        <f>ifna(VLOOKUP(K7491,'Лист1'!D:E,2,false))</f>
        <v/>
      </c>
      <c r="M7491" s="9"/>
      <c r="N7491" s="9"/>
      <c r="O7491" s="9"/>
      <c r="P7491" s="9"/>
      <c r="Q7491" s="9"/>
      <c r="R7491" s="9"/>
    </row>
    <row r="7492" ht="15.75" customHeight="1">
      <c r="A7492" s="14" t="s">
        <v>79</v>
      </c>
      <c r="B7492" s="14" t="s">
        <v>80</v>
      </c>
      <c r="C7492" s="40" t="s">
        <v>16684</v>
      </c>
      <c r="D7492" s="14" t="s">
        <v>18042</v>
      </c>
      <c r="E7492" s="13" t="s">
        <v>18043</v>
      </c>
      <c r="F7492" s="14" t="s">
        <v>18044</v>
      </c>
      <c r="G7492" s="14" t="s">
        <v>6772</v>
      </c>
      <c r="H7492" s="41" t="s">
        <v>6712</v>
      </c>
      <c r="I7492" s="42" t="s">
        <v>85</v>
      </c>
      <c r="J7492" s="25">
        <f t="shared" si="1"/>
        <v>31</v>
      </c>
      <c r="K7492" s="7" t="str">
        <f t="shared" si="2"/>
        <v>ENG30-02302187-apravilan</v>
      </c>
      <c r="L7492" s="7" t="str">
        <f>ifna(VLOOKUP(K7492,'Лист1'!D:E,2,false))</f>
        <v/>
      </c>
      <c r="M7492" s="9"/>
      <c r="N7492" s="9"/>
      <c r="O7492" s="9"/>
      <c r="P7492" s="9"/>
      <c r="Q7492" s="9"/>
      <c r="R7492" s="9"/>
    </row>
    <row r="7493" ht="15.75" customHeight="1">
      <c r="A7493" s="14" t="s">
        <v>21</v>
      </c>
      <c r="B7493" s="14" t="s">
        <v>22</v>
      </c>
      <c r="C7493" s="40" t="s">
        <v>7440</v>
      </c>
      <c r="D7493" s="14" t="s">
        <v>18045</v>
      </c>
      <c r="E7493" s="13" t="s">
        <v>18046</v>
      </c>
      <c r="F7493" s="14" t="s">
        <v>18047</v>
      </c>
      <c r="G7493" s="14" t="s">
        <v>6772</v>
      </c>
      <c r="H7493" s="41" t="s">
        <v>6712</v>
      </c>
      <c r="I7493" s="42" t="s">
        <v>85</v>
      </c>
      <c r="J7493" s="68">
        <f t="shared" si="1"/>
        <v>37</v>
      </c>
      <c r="K7493" s="7" t="str">
        <f t="shared" si="2"/>
        <v>ENG30-02302220-vnositi</v>
      </c>
      <c r="L7493" s="7" t="str">
        <f>ifna(VLOOKUP(K7493,'Лист1'!D:E,2,false))</f>
        <v/>
      </c>
      <c r="M7493" s="9"/>
      <c r="N7493" s="9"/>
      <c r="O7493" s="9"/>
      <c r="P7493" s="9"/>
      <c r="Q7493" s="9"/>
      <c r="R7493" s="9"/>
    </row>
    <row r="7494" ht="15.75" customHeight="1">
      <c r="A7494" s="14" t="s">
        <v>21</v>
      </c>
      <c r="B7494" s="14" t="s">
        <v>22</v>
      </c>
      <c r="C7494" s="40" t="s">
        <v>13622</v>
      </c>
      <c r="D7494" s="14" t="s">
        <v>18048</v>
      </c>
      <c r="E7494" s="13" t="s">
        <v>18049</v>
      </c>
      <c r="F7494" s="14" t="s">
        <v>18050</v>
      </c>
      <c r="G7494" s="14" t="s">
        <v>6772</v>
      </c>
      <c r="H7494" s="41" t="s">
        <v>6712</v>
      </c>
      <c r="I7494" s="42" t="s">
        <v>85</v>
      </c>
      <c r="J7494" s="99">
        <f t="shared" si="1"/>
        <v>72</v>
      </c>
      <c r="K7494" s="7" t="str">
        <f t="shared" si="2"/>
        <v>ENG30-02303331-vizgubiti</v>
      </c>
      <c r="L7494" s="7" t="str">
        <f>ifna(VLOOKUP(K7494,'Лист1'!D:E,2,false))</f>
        <v/>
      </c>
      <c r="M7494" s="9"/>
      <c r="N7494" s="9"/>
      <c r="O7494" s="9"/>
      <c r="P7494" s="9"/>
      <c r="Q7494" s="9"/>
      <c r="R7494" s="9"/>
    </row>
    <row r="7495" ht="15.75" customHeight="1">
      <c r="A7495" s="14" t="s">
        <v>21</v>
      </c>
      <c r="B7495" s="14" t="s">
        <v>22</v>
      </c>
      <c r="C7495" s="40" t="s">
        <v>18051</v>
      </c>
      <c r="D7495" s="14" t="s">
        <v>18052</v>
      </c>
      <c r="E7495" s="13" t="s">
        <v>18053</v>
      </c>
      <c r="F7495" s="14" t="s">
        <v>18054</v>
      </c>
      <c r="G7495" s="14" t="s">
        <v>6772</v>
      </c>
      <c r="H7495" s="41" t="s">
        <v>6712</v>
      </c>
      <c r="I7495" s="42" t="s">
        <v>85</v>
      </c>
      <c r="J7495" s="17">
        <f t="shared" si="1"/>
        <v>30</v>
      </c>
      <c r="K7495" s="7" t="str">
        <f t="shared" si="2"/>
        <v>ENG30-02304013-vosvajati</v>
      </c>
      <c r="L7495" s="7" t="str">
        <f>ifna(VLOOKUP(K7495,'Лист1'!D:E,2,false))</f>
        <v/>
      </c>
      <c r="M7495" s="9"/>
      <c r="N7495" s="9"/>
      <c r="O7495" s="9"/>
      <c r="P7495" s="9"/>
      <c r="Q7495" s="9"/>
      <c r="R7495" s="9"/>
    </row>
    <row r="7496" ht="15.75" customHeight="1">
      <c r="A7496" s="14" t="s">
        <v>21</v>
      </c>
      <c r="B7496" s="14" t="s">
        <v>22</v>
      </c>
      <c r="C7496" s="40" t="s">
        <v>10210</v>
      </c>
      <c r="D7496" s="14" t="s">
        <v>18052</v>
      </c>
      <c r="E7496" s="13" t="s">
        <v>18053</v>
      </c>
      <c r="F7496" s="14" t="s">
        <v>18054</v>
      </c>
      <c r="G7496" s="14" t="s">
        <v>6772</v>
      </c>
      <c r="H7496" s="41" t="s">
        <v>6712</v>
      </c>
      <c r="I7496" s="42" t="s">
        <v>85</v>
      </c>
      <c r="J7496" s="61">
        <f t="shared" si="1"/>
        <v>30</v>
      </c>
      <c r="K7496" s="7" t="str">
        <f t="shared" si="2"/>
        <v>ENG30-02304013-vpreuzeti</v>
      </c>
      <c r="L7496" s="7" t="str">
        <f>ifna(VLOOKUP(K7496,'Лист1'!D:E,2,false))</f>
        <v/>
      </c>
      <c r="M7496" s="9"/>
      <c r="N7496" s="9"/>
      <c r="O7496" s="9"/>
      <c r="P7496" s="9"/>
      <c r="Q7496" s="9"/>
      <c r="R7496" s="9"/>
    </row>
    <row r="7497" ht="15.75" customHeight="1">
      <c r="A7497" s="14" t="s">
        <v>21</v>
      </c>
      <c r="B7497" s="14" t="s">
        <v>22</v>
      </c>
      <c r="C7497" s="40" t="s">
        <v>17676</v>
      </c>
      <c r="D7497" s="14" t="s">
        <v>18052</v>
      </c>
      <c r="E7497" s="13" t="s">
        <v>18053</v>
      </c>
      <c r="F7497" s="14" t="s">
        <v>18054</v>
      </c>
      <c r="G7497" s="14" t="s">
        <v>6772</v>
      </c>
      <c r="H7497" s="41" t="s">
        <v>6712</v>
      </c>
      <c r="I7497" s="42" t="s">
        <v>85</v>
      </c>
      <c r="J7497" s="36">
        <f t="shared" si="1"/>
        <v>30</v>
      </c>
      <c r="K7497" s="7" t="str">
        <f t="shared" si="2"/>
        <v>ENG30-02304013-vpreuzimati</v>
      </c>
      <c r="L7497" s="7" t="str">
        <f>ifna(VLOOKUP(K7497,'Лист1'!D:E,2,false))</f>
        <v/>
      </c>
      <c r="M7497" s="9"/>
      <c r="N7497" s="9"/>
      <c r="O7497" s="9"/>
      <c r="P7497" s="9"/>
      <c r="Q7497" s="9"/>
      <c r="R7497" s="9"/>
    </row>
    <row r="7498" ht="15.75" customHeight="1">
      <c r="A7498" s="14" t="s">
        <v>79</v>
      </c>
      <c r="B7498" s="14" t="s">
        <v>80</v>
      </c>
      <c r="C7498" s="40" t="s">
        <v>7858</v>
      </c>
      <c r="D7498" s="14" t="s">
        <v>18055</v>
      </c>
      <c r="E7498" s="13" t="s">
        <v>18056</v>
      </c>
      <c r="F7498" s="14" t="s">
        <v>7858</v>
      </c>
      <c r="G7498" s="14" t="s">
        <v>6772</v>
      </c>
      <c r="H7498" s="41" t="s">
        <v>6712</v>
      </c>
      <c r="I7498" s="42" t="s">
        <v>85</v>
      </c>
      <c r="J7498" s="91">
        <f t="shared" si="1"/>
        <v>41</v>
      </c>
      <c r="K7498" s="7" t="str">
        <f t="shared" si="2"/>
        <v>ENG30-02304229-apun</v>
      </c>
      <c r="L7498" s="7" t="str">
        <f>ifna(VLOOKUP(K7498,'Лист1'!D:E,2,false))</f>
        <v/>
      </c>
      <c r="M7498" s="9"/>
      <c r="N7498" s="9"/>
      <c r="O7498" s="9"/>
      <c r="P7498" s="9"/>
      <c r="Q7498" s="9"/>
      <c r="R7498" s="9"/>
    </row>
    <row r="7499" ht="15.75" customHeight="1">
      <c r="A7499" s="14" t="s">
        <v>21</v>
      </c>
      <c r="B7499" s="14" t="s">
        <v>22</v>
      </c>
      <c r="C7499" s="40" t="s">
        <v>18057</v>
      </c>
      <c r="D7499" s="14" t="s">
        <v>18058</v>
      </c>
      <c r="E7499" s="13" t="s">
        <v>18059</v>
      </c>
      <c r="F7499" s="14" t="s">
        <v>18057</v>
      </c>
      <c r="G7499" s="14" t="s">
        <v>16715</v>
      </c>
      <c r="H7499" s="41" t="s">
        <v>6712</v>
      </c>
      <c r="I7499" s="42" t="s">
        <v>85</v>
      </c>
      <c r="J7499" s="25">
        <f t="shared" si="1"/>
        <v>92</v>
      </c>
      <c r="K7499" s="7" t="str">
        <f t="shared" si="2"/>
        <v>ENG30-02304241-vzarobiti</v>
      </c>
      <c r="L7499" s="7" t="str">
        <f>ifna(VLOOKUP(K7499,'Лист1'!D:E,2,false))</f>
        <v/>
      </c>
      <c r="M7499" s="9"/>
      <c r="N7499" s="9"/>
      <c r="O7499" s="9"/>
      <c r="P7499" s="9"/>
      <c r="Q7499" s="9"/>
      <c r="R7499" s="9"/>
    </row>
    <row r="7500" ht="15.75" customHeight="1">
      <c r="A7500" s="14" t="s">
        <v>21</v>
      </c>
      <c r="B7500" s="14" t="s">
        <v>22</v>
      </c>
      <c r="C7500" s="40" t="s">
        <v>9727</v>
      </c>
      <c r="D7500" s="14" t="s">
        <v>18060</v>
      </c>
      <c r="E7500" s="13" t="s">
        <v>18061</v>
      </c>
      <c r="F7500" s="14" t="s">
        <v>18062</v>
      </c>
      <c r="G7500" s="14" t="s">
        <v>6772</v>
      </c>
      <c r="H7500" s="41" t="s">
        <v>6712</v>
      </c>
      <c r="I7500" s="42" t="s">
        <v>85</v>
      </c>
      <c r="J7500" s="45">
        <f t="shared" si="1"/>
        <v>14</v>
      </c>
      <c r="K7500" s="7" t="str">
        <f t="shared" si="2"/>
        <v>ENG30-02304507-vpadati</v>
      </c>
      <c r="L7500" s="7" t="str">
        <f>ifna(VLOOKUP(K7500,'Лист1'!D:E,2,false))</f>
        <v/>
      </c>
      <c r="M7500" s="9"/>
      <c r="N7500" s="9"/>
      <c r="O7500" s="9"/>
      <c r="P7500" s="9"/>
      <c r="Q7500" s="9"/>
      <c r="R7500" s="9"/>
    </row>
    <row r="7501" ht="15.75" customHeight="1">
      <c r="A7501" s="14" t="s">
        <v>21</v>
      </c>
      <c r="B7501" s="14" t="s">
        <v>22</v>
      </c>
      <c r="C7501" s="40" t="s">
        <v>7103</v>
      </c>
      <c r="D7501" s="14" t="s">
        <v>18060</v>
      </c>
      <c r="E7501" s="13" t="s">
        <v>18061</v>
      </c>
      <c r="F7501" s="14" t="s">
        <v>18062</v>
      </c>
      <c r="G7501" s="14" t="s">
        <v>6772</v>
      </c>
      <c r="H7501" s="41" t="s">
        <v>6712</v>
      </c>
      <c r="I7501" s="42" t="s">
        <v>85</v>
      </c>
      <c r="J7501" s="99">
        <f t="shared" si="1"/>
        <v>14</v>
      </c>
      <c r="K7501" s="7" t="str">
        <f t="shared" si="2"/>
        <v>ENG30-02304507-vpasti</v>
      </c>
      <c r="L7501" s="7" t="str">
        <f>ifna(VLOOKUP(K7501,'Лист1'!D:E,2,false))</f>
        <v/>
      </c>
      <c r="M7501" s="9"/>
      <c r="N7501" s="9"/>
      <c r="O7501" s="9"/>
      <c r="P7501" s="9"/>
      <c r="Q7501" s="9"/>
      <c r="R7501" s="9"/>
    </row>
    <row r="7502" ht="15.75" customHeight="1">
      <c r="A7502" s="14" t="s">
        <v>21</v>
      </c>
      <c r="B7502" s="14" t="s">
        <v>22</v>
      </c>
      <c r="C7502" s="40" t="s">
        <v>18063</v>
      </c>
      <c r="D7502" s="14" t="s">
        <v>18064</v>
      </c>
      <c r="E7502" s="13" t="s">
        <v>18065</v>
      </c>
      <c r="F7502" s="14" t="s">
        <v>18066</v>
      </c>
      <c r="G7502" s="14" t="s">
        <v>6772</v>
      </c>
      <c r="H7502" s="41" t="s">
        <v>6712</v>
      </c>
      <c r="I7502" s="42" t="s">
        <v>85</v>
      </c>
      <c r="J7502" s="43">
        <f t="shared" si="1"/>
        <v>17</v>
      </c>
      <c r="K7502" s="7" t="str">
        <f t="shared" si="2"/>
        <v>ENG30-02304982-vnagomilati</v>
      </c>
      <c r="L7502" s="7" t="str">
        <f>ifna(VLOOKUP(K7502,'Лист1'!D:E,2,false))</f>
        <v/>
      </c>
      <c r="M7502" s="9"/>
      <c r="N7502" s="9"/>
      <c r="O7502" s="9"/>
      <c r="P7502" s="9"/>
      <c r="Q7502" s="9"/>
      <c r="R7502" s="9"/>
    </row>
    <row r="7503" ht="15.75" customHeight="1">
      <c r="A7503" s="14" t="s">
        <v>21</v>
      </c>
      <c r="B7503" s="14" t="s">
        <v>22</v>
      </c>
      <c r="C7503" s="40" t="s">
        <v>10894</v>
      </c>
      <c r="D7503" s="14" t="s">
        <v>18067</v>
      </c>
      <c r="E7503" s="13" t="s">
        <v>18068</v>
      </c>
      <c r="F7503" s="14" t="s">
        <v>18069</v>
      </c>
      <c r="G7503" s="14" t="s">
        <v>6772</v>
      </c>
      <c r="H7503" s="41" t="s">
        <v>6712</v>
      </c>
      <c r="I7503" s="42" t="s">
        <v>85</v>
      </c>
      <c r="J7503" s="101">
        <f t="shared" si="1"/>
        <v>24</v>
      </c>
      <c r="K7503" s="7" t="str">
        <f t="shared" si="2"/>
        <v>ENG30-02305586-vpozvati</v>
      </c>
      <c r="L7503" s="7" t="str">
        <f>ifna(VLOOKUP(K7503,'Лист1'!D:E,2,false))</f>
        <v/>
      </c>
      <c r="M7503" s="9"/>
      <c r="N7503" s="9"/>
      <c r="O7503" s="9"/>
      <c r="P7503" s="9"/>
      <c r="Q7503" s="9"/>
      <c r="R7503" s="9"/>
    </row>
    <row r="7504" ht="15.75" customHeight="1">
      <c r="A7504" s="14" t="s">
        <v>79</v>
      </c>
      <c r="B7504" s="14" t="s">
        <v>80</v>
      </c>
      <c r="C7504" s="40" t="s">
        <v>18070</v>
      </c>
      <c r="D7504" s="14" t="s">
        <v>18071</v>
      </c>
      <c r="E7504" s="13" t="s">
        <v>18072</v>
      </c>
      <c r="F7504" s="14" t="s">
        <v>18073</v>
      </c>
      <c r="G7504" s="14"/>
      <c r="H7504" s="41" t="s">
        <v>6712</v>
      </c>
      <c r="I7504" s="42" t="s">
        <v>85</v>
      </c>
      <c r="J7504" s="61">
        <f t="shared" si="1"/>
        <v>44</v>
      </c>
      <c r="K7504" s="7" t="str">
        <f t="shared" si="2"/>
        <v>ENG30-02306288-astimulativan</v>
      </c>
      <c r="L7504" s="7" t="str">
        <f>ifna(VLOOKUP(K7504,'Лист1'!D:E,2,false))</f>
        <v/>
      </c>
      <c r="M7504" s="9"/>
      <c r="N7504" s="9"/>
      <c r="O7504" s="9"/>
      <c r="P7504" s="9"/>
      <c r="Q7504" s="9"/>
      <c r="R7504" s="9"/>
    </row>
    <row r="7505" ht="15.75" customHeight="1">
      <c r="A7505" s="14" t="s">
        <v>21</v>
      </c>
      <c r="B7505" s="14" t="s">
        <v>22</v>
      </c>
      <c r="C7505" s="40" t="s">
        <v>18074</v>
      </c>
      <c r="D7505" s="14" t="s">
        <v>18075</v>
      </c>
      <c r="E7505" s="13" t="s">
        <v>18076</v>
      </c>
      <c r="F7505" s="14" t="s">
        <v>18077</v>
      </c>
      <c r="G7505" s="14" t="s">
        <v>6772</v>
      </c>
      <c r="H7505" s="41" t="s">
        <v>6712</v>
      </c>
      <c r="I7505" s="42" t="s">
        <v>85</v>
      </c>
      <c r="J7505" s="46">
        <f t="shared" si="1"/>
        <v>63</v>
      </c>
      <c r="K7505" s="7" t="str">
        <f t="shared" si="2"/>
        <v>ENG30-02308389-vkazniti</v>
      </c>
      <c r="L7505" s="7" t="str">
        <f>ifna(VLOOKUP(K7505,'Лист1'!D:E,2,false))</f>
        <v/>
      </c>
      <c r="M7505" s="9"/>
      <c r="N7505" s="9"/>
      <c r="O7505" s="9"/>
      <c r="P7505" s="9"/>
      <c r="Q7505" s="9"/>
      <c r="R7505" s="9"/>
    </row>
    <row r="7506" ht="15.75" customHeight="1">
      <c r="A7506" s="14" t="s">
        <v>21</v>
      </c>
      <c r="B7506" s="14" t="s">
        <v>22</v>
      </c>
      <c r="C7506" s="40" t="s">
        <v>8474</v>
      </c>
      <c r="D7506" s="14" t="s">
        <v>18078</v>
      </c>
      <c r="E7506" s="13" t="s">
        <v>18079</v>
      </c>
      <c r="F7506" s="14" t="s">
        <v>8477</v>
      </c>
      <c r="G7506" s="14" t="s">
        <v>6772</v>
      </c>
      <c r="H7506" s="41" t="s">
        <v>6712</v>
      </c>
      <c r="I7506" s="42" t="s">
        <v>85</v>
      </c>
      <c r="J7506" s="68">
        <f t="shared" si="1"/>
        <v>27</v>
      </c>
      <c r="K7506" s="7" t="str">
        <f t="shared" si="2"/>
        <v>ENG30-02309008-vkombinovati</v>
      </c>
      <c r="L7506" s="7" t="str">
        <f>ifna(VLOOKUP(K7506,'Лист1'!D:E,2,false))</f>
        <v/>
      </c>
      <c r="M7506" s="9"/>
      <c r="N7506" s="9"/>
      <c r="O7506" s="9"/>
      <c r="P7506" s="9"/>
      <c r="Q7506" s="9"/>
      <c r="R7506" s="9"/>
    </row>
    <row r="7507" ht="15.75" customHeight="1">
      <c r="A7507" s="14" t="s">
        <v>21</v>
      </c>
      <c r="B7507" s="14" t="s">
        <v>22</v>
      </c>
      <c r="C7507" s="40" t="s">
        <v>7652</v>
      </c>
      <c r="D7507" s="14" t="s">
        <v>18080</v>
      </c>
      <c r="E7507" s="13" t="s">
        <v>18081</v>
      </c>
      <c r="F7507" s="14" t="s">
        <v>18082</v>
      </c>
      <c r="G7507" s="14" t="s">
        <v>6772</v>
      </c>
      <c r="H7507" s="41" t="s">
        <v>6712</v>
      </c>
      <c r="I7507" s="42" t="s">
        <v>85</v>
      </c>
      <c r="J7507" s="28">
        <f t="shared" si="1"/>
        <v>24</v>
      </c>
      <c r="K7507" s="7" t="str">
        <f t="shared" si="2"/>
        <v>ENG30-02309165-vdati</v>
      </c>
      <c r="L7507" s="7" t="str">
        <f>ifna(VLOOKUP(K7507,'Лист1'!D:E,2,false))</f>
        <v/>
      </c>
      <c r="M7507" s="9"/>
      <c r="N7507" s="9"/>
      <c r="O7507" s="9"/>
      <c r="P7507" s="9"/>
      <c r="Q7507" s="9"/>
      <c r="R7507" s="9"/>
    </row>
    <row r="7508" ht="15.75" customHeight="1">
      <c r="A7508" s="14" t="s">
        <v>21</v>
      </c>
      <c r="B7508" s="14" t="s">
        <v>22</v>
      </c>
      <c r="C7508" s="40" t="s">
        <v>17722</v>
      </c>
      <c r="D7508" s="14" t="s">
        <v>18080</v>
      </c>
      <c r="E7508" s="13" t="s">
        <v>18081</v>
      </c>
      <c r="F7508" s="14" t="s">
        <v>18082</v>
      </c>
      <c r="G7508" s="14" t="s">
        <v>6772</v>
      </c>
      <c r="H7508" s="41" t="s">
        <v>6712</v>
      </c>
      <c r="I7508" s="42" t="s">
        <v>85</v>
      </c>
      <c r="J7508" s="39">
        <f t="shared" si="1"/>
        <v>24</v>
      </c>
      <c r="K7508" s="7" t="str">
        <f t="shared" si="2"/>
        <v>ENG30-02309165-vdavati</v>
      </c>
      <c r="L7508" s="7" t="str">
        <f>ifna(VLOOKUP(K7508,'Лист1'!D:E,2,false))</f>
        <v/>
      </c>
      <c r="M7508" s="9"/>
      <c r="N7508" s="9"/>
      <c r="O7508" s="9"/>
      <c r="P7508" s="9"/>
      <c r="Q7508" s="9"/>
      <c r="R7508" s="9"/>
    </row>
    <row r="7509" ht="15.75" customHeight="1">
      <c r="A7509" s="14" t="s">
        <v>21</v>
      </c>
      <c r="B7509" s="14" t="s">
        <v>22</v>
      </c>
      <c r="C7509" s="40" t="s">
        <v>14933</v>
      </c>
      <c r="D7509" s="14" t="s">
        <v>18080</v>
      </c>
      <c r="E7509" s="13" t="s">
        <v>18081</v>
      </c>
      <c r="F7509" s="14" t="s">
        <v>18082</v>
      </c>
      <c r="G7509" s="14" t="s">
        <v>6772</v>
      </c>
      <c r="H7509" s="41" t="s">
        <v>6712</v>
      </c>
      <c r="I7509" s="42" t="s">
        <v>85</v>
      </c>
      <c r="J7509" s="50">
        <f t="shared" si="1"/>
        <v>24</v>
      </c>
      <c r="K7509" s="7" t="str">
        <f t="shared" si="2"/>
        <v>ENG30-02309165-vdoneti</v>
      </c>
      <c r="L7509" s="7" t="str">
        <f>ifna(VLOOKUP(K7509,'Лист1'!D:E,2,false))</f>
        <v/>
      </c>
      <c r="M7509" s="9"/>
      <c r="N7509" s="9"/>
      <c r="O7509" s="9"/>
      <c r="P7509" s="9"/>
      <c r="Q7509" s="9"/>
      <c r="R7509" s="9"/>
    </row>
    <row r="7510" ht="15.75" customHeight="1">
      <c r="A7510" s="14" t="s">
        <v>21</v>
      </c>
      <c r="B7510" s="14" t="s">
        <v>22</v>
      </c>
      <c r="C7510" s="40" t="s">
        <v>14937</v>
      </c>
      <c r="D7510" s="14" t="s">
        <v>18080</v>
      </c>
      <c r="E7510" s="13" t="s">
        <v>18081</v>
      </c>
      <c r="F7510" s="14" t="s">
        <v>18082</v>
      </c>
      <c r="G7510" s="14" t="s">
        <v>6772</v>
      </c>
      <c r="H7510" s="41" t="s">
        <v>6712</v>
      </c>
      <c r="I7510" s="42" t="s">
        <v>85</v>
      </c>
      <c r="J7510" s="60">
        <f t="shared" si="1"/>
        <v>24</v>
      </c>
      <c r="K7510" s="7" t="str">
        <f t="shared" si="2"/>
        <v>ENG30-02309165-vdonositi</v>
      </c>
      <c r="L7510" s="7" t="str">
        <f>ifna(VLOOKUP(K7510,'Лист1'!D:E,2,false))</f>
        <v/>
      </c>
      <c r="M7510" s="9"/>
      <c r="N7510" s="9"/>
      <c r="O7510" s="9"/>
      <c r="P7510" s="9"/>
      <c r="Q7510" s="9"/>
      <c r="R7510" s="9"/>
    </row>
    <row r="7511" ht="15.75" customHeight="1">
      <c r="A7511" s="14" t="s">
        <v>21</v>
      </c>
      <c r="B7511" s="14" t="s">
        <v>22</v>
      </c>
      <c r="C7511" s="40" t="s">
        <v>11452</v>
      </c>
      <c r="D7511" s="14" t="s">
        <v>18080</v>
      </c>
      <c r="E7511" s="13" t="s">
        <v>18081</v>
      </c>
      <c r="F7511" s="14" t="s">
        <v>18082</v>
      </c>
      <c r="G7511" s="14" t="s">
        <v>6772</v>
      </c>
      <c r="H7511" s="41" t="s">
        <v>6712</v>
      </c>
      <c r="I7511" s="42" t="s">
        <v>85</v>
      </c>
      <c r="J7511" s="25">
        <f t="shared" si="1"/>
        <v>24</v>
      </c>
      <c r="K7511" s="7" t="str">
        <f t="shared" si="2"/>
        <v>ENG30-02309165-vnaneti</v>
      </c>
      <c r="L7511" s="7" t="str">
        <f>ifna(VLOOKUP(K7511,'Лист1'!D:E,2,false))</f>
        <v/>
      </c>
      <c r="M7511" s="9"/>
      <c r="N7511" s="9"/>
      <c r="O7511" s="9"/>
      <c r="P7511" s="9"/>
      <c r="Q7511" s="9"/>
      <c r="R7511" s="9"/>
    </row>
    <row r="7512" ht="15.75" customHeight="1">
      <c r="A7512" s="14" t="s">
        <v>21</v>
      </c>
      <c r="B7512" s="14" t="s">
        <v>22</v>
      </c>
      <c r="C7512" s="40" t="s">
        <v>13728</v>
      </c>
      <c r="D7512" s="14" t="s">
        <v>18080</v>
      </c>
      <c r="E7512" s="13" t="s">
        <v>18081</v>
      </c>
      <c r="F7512" s="14" t="s">
        <v>18082</v>
      </c>
      <c r="G7512" s="14" t="s">
        <v>6772</v>
      </c>
      <c r="H7512" s="41" t="s">
        <v>6712</v>
      </c>
      <c r="I7512" s="42" t="s">
        <v>85</v>
      </c>
      <c r="J7512" s="68">
        <f t="shared" si="1"/>
        <v>24</v>
      </c>
      <c r="K7512" s="7" t="str">
        <f t="shared" si="2"/>
        <v>ENG30-02309165-vpredati</v>
      </c>
      <c r="L7512" s="7" t="str">
        <f>ifna(VLOOKUP(K7512,'Лист1'!D:E,2,false))</f>
        <v/>
      </c>
      <c r="M7512" s="9"/>
      <c r="N7512" s="9"/>
      <c r="O7512" s="9"/>
      <c r="P7512" s="9"/>
      <c r="Q7512" s="9"/>
      <c r="R7512" s="9"/>
    </row>
    <row r="7513" ht="15.75" customHeight="1">
      <c r="A7513" s="14" t="s">
        <v>21</v>
      </c>
      <c r="B7513" s="14" t="s">
        <v>22</v>
      </c>
      <c r="C7513" s="40" t="s">
        <v>11978</v>
      </c>
      <c r="D7513" s="14" t="s">
        <v>18080</v>
      </c>
      <c r="E7513" s="13" t="s">
        <v>18081</v>
      </c>
      <c r="F7513" s="14" t="s">
        <v>18082</v>
      </c>
      <c r="G7513" s="14" t="s">
        <v>6772</v>
      </c>
      <c r="H7513" s="41" t="s">
        <v>6712</v>
      </c>
      <c r="I7513" s="42" t="s">
        <v>85</v>
      </c>
      <c r="J7513" s="17">
        <f t="shared" si="1"/>
        <v>24</v>
      </c>
      <c r="K7513" s="7" t="str">
        <f t="shared" si="2"/>
        <v>ENG30-02309165-vpredavati</v>
      </c>
      <c r="L7513" s="7" t="str">
        <f>ifna(VLOOKUP(K7513,'Лист1'!D:E,2,false))</f>
        <v/>
      </c>
      <c r="M7513" s="9"/>
      <c r="N7513" s="9"/>
      <c r="O7513" s="9"/>
      <c r="P7513" s="9"/>
      <c r="Q7513" s="9"/>
      <c r="R7513" s="9"/>
    </row>
    <row r="7514" ht="15.75" customHeight="1">
      <c r="A7514" s="14" t="s">
        <v>21</v>
      </c>
      <c r="B7514" s="14" t="s">
        <v>22</v>
      </c>
      <c r="C7514" s="40" t="s">
        <v>14003</v>
      </c>
      <c r="D7514" s="14" t="s">
        <v>18080</v>
      </c>
      <c r="E7514" s="13" t="s">
        <v>18081</v>
      </c>
      <c r="F7514" s="14" t="s">
        <v>18082</v>
      </c>
      <c r="G7514" s="14" t="s">
        <v>6772</v>
      </c>
      <c r="H7514" s="41" t="s">
        <v>6712</v>
      </c>
      <c r="I7514" s="42" t="s">
        <v>85</v>
      </c>
      <c r="J7514" s="36">
        <f t="shared" si="1"/>
        <v>24</v>
      </c>
      <c r="K7514" s="7" t="str">
        <f t="shared" si="2"/>
        <v>ENG30-02309165-vprimeniti</v>
      </c>
      <c r="L7514" s="7" t="str">
        <f>ifna(VLOOKUP(K7514,'Лист1'!D:E,2,false))</f>
        <v/>
      </c>
      <c r="M7514" s="9"/>
      <c r="N7514" s="9"/>
      <c r="O7514" s="9"/>
      <c r="P7514" s="9"/>
      <c r="Q7514" s="9"/>
      <c r="R7514" s="9"/>
    </row>
    <row r="7515" ht="15.75" customHeight="1">
      <c r="A7515" s="14" t="s">
        <v>21</v>
      </c>
      <c r="B7515" s="14" t="s">
        <v>22</v>
      </c>
      <c r="C7515" s="40" t="s">
        <v>18083</v>
      </c>
      <c r="D7515" s="14" t="s">
        <v>18080</v>
      </c>
      <c r="E7515" s="13" t="s">
        <v>18081</v>
      </c>
      <c r="F7515" s="14" t="s">
        <v>18082</v>
      </c>
      <c r="G7515" s="14" t="s">
        <v>6772</v>
      </c>
      <c r="H7515" s="41" t="s">
        <v>6712</v>
      </c>
      <c r="I7515" s="42" t="s">
        <v>85</v>
      </c>
      <c r="J7515" s="27">
        <f t="shared" si="1"/>
        <v>24</v>
      </c>
      <c r="K7515" s="7" t="str">
        <f t="shared" si="2"/>
        <v>ENG30-02309165-vprimenjivati</v>
      </c>
      <c r="L7515" s="7" t="str">
        <f>ifna(VLOOKUP(K7515,'Лист1'!D:E,2,false))</f>
        <v/>
      </c>
      <c r="M7515" s="9"/>
      <c r="N7515" s="9"/>
      <c r="O7515" s="9"/>
      <c r="P7515" s="9"/>
      <c r="Q7515" s="9"/>
      <c r="R7515" s="9"/>
    </row>
    <row r="7516" ht="15.75" customHeight="1">
      <c r="A7516" s="14" t="s">
        <v>21</v>
      </c>
      <c r="B7516" s="14" t="s">
        <v>22</v>
      </c>
      <c r="C7516" s="40" t="s">
        <v>12288</v>
      </c>
      <c r="D7516" s="14" t="s">
        <v>18080</v>
      </c>
      <c r="E7516" s="13" t="s">
        <v>18081</v>
      </c>
      <c r="F7516" s="14" t="s">
        <v>18082</v>
      </c>
      <c r="G7516" s="14" t="s">
        <v>6772</v>
      </c>
      <c r="H7516" s="41" t="s">
        <v>6712</v>
      </c>
      <c r="I7516" s="42" t="s">
        <v>85</v>
      </c>
      <c r="J7516" s="126">
        <f t="shared" si="1"/>
        <v>24</v>
      </c>
      <c r="K7516" s="7" t="str">
        <f t="shared" si="2"/>
        <v>ENG30-02309165-vpružati</v>
      </c>
      <c r="L7516" s="7" t="str">
        <f>ifna(VLOOKUP(K7516,'Лист1'!D:E,2,false))</f>
        <v/>
      </c>
      <c r="M7516" s="9"/>
      <c r="N7516" s="9"/>
      <c r="O7516" s="9"/>
      <c r="P7516" s="9"/>
      <c r="Q7516" s="9"/>
      <c r="R7516" s="9"/>
    </row>
    <row r="7517" ht="15.75" customHeight="1">
      <c r="A7517" s="14" t="s">
        <v>21</v>
      </c>
      <c r="B7517" s="14" t="s">
        <v>22</v>
      </c>
      <c r="C7517" s="40" t="s">
        <v>7057</v>
      </c>
      <c r="D7517" s="14" t="s">
        <v>18080</v>
      </c>
      <c r="E7517" s="13" t="s">
        <v>18081</v>
      </c>
      <c r="F7517" s="14" t="s">
        <v>18082</v>
      </c>
      <c r="G7517" s="14" t="s">
        <v>6772</v>
      </c>
      <c r="H7517" s="41" t="s">
        <v>6712</v>
      </c>
      <c r="I7517" s="42" t="s">
        <v>85</v>
      </c>
      <c r="J7517" s="43">
        <f t="shared" si="1"/>
        <v>24</v>
      </c>
      <c r="K7517" s="7" t="str">
        <f t="shared" si="2"/>
        <v>ENG30-02309165-vpružiti</v>
      </c>
      <c r="L7517" s="7" t="str">
        <f>ifna(VLOOKUP(K7517,'Лист1'!D:E,2,false))</f>
        <v/>
      </c>
      <c r="M7517" s="9"/>
      <c r="N7517" s="9"/>
      <c r="O7517" s="9"/>
      <c r="P7517" s="9"/>
      <c r="Q7517" s="9"/>
      <c r="R7517" s="9"/>
    </row>
    <row r="7518" ht="15.75" customHeight="1">
      <c r="A7518" s="14" t="s">
        <v>21</v>
      </c>
      <c r="B7518" s="14" t="s">
        <v>22</v>
      </c>
      <c r="C7518" s="40" t="s">
        <v>12213</v>
      </c>
      <c r="D7518" s="14" t="s">
        <v>18080</v>
      </c>
      <c r="E7518" s="13" t="s">
        <v>18081</v>
      </c>
      <c r="F7518" s="14" t="s">
        <v>18082</v>
      </c>
      <c r="G7518" s="14" t="s">
        <v>6772</v>
      </c>
      <c r="H7518" s="41" t="s">
        <v>6712</v>
      </c>
      <c r="I7518" s="42" t="s">
        <v>85</v>
      </c>
      <c r="J7518" s="43">
        <f t="shared" si="1"/>
        <v>24</v>
      </c>
      <c r="K7518" s="7" t="str">
        <f t="shared" si="2"/>
        <v>ENG30-02309165-vuručiti</v>
      </c>
      <c r="L7518" s="7" t="str">
        <f>ifna(VLOOKUP(K7518,'Лист1'!D:E,2,false))</f>
        <v/>
      </c>
      <c r="M7518" s="9"/>
      <c r="N7518" s="9"/>
      <c r="O7518" s="9"/>
      <c r="P7518" s="9"/>
      <c r="Q7518" s="9"/>
      <c r="R7518" s="9"/>
    </row>
    <row r="7519" ht="15.75" customHeight="1">
      <c r="A7519" s="14" t="s">
        <v>21</v>
      </c>
      <c r="B7519" s="14" t="s">
        <v>22</v>
      </c>
      <c r="C7519" s="40" t="s">
        <v>7652</v>
      </c>
      <c r="D7519" s="14" t="s">
        <v>18084</v>
      </c>
      <c r="E7519" s="13" t="s">
        <v>18085</v>
      </c>
      <c r="F7519" s="14" t="s">
        <v>18086</v>
      </c>
      <c r="G7519" s="14"/>
      <c r="H7519" s="41" t="s">
        <v>6712</v>
      </c>
      <c r="I7519" s="42" t="s">
        <v>85</v>
      </c>
      <c r="J7519" s="51">
        <f t="shared" si="1"/>
        <v>14</v>
      </c>
      <c r="K7519" s="7" t="str">
        <f t="shared" si="2"/>
        <v>ENG30-02309374-vdati</v>
      </c>
      <c r="L7519" s="7" t="str">
        <f>ifna(VLOOKUP(K7519,'Лист1'!D:E,2,false))</f>
        <v/>
      </c>
      <c r="M7519" s="9"/>
      <c r="N7519" s="9"/>
      <c r="O7519" s="9"/>
      <c r="P7519" s="9"/>
      <c r="Q7519" s="9"/>
      <c r="R7519" s="9"/>
    </row>
    <row r="7520" ht="15.75" customHeight="1">
      <c r="A7520" s="14" t="s">
        <v>21</v>
      </c>
      <c r="B7520" s="14" t="s">
        <v>22</v>
      </c>
      <c r="C7520" s="40" t="s">
        <v>17722</v>
      </c>
      <c r="D7520" s="14" t="s">
        <v>18084</v>
      </c>
      <c r="E7520" s="13" t="s">
        <v>18085</v>
      </c>
      <c r="F7520" s="14" t="s">
        <v>18086</v>
      </c>
      <c r="G7520" s="14"/>
      <c r="H7520" s="41" t="s">
        <v>6712</v>
      </c>
      <c r="I7520" s="42" t="s">
        <v>85</v>
      </c>
      <c r="J7520" s="70">
        <f t="shared" si="1"/>
        <v>14</v>
      </c>
      <c r="K7520" s="7" t="str">
        <f t="shared" si="2"/>
        <v>ENG30-02309374-vdavati</v>
      </c>
      <c r="L7520" s="7" t="str">
        <f>ifna(VLOOKUP(K7520,'Лист1'!D:E,2,false))</f>
        <v/>
      </c>
      <c r="M7520" s="9"/>
      <c r="N7520" s="9"/>
      <c r="O7520" s="9"/>
      <c r="P7520" s="9"/>
      <c r="Q7520" s="9"/>
      <c r="R7520" s="9"/>
    </row>
    <row r="7521" ht="15.75" customHeight="1">
      <c r="A7521" s="14" t="s">
        <v>21</v>
      </c>
      <c r="B7521" s="14" t="s">
        <v>22</v>
      </c>
      <c r="C7521" s="40" t="s">
        <v>14003</v>
      </c>
      <c r="D7521" s="14" t="s">
        <v>18084</v>
      </c>
      <c r="E7521" s="13" t="s">
        <v>18085</v>
      </c>
      <c r="F7521" s="14" t="s">
        <v>18086</v>
      </c>
      <c r="G7521" s="14"/>
      <c r="H7521" s="41" t="s">
        <v>6712</v>
      </c>
      <c r="I7521" s="42" t="s">
        <v>85</v>
      </c>
      <c r="J7521" s="60">
        <f t="shared" si="1"/>
        <v>14</v>
      </c>
      <c r="K7521" s="7" t="str">
        <f t="shared" si="2"/>
        <v>ENG30-02309374-vprimeniti</v>
      </c>
      <c r="L7521" s="7" t="str">
        <f>ifna(VLOOKUP(K7521,'Лист1'!D:E,2,false))</f>
        <v/>
      </c>
      <c r="M7521" s="9"/>
      <c r="N7521" s="9"/>
      <c r="O7521" s="9"/>
      <c r="P7521" s="9"/>
      <c r="Q7521" s="9"/>
      <c r="R7521" s="9"/>
    </row>
    <row r="7522" ht="15.75" customHeight="1">
      <c r="A7522" s="14" t="s">
        <v>21</v>
      </c>
      <c r="B7522" s="14" t="s">
        <v>22</v>
      </c>
      <c r="C7522" s="40" t="s">
        <v>18083</v>
      </c>
      <c r="D7522" s="14" t="s">
        <v>18084</v>
      </c>
      <c r="E7522" s="13" t="s">
        <v>18085</v>
      </c>
      <c r="F7522" s="14" t="s">
        <v>18086</v>
      </c>
      <c r="G7522" s="14"/>
      <c r="H7522" s="41" t="s">
        <v>6712</v>
      </c>
      <c r="I7522" s="42" t="s">
        <v>85</v>
      </c>
      <c r="J7522" s="60">
        <f t="shared" si="1"/>
        <v>14</v>
      </c>
      <c r="K7522" s="7" t="str">
        <f t="shared" si="2"/>
        <v>ENG30-02309374-vprimenjivati</v>
      </c>
      <c r="L7522" s="7" t="str">
        <f>ifna(VLOOKUP(K7522,'Лист1'!D:E,2,false))</f>
        <v/>
      </c>
      <c r="M7522" s="9"/>
      <c r="N7522" s="9"/>
      <c r="O7522" s="9"/>
      <c r="P7522" s="9"/>
      <c r="Q7522" s="9"/>
      <c r="R7522" s="9"/>
    </row>
    <row r="7523" ht="15.75" customHeight="1">
      <c r="A7523" s="14" t="s">
        <v>21</v>
      </c>
      <c r="B7523" s="14" t="s">
        <v>22</v>
      </c>
      <c r="C7523" s="40" t="s">
        <v>18087</v>
      </c>
      <c r="D7523" s="14" t="s">
        <v>18088</v>
      </c>
      <c r="E7523" s="13" t="s">
        <v>9501</v>
      </c>
      <c r="F7523" s="14" t="s">
        <v>18089</v>
      </c>
      <c r="G7523" s="14" t="s">
        <v>6772</v>
      </c>
      <c r="H7523" s="41" t="s">
        <v>6712</v>
      </c>
      <c r="I7523" s="42" t="s">
        <v>85</v>
      </c>
      <c r="J7523" s="27">
        <f t="shared" si="1"/>
        <v>7</v>
      </c>
      <c r="K7523" s="7" t="str">
        <f t="shared" si="2"/>
        <v>ENG30-02310007-vvraćati</v>
      </c>
      <c r="L7523" s="7" t="str">
        <f>ifna(VLOOKUP(K7523,'Лист1'!D:E,2,false))</f>
        <v/>
      </c>
      <c r="M7523" s="9"/>
      <c r="N7523" s="9"/>
      <c r="O7523" s="9"/>
      <c r="P7523" s="9"/>
      <c r="Q7523" s="9"/>
      <c r="R7523" s="9"/>
    </row>
    <row r="7524" ht="15.75" customHeight="1">
      <c r="A7524" s="14" t="s">
        <v>21</v>
      </c>
      <c r="B7524" s="14" t="s">
        <v>22</v>
      </c>
      <c r="C7524" s="40" t="s">
        <v>9501</v>
      </c>
      <c r="D7524" s="14" t="s">
        <v>18088</v>
      </c>
      <c r="E7524" s="13" t="s">
        <v>9501</v>
      </c>
      <c r="F7524" s="14" t="s">
        <v>18089</v>
      </c>
      <c r="G7524" s="14" t="s">
        <v>6772</v>
      </c>
      <c r="H7524" s="41" t="s">
        <v>6712</v>
      </c>
      <c r="I7524" s="42" t="s">
        <v>85</v>
      </c>
      <c r="J7524" s="51">
        <f t="shared" si="1"/>
        <v>7</v>
      </c>
      <c r="K7524" s="7" t="str">
        <f t="shared" si="2"/>
        <v>ENG30-02310007-vvratiti</v>
      </c>
      <c r="L7524" s="7" t="str">
        <f>ifna(VLOOKUP(K7524,'Лист1'!D:E,2,false))</f>
        <v/>
      </c>
      <c r="M7524" s="9"/>
      <c r="N7524" s="9"/>
      <c r="O7524" s="9"/>
      <c r="P7524" s="9"/>
      <c r="Q7524" s="9"/>
      <c r="R7524" s="9"/>
    </row>
    <row r="7525" ht="15.75" customHeight="1">
      <c r="A7525" s="14" t="s">
        <v>79</v>
      </c>
      <c r="B7525" s="14" t="s">
        <v>80</v>
      </c>
      <c r="C7525" s="40" t="s">
        <v>11577</v>
      </c>
      <c r="D7525" s="14" t="s">
        <v>18090</v>
      </c>
      <c r="E7525" s="13" t="s">
        <v>18091</v>
      </c>
      <c r="F7525" s="14" t="s">
        <v>11577</v>
      </c>
      <c r="G7525" s="14" t="s">
        <v>6800</v>
      </c>
      <c r="H7525" s="41" t="s">
        <v>6712</v>
      </c>
      <c r="I7525" s="42" t="s">
        <v>85</v>
      </c>
      <c r="J7525" s="22">
        <f t="shared" si="1"/>
        <v>54</v>
      </c>
      <c r="K7525" s="7" t="str">
        <f t="shared" si="2"/>
        <v>ENG30-02310895-aprav</v>
      </c>
      <c r="L7525" s="7" t="str">
        <f>ifna(VLOOKUP(K7525,'Лист1'!D:E,2,false))</f>
        <v/>
      </c>
      <c r="M7525" s="9"/>
      <c r="N7525" s="9"/>
      <c r="O7525" s="9"/>
      <c r="P7525" s="9"/>
      <c r="Q7525" s="9"/>
      <c r="R7525" s="9"/>
    </row>
    <row r="7526" ht="15.75" customHeight="1">
      <c r="A7526" s="14" t="s">
        <v>11</v>
      </c>
      <c r="B7526" s="14" t="s">
        <v>12</v>
      </c>
      <c r="C7526" s="40" t="s">
        <v>18092</v>
      </c>
      <c r="D7526" s="14" t="s">
        <v>18093</v>
      </c>
      <c r="E7526" s="13" t="s">
        <v>18094</v>
      </c>
      <c r="F7526" s="14" t="s">
        <v>18095</v>
      </c>
      <c r="G7526" s="14" t="s">
        <v>6955</v>
      </c>
      <c r="H7526" s="41" t="s">
        <v>6712</v>
      </c>
      <c r="I7526" s="42" t="s">
        <v>85</v>
      </c>
      <c r="J7526" s="30">
        <f t="shared" si="1"/>
        <v>160</v>
      </c>
      <c r="K7526" s="7" t="str">
        <f t="shared" si="2"/>
        <v>ENG30-02311060-nlarva</v>
      </c>
      <c r="L7526" s="7" t="str">
        <f>ifna(VLOOKUP(K7526,'Лист1'!D:E,2,false))</f>
        <v/>
      </c>
      <c r="M7526" s="9"/>
      <c r="N7526" s="9"/>
      <c r="O7526" s="9"/>
      <c r="P7526" s="9"/>
      <c r="Q7526" s="9"/>
      <c r="R7526" s="9"/>
    </row>
    <row r="7527" ht="15.75" customHeight="1">
      <c r="A7527" s="14" t="s">
        <v>21</v>
      </c>
      <c r="B7527" s="14" t="s">
        <v>22</v>
      </c>
      <c r="C7527" s="40" t="s">
        <v>7034</v>
      </c>
      <c r="D7527" s="14" t="s">
        <v>18096</v>
      </c>
      <c r="E7527" s="13" t="s">
        <v>18097</v>
      </c>
      <c r="F7527" s="14" t="s">
        <v>18098</v>
      </c>
      <c r="G7527" s="14" t="s">
        <v>6960</v>
      </c>
      <c r="H7527" s="41" t="s">
        <v>6712</v>
      </c>
      <c r="I7527" s="42" t="s">
        <v>85</v>
      </c>
      <c r="J7527" s="33">
        <f t="shared" si="1"/>
        <v>29</v>
      </c>
      <c r="K7527" s="7" t="str">
        <f t="shared" si="2"/>
        <v>ENG30-02311387-vpodignuti</v>
      </c>
      <c r="L7527" s="7" t="str">
        <f>ifna(VLOOKUP(K7527,'Лист1'!D:E,2,false))</f>
        <v/>
      </c>
      <c r="M7527" s="9"/>
      <c r="N7527" s="9"/>
      <c r="O7527" s="9"/>
      <c r="P7527" s="9"/>
      <c r="Q7527" s="9"/>
      <c r="R7527" s="9"/>
    </row>
    <row r="7528" ht="15.75" customHeight="1">
      <c r="A7528" s="14" t="s">
        <v>21</v>
      </c>
      <c r="B7528" s="14" t="s">
        <v>22</v>
      </c>
      <c r="C7528" s="40" t="s">
        <v>8013</v>
      </c>
      <c r="D7528" s="14" t="s">
        <v>18096</v>
      </c>
      <c r="E7528" s="13" t="s">
        <v>18097</v>
      </c>
      <c r="F7528" s="14" t="s">
        <v>18098</v>
      </c>
      <c r="G7528" s="14" t="s">
        <v>6960</v>
      </c>
      <c r="H7528" s="41" t="s">
        <v>6712</v>
      </c>
      <c r="I7528" s="42" t="s">
        <v>85</v>
      </c>
      <c r="J7528" s="55">
        <f t="shared" si="1"/>
        <v>29</v>
      </c>
      <c r="K7528" s="7" t="str">
        <f t="shared" si="2"/>
        <v>ENG30-02311387-vpovući</v>
      </c>
      <c r="L7528" s="7" t="str">
        <f>ifna(VLOOKUP(K7528,'Лист1'!D:E,2,false))</f>
        <v/>
      </c>
      <c r="M7528" s="9"/>
      <c r="N7528" s="9"/>
      <c r="O7528" s="9"/>
      <c r="P7528" s="9"/>
      <c r="Q7528" s="9"/>
      <c r="R7528" s="9"/>
    </row>
    <row r="7529" ht="15.75" customHeight="1">
      <c r="A7529" s="14" t="s">
        <v>11</v>
      </c>
      <c r="B7529" s="14" t="s">
        <v>12</v>
      </c>
      <c r="C7529" s="40" t="s">
        <v>18099</v>
      </c>
      <c r="D7529" s="14" t="s">
        <v>18100</v>
      </c>
      <c r="E7529" s="13" t="s">
        <v>18101</v>
      </c>
      <c r="F7529" s="14" t="s">
        <v>18102</v>
      </c>
      <c r="G7529" s="14" t="s">
        <v>17448</v>
      </c>
      <c r="H7529" s="41" t="s">
        <v>6712</v>
      </c>
      <c r="I7529" s="42" t="s">
        <v>85</v>
      </c>
      <c r="J7529" s="43">
        <f t="shared" si="1"/>
        <v>118</v>
      </c>
      <c r="K7529" s="7" t="str">
        <f t="shared" si="2"/>
        <v>ENG30-02313008-nkraljica</v>
      </c>
      <c r="L7529" s="7" t="str">
        <f>ifna(VLOOKUP(K7529,'Лист1'!D:E,2,false))</f>
        <v/>
      </c>
      <c r="M7529" s="9"/>
      <c r="N7529" s="9"/>
      <c r="O7529" s="9"/>
      <c r="P7529" s="9"/>
      <c r="Q7529" s="9"/>
      <c r="R7529" s="9"/>
    </row>
    <row r="7530" ht="15.75" customHeight="1">
      <c r="A7530" s="14" t="s">
        <v>21</v>
      </c>
      <c r="B7530" s="14" t="s">
        <v>22</v>
      </c>
      <c r="C7530" s="40" t="s">
        <v>7416</v>
      </c>
      <c r="D7530" s="14" t="s">
        <v>18103</v>
      </c>
      <c r="E7530" s="13" t="s">
        <v>18104</v>
      </c>
      <c r="F7530" s="14" t="s">
        <v>18105</v>
      </c>
      <c r="G7530" s="14" t="s">
        <v>6772</v>
      </c>
      <c r="H7530" s="41" t="s">
        <v>6712</v>
      </c>
      <c r="I7530" s="42" t="s">
        <v>85</v>
      </c>
      <c r="J7530" s="46">
        <f t="shared" si="1"/>
        <v>36</v>
      </c>
      <c r="K7530" s="7" t="str">
        <f t="shared" si="2"/>
        <v>ENG30-02315525-vdobiti</v>
      </c>
      <c r="L7530" s="7" t="str">
        <f>ifna(VLOOKUP(K7530,'Лист1'!D:E,2,false))</f>
        <v/>
      </c>
      <c r="M7530" s="9"/>
      <c r="N7530" s="9"/>
      <c r="O7530" s="9"/>
      <c r="P7530" s="9"/>
      <c r="Q7530" s="9"/>
      <c r="R7530" s="9"/>
    </row>
    <row r="7531" ht="15.75" customHeight="1">
      <c r="A7531" s="14" t="s">
        <v>21</v>
      </c>
      <c r="B7531" s="14" t="s">
        <v>22</v>
      </c>
      <c r="C7531" s="40" t="s">
        <v>18106</v>
      </c>
      <c r="D7531" s="14" t="s">
        <v>18103</v>
      </c>
      <c r="E7531" s="13" t="s">
        <v>18104</v>
      </c>
      <c r="F7531" s="14" t="s">
        <v>18105</v>
      </c>
      <c r="G7531" s="14" t="s">
        <v>6772</v>
      </c>
      <c r="H7531" s="41" t="s">
        <v>6712</v>
      </c>
      <c r="I7531" s="42" t="s">
        <v>85</v>
      </c>
      <c r="J7531" s="47">
        <f t="shared" si="1"/>
        <v>36</v>
      </c>
      <c r="K7531" s="7" t="str">
        <f t="shared" si="2"/>
        <v>ENG30-02315525-vnaslediti</v>
      </c>
      <c r="L7531" s="7" t="str">
        <f>ifna(VLOOKUP(K7531,'Лист1'!D:E,2,false))</f>
        <v/>
      </c>
      <c r="M7531" s="9"/>
      <c r="N7531" s="9"/>
      <c r="O7531" s="9"/>
      <c r="P7531" s="9"/>
      <c r="Q7531" s="9"/>
      <c r="R7531" s="9"/>
    </row>
    <row r="7532" ht="15.75" customHeight="1">
      <c r="A7532" s="14" t="s">
        <v>21</v>
      </c>
      <c r="B7532" s="14" t="s">
        <v>22</v>
      </c>
      <c r="C7532" s="40" t="s">
        <v>13728</v>
      </c>
      <c r="D7532" s="14" t="s">
        <v>18107</v>
      </c>
      <c r="E7532" s="13" t="s">
        <v>18108</v>
      </c>
      <c r="F7532" s="14" t="s">
        <v>18109</v>
      </c>
      <c r="G7532" s="14" t="s">
        <v>6772</v>
      </c>
      <c r="H7532" s="41" t="s">
        <v>6712</v>
      </c>
      <c r="I7532" s="42" t="s">
        <v>85</v>
      </c>
      <c r="J7532" s="52">
        <f t="shared" si="1"/>
        <v>31</v>
      </c>
      <c r="K7532" s="7" t="str">
        <f t="shared" si="2"/>
        <v>ENG30-02316304-vpredati</v>
      </c>
      <c r="L7532" s="7" t="str">
        <f>ifna(VLOOKUP(K7532,'Лист1'!D:E,2,false))</f>
        <v/>
      </c>
      <c r="M7532" s="9"/>
      <c r="N7532" s="9"/>
      <c r="O7532" s="9"/>
      <c r="P7532" s="9"/>
      <c r="Q7532" s="9"/>
      <c r="R7532" s="9"/>
    </row>
    <row r="7533" ht="15.75" customHeight="1">
      <c r="A7533" s="14" t="s">
        <v>79</v>
      </c>
      <c r="B7533" s="14" t="s">
        <v>80</v>
      </c>
      <c r="C7533" s="40" t="s">
        <v>10870</v>
      </c>
      <c r="D7533" s="14" t="s">
        <v>18110</v>
      </c>
      <c r="E7533" s="13" t="s">
        <v>18111</v>
      </c>
      <c r="F7533" s="14" t="s">
        <v>18112</v>
      </c>
      <c r="G7533" s="14" t="s">
        <v>6772</v>
      </c>
      <c r="H7533" s="41" t="s">
        <v>6712</v>
      </c>
      <c r="I7533" s="42" t="s">
        <v>85</v>
      </c>
      <c r="J7533" s="77">
        <f t="shared" si="1"/>
        <v>20</v>
      </c>
      <c r="K7533" s="7" t="str">
        <f t="shared" si="2"/>
        <v>ENG30-02317012-atežak</v>
      </c>
      <c r="L7533" s="7" t="str">
        <f>ifna(VLOOKUP(K7533,'Лист1'!D:E,2,false))</f>
        <v/>
      </c>
      <c r="M7533" s="9"/>
      <c r="N7533" s="9"/>
      <c r="O7533" s="9"/>
      <c r="P7533" s="9"/>
      <c r="Q7533" s="9"/>
      <c r="R7533" s="9"/>
    </row>
    <row r="7534" ht="15.75" customHeight="1">
      <c r="A7534" s="14" t="s">
        <v>21</v>
      </c>
      <c r="B7534" s="14" t="s">
        <v>22</v>
      </c>
      <c r="C7534" s="40" t="s">
        <v>7652</v>
      </c>
      <c r="D7534" s="14" t="s">
        <v>18113</v>
      </c>
      <c r="E7534" s="13" t="s">
        <v>18114</v>
      </c>
      <c r="F7534" s="14" t="s">
        <v>7652</v>
      </c>
      <c r="G7534" s="14" t="s">
        <v>6772</v>
      </c>
      <c r="H7534" s="41" t="s">
        <v>6712</v>
      </c>
      <c r="I7534" s="42" t="s">
        <v>85</v>
      </c>
      <c r="J7534" s="38">
        <f t="shared" si="1"/>
        <v>12</v>
      </c>
      <c r="K7534" s="7" t="str">
        <f t="shared" si="2"/>
        <v>ENG30-02317094-vdati</v>
      </c>
      <c r="L7534" s="7" t="str">
        <f>ifna(VLOOKUP(K7534,'Лист1'!D:E,2,false))</f>
        <v/>
      </c>
      <c r="M7534" s="9"/>
      <c r="N7534" s="9"/>
      <c r="O7534" s="9"/>
      <c r="P7534" s="9"/>
      <c r="Q7534" s="9"/>
      <c r="R7534" s="9"/>
    </row>
    <row r="7535" ht="15.75" customHeight="1">
      <c r="A7535" s="14" t="s">
        <v>21</v>
      </c>
      <c r="B7535" s="14" t="s">
        <v>22</v>
      </c>
      <c r="C7535" s="40" t="s">
        <v>17932</v>
      </c>
      <c r="D7535" s="14" t="s">
        <v>18115</v>
      </c>
      <c r="E7535" s="13" t="s">
        <v>18116</v>
      </c>
      <c r="F7535" s="14" t="s">
        <v>18117</v>
      </c>
      <c r="G7535" s="14" t="s">
        <v>7632</v>
      </c>
      <c r="H7535" s="41" t="s">
        <v>6712</v>
      </c>
      <c r="I7535" s="42" t="s">
        <v>85</v>
      </c>
      <c r="J7535" s="52">
        <f t="shared" si="1"/>
        <v>60</v>
      </c>
      <c r="K7535" s="7" t="str">
        <f t="shared" si="2"/>
        <v>ENG30-02319050-vopljačkati</v>
      </c>
      <c r="L7535" s="7" t="str">
        <f>ifna(VLOOKUP(K7535,'Лист1'!D:E,2,false))</f>
        <v/>
      </c>
      <c r="M7535" s="9"/>
      <c r="N7535" s="9"/>
      <c r="O7535" s="9"/>
      <c r="P7535" s="9"/>
      <c r="Q7535" s="9"/>
      <c r="R7535" s="9"/>
    </row>
    <row r="7536" ht="15.75" customHeight="1">
      <c r="A7536" s="14" t="s">
        <v>21</v>
      </c>
      <c r="B7536" s="14" t="s">
        <v>22</v>
      </c>
      <c r="C7536" s="40" t="s">
        <v>11511</v>
      </c>
      <c r="D7536" s="14" t="s">
        <v>18115</v>
      </c>
      <c r="E7536" s="13" t="s">
        <v>18116</v>
      </c>
      <c r="F7536" s="14" t="s">
        <v>18117</v>
      </c>
      <c r="G7536" s="14" t="s">
        <v>7632</v>
      </c>
      <c r="H7536" s="41" t="s">
        <v>6712</v>
      </c>
      <c r="I7536" s="42" t="s">
        <v>85</v>
      </c>
      <c r="J7536" s="46">
        <f t="shared" si="1"/>
        <v>60</v>
      </c>
      <c r="K7536" s="7" t="str">
        <f t="shared" si="2"/>
        <v>ENG30-02319050-vtražiti</v>
      </c>
      <c r="L7536" s="7" t="str">
        <f>ifna(VLOOKUP(K7536,'Лист1'!D:E,2,false))</f>
        <v/>
      </c>
      <c r="M7536" s="9"/>
      <c r="N7536" s="9"/>
      <c r="O7536" s="9"/>
      <c r="P7536" s="9"/>
      <c r="Q7536" s="9"/>
      <c r="R7536" s="9"/>
    </row>
    <row r="7537" ht="15.75" customHeight="1">
      <c r="A7537" s="14" t="s">
        <v>21</v>
      </c>
      <c r="B7537" s="14" t="s">
        <v>22</v>
      </c>
      <c r="C7537" s="40" t="s">
        <v>11482</v>
      </c>
      <c r="D7537" s="14" t="s">
        <v>18115</v>
      </c>
      <c r="E7537" s="13" t="s">
        <v>18116</v>
      </c>
      <c r="F7537" s="14" t="s">
        <v>18117</v>
      </c>
      <c r="G7537" s="14" t="s">
        <v>7632</v>
      </c>
      <c r="H7537" s="41" t="s">
        <v>6712</v>
      </c>
      <c r="I7537" s="42" t="s">
        <v>85</v>
      </c>
      <c r="J7537" s="38">
        <f t="shared" si="1"/>
        <v>60</v>
      </c>
      <c r="K7537" s="7" t="str">
        <f t="shared" si="2"/>
        <v>ENG30-02319050-vzatražiti</v>
      </c>
      <c r="L7537" s="7" t="str">
        <f>ifna(VLOOKUP(K7537,'Лист1'!D:E,2,false))</f>
        <v/>
      </c>
      <c r="M7537" s="9"/>
      <c r="N7537" s="9"/>
      <c r="O7537" s="9"/>
      <c r="P7537" s="9"/>
      <c r="Q7537" s="9"/>
      <c r="R7537" s="9"/>
    </row>
    <row r="7538" ht="15.75" customHeight="1">
      <c r="A7538" s="14" t="s">
        <v>79</v>
      </c>
      <c r="B7538" s="14" t="s">
        <v>80</v>
      </c>
      <c r="C7538" s="40" t="s">
        <v>11022</v>
      </c>
      <c r="D7538" s="14" t="s">
        <v>18118</v>
      </c>
      <c r="E7538" s="13" t="s">
        <v>18119</v>
      </c>
      <c r="F7538" s="14" t="s">
        <v>18120</v>
      </c>
      <c r="G7538" s="14" t="s">
        <v>6772</v>
      </c>
      <c r="H7538" s="41" t="s">
        <v>6712</v>
      </c>
      <c r="I7538" s="42" t="s">
        <v>85</v>
      </c>
      <c r="J7538" s="99">
        <f t="shared" si="1"/>
        <v>78</v>
      </c>
      <c r="K7538" s="7" t="str">
        <f t="shared" si="2"/>
        <v>ENG30-02320442-aslab</v>
      </c>
      <c r="L7538" s="7" t="str">
        <f>ifna(VLOOKUP(K7538,'Лист1'!D:E,2,false))</f>
        <v/>
      </c>
      <c r="M7538" s="9"/>
      <c r="N7538" s="9"/>
      <c r="O7538" s="9"/>
      <c r="P7538" s="9"/>
      <c r="Q7538" s="9"/>
      <c r="R7538" s="9"/>
    </row>
    <row r="7539" ht="15.75" customHeight="1">
      <c r="A7539" s="14" t="s">
        <v>79</v>
      </c>
      <c r="B7539" s="14" t="s">
        <v>80</v>
      </c>
      <c r="C7539" s="40" t="s">
        <v>11786</v>
      </c>
      <c r="D7539" s="14" t="s">
        <v>18121</v>
      </c>
      <c r="E7539" s="13" t="s">
        <v>18122</v>
      </c>
      <c r="F7539" s="14" t="s">
        <v>18123</v>
      </c>
      <c r="G7539" s="14" t="s">
        <v>6800</v>
      </c>
      <c r="H7539" s="41" t="s">
        <v>6712</v>
      </c>
      <c r="I7539" s="42" t="s">
        <v>85</v>
      </c>
      <c r="J7539" s="55">
        <f t="shared" si="1"/>
        <v>65</v>
      </c>
      <c r="K7539" s="7" t="str">
        <f t="shared" si="2"/>
        <v>ENG30-02321009-ajak</v>
      </c>
      <c r="L7539" s="7" t="str">
        <f>ifna(VLOOKUP(K7539,'Лист1'!D:E,2,false))</f>
        <v/>
      </c>
      <c r="M7539" s="9"/>
      <c r="N7539" s="9"/>
      <c r="O7539" s="9"/>
      <c r="P7539" s="9"/>
      <c r="Q7539" s="9"/>
      <c r="R7539" s="9"/>
    </row>
    <row r="7540" ht="15.75" customHeight="1">
      <c r="A7540" s="14" t="s">
        <v>79</v>
      </c>
      <c r="B7540" s="14" t="s">
        <v>80</v>
      </c>
      <c r="C7540" s="40" t="s">
        <v>12006</v>
      </c>
      <c r="D7540" s="14" t="s">
        <v>18121</v>
      </c>
      <c r="E7540" s="13" t="s">
        <v>18122</v>
      </c>
      <c r="F7540" s="14" t="s">
        <v>18123</v>
      </c>
      <c r="G7540" s="14" t="s">
        <v>6800</v>
      </c>
      <c r="H7540" s="41" t="s">
        <v>6712</v>
      </c>
      <c r="I7540" s="42" t="s">
        <v>85</v>
      </c>
      <c r="J7540" s="130">
        <f t="shared" si="1"/>
        <v>65</v>
      </c>
      <c r="K7540" s="7" t="str">
        <f t="shared" si="2"/>
        <v>ENG30-02321009-asnažan</v>
      </c>
      <c r="L7540" s="7" t="str">
        <f>ifna(VLOOKUP(K7540,'Лист1'!D:E,2,false))</f>
        <v/>
      </c>
      <c r="M7540" s="9"/>
      <c r="N7540" s="9"/>
      <c r="O7540" s="9"/>
      <c r="P7540" s="9"/>
      <c r="Q7540" s="9"/>
      <c r="R7540" s="9"/>
    </row>
    <row r="7541" ht="15.75" customHeight="1">
      <c r="A7541" s="14" t="s">
        <v>21</v>
      </c>
      <c r="B7541" s="14" t="s">
        <v>22</v>
      </c>
      <c r="C7541" s="40" t="s">
        <v>10846</v>
      </c>
      <c r="D7541" s="14" t="s">
        <v>18124</v>
      </c>
      <c r="E7541" s="13" t="s">
        <v>18125</v>
      </c>
      <c r="F7541" s="14" t="s">
        <v>18126</v>
      </c>
      <c r="G7541" s="14" t="s">
        <v>11104</v>
      </c>
      <c r="H7541" s="41" t="s">
        <v>6712</v>
      </c>
      <c r="I7541" s="42" t="s">
        <v>85</v>
      </c>
      <c r="J7541" s="39">
        <f t="shared" si="1"/>
        <v>34</v>
      </c>
      <c r="K7541" s="7" t="str">
        <f t="shared" si="2"/>
        <v>ENG30-02321046-vpotražiti</v>
      </c>
      <c r="L7541" s="7" t="str">
        <f>ifna(VLOOKUP(K7541,'Лист1'!D:E,2,false))</f>
        <v/>
      </c>
      <c r="M7541" s="9"/>
      <c r="N7541" s="9"/>
      <c r="O7541" s="9"/>
      <c r="P7541" s="9"/>
      <c r="Q7541" s="9"/>
      <c r="R7541" s="9"/>
    </row>
    <row r="7542" ht="15.75" customHeight="1">
      <c r="A7542" s="14" t="s">
        <v>11</v>
      </c>
      <c r="B7542" s="14" t="s">
        <v>12</v>
      </c>
      <c r="C7542" s="40" t="s">
        <v>18127</v>
      </c>
      <c r="D7542" s="14" t="s">
        <v>18128</v>
      </c>
      <c r="E7542" s="13" t="s">
        <v>18129</v>
      </c>
      <c r="F7542" s="14" t="s">
        <v>18127</v>
      </c>
      <c r="G7542" s="14" t="s">
        <v>7954</v>
      </c>
      <c r="H7542" s="41" t="s">
        <v>6712</v>
      </c>
      <c r="I7542" s="42" t="s">
        <v>85</v>
      </c>
      <c r="J7542" s="92">
        <f t="shared" si="1"/>
        <v>72</v>
      </c>
      <c r="K7542" s="7" t="str">
        <f t="shared" si="2"/>
        <v>ENG30-02322213-nstopalo</v>
      </c>
      <c r="L7542" s="7" t="str">
        <f>ifna(VLOOKUP(K7542,'Лист1'!D:E,2,false))</f>
        <v/>
      </c>
      <c r="M7542" s="9"/>
      <c r="N7542" s="9"/>
      <c r="O7542" s="9"/>
      <c r="P7542" s="9"/>
      <c r="Q7542" s="9"/>
      <c r="R7542" s="9"/>
    </row>
    <row r="7543" ht="15.75" customHeight="1">
      <c r="A7543" s="14" t="s">
        <v>79</v>
      </c>
      <c r="B7543" s="14" t="s">
        <v>80</v>
      </c>
      <c r="C7543" s="40" t="s">
        <v>12006</v>
      </c>
      <c r="D7543" s="14" t="s">
        <v>18130</v>
      </c>
      <c r="E7543" s="13" t="s">
        <v>18131</v>
      </c>
      <c r="F7543" s="14" t="s">
        <v>18132</v>
      </c>
      <c r="G7543" s="14" t="s">
        <v>6800</v>
      </c>
      <c r="H7543" s="41" t="s">
        <v>6712</v>
      </c>
      <c r="I7543" s="42" t="s">
        <v>85</v>
      </c>
      <c r="J7543" s="27">
        <f t="shared" si="1"/>
        <v>31</v>
      </c>
      <c r="K7543" s="7" t="str">
        <f t="shared" si="2"/>
        <v>ENG30-02322512-asnažan</v>
      </c>
      <c r="L7543" s="7" t="str">
        <f>ifna(VLOOKUP(K7543,'Лист1'!D:E,2,false))</f>
        <v/>
      </c>
      <c r="M7543" s="9"/>
      <c r="N7543" s="9"/>
      <c r="O7543" s="9"/>
      <c r="P7543" s="9"/>
      <c r="Q7543" s="9"/>
      <c r="R7543" s="9"/>
    </row>
    <row r="7544" ht="15.75" customHeight="1">
      <c r="A7544" s="14" t="s">
        <v>79</v>
      </c>
      <c r="B7544" s="14" t="s">
        <v>80</v>
      </c>
      <c r="C7544" s="40" t="s">
        <v>18133</v>
      </c>
      <c r="D7544" s="14" t="s">
        <v>18134</v>
      </c>
      <c r="E7544" s="13" t="s">
        <v>18135</v>
      </c>
      <c r="F7544" s="14" t="s">
        <v>18136</v>
      </c>
      <c r="G7544" s="14"/>
      <c r="H7544" s="41" t="s">
        <v>6712</v>
      </c>
      <c r="I7544" s="42" t="s">
        <v>85</v>
      </c>
      <c r="J7544" s="46">
        <f t="shared" si="1"/>
        <v>44</v>
      </c>
      <c r="K7544" s="7" t="str">
        <f t="shared" si="2"/>
        <v>ENG30-02322885-agvozden</v>
      </c>
      <c r="L7544" s="7" t="str">
        <f>ifna(VLOOKUP(K7544,'Лист1'!D:E,2,false))</f>
        <v/>
      </c>
      <c r="M7544" s="9"/>
      <c r="N7544" s="9"/>
      <c r="O7544" s="9"/>
      <c r="P7544" s="9"/>
      <c r="Q7544" s="9"/>
      <c r="R7544" s="9"/>
    </row>
    <row r="7545" ht="15.75" customHeight="1">
      <c r="A7545" s="14" t="s">
        <v>79</v>
      </c>
      <c r="B7545" s="14" t="s">
        <v>80</v>
      </c>
      <c r="C7545" s="40" t="s">
        <v>13638</v>
      </c>
      <c r="D7545" s="14" t="s">
        <v>18137</v>
      </c>
      <c r="E7545" s="13" t="s">
        <v>18138</v>
      </c>
      <c r="F7545" s="14" t="s">
        <v>18139</v>
      </c>
      <c r="G7545" s="14" t="s">
        <v>6800</v>
      </c>
      <c r="H7545" s="41" t="s">
        <v>6712</v>
      </c>
      <c r="I7545" s="42" t="s">
        <v>85</v>
      </c>
      <c r="J7545" s="29">
        <f t="shared" si="1"/>
        <v>31</v>
      </c>
      <c r="K7545" s="7" t="str">
        <f t="shared" si="2"/>
        <v>ENG30-02323204-aočigledan</v>
      </c>
      <c r="L7545" s="7" t="str">
        <f>ifna(VLOOKUP(K7545,'Лист1'!D:E,2,false))</f>
        <v/>
      </c>
      <c r="M7545" s="9"/>
      <c r="N7545" s="9"/>
      <c r="O7545" s="9"/>
      <c r="P7545" s="9"/>
      <c r="Q7545" s="9"/>
      <c r="R7545" s="9"/>
    </row>
    <row r="7546" ht="15.75" customHeight="1">
      <c r="A7546" s="14" t="s">
        <v>79</v>
      </c>
      <c r="B7546" s="14" t="s">
        <v>80</v>
      </c>
      <c r="C7546" s="40" t="s">
        <v>11022</v>
      </c>
      <c r="D7546" s="14" t="s">
        <v>18140</v>
      </c>
      <c r="E7546" s="13" t="s">
        <v>18141</v>
      </c>
      <c r="F7546" s="14" t="s">
        <v>11022</v>
      </c>
      <c r="G7546" s="14" t="s">
        <v>6800</v>
      </c>
      <c r="H7546" s="41" t="s">
        <v>6712</v>
      </c>
      <c r="I7546" s="42" t="s">
        <v>85</v>
      </c>
      <c r="J7546" s="36">
        <f t="shared" si="1"/>
        <v>40</v>
      </c>
      <c r="K7546" s="7" t="str">
        <f t="shared" si="2"/>
        <v>ENG30-02324397-aslab</v>
      </c>
      <c r="L7546" s="7" t="str">
        <f>ifna(VLOOKUP(K7546,'Лист1'!D:E,2,false))</f>
        <v/>
      </c>
      <c r="M7546" s="9"/>
      <c r="N7546" s="9"/>
      <c r="O7546" s="9"/>
      <c r="P7546" s="9"/>
      <c r="Q7546" s="9"/>
      <c r="R7546" s="9"/>
    </row>
    <row r="7547" ht="15.75" customHeight="1">
      <c r="A7547" s="14" t="s">
        <v>21</v>
      </c>
      <c r="B7547" s="14" t="s">
        <v>22</v>
      </c>
      <c r="C7547" s="40" t="s">
        <v>7652</v>
      </c>
      <c r="D7547" s="14" t="s">
        <v>18142</v>
      </c>
      <c r="E7547" s="13" t="s">
        <v>18143</v>
      </c>
      <c r="F7547" s="14" t="s">
        <v>18144</v>
      </c>
      <c r="G7547" s="14" t="s">
        <v>6772</v>
      </c>
      <c r="H7547" s="41" t="s">
        <v>6712</v>
      </c>
      <c r="I7547" s="42" t="s">
        <v>85</v>
      </c>
      <c r="J7547" s="92">
        <f t="shared" si="1"/>
        <v>16</v>
      </c>
      <c r="K7547" s="7" t="str">
        <f t="shared" si="2"/>
        <v>ENG30-02324478-vdati</v>
      </c>
      <c r="L7547" s="7" t="str">
        <f>ifna(VLOOKUP(K7547,'Лист1'!D:E,2,false))</f>
        <v/>
      </c>
      <c r="M7547" s="9"/>
      <c r="N7547" s="9"/>
      <c r="O7547" s="9"/>
      <c r="P7547" s="9"/>
      <c r="Q7547" s="9"/>
      <c r="R7547" s="9"/>
    </row>
    <row r="7548" ht="15.75" customHeight="1">
      <c r="A7548" s="14" t="s">
        <v>21</v>
      </c>
      <c r="B7548" s="14" t="s">
        <v>22</v>
      </c>
      <c r="C7548" s="40" t="s">
        <v>1075</v>
      </c>
      <c r="D7548" s="14" t="s">
        <v>18142</v>
      </c>
      <c r="E7548" s="13" t="s">
        <v>18143</v>
      </c>
      <c r="F7548" s="14" t="s">
        <v>18144</v>
      </c>
      <c r="G7548" s="14" t="s">
        <v>6772</v>
      </c>
      <c r="H7548" s="41" t="s">
        <v>6712</v>
      </c>
      <c r="I7548" s="42" t="s">
        <v>85</v>
      </c>
      <c r="J7548" s="70">
        <f t="shared" si="1"/>
        <v>16</v>
      </c>
      <c r="K7548" s="7" t="str">
        <f t="shared" si="2"/>
        <v>ENG30-02324478-vdoprineti</v>
      </c>
      <c r="L7548" s="7" t="str">
        <f>ifna(VLOOKUP(K7548,'Лист1'!D:E,2,false))</f>
        <v/>
      </c>
      <c r="M7548" s="9"/>
      <c r="N7548" s="9"/>
      <c r="O7548" s="9"/>
      <c r="P7548" s="9"/>
      <c r="Q7548" s="9"/>
      <c r="R7548" s="9"/>
    </row>
    <row r="7549" ht="15.75" customHeight="1">
      <c r="A7549" s="14" t="s">
        <v>21</v>
      </c>
      <c r="B7549" s="14" t="s">
        <v>22</v>
      </c>
      <c r="C7549" s="40" t="s">
        <v>17621</v>
      </c>
      <c r="D7549" s="14" t="s">
        <v>18145</v>
      </c>
      <c r="E7549" s="13" t="s">
        <v>18146</v>
      </c>
      <c r="F7549" s="14" t="s">
        <v>17621</v>
      </c>
      <c r="G7549" s="14" t="s">
        <v>6772</v>
      </c>
      <c r="H7549" s="41" t="s">
        <v>6712</v>
      </c>
      <c r="I7549" s="42" t="s">
        <v>85</v>
      </c>
      <c r="J7549" s="77">
        <f t="shared" si="1"/>
        <v>17</v>
      </c>
      <c r="K7549" s="7" t="str">
        <f t="shared" si="2"/>
        <v>ENG30-02325968-vkupiti</v>
      </c>
      <c r="L7549" s="7" t="str">
        <f>ifna(VLOOKUP(K7549,'Лист1'!D:E,2,false))</f>
        <v/>
      </c>
      <c r="M7549" s="9"/>
      <c r="N7549" s="9"/>
      <c r="O7549" s="9"/>
      <c r="P7549" s="9"/>
      <c r="Q7549" s="9"/>
      <c r="R7549" s="9"/>
    </row>
    <row r="7550" ht="15.75" customHeight="1">
      <c r="A7550" s="14" t="s">
        <v>79</v>
      </c>
      <c r="B7550" s="14" t="s">
        <v>80</v>
      </c>
      <c r="C7550" s="40" t="s">
        <v>11018</v>
      </c>
      <c r="D7550" s="14" t="s">
        <v>18147</v>
      </c>
      <c r="E7550" s="13" t="s">
        <v>18148</v>
      </c>
      <c r="F7550" s="14" t="s">
        <v>11018</v>
      </c>
      <c r="G7550" s="14" t="s">
        <v>6800</v>
      </c>
      <c r="H7550" s="41" t="s">
        <v>6712</v>
      </c>
      <c r="I7550" s="42" t="s">
        <v>85</v>
      </c>
      <c r="J7550" s="43">
        <f t="shared" si="1"/>
        <v>22</v>
      </c>
      <c r="K7550" s="7" t="str">
        <f t="shared" si="2"/>
        <v>ENG30-02326621-aoslabljen</v>
      </c>
      <c r="L7550" s="7" t="str">
        <f>ifna(VLOOKUP(K7550,'Лист1'!D:E,2,false))</f>
        <v/>
      </c>
      <c r="M7550" s="9"/>
      <c r="N7550" s="9"/>
      <c r="O7550" s="9"/>
      <c r="P7550" s="9"/>
      <c r="Q7550" s="9"/>
      <c r="R7550" s="9"/>
    </row>
    <row r="7551" ht="15.75" customHeight="1">
      <c r="A7551" s="14" t="s">
        <v>79</v>
      </c>
      <c r="B7551" s="14" t="s">
        <v>80</v>
      </c>
      <c r="C7551" s="40" t="s">
        <v>18149</v>
      </c>
      <c r="D7551" s="14" t="s">
        <v>18150</v>
      </c>
      <c r="E7551" s="169" t="s">
        <v>18151</v>
      </c>
      <c r="F7551" s="14" t="s">
        <v>18152</v>
      </c>
      <c r="G7551" s="14"/>
      <c r="H7551" s="41" t="s">
        <v>6712</v>
      </c>
      <c r="I7551" s="42" t="s">
        <v>85</v>
      </c>
      <c r="J7551" s="28">
        <f t="shared" si="1"/>
        <v>60</v>
      </c>
      <c r="K7551" s="7" t="str">
        <f t="shared" si="2"/>
        <v>ENG30-02326695-atvrdoglav</v>
      </c>
      <c r="L7551" s="7" t="str">
        <f>ifna(VLOOKUP(K7551,'Лист1'!D:E,2,false))</f>
        <v/>
      </c>
      <c r="M7551" s="9"/>
      <c r="N7551" s="9"/>
      <c r="O7551" s="9"/>
      <c r="P7551" s="9"/>
      <c r="Q7551" s="9"/>
      <c r="R7551" s="9"/>
    </row>
    <row r="7552" ht="15.75" customHeight="1">
      <c r="A7552" s="14" t="s">
        <v>21</v>
      </c>
      <c r="B7552" s="14" t="s">
        <v>22</v>
      </c>
      <c r="C7552" s="40" t="s">
        <v>17164</v>
      </c>
      <c r="D7552" s="14" t="s">
        <v>18153</v>
      </c>
      <c r="E7552" s="13" t="s">
        <v>18154</v>
      </c>
      <c r="F7552" s="14" t="s">
        <v>17164</v>
      </c>
      <c r="G7552" s="14"/>
      <c r="H7552" s="41" t="s">
        <v>6712</v>
      </c>
      <c r="I7552" s="42" t="s">
        <v>85</v>
      </c>
      <c r="J7552" s="45">
        <f t="shared" si="1"/>
        <v>33</v>
      </c>
      <c r="K7552" s="7" t="str">
        <f t="shared" si="2"/>
        <v>ENG30-02330247-vstupati</v>
      </c>
      <c r="L7552" s="7" t="str">
        <f>ifna(VLOOKUP(K7552,'Лист1'!D:E,2,false))</f>
        <v/>
      </c>
      <c r="M7552" s="9"/>
      <c r="N7552" s="9"/>
      <c r="O7552" s="9"/>
      <c r="P7552" s="9"/>
      <c r="Q7552" s="9"/>
      <c r="R7552" s="9"/>
    </row>
    <row r="7553" ht="15.75" customHeight="1">
      <c r="A7553" s="14" t="s">
        <v>79</v>
      </c>
      <c r="B7553" s="14" t="s">
        <v>80</v>
      </c>
      <c r="C7553" s="40" t="s">
        <v>18155</v>
      </c>
      <c r="D7553" s="14" t="s">
        <v>18156</v>
      </c>
      <c r="E7553" s="13" t="s">
        <v>18157</v>
      </c>
      <c r="F7553" s="14" t="s">
        <v>18158</v>
      </c>
      <c r="G7553" s="14" t="s">
        <v>6772</v>
      </c>
      <c r="H7553" s="41" t="s">
        <v>6712</v>
      </c>
      <c r="I7553" s="42" t="s">
        <v>85</v>
      </c>
      <c r="J7553" s="61">
        <f t="shared" si="1"/>
        <v>36</v>
      </c>
      <c r="K7553" s="7" t="str">
        <f t="shared" si="2"/>
        <v>ENG30-02331262-auspešan</v>
      </c>
      <c r="L7553" s="7" t="str">
        <f>ifna(VLOOKUP(K7553,'Лист1'!D:E,2,false))</f>
        <v/>
      </c>
      <c r="M7553" s="9"/>
      <c r="N7553" s="9"/>
      <c r="O7553" s="9"/>
      <c r="P7553" s="9"/>
      <c r="Q7553" s="9"/>
      <c r="R7553" s="9"/>
    </row>
    <row r="7554" ht="15.75" customHeight="1">
      <c r="A7554" s="14" t="s">
        <v>79</v>
      </c>
      <c r="B7554" s="14" t="s">
        <v>80</v>
      </c>
      <c r="C7554" s="40" t="s">
        <v>13521</v>
      </c>
      <c r="D7554" s="14" t="s">
        <v>18159</v>
      </c>
      <c r="E7554" s="13" t="s">
        <v>18160</v>
      </c>
      <c r="F7554" s="14" t="s">
        <v>18161</v>
      </c>
      <c r="G7554" s="14" t="s">
        <v>6960</v>
      </c>
      <c r="H7554" s="41" t="s">
        <v>6712</v>
      </c>
      <c r="I7554" s="42" t="s">
        <v>85</v>
      </c>
      <c r="J7554" s="44">
        <f t="shared" si="1"/>
        <v>24</v>
      </c>
      <c r="K7554" s="7" t="str">
        <f t="shared" si="2"/>
        <v>ENG30-02332604-aproduktivan</v>
      </c>
      <c r="L7554" s="7" t="str">
        <f>ifna(VLOOKUP(K7554,'Лист1'!D:E,2,false))</f>
        <v/>
      </c>
      <c r="M7554" s="9"/>
      <c r="N7554" s="9"/>
      <c r="O7554" s="9"/>
      <c r="P7554" s="9"/>
      <c r="Q7554" s="9"/>
      <c r="R7554" s="9"/>
    </row>
    <row r="7555" ht="15.75" customHeight="1">
      <c r="A7555" s="14" t="s">
        <v>21</v>
      </c>
      <c r="B7555" s="14" t="s">
        <v>22</v>
      </c>
      <c r="C7555" s="40" t="s">
        <v>9416</v>
      </c>
      <c r="D7555" s="14" t="s">
        <v>18162</v>
      </c>
      <c r="E7555" s="13" t="s">
        <v>18163</v>
      </c>
      <c r="F7555" s="14" t="s">
        <v>18164</v>
      </c>
      <c r="G7555" s="14" t="s">
        <v>6772</v>
      </c>
      <c r="H7555" s="41" t="s">
        <v>6712</v>
      </c>
      <c r="I7555" s="42" t="s">
        <v>85</v>
      </c>
      <c r="J7555" s="27">
        <f t="shared" si="1"/>
        <v>17</v>
      </c>
      <c r="K7555" s="7" t="str">
        <f t="shared" si="2"/>
        <v>ENG30-02333358-vzagrejati</v>
      </c>
      <c r="L7555" s="7" t="str">
        <f>ifna(VLOOKUP(K7555,'Лист1'!D:E,2,false))</f>
        <v/>
      </c>
      <c r="M7555" s="9"/>
      <c r="N7555" s="9"/>
      <c r="O7555" s="9"/>
      <c r="P7555" s="9"/>
      <c r="Q7555" s="9"/>
      <c r="R7555" s="9"/>
    </row>
    <row r="7556" ht="15.75" customHeight="1">
      <c r="A7556" s="14" t="s">
        <v>79</v>
      </c>
      <c r="B7556" s="14" t="s">
        <v>80</v>
      </c>
      <c r="C7556" s="40" t="s">
        <v>17824</v>
      </c>
      <c r="D7556" s="14" t="s">
        <v>18165</v>
      </c>
      <c r="E7556" s="13" t="s">
        <v>18166</v>
      </c>
      <c r="F7556" s="14" t="s">
        <v>18167</v>
      </c>
      <c r="G7556" s="14" t="s">
        <v>6772</v>
      </c>
      <c r="H7556" s="41" t="s">
        <v>6712</v>
      </c>
      <c r="I7556" s="42" t="s">
        <v>85</v>
      </c>
      <c r="J7556" s="66">
        <f t="shared" si="1"/>
        <v>49</v>
      </c>
      <c r="K7556" s="7" t="str">
        <f t="shared" si="2"/>
        <v>ENG30-02333453-aneuspešan</v>
      </c>
      <c r="L7556" s="7" t="str">
        <f>ifna(VLOOKUP(K7556,'Лист1'!D:E,2,false))</f>
        <v/>
      </c>
      <c r="M7556" s="9"/>
      <c r="N7556" s="9"/>
      <c r="O7556" s="9"/>
      <c r="P7556" s="9"/>
      <c r="Q7556" s="9"/>
      <c r="R7556" s="9"/>
    </row>
    <row r="7557" ht="15.75" customHeight="1">
      <c r="A7557" s="14" t="s">
        <v>21</v>
      </c>
      <c r="B7557" s="14" t="s">
        <v>22</v>
      </c>
      <c r="C7557" s="40" t="s">
        <v>10326</v>
      </c>
      <c r="D7557" s="14" t="s">
        <v>18168</v>
      </c>
      <c r="E7557" s="13" t="s">
        <v>18169</v>
      </c>
      <c r="F7557" s="14" t="s">
        <v>18170</v>
      </c>
      <c r="G7557" s="14" t="s">
        <v>6772</v>
      </c>
      <c r="H7557" s="41" t="s">
        <v>6712</v>
      </c>
      <c r="I7557" s="42" t="s">
        <v>85</v>
      </c>
      <c r="J7557" s="47">
        <f t="shared" si="1"/>
        <v>17</v>
      </c>
      <c r="K7557" s="7" t="str">
        <f t="shared" si="2"/>
        <v>ENG30-02333689-vpostaviti</v>
      </c>
      <c r="L7557" s="7" t="str">
        <f>ifna(VLOOKUP(K7557,'Лист1'!D:E,2,false))</f>
        <v/>
      </c>
      <c r="M7557" s="9"/>
      <c r="N7557" s="9"/>
      <c r="O7557" s="9"/>
      <c r="P7557" s="9"/>
      <c r="Q7557" s="9"/>
      <c r="R7557" s="9"/>
    </row>
    <row r="7558" ht="15.75" customHeight="1">
      <c r="A7558" s="14" t="s">
        <v>21</v>
      </c>
      <c r="B7558" s="14" t="s">
        <v>22</v>
      </c>
      <c r="C7558" s="40" t="s">
        <v>14010</v>
      </c>
      <c r="D7558" s="14" t="s">
        <v>18168</v>
      </c>
      <c r="E7558" s="13" t="s">
        <v>18169</v>
      </c>
      <c r="F7558" s="14" t="s">
        <v>18170</v>
      </c>
      <c r="G7558" s="14" t="s">
        <v>6772</v>
      </c>
      <c r="H7558" s="41" t="s">
        <v>6712</v>
      </c>
      <c r="I7558" s="42" t="s">
        <v>85</v>
      </c>
      <c r="J7558" s="39">
        <f t="shared" si="1"/>
        <v>17</v>
      </c>
      <c r="K7558" s="7" t="str">
        <f t="shared" si="2"/>
        <v>ENG30-02333689-vstaviti</v>
      </c>
      <c r="L7558" s="7" t="str">
        <f>ifna(VLOOKUP(K7558,'Лист1'!D:E,2,false))</f>
        <v/>
      </c>
      <c r="M7558" s="9"/>
      <c r="N7558" s="9"/>
      <c r="O7558" s="9"/>
      <c r="P7558" s="9"/>
      <c r="Q7558" s="9"/>
      <c r="R7558" s="9"/>
    </row>
    <row r="7559" ht="15.75" customHeight="1">
      <c r="A7559" s="14" t="s">
        <v>79</v>
      </c>
      <c r="B7559" s="14" t="s">
        <v>80</v>
      </c>
      <c r="C7559" s="40" t="s">
        <v>18171</v>
      </c>
      <c r="D7559" s="14" t="s">
        <v>18172</v>
      </c>
      <c r="E7559" s="13" t="s">
        <v>18173</v>
      </c>
      <c r="F7559" s="14" t="s">
        <v>18174</v>
      </c>
      <c r="G7559" s="14" t="s">
        <v>6800</v>
      </c>
      <c r="H7559" s="41" t="s">
        <v>6712</v>
      </c>
      <c r="I7559" s="42" t="s">
        <v>85</v>
      </c>
      <c r="J7559" s="29">
        <f t="shared" si="1"/>
        <v>36</v>
      </c>
      <c r="K7559" s="7" t="str">
        <f t="shared" si="2"/>
        <v>ENG30-02336109-adovoljan</v>
      </c>
      <c r="L7559" s="7" t="str">
        <f>ifna(VLOOKUP(K7559,'Лист1'!D:E,2,false))</f>
        <v/>
      </c>
      <c r="M7559" s="9"/>
      <c r="N7559" s="9"/>
      <c r="O7559" s="9"/>
      <c r="P7559" s="9"/>
      <c r="Q7559" s="9"/>
      <c r="R7559" s="9"/>
    </row>
    <row r="7560" ht="15.75" customHeight="1">
      <c r="A7560" s="14" t="s">
        <v>79</v>
      </c>
      <c r="B7560" s="14" t="s">
        <v>80</v>
      </c>
      <c r="C7560" s="40" t="s">
        <v>13480</v>
      </c>
      <c r="D7560" s="14" t="s">
        <v>18172</v>
      </c>
      <c r="E7560" s="13" t="s">
        <v>18173</v>
      </c>
      <c r="F7560" s="14" t="s">
        <v>18174</v>
      </c>
      <c r="G7560" s="14" t="s">
        <v>6800</v>
      </c>
      <c r="H7560" s="41" t="s">
        <v>6712</v>
      </c>
      <c r="I7560" s="42" t="s">
        <v>85</v>
      </c>
      <c r="J7560" s="59">
        <f t="shared" si="1"/>
        <v>36</v>
      </c>
      <c r="K7560" s="7" t="str">
        <f t="shared" si="2"/>
        <v>ENG30-02336109-aljubazan</v>
      </c>
      <c r="L7560" s="7" t="str">
        <f>ifna(VLOOKUP(K7560,'Лист1'!D:E,2,false))</f>
        <v/>
      </c>
      <c r="M7560" s="9"/>
      <c r="N7560" s="9"/>
      <c r="O7560" s="9"/>
      <c r="P7560" s="9"/>
      <c r="Q7560" s="9"/>
      <c r="R7560" s="9"/>
    </row>
    <row r="7561" ht="15.75" customHeight="1">
      <c r="A7561" s="14" t="s">
        <v>79</v>
      </c>
      <c r="B7561" s="14" t="s">
        <v>80</v>
      </c>
      <c r="C7561" s="40" t="s">
        <v>17820</v>
      </c>
      <c r="D7561" s="14" t="s">
        <v>18175</v>
      </c>
      <c r="E7561" s="13" t="s">
        <v>18176</v>
      </c>
      <c r="F7561" s="14" t="s">
        <v>18177</v>
      </c>
      <c r="G7561" s="14" t="s">
        <v>6800</v>
      </c>
      <c r="H7561" s="41" t="s">
        <v>6712</v>
      </c>
      <c r="I7561" s="42" t="s">
        <v>85</v>
      </c>
      <c r="J7561" s="22">
        <f t="shared" si="1"/>
        <v>47</v>
      </c>
      <c r="K7561" s="7" t="str">
        <f t="shared" si="2"/>
        <v>ENG30-02336449-anedovoljan</v>
      </c>
      <c r="L7561" s="7" t="str">
        <f>ifna(VLOOKUP(K7561,'Лист1'!D:E,2,false))</f>
        <v/>
      </c>
      <c r="M7561" s="9"/>
      <c r="N7561" s="9"/>
      <c r="O7561" s="9"/>
      <c r="P7561" s="9"/>
      <c r="Q7561" s="9"/>
      <c r="R7561" s="9"/>
    </row>
    <row r="7562" ht="15.75" customHeight="1">
      <c r="A7562" s="14" t="s">
        <v>79</v>
      </c>
      <c r="B7562" s="14" t="s">
        <v>80</v>
      </c>
      <c r="C7562" s="40" t="s">
        <v>8710</v>
      </c>
      <c r="D7562" s="14" t="s">
        <v>18178</v>
      </c>
      <c r="E7562" s="13" t="s">
        <v>1907</v>
      </c>
      <c r="F7562" s="14" t="s">
        <v>18179</v>
      </c>
      <c r="G7562" s="14" t="s">
        <v>6772</v>
      </c>
      <c r="H7562" s="41" t="s">
        <v>6712</v>
      </c>
      <c r="I7562" s="42" t="s">
        <v>85</v>
      </c>
      <c r="J7562" s="61">
        <f t="shared" si="1"/>
        <v>8</v>
      </c>
      <c r="K7562" s="7" t="str">
        <f t="shared" si="2"/>
        <v>ENG30-02337480-apobednički</v>
      </c>
      <c r="L7562" s="7" t="str">
        <f>ifna(VLOOKUP(K7562,'Лист1'!D:E,2,false))</f>
        <v/>
      </c>
      <c r="M7562" s="9"/>
      <c r="N7562" s="9"/>
      <c r="O7562" s="9"/>
      <c r="P7562" s="9"/>
      <c r="Q7562" s="9"/>
      <c r="R7562" s="9"/>
    </row>
    <row r="7563" ht="15.75" customHeight="1">
      <c r="A7563" s="14" t="s">
        <v>79</v>
      </c>
      <c r="B7563" s="14" t="s">
        <v>80</v>
      </c>
      <c r="C7563" s="40" t="s">
        <v>16211</v>
      </c>
      <c r="D7563" s="14" t="s">
        <v>18180</v>
      </c>
      <c r="E7563" s="13" t="s">
        <v>18181</v>
      </c>
      <c r="F7563" s="14" t="s">
        <v>18182</v>
      </c>
      <c r="G7563" s="14" t="s">
        <v>6772</v>
      </c>
      <c r="H7563" s="41" t="s">
        <v>6712</v>
      </c>
      <c r="I7563" s="42" t="s">
        <v>85</v>
      </c>
      <c r="J7563" s="39">
        <f t="shared" si="1"/>
        <v>31</v>
      </c>
      <c r="K7563" s="7" t="str">
        <f t="shared" si="2"/>
        <v>ENG30-02338197-asladak</v>
      </c>
      <c r="L7563" s="7" t="str">
        <f>ifna(VLOOKUP(K7563,'Лист1'!D:E,2,false))</f>
        <v/>
      </c>
      <c r="M7563" s="9"/>
      <c r="N7563" s="9"/>
      <c r="O7563" s="9"/>
      <c r="P7563" s="9"/>
      <c r="Q7563" s="9"/>
      <c r="R7563" s="9"/>
    </row>
    <row r="7564" ht="15.75" customHeight="1">
      <c r="A7564" s="14" t="s">
        <v>79</v>
      </c>
      <c r="B7564" s="14" t="s">
        <v>80</v>
      </c>
      <c r="C7564" s="40" t="s">
        <v>18183</v>
      </c>
      <c r="D7564" s="14" t="s">
        <v>18180</v>
      </c>
      <c r="E7564" s="13" t="s">
        <v>18181</v>
      </c>
      <c r="F7564" s="14" t="s">
        <v>18182</v>
      </c>
      <c r="G7564" s="14" t="s">
        <v>6772</v>
      </c>
      <c r="H7564" s="41" t="s">
        <v>6712</v>
      </c>
      <c r="I7564" s="42" t="s">
        <v>85</v>
      </c>
      <c r="J7564" s="38">
        <f t="shared" si="1"/>
        <v>31</v>
      </c>
      <c r="K7564" s="7" t="str">
        <f t="shared" si="2"/>
        <v>ENG30-02338197-azaslađen</v>
      </c>
      <c r="L7564" s="7" t="str">
        <f>ifna(VLOOKUP(K7564,'Лист1'!D:E,2,false))</f>
        <v/>
      </c>
      <c r="M7564" s="9"/>
      <c r="N7564" s="9"/>
      <c r="O7564" s="9"/>
      <c r="P7564" s="9"/>
      <c r="Q7564" s="9"/>
      <c r="R7564" s="9"/>
    </row>
    <row r="7565" ht="15.75" customHeight="1">
      <c r="A7565" s="14" t="s">
        <v>21</v>
      </c>
      <c r="B7565" s="14" t="s">
        <v>22</v>
      </c>
      <c r="C7565" s="40" t="s">
        <v>14715</v>
      </c>
      <c r="D7565" s="14" t="s">
        <v>18184</v>
      </c>
      <c r="E7565" s="13" t="s">
        <v>18185</v>
      </c>
      <c r="F7565" s="14" t="s">
        <v>18186</v>
      </c>
      <c r="G7565" s="14" t="s">
        <v>6772</v>
      </c>
      <c r="H7565" s="41" t="s">
        <v>6712</v>
      </c>
      <c r="I7565" s="42" t="s">
        <v>85</v>
      </c>
      <c r="J7565" s="48">
        <f t="shared" si="1"/>
        <v>21</v>
      </c>
      <c r="K7565" s="7" t="str">
        <f t="shared" si="2"/>
        <v>ENG30-02338227-vzaključati</v>
      </c>
      <c r="L7565" s="7" t="str">
        <f>ifna(VLOOKUP(K7565,'Лист1'!D:E,2,false))</f>
        <v/>
      </c>
      <c r="M7565" s="9"/>
      <c r="N7565" s="9"/>
      <c r="O7565" s="9"/>
      <c r="P7565" s="9"/>
      <c r="Q7565" s="9"/>
      <c r="R7565" s="9"/>
    </row>
    <row r="7566" ht="15.75" customHeight="1">
      <c r="A7566" s="14" t="s">
        <v>79</v>
      </c>
      <c r="B7566" s="14" t="s">
        <v>80</v>
      </c>
      <c r="C7566" s="40" t="s">
        <v>8510</v>
      </c>
      <c r="D7566" s="14" t="s">
        <v>18187</v>
      </c>
      <c r="E7566" s="13" t="s">
        <v>18188</v>
      </c>
      <c r="F7566" s="14" t="s">
        <v>18189</v>
      </c>
      <c r="G7566" s="14" t="s">
        <v>6772</v>
      </c>
      <c r="H7566" s="41" t="s">
        <v>6712</v>
      </c>
      <c r="I7566" s="42" t="s">
        <v>85</v>
      </c>
      <c r="J7566" s="39">
        <f t="shared" si="1"/>
        <v>55</v>
      </c>
      <c r="K7566" s="7" t="str">
        <f t="shared" si="2"/>
        <v>ENG30-02339120-aistaknut</v>
      </c>
      <c r="L7566" s="7" t="str">
        <f>ifna(VLOOKUP(K7566,'Лист1'!D:E,2,false))</f>
        <v/>
      </c>
      <c r="M7566" s="9"/>
      <c r="N7566" s="9"/>
      <c r="O7566" s="9"/>
      <c r="P7566" s="9"/>
      <c r="Q7566" s="9"/>
      <c r="R7566" s="9"/>
    </row>
    <row r="7567" ht="15.75" customHeight="1">
      <c r="A7567" s="14" t="s">
        <v>79</v>
      </c>
      <c r="B7567" s="14" t="s">
        <v>80</v>
      </c>
      <c r="C7567" s="40" t="s">
        <v>14214</v>
      </c>
      <c r="D7567" s="14" t="s">
        <v>18187</v>
      </c>
      <c r="E7567" s="13" t="s">
        <v>18188</v>
      </c>
      <c r="F7567" s="14" t="s">
        <v>18189</v>
      </c>
      <c r="G7567" s="14" t="s">
        <v>6772</v>
      </c>
      <c r="H7567" s="41" t="s">
        <v>6712</v>
      </c>
      <c r="I7567" s="42" t="s">
        <v>85</v>
      </c>
      <c r="J7567" s="59">
        <f t="shared" si="1"/>
        <v>55</v>
      </c>
      <c r="K7567" s="7" t="str">
        <f t="shared" si="2"/>
        <v>ENG30-02339120-avisok</v>
      </c>
      <c r="L7567" s="7" t="str">
        <f>ifna(VLOOKUP(K7567,'Лист1'!D:E,2,false))</f>
        <v/>
      </c>
      <c r="M7567" s="9"/>
      <c r="N7567" s="9"/>
      <c r="O7567" s="9"/>
      <c r="P7567" s="9"/>
      <c r="Q7567" s="9"/>
      <c r="R7567" s="9"/>
    </row>
    <row r="7568" ht="15.75" customHeight="1">
      <c r="A7568" s="14" t="s">
        <v>21</v>
      </c>
      <c r="B7568" s="14" t="s">
        <v>22</v>
      </c>
      <c r="C7568" s="40" t="s">
        <v>7652</v>
      </c>
      <c r="D7568" s="14" t="s">
        <v>18190</v>
      </c>
      <c r="E7568" s="13" t="s">
        <v>18191</v>
      </c>
      <c r="F7568" s="14" t="s">
        <v>18192</v>
      </c>
      <c r="G7568" s="14" t="s">
        <v>6772</v>
      </c>
      <c r="H7568" s="41" t="s">
        <v>6712</v>
      </c>
      <c r="I7568" s="42" t="s">
        <v>85</v>
      </c>
      <c r="J7568" s="50">
        <f t="shared" si="1"/>
        <v>28</v>
      </c>
      <c r="K7568" s="7" t="str">
        <f t="shared" si="2"/>
        <v>ENG30-02339171-vdati</v>
      </c>
      <c r="L7568" s="7" t="str">
        <f>ifna(VLOOKUP(K7568,'Лист1'!D:E,2,false))</f>
        <v/>
      </c>
      <c r="M7568" s="9"/>
      <c r="N7568" s="9"/>
      <c r="O7568" s="9"/>
      <c r="P7568" s="9"/>
      <c r="Q7568" s="9"/>
      <c r="R7568" s="9"/>
    </row>
    <row r="7569" ht="15.75" customHeight="1">
      <c r="A7569" s="14" t="s">
        <v>21</v>
      </c>
      <c r="B7569" s="14" t="s">
        <v>22</v>
      </c>
      <c r="C7569" s="40" t="s">
        <v>15569</v>
      </c>
      <c r="D7569" s="14" t="s">
        <v>18190</v>
      </c>
      <c r="E7569" s="13" t="s">
        <v>18191</v>
      </c>
      <c r="F7569" s="14" t="s">
        <v>18192</v>
      </c>
      <c r="G7569" s="14" t="s">
        <v>6772</v>
      </c>
      <c r="H7569" s="41" t="s">
        <v>6712</v>
      </c>
      <c r="I7569" s="42" t="s">
        <v>85</v>
      </c>
      <c r="J7569" s="28">
        <f t="shared" si="1"/>
        <v>28</v>
      </c>
      <c r="K7569" s="7" t="str">
        <f t="shared" si="2"/>
        <v>ENG30-02339171-vproizvesti</v>
      </c>
      <c r="L7569" s="7" t="str">
        <f>ifna(VLOOKUP(K7569,'Лист1'!D:E,2,false))</f>
        <v/>
      </c>
      <c r="M7569" s="9"/>
      <c r="N7569" s="9"/>
      <c r="O7569" s="9"/>
      <c r="P7569" s="9"/>
      <c r="Q7569" s="9"/>
      <c r="R7569" s="9"/>
    </row>
    <row r="7570" ht="15.75" customHeight="1">
      <c r="A7570" s="14" t="s">
        <v>79</v>
      </c>
      <c r="B7570" s="14" t="s">
        <v>80</v>
      </c>
      <c r="C7570" s="40" t="s">
        <v>13060</v>
      </c>
      <c r="D7570" s="14" t="s">
        <v>18193</v>
      </c>
      <c r="E7570" s="13" t="s">
        <v>18194</v>
      </c>
      <c r="F7570" s="14" t="s">
        <v>18195</v>
      </c>
      <c r="G7570" s="14" t="s">
        <v>6772</v>
      </c>
      <c r="H7570" s="41" t="s">
        <v>6712</v>
      </c>
      <c r="I7570" s="42" t="s">
        <v>85</v>
      </c>
      <c r="J7570" s="47">
        <f t="shared" si="1"/>
        <v>58</v>
      </c>
      <c r="K7570" s="7" t="str">
        <f t="shared" si="2"/>
        <v>ENG30-02339341-avodeći</v>
      </c>
      <c r="L7570" s="7" t="str">
        <f>ifna(VLOOKUP(K7570,'Лист1'!D:E,2,false))</f>
        <v/>
      </c>
      <c r="M7570" s="9"/>
      <c r="N7570" s="9"/>
      <c r="O7570" s="9"/>
      <c r="P7570" s="9"/>
      <c r="Q7570" s="9"/>
      <c r="R7570" s="9"/>
    </row>
    <row r="7571" ht="15.75" customHeight="1">
      <c r="A7571" s="14" t="s">
        <v>21</v>
      </c>
      <c r="B7571" s="14" t="s">
        <v>22</v>
      </c>
      <c r="C7571" s="40" t="s">
        <v>18196</v>
      </c>
      <c r="D7571" s="14" t="s">
        <v>18197</v>
      </c>
      <c r="E7571" s="13" t="s">
        <v>18198</v>
      </c>
      <c r="F7571" s="14" t="s">
        <v>18196</v>
      </c>
      <c r="G7571" s="14" t="s">
        <v>6772</v>
      </c>
      <c r="H7571" s="41" t="s">
        <v>6712</v>
      </c>
      <c r="I7571" s="42" t="s">
        <v>85</v>
      </c>
      <c r="J7571" s="53">
        <f t="shared" si="1"/>
        <v>43</v>
      </c>
      <c r="K7571" s="7" t="str">
        <f t="shared" si="2"/>
        <v>ENG30-02339413-vopremiti</v>
      </c>
      <c r="L7571" s="7" t="str">
        <f>ifna(VLOOKUP(K7571,'Лист1'!D:E,2,false))</f>
        <v/>
      </c>
      <c r="M7571" s="9"/>
      <c r="N7571" s="9"/>
      <c r="O7571" s="9"/>
      <c r="P7571" s="9"/>
      <c r="Q7571" s="9"/>
      <c r="R7571" s="9"/>
    </row>
    <row r="7572" ht="15.75" customHeight="1">
      <c r="A7572" s="14" t="s">
        <v>79</v>
      </c>
      <c r="B7572" s="14" t="s">
        <v>80</v>
      </c>
      <c r="C7572" s="40" t="s">
        <v>18199</v>
      </c>
      <c r="D7572" s="14" t="s">
        <v>18200</v>
      </c>
      <c r="E7572" s="13" t="s">
        <v>18201</v>
      </c>
      <c r="F7572" s="14" t="s">
        <v>18202</v>
      </c>
      <c r="G7572" s="14" t="s">
        <v>6772</v>
      </c>
      <c r="H7572" s="41" t="s">
        <v>6712</v>
      </c>
      <c r="I7572" s="42" t="s">
        <v>85</v>
      </c>
      <c r="J7572" s="39">
        <f t="shared" si="1"/>
        <v>34</v>
      </c>
      <c r="K7572" s="7" t="str">
        <f t="shared" si="2"/>
        <v>ENG30-02341982-azvan</v>
      </c>
      <c r="L7572" s="7" t="str">
        <f>ifna(VLOOKUP(K7572,'Лист1'!D:E,2,false))</f>
        <v/>
      </c>
      <c r="M7572" s="9"/>
      <c r="N7572" s="9"/>
      <c r="O7572" s="9"/>
      <c r="P7572" s="9"/>
      <c r="Q7572" s="9"/>
      <c r="R7572" s="9"/>
    </row>
    <row r="7573" ht="15.75" customHeight="1">
      <c r="A7573" s="14" t="s">
        <v>79</v>
      </c>
      <c r="B7573" s="14" t="s">
        <v>80</v>
      </c>
      <c r="C7573" s="40" t="s">
        <v>8080</v>
      </c>
      <c r="D7573" s="14" t="s">
        <v>18203</v>
      </c>
      <c r="E7573" s="13" t="s">
        <v>18204</v>
      </c>
      <c r="F7573" s="14" t="s">
        <v>18205</v>
      </c>
      <c r="G7573" s="14" t="s">
        <v>6772</v>
      </c>
      <c r="H7573" s="41" t="s">
        <v>6712</v>
      </c>
      <c r="I7573" s="42" t="s">
        <v>85</v>
      </c>
      <c r="J7573" s="87">
        <f t="shared" si="1"/>
        <v>33</v>
      </c>
      <c r="K7573" s="7" t="str">
        <f t="shared" si="2"/>
        <v>ENG30-02342121-anazvan</v>
      </c>
      <c r="L7573" s="7" t="str">
        <f>ifna(VLOOKUP(K7573,'Лист1'!D:E,2,false))</f>
        <v/>
      </c>
      <c r="M7573" s="9"/>
      <c r="N7573" s="9"/>
      <c r="O7573" s="9"/>
      <c r="P7573" s="9"/>
      <c r="Q7573" s="9"/>
      <c r="R7573" s="9"/>
    </row>
    <row r="7574" ht="15.75" customHeight="1">
      <c r="A7574" s="14" t="s">
        <v>79</v>
      </c>
      <c r="B7574" s="14" t="s">
        <v>80</v>
      </c>
      <c r="C7574" s="40" t="s">
        <v>18206</v>
      </c>
      <c r="D7574" s="14" t="s">
        <v>18207</v>
      </c>
      <c r="E7574" s="13" t="s">
        <v>18208</v>
      </c>
      <c r="F7574" s="14" t="s">
        <v>18209</v>
      </c>
      <c r="G7574" s="14" t="s">
        <v>6800</v>
      </c>
      <c r="H7574" s="41" t="s">
        <v>6712</v>
      </c>
      <c r="I7574" s="42" t="s">
        <v>85</v>
      </c>
      <c r="J7574" s="60">
        <f t="shared" si="1"/>
        <v>26</v>
      </c>
      <c r="K7574" s="7" t="str">
        <f t="shared" si="2"/>
        <v>ENG30-02343110-aodličan</v>
      </c>
      <c r="L7574" s="7" t="str">
        <f>ifna(VLOOKUP(K7574,'Лист1'!D:E,2,false))</f>
        <v/>
      </c>
      <c r="M7574" s="9"/>
      <c r="N7574" s="9"/>
      <c r="O7574" s="9"/>
      <c r="P7574" s="9"/>
      <c r="Q7574" s="9"/>
      <c r="R7574" s="9"/>
    </row>
    <row r="7575" ht="15.75" customHeight="1">
      <c r="A7575" s="14" t="s">
        <v>21</v>
      </c>
      <c r="B7575" s="14" t="s">
        <v>22</v>
      </c>
      <c r="C7575" s="40" t="s">
        <v>7652</v>
      </c>
      <c r="D7575" s="14" t="s">
        <v>18210</v>
      </c>
      <c r="E7575" s="13" t="s">
        <v>18211</v>
      </c>
      <c r="F7575" s="14" t="s">
        <v>18212</v>
      </c>
      <c r="G7575" s="14" t="s">
        <v>6772</v>
      </c>
      <c r="H7575" s="41" t="s">
        <v>6712</v>
      </c>
      <c r="I7575" s="42" t="s">
        <v>85</v>
      </c>
      <c r="J7575" s="61">
        <f t="shared" si="1"/>
        <v>20</v>
      </c>
      <c r="K7575" s="7" t="str">
        <f t="shared" si="2"/>
        <v>ENG30-02343595-vdati</v>
      </c>
      <c r="L7575" s="7" t="str">
        <f>ifna(VLOOKUP(K7575,'Лист1'!D:E,2,false))</f>
        <v/>
      </c>
      <c r="M7575" s="9"/>
      <c r="N7575" s="9"/>
      <c r="O7575" s="9"/>
      <c r="P7575" s="9"/>
      <c r="Q7575" s="9"/>
      <c r="R7575" s="9"/>
    </row>
    <row r="7576" ht="15.75" customHeight="1">
      <c r="A7576" s="14" t="s">
        <v>21</v>
      </c>
      <c r="B7576" s="14" t="s">
        <v>22</v>
      </c>
      <c r="C7576" s="40" t="s">
        <v>17722</v>
      </c>
      <c r="D7576" s="14" t="s">
        <v>18210</v>
      </c>
      <c r="E7576" s="13" t="s">
        <v>18211</v>
      </c>
      <c r="F7576" s="14" t="s">
        <v>18212</v>
      </c>
      <c r="G7576" s="14" t="s">
        <v>6772</v>
      </c>
      <c r="H7576" s="41" t="s">
        <v>6712</v>
      </c>
      <c r="I7576" s="42" t="s">
        <v>85</v>
      </c>
      <c r="J7576" s="48">
        <f t="shared" si="1"/>
        <v>20</v>
      </c>
      <c r="K7576" s="7" t="str">
        <f t="shared" si="2"/>
        <v>ENG30-02343595-vdavati</v>
      </c>
      <c r="L7576" s="7" t="str">
        <f>ifna(VLOOKUP(K7576,'Лист1'!D:E,2,false))</f>
        <v/>
      </c>
      <c r="M7576" s="9"/>
      <c r="N7576" s="9"/>
      <c r="O7576" s="9"/>
      <c r="P7576" s="9"/>
      <c r="Q7576" s="9"/>
      <c r="R7576" s="9"/>
    </row>
    <row r="7577" ht="15.75" customHeight="1">
      <c r="A7577" s="14" t="s">
        <v>21</v>
      </c>
      <c r="B7577" s="14" t="s">
        <v>22</v>
      </c>
      <c r="C7577" s="40" t="s">
        <v>11354</v>
      </c>
      <c r="D7577" s="14" t="s">
        <v>18210</v>
      </c>
      <c r="E7577" s="13" t="s">
        <v>18211</v>
      </c>
      <c r="F7577" s="14" t="s">
        <v>18212</v>
      </c>
      <c r="G7577" s="14" t="s">
        <v>6772</v>
      </c>
      <c r="H7577" s="41" t="s">
        <v>6712</v>
      </c>
      <c r="I7577" s="42" t="s">
        <v>85</v>
      </c>
      <c r="J7577" s="38">
        <f t="shared" si="1"/>
        <v>20</v>
      </c>
      <c r="K7577" s="7" t="str">
        <f t="shared" si="2"/>
        <v>ENG30-02343595-vposvetiti</v>
      </c>
      <c r="L7577" s="7" t="str">
        <f>ifna(VLOOKUP(K7577,'Лист1'!D:E,2,false))</f>
        <v/>
      </c>
      <c r="M7577" s="9"/>
      <c r="N7577" s="9"/>
      <c r="O7577" s="9"/>
      <c r="P7577" s="9"/>
      <c r="Q7577" s="9"/>
      <c r="R7577" s="9"/>
    </row>
    <row r="7578" ht="15.75" customHeight="1">
      <c r="A7578" s="14" t="s">
        <v>21</v>
      </c>
      <c r="B7578" s="14" t="s">
        <v>22</v>
      </c>
      <c r="C7578" s="40" t="s">
        <v>13728</v>
      </c>
      <c r="D7578" s="14" t="s">
        <v>18210</v>
      </c>
      <c r="E7578" s="13" t="s">
        <v>18211</v>
      </c>
      <c r="F7578" s="14" t="s">
        <v>18212</v>
      </c>
      <c r="G7578" s="14" t="s">
        <v>6772</v>
      </c>
      <c r="H7578" s="41" t="s">
        <v>6712</v>
      </c>
      <c r="I7578" s="42" t="s">
        <v>85</v>
      </c>
      <c r="J7578" s="28">
        <f t="shared" si="1"/>
        <v>20</v>
      </c>
      <c r="K7578" s="7" t="str">
        <f t="shared" si="2"/>
        <v>ENG30-02343595-vpredati</v>
      </c>
      <c r="L7578" s="7" t="str">
        <f>ifna(VLOOKUP(K7578,'Лист1'!D:E,2,false))</f>
        <v/>
      </c>
      <c r="M7578" s="9"/>
      <c r="N7578" s="9"/>
      <c r="O7578" s="9"/>
      <c r="P7578" s="9"/>
      <c r="Q7578" s="9"/>
      <c r="R7578" s="9"/>
    </row>
    <row r="7579" ht="15.75" customHeight="1">
      <c r="A7579" s="14" t="s">
        <v>21</v>
      </c>
      <c r="B7579" s="14" t="s">
        <v>22</v>
      </c>
      <c r="C7579" s="40" t="s">
        <v>11978</v>
      </c>
      <c r="D7579" s="14" t="s">
        <v>18210</v>
      </c>
      <c r="E7579" s="13" t="s">
        <v>18211</v>
      </c>
      <c r="F7579" s="14" t="s">
        <v>18212</v>
      </c>
      <c r="G7579" s="14" t="s">
        <v>6772</v>
      </c>
      <c r="H7579" s="41" t="s">
        <v>6712</v>
      </c>
      <c r="I7579" s="42" t="s">
        <v>85</v>
      </c>
      <c r="J7579" s="60">
        <f t="shared" si="1"/>
        <v>20</v>
      </c>
      <c r="K7579" s="7" t="str">
        <f t="shared" si="2"/>
        <v>ENG30-02343595-vpredavati</v>
      </c>
      <c r="L7579" s="7" t="str">
        <f>ifna(VLOOKUP(K7579,'Лист1'!D:E,2,false))</f>
        <v/>
      </c>
      <c r="M7579" s="9"/>
      <c r="N7579" s="9"/>
      <c r="O7579" s="9"/>
      <c r="P7579" s="9"/>
      <c r="Q7579" s="9"/>
      <c r="R7579" s="9"/>
    </row>
    <row r="7580" ht="15.75" customHeight="1">
      <c r="A7580" s="14" t="s">
        <v>21</v>
      </c>
      <c r="B7580" s="14" t="s">
        <v>22</v>
      </c>
      <c r="C7580" s="40" t="s">
        <v>11659</v>
      </c>
      <c r="D7580" s="14" t="s">
        <v>18213</v>
      </c>
      <c r="E7580" s="13" t="s">
        <v>18214</v>
      </c>
      <c r="F7580" s="14" t="s">
        <v>18215</v>
      </c>
      <c r="G7580" s="14" t="s">
        <v>6772</v>
      </c>
      <c r="H7580" s="41" t="s">
        <v>6712</v>
      </c>
      <c r="I7580" s="42" t="s">
        <v>85</v>
      </c>
      <c r="J7580" s="38">
        <f t="shared" si="1"/>
        <v>58</v>
      </c>
      <c r="K7580" s="7" t="str">
        <f t="shared" si="2"/>
        <v>ENG30-02344381-vnagraditi</v>
      </c>
      <c r="L7580" s="7" t="str">
        <f>ifna(VLOOKUP(K7580,'Лист1'!D:E,2,false))</f>
        <v/>
      </c>
      <c r="M7580" s="9"/>
      <c r="N7580" s="9"/>
      <c r="O7580" s="9"/>
      <c r="P7580" s="9"/>
      <c r="Q7580" s="9"/>
      <c r="R7580" s="9"/>
    </row>
    <row r="7581" ht="15.75" customHeight="1">
      <c r="A7581" s="14" t="s">
        <v>21</v>
      </c>
      <c r="B7581" s="14" t="s">
        <v>22</v>
      </c>
      <c r="C7581" s="40" t="s">
        <v>18216</v>
      </c>
      <c r="D7581" s="14" t="s">
        <v>18217</v>
      </c>
      <c r="E7581" s="13" t="s">
        <v>18218</v>
      </c>
      <c r="F7581" s="14" t="s">
        <v>18216</v>
      </c>
      <c r="G7581" s="14" t="s">
        <v>7719</v>
      </c>
      <c r="H7581" s="41" t="s">
        <v>6712</v>
      </c>
      <c r="I7581" s="42" t="s">
        <v>85</v>
      </c>
      <c r="J7581" s="22">
        <f t="shared" si="1"/>
        <v>12</v>
      </c>
      <c r="K7581" s="7" t="str">
        <f t="shared" si="2"/>
        <v>ENG30-02344568-vpljačkati</v>
      </c>
      <c r="L7581" s="7" t="str">
        <f>ifna(VLOOKUP(K7581,'Лист1'!D:E,2,false))</f>
        <v/>
      </c>
      <c r="M7581" s="9"/>
      <c r="N7581" s="9"/>
      <c r="O7581" s="9"/>
      <c r="P7581" s="9"/>
      <c r="Q7581" s="9"/>
      <c r="R7581" s="9"/>
    </row>
    <row r="7582" ht="15.75" customHeight="1">
      <c r="A7582" s="14" t="s">
        <v>21</v>
      </c>
      <c r="B7582" s="14" t="s">
        <v>22</v>
      </c>
      <c r="C7582" s="40" t="s">
        <v>17932</v>
      </c>
      <c r="D7582" s="14" t="s">
        <v>18219</v>
      </c>
      <c r="E7582" s="13" t="s">
        <v>18220</v>
      </c>
      <c r="F7582" s="14" t="s">
        <v>18221</v>
      </c>
      <c r="G7582" s="14" t="s">
        <v>6772</v>
      </c>
      <c r="H7582" s="41" t="s">
        <v>6712</v>
      </c>
      <c r="I7582" s="42" t="s">
        <v>85</v>
      </c>
      <c r="J7582" s="30">
        <f t="shared" si="1"/>
        <v>33</v>
      </c>
      <c r="K7582" s="7" t="str">
        <f t="shared" si="2"/>
        <v>ENG30-02345048-vopljačkati</v>
      </c>
      <c r="L7582" s="7" t="str">
        <f>ifna(VLOOKUP(K7582,'Лист1'!D:E,2,false))</f>
        <v/>
      </c>
      <c r="M7582" s="9"/>
      <c r="N7582" s="9"/>
      <c r="O7582" s="9"/>
      <c r="P7582" s="9"/>
      <c r="Q7582" s="9"/>
      <c r="R7582" s="9"/>
    </row>
    <row r="7583" ht="15.75" customHeight="1">
      <c r="A7583" s="14" t="s">
        <v>21</v>
      </c>
      <c r="B7583" s="14" t="s">
        <v>22</v>
      </c>
      <c r="C7583" s="40" t="s">
        <v>18216</v>
      </c>
      <c r="D7583" s="14" t="s">
        <v>18219</v>
      </c>
      <c r="E7583" s="13" t="s">
        <v>18220</v>
      </c>
      <c r="F7583" s="14" t="s">
        <v>18221</v>
      </c>
      <c r="G7583" s="14" t="s">
        <v>6772</v>
      </c>
      <c r="H7583" s="41" t="s">
        <v>6712</v>
      </c>
      <c r="I7583" s="42" t="s">
        <v>85</v>
      </c>
      <c r="J7583" s="30">
        <f t="shared" si="1"/>
        <v>33</v>
      </c>
      <c r="K7583" s="7" t="str">
        <f t="shared" si="2"/>
        <v>ENG30-02345048-vpljačkati</v>
      </c>
      <c r="L7583" s="7" t="str">
        <f>ifna(VLOOKUP(K7583,'Лист1'!D:E,2,false))</f>
        <v/>
      </c>
      <c r="M7583" s="9"/>
      <c r="N7583" s="9"/>
      <c r="O7583" s="9"/>
      <c r="P7583" s="9"/>
      <c r="Q7583" s="9"/>
      <c r="R7583" s="9"/>
    </row>
    <row r="7584" ht="15.75" customHeight="1">
      <c r="A7584" s="14" t="s">
        <v>21</v>
      </c>
      <c r="B7584" s="14" t="s">
        <v>22</v>
      </c>
      <c r="C7584" s="40" t="s">
        <v>13732</v>
      </c>
      <c r="D7584" s="14" t="s">
        <v>18222</v>
      </c>
      <c r="E7584" s="13" t="s">
        <v>18223</v>
      </c>
      <c r="F7584" s="14" t="s">
        <v>18224</v>
      </c>
      <c r="G7584" s="14" t="s">
        <v>6772</v>
      </c>
      <c r="H7584" s="41" t="s">
        <v>6712</v>
      </c>
      <c r="I7584" s="42" t="s">
        <v>85</v>
      </c>
      <c r="J7584" s="46">
        <f t="shared" si="1"/>
        <v>41</v>
      </c>
      <c r="K7584" s="7" t="str">
        <f t="shared" si="2"/>
        <v>ENG30-02345647-vpustiti</v>
      </c>
      <c r="L7584" s="7" t="str">
        <f>ifna(VLOOKUP(K7584,'Лист1'!D:E,2,false))</f>
        <v/>
      </c>
      <c r="M7584" s="9"/>
      <c r="N7584" s="9"/>
      <c r="O7584" s="9"/>
      <c r="P7584" s="9"/>
      <c r="Q7584" s="9"/>
      <c r="R7584" s="9"/>
    </row>
    <row r="7585" ht="15.75" customHeight="1">
      <c r="A7585" s="14" t="s">
        <v>79</v>
      </c>
      <c r="B7585" s="14" t="s">
        <v>80</v>
      </c>
      <c r="C7585" s="40" t="s">
        <v>13787</v>
      </c>
      <c r="D7585" s="14" t="s">
        <v>18225</v>
      </c>
      <c r="E7585" s="13" t="s">
        <v>18226</v>
      </c>
      <c r="F7585" s="14" t="s">
        <v>18227</v>
      </c>
      <c r="G7585" s="14" t="s">
        <v>6800</v>
      </c>
      <c r="H7585" s="41" t="s">
        <v>6712</v>
      </c>
      <c r="I7585" s="42" t="s">
        <v>85</v>
      </c>
      <c r="J7585" s="70">
        <f t="shared" si="1"/>
        <v>36</v>
      </c>
      <c r="K7585" s="7" t="str">
        <f t="shared" si="2"/>
        <v>ENG30-02345713-aloš</v>
      </c>
      <c r="L7585" s="7" t="str">
        <f>ifna(VLOOKUP(K7585,'Лист1'!D:E,2,false))</f>
        <v/>
      </c>
      <c r="M7585" s="9"/>
      <c r="N7585" s="9"/>
      <c r="O7585" s="9"/>
      <c r="P7585" s="9"/>
      <c r="Q7585" s="9"/>
      <c r="R7585" s="9"/>
    </row>
    <row r="7586" ht="15.75" customHeight="1">
      <c r="A7586" s="14" t="s">
        <v>21</v>
      </c>
      <c r="B7586" s="14" t="s">
        <v>22</v>
      </c>
      <c r="C7586" s="40" t="s">
        <v>10210</v>
      </c>
      <c r="D7586" s="14" t="s">
        <v>18228</v>
      </c>
      <c r="E7586" s="13" t="s">
        <v>18229</v>
      </c>
      <c r="F7586" s="14" t="s">
        <v>18230</v>
      </c>
      <c r="G7586" s="14" t="s">
        <v>6772</v>
      </c>
      <c r="H7586" s="41" t="s">
        <v>6712</v>
      </c>
      <c r="I7586" s="42" t="s">
        <v>85</v>
      </c>
      <c r="J7586" s="62">
        <f t="shared" si="1"/>
        <v>19</v>
      </c>
      <c r="K7586" s="7" t="str">
        <f t="shared" si="2"/>
        <v>ENG30-02346724-vpreuzeti</v>
      </c>
      <c r="L7586" s="7" t="str">
        <f>ifna(VLOOKUP(K7586,'Лист1'!D:E,2,false))</f>
        <v/>
      </c>
      <c r="M7586" s="9"/>
      <c r="N7586" s="9"/>
      <c r="O7586" s="9"/>
      <c r="P7586" s="9"/>
      <c r="Q7586" s="9"/>
      <c r="R7586" s="9"/>
    </row>
    <row r="7587" ht="15.75" customHeight="1">
      <c r="A7587" s="14" t="s">
        <v>21</v>
      </c>
      <c r="B7587" s="14" t="s">
        <v>22</v>
      </c>
      <c r="C7587" s="40" t="s">
        <v>10545</v>
      </c>
      <c r="D7587" s="14" t="s">
        <v>18228</v>
      </c>
      <c r="E7587" s="13" t="s">
        <v>18229</v>
      </c>
      <c r="F7587" s="14" t="s">
        <v>18230</v>
      </c>
      <c r="G7587" s="14" t="s">
        <v>6772</v>
      </c>
      <c r="H7587" s="41" t="s">
        <v>6712</v>
      </c>
      <c r="I7587" s="42" t="s">
        <v>85</v>
      </c>
      <c r="J7587" s="84">
        <f t="shared" si="1"/>
        <v>19</v>
      </c>
      <c r="K7587" s="7" t="str">
        <f t="shared" si="2"/>
        <v>ENG30-02346724-vprihvatiti</v>
      </c>
      <c r="L7587" s="7" t="str">
        <f>ifna(VLOOKUP(K7587,'Лист1'!D:E,2,false))</f>
        <v/>
      </c>
      <c r="M7587" s="9"/>
      <c r="N7587" s="9"/>
      <c r="O7587" s="9"/>
      <c r="P7587" s="9"/>
      <c r="Q7587" s="9"/>
      <c r="R7587" s="9"/>
    </row>
    <row r="7588" ht="15.75" customHeight="1">
      <c r="A7588" s="14" t="s">
        <v>21</v>
      </c>
      <c r="B7588" s="14" t="s">
        <v>22</v>
      </c>
      <c r="C7588" s="40" t="s">
        <v>7762</v>
      </c>
      <c r="D7588" s="14" t="s">
        <v>18228</v>
      </c>
      <c r="E7588" s="13" t="s">
        <v>18229</v>
      </c>
      <c r="F7588" s="14" t="s">
        <v>18230</v>
      </c>
      <c r="G7588" s="14" t="s">
        <v>6772</v>
      </c>
      <c r="H7588" s="41" t="s">
        <v>6712</v>
      </c>
      <c r="I7588" s="42" t="s">
        <v>85</v>
      </c>
      <c r="J7588" s="45">
        <f t="shared" si="1"/>
        <v>19</v>
      </c>
      <c r="K7588" s="7" t="str">
        <f t="shared" si="2"/>
        <v>ENG30-02346724-vusvojiti</v>
      </c>
      <c r="L7588" s="7" t="str">
        <f>ifna(VLOOKUP(K7588,'Лист1'!D:E,2,false))</f>
        <v/>
      </c>
      <c r="M7588" s="9"/>
      <c r="N7588" s="9"/>
      <c r="O7588" s="9"/>
      <c r="P7588" s="9"/>
      <c r="Q7588" s="9"/>
      <c r="R7588" s="9"/>
    </row>
    <row r="7589" ht="15.75" customHeight="1">
      <c r="A7589" s="14" t="s">
        <v>79</v>
      </c>
      <c r="B7589" s="14" t="s">
        <v>80</v>
      </c>
      <c r="C7589" s="40" t="s">
        <v>9970</v>
      </c>
      <c r="D7589" s="14" t="s">
        <v>18231</v>
      </c>
      <c r="E7589" s="13" t="s">
        <v>18232</v>
      </c>
      <c r="F7589" s="14" t="s">
        <v>18233</v>
      </c>
      <c r="G7589" s="14" t="s">
        <v>6800</v>
      </c>
      <c r="H7589" s="41" t="s">
        <v>6712</v>
      </c>
      <c r="I7589" s="42" t="s">
        <v>85</v>
      </c>
      <c r="J7589" s="18">
        <f t="shared" si="1"/>
        <v>71</v>
      </c>
      <c r="K7589" s="7" t="str">
        <f t="shared" si="2"/>
        <v>ENG30-02346878-akomercijalan</v>
      </c>
      <c r="L7589" s="7" t="str">
        <f>ifna(VLOOKUP(K7589,'Лист1'!D:E,2,false))</f>
        <v/>
      </c>
      <c r="M7589" s="9"/>
      <c r="N7589" s="9"/>
      <c r="O7589" s="9"/>
      <c r="P7589" s="9"/>
      <c r="Q7589" s="9"/>
      <c r="R7589" s="9"/>
    </row>
    <row r="7590" ht="15.75" customHeight="1">
      <c r="A7590" s="14" t="s">
        <v>21</v>
      </c>
      <c r="B7590" s="14" t="s">
        <v>22</v>
      </c>
      <c r="C7590" s="40" t="s">
        <v>9320</v>
      </c>
      <c r="D7590" s="14" t="s">
        <v>18234</v>
      </c>
      <c r="E7590" s="13" t="s">
        <v>18235</v>
      </c>
      <c r="F7590" s="14" t="s">
        <v>18236</v>
      </c>
      <c r="G7590" s="14" t="s">
        <v>6772</v>
      </c>
      <c r="H7590" s="41" t="s">
        <v>6712</v>
      </c>
      <c r="I7590" s="42" t="s">
        <v>85</v>
      </c>
      <c r="J7590" s="22">
        <f t="shared" si="1"/>
        <v>79</v>
      </c>
      <c r="K7590" s="7" t="str">
        <f t="shared" si="2"/>
        <v>ENG30-02346895-vslediti</v>
      </c>
      <c r="L7590" s="7" t="str">
        <f>ifna(VLOOKUP(K7590,'Лист1'!D:E,2,false))</f>
        <v/>
      </c>
      <c r="M7590" s="9"/>
      <c r="N7590" s="9"/>
      <c r="O7590" s="9"/>
      <c r="P7590" s="9"/>
      <c r="Q7590" s="9"/>
      <c r="R7590" s="9"/>
    </row>
    <row r="7591" ht="15.75" customHeight="1">
      <c r="A7591" s="14" t="s">
        <v>21</v>
      </c>
      <c r="B7591" s="14" t="s">
        <v>22</v>
      </c>
      <c r="C7591" s="40" t="s">
        <v>7762</v>
      </c>
      <c r="D7591" s="14" t="s">
        <v>18234</v>
      </c>
      <c r="E7591" s="13" t="s">
        <v>18235</v>
      </c>
      <c r="F7591" s="14" t="s">
        <v>18236</v>
      </c>
      <c r="G7591" s="14" t="s">
        <v>6772</v>
      </c>
      <c r="H7591" s="41" t="s">
        <v>6712</v>
      </c>
      <c r="I7591" s="42" t="s">
        <v>85</v>
      </c>
      <c r="J7591" s="79">
        <f t="shared" si="1"/>
        <v>79</v>
      </c>
      <c r="K7591" s="7" t="str">
        <f t="shared" si="2"/>
        <v>ENG30-02346895-vusvojiti</v>
      </c>
      <c r="L7591" s="7" t="str">
        <f>ifna(VLOOKUP(K7591,'Лист1'!D:E,2,false))</f>
        <v/>
      </c>
      <c r="M7591" s="9"/>
      <c r="N7591" s="9"/>
      <c r="O7591" s="9"/>
      <c r="P7591" s="9"/>
      <c r="Q7591" s="9"/>
      <c r="R7591" s="9"/>
    </row>
    <row r="7592" ht="15.75" customHeight="1">
      <c r="A7592" s="14" t="s">
        <v>79</v>
      </c>
      <c r="B7592" s="14" t="s">
        <v>80</v>
      </c>
      <c r="C7592" s="40" t="s">
        <v>18237</v>
      </c>
      <c r="D7592" s="14" t="s">
        <v>18238</v>
      </c>
      <c r="E7592" s="13" t="s">
        <v>18239</v>
      </c>
      <c r="F7592" s="14" t="s">
        <v>18240</v>
      </c>
      <c r="G7592" s="14" t="s">
        <v>6772</v>
      </c>
      <c r="H7592" s="41" t="s">
        <v>6712</v>
      </c>
      <c r="I7592" s="42" t="s">
        <v>85</v>
      </c>
      <c r="J7592" s="101">
        <f t="shared" si="1"/>
        <v>16</v>
      </c>
      <c r="K7592" s="7" t="str">
        <f t="shared" si="2"/>
        <v>ENG30-02347979-anepodnošljiv</v>
      </c>
      <c r="L7592" s="7" t="str">
        <f>ifna(VLOOKUP(K7592,'Лист1'!D:E,2,false))</f>
        <v/>
      </c>
      <c r="M7592" s="9"/>
      <c r="N7592" s="9"/>
      <c r="O7592" s="9"/>
      <c r="P7592" s="9"/>
      <c r="Q7592" s="9"/>
      <c r="R7592" s="9"/>
    </row>
    <row r="7593" ht="15.75" customHeight="1">
      <c r="A7593" s="14" t="s">
        <v>21</v>
      </c>
      <c r="B7593" s="14" t="s">
        <v>22</v>
      </c>
      <c r="C7593" s="40" t="s">
        <v>7652</v>
      </c>
      <c r="D7593" s="14" t="s">
        <v>18241</v>
      </c>
      <c r="E7593" s="13" t="s">
        <v>18242</v>
      </c>
      <c r="F7593" s="14" t="s">
        <v>18243</v>
      </c>
      <c r="G7593" s="14" t="s">
        <v>6772</v>
      </c>
      <c r="H7593" s="41" t="s">
        <v>6712</v>
      </c>
      <c r="I7593" s="42" t="s">
        <v>85</v>
      </c>
      <c r="J7593" s="29">
        <f t="shared" si="1"/>
        <v>72</v>
      </c>
      <c r="K7593" s="7" t="str">
        <f t="shared" si="2"/>
        <v>ENG30-02348568-vdati</v>
      </c>
      <c r="L7593" s="7" t="str">
        <f>ifna(VLOOKUP(K7593,'Лист1'!D:E,2,false))</f>
        <v/>
      </c>
      <c r="M7593" s="9"/>
      <c r="N7593" s="9"/>
      <c r="O7593" s="9"/>
      <c r="P7593" s="9"/>
      <c r="Q7593" s="9"/>
      <c r="R7593" s="9"/>
    </row>
    <row r="7594" ht="15.75" customHeight="1">
      <c r="A7594" s="14" t="s">
        <v>21</v>
      </c>
      <c r="B7594" s="14" t="s">
        <v>22</v>
      </c>
      <c r="C7594" s="40" t="s">
        <v>13391</v>
      </c>
      <c r="D7594" s="14" t="s">
        <v>18241</v>
      </c>
      <c r="E7594" s="13" t="s">
        <v>18242</v>
      </c>
      <c r="F7594" s="14" t="s">
        <v>18243</v>
      </c>
      <c r="G7594" s="14" t="s">
        <v>6772</v>
      </c>
      <c r="H7594" s="41" t="s">
        <v>6712</v>
      </c>
      <c r="I7594" s="42" t="s">
        <v>85</v>
      </c>
      <c r="J7594" s="25">
        <f t="shared" si="1"/>
        <v>72</v>
      </c>
      <c r="K7594" s="7" t="str">
        <f t="shared" si="2"/>
        <v>ENG30-02348568-vposlati</v>
      </c>
      <c r="L7594" s="7" t="str">
        <f>ifna(VLOOKUP(K7594,'Лист1'!D:E,2,false))</f>
        <v/>
      </c>
      <c r="M7594" s="9"/>
      <c r="N7594" s="9"/>
      <c r="O7594" s="9"/>
      <c r="P7594" s="9"/>
      <c r="Q7594" s="9"/>
      <c r="R7594" s="9"/>
    </row>
    <row r="7595" ht="15.75" customHeight="1">
      <c r="A7595" s="14" t="s">
        <v>21</v>
      </c>
      <c r="B7595" s="14" t="s">
        <v>22</v>
      </c>
      <c r="C7595" s="40" t="s">
        <v>18244</v>
      </c>
      <c r="D7595" s="14" t="s">
        <v>18245</v>
      </c>
      <c r="E7595" s="13" t="s">
        <v>18246</v>
      </c>
      <c r="F7595" s="14" t="s">
        <v>18244</v>
      </c>
      <c r="G7595" s="14" t="s">
        <v>7038</v>
      </c>
      <c r="H7595" s="41" t="s">
        <v>6712</v>
      </c>
      <c r="I7595" s="42" t="s">
        <v>85</v>
      </c>
      <c r="J7595" s="44">
        <f t="shared" si="1"/>
        <v>17</v>
      </c>
      <c r="K7595" s="7" t="str">
        <f t="shared" si="2"/>
        <v>ENG30-02348927-vhospitalizovati</v>
      </c>
      <c r="L7595" s="7" t="str">
        <f>ifna(VLOOKUP(K7595,'Лист1'!D:E,2,false))</f>
        <v/>
      </c>
      <c r="M7595" s="9"/>
      <c r="N7595" s="9"/>
      <c r="O7595" s="9"/>
      <c r="P7595" s="9"/>
      <c r="Q7595" s="9"/>
      <c r="R7595" s="9"/>
    </row>
    <row r="7596" ht="15.75" customHeight="1">
      <c r="A7596" s="14" t="s">
        <v>21</v>
      </c>
      <c r="B7596" s="14" t="s">
        <v>22</v>
      </c>
      <c r="C7596" s="40" t="s">
        <v>7652</v>
      </c>
      <c r="D7596" s="14" t="s">
        <v>18247</v>
      </c>
      <c r="E7596" s="13" t="s">
        <v>18248</v>
      </c>
      <c r="F7596" s="14" t="s">
        <v>18249</v>
      </c>
      <c r="G7596" s="14" t="s">
        <v>6772</v>
      </c>
      <c r="H7596" s="41" t="s">
        <v>6712</v>
      </c>
      <c r="I7596" s="42" t="s">
        <v>85</v>
      </c>
      <c r="J7596" s="92">
        <f t="shared" si="1"/>
        <v>23</v>
      </c>
      <c r="K7596" s="7" t="str">
        <f t="shared" si="2"/>
        <v>ENG30-02349212-vdati</v>
      </c>
      <c r="L7596" s="7" t="str">
        <f>ifna(VLOOKUP(K7596,'Лист1'!D:E,2,false))</f>
        <v/>
      </c>
      <c r="M7596" s="9"/>
      <c r="N7596" s="9"/>
      <c r="O7596" s="9"/>
      <c r="P7596" s="9"/>
      <c r="Q7596" s="9"/>
      <c r="R7596" s="9"/>
    </row>
    <row r="7597" ht="15.75" customHeight="1">
      <c r="A7597" s="14" t="s">
        <v>21</v>
      </c>
      <c r="B7597" s="14" t="s">
        <v>22</v>
      </c>
      <c r="C7597" s="40" t="s">
        <v>13728</v>
      </c>
      <c r="D7597" s="14" t="s">
        <v>18247</v>
      </c>
      <c r="E7597" s="13" t="s">
        <v>18248</v>
      </c>
      <c r="F7597" s="14" t="s">
        <v>18249</v>
      </c>
      <c r="G7597" s="14" t="s">
        <v>6772</v>
      </c>
      <c r="H7597" s="41" t="s">
        <v>6712</v>
      </c>
      <c r="I7597" s="42" t="s">
        <v>85</v>
      </c>
      <c r="J7597" s="51">
        <f t="shared" si="1"/>
        <v>23</v>
      </c>
      <c r="K7597" s="7" t="str">
        <f t="shared" si="2"/>
        <v>ENG30-02349212-vpredati</v>
      </c>
      <c r="L7597" s="7" t="str">
        <f>ifna(VLOOKUP(K7597,'Лист1'!D:E,2,false))</f>
        <v/>
      </c>
      <c r="M7597" s="9"/>
      <c r="N7597" s="9"/>
      <c r="O7597" s="9"/>
      <c r="P7597" s="9"/>
      <c r="Q7597" s="9"/>
      <c r="R7597" s="9"/>
    </row>
    <row r="7598" ht="15.75" customHeight="1">
      <c r="A7598" s="14" t="s">
        <v>21</v>
      </c>
      <c r="B7598" s="14" t="s">
        <v>22</v>
      </c>
      <c r="C7598" s="40" t="s">
        <v>9577</v>
      </c>
      <c r="D7598" s="14" t="s">
        <v>18250</v>
      </c>
      <c r="E7598" s="13" t="s">
        <v>18251</v>
      </c>
      <c r="F7598" s="14" t="s">
        <v>17768</v>
      </c>
      <c r="G7598" s="14" t="s">
        <v>6772</v>
      </c>
      <c r="H7598" s="41" t="s">
        <v>6712</v>
      </c>
      <c r="I7598" s="42" t="s">
        <v>85</v>
      </c>
      <c r="J7598" s="38">
        <f t="shared" si="1"/>
        <v>18</v>
      </c>
      <c r="K7598" s="7" t="str">
        <f t="shared" si="2"/>
        <v>ENG30-02349706-vobezbediti</v>
      </c>
      <c r="L7598" s="7" t="str">
        <f>ifna(VLOOKUP(K7598,'Лист1'!D:E,2,false))</f>
        <v/>
      </c>
      <c r="M7598" s="9"/>
      <c r="N7598" s="9"/>
      <c r="O7598" s="9"/>
      <c r="P7598" s="9"/>
      <c r="Q7598" s="9"/>
      <c r="R7598" s="9"/>
    </row>
    <row r="7599" ht="15.75" customHeight="1">
      <c r="A7599" s="14" t="s">
        <v>21</v>
      </c>
      <c r="B7599" s="14" t="s">
        <v>22</v>
      </c>
      <c r="C7599" s="40" t="s">
        <v>12300</v>
      </c>
      <c r="D7599" s="14" t="s">
        <v>18250</v>
      </c>
      <c r="E7599" s="13" t="s">
        <v>18251</v>
      </c>
      <c r="F7599" s="14" t="s">
        <v>17768</v>
      </c>
      <c r="G7599" s="14" t="s">
        <v>6772</v>
      </c>
      <c r="H7599" s="41" t="s">
        <v>6712</v>
      </c>
      <c r="I7599" s="42" t="s">
        <v>85</v>
      </c>
      <c r="J7599" s="60">
        <f t="shared" si="1"/>
        <v>18</v>
      </c>
      <c r="K7599" s="7" t="str">
        <f t="shared" si="2"/>
        <v>ENG30-02349706-vosigurati</v>
      </c>
      <c r="L7599" s="7" t="str">
        <f>ifna(VLOOKUP(K7599,'Лист1'!D:E,2,false))</f>
        <v/>
      </c>
      <c r="M7599" s="9"/>
      <c r="N7599" s="9"/>
      <c r="O7599" s="9"/>
      <c r="P7599" s="9"/>
      <c r="Q7599" s="9"/>
      <c r="R7599" s="9"/>
    </row>
    <row r="7600" ht="15.75" customHeight="1">
      <c r="A7600" s="14" t="s">
        <v>21</v>
      </c>
      <c r="B7600" s="14" t="s">
        <v>22</v>
      </c>
      <c r="C7600" s="40" t="s">
        <v>7183</v>
      </c>
      <c r="D7600" s="14" t="s">
        <v>18252</v>
      </c>
      <c r="E7600" s="13" t="s">
        <v>18253</v>
      </c>
      <c r="F7600" s="14" t="s">
        <v>7183</v>
      </c>
      <c r="G7600" s="14"/>
      <c r="H7600" s="41" t="s">
        <v>6712</v>
      </c>
      <c r="I7600" s="42" t="s">
        <v>85</v>
      </c>
      <c r="J7600" s="29">
        <f t="shared" si="1"/>
        <v>43</v>
      </c>
      <c r="K7600" s="7" t="str">
        <f t="shared" si="2"/>
        <v>ENG30-02350440-vočistiti</v>
      </c>
      <c r="L7600" s="7" t="str">
        <f>ifna(VLOOKUP(K7600,'Лист1'!D:E,2,false))</f>
        <v/>
      </c>
      <c r="M7600" s="9"/>
      <c r="N7600" s="9"/>
      <c r="O7600" s="9"/>
      <c r="P7600" s="9"/>
      <c r="Q7600" s="9"/>
      <c r="R7600" s="9"/>
    </row>
    <row r="7601" ht="15.75" customHeight="1">
      <c r="A7601" s="14" t="s">
        <v>21</v>
      </c>
      <c r="B7601" s="14" t="s">
        <v>22</v>
      </c>
      <c r="C7601" s="40" t="s">
        <v>11084</v>
      </c>
      <c r="D7601" s="14" t="s">
        <v>18254</v>
      </c>
      <c r="E7601" s="13" t="s">
        <v>18255</v>
      </c>
      <c r="F7601" s="14" t="s">
        <v>11084</v>
      </c>
      <c r="G7601" s="14" t="s">
        <v>7632</v>
      </c>
      <c r="H7601" s="41" t="s">
        <v>6712</v>
      </c>
      <c r="I7601" s="42" t="s">
        <v>85</v>
      </c>
      <c r="J7601" s="51">
        <f t="shared" si="1"/>
        <v>14</v>
      </c>
      <c r="K7601" s="7" t="str">
        <f t="shared" si="2"/>
        <v>ENG30-02351010-vceniti</v>
      </c>
      <c r="L7601" s="7" t="str">
        <f>ifna(VLOOKUP(K7601,'Лист1'!D:E,2,false))</f>
        <v/>
      </c>
      <c r="M7601" s="9"/>
      <c r="N7601" s="9"/>
      <c r="O7601" s="9"/>
      <c r="P7601" s="9"/>
      <c r="Q7601" s="9"/>
      <c r="R7601" s="9"/>
    </row>
    <row r="7602" ht="15.75" customHeight="1">
      <c r="A7602" s="14" t="s">
        <v>21</v>
      </c>
      <c r="B7602" s="14" t="s">
        <v>22</v>
      </c>
      <c r="C7602" s="40" t="s">
        <v>14256</v>
      </c>
      <c r="D7602" s="14" t="s">
        <v>18256</v>
      </c>
      <c r="E7602" s="13" t="s">
        <v>18257</v>
      </c>
      <c r="F7602" s="14" t="s">
        <v>18258</v>
      </c>
      <c r="G7602" s="14" t="s">
        <v>7632</v>
      </c>
      <c r="H7602" s="41" t="s">
        <v>6712</v>
      </c>
      <c r="I7602" s="42" t="s">
        <v>85</v>
      </c>
      <c r="J7602" s="60">
        <f t="shared" si="1"/>
        <v>29</v>
      </c>
      <c r="K7602" s="7" t="str">
        <f t="shared" si="2"/>
        <v>ENG30-02351239-vmanipulisati</v>
      </c>
      <c r="L7602" s="7" t="str">
        <f>ifna(VLOOKUP(K7602,'Лист1'!D:E,2,false))</f>
        <v/>
      </c>
      <c r="M7602" s="9"/>
      <c r="N7602" s="9"/>
      <c r="O7602" s="9"/>
      <c r="P7602" s="9"/>
      <c r="Q7602" s="9"/>
      <c r="R7602" s="9"/>
    </row>
    <row r="7603" ht="15.75" customHeight="1">
      <c r="A7603" s="14" t="s">
        <v>79</v>
      </c>
      <c r="B7603" s="14" t="s">
        <v>80</v>
      </c>
      <c r="C7603" s="40" t="s">
        <v>14595</v>
      </c>
      <c r="D7603" s="14" t="s">
        <v>18259</v>
      </c>
      <c r="E7603" s="13" t="s">
        <v>18260</v>
      </c>
      <c r="F7603" s="14" t="s">
        <v>14595</v>
      </c>
      <c r="G7603" s="14" t="s">
        <v>6772</v>
      </c>
      <c r="H7603" s="41" t="s">
        <v>6712</v>
      </c>
      <c r="I7603" s="42" t="s">
        <v>85</v>
      </c>
      <c r="J7603" s="29">
        <f t="shared" si="1"/>
        <v>29</v>
      </c>
      <c r="K7603" s="7" t="str">
        <f t="shared" si="2"/>
        <v>ENG30-02352655-adonji</v>
      </c>
      <c r="L7603" s="7" t="str">
        <f>ifna(VLOOKUP(K7603,'Лист1'!D:E,2,false))</f>
        <v/>
      </c>
      <c r="M7603" s="9"/>
      <c r="N7603" s="9"/>
      <c r="O7603" s="9"/>
      <c r="P7603" s="9"/>
      <c r="Q7603" s="9"/>
      <c r="R7603" s="9"/>
    </row>
    <row r="7604" ht="15.75" customHeight="1">
      <c r="A7604" s="14" t="s">
        <v>21</v>
      </c>
      <c r="B7604" s="14" t="s">
        <v>22</v>
      </c>
      <c r="C7604" s="40" t="s">
        <v>14933</v>
      </c>
      <c r="D7604" s="14" t="s">
        <v>18261</v>
      </c>
      <c r="E7604" s="13" t="s">
        <v>18262</v>
      </c>
      <c r="F7604" s="14" t="s">
        <v>18263</v>
      </c>
      <c r="G7604" s="14" t="s">
        <v>8285</v>
      </c>
      <c r="H7604" s="41" t="s">
        <v>6712</v>
      </c>
      <c r="I7604" s="42" t="s">
        <v>85</v>
      </c>
      <c r="J7604" s="43">
        <f t="shared" si="1"/>
        <v>26</v>
      </c>
      <c r="K7604" s="7" t="str">
        <f t="shared" si="2"/>
        <v>ENG30-02353201-vdoneti</v>
      </c>
      <c r="L7604" s="7" t="str">
        <f>ifna(VLOOKUP(K7604,'Лист1'!D:E,2,false))</f>
        <v/>
      </c>
      <c r="M7604" s="9"/>
      <c r="N7604" s="9"/>
      <c r="O7604" s="9"/>
      <c r="P7604" s="9"/>
      <c r="Q7604" s="9"/>
      <c r="R7604" s="9"/>
    </row>
    <row r="7605" ht="15.75" customHeight="1">
      <c r="A7605" s="14" t="s">
        <v>79</v>
      </c>
      <c r="B7605" s="14" t="s">
        <v>80</v>
      </c>
      <c r="C7605" s="40" t="s">
        <v>9864</v>
      </c>
      <c r="D7605" s="14" t="s">
        <v>18264</v>
      </c>
      <c r="E7605" s="13" t="s">
        <v>18265</v>
      </c>
      <c r="F7605" s="14" t="s">
        <v>9864</v>
      </c>
      <c r="G7605" s="14" t="s">
        <v>6772</v>
      </c>
      <c r="H7605" s="41" t="s">
        <v>6712</v>
      </c>
      <c r="I7605" s="42" t="s">
        <v>85</v>
      </c>
      <c r="J7605" s="127">
        <f t="shared" si="1"/>
        <v>91</v>
      </c>
      <c r="K7605" s="7" t="str">
        <f t="shared" si="2"/>
        <v>ENG30-02354234-ago</v>
      </c>
      <c r="L7605" s="7" t="str">
        <f>ifna(VLOOKUP(K7605,'Лист1'!D:E,2,false))</f>
        <v/>
      </c>
      <c r="M7605" s="9"/>
      <c r="N7605" s="9"/>
      <c r="O7605" s="9"/>
      <c r="P7605" s="9"/>
      <c r="Q7605" s="9"/>
      <c r="R7605" s="9"/>
    </row>
    <row r="7606" ht="15.75" customHeight="1">
      <c r="A7606" s="14" t="s">
        <v>79</v>
      </c>
      <c r="B7606" s="14" t="s">
        <v>80</v>
      </c>
      <c r="C7606" s="40" t="s">
        <v>12390</v>
      </c>
      <c r="D7606" s="14" t="s">
        <v>18266</v>
      </c>
      <c r="E7606" s="13" t="s">
        <v>18267</v>
      </c>
      <c r="F7606" s="14" t="s">
        <v>18268</v>
      </c>
      <c r="G7606" s="14" t="s">
        <v>6772</v>
      </c>
      <c r="H7606" s="41" t="s">
        <v>6712</v>
      </c>
      <c r="I7606" s="42" t="s">
        <v>85</v>
      </c>
      <c r="J7606" s="43">
        <f t="shared" si="1"/>
        <v>34</v>
      </c>
      <c r="K7606" s="7" t="str">
        <f t="shared" si="2"/>
        <v>ENG30-02355521-asuštinski</v>
      </c>
      <c r="L7606" s="7" t="str">
        <f>ifna(VLOOKUP(K7606,'Лист1'!D:E,2,false))</f>
        <v/>
      </c>
      <c r="M7606" s="9"/>
      <c r="N7606" s="9"/>
      <c r="O7606" s="9"/>
      <c r="P7606" s="9"/>
      <c r="Q7606" s="9"/>
      <c r="R7606" s="9"/>
    </row>
    <row r="7607" ht="15.75" customHeight="1">
      <c r="A7607" s="14" t="s">
        <v>21</v>
      </c>
      <c r="B7607" s="14" t="s">
        <v>22</v>
      </c>
      <c r="C7607" s="40" t="s">
        <v>10206</v>
      </c>
      <c r="D7607" s="14" t="s">
        <v>18269</v>
      </c>
      <c r="E7607" s="13" t="s">
        <v>18270</v>
      </c>
      <c r="F7607" s="14" t="s">
        <v>18271</v>
      </c>
      <c r="G7607" s="14" t="s">
        <v>8436</v>
      </c>
      <c r="H7607" s="41" t="s">
        <v>6712</v>
      </c>
      <c r="I7607" s="42" t="s">
        <v>85</v>
      </c>
      <c r="J7607" s="60">
        <f t="shared" si="1"/>
        <v>20</v>
      </c>
      <c r="K7607" s="7" t="str">
        <f t="shared" si="2"/>
        <v>ENG30-02355596-vdobijati</v>
      </c>
      <c r="L7607" s="7" t="str">
        <f>ifna(VLOOKUP(K7607,'Лист1'!D:E,2,false))</f>
        <v/>
      </c>
      <c r="M7607" s="9"/>
      <c r="N7607" s="9"/>
      <c r="O7607" s="9"/>
      <c r="P7607" s="9"/>
      <c r="Q7607" s="9"/>
      <c r="R7607" s="9"/>
    </row>
    <row r="7608" ht="15.75" customHeight="1">
      <c r="A7608" s="14" t="s">
        <v>21</v>
      </c>
      <c r="B7608" s="14" t="s">
        <v>22</v>
      </c>
      <c r="C7608" s="40" t="s">
        <v>7416</v>
      </c>
      <c r="D7608" s="14" t="s">
        <v>18269</v>
      </c>
      <c r="E7608" s="13" t="s">
        <v>18270</v>
      </c>
      <c r="F7608" s="14" t="s">
        <v>18271</v>
      </c>
      <c r="G7608" s="14" t="s">
        <v>8436</v>
      </c>
      <c r="H7608" s="41" t="s">
        <v>6712</v>
      </c>
      <c r="I7608" s="42" t="s">
        <v>85</v>
      </c>
      <c r="J7608" s="51">
        <f t="shared" si="1"/>
        <v>20</v>
      </c>
      <c r="K7608" s="7" t="str">
        <f t="shared" si="2"/>
        <v>ENG30-02355596-vdobiti</v>
      </c>
      <c r="L7608" s="7" t="str">
        <f>ifna(VLOOKUP(K7608,'Лист1'!D:E,2,false))</f>
        <v/>
      </c>
      <c r="M7608" s="9"/>
      <c r="N7608" s="9"/>
      <c r="O7608" s="9"/>
      <c r="P7608" s="9"/>
      <c r="Q7608" s="9"/>
      <c r="R7608" s="9"/>
    </row>
    <row r="7609" ht="15.75" customHeight="1">
      <c r="A7609" s="14" t="s">
        <v>21</v>
      </c>
      <c r="B7609" s="14" t="s">
        <v>22</v>
      </c>
      <c r="C7609" s="40" t="s">
        <v>16897</v>
      </c>
      <c r="D7609" s="14" t="s">
        <v>18269</v>
      </c>
      <c r="E7609" s="13" t="s">
        <v>18270</v>
      </c>
      <c r="F7609" s="14" t="s">
        <v>18271</v>
      </c>
      <c r="G7609" s="14" t="s">
        <v>8436</v>
      </c>
      <c r="H7609" s="41" t="s">
        <v>6712</v>
      </c>
      <c r="I7609" s="42" t="s">
        <v>85</v>
      </c>
      <c r="J7609" s="39">
        <f t="shared" si="1"/>
        <v>20</v>
      </c>
      <c r="K7609" s="7" t="str">
        <f t="shared" si="2"/>
        <v>ENG30-02355596-vdostignuti</v>
      </c>
      <c r="L7609" s="7" t="str">
        <f>ifna(VLOOKUP(K7609,'Лист1'!D:E,2,false))</f>
        <v/>
      </c>
      <c r="M7609" s="9"/>
      <c r="N7609" s="9"/>
      <c r="O7609" s="9"/>
      <c r="P7609" s="9"/>
      <c r="Q7609" s="9"/>
      <c r="R7609" s="9"/>
    </row>
    <row r="7610" ht="15.75" customHeight="1">
      <c r="A7610" s="14" t="s">
        <v>21</v>
      </c>
      <c r="B7610" s="14" t="s">
        <v>22</v>
      </c>
      <c r="C7610" s="40" t="s">
        <v>18272</v>
      </c>
      <c r="D7610" s="14" t="s">
        <v>18269</v>
      </c>
      <c r="E7610" s="13" t="s">
        <v>18270</v>
      </c>
      <c r="F7610" s="14" t="s">
        <v>18271</v>
      </c>
      <c r="G7610" s="14" t="s">
        <v>8436</v>
      </c>
      <c r="H7610" s="41" t="s">
        <v>6712</v>
      </c>
      <c r="I7610" s="42" t="s">
        <v>85</v>
      </c>
      <c r="J7610" s="46">
        <f t="shared" si="1"/>
        <v>20</v>
      </c>
      <c r="K7610" s="7" t="str">
        <f t="shared" si="2"/>
        <v>ENG30-02355596-vpostignuti</v>
      </c>
      <c r="L7610" s="7" t="str">
        <f>ifna(VLOOKUP(K7610,'Лист1'!D:E,2,false))</f>
        <v/>
      </c>
      <c r="M7610" s="9"/>
      <c r="N7610" s="9"/>
      <c r="O7610" s="9"/>
      <c r="P7610" s="9"/>
      <c r="Q7610" s="9"/>
      <c r="R7610" s="9"/>
    </row>
    <row r="7611" ht="15.75" customHeight="1">
      <c r="A7611" s="14" t="s">
        <v>21</v>
      </c>
      <c r="B7611" s="14" t="s">
        <v>22</v>
      </c>
      <c r="C7611" s="40" t="s">
        <v>15666</v>
      </c>
      <c r="D7611" s="14" t="s">
        <v>18269</v>
      </c>
      <c r="E7611" s="13" t="s">
        <v>18270</v>
      </c>
      <c r="F7611" s="14" t="s">
        <v>18271</v>
      </c>
      <c r="G7611" s="14" t="s">
        <v>8436</v>
      </c>
      <c r="H7611" s="41" t="s">
        <v>6712</v>
      </c>
      <c r="I7611" s="42" t="s">
        <v>85</v>
      </c>
      <c r="J7611" s="24">
        <f t="shared" si="1"/>
        <v>20</v>
      </c>
      <c r="K7611" s="7" t="str">
        <f t="shared" si="2"/>
        <v>ENG30-02355596-vrealizovati</v>
      </c>
      <c r="L7611" s="7" t="str">
        <f>ifna(VLOOKUP(K7611,'Лист1'!D:E,2,false))</f>
        <v/>
      </c>
      <c r="M7611" s="9"/>
      <c r="N7611" s="9"/>
      <c r="O7611" s="9"/>
      <c r="P7611" s="9"/>
      <c r="Q7611" s="9"/>
      <c r="R7611" s="9"/>
    </row>
    <row r="7612" ht="15.75" customHeight="1">
      <c r="A7612" s="14" t="s">
        <v>21</v>
      </c>
      <c r="B7612" s="14" t="s">
        <v>22</v>
      </c>
      <c r="C7612" s="40" t="s">
        <v>7761</v>
      </c>
      <c r="D7612" s="14" t="s">
        <v>18269</v>
      </c>
      <c r="E7612" s="13" t="s">
        <v>18270</v>
      </c>
      <c r="F7612" s="14" t="s">
        <v>18271</v>
      </c>
      <c r="G7612" s="14" t="s">
        <v>8436</v>
      </c>
      <c r="H7612" s="41" t="s">
        <v>6712</v>
      </c>
      <c r="I7612" s="42" t="s">
        <v>85</v>
      </c>
      <c r="J7612" s="39">
        <f t="shared" si="1"/>
        <v>20</v>
      </c>
      <c r="K7612" s="7" t="str">
        <f t="shared" si="2"/>
        <v>ENG30-02355596-vsteći</v>
      </c>
      <c r="L7612" s="7" t="str">
        <f>ifna(VLOOKUP(K7612,'Лист1'!D:E,2,false))</f>
        <v/>
      </c>
      <c r="M7612" s="9"/>
      <c r="N7612" s="9"/>
      <c r="O7612" s="9"/>
      <c r="P7612" s="9"/>
      <c r="Q7612" s="9"/>
      <c r="R7612" s="9"/>
    </row>
    <row r="7613" ht="15.75" customHeight="1">
      <c r="A7613" s="14" t="s">
        <v>21</v>
      </c>
      <c r="B7613" s="14" t="s">
        <v>22</v>
      </c>
      <c r="C7613" s="40" t="s">
        <v>7536</v>
      </c>
      <c r="D7613" s="14" t="s">
        <v>18269</v>
      </c>
      <c r="E7613" s="13" t="s">
        <v>18270</v>
      </c>
      <c r="F7613" s="14" t="s">
        <v>18271</v>
      </c>
      <c r="G7613" s="14" t="s">
        <v>8436</v>
      </c>
      <c r="H7613" s="41" t="s">
        <v>6712</v>
      </c>
      <c r="I7613" s="42" t="s">
        <v>85</v>
      </c>
      <c r="J7613" s="27">
        <f t="shared" si="1"/>
        <v>20</v>
      </c>
      <c r="K7613" s="7" t="str">
        <f t="shared" si="2"/>
        <v>ENG30-02355596-vzadobiti</v>
      </c>
      <c r="L7613" s="7" t="str">
        <f>ifna(VLOOKUP(K7613,'Лист1'!D:E,2,false))</f>
        <v/>
      </c>
      <c r="M7613" s="9"/>
      <c r="N7613" s="9"/>
      <c r="O7613" s="9"/>
      <c r="P7613" s="9"/>
      <c r="Q7613" s="9"/>
      <c r="R7613" s="9"/>
    </row>
    <row r="7614" ht="15.75" customHeight="1">
      <c r="A7614" s="14" t="s">
        <v>21</v>
      </c>
      <c r="B7614" s="14" t="s">
        <v>22</v>
      </c>
      <c r="C7614" s="40" t="s">
        <v>7763</v>
      </c>
      <c r="D7614" s="14" t="s">
        <v>18269</v>
      </c>
      <c r="E7614" s="13" t="s">
        <v>18270</v>
      </c>
      <c r="F7614" s="14" t="s">
        <v>18271</v>
      </c>
      <c r="G7614" s="14" t="s">
        <v>8436</v>
      </c>
      <c r="H7614" s="41" t="s">
        <v>6712</v>
      </c>
      <c r="I7614" s="42" t="s">
        <v>85</v>
      </c>
      <c r="J7614" s="43">
        <f t="shared" si="1"/>
        <v>20</v>
      </c>
      <c r="K7614" s="7" t="str">
        <f t="shared" si="2"/>
        <v>ENG30-02355596-vzaraditi</v>
      </c>
      <c r="L7614" s="7" t="str">
        <f>ifna(VLOOKUP(K7614,'Лист1'!D:E,2,false))</f>
        <v/>
      </c>
      <c r="M7614" s="9"/>
      <c r="N7614" s="9"/>
      <c r="O7614" s="9"/>
      <c r="P7614" s="9"/>
      <c r="Q7614" s="9"/>
      <c r="R7614" s="9"/>
    </row>
    <row r="7615" ht="15.75" customHeight="1">
      <c r="A7615" s="14" t="s">
        <v>21</v>
      </c>
      <c r="B7615" s="14" t="s">
        <v>22</v>
      </c>
      <c r="C7615" s="40" t="s">
        <v>7416</v>
      </c>
      <c r="D7615" s="14" t="s">
        <v>18273</v>
      </c>
      <c r="E7615" s="13" t="s">
        <v>18274</v>
      </c>
      <c r="F7615" s="14" t="s">
        <v>18275</v>
      </c>
      <c r="G7615" s="14" t="s">
        <v>6772</v>
      </c>
      <c r="H7615" s="41" t="s">
        <v>6712</v>
      </c>
      <c r="I7615" s="42" t="s">
        <v>85</v>
      </c>
      <c r="J7615" s="92">
        <f t="shared" si="1"/>
        <v>43</v>
      </c>
      <c r="K7615" s="7" t="str">
        <f t="shared" si="2"/>
        <v>ENG30-02359340-vdobiti</v>
      </c>
      <c r="L7615" s="7" t="str">
        <f>ifna(VLOOKUP(K7615,'Лист1'!D:E,2,false))</f>
        <v/>
      </c>
      <c r="M7615" s="9"/>
      <c r="N7615" s="9"/>
      <c r="O7615" s="9"/>
      <c r="P7615" s="9"/>
      <c r="Q7615" s="9"/>
      <c r="R7615" s="9"/>
    </row>
    <row r="7616" ht="15.75" customHeight="1">
      <c r="A7616" s="14" t="s">
        <v>79</v>
      </c>
      <c r="B7616" s="14" t="s">
        <v>80</v>
      </c>
      <c r="C7616" s="40" t="s">
        <v>12929</v>
      </c>
      <c r="D7616" s="14" t="s">
        <v>18276</v>
      </c>
      <c r="E7616" s="13" t="s">
        <v>18277</v>
      </c>
      <c r="F7616" s="14" t="s">
        <v>18278</v>
      </c>
      <c r="G7616" s="14" t="s">
        <v>6772</v>
      </c>
      <c r="H7616" s="41" t="s">
        <v>6712</v>
      </c>
      <c r="I7616" s="42" t="s">
        <v>85</v>
      </c>
      <c r="J7616" s="25">
        <f t="shared" si="1"/>
        <v>80</v>
      </c>
      <c r="K7616" s="7" t="str">
        <f t="shared" si="2"/>
        <v>ENG30-02360944-aosetljiv</v>
      </c>
      <c r="L7616" s="7" t="str">
        <f>ifna(VLOOKUP(K7616,'Лист1'!D:E,2,false))</f>
        <v/>
      </c>
      <c r="M7616" s="9"/>
      <c r="N7616" s="9"/>
      <c r="O7616" s="9"/>
      <c r="P7616" s="9"/>
      <c r="Q7616" s="9"/>
      <c r="R7616" s="9"/>
    </row>
    <row r="7617" ht="15.75" customHeight="1">
      <c r="A7617" s="14" t="s">
        <v>79</v>
      </c>
      <c r="B7617" s="14" t="s">
        <v>80</v>
      </c>
      <c r="C7617" s="40" t="s">
        <v>18279</v>
      </c>
      <c r="D7617" s="14" t="s">
        <v>18280</v>
      </c>
      <c r="E7617" s="13" t="s">
        <v>18281</v>
      </c>
      <c r="F7617" s="14" t="s">
        <v>18279</v>
      </c>
      <c r="G7617" s="14" t="s">
        <v>6772</v>
      </c>
      <c r="H7617" s="41" t="s">
        <v>6712</v>
      </c>
      <c r="I7617" s="42" t="s">
        <v>85</v>
      </c>
      <c r="J7617" s="43">
        <f t="shared" si="1"/>
        <v>20</v>
      </c>
      <c r="K7617" s="7" t="str">
        <f t="shared" si="2"/>
        <v>ENG30-02363093-anevakcinisan</v>
      </c>
      <c r="L7617" s="7" t="str">
        <f>ifna(VLOOKUP(K7617,'Лист1'!D:E,2,false))</f>
        <v/>
      </c>
      <c r="M7617" s="9"/>
      <c r="N7617" s="9"/>
      <c r="O7617" s="9"/>
      <c r="P7617" s="9"/>
      <c r="Q7617" s="9"/>
      <c r="R7617" s="9"/>
    </row>
    <row r="7618" ht="15.75" customHeight="1">
      <c r="A7618" s="14" t="s">
        <v>79</v>
      </c>
      <c r="B7618" s="14" t="s">
        <v>80</v>
      </c>
      <c r="C7618" s="40" t="s">
        <v>7584</v>
      </c>
      <c r="D7618" s="14" t="s">
        <v>18282</v>
      </c>
      <c r="E7618" s="13" t="s">
        <v>18283</v>
      </c>
      <c r="F7618" s="14" t="s">
        <v>18284</v>
      </c>
      <c r="G7618" s="14" t="s">
        <v>6772</v>
      </c>
      <c r="H7618" s="41" t="s">
        <v>6712</v>
      </c>
      <c r="I7618" s="42" t="s">
        <v>85</v>
      </c>
      <c r="J7618" s="50">
        <f t="shared" si="1"/>
        <v>71</v>
      </c>
      <c r="K7618" s="7" t="str">
        <f t="shared" si="2"/>
        <v>ENG30-02363614-aimun</v>
      </c>
      <c r="L7618" s="7" t="str">
        <f>ifna(VLOOKUP(K7618,'Лист1'!D:E,2,false))</f>
        <v/>
      </c>
      <c r="M7618" s="9"/>
      <c r="N7618" s="9"/>
      <c r="O7618" s="9"/>
      <c r="P7618" s="9"/>
      <c r="Q7618" s="9"/>
      <c r="R7618" s="9"/>
    </row>
    <row r="7619" ht="15.75" customHeight="1">
      <c r="A7619" s="14" t="s">
        <v>79</v>
      </c>
      <c r="B7619" s="14" t="s">
        <v>80</v>
      </c>
      <c r="C7619" s="40" t="s">
        <v>7584</v>
      </c>
      <c r="D7619" s="14" t="s">
        <v>18285</v>
      </c>
      <c r="E7619" s="13" t="s">
        <v>18286</v>
      </c>
      <c r="F7619" s="14" t="s">
        <v>7584</v>
      </c>
      <c r="G7619" s="14" t="s">
        <v>6772</v>
      </c>
      <c r="H7619" s="41" t="s">
        <v>6712</v>
      </c>
      <c r="I7619" s="42" t="s">
        <v>85</v>
      </c>
      <c r="J7619" s="48">
        <f t="shared" si="1"/>
        <v>23</v>
      </c>
      <c r="K7619" s="7" t="str">
        <f t="shared" si="2"/>
        <v>ENG30-02365900-aimun</v>
      </c>
      <c r="L7619" s="7" t="str">
        <f>ifna(VLOOKUP(K7619,'Лист1'!D:E,2,false))</f>
        <v/>
      </c>
      <c r="M7619" s="9"/>
      <c r="N7619" s="9"/>
      <c r="O7619" s="9"/>
      <c r="P7619" s="9"/>
      <c r="Q7619" s="9"/>
      <c r="R7619" s="9"/>
    </row>
    <row r="7620" ht="15.75" customHeight="1">
      <c r="A7620" s="14" t="s">
        <v>21</v>
      </c>
      <c r="B7620" s="14" t="s">
        <v>22</v>
      </c>
      <c r="C7620" s="40" t="s">
        <v>9365</v>
      </c>
      <c r="D7620" s="14" t="s">
        <v>18287</v>
      </c>
      <c r="E7620" s="13" t="s">
        <v>18288</v>
      </c>
      <c r="F7620" s="14" t="s">
        <v>18289</v>
      </c>
      <c r="G7620" s="14" t="s">
        <v>10445</v>
      </c>
      <c r="H7620" s="41" t="s">
        <v>6712</v>
      </c>
      <c r="I7620" s="42" t="s">
        <v>85</v>
      </c>
      <c r="J7620" s="25">
        <f t="shared" si="1"/>
        <v>56</v>
      </c>
      <c r="K7620" s="7" t="str">
        <f t="shared" si="2"/>
        <v>ENG30-02367032-vnapustiti</v>
      </c>
      <c r="L7620" s="7" t="str">
        <f>ifna(VLOOKUP(K7620,'Лист1'!D:E,2,false))</f>
        <v/>
      </c>
      <c r="M7620" s="9"/>
      <c r="N7620" s="9"/>
      <c r="O7620" s="9"/>
      <c r="P7620" s="9"/>
      <c r="Q7620" s="9"/>
      <c r="R7620" s="9"/>
    </row>
    <row r="7621" ht="15.75" customHeight="1">
      <c r="A7621" s="14" t="s">
        <v>21</v>
      </c>
      <c r="B7621" s="14" t="s">
        <v>22</v>
      </c>
      <c r="C7621" s="40" t="s">
        <v>11753</v>
      </c>
      <c r="D7621" s="14" t="s">
        <v>18287</v>
      </c>
      <c r="E7621" s="13" t="s">
        <v>18288</v>
      </c>
      <c r="F7621" s="14" t="s">
        <v>18289</v>
      </c>
      <c r="G7621" s="14" t="s">
        <v>10445</v>
      </c>
      <c r="H7621" s="41" t="s">
        <v>6712</v>
      </c>
      <c r="I7621" s="42" t="s">
        <v>85</v>
      </c>
      <c r="J7621" s="22">
        <f t="shared" si="1"/>
        <v>56</v>
      </c>
      <c r="K7621" s="7" t="str">
        <f t="shared" si="2"/>
        <v>ENG30-02367032-vodustati</v>
      </c>
      <c r="L7621" s="7" t="str">
        <f>ifna(VLOOKUP(K7621,'Лист1'!D:E,2,false))</f>
        <v/>
      </c>
      <c r="M7621" s="9"/>
      <c r="N7621" s="9"/>
      <c r="O7621" s="9"/>
      <c r="P7621" s="9"/>
      <c r="Q7621" s="9"/>
      <c r="R7621" s="9"/>
    </row>
    <row r="7622" ht="15.75" customHeight="1">
      <c r="A7622" s="14" t="s">
        <v>21</v>
      </c>
      <c r="B7622" s="14" t="s">
        <v>22</v>
      </c>
      <c r="C7622" s="40" t="s">
        <v>15563</v>
      </c>
      <c r="D7622" s="14" t="s">
        <v>18290</v>
      </c>
      <c r="E7622" s="13" t="s">
        <v>18291</v>
      </c>
      <c r="F7622" s="14" t="s">
        <v>18292</v>
      </c>
      <c r="G7622" s="14" t="s">
        <v>6772</v>
      </c>
      <c r="H7622" s="41" t="s">
        <v>6712</v>
      </c>
      <c r="I7622" s="42" t="s">
        <v>85</v>
      </c>
      <c r="J7622" s="46">
        <f t="shared" si="1"/>
        <v>21</v>
      </c>
      <c r="K7622" s="7" t="str">
        <f t="shared" si="2"/>
        <v>ENG30-02367363-včiniti</v>
      </c>
      <c r="L7622" s="7" t="str">
        <f>ifna(VLOOKUP(K7622,'Лист1'!D:E,2,false))</f>
        <v/>
      </c>
      <c r="M7622" s="9"/>
      <c r="N7622" s="9"/>
      <c r="O7622" s="9"/>
      <c r="P7622" s="9"/>
      <c r="Q7622" s="9"/>
      <c r="R7622" s="9"/>
    </row>
    <row r="7623" ht="15.75" customHeight="1">
      <c r="A7623" s="14" t="s">
        <v>21</v>
      </c>
      <c r="B7623" s="14" t="s">
        <v>22</v>
      </c>
      <c r="C7623" s="40" t="s">
        <v>15275</v>
      </c>
      <c r="D7623" s="14" t="s">
        <v>18290</v>
      </c>
      <c r="E7623" s="13" t="s">
        <v>18291</v>
      </c>
      <c r="F7623" s="14" t="s">
        <v>18292</v>
      </c>
      <c r="G7623" s="14" t="s">
        <v>6772</v>
      </c>
      <c r="H7623" s="41" t="s">
        <v>6712</v>
      </c>
      <c r="I7623" s="42" t="s">
        <v>85</v>
      </c>
      <c r="J7623" s="28">
        <f t="shared" si="1"/>
        <v>21</v>
      </c>
      <c r="K7623" s="7" t="str">
        <f t="shared" si="2"/>
        <v>ENG30-02367363-vraditi</v>
      </c>
      <c r="L7623" s="7" t="str">
        <f>ifna(VLOOKUP(K7623,'Лист1'!D:E,2,false))</f>
        <v/>
      </c>
      <c r="M7623" s="9"/>
      <c r="N7623" s="9"/>
      <c r="O7623" s="9"/>
      <c r="P7623" s="9"/>
      <c r="Q7623" s="9"/>
      <c r="R7623" s="9"/>
    </row>
    <row r="7624" ht="15.75" customHeight="1">
      <c r="A7624" s="14" t="s">
        <v>79</v>
      </c>
      <c r="B7624" s="14" t="s">
        <v>80</v>
      </c>
      <c r="C7624" s="40" t="s">
        <v>16211</v>
      </c>
      <c r="D7624" s="14" t="s">
        <v>18293</v>
      </c>
      <c r="E7624" s="13" t="s">
        <v>18294</v>
      </c>
      <c r="F7624" s="14" t="s">
        <v>16211</v>
      </c>
      <c r="G7624" s="14"/>
      <c r="H7624" s="41" t="s">
        <v>6712</v>
      </c>
      <c r="I7624" s="42" t="s">
        <v>85</v>
      </c>
      <c r="J7624" s="22">
        <f t="shared" si="1"/>
        <v>36</v>
      </c>
      <c r="K7624" s="7" t="str">
        <f t="shared" si="2"/>
        <v>ENG30-02368336-asladak</v>
      </c>
      <c r="L7624" s="7" t="str">
        <f>ifna(VLOOKUP(K7624,'Лист1'!D:E,2,false))</f>
        <v/>
      </c>
      <c r="M7624" s="9"/>
      <c r="N7624" s="9"/>
      <c r="O7624" s="9"/>
      <c r="P7624" s="9"/>
      <c r="Q7624" s="9"/>
      <c r="R7624" s="9"/>
    </row>
    <row r="7625" ht="15.75" customHeight="1">
      <c r="A7625" s="14" t="s">
        <v>21</v>
      </c>
      <c r="B7625" s="14" t="s">
        <v>22</v>
      </c>
      <c r="C7625" s="40" t="s">
        <v>10871</v>
      </c>
      <c r="D7625" s="14" t="s">
        <v>18295</v>
      </c>
      <c r="E7625" s="13" t="s">
        <v>18296</v>
      </c>
      <c r="F7625" s="14" t="s">
        <v>18297</v>
      </c>
      <c r="G7625" s="14" t="s">
        <v>6772</v>
      </c>
      <c r="H7625" s="41" t="s">
        <v>6712</v>
      </c>
      <c r="I7625" s="42" t="s">
        <v>85</v>
      </c>
      <c r="J7625" s="46">
        <f t="shared" si="1"/>
        <v>44</v>
      </c>
      <c r="K7625" s="7" t="str">
        <f t="shared" si="2"/>
        <v>ENG30-02370987-vbaviti</v>
      </c>
      <c r="L7625" s="7" t="str">
        <f>ifna(VLOOKUP(K7625,'Лист1'!D:E,2,false))</f>
        <v>briši</v>
      </c>
      <c r="M7625" s="9"/>
      <c r="N7625" s="9"/>
      <c r="O7625" s="9"/>
      <c r="P7625" s="9"/>
      <c r="Q7625" s="9"/>
      <c r="R7625" s="9"/>
    </row>
    <row r="7626" ht="15.75" customHeight="1">
      <c r="A7626" s="14" t="s">
        <v>21</v>
      </c>
      <c r="B7626" s="14" t="s">
        <v>22</v>
      </c>
      <c r="C7626" s="40" t="s">
        <v>13173</v>
      </c>
      <c r="D7626" s="14" t="s">
        <v>18295</v>
      </c>
      <c r="E7626" s="13" t="s">
        <v>18296</v>
      </c>
      <c r="F7626" s="14" t="s">
        <v>18297</v>
      </c>
      <c r="G7626" s="14" t="s">
        <v>6772</v>
      </c>
      <c r="H7626" s="41" t="s">
        <v>6712</v>
      </c>
      <c r="I7626" s="42" t="s">
        <v>85</v>
      </c>
      <c r="J7626" s="87">
        <f t="shared" si="1"/>
        <v>44</v>
      </c>
      <c r="K7626" s="7" t="str">
        <f t="shared" si="2"/>
        <v>ENG30-02370987-vizneti</v>
      </c>
      <c r="L7626" s="7" t="str">
        <f>ifna(VLOOKUP(K7626,'Лист1'!D:E,2,false))</f>
        <v/>
      </c>
      <c r="M7626" s="9"/>
      <c r="N7626" s="9"/>
      <c r="O7626" s="9"/>
      <c r="P7626" s="9"/>
      <c r="Q7626" s="9"/>
      <c r="R7626" s="9"/>
    </row>
    <row r="7627" ht="15.75" customHeight="1">
      <c r="A7627" s="14" t="s">
        <v>79</v>
      </c>
      <c r="B7627" s="14" t="s">
        <v>80</v>
      </c>
      <c r="C7627" s="40" t="s">
        <v>18298</v>
      </c>
      <c r="D7627" s="14" t="s">
        <v>18299</v>
      </c>
      <c r="E7627" s="13" t="s">
        <v>18300</v>
      </c>
      <c r="F7627" s="14" t="s">
        <v>18301</v>
      </c>
      <c r="G7627" s="14" t="s">
        <v>6772</v>
      </c>
      <c r="H7627" s="41" t="s">
        <v>6712</v>
      </c>
      <c r="I7627" s="42" t="s">
        <v>85</v>
      </c>
      <c r="J7627" s="45">
        <f t="shared" si="1"/>
        <v>48</v>
      </c>
      <c r="K7627" s="7" t="str">
        <f t="shared" si="2"/>
        <v>ENG30-02372118-abilateralan</v>
      </c>
      <c r="L7627" s="7" t="str">
        <f>ifna(VLOOKUP(K7627,'Лист1'!D:E,2,false))</f>
        <v/>
      </c>
      <c r="M7627" s="9"/>
      <c r="N7627" s="9"/>
      <c r="O7627" s="9"/>
      <c r="P7627" s="9"/>
      <c r="Q7627" s="9"/>
      <c r="R7627" s="9"/>
    </row>
    <row r="7628" ht="15.75" customHeight="1">
      <c r="A7628" s="14" t="s">
        <v>21</v>
      </c>
      <c r="B7628" s="14" t="s">
        <v>22</v>
      </c>
      <c r="C7628" s="40" t="s">
        <v>8816</v>
      </c>
      <c r="D7628" s="14" t="s">
        <v>18302</v>
      </c>
      <c r="E7628" s="13" t="s">
        <v>18303</v>
      </c>
      <c r="F7628" s="14" t="s">
        <v>8816</v>
      </c>
      <c r="G7628" s="14" t="s">
        <v>6772</v>
      </c>
      <c r="H7628" s="41" t="s">
        <v>6712</v>
      </c>
      <c r="I7628" s="42" t="s">
        <v>85</v>
      </c>
      <c r="J7628" s="48">
        <f t="shared" si="1"/>
        <v>45</v>
      </c>
      <c r="K7628" s="7" t="str">
        <f t="shared" si="2"/>
        <v>ENG30-02372605-vići</v>
      </c>
      <c r="L7628" s="7" t="str">
        <f>ifna(VLOOKUP(K7628,'Лист1'!D:E,2,false))</f>
        <v/>
      </c>
      <c r="M7628" s="9"/>
      <c r="N7628" s="9"/>
      <c r="O7628" s="9"/>
      <c r="P7628" s="9"/>
      <c r="Q7628" s="9"/>
      <c r="R7628" s="9"/>
    </row>
    <row r="7629" ht="15.75" customHeight="1">
      <c r="A7629" s="14" t="s">
        <v>11</v>
      </c>
      <c r="B7629" s="14" t="s">
        <v>12</v>
      </c>
      <c r="C7629" s="40" t="s">
        <v>18304</v>
      </c>
      <c r="D7629" s="14" t="s">
        <v>18305</v>
      </c>
      <c r="E7629" s="13" t="s">
        <v>18306</v>
      </c>
      <c r="F7629" s="14" t="s">
        <v>18304</v>
      </c>
      <c r="G7629" s="14" t="s">
        <v>6955</v>
      </c>
      <c r="H7629" s="41" t="s">
        <v>6712</v>
      </c>
      <c r="I7629" s="42" t="s">
        <v>85</v>
      </c>
      <c r="J7629" s="39">
        <f t="shared" si="1"/>
        <v>77</v>
      </c>
      <c r="K7629" s="7" t="str">
        <f t="shared" si="2"/>
        <v>ENG30-02374149-nkonj</v>
      </c>
      <c r="L7629" s="7" t="str">
        <f>ifna(VLOOKUP(K7629,'Лист1'!D:E,2,false))</f>
        <v/>
      </c>
      <c r="M7629" s="9"/>
      <c r="N7629" s="9"/>
      <c r="O7629" s="9"/>
      <c r="P7629" s="9"/>
      <c r="Q7629" s="9"/>
      <c r="R7629" s="9"/>
    </row>
    <row r="7630" ht="15.75" customHeight="1">
      <c r="A7630" s="14" t="s">
        <v>21</v>
      </c>
      <c r="B7630" s="14" t="s">
        <v>22</v>
      </c>
      <c r="C7630" s="40" t="s">
        <v>8153</v>
      </c>
      <c r="D7630" s="14" t="s">
        <v>18307</v>
      </c>
      <c r="E7630" s="13" t="s">
        <v>18308</v>
      </c>
      <c r="F7630" s="14" t="s">
        <v>18309</v>
      </c>
      <c r="G7630" s="14" t="s">
        <v>6772</v>
      </c>
      <c r="H7630" s="41" t="s">
        <v>6712</v>
      </c>
      <c r="I7630" s="42" t="s">
        <v>85</v>
      </c>
      <c r="J7630" s="43">
        <f t="shared" si="1"/>
        <v>19</v>
      </c>
      <c r="K7630" s="7" t="str">
        <f t="shared" si="2"/>
        <v>ENG30-02374764-vobaviti</v>
      </c>
      <c r="L7630" s="7" t="str">
        <f>ifna(VLOOKUP(K7630,'Лист1'!D:E,2,false))</f>
        <v/>
      </c>
      <c r="M7630" s="9"/>
      <c r="N7630" s="9"/>
      <c r="O7630" s="9"/>
      <c r="P7630" s="9"/>
      <c r="Q7630" s="9"/>
      <c r="R7630" s="9"/>
    </row>
    <row r="7631" ht="15.75" customHeight="1">
      <c r="A7631" s="14" t="s">
        <v>21</v>
      </c>
      <c r="B7631" s="14" t="s">
        <v>22</v>
      </c>
      <c r="C7631" s="40" t="s">
        <v>18310</v>
      </c>
      <c r="D7631" s="14" t="s">
        <v>18307</v>
      </c>
      <c r="E7631" s="13" t="s">
        <v>18308</v>
      </c>
      <c r="F7631" s="14" t="s">
        <v>18309</v>
      </c>
      <c r="G7631" s="14" t="s">
        <v>6772</v>
      </c>
      <c r="H7631" s="41" t="s">
        <v>6712</v>
      </c>
      <c r="I7631" s="42" t="s">
        <v>85</v>
      </c>
      <c r="J7631" s="51">
        <f t="shared" si="1"/>
        <v>19</v>
      </c>
      <c r="K7631" s="7" t="str">
        <f t="shared" si="2"/>
        <v>ENG30-02374764-vvršiti</v>
      </c>
      <c r="L7631" s="7" t="str">
        <f>ifna(VLOOKUP(K7631,'Лист1'!D:E,2,false))</f>
        <v/>
      </c>
      <c r="M7631" s="9"/>
      <c r="N7631" s="9"/>
      <c r="O7631" s="9"/>
      <c r="P7631" s="9"/>
      <c r="Q7631" s="9"/>
      <c r="R7631" s="9"/>
    </row>
    <row r="7632" ht="15.75" customHeight="1">
      <c r="A7632" s="14" t="s">
        <v>21</v>
      </c>
      <c r="B7632" s="14" t="s">
        <v>22</v>
      </c>
      <c r="C7632" s="40" t="s">
        <v>10081</v>
      </c>
      <c r="D7632" s="14" t="s">
        <v>18311</v>
      </c>
      <c r="E7632" s="13" t="s">
        <v>18312</v>
      </c>
      <c r="F7632" s="14" t="s">
        <v>18313</v>
      </c>
      <c r="G7632" s="14" t="s">
        <v>6772</v>
      </c>
      <c r="H7632" s="41" t="s">
        <v>6712</v>
      </c>
      <c r="I7632" s="42" t="s">
        <v>85</v>
      </c>
      <c r="J7632" s="25">
        <f t="shared" si="1"/>
        <v>46</v>
      </c>
      <c r="K7632" s="7" t="str">
        <f t="shared" si="2"/>
        <v>ENG30-02374924-vizazivati</v>
      </c>
      <c r="L7632" s="7" t="str">
        <f>ifna(VLOOKUP(K7632,'Лист1'!D:E,2,false))</f>
        <v/>
      </c>
      <c r="M7632" s="9"/>
      <c r="N7632" s="9"/>
      <c r="O7632" s="9"/>
      <c r="P7632" s="9"/>
      <c r="Q7632" s="9"/>
      <c r="R7632" s="9"/>
    </row>
    <row r="7633" ht="15.75" customHeight="1">
      <c r="A7633" s="14" t="s">
        <v>21</v>
      </c>
      <c r="B7633" s="14" t="s">
        <v>22</v>
      </c>
      <c r="C7633" s="40" t="s">
        <v>13534</v>
      </c>
      <c r="D7633" s="14" t="s">
        <v>18314</v>
      </c>
      <c r="E7633" s="13" t="s">
        <v>18315</v>
      </c>
      <c r="F7633" s="14" t="s">
        <v>13534</v>
      </c>
      <c r="G7633" s="14" t="s">
        <v>6772</v>
      </c>
      <c r="H7633" s="41" t="s">
        <v>6712</v>
      </c>
      <c r="I7633" s="42" t="s">
        <v>85</v>
      </c>
      <c r="J7633" s="27">
        <f t="shared" si="1"/>
        <v>51</v>
      </c>
      <c r="K7633" s="7" t="str">
        <f t="shared" si="2"/>
        <v>ENG30-02375131-vučestvovati</v>
      </c>
      <c r="L7633" s="7" t="str">
        <f>ifna(VLOOKUP(K7633,'Лист1'!D:E,2,false))</f>
        <v/>
      </c>
      <c r="M7633" s="9"/>
      <c r="N7633" s="9"/>
      <c r="O7633" s="9"/>
      <c r="P7633" s="9"/>
      <c r="Q7633" s="9"/>
      <c r="R7633" s="9"/>
    </row>
    <row r="7634" ht="15.75" customHeight="1">
      <c r="A7634" s="14" t="s">
        <v>21</v>
      </c>
      <c r="B7634" s="14" t="s">
        <v>22</v>
      </c>
      <c r="C7634" s="40" t="s">
        <v>9993</v>
      </c>
      <c r="D7634" s="14" t="s">
        <v>18316</v>
      </c>
      <c r="E7634" s="13" t="s">
        <v>18317</v>
      </c>
      <c r="F7634" s="14" t="s">
        <v>18318</v>
      </c>
      <c r="G7634" s="14" t="s">
        <v>7719</v>
      </c>
      <c r="H7634" s="41" t="s">
        <v>6712</v>
      </c>
      <c r="I7634" s="42" t="s">
        <v>85</v>
      </c>
      <c r="J7634" s="39">
        <f t="shared" si="1"/>
        <v>47</v>
      </c>
      <c r="K7634" s="7" t="str">
        <f t="shared" si="2"/>
        <v>ENG30-02375468-vizvesti</v>
      </c>
      <c r="L7634" s="7" t="str">
        <f>ifna(VLOOKUP(K7634,'Лист1'!D:E,2,false))</f>
        <v/>
      </c>
      <c r="M7634" s="9"/>
      <c r="N7634" s="9"/>
      <c r="O7634" s="9"/>
      <c r="P7634" s="9"/>
      <c r="Q7634" s="9"/>
      <c r="R7634" s="9"/>
    </row>
    <row r="7635" ht="15.75" customHeight="1">
      <c r="A7635" s="14" t="s">
        <v>21</v>
      </c>
      <c r="B7635" s="14" t="s">
        <v>22</v>
      </c>
      <c r="C7635" s="40" t="s">
        <v>9577</v>
      </c>
      <c r="D7635" s="14" t="s">
        <v>18319</v>
      </c>
      <c r="E7635" s="13" t="s">
        <v>18320</v>
      </c>
      <c r="F7635" s="14" t="s">
        <v>18321</v>
      </c>
      <c r="G7635" s="14" t="s">
        <v>9062</v>
      </c>
      <c r="H7635" s="41" t="s">
        <v>6712</v>
      </c>
      <c r="I7635" s="42" t="s">
        <v>85</v>
      </c>
      <c r="J7635" s="68">
        <f t="shared" si="1"/>
        <v>9</v>
      </c>
      <c r="K7635" s="7" t="str">
        <f t="shared" si="2"/>
        <v>ENG30-02376289-vobezbediti</v>
      </c>
      <c r="L7635" s="7" t="str">
        <f>ifna(VLOOKUP(K7635,'Лист1'!D:E,2,false))</f>
        <v/>
      </c>
      <c r="M7635" s="9"/>
      <c r="N7635" s="9"/>
      <c r="O7635" s="9"/>
      <c r="P7635" s="9"/>
      <c r="Q7635" s="9"/>
      <c r="R7635" s="9"/>
    </row>
    <row r="7636" ht="15.75" customHeight="1">
      <c r="A7636" s="14" t="s">
        <v>21</v>
      </c>
      <c r="B7636" s="14" t="s">
        <v>22</v>
      </c>
      <c r="C7636" s="40" t="s">
        <v>10326</v>
      </c>
      <c r="D7636" s="14" t="s">
        <v>18319</v>
      </c>
      <c r="E7636" s="13" t="s">
        <v>18320</v>
      </c>
      <c r="F7636" s="14" t="s">
        <v>18321</v>
      </c>
      <c r="G7636" s="14" t="s">
        <v>9062</v>
      </c>
      <c r="H7636" s="41" t="s">
        <v>6712</v>
      </c>
      <c r="I7636" s="42" t="s">
        <v>85</v>
      </c>
      <c r="J7636" s="27">
        <f t="shared" si="1"/>
        <v>9</v>
      </c>
      <c r="K7636" s="7" t="str">
        <f t="shared" si="2"/>
        <v>ENG30-02376289-vpostaviti</v>
      </c>
      <c r="L7636" s="7" t="str">
        <f>ifna(VLOOKUP(K7636,'Лист1'!D:E,2,false))</f>
        <v/>
      </c>
      <c r="M7636" s="9"/>
      <c r="N7636" s="9"/>
      <c r="O7636" s="9"/>
      <c r="P7636" s="9"/>
      <c r="Q7636" s="9"/>
      <c r="R7636" s="9"/>
    </row>
    <row r="7637" ht="15.75" customHeight="1">
      <c r="A7637" s="14" t="s">
        <v>11</v>
      </c>
      <c r="B7637" s="14" t="s">
        <v>12</v>
      </c>
      <c r="C7637" s="40" t="s">
        <v>18304</v>
      </c>
      <c r="D7637" s="14" t="s">
        <v>18322</v>
      </c>
      <c r="E7637" s="13" t="s">
        <v>18323</v>
      </c>
      <c r="F7637" s="14" t="s">
        <v>18304</v>
      </c>
      <c r="G7637" s="14" t="s">
        <v>6955</v>
      </c>
      <c r="H7637" s="41" t="s">
        <v>6712</v>
      </c>
      <c r="I7637" s="42" t="s">
        <v>85</v>
      </c>
      <c r="J7637" s="36">
        <f t="shared" si="1"/>
        <v>31</v>
      </c>
      <c r="K7637" s="7" t="str">
        <f t="shared" si="2"/>
        <v>ENG30-02376918-nkonj</v>
      </c>
      <c r="L7637" s="7" t="str">
        <f>ifna(VLOOKUP(K7637,'Лист1'!D:E,2,false))</f>
        <v/>
      </c>
      <c r="M7637" s="9"/>
      <c r="N7637" s="9"/>
      <c r="O7637" s="9"/>
      <c r="P7637" s="9"/>
      <c r="Q7637" s="9"/>
      <c r="R7637" s="9"/>
    </row>
    <row r="7638" ht="15.75" customHeight="1">
      <c r="A7638" s="14" t="s">
        <v>79</v>
      </c>
      <c r="B7638" s="14" t="s">
        <v>80</v>
      </c>
      <c r="C7638" s="40" t="s">
        <v>11357</v>
      </c>
      <c r="D7638" s="14" t="s">
        <v>18324</v>
      </c>
      <c r="E7638" s="13" t="s">
        <v>18325</v>
      </c>
      <c r="F7638" s="14" t="s">
        <v>18326</v>
      </c>
      <c r="G7638" s="14" t="s">
        <v>6772</v>
      </c>
      <c r="H7638" s="41" t="s">
        <v>6712</v>
      </c>
      <c r="I7638" s="42" t="s">
        <v>85</v>
      </c>
      <c r="J7638" s="38">
        <f t="shared" si="1"/>
        <v>105</v>
      </c>
      <c r="K7638" s="7" t="str">
        <f t="shared" si="2"/>
        <v>ENG30-02377186-adeskriptivan</v>
      </c>
      <c r="L7638" s="7" t="str">
        <f>ifna(VLOOKUP(K7638,'Лист1'!D:E,2,false))</f>
        <v/>
      </c>
      <c r="M7638" s="9"/>
      <c r="N7638" s="9"/>
      <c r="O7638" s="9"/>
      <c r="P7638" s="9"/>
      <c r="Q7638" s="9"/>
      <c r="R7638" s="9"/>
    </row>
    <row r="7639" ht="15.75" customHeight="1">
      <c r="A7639" s="14" t="s">
        <v>21</v>
      </c>
      <c r="B7639" s="14" t="s">
        <v>22</v>
      </c>
      <c r="C7639" s="40" t="s">
        <v>14573</v>
      </c>
      <c r="D7639" s="14" t="s">
        <v>18327</v>
      </c>
      <c r="E7639" s="13" t="s">
        <v>18328</v>
      </c>
      <c r="F7639" s="14" t="s">
        <v>18329</v>
      </c>
      <c r="G7639" s="14" t="s">
        <v>6772</v>
      </c>
      <c r="H7639" s="41" t="s">
        <v>6712</v>
      </c>
      <c r="I7639" s="42" t="s">
        <v>85</v>
      </c>
      <c r="J7639" s="70">
        <f t="shared" si="1"/>
        <v>55</v>
      </c>
      <c r="K7639" s="7" t="str">
        <f t="shared" si="2"/>
        <v>ENG30-02377938-vudružiti</v>
      </c>
      <c r="L7639" s="7" t="str">
        <f>ifna(VLOOKUP(K7639,'Лист1'!D:E,2,false))</f>
        <v/>
      </c>
      <c r="M7639" s="9"/>
      <c r="N7639" s="9"/>
      <c r="O7639" s="9"/>
      <c r="P7639" s="9"/>
      <c r="Q7639" s="9"/>
      <c r="R7639" s="9"/>
    </row>
    <row r="7640" ht="15.75" customHeight="1">
      <c r="A7640" s="14" t="s">
        <v>21</v>
      </c>
      <c r="B7640" s="14" t="s">
        <v>22</v>
      </c>
      <c r="C7640" s="40" t="s">
        <v>9804</v>
      </c>
      <c r="D7640" s="14" t="s">
        <v>18330</v>
      </c>
      <c r="E7640" s="13" t="s">
        <v>18331</v>
      </c>
      <c r="F7640" s="14" t="s">
        <v>18332</v>
      </c>
      <c r="G7640" s="14" t="s">
        <v>6772</v>
      </c>
      <c r="H7640" s="41" t="s">
        <v>6712</v>
      </c>
      <c r="I7640" s="42" t="s">
        <v>85</v>
      </c>
      <c r="J7640" s="60">
        <f t="shared" si="1"/>
        <v>23</v>
      </c>
      <c r="K7640" s="7" t="str">
        <f t="shared" si="2"/>
        <v>ENG30-02378623-vreagovati</v>
      </c>
      <c r="L7640" s="7" t="str">
        <f>ifna(VLOOKUP(K7640,'Лист1'!D:E,2,false))</f>
        <v/>
      </c>
      <c r="M7640" s="9"/>
      <c r="N7640" s="9"/>
      <c r="O7640" s="9"/>
      <c r="P7640" s="9"/>
      <c r="Q7640" s="9"/>
      <c r="R7640" s="9"/>
    </row>
    <row r="7641" ht="15.75" customHeight="1">
      <c r="A7641" s="14" t="s">
        <v>21</v>
      </c>
      <c r="B7641" s="14" t="s">
        <v>22</v>
      </c>
      <c r="C7641" s="40" t="s">
        <v>2497</v>
      </c>
      <c r="D7641" s="14" t="s">
        <v>18330</v>
      </c>
      <c r="E7641" s="13" t="s">
        <v>18331</v>
      </c>
      <c r="F7641" s="13" t="s">
        <v>18332</v>
      </c>
      <c r="G7641" s="14" t="s">
        <v>6772</v>
      </c>
      <c r="H7641" s="159" t="s">
        <v>6712</v>
      </c>
      <c r="I7641" s="42" t="s">
        <v>992</v>
      </c>
      <c r="J7641" s="67">
        <f t="shared" si="1"/>
        <v>23</v>
      </c>
      <c r="K7641" s="7" t="str">
        <f t="shared" si="2"/>
        <v>ENG30-02378623-vsuprotstaviti se</v>
      </c>
      <c r="L7641" s="7" t="str">
        <f>ifna(VLOOKUP(K7641,'Лист1'!D:E,2,false))</f>
        <v/>
      </c>
      <c r="M7641" s="9"/>
      <c r="N7641" s="9"/>
      <c r="O7641" s="9"/>
      <c r="P7641" s="9"/>
      <c r="Q7641" s="9"/>
      <c r="R7641" s="9"/>
    </row>
    <row r="7642" ht="15.75" customHeight="1">
      <c r="A7642" s="14" t="s">
        <v>79</v>
      </c>
      <c r="B7642" s="14" t="s">
        <v>80</v>
      </c>
      <c r="C7642" s="40" t="s">
        <v>9623</v>
      </c>
      <c r="D7642" s="14" t="s">
        <v>18333</v>
      </c>
      <c r="E7642" s="13" t="s">
        <v>18334</v>
      </c>
      <c r="F7642" s="14" t="s">
        <v>9623</v>
      </c>
      <c r="G7642" s="14" t="s">
        <v>6772</v>
      </c>
      <c r="H7642" s="41" t="s">
        <v>6712</v>
      </c>
      <c r="I7642" s="42" t="s">
        <v>85</v>
      </c>
      <c r="J7642" s="43">
        <f t="shared" si="1"/>
        <v>36</v>
      </c>
      <c r="K7642" s="7" t="str">
        <f t="shared" si="2"/>
        <v>ENG30-02378872-asavremen</v>
      </c>
      <c r="L7642" s="7" t="str">
        <f>ifna(VLOOKUP(K7642,'Лист1'!D:E,2,false))</f>
        <v/>
      </c>
      <c r="M7642" s="9"/>
      <c r="N7642" s="9"/>
      <c r="O7642" s="9"/>
      <c r="P7642" s="9"/>
      <c r="Q7642" s="9"/>
      <c r="R7642" s="9"/>
    </row>
    <row r="7643" ht="15.75" customHeight="1">
      <c r="A7643" s="14" t="s">
        <v>21</v>
      </c>
      <c r="B7643" s="14" t="s">
        <v>22</v>
      </c>
      <c r="C7643" s="40" t="s">
        <v>9365</v>
      </c>
      <c r="D7643" s="14" t="s">
        <v>18335</v>
      </c>
      <c r="E7643" s="13" t="s">
        <v>18336</v>
      </c>
      <c r="F7643" s="14" t="s">
        <v>18337</v>
      </c>
      <c r="G7643" s="14" t="s">
        <v>10445</v>
      </c>
      <c r="H7643" s="41" t="s">
        <v>6712</v>
      </c>
      <c r="I7643" s="42" t="s">
        <v>85</v>
      </c>
      <c r="J7643" s="17">
        <f t="shared" si="1"/>
        <v>73</v>
      </c>
      <c r="K7643" s="7" t="str">
        <f t="shared" si="2"/>
        <v>ENG30-02379198-vnapustiti</v>
      </c>
      <c r="L7643" s="7" t="str">
        <f>ifna(VLOOKUP(K7643,'Лист1'!D:E,2,false))</f>
        <v/>
      </c>
      <c r="M7643" s="9"/>
      <c r="N7643" s="9"/>
      <c r="O7643" s="9"/>
      <c r="P7643" s="9"/>
      <c r="Q7643" s="9"/>
      <c r="R7643" s="9"/>
    </row>
    <row r="7644" ht="15.75" customHeight="1">
      <c r="A7644" s="14" t="s">
        <v>21</v>
      </c>
      <c r="B7644" s="14" t="s">
        <v>22</v>
      </c>
      <c r="C7644" s="40" t="s">
        <v>9287</v>
      </c>
      <c r="D7644" s="14" t="s">
        <v>18338</v>
      </c>
      <c r="E7644" s="13" t="s">
        <v>18339</v>
      </c>
      <c r="F7644" s="14" t="s">
        <v>18340</v>
      </c>
      <c r="G7644" s="14" t="s">
        <v>6772</v>
      </c>
      <c r="H7644" s="41" t="s">
        <v>6712</v>
      </c>
      <c r="I7644" s="42" t="s">
        <v>85</v>
      </c>
      <c r="J7644" s="46">
        <f t="shared" si="1"/>
        <v>95</v>
      </c>
      <c r="K7644" s="7" t="str">
        <f t="shared" si="2"/>
        <v>ENG30-02379528-vpočeti</v>
      </c>
      <c r="L7644" s="7" t="str">
        <f>ifna(VLOOKUP(K7644,'Лист1'!D:E,2,false))</f>
        <v/>
      </c>
      <c r="M7644" s="9"/>
      <c r="N7644" s="9"/>
      <c r="O7644" s="9"/>
      <c r="P7644" s="9"/>
      <c r="Q7644" s="9"/>
      <c r="R7644" s="9"/>
    </row>
    <row r="7645" ht="15.75" customHeight="1">
      <c r="A7645" s="14" t="s">
        <v>21</v>
      </c>
      <c r="B7645" s="14" t="s">
        <v>22</v>
      </c>
      <c r="C7645" s="40" t="s">
        <v>18341</v>
      </c>
      <c r="D7645" s="14" t="s">
        <v>18338</v>
      </c>
      <c r="E7645" s="13" t="s">
        <v>18339</v>
      </c>
      <c r="F7645" s="14" t="s">
        <v>18340</v>
      </c>
      <c r="G7645" s="14" t="s">
        <v>6772</v>
      </c>
      <c r="H7645" s="41" t="s">
        <v>6712</v>
      </c>
      <c r="I7645" s="42" t="s">
        <v>85</v>
      </c>
      <c r="J7645" s="51">
        <f t="shared" si="1"/>
        <v>95</v>
      </c>
      <c r="K7645" s="7" t="str">
        <f t="shared" si="2"/>
        <v>ENG30-02379528-vpočinjati</v>
      </c>
      <c r="L7645" s="7" t="str">
        <f>ifna(VLOOKUP(K7645,'Лист1'!D:E,2,false))</f>
        <v/>
      </c>
      <c r="M7645" s="9"/>
      <c r="N7645" s="9"/>
      <c r="O7645" s="9"/>
      <c r="P7645" s="9"/>
      <c r="Q7645" s="9"/>
      <c r="R7645" s="9"/>
    </row>
    <row r="7646" ht="15.75" customHeight="1">
      <c r="A7646" s="14" t="s">
        <v>21</v>
      </c>
      <c r="B7646" s="14" t="s">
        <v>22</v>
      </c>
      <c r="C7646" s="40" t="s">
        <v>7040</v>
      </c>
      <c r="D7646" s="14" t="s">
        <v>18338</v>
      </c>
      <c r="E7646" s="13" t="s">
        <v>18339</v>
      </c>
      <c r="F7646" s="14" t="s">
        <v>18340</v>
      </c>
      <c r="G7646" s="14" t="s">
        <v>6772</v>
      </c>
      <c r="H7646" s="41" t="s">
        <v>6712</v>
      </c>
      <c r="I7646" s="42" t="s">
        <v>85</v>
      </c>
      <c r="J7646" s="46">
        <f t="shared" si="1"/>
        <v>95</v>
      </c>
      <c r="K7646" s="7" t="str">
        <f t="shared" si="2"/>
        <v>ENG30-02379528-vpokrenuti</v>
      </c>
      <c r="L7646" s="7" t="str">
        <f>ifna(VLOOKUP(K7646,'Лист1'!D:E,2,false))</f>
        <v/>
      </c>
      <c r="M7646" s="9"/>
      <c r="N7646" s="9"/>
      <c r="O7646" s="9"/>
      <c r="P7646" s="9"/>
      <c r="Q7646" s="9"/>
      <c r="R7646" s="9"/>
    </row>
    <row r="7647" ht="15.75" customHeight="1">
      <c r="A7647" s="14" t="s">
        <v>21</v>
      </c>
      <c r="B7647" s="14" t="s">
        <v>22</v>
      </c>
      <c r="C7647" s="40" t="s">
        <v>10210</v>
      </c>
      <c r="D7647" s="14" t="s">
        <v>18338</v>
      </c>
      <c r="E7647" s="13" t="s">
        <v>18339</v>
      </c>
      <c r="F7647" s="14" t="s">
        <v>18340</v>
      </c>
      <c r="G7647" s="14" t="s">
        <v>6772</v>
      </c>
      <c r="H7647" s="41" t="s">
        <v>6712</v>
      </c>
      <c r="I7647" s="42" t="s">
        <v>85</v>
      </c>
      <c r="J7647" s="22">
        <f t="shared" si="1"/>
        <v>95</v>
      </c>
      <c r="K7647" s="7" t="str">
        <f t="shared" si="2"/>
        <v>ENG30-02379528-vpreuzeti</v>
      </c>
      <c r="L7647" s="7" t="str">
        <f>ifna(VLOOKUP(K7647,'Лист1'!D:E,2,false))</f>
        <v/>
      </c>
      <c r="M7647" s="9"/>
      <c r="N7647" s="9"/>
      <c r="O7647" s="9"/>
      <c r="P7647" s="9"/>
      <c r="Q7647" s="9"/>
      <c r="R7647" s="9"/>
    </row>
    <row r="7648" ht="15.75" customHeight="1">
      <c r="A7648" s="14" t="s">
        <v>21</v>
      </c>
      <c r="B7648" s="14" t="s">
        <v>22</v>
      </c>
      <c r="C7648" s="40" t="s">
        <v>17676</v>
      </c>
      <c r="D7648" s="14" t="s">
        <v>18338</v>
      </c>
      <c r="E7648" s="13" t="s">
        <v>18339</v>
      </c>
      <c r="F7648" s="14" t="s">
        <v>18340</v>
      </c>
      <c r="G7648" s="14" t="s">
        <v>6772</v>
      </c>
      <c r="H7648" s="41" t="s">
        <v>6712</v>
      </c>
      <c r="I7648" s="42" t="s">
        <v>85</v>
      </c>
      <c r="J7648" s="60">
        <f t="shared" si="1"/>
        <v>95</v>
      </c>
      <c r="K7648" s="7" t="str">
        <f t="shared" si="2"/>
        <v>ENG30-02379528-vpreuzimati</v>
      </c>
      <c r="L7648" s="7" t="str">
        <f>ifna(VLOOKUP(K7648,'Лист1'!D:E,2,false))</f>
        <v/>
      </c>
      <c r="M7648" s="9"/>
      <c r="N7648" s="9"/>
      <c r="O7648" s="9"/>
      <c r="P7648" s="9"/>
      <c r="Q7648" s="9"/>
      <c r="R7648" s="9"/>
    </row>
    <row r="7649" ht="15.75" customHeight="1">
      <c r="A7649" s="14" t="s">
        <v>21</v>
      </c>
      <c r="B7649" s="14" t="s">
        <v>22</v>
      </c>
      <c r="C7649" s="40" t="s">
        <v>10211</v>
      </c>
      <c r="D7649" s="14" t="s">
        <v>18338</v>
      </c>
      <c r="E7649" s="13" t="s">
        <v>18339</v>
      </c>
      <c r="F7649" s="14" t="s">
        <v>18340</v>
      </c>
      <c r="G7649" s="14" t="s">
        <v>6772</v>
      </c>
      <c r="H7649" s="41" t="s">
        <v>6712</v>
      </c>
      <c r="I7649" s="42" t="s">
        <v>85</v>
      </c>
      <c r="J7649" s="46">
        <f t="shared" si="1"/>
        <v>95</v>
      </c>
      <c r="K7649" s="7" t="str">
        <f t="shared" si="2"/>
        <v>ENG30-02379528-vprimiti</v>
      </c>
      <c r="L7649" s="7" t="str">
        <f>ifna(VLOOKUP(K7649,'Лист1'!D:E,2,false))</f>
        <v/>
      </c>
      <c r="M7649" s="9"/>
      <c r="N7649" s="9"/>
      <c r="O7649" s="9"/>
      <c r="P7649" s="9"/>
      <c r="Q7649" s="9"/>
      <c r="R7649" s="9"/>
    </row>
    <row r="7650" ht="15.75" customHeight="1">
      <c r="A7650" s="14" t="s">
        <v>21</v>
      </c>
      <c r="B7650" s="14" t="s">
        <v>22</v>
      </c>
      <c r="C7650" s="40" t="s">
        <v>10548</v>
      </c>
      <c r="D7650" s="14" t="s">
        <v>18338</v>
      </c>
      <c r="E7650" s="13" t="s">
        <v>18339</v>
      </c>
      <c r="F7650" s="14" t="s">
        <v>18340</v>
      </c>
      <c r="G7650" s="14" t="s">
        <v>6772</v>
      </c>
      <c r="H7650" s="41" t="s">
        <v>6712</v>
      </c>
      <c r="I7650" s="42" t="s">
        <v>85</v>
      </c>
      <c r="J7650" s="39">
        <f t="shared" si="1"/>
        <v>95</v>
      </c>
      <c r="K7650" s="7" t="str">
        <f t="shared" si="2"/>
        <v>ENG30-02379528-vusvajati</v>
      </c>
      <c r="L7650" s="7" t="str">
        <f>ifna(VLOOKUP(K7650,'Лист1'!D:E,2,false))</f>
        <v/>
      </c>
      <c r="M7650" s="9"/>
      <c r="N7650" s="9"/>
      <c r="O7650" s="9"/>
      <c r="P7650" s="9"/>
      <c r="Q7650" s="9"/>
      <c r="R7650" s="9"/>
    </row>
    <row r="7651" ht="15.75" customHeight="1">
      <c r="A7651" s="14" t="s">
        <v>21</v>
      </c>
      <c r="B7651" s="14" t="s">
        <v>22</v>
      </c>
      <c r="C7651" s="40" t="s">
        <v>7762</v>
      </c>
      <c r="D7651" s="14" t="s">
        <v>18338</v>
      </c>
      <c r="E7651" s="13" t="s">
        <v>18339</v>
      </c>
      <c r="F7651" s="14" t="s">
        <v>18340</v>
      </c>
      <c r="G7651" s="14" t="s">
        <v>6772</v>
      </c>
      <c r="H7651" s="41" t="s">
        <v>6712</v>
      </c>
      <c r="I7651" s="42" t="s">
        <v>85</v>
      </c>
      <c r="J7651" s="39">
        <f t="shared" si="1"/>
        <v>95</v>
      </c>
      <c r="K7651" s="7" t="str">
        <f t="shared" si="2"/>
        <v>ENG30-02379528-vusvojiti</v>
      </c>
      <c r="L7651" s="7" t="str">
        <f>ifna(VLOOKUP(K7651,'Лист1'!D:E,2,false))</f>
        <v/>
      </c>
      <c r="M7651" s="9"/>
      <c r="N7651" s="9"/>
      <c r="O7651" s="9"/>
      <c r="P7651" s="9"/>
      <c r="Q7651" s="9"/>
      <c r="R7651" s="9"/>
    </row>
    <row r="7652" ht="15.75" customHeight="1">
      <c r="A7652" s="14" t="s">
        <v>21</v>
      </c>
      <c r="B7652" s="14" t="s">
        <v>22</v>
      </c>
      <c r="C7652" s="40" t="s">
        <v>9307</v>
      </c>
      <c r="D7652" s="14" t="s">
        <v>18338</v>
      </c>
      <c r="E7652" s="13" t="s">
        <v>18339</v>
      </c>
      <c r="F7652" s="14" t="s">
        <v>18340</v>
      </c>
      <c r="G7652" s="14" t="s">
        <v>6772</v>
      </c>
      <c r="H7652" s="41" t="s">
        <v>6712</v>
      </c>
      <c r="I7652" s="42" t="s">
        <v>85</v>
      </c>
      <c r="J7652" s="50">
        <f t="shared" si="1"/>
        <v>95</v>
      </c>
      <c r="K7652" s="7" t="str">
        <f t="shared" si="2"/>
        <v>ENG30-02379528-vzapočeti</v>
      </c>
      <c r="L7652" s="7" t="str">
        <f>ifna(VLOOKUP(K7652,'Лист1'!D:E,2,false))</f>
        <v/>
      </c>
      <c r="M7652" s="9"/>
      <c r="N7652" s="9"/>
      <c r="O7652" s="9"/>
      <c r="P7652" s="9"/>
      <c r="Q7652" s="9"/>
      <c r="R7652" s="9"/>
    </row>
    <row r="7653" ht="15.75" customHeight="1">
      <c r="A7653" s="14" t="s">
        <v>21</v>
      </c>
      <c r="B7653" s="14" t="s">
        <v>22</v>
      </c>
      <c r="C7653" s="40" t="s">
        <v>17676</v>
      </c>
      <c r="D7653" s="14" t="s">
        <v>18342</v>
      </c>
      <c r="E7653" s="13" t="s">
        <v>18343</v>
      </c>
      <c r="F7653" s="14" t="s">
        <v>18344</v>
      </c>
      <c r="G7653" s="14"/>
      <c r="H7653" s="41" t="s">
        <v>6712</v>
      </c>
      <c r="I7653" s="42" t="s">
        <v>85</v>
      </c>
      <c r="J7653" s="60">
        <f t="shared" si="1"/>
        <v>44</v>
      </c>
      <c r="K7653" s="7" t="str">
        <f t="shared" si="2"/>
        <v>ENG30-02381397-vpreuzimati</v>
      </c>
      <c r="L7653" s="7" t="str">
        <f>ifna(VLOOKUP(K7653,'Лист1'!D:E,2,false))</f>
        <v/>
      </c>
      <c r="M7653" s="9"/>
      <c r="N7653" s="9"/>
      <c r="O7653" s="9"/>
      <c r="P7653" s="9"/>
      <c r="Q7653" s="9"/>
      <c r="R7653" s="9"/>
    </row>
    <row r="7654" ht="15.75" customHeight="1">
      <c r="A7654" s="14" t="s">
        <v>21</v>
      </c>
      <c r="B7654" s="14" t="s">
        <v>22</v>
      </c>
      <c r="C7654" s="40" t="s">
        <v>16742</v>
      </c>
      <c r="D7654" s="14" t="s">
        <v>18342</v>
      </c>
      <c r="E7654" s="13" t="s">
        <v>18343</v>
      </c>
      <c r="F7654" s="14" t="s">
        <v>18344</v>
      </c>
      <c r="G7654" s="14"/>
      <c r="H7654" s="41" t="s">
        <v>6712</v>
      </c>
      <c r="I7654" s="42" t="s">
        <v>85</v>
      </c>
      <c r="J7654" s="93">
        <f t="shared" si="1"/>
        <v>44</v>
      </c>
      <c r="K7654" s="7" t="str">
        <f t="shared" si="2"/>
        <v>ENG30-02381397-vpristati</v>
      </c>
      <c r="L7654" s="7" t="str">
        <f>ifna(VLOOKUP(K7654,'Лист1'!D:E,2,false))</f>
        <v/>
      </c>
      <c r="M7654" s="9"/>
      <c r="N7654" s="9"/>
      <c r="O7654" s="9"/>
      <c r="P7654" s="9"/>
      <c r="Q7654" s="9"/>
      <c r="R7654" s="9"/>
    </row>
    <row r="7655" ht="15.75" customHeight="1">
      <c r="A7655" s="14" t="s">
        <v>79</v>
      </c>
      <c r="B7655" s="14" t="s">
        <v>80</v>
      </c>
      <c r="C7655" s="40" t="s">
        <v>14867</v>
      </c>
      <c r="D7655" s="14" t="s">
        <v>18345</v>
      </c>
      <c r="E7655" s="13" t="s">
        <v>18346</v>
      </c>
      <c r="F7655" s="14" t="s">
        <v>18347</v>
      </c>
      <c r="G7655" s="14" t="s">
        <v>7136</v>
      </c>
      <c r="H7655" s="41" t="s">
        <v>6712</v>
      </c>
      <c r="I7655" s="42" t="s">
        <v>85</v>
      </c>
      <c r="J7655" s="27">
        <f t="shared" si="1"/>
        <v>47</v>
      </c>
      <c r="K7655" s="7" t="str">
        <f t="shared" si="2"/>
        <v>ENG30-02381495-asličan</v>
      </c>
      <c r="L7655" s="7" t="str">
        <f>ifna(VLOOKUP(K7655,'Лист1'!D:E,2,false))</f>
        <v/>
      </c>
      <c r="M7655" s="9"/>
      <c r="N7655" s="9"/>
      <c r="O7655" s="9"/>
      <c r="P7655" s="9"/>
      <c r="Q7655" s="9"/>
      <c r="R7655" s="9"/>
    </row>
    <row r="7656" ht="15.75" customHeight="1">
      <c r="A7656" s="14" t="s">
        <v>21</v>
      </c>
      <c r="B7656" s="14" t="s">
        <v>22</v>
      </c>
      <c r="C7656" s="40" t="s">
        <v>7757</v>
      </c>
      <c r="D7656" s="14" t="s">
        <v>18348</v>
      </c>
      <c r="E7656" s="13" t="s">
        <v>18349</v>
      </c>
      <c r="F7656" s="14" t="s">
        <v>18350</v>
      </c>
      <c r="G7656" s="14"/>
      <c r="H7656" s="41" t="s">
        <v>6712</v>
      </c>
      <c r="I7656" s="42" t="s">
        <v>85</v>
      </c>
      <c r="J7656" s="21">
        <f t="shared" si="1"/>
        <v>26</v>
      </c>
      <c r="K7656" s="7" t="str">
        <f t="shared" si="2"/>
        <v>ENG30-02381571-vpostati</v>
      </c>
      <c r="L7656" s="7" t="str">
        <f>ifna(VLOOKUP(K7656,'Лист1'!D:E,2,false))</f>
        <v/>
      </c>
      <c r="M7656" s="9"/>
      <c r="N7656" s="9"/>
      <c r="O7656" s="9"/>
      <c r="P7656" s="9"/>
      <c r="Q7656" s="9"/>
      <c r="R7656" s="9"/>
    </row>
    <row r="7657" ht="15.75" customHeight="1">
      <c r="A7657" s="14" t="s">
        <v>21</v>
      </c>
      <c r="B7657" s="14" t="s">
        <v>22</v>
      </c>
      <c r="C7657" s="40" t="s">
        <v>10210</v>
      </c>
      <c r="D7657" s="14" t="s">
        <v>18351</v>
      </c>
      <c r="E7657" s="13" t="s">
        <v>18352</v>
      </c>
      <c r="F7657" s="14" t="s">
        <v>18353</v>
      </c>
      <c r="G7657" s="14" t="s">
        <v>6772</v>
      </c>
      <c r="H7657" s="41" t="s">
        <v>6712</v>
      </c>
      <c r="I7657" s="42" t="s">
        <v>85</v>
      </c>
      <c r="J7657" s="70">
        <f t="shared" si="1"/>
        <v>39</v>
      </c>
      <c r="K7657" s="7" t="str">
        <f t="shared" si="2"/>
        <v>ENG30-02381726-vpreuzeti</v>
      </c>
      <c r="L7657" s="7" t="str">
        <f>ifna(VLOOKUP(K7657,'Лист1'!D:E,2,false))</f>
        <v/>
      </c>
      <c r="M7657" s="9"/>
      <c r="N7657" s="9"/>
      <c r="O7657" s="9"/>
      <c r="P7657" s="9"/>
      <c r="Q7657" s="9"/>
      <c r="R7657" s="9"/>
    </row>
    <row r="7658" ht="15.75" customHeight="1">
      <c r="A7658" s="14" t="s">
        <v>21</v>
      </c>
      <c r="B7658" s="14" t="s">
        <v>22</v>
      </c>
      <c r="C7658" s="40" t="s">
        <v>7762</v>
      </c>
      <c r="D7658" s="14" t="s">
        <v>18351</v>
      </c>
      <c r="E7658" s="13" t="s">
        <v>18352</v>
      </c>
      <c r="F7658" s="14" t="s">
        <v>18353</v>
      </c>
      <c r="G7658" s="14" t="s">
        <v>6772</v>
      </c>
      <c r="H7658" s="41" t="s">
        <v>6712</v>
      </c>
      <c r="I7658" s="42" t="s">
        <v>85</v>
      </c>
      <c r="J7658" s="77">
        <f t="shared" si="1"/>
        <v>39</v>
      </c>
      <c r="K7658" s="7" t="str">
        <f t="shared" si="2"/>
        <v>ENG30-02381726-vusvojiti</v>
      </c>
      <c r="L7658" s="7" t="str">
        <f>ifna(VLOOKUP(K7658,'Лист1'!D:E,2,false))</f>
        <v/>
      </c>
      <c r="M7658" s="9"/>
      <c r="N7658" s="9"/>
      <c r="O7658" s="9"/>
      <c r="P7658" s="9"/>
      <c r="Q7658" s="9"/>
      <c r="R7658" s="9"/>
    </row>
    <row r="7659" ht="15.75" customHeight="1">
      <c r="A7659" s="14" t="s">
        <v>21</v>
      </c>
      <c r="B7659" s="14" t="s">
        <v>22</v>
      </c>
      <c r="C7659" s="40" t="s">
        <v>10659</v>
      </c>
      <c r="D7659" s="14" t="s">
        <v>18354</v>
      </c>
      <c r="E7659" s="13" t="s">
        <v>18355</v>
      </c>
      <c r="F7659" s="14" t="s">
        <v>10659</v>
      </c>
      <c r="G7659" s="14" t="s">
        <v>6772</v>
      </c>
      <c r="H7659" s="41" t="s">
        <v>6712</v>
      </c>
      <c r="I7659" s="42" t="s">
        <v>85</v>
      </c>
      <c r="J7659" s="38">
        <f t="shared" si="1"/>
        <v>54</v>
      </c>
      <c r="K7659" s="7" t="str">
        <f t="shared" si="2"/>
        <v>ENG30-02382087-vslužiti</v>
      </c>
      <c r="L7659" s="7" t="str">
        <f>ifna(VLOOKUP(K7659,'Лист1'!D:E,2,false))</f>
        <v/>
      </c>
      <c r="M7659" s="9"/>
      <c r="N7659" s="9"/>
      <c r="O7659" s="9"/>
      <c r="P7659" s="9"/>
      <c r="Q7659" s="9"/>
      <c r="R7659" s="9"/>
    </row>
    <row r="7660" ht="15.75" customHeight="1">
      <c r="A7660" s="14" t="s">
        <v>79</v>
      </c>
      <c r="B7660" s="14" t="s">
        <v>80</v>
      </c>
      <c r="C7660" s="40" t="s">
        <v>10387</v>
      </c>
      <c r="D7660" s="14" t="s">
        <v>18356</v>
      </c>
      <c r="E7660" s="13" t="s">
        <v>18357</v>
      </c>
      <c r="F7660" s="14" t="s">
        <v>10387</v>
      </c>
      <c r="G7660" s="14" t="s">
        <v>7136</v>
      </c>
      <c r="H7660" s="41" t="s">
        <v>6712</v>
      </c>
      <c r="I7660" s="42" t="s">
        <v>85</v>
      </c>
      <c r="J7660" s="55">
        <f t="shared" si="1"/>
        <v>81</v>
      </c>
      <c r="K7660" s="7" t="str">
        <f t="shared" si="2"/>
        <v>ENG30-02382144-akontradiktoran</v>
      </c>
      <c r="L7660" s="7" t="str">
        <f>ifna(VLOOKUP(K7660,'Лист1'!D:E,2,false))</f>
        <v/>
      </c>
      <c r="M7660" s="9"/>
      <c r="N7660" s="9"/>
      <c r="O7660" s="9"/>
      <c r="P7660" s="9"/>
      <c r="Q7660" s="9"/>
      <c r="R7660" s="9"/>
    </row>
    <row r="7661" ht="15.75" customHeight="1">
      <c r="A7661" s="14" t="s">
        <v>21</v>
      </c>
      <c r="B7661" s="14" t="s">
        <v>22</v>
      </c>
      <c r="C7661" s="40" t="s">
        <v>1079</v>
      </c>
      <c r="D7661" s="14" t="s">
        <v>18358</v>
      </c>
      <c r="E7661" s="13" t="s">
        <v>18359</v>
      </c>
      <c r="F7661" s="13" t="s">
        <v>18360</v>
      </c>
      <c r="G7661" s="14" t="s">
        <v>10445</v>
      </c>
      <c r="H7661" s="159" t="s">
        <v>6712</v>
      </c>
      <c r="I7661" s="115" t="s">
        <v>46</v>
      </c>
      <c r="J7661" s="39">
        <f t="shared" si="1"/>
        <v>47</v>
      </c>
      <c r="K7661" s="7" t="str">
        <f t="shared" si="2"/>
        <v>ENG30-02382367-vdati ostavku</v>
      </c>
      <c r="L7661" s="7" t="str">
        <f>ifna(VLOOKUP(K7661,'Лист1'!D:E,2,false))</f>
        <v/>
      </c>
      <c r="M7661" s="9"/>
      <c r="N7661" s="9"/>
      <c r="O7661" s="9"/>
      <c r="P7661" s="9"/>
      <c r="Q7661" s="9"/>
      <c r="R7661" s="9"/>
    </row>
    <row r="7662" ht="15.75" customHeight="1">
      <c r="A7662" s="14" t="s">
        <v>21</v>
      </c>
      <c r="B7662" s="14" t="s">
        <v>22</v>
      </c>
      <c r="C7662" s="40" t="s">
        <v>10630</v>
      </c>
      <c r="D7662" s="14" t="s">
        <v>18358</v>
      </c>
      <c r="E7662" s="13" t="s">
        <v>18359</v>
      </c>
      <c r="F7662" s="14" t="s">
        <v>18360</v>
      </c>
      <c r="G7662" s="14" t="s">
        <v>10445</v>
      </c>
      <c r="H7662" s="41" t="s">
        <v>6712</v>
      </c>
      <c r="I7662" s="42" t="s">
        <v>85</v>
      </c>
      <c r="J7662" s="77">
        <f t="shared" si="1"/>
        <v>47</v>
      </c>
      <c r="K7662" s="7" t="str">
        <f t="shared" si="2"/>
        <v>ENG30-02382367-vnapuštati</v>
      </c>
      <c r="L7662" s="7" t="str">
        <f>ifna(VLOOKUP(K7662,'Лист1'!D:E,2,false))</f>
        <v/>
      </c>
      <c r="M7662" s="9"/>
      <c r="N7662" s="9"/>
      <c r="O7662" s="9"/>
      <c r="P7662" s="9"/>
      <c r="Q7662" s="9"/>
      <c r="R7662" s="9"/>
    </row>
    <row r="7663" ht="15.75" customHeight="1">
      <c r="A7663" s="14" t="s">
        <v>21</v>
      </c>
      <c r="B7663" s="14" t="s">
        <v>22</v>
      </c>
      <c r="C7663" s="40" t="s">
        <v>9365</v>
      </c>
      <c r="D7663" s="14" t="s">
        <v>18358</v>
      </c>
      <c r="E7663" s="13" t="s">
        <v>18359</v>
      </c>
      <c r="F7663" s="14" t="s">
        <v>18360</v>
      </c>
      <c r="G7663" s="14" t="s">
        <v>10445</v>
      </c>
      <c r="H7663" s="41" t="s">
        <v>6712</v>
      </c>
      <c r="I7663" s="42" t="s">
        <v>85</v>
      </c>
      <c r="J7663" s="46">
        <f t="shared" si="1"/>
        <v>47</v>
      </c>
      <c r="K7663" s="7" t="str">
        <f t="shared" si="2"/>
        <v>ENG30-02382367-vnapustiti</v>
      </c>
      <c r="L7663" s="7" t="str">
        <f>ifna(VLOOKUP(K7663,'Лист1'!D:E,2,false))</f>
        <v/>
      </c>
      <c r="M7663" s="9"/>
      <c r="N7663" s="9"/>
      <c r="O7663" s="9"/>
      <c r="P7663" s="9"/>
      <c r="Q7663" s="9"/>
      <c r="R7663" s="9"/>
    </row>
    <row r="7664" ht="15.75" customHeight="1">
      <c r="A7664" s="14" t="s">
        <v>21</v>
      </c>
      <c r="B7664" s="14" t="s">
        <v>22</v>
      </c>
      <c r="C7664" s="40" t="s">
        <v>11753</v>
      </c>
      <c r="D7664" s="14" t="s">
        <v>18358</v>
      </c>
      <c r="E7664" s="13" t="s">
        <v>18359</v>
      </c>
      <c r="F7664" s="14" t="s">
        <v>18360</v>
      </c>
      <c r="G7664" s="14" t="s">
        <v>10445</v>
      </c>
      <c r="H7664" s="41" t="s">
        <v>6712</v>
      </c>
      <c r="I7664" s="42" t="s">
        <v>85</v>
      </c>
      <c r="J7664" s="77">
        <f t="shared" si="1"/>
        <v>47</v>
      </c>
      <c r="K7664" s="7" t="str">
        <f t="shared" si="2"/>
        <v>ENG30-02382367-vodustati</v>
      </c>
      <c r="L7664" s="7" t="str">
        <f>ifna(VLOOKUP(K7664,'Лист1'!D:E,2,false))</f>
        <v/>
      </c>
      <c r="M7664" s="9"/>
      <c r="N7664" s="9"/>
      <c r="O7664" s="9"/>
      <c r="P7664" s="9"/>
      <c r="Q7664" s="9"/>
      <c r="R7664" s="9"/>
    </row>
    <row r="7665" ht="15.75" customHeight="1">
      <c r="A7665" s="14" t="s">
        <v>21</v>
      </c>
      <c r="B7665" s="14" t="s">
        <v>22</v>
      </c>
      <c r="C7665" s="40" t="s">
        <v>13728</v>
      </c>
      <c r="D7665" s="14" t="s">
        <v>18358</v>
      </c>
      <c r="E7665" s="13" t="s">
        <v>18359</v>
      </c>
      <c r="F7665" s="14" t="s">
        <v>18360</v>
      </c>
      <c r="G7665" s="14" t="s">
        <v>10445</v>
      </c>
      <c r="H7665" s="41" t="s">
        <v>6712</v>
      </c>
      <c r="I7665" s="42" t="s">
        <v>85</v>
      </c>
      <c r="J7665" s="39">
        <f t="shared" si="1"/>
        <v>47</v>
      </c>
      <c r="K7665" s="7" t="str">
        <f t="shared" si="2"/>
        <v>ENG30-02382367-vpredati</v>
      </c>
      <c r="L7665" s="7" t="str">
        <f>ifna(VLOOKUP(K7665,'Лист1'!D:E,2,false))</f>
        <v/>
      </c>
      <c r="M7665" s="9"/>
      <c r="N7665" s="9"/>
      <c r="O7665" s="9"/>
      <c r="P7665" s="9"/>
      <c r="Q7665" s="9"/>
      <c r="R7665" s="9"/>
    </row>
    <row r="7666" ht="15.75" customHeight="1">
      <c r="A7666" s="14" t="s">
        <v>21</v>
      </c>
      <c r="B7666" s="14" t="s">
        <v>22</v>
      </c>
      <c r="C7666" s="40" t="s">
        <v>11978</v>
      </c>
      <c r="D7666" s="14" t="s">
        <v>18358</v>
      </c>
      <c r="E7666" s="13" t="s">
        <v>18359</v>
      </c>
      <c r="F7666" s="14" t="s">
        <v>18360</v>
      </c>
      <c r="G7666" s="14" t="s">
        <v>10445</v>
      </c>
      <c r="H7666" s="41" t="s">
        <v>6712</v>
      </c>
      <c r="I7666" s="42" t="s">
        <v>85</v>
      </c>
      <c r="J7666" s="51">
        <f t="shared" si="1"/>
        <v>47</v>
      </c>
      <c r="K7666" s="7" t="str">
        <f t="shared" si="2"/>
        <v>ENG30-02382367-vpredavati</v>
      </c>
      <c r="L7666" s="7" t="str">
        <f>ifna(VLOOKUP(K7666,'Лист1'!D:E,2,false))</f>
        <v/>
      </c>
      <c r="M7666" s="9"/>
      <c r="N7666" s="9"/>
      <c r="O7666" s="9"/>
      <c r="P7666" s="9"/>
      <c r="Q7666" s="9"/>
      <c r="R7666" s="9"/>
    </row>
    <row r="7667" ht="15.75" customHeight="1">
      <c r="A7667" s="14" t="s">
        <v>79</v>
      </c>
      <c r="B7667" s="14" t="s">
        <v>80</v>
      </c>
      <c r="C7667" s="40" t="s">
        <v>17087</v>
      </c>
      <c r="D7667" s="14" t="s">
        <v>18361</v>
      </c>
      <c r="E7667" s="13" t="s">
        <v>18362</v>
      </c>
      <c r="F7667" s="14" t="s">
        <v>18363</v>
      </c>
      <c r="G7667" s="14" t="s">
        <v>7136</v>
      </c>
      <c r="H7667" s="41" t="s">
        <v>6712</v>
      </c>
      <c r="I7667" s="42" t="s">
        <v>85</v>
      </c>
      <c r="J7667" s="71">
        <f t="shared" si="1"/>
        <v>90</v>
      </c>
      <c r="K7667" s="7" t="str">
        <f t="shared" si="2"/>
        <v>ENG30-02382396-asuprotan</v>
      </c>
      <c r="L7667" s="7" t="str">
        <f>ifna(VLOOKUP(K7667,'Лист1'!D:E,2,false))</f>
        <v/>
      </c>
      <c r="M7667" s="9"/>
      <c r="N7667" s="9"/>
      <c r="O7667" s="9"/>
      <c r="P7667" s="9"/>
      <c r="Q7667" s="9"/>
      <c r="R7667" s="9"/>
    </row>
    <row r="7668" ht="15.75" customHeight="1">
      <c r="A7668" s="14" t="s">
        <v>21</v>
      </c>
      <c r="B7668" s="14" t="s">
        <v>22</v>
      </c>
      <c r="C7668" s="40" t="s">
        <v>9365</v>
      </c>
      <c r="D7668" s="14" t="s">
        <v>18364</v>
      </c>
      <c r="E7668" s="13" t="s">
        <v>18365</v>
      </c>
      <c r="F7668" s="14" t="s">
        <v>18366</v>
      </c>
      <c r="G7668" s="14" t="s">
        <v>10445</v>
      </c>
      <c r="H7668" s="41" t="s">
        <v>6712</v>
      </c>
      <c r="I7668" s="42" t="s">
        <v>85</v>
      </c>
      <c r="J7668" s="96">
        <f t="shared" si="1"/>
        <v>64</v>
      </c>
      <c r="K7668" s="7" t="str">
        <f t="shared" si="2"/>
        <v>ENG30-02383440-vnapustiti</v>
      </c>
      <c r="L7668" s="7" t="str">
        <f>ifna(VLOOKUP(K7668,'Лист1'!D:E,2,false))</f>
        <v/>
      </c>
      <c r="M7668" s="9"/>
      <c r="N7668" s="9"/>
      <c r="O7668" s="9"/>
      <c r="P7668" s="9"/>
      <c r="Q7668" s="9"/>
      <c r="R7668" s="9"/>
    </row>
    <row r="7669" ht="15.75" customHeight="1">
      <c r="A7669" s="14" t="s">
        <v>21</v>
      </c>
      <c r="B7669" s="14" t="s">
        <v>22</v>
      </c>
      <c r="C7669" s="40" t="s">
        <v>16370</v>
      </c>
      <c r="D7669" s="14" t="s">
        <v>18364</v>
      </c>
      <c r="E7669" s="13" t="s">
        <v>18365</v>
      </c>
      <c r="F7669" s="14" t="s">
        <v>18366</v>
      </c>
      <c r="G7669" s="14" t="s">
        <v>10445</v>
      </c>
      <c r="H7669" s="41" t="s">
        <v>6712</v>
      </c>
      <c r="I7669" s="42" t="s">
        <v>85</v>
      </c>
      <c r="J7669" s="46">
        <f t="shared" si="1"/>
        <v>64</v>
      </c>
      <c r="K7669" s="7" t="str">
        <f t="shared" si="2"/>
        <v>ENG30-02383440-votići</v>
      </c>
      <c r="L7669" s="7" t="str">
        <f>ifna(VLOOKUP(K7669,'Лист1'!D:E,2,false))</f>
        <v/>
      </c>
      <c r="M7669" s="9"/>
      <c r="N7669" s="9"/>
      <c r="O7669" s="9"/>
      <c r="P7669" s="9"/>
      <c r="Q7669" s="9"/>
      <c r="R7669" s="9"/>
    </row>
    <row r="7670" ht="15.75" customHeight="1">
      <c r="A7670" s="14" t="s">
        <v>21</v>
      </c>
      <c r="B7670" s="14" t="s">
        <v>22</v>
      </c>
      <c r="C7670" s="40" t="s">
        <v>10326</v>
      </c>
      <c r="D7670" s="14" t="s">
        <v>18367</v>
      </c>
      <c r="E7670" s="13" t="s">
        <v>18368</v>
      </c>
      <c r="F7670" s="14" t="s">
        <v>18369</v>
      </c>
      <c r="G7670" s="14" t="s">
        <v>6772</v>
      </c>
      <c r="H7670" s="41" t="s">
        <v>6712</v>
      </c>
      <c r="I7670" s="42" t="s">
        <v>85</v>
      </c>
      <c r="J7670" s="39">
        <f t="shared" si="1"/>
        <v>19</v>
      </c>
      <c r="K7670" s="7" t="str">
        <f t="shared" si="2"/>
        <v>ENG30-02384041-vpostaviti</v>
      </c>
      <c r="L7670" s="7" t="str">
        <f>ifna(VLOOKUP(K7670,'Лист1'!D:E,2,false))</f>
        <v/>
      </c>
      <c r="M7670" s="9"/>
      <c r="N7670" s="9"/>
      <c r="O7670" s="9"/>
      <c r="P7670" s="9"/>
      <c r="Q7670" s="9"/>
      <c r="R7670" s="9"/>
    </row>
    <row r="7671" ht="15.75" customHeight="1">
      <c r="A7671" s="14" t="s">
        <v>21</v>
      </c>
      <c r="B7671" s="14" t="s">
        <v>22</v>
      </c>
      <c r="C7671" s="40" t="s">
        <v>10894</v>
      </c>
      <c r="D7671" s="14" t="s">
        <v>18370</v>
      </c>
      <c r="E7671" s="13" t="s">
        <v>18371</v>
      </c>
      <c r="F7671" s="14" t="s">
        <v>10894</v>
      </c>
      <c r="G7671" s="14" t="s">
        <v>6772</v>
      </c>
      <c r="H7671" s="41" t="s">
        <v>6712</v>
      </c>
      <c r="I7671" s="42" t="s">
        <v>85</v>
      </c>
      <c r="J7671" s="60">
        <f t="shared" si="1"/>
        <v>22</v>
      </c>
      <c r="K7671" s="7" t="str">
        <f t="shared" si="2"/>
        <v>ENG30-02384686-vpozvati</v>
      </c>
      <c r="L7671" s="7" t="str">
        <f>ifna(VLOOKUP(K7671,'Лист1'!D:E,2,false))</f>
        <v/>
      </c>
      <c r="M7671" s="9"/>
      <c r="N7671" s="9"/>
      <c r="O7671" s="9"/>
      <c r="P7671" s="9"/>
      <c r="Q7671" s="9"/>
      <c r="R7671" s="9"/>
    </row>
    <row r="7672" ht="15.75" customHeight="1">
      <c r="A7672" s="14" t="s">
        <v>21</v>
      </c>
      <c r="B7672" s="14" t="s">
        <v>22</v>
      </c>
      <c r="C7672" s="40" t="s">
        <v>13618</v>
      </c>
      <c r="D7672" s="14" t="s">
        <v>18372</v>
      </c>
      <c r="E7672" s="13" t="s">
        <v>18373</v>
      </c>
      <c r="F7672" s="14" t="s">
        <v>18374</v>
      </c>
      <c r="G7672" s="14" t="s">
        <v>10445</v>
      </c>
      <c r="H7672" s="41" t="s">
        <v>6712</v>
      </c>
      <c r="I7672" s="42" t="s">
        <v>85</v>
      </c>
      <c r="J7672" s="27">
        <f t="shared" si="1"/>
        <v>32</v>
      </c>
      <c r="K7672" s="7" t="str">
        <f t="shared" si="2"/>
        <v>ENG30-02385153-vgubiti</v>
      </c>
      <c r="L7672" s="7" t="str">
        <f>ifna(VLOOKUP(K7672,'Лист1'!D:E,2,false))</f>
        <v/>
      </c>
      <c r="M7672" s="9"/>
      <c r="N7672" s="9"/>
      <c r="O7672" s="9"/>
      <c r="P7672" s="9"/>
      <c r="Q7672" s="9"/>
      <c r="R7672" s="9"/>
    </row>
    <row r="7673" ht="15.75" customHeight="1">
      <c r="A7673" s="14" t="s">
        <v>21</v>
      </c>
      <c r="B7673" s="14" t="s">
        <v>22</v>
      </c>
      <c r="C7673" s="40" t="s">
        <v>13622</v>
      </c>
      <c r="D7673" s="14" t="s">
        <v>18372</v>
      </c>
      <c r="E7673" s="13" t="s">
        <v>18373</v>
      </c>
      <c r="F7673" s="14" t="s">
        <v>18374</v>
      </c>
      <c r="G7673" s="14" t="s">
        <v>10445</v>
      </c>
      <c r="H7673" s="41" t="s">
        <v>6712</v>
      </c>
      <c r="I7673" s="42" t="s">
        <v>85</v>
      </c>
      <c r="J7673" s="21">
        <f t="shared" si="1"/>
        <v>32</v>
      </c>
      <c r="K7673" s="7" t="str">
        <f t="shared" si="2"/>
        <v>ENG30-02385153-vizgubiti</v>
      </c>
      <c r="L7673" s="7" t="str">
        <f>ifna(VLOOKUP(K7673,'Лист1'!D:E,2,false))</f>
        <v/>
      </c>
      <c r="M7673" s="9"/>
      <c r="N7673" s="9"/>
      <c r="O7673" s="9"/>
      <c r="P7673" s="9"/>
      <c r="Q7673" s="9"/>
      <c r="R7673" s="9"/>
    </row>
    <row r="7674" ht="15.75" customHeight="1">
      <c r="A7674" s="14" t="s">
        <v>21</v>
      </c>
      <c r="B7674" s="14" t="s">
        <v>22</v>
      </c>
      <c r="C7674" s="40" t="s">
        <v>9727</v>
      </c>
      <c r="D7674" s="14" t="s">
        <v>18372</v>
      </c>
      <c r="E7674" s="13" t="s">
        <v>18373</v>
      </c>
      <c r="F7674" s="14" t="s">
        <v>18374</v>
      </c>
      <c r="G7674" s="14" t="s">
        <v>10445</v>
      </c>
      <c r="H7674" s="41" t="s">
        <v>6712</v>
      </c>
      <c r="I7674" s="42" t="s">
        <v>85</v>
      </c>
      <c r="J7674" s="70">
        <f t="shared" si="1"/>
        <v>32</v>
      </c>
      <c r="K7674" s="7" t="str">
        <f t="shared" si="2"/>
        <v>ENG30-02385153-vpadati</v>
      </c>
      <c r="L7674" s="7" t="str">
        <f>ifna(VLOOKUP(K7674,'Лист1'!D:E,2,false))</f>
        <v/>
      </c>
      <c r="M7674" s="9"/>
      <c r="N7674" s="9"/>
      <c r="O7674" s="9"/>
      <c r="P7674" s="9"/>
      <c r="Q7674" s="9"/>
      <c r="R7674" s="9"/>
    </row>
    <row r="7675" ht="15.75" customHeight="1">
      <c r="A7675" s="14" t="s">
        <v>21</v>
      </c>
      <c r="B7675" s="14" t="s">
        <v>22</v>
      </c>
      <c r="C7675" s="40" t="s">
        <v>7103</v>
      </c>
      <c r="D7675" s="14" t="s">
        <v>18372</v>
      </c>
      <c r="E7675" s="13" t="s">
        <v>18373</v>
      </c>
      <c r="F7675" s="14" t="s">
        <v>18374</v>
      </c>
      <c r="G7675" s="14" t="s">
        <v>10445</v>
      </c>
      <c r="H7675" s="41" t="s">
        <v>6712</v>
      </c>
      <c r="I7675" s="42" t="s">
        <v>85</v>
      </c>
      <c r="J7675" s="87">
        <f t="shared" si="1"/>
        <v>32</v>
      </c>
      <c r="K7675" s="7" t="str">
        <f t="shared" si="2"/>
        <v>ENG30-02385153-vpasti</v>
      </c>
      <c r="L7675" s="7" t="str">
        <f>ifna(VLOOKUP(K7675,'Лист1'!D:E,2,false))</f>
        <v/>
      </c>
      <c r="M7675" s="9"/>
      <c r="N7675" s="9"/>
      <c r="O7675" s="9"/>
      <c r="P7675" s="9"/>
      <c r="Q7675" s="9"/>
      <c r="R7675" s="9"/>
    </row>
    <row r="7676" ht="15.75" customHeight="1">
      <c r="A7676" s="14" t="s">
        <v>79</v>
      </c>
      <c r="B7676" s="14" t="s">
        <v>80</v>
      </c>
      <c r="C7676" s="40" t="s">
        <v>14214</v>
      </c>
      <c r="D7676" s="14" t="s">
        <v>18375</v>
      </c>
      <c r="E7676" s="13" t="s">
        <v>18376</v>
      </c>
      <c r="F7676" s="14" t="s">
        <v>18377</v>
      </c>
      <c r="G7676" s="14" t="s">
        <v>6772</v>
      </c>
      <c r="H7676" s="41" t="s">
        <v>6712</v>
      </c>
      <c r="I7676" s="42" t="s">
        <v>85</v>
      </c>
      <c r="J7676" s="35">
        <f t="shared" si="1"/>
        <v>19</v>
      </c>
      <c r="K7676" s="7" t="str">
        <f t="shared" si="2"/>
        <v>ENG30-02385726-avisok</v>
      </c>
      <c r="L7676" s="7" t="str">
        <f>ifna(VLOOKUP(K7676,'Лист1'!D:E,2,false))</f>
        <v/>
      </c>
      <c r="M7676" s="9"/>
      <c r="N7676" s="9"/>
      <c r="O7676" s="9"/>
      <c r="P7676" s="9"/>
      <c r="Q7676" s="9"/>
      <c r="R7676" s="9"/>
    </row>
    <row r="7677" ht="15.75" customHeight="1">
      <c r="A7677" s="14" t="s">
        <v>21</v>
      </c>
      <c r="B7677" s="14" t="s">
        <v>22</v>
      </c>
      <c r="C7677" s="40" t="s">
        <v>10553</v>
      </c>
      <c r="D7677" s="14" t="s">
        <v>18378</v>
      </c>
      <c r="E7677" s="13" t="s">
        <v>18379</v>
      </c>
      <c r="F7677" s="14" t="s">
        <v>18380</v>
      </c>
      <c r="G7677" s="14" t="s">
        <v>6772</v>
      </c>
      <c r="H7677" s="41" t="s">
        <v>6712</v>
      </c>
      <c r="I7677" s="42" t="s">
        <v>85</v>
      </c>
      <c r="J7677" s="37">
        <f t="shared" si="1"/>
        <v>47</v>
      </c>
      <c r="K7677" s="7" t="str">
        <f t="shared" si="2"/>
        <v>ENG30-02387034-vobrazovati</v>
      </c>
      <c r="L7677" s="7" t="str">
        <f>ifna(VLOOKUP(K7677,'Лист1'!D:E,2,false))</f>
        <v/>
      </c>
      <c r="M7677" s="9"/>
      <c r="N7677" s="9"/>
      <c r="O7677" s="9"/>
      <c r="P7677" s="9"/>
      <c r="Q7677" s="9"/>
      <c r="R7677" s="9"/>
    </row>
    <row r="7678" ht="15.75" customHeight="1">
      <c r="A7678" s="14" t="s">
        <v>21</v>
      </c>
      <c r="B7678" s="14" t="s">
        <v>22</v>
      </c>
      <c r="C7678" s="40" t="s">
        <v>10557</v>
      </c>
      <c r="D7678" s="14" t="s">
        <v>18378</v>
      </c>
      <c r="E7678" s="13" t="s">
        <v>18379</v>
      </c>
      <c r="F7678" s="14" t="s">
        <v>18380</v>
      </c>
      <c r="G7678" s="14" t="s">
        <v>6772</v>
      </c>
      <c r="H7678" s="41" t="s">
        <v>6712</v>
      </c>
      <c r="I7678" s="42" t="s">
        <v>85</v>
      </c>
      <c r="J7678" s="46">
        <f t="shared" si="1"/>
        <v>47</v>
      </c>
      <c r="K7678" s="7" t="str">
        <f t="shared" si="2"/>
        <v>ENG30-02387034-vobučavati</v>
      </c>
      <c r="L7678" s="7" t="str">
        <f>ifna(VLOOKUP(K7678,'Лист1'!D:E,2,false))</f>
        <v/>
      </c>
      <c r="M7678" s="9"/>
      <c r="N7678" s="9"/>
      <c r="O7678" s="9"/>
      <c r="P7678" s="9"/>
      <c r="Q7678" s="9"/>
      <c r="R7678" s="9"/>
    </row>
    <row r="7679" ht="15.75" customHeight="1">
      <c r="A7679" s="14" t="s">
        <v>21</v>
      </c>
      <c r="B7679" s="14" t="s">
        <v>22</v>
      </c>
      <c r="C7679" s="40" t="s">
        <v>10558</v>
      </c>
      <c r="D7679" s="14" t="s">
        <v>18378</v>
      </c>
      <c r="E7679" s="13" t="s">
        <v>18379</v>
      </c>
      <c r="F7679" s="14" t="s">
        <v>18380</v>
      </c>
      <c r="G7679" s="14" t="s">
        <v>6772</v>
      </c>
      <c r="H7679" s="41" t="s">
        <v>6712</v>
      </c>
      <c r="I7679" s="42" t="s">
        <v>85</v>
      </c>
      <c r="J7679" s="127">
        <f t="shared" si="1"/>
        <v>47</v>
      </c>
      <c r="K7679" s="7" t="str">
        <f t="shared" si="2"/>
        <v>ENG30-02387034-vobučiti</v>
      </c>
      <c r="L7679" s="7" t="str">
        <f>ifna(VLOOKUP(K7679,'Лист1'!D:E,2,false))</f>
        <v/>
      </c>
      <c r="M7679" s="9"/>
      <c r="N7679" s="9"/>
      <c r="O7679" s="9"/>
      <c r="P7679" s="9"/>
      <c r="Q7679" s="9"/>
      <c r="R7679" s="9"/>
    </row>
    <row r="7680" ht="15.75" customHeight="1">
      <c r="A7680" s="14" t="s">
        <v>21</v>
      </c>
      <c r="B7680" s="14" t="s">
        <v>22</v>
      </c>
      <c r="C7680" s="40" t="s">
        <v>11192</v>
      </c>
      <c r="D7680" s="14" t="s">
        <v>18378</v>
      </c>
      <c r="E7680" s="13" t="s">
        <v>18379</v>
      </c>
      <c r="F7680" s="14" t="s">
        <v>18380</v>
      </c>
      <c r="G7680" s="14" t="s">
        <v>6772</v>
      </c>
      <c r="H7680" s="41" t="s">
        <v>6712</v>
      </c>
      <c r="I7680" s="42" t="s">
        <v>85</v>
      </c>
      <c r="J7680" s="25">
        <f t="shared" si="1"/>
        <v>47</v>
      </c>
      <c r="K7680" s="7" t="str">
        <f t="shared" si="2"/>
        <v>ENG30-02387034-vpripremati</v>
      </c>
      <c r="L7680" s="7" t="str">
        <f>ifna(VLOOKUP(K7680,'Лист1'!D:E,2,false))</f>
        <v/>
      </c>
      <c r="M7680" s="9"/>
      <c r="N7680" s="9"/>
      <c r="O7680" s="9"/>
      <c r="P7680" s="9"/>
      <c r="Q7680" s="9"/>
      <c r="R7680" s="9"/>
    </row>
    <row r="7681" ht="15.75" customHeight="1">
      <c r="A7681" s="14" t="s">
        <v>21</v>
      </c>
      <c r="B7681" s="14" t="s">
        <v>22</v>
      </c>
      <c r="C7681" s="40" t="s">
        <v>10559</v>
      </c>
      <c r="D7681" s="14" t="s">
        <v>18378</v>
      </c>
      <c r="E7681" s="13" t="s">
        <v>18379</v>
      </c>
      <c r="F7681" s="14" t="s">
        <v>18380</v>
      </c>
      <c r="G7681" s="14" t="s">
        <v>6772</v>
      </c>
      <c r="H7681" s="41" t="s">
        <v>6712</v>
      </c>
      <c r="I7681" s="42" t="s">
        <v>85</v>
      </c>
      <c r="J7681" s="51">
        <f t="shared" si="1"/>
        <v>47</v>
      </c>
      <c r="K7681" s="7" t="str">
        <f t="shared" si="2"/>
        <v>ENG30-02387034-vpripremiti</v>
      </c>
      <c r="L7681" s="7" t="str">
        <f>ifna(VLOOKUP(K7681,'Лист1'!D:E,2,false))</f>
        <v/>
      </c>
      <c r="M7681" s="9"/>
      <c r="N7681" s="9"/>
      <c r="O7681" s="9"/>
      <c r="P7681" s="9"/>
      <c r="Q7681" s="9"/>
      <c r="R7681" s="9"/>
    </row>
    <row r="7682" ht="15.75" customHeight="1">
      <c r="A7682" s="14" t="s">
        <v>21</v>
      </c>
      <c r="B7682" s="14" t="s">
        <v>22</v>
      </c>
      <c r="C7682" s="40" t="s">
        <v>11176</v>
      </c>
      <c r="D7682" s="14" t="s">
        <v>18378</v>
      </c>
      <c r="E7682" s="13" t="s">
        <v>18379</v>
      </c>
      <c r="F7682" s="14" t="s">
        <v>18380</v>
      </c>
      <c r="G7682" s="14" t="s">
        <v>6772</v>
      </c>
      <c r="H7682" s="41" t="s">
        <v>6712</v>
      </c>
      <c r="I7682" s="42" t="s">
        <v>85</v>
      </c>
      <c r="J7682" s="43">
        <f t="shared" si="1"/>
        <v>47</v>
      </c>
      <c r="K7682" s="7" t="str">
        <f t="shared" si="2"/>
        <v>ENG30-02387034-vupravljati</v>
      </c>
      <c r="L7682" s="7" t="str">
        <f>ifna(VLOOKUP(K7682,'Лист1'!D:E,2,false))</f>
        <v/>
      </c>
      <c r="M7682" s="9"/>
      <c r="N7682" s="9"/>
      <c r="O7682" s="9"/>
      <c r="P7682" s="9"/>
      <c r="Q7682" s="9"/>
      <c r="R7682" s="9"/>
    </row>
    <row r="7683" ht="15.75" customHeight="1">
      <c r="A7683" s="14" t="s">
        <v>21</v>
      </c>
      <c r="B7683" s="14" t="s">
        <v>22</v>
      </c>
      <c r="C7683" s="40" t="s">
        <v>11193</v>
      </c>
      <c r="D7683" s="14" t="s">
        <v>18378</v>
      </c>
      <c r="E7683" s="13" t="s">
        <v>18379</v>
      </c>
      <c r="F7683" s="14" t="s">
        <v>18380</v>
      </c>
      <c r="G7683" s="14" t="s">
        <v>6772</v>
      </c>
      <c r="H7683" s="41" t="s">
        <v>6712</v>
      </c>
      <c r="I7683" s="42" t="s">
        <v>85</v>
      </c>
      <c r="J7683" s="69">
        <f t="shared" si="1"/>
        <v>47</v>
      </c>
      <c r="K7683" s="7" t="str">
        <f t="shared" si="2"/>
        <v>ENG30-02387034-vusmeriti</v>
      </c>
      <c r="L7683" s="7" t="str">
        <f>ifna(VLOOKUP(K7683,'Лист1'!D:E,2,false))</f>
        <v/>
      </c>
      <c r="M7683" s="9"/>
      <c r="N7683" s="9"/>
      <c r="O7683" s="9"/>
      <c r="P7683" s="9"/>
      <c r="Q7683" s="9"/>
      <c r="R7683" s="9"/>
    </row>
    <row r="7684" ht="15.75" customHeight="1">
      <c r="A7684" s="14" t="s">
        <v>21</v>
      </c>
      <c r="B7684" s="14" t="s">
        <v>22</v>
      </c>
      <c r="C7684" s="40" t="s">
        <v>10553</v>
      </c>
      <c r="D7684" s="14" t="s">
        <v>18381</v>
      </c>
      <c r="E7684" s="13" t="s">
        <v>18382</v>
      </c>
      <c r="F7684" s="14" t="s">
        <v>18383</v>
      </c>
      <c r="G7684" s="14" t="s">
        <v>6772</v>
      </c>
      <c r="H7684" s="41" t="s">
        <v>6712</v>
      </c>
      <c r="I7684" s="42" t="s">
        <v>85</v>
      </c>
      <c r="J7684" s="22">
        <f t="shared" si="1"/>
        <v>26</v>
      </c>
      <c r="K7684" s="7" t="str">
        <f t="shared" si="2"/>
        <v>ENG30-02387486-vobrazovati</v>
      </c>
      <c r="L7684" s="7" t="str">
        <f>ifna(VLOOKUP(K7684,'Лист1'!D:E,2,false))</f>
        <v/>
      </c>
      <c r="M7684" s="9"/>
      <c r="N7684" s="9"/>
      <c r="O7684" s="9"/>
      <c r="P7684" s="9"/>
      <c r="Q7684" s="9"/>
      <c r="R7684" s="9"/>
    </row>
    <row r="7685" ht="15.75" customHeight="1">
      <c r="A7685" s="14" t="s">
        <v>21</v>
      </c>
      <c r="B7685" s="14" t="s">
        <v>22</v>
      </c>
      <c r="C7685" s="40" t="s">
        <v>10553</v>
      </c>
      <c r="D7685" s="14" t="s">
        <v>18384</v>
      </c>
      <c r="E7685" s="13" t="s">
        <v>18385</v>
      </c>
      <c r="F7685" s="14" t="s">
        <v>18386</v>
      </c>
      <c r="G7685" s="14" t="s">
        <v>10531</v>
      </c>
      <c r="H7685" s="41" t="s">
        <v>6712</v>
      </c>
      <c r="I7685" s="42" t="s">
        <v>85</v>
      </c>
      <c r="J7685" s="35">
        <f t="shared" si="1"/>
        <v>34</v>
      </c>
      <c r="K7685" s="7" t="str">
        <f t="shared" si="2"/>
        <v>ENG30-02387910-vobrazovati</v>
      </c>
      <c r="L7685" s="7" t="str">
        <f>ifna(VLOOKUP(K7685,'Лист1'!D:E,2,false))</f>
        <v/>
      </c>
      <c r="M7685" s="9"/>
      <c r="N7685" s="9"/>
      <c r="O7685" s="9"/>
      <c r="P7685" s="9"/>
      <c r="Q7685" s="9"/>
      <c r="R7685" s="9"/>
    </row>
    <row r="7686" ht="15.75" customHeight="1">
      <c r="A7686" s="14" t="s">
        <v>21</v>
      </c>
      <c r="B7686" s="14" t="s">
        <v>22</v>
      </c>
      <c r="C7686" s="40" t="s">
        <v>15990</v>
      </c>
      <c r="D7686" s="14" t="s">
        <v>18387</v>
      </c>
      <c r="E7686" s="13" t="s">
        <v>18388</v>
      </c>
      <c r="F7686" s="14" t="s">
        <v>18389</v>
      </c>
      <c r="G7686" s="14" t="s">
        <v>10563</v>
      </c>
      <c r="H7686" s="41" t="s">
        <v>6712</v>
      </c>
      <c r="I7686" s="42" t="s">
        <v>85</v>
      </c>
      <c r="J7686" s="87">
        <f t="shared" si="1"/>
        <v>61</v>
      </c>
      <c r="K7686" s="7" t="str">
        <f t="shared" si="2"/>
        <v>ENG30-02388403-vnegovati</v>
      </c>
      <c r="L7686" s="7" t="str">
        <f>ifna(VLOOKUP(K7686,'Лист1'!D:E,2,false))</f>
        <v/>
      </c>
      <c r="M7686" s="9"/>
      <c r="N7686" s="9"/>
      <c r="O7686" s="9"/>
      <c r="P7686" s="9"/>
      <c r="Q7686" s="9"/>
      <c r="R7686" s="9"/>
    </row>
    <row r="7687" ht="15.75" customHeight="1">
      <c r="A7687" s="14" t="s">
        <v>79</v>
      </c>
      <c r="B7687" s="14" t="s">
        <v>80</v>
      </c>
      <c r="C7687" s="40" t="s">
        <v>13262</v>
      </c>
      <c r="D7687" s="14" t="s">
        <v>18390</v>
      </c>
      <c r="E7687" s="13" t="s">
        <v>18391</v>
      </c>
      <c r="F7687" s="14" t="s">
        <v>13262</v>
      </c>
      <c r="G7687" s="14" t="s">
        <v>6772</v>
      </c>
      <c r="H7687" s="41" t="s">
        <v>6712</v>
      </c>
      <c r="I7687" s="42" t="s">
        <v>85</v>
      </c>
      <c r="J7687" s="60">
        <f t="shared" si="1"/>
        <v>45</v>
      </c>
      <c r="K7687" s="7" t="str">
        <f t="shared" si="2"/>
        <v>ENG30-02388921-adomaći</v>
      </c>
      <c r="L7687" s="7" t="str">
        <f>ifna(VLOOKUP(K7687,'Лист1'!D:E,2,false))</f>
        <v/>
      </c>
      <c r="M7687" s="9"/>
      <c r="N7687" s="9"/>
      <c r="O7687" s="9"/>
      <c r="P7687" s="9"/>
      <c r="Q7687" s="9"/>
      <c r="R7687" s="9"/>
    </row>
    <row r="7688" ht="15.75" customHeight="1">
      <c r="A7688" s="14" t="s">
        <v>79</v>
      </c>
      <c r="B7688" s="14" t="s">
        <v>80</v>
      </c>
      <c r="C7688" s="40" t="s">
        <v>18392</v>
      </c>
      <c r="D7688" s="14" t="s">
        <v>18393</v>
      </c>
      <c r="E7688" s="13" t="s">
        <v>18394</v>
      </c>
      <c r="F7688" s="14" t="s">
        <v>18392</v>
      </c>
      <c r="G7688" s="14" t="s">
        <v>6917</v>
      </c>
      <c r="H7688" s="41" t="s">
        <v>6712</v>
      </c>
      <c r="I7688" s="42" t="s">
        <v>85</v>
      </c>
      <c r="J7688" s="28">
        <f t="shared" si="1"/>
        <v>57</v>
      </c>
      <c r="K7688" s="7" t="str">
        <f t="shared" si="2"/>
        <v>ENG30-02389220-adivalj</v>
      </c>
      <c r="L7688" s="7" t="str">
        <f>ifna(VLOOKUP(K7688,'Лист1'!D:E,2,false))</f>
        <v/>
      </c>
      <c r="M7688" s="9"/>
      <c r="N7688" s="9"/>
      <c r="O7688" s="9"/>
      <c r="P7688" s="9"/>
      <c r="Q7688" s="9"/>
      <c r="R7688" s="9"/>
    </row>
    <row r="7689" ht="15.75" customHeight="1">
      <c r="A7689" s="14" t="s">
        <v>11</v>
      </c>
      <c r="B7689" s="14" t="s">
        <v>12</v>
      </c>
      <c r="C7689" s="40" t="s">
        <v>18395</v>
      </c>
      <c r="D7689" s="14" t="s">
        <v>18396</v>
      </c>
      <c r="E7689" s="13" t="s">
        <v>18397</v>
      </c>
      <c r="F7689" s="14" t="s">
        <v>18398</v>
      </c>
      <c r="G7689" s="14" t="s">
        <v>6955</v>
      </c>
      <c r="H7689" s="41" t="s">
        <v>6712</v>
      </c>
      <c r="I7689" s="42" t="s">
        <v>85</v>
      </c>
      <c r="J7689" s="50">
        <f t="shared" si="1"/>
        <v>99</v>
      </c>
      <c r="K7689" s="7" t="str">
        <f t="shared" si="2"/>
        <v>ENG30-02389346-nmagarac</v>
      </c>
      <c r="L7689" s="7" t="str">
        <f>ifna(VLOOKUP(K7689,'Лист1'!D:E,2,false))</f>
        <v/>
      </c>
      <c r="M7689" s="9"/>
      <c r="N7689" s="9"/>
      <c r="O7689" s="9"/>
      <c r="P7689" s="9"/>
      <c r="Q7689" s="9"/>
      <c r="R7689" s="9"/>
    </row>
    <row r="7690" ht="15.75" customHeight="1">
      <c r="A7690" s="14" t="s">
        <v>11</v>
      </c>
      <c r="B7690" s="14" t="s">
        <v>12</v>
      </c>
      <c r="C7690" s="40" t="s">
        <v>18399</v>
      </c>
      <c r="D7690" s="14" t="s">
        <v>18400</v>
      </c>
      <c r="E7690" s="13" t="s">
        <v>18401</v>
      </c>
      <c r="F7690" s="14" t="s">
        <v>18399</v>
      </c>
      <c r="G7690" s="14" t="s">
        <v>6955</v>
      </c>
      <c r="H7690" s="41" t="s">
        <v>6712</v>
      </c>
      <c r="I7690" s="42" t="s">
        <v>85</v>
      </c>
      <c r="J7690" s="92">
        <f t="shared" si="1"/>
        <v>48</v>
      </c>
      <c r="K7690" s="7" t="str">
        <f t="shared" si="2"/>
        <v>ENG30-02390258-nmazga</v>
      </c>
      <c r="L7690" s="7" t="str">
        <f>ifna(VLOOKUP(K7690,'Лист1'!D:E,2,false))</f>
        <v/>
      </c>
      <c r="M7690" s="9"/>
      <c r="N7690" s="9"/>
      <c r="O7690" s="9"/>
      <c r="P7690" s="9"/>
      <c r="Q7690" s="9"/>
      <c r="R7690" s="9"/>
    </row>
    <row r="7691" ht="15.75" customHeight="1">
      <c r="A7691" s="14" t="s">
        <v>79</v>
      </c>
      <c r="B7691" s="14" t="s">
        <v>80</v>
      </c>
      <c r="C7691" s="40" t="s">
        <v>18392</v>
      </c>
      <c r="D7691" s="14" t="s">
        <v>18402</v>
      </c>
      <c r="E7691" s="13" t="s">
        <v>18403</v>
      </c>
      <c r="F7691" s="14" t="s">
        <v>18404</v>
      </c>
      <c r="G7691" s="14"/>
      <c r="H7691" s="41" t="s">
        <v>6712</v>
      </c>
      <c r="I7691" s="42" t="s">
        <v>85</v>
      </c>
      <c r="J7691" s="43">
        <f t="shared" si="1"/>
        <v>67</v>
      </c>
      <c r="K7691" s="7" t="str">
        <f t="shared" si="2"/>
        <v>ENG30-02390335-adivalj</v>
      </c>
      <c r="L7691" s="7" t="str">
        <f>ifna(VLOOKUP(K7691,'Лист1'!D:E,2,false))</f>
        <v/>
      </c>
      <c r="M7691" s="9"/>
      <c r="N7691" s="9"/>
      <c r="O7691" s="9"/>
      <c r="P7691" s="9"/>
      <c r="Q7691" s="9"/>
      <c r="R7691" s="9"/>
    </row>
    <row r="7692" ht="15.75" customHeight="1">
      <c r="A7692" s="14" t="s">
        <v>11</v>
      </c>
      <c r="B7692" s="14" t="s">
        <v>12</v>
      </c>
      <c r="C7692" s="40" t="s">
        <v>18405</v>
      </c>
      <c r="D7692" s="14" t="s">
        <v>18406</v>
      </c>
      <c r="E7692" s="13" t="s">
        <v>18407</v>
      </c>
      <c r="F7692" s="13" t="s">
        <v>18405</v>
      </c>
      <c r="G7692" s="14" t="s">
        <v>6955</v>
      </c>
      <c r="H7692" s="159" t="s">
        <v>6712</v>
      </c>
      <c r="I7692" s="116" t="s">
        <v>17</v>
      </c>
      <c r="J7692" s="43">
        <f t="shared" si="1"/>
        <v>41</v>
      </c>
      <c r="K7692" s="7" t="str">
        <f t="shared" si="2"/>
        <v>ENG30-02390454-ndivlji magarac</v>
      </c>
      <c r="L7692" s="7" t="str">
        <f>ifna(VLOOKUP(K7692,'Лист1'!D:E,2,false))</f>
        <v/>
      </c>
      <c r="M7692" s="9"/>
      <c r="N7692" s="9"/>
      <c r="O7692" s="9"/>
      <c r="P7692" s="9"/>
      <c r="Q7692" s="9"/>
      <c r="R7692" s="9"/>
    </row>
    <row r="7693" ht="15.75" customHeight="1">
      <c r="A7693" s="14" t="s">
        <v>11</v>
      </c>
      <c r="B7693" s="14" t="s">
        <v>12</v>
      </c>
      <c r="C7693" s="40" t="s">
        <v>1265</v>
      </c>
      <c r="D7693" s="14" t="s">
        <v>18408</v>
      </c>
      <c r="E7693" s="13" t="s">
        <v>18409</v>
      </c>
      <c r="F7693" s="13" t="s">
        <v>18410</v>
      </c>
      <c r="G7693" s="14" t="s">
        <v>6955</v>
      </c>
      <c r="H7693" s="159" t="s">
        <v>6712</v>
      </c>
      <c r="I7693" s="116" t="s">
        <v>17</v>
      </c>
      <c r="J7693" s="47">
        <f t="shared" si="1"/>
        <v>25</v>
      </c>
      <c r="K7693" s="7" t="str">
        <f t="shared" si="2"/>
        <v>ENG30-02390640-nEquus africanus</v>
      </c>
      <c r="L7693" s="7" t="str">
        <f>ifna(VLOOKUP(K7693,'Лист1'!D:E,2,false))</f>
        <v/>
      </c>
      <c r="M7693" s="9"/>
      <c r="N7693" s="9"/>
      <c r="O7693" s="9"/>
      <c r="P7693" s="9"/>
      <c r="Q7693" s="9"/>
      <c r="R7693" s="9"/>
    </row>
    <row r="7694" ht="15.75" customHeight="1">
      <c r="A7694" s="14" t="s">
        <v>21</v>
      </c>
      <c r="B7694" s="14" t="s">
        <v>22</v>
      </c>
      <c r="C7694" s="40" t="s">
        <v>18411</v>
      </c>
      <c r="D7694" s="14" t="s">
        <v>18412</v>
      </c>
      <c r="E7694" s="13" t="s">
        <v>18413</v>
      </c>
      <c r="F7694" s="14" t="s">
        <v>18414</v>
      </c>
      <c r="G7694" s="14" t="s">
        <v>8285</v>
      </c>
      <c r="H7694" s="41" t="s">
        <v>6712</v>
      </c>
      <c r="I7694" s="42" t="s">
        <v>85</v>
      </c>
      <c r="J7694" s="85">
        <f t="shared" si="1"/>
        <v>40</v>
      </c>
      <c r="K7694" s="7" t="str">
        <f t="shared" si="2"/>
        <v>ENG30-02390949-vkrunisati</v>
      </c>
      <c r="L7694" s="7" t="str">
        <f>ifna(VLOOKUP(K7694,'Лист1'!D:E,2,false))</f>
        <v/>
      </c>
      <c r="M7694" s="9"/>
      <c r="N7694" s="9"/>
      <c r="O7694" s="9"/>
      <c r="P7694" s="9"/>
      <c r="Q7694" s="9"/>
      <c r="R7694" s="9"/>
    </row>
    <row r="7695" ht="15.75" customHeight="1">
      <c r="A7695" s="14" t="s">
        <v>21</v>
      </c>
      <c r="B7695" s="14" t="s">
        <v>22</v>
      </c>
      <c r="C7695" s="40" t="s">
        <v>18411</v>
      </c>
      <c r="D7695" s="14" t="s">
        <v>18415</v>
      </c>
      <c r="E7695" s="13" t="s">
        <v>18416</v>
      </c>
      <c r="F7695" s="14" t="s">
        <v>18417</v>
      </c>
      <c r="G7695" s="14" t="s">
        <v>8285</v>
      </c>
      <c r="H7695" s="41" t="s">
        <v>6712</v>
      </c>
      <c r="I7695" s="42" t="s">
        <v>85</v>
      </c>
      <c r="J7695" s="39">
        <f t="shared" si="1"/>
        <v>27</v>
      </c>
      <c r="K7695" s="7" t="str">
        <f t="shared" si="2"/>
        <v>ENG30-02391193-vkrunisati</v>
      </c>
      <c r="L7695" s="7" t="str">
        <f>ifna(VLOOKUP(K7695,'Лист1'!D:E,2,false))</f>
        <v/>
      </c>
      <c r="M7695" s="9"/>
      <c r="N7695" s="9"/>
      <c r="O7695" s="9"/>
      <c r="P7695" s="9"/>
      <c r="Q7695" s="9"/>
      <c r="R7695" s="9"/>
    </row>
    <row r="7696" ht="15.75" customHeight="1">
      <c r="A7696" s="14" t="s">
        <v>21</v>
      </c>
      <c r="B7696" s="14" t="s">
        <v>22</v>
      </c>
      <c r="C7696" s="40" t="s">
        <v>10833</v>
      </c>
      <c r="D7696" s="14" t="s">
        <v>18418</v>
      </c>
      <c r="E7696" s="13" t="s">
        <v>18419</v>
      </c>
      <c r="F7696" s="14" t="s">
        <v>18420</v>
      </c>
      <c r="G7696" s="14" t="s">
        <v>6772</v>
      </c>
      <c r="H7696" s="41" t="s">
        <v>6712</v>
      </c>
      <c r="I7696" s="42" t="s">
        <v>85</v>
      </c>
      <c r="J7696" s="80">
        <f t="shared" si="1"/>
        <v>30</v>
      </c>
      <c r="K7696" s="7" t="str">
        <f t="shared" si="2"/>
        <v>ENG30-02391803-vimenovati</v>
      </c>
      <c r="L7696" s="7" t="str">
        <f>ifna(VLOOKUP(K7696,'Лист1'!D:E,2,false))</f>
        <v/>
      </c>
      <c r="M7696" s="9"/>
      <c r="N7696" s="9"/>
      <c r="O7696" s="9"/>
      <c r="P7696" s="9"/>
      <c r="Q7696" s="9"/>
      <c r="R7696" s="9"/>
    </row>
    <row r="7697" ht="15.75" customHeight="1">
      <c r="A7697" s="14" t="s">
        <v>21</v>
      </c>
      <c r="B7697" s="14" t="s">
        <v>22</v>
      </c>
      <c r="C7697" s="40" t="s">
        <v>17867</v>
      </c>
      <c r="D7697" s="14" t="s">
        <v>18418</v>
      </c>
      <c r="E7697" s="13" t="s">
        <v>18419</v>
      </c>
      <c r="F7697" s="14" t="s">
        <v>18420</v>
      </c>
      <c r="G7697" s="14" t="s">
        <v>6772</v>
      </c>
      <c r="H7697" s="41" t="s">
        <v>6712</v>
      </c>
      <c r="I7697" s="42" t="s">
        <v>85</v>
      </c>
      <c r="J7697" s="28">
        <f t="shared" si="1"/>
        <v>30</v>
      </c>
      <c r="K7697" s="7" t="str">
        <f t="shared" si="2"/>
        <v>ENG30-02391803-vzadužiti</v>
      </c>
      <c r="L7697" s="7" t="str">
        <f>ifna(VLOOKUP(K7697,'Лист1'!D:E,2,false))</f>
        <v/>
      </c>
      <c r="M7697" s="9"/>
      <c r="N7697" s="9"/>
      <c r="O7697" s="9"/>
      <c r="P7697" s="9"/>
      <c r="Q7697" s="9"/>
      <c r="R7697" s="9"/>
    </row>
    <row r="7698" ht="15.75" customHeight="1">
      <c r="A7698" s="14" t="s">
        <v>11</v>
      </c>
      <c r="B7698" s="14" t="s">
        <v>12</v>
      </c>
      <c r="C7698" s="40" t="s">
        <v>18421</v>
      </c>
      <c r="D7698" s="14" t="s">
        <v>18422</v>
      </c>
      <c r="E7698" s="13" t="s">
        <v>18423</v>
      </c>
      <c r="F7698" s="14" t="s">
        <v>18421</v>
      </c>
      <c r="G7698" s="14" t="s">
        <v>6955</v>
      </c>
      <c r="H7698" s="41" t="s">
        <v>6712</v>
      </c>
      <c r="I7698" s="42" t="s">
        <v>85</v>
      </c>
      <c r="J7698" s="48">
        <f t="shared" si="1"/>
        <v>120</v>
      </c>
      <c r="K7698" s="7" t="str">
        <f t="shared" si="2"/>
        <v>ENG30-02391994-nnosorog</v>
      </c>
      <c r="L7698" s="7" t="str">
        <f>ifna(VLOOKUP(K7698,'Лист1'!D:E,2,false))</f>
        <v/>
      </c>
      <c r="M7698" s="9"/>
      <c r="N7698" s="9"/>
      <c r="O7698" s="9"/>
      <c r="P7698" s="9"/>
      <c r="Q7698" s="9"/>
      <c r="R7698" s="9"/>
    </row>
    <row r="7699" ht="15.75" customHeight="1">
      <c r="A7699" s="14" t="s">
        <v>21</v>
      </c>
      <c r="B7699" s="14" t="s">
        <v>22</v>
      </c>
      <c r="C7699" s="40" t="s">
        <v>10326</v>
      </c>
      <c r="D7699" s="14" t="s">
        <v>18424</v>
      </c>
      <c r="E7699" s="13" t="s">
        <v>18425</v>
      </c>
      <c r="F7699" s="14" t="s">
        <v>18426</v>
      </c>
      <c r="G7699" s="14" t="s">
        <v>6772</v>
      </c>
      <c r="H7699" s="41" t="s">
        <v>6712</v>
      </c>
      <c r="I7699" s="42" t="s">
        <v>85</v>
      </c>
      <c r="J7699" s="51">
        <f t="shared" si="1"/>
        <v>50</v>
      </c>
      <c r="K7699" s="7" t="str">
        <f t="shared" si="2"/>
        <v>ENG30-02392762-vpostaviti</v>
      </c>
      <c r="L7699" s="7" t="str">
        <f>ifna(VLOOKUP(K7699,'Лист1'!D:E,2,false))</f>
        <v/>
      </c>
      <c r="M7699" s="9"/>
      <c r="N7699" s="9"/>
      <c r="O7699" s="9"/>
      <c r="P7699" s="9"/>
      <c r="Q7699" s="9"/>
      <c r="R7699" s="9"/>
    </row>
    <row r="7700" ht="15.75" customHeight="1">
      <c r="A7700" s="14" t="s">
        <v>21</v>
      </c>
      <c r="B7700" s="14" t="s">
        <v>22</v>
      </c>
      <c r="C7700" s="40" t="s">
        <v>15163</v>
      </c>
      <c r="D7700" s="14" t="s">
        <v>18424</v>
      </c>
      <c r="E7700" s="13" t="s">
        <v>18425</v>
      </c>
      <c r="F7700" s="14" t="s">
        <v>18426</v>
      </c>
      <c r="G7700" s="14" t="s">
        <v>6772</v>
      </c>
      <c r="H7700" s="41" t="s">
        <v>6712</v>
      </c>
      <c r="I7700" s="42" t="s">
        <v>85</v>
      </c>
      <c r="J7700" s="48">
        <f t="shared" si="1"/>
        <v>50</v>
      </c>
      <c r="K7700" s="7" t="str">
        <f t="shared" si="2"/>
        <v>ENG30-02392762-vsmestiti</v>
      </c>
      <c r="L7700" s="7" t="str">
        <f>ifna(VLOOKUP(K7700,'Лист1'!D:E,2,false))</f>
        <v/>
      </c>
      <c r="M7700" s="9"/>
      <c r="N7700" s="9"/>
      <c r="O7700" s="9"/>
      <c r="P7700" s="9"/>
      <c r="Q7700" s="9"/>
      <c r="R7700" s="9"/>
    </row>
    <row r="7701" ht="15.75" customHeight="1">
      <c r="A7701" s="14" t="s">
        <v>21</v>
      </c>
      <c r="B7701" s="14" t="s">
        <v>22</v>
      </c>
      <c r="C7701" s="40" t="s">
        <v>14010</v>
      </c>
      <c r="D7701" s="14" t="s">
        <v>18424</v>
      </c>
      <c r="E7701" s="13" t="s">
        <v>18425</v>
      </c>
      <c r="F7701" s="14" t="s">
        <v>18426</v>
      </c>
      <c r="G7701" s="14" t="s">
        <v>6772</v>
      </c>
      <c r="H7701" s="41" t="s">
        <v>6712</v>
      </c>
      <c r="I7701" s="42" t="s">
        <v>85</v>
      </c>
      <c r="J7701" s="38">
        <f t="shared" si="1"/>
        <v>50</v>
      </c>
      <c r="K7701" s="7" t="str">
        <f t="shared" si="2"/>
        <v>ENG30-02392762-vstaviti</v>
      </c>
      <c r="L7701" s="7" t="str">
        <f>ifna(VLOOKUP(K7701,'Лист1'!D:E,2,false))</f>
        <v/>
      </c>
      <c r="M7701" s="9"/>
      <c r="N7701" s="9"/>
      <c r="O7701" s="9"/>
      <c r="P7701" s="9"/>
      <c r="Q7701" s="9"/>
      <c r="R7701" s="9"/>
    </row>
    <row r="7702" ht="15.75" customHeight="1">
      <c r="A7702" s="14" t="s">
        <v>79</v>
      </c>
      <c r="B7702" s="14" t="s">
        <v>80</v>
      </c>
      <c r="C7702" s="40" t="s">
        <v>8639</v>
      </c>
      <c r="D7702" s="14" t="s">
        <v>18427</v>
      </c>
      <c r="E7702" s="13" t="s">
        <v>18428</v>
      </c>
      <c r="F7702" s="14" t="s">
        <v>18429</v>
      </c>
      <c r="G7702" s="14" t="s">
        <v>6772</v>
      </c>
      <c r="H7702" s="41" t="s">
        <v>6712</v>
      </c>
      <c r="I7702" s="42" t="s">
        <v>85</v>
      </c>
      <c r="J7702" s="24">
        <f t="shared" si="1"/>
        <v>25</v>
      </c>
      <c r="K7702" s="7" t="str">
        <f t="shared" si="2"/>
        <v>ENG30-02393086-alep</v>
      </c>
      <c r="L7702" s="7" t="str">
        <f>ifna(VLOOKUP(K7702,'Лист1'!D:E,2,false))</f>
        <v/>
      </c>
      <c r="M7702" s="9"/>
      <c r="N7702" s="9"/>
      <c r="O7702" s="9"/>
      <c r="P7702" s="9"/>
      <c r="Q7702" s="9"/>
      <c r="R7702" s="9"/>
    </row>
    <row r="7703" ht="15.75" customHeight="1">
      <c r="A7703" s="14" t="s">
        <v>79</v>
      </c>
      <c r="B7703" s="14" t="s">
        <v>80</v>
      </c>
      <c r="C7703" s="40" t="s">
        <v>7573</v>
      </c>
      <c r="D7703" s="14" t="s">
        <v>18427</v>
      </c>
      <c r="E7703" s="13" t="s">
        <v>18428</v>
      </c>
      <c r="F7703" s="14" t="s">
        <v>18429</v>
      </c>
      <c r="G7703" s="14" t="s">
        <v>6772</v>
      </c>
      <c r="H7703" s="41" t="s">
        <v>6712</v>
      </c>
      <c r="I7703" s="42" t="s">
        <v>85</v>
      </c>
      <c r="J7703" s="39">
        <f t="shared" si="1"/>
        <v>25</v>
      </c>
      <c r="K7703" s="7" t="str">
        <f t="shared" si="2"/>
        <v>ENG30-02393086-aumetnički</v>
      </c>
      <c r="L7703" s="7" t="str">
        <f>ifna(VLOOKUP(K7703,'Лист1'!D:E,2,false))</f>
        <v/>
      </c>
      <c r="M7703" s="9"/>
      <c r="N7703" s="9"/>
      <c r="O7703" s="9"/>
      <c r="P7703" s="9"/>
      <c r="Q7703" s="9"/>
      <c r="R7703" s="9"/>
    </row>
    <row r="7704" ht="15.75" customHeight="1">
      <c r="A7704" s="14" t="s">
        <v>21</v>
      </c>
      <c r="B7704" s="14" t="s">
        <v>22</v>
      </c>
      <c r="C7704" s="40" t="s">
        <v>14168</v>
      </c>
      <c r="D7704" s="14" t="s">
        <v>18430</v>
      </c>
      <c r="E7704" s="13" t="s">
        <v>18431</v>
      </c>
      <c r="F7704" s="14" t="s">
        <v>18432</v>
      </c>
      <c r="G7704" s="14" t="s">
        <v>6772</v>
      </c>
      <c r="H7704" s="41" t="s">
        <v>6712</v>
      </c>
      <c r="I7704" s="42" t="s">
        <v>85</v>
      </c>
      <c r="J7704" s="51">
        <f t="shared" si="1"/>
        <v>44</v>
      </c>
      <c r="K7704" s="7" t="str">
        <f t="shared" si="2"/>
        <v>ENG30-02394183-vpopuniti</v>
      </c>
      <c r="L7704" s="7" t="str">
        <f>ifna(VLOOKUP(K7704,'Лист1'!D:E,2,false))</f>
        <v/>
      </c>
      <c r="M7704" s="9"/>
      <c r="N7704" s="9"/>
      <c r="O7704" s="9"/>
      <c r="P7704" s="9"/>
      <c r="Q7704" s="9"/>
      <c r="R7704" s="9"/>
    </row>
    <row r="7705" ht="15.75" customHeight="1">
      <c r="A7705" s="14" t="s">
        <v>21</v>
      </c>
      <c r="B7705" s="14" t="s">
        <v>22</v>
      </c>
      <c r="C7705" s="40" t="s">
        <v>10210</v>
      </c>
      <c r="D7705" s="14" t="s">
        <v>18430</v>
      </c>
      <c r="E7705" s="13" t="s">
        <v>18431</v>
      </c>
      <c r="F7705" s="14" t="s">
        <v>18432</v>
      </c>
      <c r="G7705" s="14" t="s">
        <v>6772</v>
      </c>
      <c r="H7705" s="41" t="s">
        <v>6712</v>
      </c>
      <c r="I7705" s="42" t="s">
        <v>85</v>
      </c>
      <c r="J7705" s="61">
        <f t="shared" si="1"/>
        <v>44</v>
      </c>
      <c r="K7705" s="7" t="str">
        <f t="shared" si="2"/>
        <v>ENG30-02394183-vpreuzeti</v>
      </c>
      <c r="L7705" s="7" t="str">
        <f>ifna(VLOOKUP(K7705,'Лист1'!D:E,2,false))</f>
        <v/>
      </c>
      <c r="M7705" s="9"/>
      <c r="N7705" s="9"/>
      <c r="O7705" s="9"/>
      <c r="P7705" s="9"/>
      <c r="Q7705" s="9"/>
      <c r="R7705" s="9"/>
    </row>
    <row r="7706" ht="15.75" customHeight="1">
      <c r="A7706" s="14" t="s">
        <v>21</v>
      </c>
      <c r="B7706" s="14" t="s">
        <v>22</v>
      </c>
      <c r="C7706" s="40" t="s">
        <v>17676</v>
      </c>
      <c r="D7706" s="14" t="s">
        <v>18430</v>
      </c>
      <c r="E7706" s="13" t="s">
        <v>18431</v>
      </c>
      <c r="F7706" s="14" t="s">
        <v>18432</v>
      </c>
      <c r="G7706" s="14" t="s">
        <v>6772</v>
      </c>
      <c r="H7706" s="41" t="s">
        <v>6712</v>
      </c>
      <c r="I7706" s="42" t="s">
        <v>85</v>
      </c>
      <c r="J7706" s="39">
        <f t="shared" si="1"/>
        <v>44</v>
      </c>
      <c r="K7706" s="7" t="str">
        <f t="shared" si="2"/>
        <v>ENG30-02394183-vpreuzimati</v>
      </c>
      <c r="L7706" s="7" t="str">
        <f>ifna(VLOOKUP(K7706,'Лист1'!D:E,2,false))</f>
        <v/>
      </c>
      <c r="M7706" s="9"/>
      <c r="N7706" s="9"/>
      <c r="O7706" s="9"/>
      <c r="P7706" s="9"/>
      <c r="Q7706" s="9"/>
      <c r="R7706" s="9"/>
    </row>
    <row r="7707" ht="15.75" customHeight="1">
      <c r="A7707" s="14" t="s">
        <v>21</v>
      </c>
      <c r="B7707" s="14" t="s">
        <v>22</v>
      </c>
      <c r="C7707" s="40" t="s">
        <v>10541</v>
      </c>
      <c r="D7707" s="14" t="s">
        <v>18430</v>
      </c>
      <c r="E7707" s="13" t="s">
        <v>18431</v>
      </c>
      <c r="F7707" s="14" t="s">
        <v>18432</v>
      </c>
      <c r="G7707" s="14" t="s">
        <v>6772</v>
      </c>
      <c r="H7707" s="41" t="s">
        <v>6712</v>
      </c>
      <c r="I7707" s="42" t="s">
        <v>85</v>
      </c>
      <c r="J7707" s="51">
        <f t="shared" si="1"/>
        <v>44</v>
      </c>
      <c r="K7707" s="7" t="str">
        <f t="shared" si="2"/>
        <v>ENG30-02394183-vzauzeti</v>
      </c>
      <c r="L7707" s="7" t="str">
        <f>ifna(VLOOKUP(K7707,'Лист1'!D:E,2,false))</f>
        <v/>
      </c>
      <c r="M7707" s="9"/>
      <c r="N7707" s="9"/>
      <c r="O7707" s="9"/>
      <c r="P7707" s="9"/>
      <c r="Q7707" s="9"/>
      <c r="R7707" s="9"/>
    </row>
    <row r="7708" ht="15.75" customHeight="1">
      <c r="A7708" s="14" t="s">
        <v>21</v>
      </c>
      <c r="B7708" s="14" t="s">
        <v>22</v>
      </c>
      <c r="C7708" s="40" t="s">
        <v>17888</v>
      </c>
      <c r="D7708" s="14" t="s">
        <v>18430</v>
      </c>
      <c r="E7708" s="13" t="s">
        <v>18431</v>
      </c>
      <c r="F7708" s="14" t="s">
        <v>18432</v>
      </c>
      <c r="G7708" s="14" t="s">
        <v>6772</v>
      </c>
      <c r="H7708" s="41" t="s">
        <v>6712</v>
      </c>
      <c r="I7708" s="42" t="s">
        <v>85</v>
      </c>
      <c r="J7708" s="18">
        <f t="shared" si="1"/>
        <v>44</v>
      </c>
      <c r="K7708" s="7" t="str">
        <f t="shared" si="2"/>
        <v>ENG30-02394183-vzauzimati</v>
      </c>
      <c r="L7708" s="7" t="str">
        <f>ifna(VLOOKUP(K7708,'Лист1'!D:E,2,false))</f>
        <v/>
      </c>
      <c r="M7708" s="9"/>
      <c r="N7708" s="9"/>
      <c r="O7708" s="9"/>
      <c r="P7708" s="9"/>
      <c r="Q7708" s="9"/>
      <c r="R7708" s="9"/>
    </row>
    <row r="7709" ht="15.75" customHeight="1">
      <c r="A7709" s="14" t="s">
        <v>21</v>
      </c>
      <c r="B7709" s="14" t="s">
        <v>22</v>
      </c>
      <c r="C7709" s="40" t="s">
        <v>8278</v>
      </c>
      <c r="D7709" s="14" t="s">
        <v>18433</v>
      </c>
      <c r="E7709" s="13" t="s">
        <v>18434</v>
      </c>
      <c r="F7709" s="14" t="s">
        <v>18435</v>
      </c>
      <c r="G7709" s="14" t="s">
        <v>6772</v>
      </c>
      <c r="H7709" s="41" t="s">
        <v>6712</v>
      </c>
      <c r="I7709" s="42" t="s">
        <v>85</v>
      </c>
      <c r="J7709" s="39">
        <f t="shared" si="1"/>
        <v>19</v>
      </c>
      <c r="K7709" s="7" t="str">
        <f t="shared" si="2"/>
        <v>ENG30-02394662-vzameniti</v>
      </c>
      <c r="L7709" s="7" t="str">
        <f>ifna(VLOOKUP(K7709,'Лист1'!D:E,2,false))</f>
        <v/>
      </c>
      <c r="M7709" s="9"/>
      <c r="N7709" s="9"/>
      <c r="O7709" s="9"/>
      <c r="P7709" s="9"/>
      <c r="Q7709" s="9"/>
      <c r="R7709" s="9"/>
    </row>
    <row r="7710" ht="15.75" customHeight="1">
      <c r="A7710" s="14" t="s">
        <v>21</v>
      </c>
      <c r="B7710" s="14" t="s">
        <v>22</v>
      </c>
      <c r="C7710" s="40" t="s">
        <v>7362</v>
      </c>
      <c r="D7710" s="14" t="s">
        <v>18436</v>
      </c>
      <c r="E7710" s="13" t="s">
        <v>18437</v>
      </c>
      <c r="F7710" s="14" t="s">
        <v>7362</v>
      </c>
      <c r="G7710" s="14" t="s">
        <v>6772</v>
      </c>
      <c r="H7710" s="41" t="s">
        <v>6712</v>
      </c>
      <c r="I7710" s="42" t="s">
        <v>85</v>
      </c>
      <c r="J7710" s="25">
        <f t="shared" si="1"/>
        <v>45</v>
      </c>
      <c r="K7710" s="7" t="str">
        <f t="shared" si="2"/>
        <v>ENG30-02395000-vpokriti</v>
      </c>
      <c r="L7710" s="7" t="str">
        <f>ifna(VLOOKUP(K7710,'Лист1'!D:E,2,false))</f>
        <v/>
      </c>
      <c r="M7710" s="9"/>
      <c r="N7710" s="9"/>
      <c r="O7710" s="9"/>
      <c r="P7710" s="9"/>
      <c r="Q7710" s="9"/>
      <c r="R7710" s="9"/>
    </row>
    <row r="7711" ht="15.75" customHeight="1">
      <c r="A7711" s="14" t="s">
        <v>21</v>
      </c>
      <c r="B7711" s="14" t="s">
        <v>22</v>
      </c>
      <c r="C7711" s="40" t="s">
        <v>7362</v>
      </c>
      <c r="D7711" s="14" t="s">
        <v>18438</v>
      </c>
      <c r="E7711" s="13" t="s">
        <v>18439</v>
      </c>
      <c r="F7711" s="14" t="s">
        <v>7362</v>
      </c>
      <c r="G7711" s="14" t="s">
        <v>6772</v>
      </c>
      <c r="H7711" s="41" t="s">
        <v>6712</v>
      </c>
      <c r="I7711" s="42" t="s">
        <v>85</v>
      </c>
      <c r="J7711" s="50">
        <f t="shared" si="1"/>
        <v>80</v>
      </c>
      <c r="K7711" s="7" t="str">
        <f t="shared" si="2"/>
        <v>ENG30-02395194-vpokriti</v>
      </c>
      <c r="L7711" s="7" t="str">
        <f>ifna(VLOOKUP(K7711,'Лист1'!D:E,2,false))</f>
        <v/>
      </c>
      <c r="M7711" s="9"/>
      <c r="N7711" s="9"/>
      <c r="O7711" s="9"/>
      <c r="P7711" s="9"/>
      <c r="Q7711" s="9"/>
      <c r="R7711" s="9"/>
    </row>
    <row r="7712" ht="15.75" customHeight="1">
      <c r="A7712" s="14" t="s">
        <v>21</v>
      </c>
      <c r="B7712" s="14" t="s">
        <v>22</v>
      </c>
      <c r="C7712" s="40" t="s">
        <v>11404</v>
      </c>
      <c r="D7712" s="14" t="s">
        <v>18440</v>
      </c>
      <c r="E7712" s="13" t="s">
        <v>18441</v>
      </c>
      <c r="F7712" s="14" t="s">
        <v>18442</v>
      </c>
      <c r="G7712" s="14" t="s">
        <v>6772</v>
      </c>
      <c r="H7712" s="41" t="s">
        <v>6712</v>
      </c>
      <c r="I7712" s="42" t="s">
        <v>85</v>
      </c>
      <c r="J7712" s="28">
        <f t="shared" si="1"/>
        <v>40</v>
      </c>
      <c r="K7712" s="7" t="str">
        <f t="shared" si="2"/>
        <v>ENG30-02396205-vdodeliti</v>
      </c>
      <c r="L7712" s="7" t="str">
        <f>ifna(VLOOKUP(K7712,'Лист1'!D:E,2,false))</f>
        <v/>
      </c>
      <c r="M7712" s="9"/>
      <c r="N7712" s="9"/>
      <c r="O7712" s="9"/>
      <c r="P7712" s="9"/>
      <c r="Q7712" s="9"/>
      <c r="R7712" s="9"/>
    </row>
    <row r="7713" ht="15.75" customHeight="1">
      <c r="A7713" s="14" t="s">
        <v>21</v>
      </c>
      <c r="B7713" s="14" t="s">
        <v>22</v>
      </c>
      <c r="C7713" s="40" t="s">
        <v>10833</v>
      </c>
      <c r="D7713" s="14" t="s">
        <v>18440</v>
      </c>
      <c r="E7713" s="13" t="s">
        <v>18441</v>
      </c>
      <c r="F7713" s="14" t="s">
        <v>18442</v>
      </c>
      <c r="G7713" s="14" t="s">
        <v>6772</v>
      </c>
      <c r="H7713" s="41" t="s">
        <v>6712</v>
      </c>
      <c r="I7713" s="42" t="s">
        <v>85</v>
      </c>
      <c r="J7713" s="48">
        <f t="shared" si="1"/>
        <v>40</v>
      </c>
      <c r="K7713" s="7" t="str">
        <f t="shared" si="2"/>
        <v>ENG30-02396205-vimenovati</v>
      </c>
      <c r="L7713" s="7" t="str">
        <f>ifna(VLOOKUP(K7713,'Лист1'!D:E,2,false))</f>
        <v/>
      </c>
      <c r="M7713" s="9"/>
      <c r="N7713" s="9"/>
      <c r="O7713" s="9"/>
      <c r="P7713" s="9"/>
      <c r="Q7713" s="9"/>
      <c r="R7713" s="9"/>
    </row>
    <row r="7714" ht="15.75" customHeight="1">
      <c r="A7714" s="14" t="s">
        <v>21</v>
      </c>
      <c r="B7714" s="14" t="s">
        <v>22</v>
      </c>
      <c r="C7714" s="40" t="s">
        <v>18443</v>
      </c>
      <c r="D7714" s="14" t="s">
        <v>18440</v>
      </c>
      <c r="E7714" s="13" t="s">
        <v>18441</v>
      </c>
      <c r="F7714" s="14" t="s">
        <v>18442</v>
      </c>
      <c r="G7714" s="14" t="s">
        <v>6772</v>
      </c>
      <c r="H7714" s="41" t="s">
        <v>6712</v>
      </c>
      <c r="I7714" s="42" t="s">
        <v>85</v>
      </c>
      <c r="J7714" s="22">
        <f t="shared" si="1"/>
        <v>40</v>
      </c>
      <c r="K7714" s="7" t="str">
        <f t="shared" si="2"/>
        <v>ENG30-02396205-vnominovati</v>
      </c>
      <c r="L7714" s="7" t="str">
        <f>ifna(VLOOKUP(K7714,'Лист1'!D:E,2,false))</f>
        <v/>
      </c>
      <c r="M7714" s="9"/>
      <c r="N7714" s="9"/>
      <c r="O7714" s="9"/>
      <c r="P7714" s="9"/>
      <c r="Q7714" s="9"/>
      <c r="R7714" s="9"/>
    </row>
    <row r="7715" ht="15.75" customHeight="1">
      <c r="A7715" s="14" t="s">
        <v>21</v>
      </c>
      <c r="B7715" s="14" t="s">
        <v>22</v>
      </c>
      <c r="C7715" s="40" t="s">
        <v>11097</v>
      </c>
      <c r="D7715" s="14" t="s">
        <v>18440</v>
      </c>
      <c r="E7715" s="13" t="s">
        <v>18441</v>
      </c>
      <c r="F7715" s="14" t="s">
        <v>18442</v>
      </c>
      <c r="G7715" s="14" t="s">
        <v>6772</v>
      </c>
      <c r="H7715" s="41" t="s">
        <v>6712</v>
      </c>
      <c r="I7715" s="42" t="s">
        <v>85</v>
      </c>
      <c r="J7715" s="67">
        <f t="shared" si="1"/>
        <v>40</v>
      </c>
      <c r="K7715" s="7" t="str">
        <f t="shared" si="2"/>
        <v>ENG30-02396205-vustanoviti</v>
      </c>
      <c r="L7715" s="7" t="str">
        <f>ifna(VLOOKUP(K7715,'Лист1'!D:E,2,false))</f>
        <v/>
      </c>
      <c r="M7715" s="9"/>
      <c r="N7715" s="9"/>
      <c r="O7715" s="9"/>
      <c r="P7715" s="9"/>
      <c r="Q7715" s="9"/>
      <c r="R7715" s="9"/>
    </row>
    <row r="7716" ht="15.75" customHeight="1">
      <c r="A7716" s="14" t="s">
        <v>21</v>
      </c>
      <c r="B7716" s="14" t="s">
        <v>22</v>
      </c>
      <c r="C7716" s="40" t="s">
        <v>10833</v>
      </c>
      <c r="D7716" s="14" t="s">
        <v>18444</v>
      </c>
      <c r="E7716" s="13" t="s">
        <v>18445</v>
      </c>
      <c r="F7716" s="14" t="s">
        <v>18446</v>
      </c>
      <c r="G7716" s="14" t="s">
        <v>6772</v>
      </c>
      <c r="H7716" s="41" t="s">
        <v>6712</v>
      </c>
      <c r="I7716" s="42" t="s">
        <v>85</v>
      </c>
      <c r="J7716" s="66">
        <f t="shared" si="1"/>
        <v>17</v>
      </c>
      <c r="K7716" s="7" t="str">
        <f t="shared" si="2"/>
        <v>ENG30-02396716-vimenovati</v>
      </c>
      <c r="L7716" s="7" t="str">
        <f>ifna(VLOOKUP(K7716,'Лист1'!D:E,2,false))</f>
        <v/>
      </c>
      <c r="M7716" s="9"/>
      <c r="N7716" s="9"/>
      <c r="O7716" s="9"/>
      <c r="P7716" s="9"/>
      <c r="Q7716" s="9"/>
      <c r="R7716" s="9"/>
    </row>
    <row r="7717" ht="15.75" customHeight="1">
      <c r="A7717" s="14" t="s">
        <v>21</v>
      </c>
      <c r="B7717" s="14" t="s">
        <v>22</v>
      </c>
      <c r="C7717" s="40" t="s">
        <v>18443</v>
      </c>
      <c r="D7717" s="14" t="s">
        <v>18444</v>
      </c>
      <c r="E7717" s="13" t="s">
        <v>18445</v>
      </c>
      <c r="F7717" s="14" t="s">
        <v>18446</v>
      </c>
      <c r="G7717" s="14" t="s">
        <v>6772</v>
      </c>
      <c r="H7717" s="41" t="s">
        <v>6712</v>
      </c>
      <c r="I7717" s="42" t="s">
        <v>85</v>
      </c>
      <c r="J7717" s="46">
        <f t="shared" si="1"/>
        <v>17</v>
      </c>
      <c r="K7717" s="7" t="str">
        <f t="shared" si="2"/>
        <v>ENG30-02396716-vnominovati</v>
      </c>
      <c r="L7717" s="7" t="str">
        <f>ifna(VLOOKUP(K7717,'Лист1'!D:E,2,false))</f>
        <v/>
      </c>
      <c r="M7717" s="9"/>
      <c r="N7717" s="9"/>
      <c r="O7717" s="9"/>
      <c r="P7717" s="9"/>
      <c r="Q7717" s="9"/>
      <c r="R7717" s="9"/>
    </row>
    <row r="7718" ht="15.75" customHeight="1">
      <c r="A7718" s="14" t="s">
        <v>21</v>
      </c>
      <c r="B7718" s="14" t="s">
        <v>22</v>
      </c>
      <c r="C7718" s="40" t="s">
        <v>6914</v>
      </c>
      <c r="D7718" s="14" t="s">
        <v>18444</v>
      </c>
      <c r="E7718" s="13" t="s">
        <v>18445</v>
      </c>
      <c r="F7718" s="14" t="s">
        <v>18446</v>
      </c>
      <c r="G7718" s="14" t="s">
        <v>6772</v>
      </c>
      <c r="H7718" s="41" t="s">
        <v>6712</v>
      </c>
      <c r="I7718" s="42" t="s">
        <v>85</v>
      </c>
      <c r="J7718" s="51">
        <f t="shared" si="1"/>
        <v>17</v>
      </c>
      <c r="K7718" s="7" t="str">
        <f t="shared" si="2"/>
        <v>ENG30-02396716-vstvoriti</v>
      </c>
      <c r="L7718" s="7" t="str">
        <f>ifna(VLOOKUP(K7718,'Лист1'!D:E,2,false))</f>
        <v/>
      </c>
      <c r="M7718" s="9"/>
      <c r="N7718" s="9"/>
      <c r="O7718" s="9"/>
      <c r="P7718" s="9"/>
      <c r="Q7718" s="9"/>
      <c r="R7718" s="9"/>
    </row>
    <row r="7719" ht="15.75" customHeight="1">
      <c r="A7719" s="14" t="s">
        <v>21</v>
      </c>
      <c r="B7719" s="14" t="s">
        <v>22</v>
      </c>
      <c r="C7719" s="40" t="s">
        <v>11587</v>
      </c>
      <c r="D7719" s="14" t="s">
        <v>18444</v>
      </c>
      <c r="E7719" s="13" t="s">
        <v>18445</v>
      </c>
      <c r="F7719" s="14" t="s">
        <v>18446</v>
      </c>
      <c r="G7719" s="14" t="s">
        <v>6772</v>
      </c>
      <c r="H7719" s="41" t="s">
        <v>6712</v>
      </c>
      <c r="I7719" s="42" t="s">
        <v>85</v>
      </c>
      <c r="J7719" s="39">
        <f t="shared" si="1"/>
        <v>17</v>
      </c>
      <c r="K7719" s="7" t="str">
        <f t="shared" si="2"/>
        <v>ENG30-02396716-vučiniti</v>
      </c>
      <c r="L7719" s="7" t="str">
        <f>ifna(VLOOKUP(K7719,'Лист1'!D:E,2,false))</f>
        <v/>
      </c>
      <c r="M7719" s="9"/>
      <c r="N7719" s="9"/>
      <c r="O7719" s="9"/>
      <c r="P7719" s="9"/>
      <c r="Q7719" s="9"/>
      <c r="R7719" s="9"/>
    </row>
    <row r="7720" ht="15.75" customHeight="1">
      <c r="A7720" s="14" t="s">
        <v>21</v>
      </c>
      <c r="B7720" s="14" t="s">
        <v>22</v>
      </c>
      <c r="C7720" s="40" t="s">
        <v>18447</v>
      </c>
      <c r="D7720" s="14" t="s">
        <v>18448</v>
      </c>
      <c r="E7720" s="13" t="s">
        <v>18449</v>
      </c>
      <c r="F7720" s="14" t="s">
        <v>18450</v>
      </c>
      <c r="G7720" s="14" t="s">
        <v>6772</v>
      </c>
      <c r="H7720" s="41" t="s">
        <v>6712</v>
      </c>
      <c r="I7720" s="42" t="s">
        <v>85</v>
      </c>
      <c r="J7720" s="52">
        <f t="shared" si="1"/>
        <v>22</v>
      </c>
      <c r="K7720" s="7" t="str">
        <f t="shared" si="2"/>
        <v>ENG30-02397637-vpromovisati</v>
      </c>
      <c r="L7720" s="7" t="str">
        <f>ifna(VLOOKUP(K7720,'Лист1'!D:E,2,false))</f>
        <v/>
      </c>
      <c r="M7720" s="9"/>
      <c r="N7720" s="9"/>
      <c r="O7720" s="9"/>
      <c r="P7720" s="9"/>
      <c r="Q7720" s="9"/>
      <c r="R7720" s="9"/>
    </row>
    <row r="7721" ht="15.75" customHeight="1">
      <c r="A7721" s="14" t="s">
        <v>21</v>
      </c>
      <c r="B7721" s="14" t="s">
        <v>22</v>
      </c>
      <c r="C7721" s="40" t="s">
        <v>16812</v>
      </c>
      <c r="D7721" s="14" t="s">
        <v>18448</v>
      </c>
      <c r="E7721" s="13" t="s">
        <v>18449</v>
      </c>
      <c r="F7721" s="14" t="s">
        <v>18450</v>
      </c>
      <c r="G7721" s="14" t="s">
        <v>6772</v>
      </c>
      <c r="H7721" s="41" t="s">
        <v>6712</v>
      </c>
      <c r="I7721" s="42" t="s">
        <v>85</v>
      </c>
      <c r="J7721" s="48">
        <f t="shared" si="1"/>
        <v>22</v>
      </c>
      <c r="K7721" s="7" t="str">
        <f t="shared" si="2"/>
        <v>ENG30-02397637-vunaprediti</v>
      </c>
      <c r="L7721" s="7" t="str">
        <f>ifna(VLOOKUP(K7721,'Лист1'!D:E,2,false))</f>
        <v/>
      </c>
      <c r="M7721" s="9"/>
      <c r="N7721" s="9"/>
      <c r="O7721" s="9"/>
      <c r="P7721" s="9"/>
      <c r="Q7721" s="9"/>
      <c r="R7721" s="9"/>
    </row>
    <row r="7722" ht="15.75" customHeight="1">
      <c r="A7722" s="14" t="s">
        <v>21</v>
      </c>
      <c r="B7722" s="14" t="s">
        <v>22</v>
      </c>
      <c r="C7722" s="40" t="s">
        <v>12090</v>
      </c>
      <c r="D7722" s="14" t="s">
        <v>18451</v>
      </c>
      <c r="E7722" s="13" t="s">
        <v>18452</v>
      </c>
      <c r="F7722" s="14" t="s">
        <v>18453</v>
      </c>
      <c r="G7722" s="14" t="s">
        <v>6772</v>
      </c>
      <c r="H7722" s="41" t="s">
        <v>6712</v>
      </c>
      <c r="I7722" s="42" t="s">
        <v>85</v>
      </c>
      <c r="J7722" s="43">
        <f t="shared" si="1"/>
        <v>34</v>
      </c>
      <c r="K7722" s="7" t="str">
        <f t="shared" si="2"/>
        <v>ENG30-02398956-vslaviti</v>
      </c>
      <c r="L7722" s="7" t="str">
        <f>ifna(VLOOKUP(K7722,'Лист1'!D:E,2,false))</f>
        <v/>
      </c>
      <c r="M7722" s="9"/>
      <c r="N7722" s="9"/>
      <c r="O7722" s="9"/>
      <c r="P7722" s="9"/>
      <c r="Q7722" s="9"/>
      <c r="R7722" s="9"/>
    </row>
    <row r="7723" ht="15.75" customHeight="1">
      <c r="A7723" s="14" t="s">
        <v>21</v>
      </c>
      <c r="B7723" s="14" t="s">
        <v>22</v>
      </c>
      <c r="C7723" s="40" t="s">
        <v>10995</v>
      </c>
      <c r="D7723" s="14" t="s">
        <v>18454</v>
      </c>
      <c r="E7723" s="13" t="s">
        <v>18455</v>
      </c>
      <c r="F7723" s="14" t="s">
        <v>10995</v>
      </c>
      <c r="G7723" s="14" t="s">
        <v>6772</v>
      </c>
      <c r="H7723" s="41" t="s">
        <v>6712</v>
      </c>
      <c r="I7723" s="42" t="s">
        <v>85</v>
      </c>
      <c r="J7723" s="45">
        <f t="shared" si="1"/>
        <v>45</v>
      </c>
      <c r="K7723" s="7" t="str">
        <f t="shared" si="2"/>
        <v>ENG30-02400760-vbirati</v>
      </c>
      <c r="L7723" s="7" t="str">
        <f>ifna(VLOOKUP(K7723,'Лист1'!D:E,2,false))</f>
        <v/>
      </c>
      <c r="M7723" s="9"/>
      <c r="N7723" s="9"/>
      <c r="O7723" s="9"/>
      <c r="P7723" s="9"/>
      <c r="Q7723" s="9"/>
      <c r="R7723" s="9"/>
    </row>
    <row r="7724" ht="15.75" customHeight="1">
      <c r="A7724" s="14" t="s">
        <v>21</v>
      </c>
      <c r="B7724" s="14" t="s">
        <v>22</v>
      </c>
      <c r="C7724" s="40" t="s">
        <v>17769</v>
      </c>
      <c r="D7724" s="14" t="s">
        <v>18456</v>
      </c>
      <c r="E7724" s="13" t="s">
        <v>18457</v>
      </c>
      <c r="F7724" s="14" t="s">
        <v>17769</v>
      </c>
      <c r="G7724" s="14" t="s">
        <v>7719</v>
      </c>
      <c r="H7724" s="41" t="s">
        <v>6712</v>
      </c>
      <c r="I7724" s="42" t="s">
        <v>85</v>
      </c>
      <c r="J7724" s="39">
        <f t="shared" si="1"/>
        <v>36</v>
      </c>
      <c r="K7724" s="7" t="str">
        <f t="shared" si="2"/>
        <v>ENG30-02401399-vangažovati</v>
      </c>
      <c r="L7724" s="7" t="str">
        <f>ifna(VLOOKUP(K7724,'Лист1'!D:E,2,false))</f>
        <v/>
      </c>
      <c r="M7724" s="9"/>
      <c r="N7724" s="9"/>
      <c r="O7724" s="9"/>
      <c r="P7724" s="9"/>
      <c r="Q7724" s="9"/>
      <c r="R7724" s="9"/>
    </row>
    <row r="7725" ht="15.75" customHeight="1">
      <c r="A7725" s="14" t="s">
        <v>21</v>
      </c>
      <c r="B7725" s="14" t="s">
        <v>22</v>
      </c>
      <c r="C7725" s="40" t="s">
        <v>10833</v>
      </c>
      <c r="D7725" s="14" t="s">
        <v>18458</v>
      </c>
      <c r="E7725" s="13" t="s">
        <v>18459</v>
      </c>
      <c r="F7725" s="14" t="s">
        <v>18460</v>
      </c>
      <c r="G7725" s="14" t="s">
        <v>10445</v>
      </c>
      <c r="H7725" s="41" t="s">
        <v>6712</v>
      </c>
      <c r="I7725" s="42" t="s">
        <v>85</v>
      </c>
      <c r="J7725" s="46">
        <f t="shared" si="1"/>
        <v>56</v>
      </c>
      <c r="K7725" s="7" t="str">
        <f t="shared" si="2"/>
        <v>ENG30-02401523-vimenovati</v>
      </c>
      <c r="L7725" s="7" t="str">
        <f>ifna(VLOOKUP(K7725,'Лист1'!D:E,2,false))</f>
        <v/>
      </c>
      <c r="M7725" s="9"/>
      <c r="N7725" s="9"/>
      <c r="O7725" s="9"/>
      <c r="P7725" s="9"/>
      <c r="Q7725" s="9"/>
      <c r="R7725" s="9"/>
    </row>
    <row r="7726" ht="15.75" customHeight="1">
      <c r="A7726" s="14" t="s">
        <v>21</v>
      </c>
      <c r="B7726" s="14" t="s">
        <v>22</v>
      </c>
      <c r="C7726" s="40" t="s">
        <v>10326</v>
      </c>
      <c r="D7726" s="14" t="s">
        <v>18458</v>
      </c>
      <c r="E7726" s="13" t="s">
        <v>18459</v>
      </c>
      <c r="F7726" s="14" t="s">
        <v>18460</v>
      </c>
      <c r="G7726" s="14" t="s">
        <v>10445</v>
      </c>
      <c r="H7726" s="41" t="s">
        <v>6712</v>
      </c>
      <c r="I7726" s="42" t="s">
        <v>85</v>
      </c>
      <c r="J7726" s="17">
        <f t="shared" si="1"/>
        <v>56</v>
      </c>
      <c r="K7726" s="7" t="str">
        <f t="shared" si="2"/>
        <v>ENG30-02401523-vpostaviti</v>
      </c>
      <c r="L7726" s="7" t="str">
        <f>ifna(VLOOKUP(K7726,'Лист1'!D:E,2,false))</f>
        <v/>
      </c>
      <c r="M7726" s="9"/>
      <c r="N7726" s="9"/>
      <c r="O7726" s="9"/>
      <c r="P7726" s="9"/>
      <c r="Q7726" s="9"/>
      <c r="R7726" s="9"/>
    </row>
    <row r="7727" ht="15.75" customHeight="1">
      <c r="A7727" s="14" t="s">
        <v>21</v>
      </c>
      <c r="B7727" s="14" t="s">
        <v>22</v>
      </c>
      <c r="C7727" s="40" t="s">
        <v>11169</v>
      </c>
      <c r="D7727" s="14" t="s">
        <v>18458</v>
      </c>
      <c r="E7727" s="13" t="s">
        <v>18459</v>
      </c>
      <c r="F7727" s="14" t="s">
        <v>18460</v>
      </c>
      <c r="G7727" s="14" t="s">
        <v>10445</v>
      </c>
      <c r="H7727" s="41" t="s">
        <v>6712</v>
      </c>
      <c r="I7727" s="42" t="s">
        <v>85</v>
      </c>
      <c r="J7727" s="127">
        <f t="shared" si="1"/>
        <v>56</v>
      </c>
      <c r="K7727" s="7" t="str">
        <f t="shared" si="2"/>
        <v>ENG30-02401523-vpredložiti</v>
      </c>
      <c r="L7727" s="7" t="str">
        <f>ifna(VLOOKUP(K7727,'Лист1'!D:E,2,false))</f>
        <v/>
      </c>
      <c r="M7727" s="9"/>
      <c r="N7727" s="9"/>
      <c r="O7727" s="9"/>
      <c r="P7727" s="9"/>
      <c r="Q7727" s="9"/>
      <c r="R7727" s="9"/>
    </row>
    <row r="7728" ht="15.75" customHeight="1">
      <c r="A7728" s="14" t="s">
        <v>21</v>
      </c>
      <c r="B7728" s="14" t="s">
        <v>22</v>
      </c>
      <c r="C7728" s="40" t="s">
        <v>7841</v>
      </c>
      <c r="D7728" s="14" t="s">
        <v>18461</v>
      </c>
      <c r="E7728" s="13" t="s">
        <v>18462</v>
      </c>
      <c r="F7728" s="14" t="s">
        <v>18463</v>
      </c>
      <c r="G7728" s="14" t="s">
        <v>6772</v>
      </c>
      <c r="H7728" s="41" t="s">
        <v>6712</v>
      </c>
      <c r="I7728" s="42" t="s">
        <v>85</v>
      </c>
      <c r="J7728" s="31">
        <f t="shared" si="1"/>
        <v>41</v>
      </c>
      <c r="K7728" s="7" t="str">
        <f t="shared" si="2"/>
        <v>ENG30-02401809-vizbaciti</v>
      </c>
      <c r="L7728" s="7" t="str">
        <f>ifna(VLOOKUP(K7728,'Лист1'!D:E,2,false))</f>
        <v/>
      </c>
      <c r="M7728" s="9"/>
      <c r="N7728" s="9"/>
      <c r="O7728" s="9"/>
      <c r="P7728" s="9"/>
      <c r="Q7728" s="9"/>
      <c r="R7728" s="9"/>
    </row>
    <row r="7729" ht="15.75" customHeight="1">
      <c r="A7729" s="14" t="s">
        <v>79</v>
      </c>
      <c r="B7729" s="14" t="s">
        <v>80</v>
      </c>
      <c r="C7729" s="40" t="s">
        <v>9748</v>
      </c>
      <c r="D7729" s="14" t="s">
        <v>18464</v>
      </c>
      <c r="E7729" s="13" t="s">
        <v>18465</v>
      </c>
      <c r="F7729" s="14" t="s">
        <v>18466</v>
      </c>
      <c r="G7729" s="14" t="s">
        <v>6772</v>
      </c>
      <c r="H7729" s="41" t="s">
        <v>6712</v>
      </c>
      <c r="I7729" s="42" t="s">
        <v>85</v>
      </c>
      <c r="J7729" s="31">
        <f t="shared" si="1"/>
        <v>38</v>
      </c>
      <c r="K7729" s="7" t="str">
        <f t="shared" si="2"/>
        <v>ENG30-02401863-aumeren</v>
      </c>
      <c r="L7729" s="7" t="str">
        <f>ifna(VLOOKUP(K7729,'Лист1'!D:E,2,false))</f>
        <v/>
      </c>
      <c r="M7729" s="9"/>
      <c r="N7729" s="9"/>
      <c r="O7729" s="9"/>
      <c r="P7729" s="9"/>
      <c r="Q7729" s="9"/>
      <c r="R7729" s="9"/>
    </row>
    <row r="7730" ht="15.75" customHeight="1">
      <c r="A7730" s="14" t="s">
        <v>21</v>
      </c>
      <c r="B7730" s="14" t="s">
        <v>22</v>
      </c>
      <c r="C7730" s="40" t="s">
        <v>14703</v>
      </c>
      <c r="D7730" s="14" t="s">
        <v>18467</v>
      </c>
      <c r="E7730" s="13" t="s">
        <v>18468</v>
      </c>
      <c r="F7730" s="14" t="s">
        <v>14703</v>
      </c>
      <c r="G7730" s="14" t="s">
        <v>6960</v>
      </c>
      <c r="H7730" s="41" t="s">
        <v>6712</v>
      </c>
      <c r="I7730" s="42" t="s">
        <v>85</v>
      </c>
      <c r="J7730" s="25">
        <f t="shared" si="1"/>
        <v>28</v>
      </c>
      <c r="K7730" s="7" t="str">
        <f t="shared" si="2"/>
        <v>ENG30-02402825-votpustiti</v>
      </c>
      <c r="L7730" s="7" t="str">
        <f>ifna(VLOOKUP(K7730,'Лист1'!D:E,2,false))</f>
        <v/>
      </c>
      <c r="M7730" s="9"/>
      <c r="N7730" s="9"/>
      <c r="O7730" s="9"/>
      <c r="P7730" s="9"/>
      <c r="Q7730" s="9"/>
      <c r="R7730" s="9"/>
    </row>
    <row r="7731" ht="15.75" customHeight="1">
      <c r="A7731" s="14" t="s">
        <v>11</v>
      </c>
      <c r="B7731" s="14" t="s">
        <v>12</v>
      </c>
      <c r="C7731" s="40" t="s">
        <v>18469</v>
      </c>
      <c r="D7731" s="14" t="s">
        <v>18470</v>
      </c>
      <c r="E7731" s="13" t="s">
        <v>18471</v>
      </c>
      <c r="F7731" s="14" t="s">
        <v>18469</v>
      </c>
      <c r="G7731" s="14" t="s">
        <v>6955</v>
      </c>
      <c r="H7731" s="41" t="s">
        <v>6712</v>
      </c>
      <c r="I7731" s="42" t="s">
        <v>85</v>
      </c>
      <c r="J7731" s="46">
        <f t="shared" si="1"/>
        <v>43</v>
      </c>
      <c r="K7731" s="7" t="str">
        <f t="shared" si="2"/>
        <v>ENG30-02403325-nbik</v>
      </c>
      <c r="L7731" s="7" t="str">
        <f>ifna(VLOOKUP(K7731,'Лист1'!D:E,2,false))</f>
        <v/>
      </c>
      <c r="M7731" s="9"/>
      <c r="N7731" s="9"/>
      <c r="O7731" s="9"/>
      <c r="P7731" s="9"/>
      <c r="Q7731" s="9"/>
      <c r="R7731" s="9"/>
    </row>
    <row r="7732" ht="15.75" customHeight="1">
      <c r="A7732" s="14" t="s">
        <v>79</v>
      </c>
      <c r="B7732" s="14" t="s">
        <v>80</v>
      </c>
      <c r="C7732" s="40" t="s">
        <v>9748</v>
      </c>
      <c r="D7732" s="14" t="s">
        <v>18472</v>
      </c>
      <c r="E7732" s="13" t="s">
        <v>18473</v>
      </c>
      <c r="F7732" s="14" t="s">
        <v>18474</v>
      </c>
      <c r="G7732" s="14" t="s">
        <v>6772</v>
      </c>
      <c r="H7732" s="41" t="s">
        <v>6712</v>
      </c>
      <c r="I7732" s="42" t="s">
        <v>85</v>
      </c>
      <c r="J7732" s="43">
        <f t="shared" si="1"/>
        <v>46</v>
      </c>
      <c r="K7732" s="7" t="str">
        <f t="shared" si="2"/>
        <v>ENG30-02403920-aumeren</v>
      </c>
      <c r="L7732" s="7" t="str">
        <f>ifna(VLOOKUP(K7732,'Лист1'!D:E,2,false))</f>
        <v/>
      </c>
      <c r="M7732" s="9"/>
      <c r="N7732" s="9"/>
      <c r="O7732" s="9"/>
      <c r="P7732" s="9"/>
      <c r="Q7732" s="9"/>
      <c r="R7732" s="9"/>
    </row>
    <row r="7733" ht="15.75" customHeight="1">
      <c r="A7733" s="14" t="s">
        <v>21</v>
      </c>
      <c r="B7733" s="14" t="s">
        <v>22</v>
      </c>
      <c r="C7733" s="40" t="s">
        <v>7585</v>
      </c>
      <c r="D7733" s="14" t="s">
        <v>18475</v>
      </c>
      <c r="E7733" s="13" t="s">
        <v>18476</v>
      </c>
      <c r="F7733" s="14" t="s">
        <v>7585</v>
      </c>
      <c r="G7733" s="14" t="s">
        <v>6772</v>
      </c>
      <c r="H7733" s="41" t="s">
        <v>6712</v>
      </c>
      <c r="I7733" s="42" t="s">
        <v>85</v>
      </c>
      <c r="J7733" s="22">
        <f t="shared" si="1"/>
        <v>35</v>
      </c>
      <c r="K7733" s="7" t="str">
        <f t="shared" si="2"/>
        <v>ENG30-02404224-vukloniti</v>
      </c>
      <c r="L7733" s="7" t="str">
        <f>ifna(VLOOKUP(K7733,'Лист1'!D:E,2,false))</f>
        <v/>
      </c>
      <c r="M7733" s="9"/>
      <c r="N7733" s="9"/>
      <c r="O7733" s="9"/>
      <c r="P7733" s="9"/>
      <c r="Q7733" s="9"/>
      <c r="R7733" s="9"/>
    </row>
    <row r="7734" ht="15.75" customHeight="1">
      <c r="A7734" s="14" t="s">
        <v>21</v>
      </c>
      <c r="B7734" s="14" t="s">
        <v>22</v>
      </c>
      <c r="C7734" s="40" t="s">
        <v>9993</v>
      </c>
      <c r="D7734" s="14" t="s">
        <v>18477</v>
      </c>
      <c r="E7734" s="13" t="s">
        <v>18478</v>
      </c>
      <c r="F7734" s="14" t="s">
        <v>18479</v>
      </c>
      <c r="G7734" s="14" t="s">
        <v>6772</v>
      </c>
      <c r="H7734" s="41" t="s">
        <v>6712</v>
      </c>
      <c r="I7734" s="42" t="s">
        <v>85</v>
      </c>
      <c r="J7734" s="43">
        <f t="shared" si="1"/>
        <v>18</v>
      </c>
      <c r="K7734" s="7" t="str">
        <f t="shared" si="2"/>
        <v>ENG30-02404904-vizvesti</v>
      </c>
      <c r="L7734" s="7" t="str">
        <f>ifna(VLOOKUP(K7734,'Лист1'!D:E,2,false))</f>
        <v/>
      </c>
      <c r="M7734" s="9"/>
      <c r="N7734" s="9"/>
      <c r="O7734" s="9"/>
      <c r="P7734" s="9"/>
      <c r="Q7734" s="9"/>
      <c r="R7734" s="9"/>
    </row>
    <row r="7735" ht="15.75" customHeight="1">
      <c r="A7735" s="14" t="s">
        <v>21</v>
      </c>
      <c r="B7735" s="14" t="s">
        <v>22</v>
      </c>
      <c r="C7735" s="40" t="s">
        <v>7585</v>
      </c>
      <c r="D7735" s="14" t="s">
        <v>18477</v>
      </c>
      <c r="E7735" s="13" t="s">
        <v>18478</v>
      </c>
      <c r="F7735" s="14" t="s">
        <v>18479</v>
      </c>
      <c r="G7735" s="14" t="s">
        <v>6772</v>
      </c>
      <c r="H7735" s="41" t="s">
        <v>6712</v>
      </c>
      <c r="I7735" s="42" t="s">
        <v>85</v>
      </c>
      <c r="J7735" s="80">
        <f t="shared" si="1"/>
        <v>18</v>
      </c>
      <c r="K7735" s="7" t="str">
        <f t="shared" si="2"/>
        <v>ENG30-02404904-vukloniti</v>
      </c>
      <c r="L7735" s="7" t="str">
        <f>ifna(VLOOKUP(K7735,'Лист1'!D:E,2,false))</f>
        <v/>
      </c>
      <c r="M7735" s="9"/>
      <c r="N7735" s="9"/>
      <c r="O7735" s="9"/>
      <c r="P7735" s="9"/>
      <c r="Q7735" s="9"/>
      <c r="R7735" s="9"/>
    </row>
    <row r="7736" ht="15.75" customHeight="1">
      <c r="A7736" s="14" t="s">
        <v>79</v>
      </c>
      <c r="B7736" s="14" t="s">
        <v>80</v>
      </c>
      <c r="C7736" s="40" t="s">
        <v>12499</v>
      </c>
      <c r="D7736" s="14" t="s">
        <v>18480</v>
      </c>
      <c r="E7736" s="13" t="s">
        <v>18481</v>
      </c>
      <c r="F7736" s="14" t="s">
        <v>18482</v>
      </c>
      <c r="G7736" s="14" t="s">
        <v>6772</v>
      </c>
      <c r="H7736" s="41" t="s">
        <v>6712</v>
      </c>
      <c r="I7736" s="42" t="s">
        <v>85</v>
      </c>
      <c r="J7736" s="70">
        <f t="shared" si="1"/>
        <v>37</v>
      </c>
      <c r="K7736" s="7" t="str">
        <f t="shared" si="2"/>
        <v>ENG30-02405326-anapet</v>
      </c>
      <c r="L7736" s="7" t="str">
        <f>ifna(VLOOKUP(K7736,'Лист1'!D:E,2,false))</f>
        <v/>
      </c>
      <c r="M7736" s="9"/>
      <c r="N7736" s="9"/>
      <c r="O7736" s="9"/>
      <c r="P7736" s="9"/>
      <c r="Q7736" s="9"/>
      <c r="R7736" s="9"/>
    </row>
    <row r="7737" ht="15.75" customHeight="1">
      <c r="A7737" s="14" t="s">
        <v>21</v>
      </c>
      <c r="B7737" s="14" t="s">
        <v>22</v>
      </c>
      <c r="C7737" s="40" t="s">
        <v>8033</v>
      </c>
      <c r="D7737" s="14" t="s">
        <v>18483</v>
      </c>
      <c r="E7737" s="13" t="s">
        <v>18484</v>
      </c>
      <c r="F7737" s="14" t="s">
        <v>18485</v>
      </c>
      <c r="G7737" s="14" t="s">
        <v>6772</v>
      </c>
      <c r="H7737" s="41" t="s">
        <v>6712</v>
      </c>
      <c r="I7737" s="42" t="s">
        <v>85</v>
      </c>
      <c r="J7737" s="62">
        <f t="shared" si="1"/>
        <v>51</v>
      </c>
      <c r="K7737" s="7" t="str">
        <f t="shared" si="2"/>
        <v>ENG30-02405390-vmenjati</v>
      </c>
      <c r="L7737" s="7" t="str">
        <f>ifna(VLOOKUP(K7737,'Лист1'!D:E,2,false))</f>
        <v/>
      </c>
      <c r="M7737" s="9"/>
      <c r="N7737" s="9"/>
      <c r="O7737" s="9"/>
      <c r="P7737" s="9"/>
      <c r="Q7737" s="9"/>
      <c r="R7737" s="9"/>
    </row>
    <row r="7738" ht="15.75" customHeight="1">
      <c r="A7738" s="14" t="s">
        <v>21</v>
      </c>
      <c r="B7738" s="14" t="s">
        <v>22</v>
      </c>
      <c r="C7738" s="40" t="s">
        <v>8278</v>
      </c>
      <c r="D7738" s="14" t="s">
        <v>18483</v>
      </c>
      <c r="E7738" s="13" t="s">
        <v>18484</v>
      </c>
      <c r="F7738" s="14" t="s">
        <v>18485</v>
      </c>
      <c r="G7738" s="14" t="s">
        <v>6772</v>
      </c>
      <c r="H7738" s="41" t="s">
        <v>6712</v>
      </c>
      <c r="I7738" s="42" t="s">
        <v>85</v>
      </c>
      <c r="J7738" s="45">
        <f t="shared" si="1"/>
        <v>51</v>
      </c>
      <c r="K7738" s="7" t="str">
        <f t="shared" si="2"/>
        <v>ENG30-02405390-vzameniti</v>
      </c>
      <c r="L7738" s="7" t="str">
        <f>ifna(VLOOKUP(K7738,'Лист1'!D:E,2,false))</f>
        <v/>
      </c>
      <c r="M7738" s="9"/>
      <c r="N7738" s="9"/>
      <c r="O7738" s="9"/>
      <c r="P7738" s="9"/>
      <c r="Q7738" s="9"/>
      <c r="R7738" s="9"/>
    </row>
    <row r="7739" ht="15.75" customHeight="1">
      <c r="A7739" s="14" t="s">
        <v>21</v>
      </c>
      <c r="B7739" s="14" t="s">
        <v>22</v>
      </c>
      <c r="C7739" s="40" t="s">
        <v>10541</v>
      </c>
      <c r="D7739" s="14" t="s">
        <v>18483</v>
      </c>
      <c r="E7739" s="13" t="s">
        <v>18484</v>
      </c>
      <c r="F7739" s="14" t="s">
        <v>18485</v>
      </c>
      <c r="G7739" s="14" t="s">
        <v>6772</v>
      </c>
      <c r="H7739" s="41" t="s">
        <v>6712</v>
      </c>
      <c r="I7739" s="42" t="s">
        <v>85</v>
      </c>
      <c r="J7739" s="80">
        <f t="shared" si="1"/>
        <v>51</v>
      </c>
      <c r="K7739" s="7" t="str">
        <f t="shared" si="2"/>
        <v>ENG30-02405390-vzauzeti</v>
      </c>
      <c r="L7739" s="7" t="str">
        <f>ifna(VLOOKUP(K7739,'Лист1'!D:E,2,false))</f>
        <v/>
      </c>
      <c r="M7739" s="9"/>
      <c r="N7739" s="9"/>
      <c r="O7739" s="9"/>
      <c r="P7739" s="9"/>
      <c r="Q7739" s="9"/>
      <c r="R7739" s="9"/>
    </row>
    <row r="7740" ht="15.75" customHeight="1">
      <c r="A7740" s="14" t="s">
        <v>21</v>
      </c>
      <c r="B7740" s="14" t="s">
        <v>22</v>
      </c>
      <c r="C7740" s="40" t="s">
        <v>17888</v>
      </c>
      <c r="D7740" s="14" t="s">
        <v>18483</v>
      </c>
      <c r="E7740" s="13" t="s">
        <v>18484</v>
      </c>
      <c r="F7740" s="14" t="s">
        <v>18485</v>
      </c>
      <c r="G7740" s="14" t="s">
        <v>6772</v>
      </c>
      <c r="H7740" s="41" t="s">
        <v>6712</v>
      </c>
      <c r="I7740" s="42" t="s">
        <v>85</v>
      </c>
      <c r="J7740" s="82">
        <f t="shared" si="1"/>
        <v>51</v>
      </c>
      <c r="K7740" s="7" t="str">
        <f t="shared" si="2"/>
        <v>ENG30-02405390-vzauzimati</v>
      </c>
      <c r="L7740" s="7" t="str">
        <f>ifna(VLOOKUP(K7740,'Лист1'!D:E,2,false))</f>
        <v/>
      </c>
      <c r="M7740" s="9"/>
      <c r="N7740" s="9"/>
      <c r="O7740" s="9"/>
      <c r="P7740" s="9"/>
      <c r="Q7740" s="9"/>
      <c r="R7740" s="9"/>
    </row>
    <row r="7741" ht="15.75" customHeight="1">
      <c r="A7741" s="14" t="s">
        <v>21</v>
      </c>
      <c r="B7741" s="14" t="s">
        <v>22</v>
      </c>
      <c r="C7741" s="40" t="s">
        <v>18106</v>
      </c>
      <c r="D7741" s="14" t="s">
        <v>18486</v>
      </c>
      <c r="E7741" s="13" t="s">
        <v>18487</v>
      </c>
      <c r="F7741" s="14" t="s">
        <v>18488</v>
      </c>
      <c r="G7741" s="14" t="s">
        <v>6772</v>
      </c>
      <c r="H7741" s="41" t="s">
        <v>6712</v>
      </c>
      <c r="I7741" s="42" t="s">
        <v>85</v>
      </c>
      <c r="J7741" s="25">
        <f t="shared" si="1"/>
        <v>19</v>
      </c>
      <c r="K7741" s="7" t="str">
        <f t="shared" si="2"/>
        <v>ENG30-02406585-vnaslediti</v>
      </c>
      <c r="L7741" s="7" t="str">
        <f>ifna(VLOOKUP(K7741,'Лист1'!D:E,2,false))</f>
        <v/>
      </c>
      <c r="M7741" s="9"/>
      <c r="N7741" s="9"/>
      <c r="O7741" s="9"/>
      <c r="P7741" s="9"/>
      <c r="Q7741" s="9"/>
      <c r="R7741" s="9"/>
    </row>
    <row r="7742" ht="15.75" customHeight="1">
      <c r="A7742" s="14" t="s">
        <v>21</v>
      </c>
      <c r="B7742" s="14" t="s">
        <v>22</v>
      </c>
      <c r="C7742" s="40" t="s">
        <v>7970</v>
      </c>
      <c r="D7742" s="14" t="s">
        <v>18486</v>
      </c>
      <c r="E7742" s="13" t="s">
        <v>18487</v>
      </c>
      <c r="F7742" s="14" t="s">
        <v>18488</v>
      </c>
      <c r="G7742" s="14" t="s">
        <v>6772</v>
      </c>
      <c r="H7742" s="41" t="s">
        <v>6712</v>
      </c>
      <c r="I7742" s="42" t="s">
        <v>85</v>
      </c>
      <c r="J7742" s="39">
        <f t="shared" si="1"/>
        <v>19</v>
      </c>
      <c r="K7742" s="7" t="str">
        <f t="shared" si="2"/>
        <v>ENG30-02406585-vpratiti</v>
      </c>
      <c r="L7742" s="7" t="str">
        <f>ifna(VLOOKUP(K7742,'Лист1'!D:E,2,false))</f>
        <v/>
      </c>
      <c r="M7742" s="9"/>
      <c r="N7742" s="9"/>
      <c r="O7742" s="9"/>
      <c r="P7742" s="9"/>
      <c r="Q7742" s="9"/>
      <c r="R7742" s="9"/>
    </row>
    <row r="7743" ht="15.75" customHeight="1">
      <c r="A7743" s="14" t="s">
        <v>21</v>
      </c>
      <c r="B7743" s="14" t="s">
        <v>22</v>
      </c>
      <c r="C7743" s="40" t="s">
        <v>9320</v>
      </c>
      <c r="D7743" s="14" t="s">
        <v>18486</v>
      </c>
      <c r="E7743" s="13" t="s">
        <v>18487</v>
      </c>
      <c r="F7743" s="14" t="s">
        <v>18488</v>
      </c>
      <c r="G7743" s="14" t="s">
        <v>6772</v>
      </c>
      <c r="H7743" s="41" t="s">
        <v>6712</v>
      </c>
      <c r="I7743" s="42" t="s">
        <v>85</v>
      </c>
      <c r="J7743" s="38">
        <f t="shared" si="1"/>
        <v>19</v>
      </c>
      <c r="K7743" s="7" t="str">
        <f t="shared" si="2"/>
        <v>ENG30-02406585-vslediti</v>
      </c>
      <c r="L7743" s="7" t="str">
        <f>ifna(VLOOKUP(K7743,'Лист1'!D:E,2,false))</f>
        <v/>
      </c>
      <c r="M7743" s="9"/>
      <c r="N7743" s="9"/>
      <c r="O7743" s="9"/>
      <c r="P7743" s="9"/>
      <c r="Q7743" s="9"/>
      <c r="R7743" s="9"/>
    </row>
    <row r="7744" ht="15.75" customHeight="1">
      <c r="A7744" s="14" t="s">
        <v>21</v>
      </c>
      <c r="B7744" s="14" t="s">
        <v>22</v>
      </c>
      <c r="C7744" s="40" t="s">
        <v>9271</v>
      </c>
      <c r="D7744" s="14" t="s">
        <v>18489</v>
      </c>
      <c r="E7744" s="13" t="s">
        <v>18490</v>
      </c>
      <c r="F7744" s="14" t="s">
        <v>9271</v>
      </c>
      <c r="G7744" s="14" t="s">
        <v>6772</v>
      </c>
      <c r="H7744" s="41" t="s">
        <v>6712</v>
      </c>
      <c r="I7744" s="42" t="s">
        <v>85</v>
      </c>
      <c r="J7744" s="51">
        <f t="shared" si="1"/>
        <v>20</v>
      </c>
      <c r="K7744" s="7" t="str">
        <f t="shared" si="2"/>
        <v>ENG30-02407766-vprethoditi</v>
      </c>
      <c r="L7744" s="7" t="str">
        <f>ifna(VLOOKUP(K7744,'Лист1'!D:E,2,false))</f>
        <v/>
      </c>
      <c r="M7744" s="9"/>
      <c r="N7744" s="9"/>
      <c r="O7744" s="9"/>
      <c r="P7744" s="9"/>
      <c r="Q7744" s="9"/>
      <c r="R7744" s="9"/>
    </row>
    <row r="7745" ht="15.75" customHeight="1">
      <c r="A7745" s="14" t="s">
        <v>21</v>
      </c>
      <c r="B7745" s="14" t="s">
        <v>22</v>
      </c>
      <c r="C7745" s="40" t="s">
        <v>15004</v>
      </c>
      <c r="D7745" s="14" t="s">
        <v>18491</v>
      </c>
      <c r="E7745" s="13" t="s">
        <v>18492</v>
      </c>
      <c r="F7745" s="14" t="s">
        <v>18493</v>
      </c>
      <c r="G7745" s="14"/>
      <c r="H7745" s="41" t="s">
        <v>6712</v>
      </c>
      <c r="I7745" s="42" t="s">
        <v>85</v>
      </c>
      <c r="J7745" s="68">
        <f t="shared" si="1"/>
        <v>16</v>
      </c>
      <c r="K7745" s="7" t="str">
        <f t="shared" si="2"/>
        <v>ENG30-02408281-vprevoziti</v>
      </c>
      <c r="L7745" s="7" t="str">
        <f>ifna(VLOOKUP(K7745,'Лист1'!D:E,2,false))</f>
        <v/>
      </c>
      <c r="M7745" s="9"/>
      <c r="N7745" s="9"/>
      <c r="O7745" s="9"/>
      <c r="P7745" s="9"/>
      <c r="Q7745" s="9"/>
      <c r="R7745" s="9"/>
    </row>
    <row r="7746" ht="15.75" customHeight="1">
      <c r="A7746" s="14" t="s">
        <v>21</v>
      </c>
      <c r="B7746" s="14" t="s">
        <v>22</v>
      </c>
      <c r="C7746" s="40" t="s">
        <v>9995</v>
      </c>
      <c r="D7746" s="14" t="s">
        <v>18494</v>
      </c>
      <c r="E7746" s="13" t="s">
        <v>18495</v>
      </c>
      <c r="F7746" s="14" t="s">
        <v>18496</v>
      </c>
      <c r="G7746" s="14"/>
      <c r="H7746" s="41" t="s">
        <v>6712</v>
      </c>
      <c r="I7746" s="42" t="s">
        <v>85</v>
      </c>
      <c r="J7746" s="46">
        <f t="shared" si="1"/>
        <v>58</v>
      </c>
      <c r="K7746" s="7" t="str">
        <f t="shared" si="2"/>
        <v>ENG30-02408965-vsprovesti</v>
      </c>
      <c r="L7746" s="7" t="str">
        <f>ifna(VLOOKUP(K7746,'Лист1'!D:E,2,false))</f>
        <v/>
      </c>
      <c r="M7746" s="9"/>
      <c r="N7746" s="9"/>
      <c r="O7746" s="9"/>
      <c r="P7746" s="9"/>
      <c r="Q7746" s="9"/>
      <c r="R7746" s="9"/>
    </row>
    <row r="7747" ht="15.75" customHeight="1">
      <c r="A7747" s="14" t="s">
        <v>79</v>
      </c>
      <c r="B7747" s="14" t="s">
        <v>80</v>
      </c>
      <c r="C7747" s="40" t="s">
        <v>18497</v>
      </c>
      <c r="D7747" s="14" t="s">
        <v>18498</v>
      </c>
      <c r="E7747" s="13" t="s">
        <v>18499</v>
      </c>
      <c r="F7747" s="14" t="s">
        <v>18497</v>
      </c>
      <c r="G7747" s="14" t="s">
        <v>6772</v>
      </c>
      <c r="H7747" s="41" t="s">
        <v>6712</v>
      </c>
      <c r="I7747" s="42" t="s">
        <v>85</v>
      </c>
      <c r="J7747" s="39">
        <f t="shared" si="1"/>
        <v>46</v>
      </c>
      <c r="K7747" s="7" t="str">
        <f t="shared" si="2"/>
        <v>ENG30-02408977-aregionalan</v>
      </c>
      <c r="L7747" s="7" t="str">
        <f>ifna(VLOOKUP(K7747,'Лист1'!D:E,2,false))</f>
        <v/>
      </c>
      <c r="M7747" s="9"/>
      <c r="N7747" s="9"/>
      <c r="O7747" s="9"/>
      <c r="P7747" s="9"/>
      <c r="Q7747" s="9"/>
      <c r="R7747" s="9"/>
    </row>
    <row r="7748" ht="15.75" customHeight="1">
      <c r="A7748" s="14" t="s">
        <v>21</v>
      </c>
      <c r="B7748" s="14" t="s">
        <v>22</v>
      </c>
      <c r="C7748" s="40" t="s">
        <v>18500</v>
      </c>
      <c r="D7748" s="14" t="s">
        <v>18501</v>
      </c>
      <c r="E7748" s="13" t="s">
        <v>18502</v>
      </c>
      <c r="F7748" s="14" t="s">
        <v>18503</v>
      </c>
      <c r="G7748" s="14" t="s">
        <v>6960</v>
      </c>
      <c r="H7748" s="41" t="s">
        <v>6712</v>
      </c>
      <c r="I7748" s="42" t="s">
        <v>85</v>
      </c>
      <c r="J7748" s="37">
        <f t="shared" si="1"/>
        <v>37</v>
      </c>
      <c r="K7748" s="7" t="str">
        <f t="shared" si="2"/>
        <v>ENG30-02409412-vzaposliti</v>
      </c>
      <c r="L7748" s="7" t="str">
        <f>ifna(VLOOKUP(K7748,'Лист1'!D:E,2,false))</f>
        <v/>
      </c>
      <c r="M7748" s="9"/>
      <c r="N7748" s="9"/>
      <c r="O7748" s="9"/>
      <c r="P7748" s="9"/>
      <c r="Q7748" s="9"/>
      <c r="R7748" s="9"/>
    </row>
    <row r="7749" ht="15.75" customHeight="1">
      <c r="A7749" s="14" t="s">
        <v>79</v>
      </c>
      <c r="B7749" s="14" t="s">
        <v>80</v>
      </c>
      <c r="C7749" s="40" t="s">
        <v>18504</v>
      </c>
      <c r="D7749" s="14" t="s">
        <v>18505</v>
      </c>
      <c r="E7749" s="13" t="s">
        <v>18506</v>
      </c>
      <c r="F7749" s="14" t="s">
        <v>18507</v>
      </c>
      <c r="G7749" s="14" t="s">
        <v>6955</v>
      </c>
      <c r="H7749" s="41" t="s">
        <v>6712</v>
      </c>
      <c r="I7749" s="42" t="s">
        <v>85</v>
      </c>
      <c r="J7749" s="38">
        <f t="shared" si="1"/>
        <v>53</v>
      </c>
      <c r="K7749" s="7" t="str">
        <f t="shared" si="2"/>
        <v>ENG30-02409500-ateritorijalan</v>
      </c>
      <c r="L7749" s="7" t="str">
        <f>ifna(VLOOKUP(K7749,'Лист1'!D:E,2,false))</f>
        <v/>
      </c>
      <c r="M7749" s="9"/>
      <c r="N7749" s="9"/>
      <c r="O7749" s="9"/>
      <c r="P7749" s="9"/>
      <c r="Q7749" s="9"/>
      <c r="R7749" s="9"/>
    </row>
    <row r="7750" ht="15.75" customHeight="1">
      <c r="A7750" s="14" t="s">
        <v>21</v>
      </c>
      <c r="B7750" s="14" t="s">
        <v>22</v>
      </c>
      <c r="C7750" s="40" t="s">
        <v>12289</v>
      </c>
      <c r="D7750" s="14" t="s">
        <v>18508</v>
      </c>
      <c r="E7750" s="13" t="s">
        <v>18509</v>
      </c>
      <c r="F7750" s="14" t="s">
        <v>18510</v>
      </c>
      <c r="G7750" s="14" t="s">
        <v>6772</v>
      </c>
      <c r="H7750" s="41" t="s">
        <v>6712</v>
      </c>
      <c r="I7750" s="42" t="s">
        <v>85</v>
      </c>
      <c r="J7750" s="30">
        <f t="shared" si="1"/>
        <v>30</v>
      </c>
      <c r="K7750" s="7" t="str">
        <f t="shared" si="2"/>
        <v>ENG30-02409941-vpotpisati</v>
      </c>
      <c r="L7750" s="7" t="str">
        <f>ifna(VLOOKUP(K7750,'Лист1'!D:E,2,false))</f>
        <v/>
      </c>
      <c r="M7750" s="9"/>
      <c r="N7750" s="9"/>
      <c r="O7750" s="9"/>
      <c r="P7750" s="9"/>
      <c r="Q7750" s="9"/>
      <c r="R7750" s="9"/>
    </row>
    <row r="7751" ht="15.75" customHeight="1">
      <c r="A7751" s="14" t="s">
        <v>79</v>
      </c>
      <c r="B7751" s="14" t="s">
        <v>80</v>
      </c>
      <c r="C7751" s="40" t="s">
        <v>12961</v>
      </c>
      <c r="D7751" s="14" t="s">
        <v>18511</v>
      </c>
      <c r="E7751" s="13" t="s">
        <v>18512</v>
      </c>
      <c r="F7751" s="14" t="s">
        <v>12961</v>
      </c>
      <c r="G7751" s="14" t="s">
        <v>6800</v>
      </c>
      <c r="H7751" s="41" t="s">
        <v>6712</v>
      </c>
      <c r="I7751" s="42" t="s">
        <v>85</v>
      </c>
      <c r="J7751" s="98">
        <f t="shared" si="1"/>
        <v>137</v>
      </c>
      <c r="K7751" s="7" t="str">
        <f t="shared" si="2"/>
        <v>ENG30-02410393-adebeo</v>
      </c>
      <c r="L7751" s="7" t="str">
        <f>ifna(VLOOKUP(K7751,'Лист1'!D:E,2,false))</f>
        <v/>
      </c>
      <c r="M7751" s="9"/>
      <c r="N7751" s="9"/>
      <c r="O7751" s="9"/>
      <c r="P7751" s="9"/>
      <c r="Q7751" s="9"/>
      <c r="R7751" s="9"/>
    </row>
    <row r="7752" ht="15.75" customHeight="1">
      <c r="A7752" s="14" t="s">
        <v>21</v>
      </c>
      <c r="B7752" s="14" t="s">
        <v>22</v>
      </c>
      <c r="C7752" s="40" t="s">
        <v>15275</v>
      </c>
      <c r="D7752" s="14" t="s">
        <v>18513</v>
      </c>
      <c r="E7752" s="13" t="s">
        <v>18514</v>
      </c>
      <c r="F7752" s="14" t="s">
        <v>15275</v>
      </c>
      <c r="G7752" s="14" t="s">
        <v>6772</v>
      </c>
      <c r="H7752" s="41" t="s">
        <v>6712</v>
      </c>
      <c r="I7752" s="42" t="s">
        <v>85</v>
      </c>
      <c r="J7752" s="46">
        <f t="shared" si="1"/>
        <v>14</v>
      </c>
      <c r="K7752" s="7" t="str">
        <f t="shared" si="2"/>
        <v>ENG30-02410855-vraditi</v>
      </c>
      <c r="L7752" s="7" t="str">
        <f>ifna(VLOOKUP(K7752,'Лист1'!D:E,2,false))</f>
        <v/>
      </c>
      <c r="M7752" s="9"/>
      <c r="N7752" s="9"/>
      <c r="O7752" s="9"/>
      <c r="P7752" s="9"/>
      <c r="Q7752" s="9"/>
      <c r="R7752" s="9"/>
    </row>
    <row r="7753" ht="15.75" customHeight="1">
      <c r="A7753" s="14" t="s">
        <v>79</v>
      </c>
      <c r="B7753" s="14" t="s">
        <v>80</v>
      </c>
      <c r="C7753" s="40" t="s">
        <v>12961</v>
      </c>
      <c r="D7753" s="14" t="s">
        <v>18515</v>
      </c>
      <c r="E7753" s="13" t="s">
        <v>18516</v>
      </c>
      <c r="F7753" s="14" t="s">
        <v>12961</v>
      </c>
      <c r="G7753" s="14" t="s">
        <v>6800</v>
      </c>
      <c r="H7753" s="41" t="s">
        <v>6712</v>
      </c>
      <c r="I7753" s="42" t="s">
        <v>85</v>
      </c>
      <c r="J7753" s="45">
        <f t="shared" si="1"/>
        <v>33</v>
      </c>
      <c r="K7753" s="7" t="str">
        <f t="shared" si="2"/>
        <v>ENG30-02411224-adebeo</v>
      </c>
      <c r="L7753" s="7" t="str">
        <f>ifna(VLOOKUP(K7753,'Лист1'!D:E,2,false))</f>
        <v/>
      </c>
      <c r="M7753" s="9"/>
      <c r="N7753" s="9"/>
      <c r="O7753" s="9"/>
      <c r="P7753" s="9"/>
      <c r="Q7753" s="9"/>
      <c r="R7753" s="9"/>
    </row>
    <row r="7754" ht="15.75" customHeight="1">
      <c r="A7754" s="14" t="s">
        <v>21</v>
      </c>
      <c r="B7754" s="14" t="s">
        <v>22</v>
      </c>
      <c r="C7754" s="40" t="s">
        <v>10659</v>
      </c>
      <c r="D7754" s="14" t="s">
        <v>18517</v>
      </c>
      <c r="E7754" s="13" t="s">
        <v>18518</v>
      </c>
      <c r="F7754" s="14" t="s">
        <v>10659</v>
      </c>
      <c r="G7754" s="14"/>
      <c r="H7754" s="41" t="s">
        <v>6712</v>
      </c>
      <c r="I7754" s="42" t="s">
        <v>85</v>
      </c>
      <c r="J7754" s="43">
        <f t="shared" si="1"/>
        <v>19</v>
      </c>
      <c r="K7754" s="7" t="str">
        <f t="shared" si="2"/>
        <v>ENG30-02411621-vslužiti</v>
      </c>
      <c r="L7754" s="7" t="str">
        <f>ifna(VLOOKUP(K7754,'Лист1'!D:E,2,false))</f>
        <v/>
      </c>
      <c r="M7754" s="9"/>
      <c r="N7754" s="9"/>
      <c r="O7754" s="9"/>
      <c r="P7754" s="9"/>
      <c r="Q7754" s="9"/>
      <c r="R7754" s="9"/>
    </row>
    <row r="7755" ht="15.75" customHeight="1">
      <c r="A7755" s="14" t="s">
        <v>11</v>
      </c>
      <c r="B7755" s="14" t="s">
        <v>12</v>
      </c>
      <c r="C7755" s="40" t="s">
        <v>18519</v>
      </c>
      <c r="D7755" s="14" t="s">
        <v>18520</v>
      </c>
      <c r="E7755" s="13" t="s">
        <v>18521</v>
      </c>
      <c r="F7755" s="14" t="s">
        <v>18519</v>
      </c>
      <c r="G7755" s="14" t="s">
        <v>6955</v>
      </c>
      <c r="H7755" s="41" t="s">
        <v>6712</v>
      </c>
      <c r="I7755" s="42" t="s">
        <v>85</v>
      </c>
      <c r="J7755" s="25">
        <f t="shared" si="1"/>
        <v>67</v>
      </c>
      <c r="K7755" s="7" t="str">
        <f t="shared" si="2"/>
        <v>ENG30-02411705-novca</v>
      </c>
      <c r="L7755" s="7" t="str">
        <f>ifna(VLOOKUP(K7755,'Лист1'!D:E,2,false))</f>
        <v/>
      </c>
      <c r="M7755" s="9"/>
      <c r="N7755" s="9"/>
      <c r="O7755" s="9"/>
      <c r="P7755" s="9"/>
      <c r="Q7755" s="9"/>
      <c r="R7755" s="9"/>
    </row>
    <row r="7756" ht="15.75" customHeight="1">
      <c r="A7756" s="14" t="s">
        <v>11</v>
      </c>
      <c r="B7756" s="14" t="s">
        <v>12</v>
      </c>
      <c r="C7756" s="40" t="s">
        <v>18519</v>
      </c>
      <c r="D7756" s="14" t="s">
        <v>18522</v>
      </c>
      <c r="E7756" s="13" t="s">
        <v>18523</v>
      </c>
      <c r="F7756" s="14" t="s">
        <v>18519</v>
      </c>
      <c r="G7756" s="14" t="s">
        <v>6955</v>
      </c>
      <c r="H7756" s="41" t="s">
        <v>6712</v>
      </c>
      <c r="I7756" s="42" t="s">
        <v>85</v>
      </c>
      <c r="J7756" s="91">
        <f t="shared" si="1"/>
        <v>11</v>
      </c>
      <c r="K7756" s="7" t="str">
        <f t="shared" si="2"/>
        <v>ENG30-02411999-novca</v>
      </c>
      <c r="L7756" s="7" t="str">
        <f>ifna(VLOOKUP(K7756,'Лист1'!D:E,2,false))</f>
        <v/>
      </c>
      <c r="M7756" s="9"/>
      <c r="N7756" s="9"/>
      <c r="O7756" s="9"/>
      <c r="P7756" s="9"/>
      <c r="Q7756" s="9"/>
      <c r="R7756" s="9"/>
    </row>
    <row r="7757" ht="15.75" customHeight="1">
      <c r="A7757" s="14" t="s">
        <v>79</v>
      </c>
      <c r="B7757" s="14" t="s">
        <v>80</v>
      </c>
      <c r="C7757" s="40" t="s">
        <v>14269</v>
      </c>
      <c r="D7757" s="14" t="s">
        <v>18524</v>
      </c>
      <c r="E7757" s="13" t="s">
        <v>18525</v>
      </c>
      <c r="F7757" s="14" t="s">
        <v>14269</v>
      </c>
      <c r="G7757" s="14" t="s">
        <v>6800</v>
      </c>
      <c r="H7757" s="41" t="s">
        <v>6712</v>
      </c>
      <c r="I7757" s="42" t="s">
        <v>85</v>
      </c>
      <c r="J7757" s="18">
        <f t="shared" si="1"/>
        <v>64</v>
      </c>
      <c r="K7757" s="7" t="str">
        <f t="shared" si="2"/>
        <v>ENG30-02412164-atanak</v>
      </c>
      <c r="L7757" s="7" t="str">
        <f>ifna(VLOOKUP(K7757,'Лист1'!D:E,2,false))</f>
        <v/>
      </c>
      <c r="M7757" s="9"/>
      <c r="N7757" s="9"/>
      <c r="O7757" s="9"/>
      <c r="P7757" s="9"/>
      <c r="Q7757" s="9"/>
      <c r="R7757" s="9"/>
    </row>
    <row r="7758" ht="15.75" customHeight="1">
      <c r="A7758" s="14" t="s">
        <v>21</v>
      </c>
      <c r="B7758" s="14" t="s">
        <v>22</v>
      </c>
      <c r="C7758" s="40" t="s">
        <v>7500</v>
      </c>
      <c r="D7758" s="14" t="s">
        <v>18526</v>
      </c>
      <c r="E7758" s="13" t="s">
        <v>18527</v>
      </c>
      <c r="F7758" s="14" t="s">
        <v>18528</v>
      </c>
      <c r="G7758" s="14" t="s">
        <v>6772</v>
      </c>
      <c r="H7758" s="41" t="s">
        <v>6712</v>
      </c>
      <c r="I7758" s="42" t="s">
        <v>85</v>
      </c>
      <c r="J7758" s="38">
        <f t="shared" si="1"/>
        <v>45</v>
      </c>
      <c r="K7758" s="7" t="str">
        <f t="shared" si="2"/>
        <v>ENG30-02412175-volakšati</v>
      </c>
      <c r="L7758" s="7" t="str">
        <f>ifna(VLOOKUP(K7758,'Лист1'!D:E,2,false))</f>
        <v/>
      </c>
      <c r="M7758" s="9"/>
      <c r="N7758" s="9"/>
      <c r="O7758" s="9"/>
      <c r="P7758" s="9"/>
      <c r="Q7758" s="9"/>
      <c r="R7758" s="9"/>
    </row>
    <row r="7759" ht="15.75" customHeight="1">
      <c r="A7759" s="14" t="s">
        <v>21</v>
      </c>
      <c r="B7759" s="14" t="s">
        <v>22</v>
      </c>
      <c r="C7759" s="40" t="s">
        <v>10210</v>
      </c>
      <c r="D7759" s="14" t="s">
        <v>18526</v>
      </c>
      <c r="E7759" s="13" t="s">
        <v>18527</v>
      </c>
      <c r="F7759" s="14" t="s">
        <v>18528</v>
      </c>
      <c r="G7759" s="14" t="s">
        <v>6772</v>
      </c>
      <c r="H7759" s="41" t="s">
        <v>6712</v>
      </c>
      <c r="I7759" s="42" t="s">
        <v>85</v>
      </c>
      <c r="J7759" s="38">
        <f t="shared" si="1"/>
        <v>45</v>
      </c>
      <c r="K7759" s="7" t="str">
        <f t="shared" si="2"/>
        <v>ENG30-02412175-vpreuzeti</v>
      </c>
      <c r="L7759" s="7" t="str">
        <f>ifna(VLOOKUP(K7759,'Лист1'!D:E,2,false))</f>
        <v/>
      </c>
      <c r="M7759" s="9"/>
      <c r="N7759" s="9"/>
      <c r="O7759" s="9"/>
      <c r="P7759" s="9"/>
      <c r="Q7759" s="9"/>
      <c r="R7759" s="9"/>
    </row>
    <row r="7760" ht="15.75" customHeight="1">
      <c r="A7760" s="14" t="s">
        <v>21</v>
      </c>
      <c r="B7760" s="14" t="s">
        <v>22</v>
      </c>
      <c r="C7760" s="40" t="s">
        <v>15275</v>
      </c>
      <c r="D7760" s="14" t="s">
        <v>18529</v>
      </c>
      <c r="E7760" s="13" t="s">
        <v>18530</v>
      </c>
      <c r="F7760" s="14" t="s">
        <v>18531</v>
      </c>
      <c r="G7760" s="14" t="s">
        <v>6772</v>
      </c>
      <c r="H7760" s="41" t="s">
        <v>6712</v>
      </c>
      <c r="I7760" s="42" t="s">
        <v>85</v>
      </c>
      <c r="J7760" s="130">
        <f t="shared" si="1"/>
        <v>58</v>
      </c>
      <c r="K7760" s="7" t="str">
        <f t="shared" si="2"/>
        <v>ENG30-02413480-vraditi</v>
      </c>
      <c r="L7760" s="7" t="str">
        <f>ifna(VLOOKUP(K7760,'Лист1'!D:E,2,false))</f>
        <v/>
      </c>
      <c r="M7760" s="9"/>
      <c r="N7760" s="9"/>
      <c r="O7760" s="9"/>
      <c r="P7760" s="9"/>
      <c r="Q7760" s="9"/>
      <c r="R7760" s="9"/>
    </row>
    <row r="7761" ht="15.75" customHeight="1">
      <c r="A7761" s="14" t="s">
        <v>79</v>
      </c>
      <c r="B7761" s="14" t="s">
        <v>80</v>
      </c>
      <c r="C7761" s="40" t="s">
        <v>14269</v>
      </c>
      <c r="D7761" s="14" t="s">
        <v>18532</v>
      </c>
      <c r="E7761" s="13" t="s">
        <v>18533</v>
      </c>
      <c r="F7761" s="14" t="s">
        <v>18534</v>
      </c>
      <c r="G7761" s="14" t="s">
        <v>6800</v>
      </c>
      <c r="H7761" s="41" t="s">
        <v>6712</v>
      </c>
      <c r="I7761" s="42" t="s">
        <v>85</v>
      </c>
      <c r="J7761" s="38">
        <f t="shared" si="1"/>
        <v>18</v>
      </c>
      <c r="K7761" s="7" t="str">
        <f t="shared" si="2"/>
        <v>ENG30-02414188-atanak</v>
      </c>
      <c r="L7761" s="7" t="str">
        <f>ifna(VLOOKUP(K7761,'Лист1'!D:E,2,false))</f>
        <v/>
      </c>
      <c r="M7761" s="9"/>
      <c r="N7761" s="9"/>
      <c r="O7761" s="9"/>
      <c r="P7761" s="9"/>
      <c r="Q7761" s="9"/>
      <c r="R7761" s="9"/>
    </row>
    <row r="7762" ht="15.75" customHeight="1">
      <c r="A7762" s="14" t="s">
        <v>21</v>
      </c>
      <c r="B7762" s="14" t="s">
        <v>22</v>
      </c>
      <c r="C7762" s="40" t="s">
        <v>18535</v>
      </c>
      <c r="D7762" s="14" t="s">
        <v>18536</v>
      </c>
      <c r="E7762" s="13" t="s">
        <v>18537</v>
      </c>
      <c r="F7762" s="14" t="s">
        <v>18535</v>
      </c>
      <c r="G7762" s="14" t="s">
        <v>6772</v>
      </c>
      <c r="H7762" s="41" t="s">
        <v>6712</v>
      </c>
      <c r="I7762" s="42" t="s">
        <v>85</v>
      </c>
      <c r="J7762" s="48">
        <f t="shared" si="1"/>
        <v>63</v>
      </c>
      <c r="K7762" s="7" t="str">
        <f t="shared" si="2"/>
        <v>ENG30-02414710-vpomagati</v>
      </c>
      <c r="L7762" s="7" t="str">
        <f>ifna(VLOOKUP(K7762,'Лист1'!D:E,2,false))</f>
        <v/>
      </c>
      <c r="M7762" s="9"/>
      <c r="N7762" s="9"/>
      <c r="O7762" s="9"/>
      <c r="P7762" s="9"/>
      <c r="Q7762" s="9"/>
      <c r="R7762" s="9"/>
    </row>
    <row r="7763" ht="15.75" customHeight="1">
      <c r="A7763" s="14" t="s">
        <v>21</v>
      </c>
      <c r="B7763" s="14" t="s">
        <v>22</v>
      </c>
      <c r="C7763" s="40" t="s">
        <v>11181</v>
      </c>
      <c r="D7763" s="14" t="s">
        <v>18538</v>
      </c>
      <c r="E7763" s="13" t="s">
        <v>18539</v>
      </c>
      <c r="F7763" s="14" t="s">
        <v>18540</v>
      </c>
      <c r="G7763" s="14" t="s">
        <v>6772</v>
      </c>
      <c r="H7763" s="41" t="s">
        <v>6712</v>
      </c>
      <c r="I7763" s="42" t="s">
        <v>85</v>
      </c>
      <c r="J7763" s="28">
        <f t="shared" si="1"/>
        <v>18</v>
      </c>
      <c r="K7763" s="7" t="str">
        <f t="shared" si="2"/>
        <v>ENG30-02415831-vpozabaviti</v>
      </c>
      <c r="L7763" s="7" t="str">
        <f>ifna(VLOOKUP(K7763,'Лист1'!D:E,2,false))</f>
        <v>briši</v>
      </c>
      <c r="M7763" s="9"/>
      <c r="N7763" s="9"/>
      <c r="O7763" s="9"/>
      <c r="P7763" s="9"/>
      <c r="Q7763" s="9"/>
      <c r="R7763" s="9"/>
    </row>
    <row r="7764" ht="15.75" customHeight="1">
      <c r="A7764" s="14" t="s">
        <v>21</v>
      </c>
      <c r="B7764" s="14" t="s">
        <v>22</v>
      </c>
      <c r="C7764" s="40" t="s">
        <v>2105</v>
      </c>
      <c r="D7764" s="14" t="s">
        <v>18538</v>
      </c>
      <c r="E7764" s="13" t="s">
        <v>18539</v>
      </c>
      <c r="F7764" s="13" t="s">
        <v>18540</v>
      </c>
      <c r="G7764" s="14" t="s">
        <v>6772</v>
      </c>
      <c r="H7764" s="159" t="s">
        <v>6712</v>
      </c>
      <c r="I7764" s="42" t="s">
        <v>992</v>
      </c>
      <c r="J7764" s="45">
        <f t="shared" si="1"/>
        <v>18</v>
      </c>
      <c r="K7764" s="7" t="str">
        <f t="shared" si="2"/>
        <v>ENG30-02415831-vpozabaviti se</v>
      </c>
      <c r="L7764" s="7" t="str">
        <f>ifna(VLOOKUP(K7764,'Лист1'!D:E,2,false))</f>
        <v/>
      </c>
      <c r="M7764" s="9"/>
      <c r="N7764" s="9"/>
      <c r="O7764" s="9"/>
      <c r="P7764" s="9"/>
      <c r="Q7764" s="9"/>
      <c r="R7764" s="9"/>
    </row>
    <row r="7765" ht="15.75" customHeight="1">
      <c r="A7765" s="14" t="s">
        <v>21</v>
      </c>
      <c r="B7765" s="14" t="s">
        <v>22</v>
      </c>
      <c r="C7765" s="40" t="s">
        <v>18541</v>
      </c>
      <c r="D7765" s="14" t="s">
        <v>18542</v>
      </c>
      <c r="E7765" s="13" t="s">
        <v>18543</v>
      </c>
      <c r="F7765" s="14" t="s">
        <v>18544</v>
      </c>
      <c r="G7765" s="14" t="s">
        <v>6772</v>
      </c>
      <c r="H7765" s="41" t="s">
        <v>6712</v>
      </c>
      <c r="I7765" s="42" t="s">
        <v>85</v>
      </c>
      <c r="J7765" s="43">
        <f t="shared" si="1"/>
        <v>52</v>
      </c>
      <c r="K7765" s="7" t="str">
        <f t="shared" si="2"/>
        <v>ENG30-02416278-vsarađivati</v>
      </c>
      <c r="L7765" s="7" t="str">
        <f>ifna(VLOOKUP(K7765,'Лист1'!D:E,2,false))</f>
        <v/>
      </c>
      <c r="M7765" s="9"/>
      <c r="N7765" s="9"/>
      <c r="O7765" s="9"/>
      <c r="P7765" s="9"/>
      <c r="Q7765" s="9"/>
      <c r="R7765" s="9"/>
    </row>
    <row r="7766" ht="15.75" customHeight="1">
      <c r="A7766" s="14" t="s">
        <v>11</v>
      </c>
      <c r="B7766" s="14" t="s">
        <v>12</v>
      </c>
      <c r="C7766" s="40" t="s">
        <v>18545</v>
      </c>
      <c r="D7766" s="14" t="s">
        <v>18546</v>
      </c>
      <c r="E7766" s="13" t="s">
        <v>18547</v>
      </c>
      <c r="F7766" s="14" t="s">
        <v>18545</v>
      </c>
      <c r="G7766" s="14" t="s">
        <v>6955</v>
      </c>
      <c r="H7766" s="41" t="s">
        <v>6712</v>
      </c>
      <c r="I7766" s="42" t="s">
        <v>85</v>
      </c>
      <c r="J7766" s="91">
        <f t="shared" si="1"/>
        <v>67</v>
      </c>
      <c r="K7766" s="7" t="str">
        <f t="shared" si="2"/>
        <v>ENG30-02416519-nkoza</v>
      </c>
      <c r="L7766" s="7" t="str">
        <f>ifna(VLOOKUP(K7766,'Лист1'!D:E,2,false))</f>
        <v/>
      </c>
      <c r="M7766" s="9"/>
      <c r="N7766" s="9"/>
      <c r="O7766" s="9"/>
      <c r="P7766" s="9"/>
      <c r="Q7766" s="9"/>
      <c r="R7766" s="9"/>
    </row>
    <row r="7767" ht="15.75" customHeight="1">
      <c r="A7767" s="14" t="s">
        <v>11</v>
      </c>
      <c r="B7767" s="14" t="s">
        <v>12</v>
      </c>
      <c r="C7767" s="40" t="s">
        <v>18545</v>
      </c>
      <c r="D7767" s="14" t="s">
        <v>18548</v>
      </c>
      <c r="E7767" s="13" t="s">
        <v>18549</v>
      </c>
      <c r="F7767" s="14" t="s">
        <v>18550</v>
      </c>
      <c r="G7767" s="14" t="s">
        <v>6955</v>
      </c>
      <c r="H7767" s="41" t="s">
        <v>6712</v>
      </c>
      <c r="I7767" s="42" t="s">
        <v>85</v>
      </c>
      <c r="J7767" s="38">
        <f t="shared" si="1"/>
        <v>10</v>
      </c>
      <c r="K7767" s="7" t="str">
        <f t="shared" si="2"/>
        <v>ENG30-02416964-nkoza</v>
      </c>
      <c r="L7767" s="7" t="str">
        <f>ifna(VLOOKUP(K7767,'Лист1'!D:E,2,false))</f>
        <v/>
      </c>
      <c r="M7767" s="9"/>
      <c r="N7767" s="9"/>
      <c r="O7767" s="9"/>
      <c r="P7767" s="9"/>
      <c r="Q7767" s="9"/>
      <c r="R7767" s="9"/>
    </row>
    <row r="7768" ht="15.75" customHeight="1">
      <c r="A7768" s="14" t="s">
        <v>79</v>
      </c>
      <c r="B7768" s="14" t="s">
        <v>80</v>
      </c>
      <c r="C7768" s="40" t="s">
        <v>10249</v>
      </c>
      <c r="D7768" s="14" t="s">
        <v>18551</v>
      </c>
      <c r="E7768" s="13" t="s">
        <v>18552</v>
      </c>
      <c r="F7768" s="14" t="s">
        <v>18553</v>
      </c>
      <c r="G7768" s="14" t="s">
        <v>6917</v>
      </c>
      <c r="H7768" s="41" t="s">
        <v>6712</v>
      </c>
      <c r="I7768" s="42" t="s">
        <v>85</v>
      </c>
      <c r="J7768" s="38">
        <f t="shared" si="1"/>
        <v>24</v>
      </c>
      <c r="K7768" s="7" t="str">
        <f t="shared" si="2"/>
        <v>ENG30-02419159-aizgubljen</v>
      </c>
      <c r="L7768" s="7" t="str">
        <f>ifna(VLOOKUP(K7768,'Лист1'!D:E,2,false))</f>
        <v/>
      </c>
      <c r="M7768" s="9"/>
      <c r="N7768" s="9"/>
      <c r="O7768" s="9"/>
      <c r="P7768" s="9"/>
      <c r="Q7768" s="9"/>
      <c r="R7768" s="9"/>
    </row>
    <row r="7769" ht="15.75" customHeight="1">
      <c r="A7769" s="14" t="s">
        <v>21</v>
      </c>
      <c r="B7769" s="14" t="s">
        <v>22</v>
      </c>
      <c r="C7769" s="40" t="s">
        <v>14703</v>
      </c>
      <c r="D7769" s="14" t="s">
        <v>18554</v>
      </c>
      <c r="E7769" s="13" t="s">
        <v>18555</v>
      </c>
      <c r="F7769" s="14" t="s">
        <v>14703</v>
      </c>
      <c r="G7769" s="14" t="s">
        <v>6772</v>
      </c>
      <c r="H7769" s="41" t="s">
        <v>6712</v>
      </c>
      <c r="I7769" s="42" t="s">
        <v>85</v>
      </c>
      <c r="J7769" s="130">
        <f t="shared" si="1"/>
        <v>32</v>
      </c>
      <c r="K7769" s="7" t="str">
        <f t="shared" si="2"/>
        <v>ENG30-02422026-votpustiti</v>
      </c>
      <c r="L7769" s="7" t="str">
        <f>ifna(VLOOKUP(K7769,'Лист1'!D:E,2,false))</f>
        <v/>
      </c>
      <c r="M7769" s="9"/>
      <c r="N7769" s="9"/>
      <c r="O7769" s="9"/>
      <c r="P7769" s="9"/>
      <c r="Q7769" s="9"/>
      <c r="R7769" s="9"/>
    </row>
    <row r="7770" ht="15.75" customHeight="1">
      <c r="A7770" s="14" t="s">
        <v>21</v>
      </c>
      <c r="B7770" s="14" t="s">
        <v>22</v>
      </c>
      <c r="C7770" s="40" t="s">
        <v>10137</v>
      </c>
      <c r="D7770" s="14" t="s">
        <v>18556</v>
      </c>
      <c r="E7770" s="13" t="s">
        <v>18557</v>
      </c>
      <c r="F7770" s="14" t="s">
        <v>10137</v>
      </c>
      <c r="G7770" s="14" t="s">
        <v>6772</v>
      </c>
      <c r="H7770" s="41" t="s">
        <v>6712</v>
      </c>
      <c r="I7770" s="42" t="s">
        <v>85</v>
      </c>
      <c r="J7770" s="38">
        <f t="shared" si="1"/>
        <v>50</v>
      </c>
      <c r="K7770" s="7" t="str">
        <f t="shared" si="2"/>
        <v>ENG30-02423183-vomogućiti</v>
      </c>
      <c r="L7770" s="7" t="str">
        <f>ifna(VLOOKUP(K7770,'Лист1'!D:E,2,false))</f>
        <v/>
      </c>
      <c r="M7770" s="9"/>
      <c r="N7770" s="9"/>
      <c r="O7770" s="9"/>
      <c r="P7770" s="9"/>
      <c r="Q7770" s="9"/>
      <c r="R7770" s="9"/>
    </row>
    <row r="7771" ht="15.75" customHeight="1">
      <c r="A7771" s="14" t="s">
        <v>21</v>
      </c>
      <c r="B7771" s="14" t="s">
        <v>22</v>
      </c>
      <c r="C7771" s="40" t="s">
        <v>18558</v>
      </c>
      <c r="D7771" s="14" t="s">
        <v>18559</v>
      </c>
      <c r="E7771" s="13" t="s">
        <v>18560</v>
      </c>
      <c r="F7771" s="14" t="s">
        <v>18561</v>
      </c>
      <c r="G7771" s="14" t="s">
        <v>6772</v>
      </c>
      <c r="H7771" s="41" t="s">
        <v>6712</v>
      </c>
      <c r="I7771" s="42" t="s">
        <v>85</v>
      </c>
      <c r="J7771" s="58">
        <f t="shared" si="1"/>
        <v>50</v>
      </c>
      <c r="K7771" s="7" t="str">
        <f t="shared" si="2"/>
        <v>ENG30-02424652-vsuzbijati</v>
      </c>
      <c r="L7771" s="7" t="str">
        <f>ifna(VLOOKUP(K7771,'Лист1'!D:E,2,false))</f>
        <v/>
      </c>
      <c r="M7771" s="9"/>
      <c r="N7771" s="9"/>
      <c r="O7771" s="9"/>
      <c r="P7771" s="9"/>
      <c r="Q7771" s="9"/>
      <c r="R7771" s="9"/>
    </row>
    <row r="7772" ht="15.75" customHeight="1">
      <c r="A7772" s="14" t="s">
        <v>79</v>
      </c>
      <c r="B7772" s="14" t="s">
        <v>80</v>
      </c>
      <c r="C7772" s="40" t="s">
        <v>18562</v>
      </c>
      <c r="D7772" s="14" t="s">
        <v>18563</v>
      </c>
      <c r="E7772" s="13" t="s">
        <v>18564</v>
      </c>
      <c r="F7772" s="14" t="s">
        <v>18562</v>
      </c>
      <c r="G7772" s="14" t="s">
        <v>6772</v>
      </c>
      <c r="H7772" s="41" t="s">
        <v>6712</v>
      </c>
      <c r="I7772" s="42" t="s">
        <v>85</v>
      </c>
      <c r="J7772" s="22">
        <f t="shared" si="1"/>
        <v>136</v>
      </c>
      <c r="K7772" s="7" t="str">
        <f t="shared" si="2"/>
        <v>ENG30-02425170-ateroristički</v>
      </c>
      <c r="L7772" s="7" t="str">
        <f>ifna(VLOOKUP(K7772,'Лист1'!D:E,2,false))</f>
        <v/>
      </c>
      <c r="M7772" s="9"/>
      <c r="N7772" s="9"/>
      <c r="O7772" s="9"/>
      <c r="P7772" s="9"/>
      <c r="Q7772" s="9"/>
      <c r="R7772" s="9"/>
    </row>
    <row r="7773" ht="15.75" customHeight="1">
      <c r="A7773" s="14" t="s">
        <v>21</v>
      </c>
      <c r="B7773" s="14" t="s">
        <v>22</v>
      </c>
      <c r="C7773" s="40" t="s">
        <v>12791</v>
      </c>
      <c r="D7773" s="14" t="s">
        <v>18565</v>
      </c>
      <c r="E7773" s="13" t="s">
        <v>18566</v>
      </c>
      <c r="F7773" s="14" t="s">
        <v>18567</v>
      </c>
      <c r="G7773" s="14" t="s">
        <v>6772</v>
      </c>
      <c r="H7773" s="41" t="s">
        <v>6712</v>
      </c>
      <c r="I7773" s="42" t="s">
        <v>85</v>
      </c>
      <c r="J7773" s="124">
        <f t="shared" si="1"/>
        <v>78</v>
      </c>
      <c r="K7773" s="7" t="str">
        <f t="shared" si="2"/>
        <v>ENG30-02426171-votvoriti</v>
      </c>
      <c r="L7773" s="7" t="str">
        <f>ifna(VLOOKUP(K7773,'Лист1'!D:E,2,false))</f>
        <v/>
      </c>
      <c r="M7773" s="9"/>
      <c r="N7773" s="9"/>
      <c r="O7773" s="9"/>
      <c r="P7773" s="9"/>
      <c r="Q7773" s="9"/>
      <c r="R7773" s="9"/>
    </row>
    <row r="7774" ht="15.75" customHeight="1">
      <c r="A7774" s="14" t="s">
        <v>21</v>
      </c>
      <c r="B7774" s="14" t="s">
        <v>22</v>
      </c>
      <c r="C7774" s="40" t="s">
        <v>7040</v>
      </c>
      <c r="D7774" s="14" t="s">
        <v>18565</v>
      </c>
      <c r="E7774" s="13" t="s">
        <v>18566</v>
      </c>
      <c r="F7774" s="14" t="s">
        <v>18567</v>
      </c>
      <c r="G7774" s="14" t="s">
        <v>6772</v>
      </c>
      <c r="H7774" s="41" t="s">
        <v>6712</v>
      </c>
      <c r="I7774" s="42" t="s">
        <v>85</v>
      </c>
      <c r="J7774" s="46">
        <f t="shared" si="1"/>
        <v>78</v>
      </c>
      <c r="K7774" s="7" t="str">
        <f t="shared" si="2"/>
        <v>ENG30-02426171-vpokrenuti</v>
      </c>
      <c r="L7774" s="7" t="str">
        <f>ifna(VLOOKUP(K7774,'Лист1'!D:E,2,false))</f>
        <v/>
      </c>
      <c r="M7774" s="9"/>
      <c r="N7774" s="9"/>
      <c r="O7774" s="9"/>
      <c r="P7774" s="9"/>
      <c r="Q7774" s="9"/>
      <c r="R7774" s="9"/>
    </row>
    <row r="7775" ht="15.75" customHeight="1">
      <c r="A7775" s="14" t="s">
        <v>21</v>
      </c>
      <c r="B7775" s="14" t="s">
        <v>22</v>
      </c>
      <c r="C7775" s="40" t="s">
        <v>8329</v>
      </c>
      <c r="D7775" s="14" t="s">
        <v>18568</v>
      </c>
      <c r="E7775" s="13" t="s">
        <v>18569</v>
      </c>
      <c r="F7775" s="14" t="s">
        <v>18570</v>
      </c>
      <c r="G7775" s="14" t="s">
        <v>6772</v>
      </c>
      <c r="H7775" s="41" t="s">
        <v>6712</v>
      </c>
      <c r="I7775" s="42" t="s">
        <v>85</v>
      </c>
      <c r="J7775" s="44">
        <f t="shared" si="1"/>
        <v>62</v>
      </c>
      <c r="K7775" s="7" t="str">
        <f t="shared" si="2"/>
        <v>ENG30-02426799-vobnoviti</v>
      </c>
      <c r="L7775" s="7" t="str">
        <f>ifna(VLOOKUP(K7775,'Лист1'!D:E,2,false))</f>
        <v/>
      </c>
      <c r="M7775" s="9"/>
      <c r="N7775" s="9"/>
      <c r="O7775" s="9"/>
      <c r="P7775" s="9"/>
      <c r="Q7775" s="9"/>
      <c r="R7775" s="9"/>
    </row>
    <row r="7776" ht="15.75" customHeight="1">
      <c r="A7776" s="14" t="s">
        <v>21</v>
      </c>
      <c r="B7776" s="14" t="s">
        <v>22</v>
      </c>
      <c r="C7776" s="40" t="s">
        <v>9501</v>
      </c>
      <c r="D7776" s="14" t="s">
        <v>18568</v>
      </c>
      <c r="E7776" s="13" t="s">
        <v>18569</v>
      </c>
      <c r="F7776" s="14" t="s">
        <v>18570</v>
      </c>
      <c r="G7776" s="14" t="s">
        <v>6772</v>
      </c>
      <c r="H7776" s="41" t="s">
        <v>6712</v>
      </c>
      <c r="I7776" s="42" t="s">
        <v>85</v>
      </c>
      <c r="J7776" s="33">
        <f t="shared" si="1"/>
        <v>62</v>
      </c>
      <c r="K7776" s="7" t="str">
        <f t="shared" si="2"/>
        <v>ENG30-02426799-vvratiti</v>
      </c>
      <c r="L7776" s="7" t="str">
        <f>ifna(VLOOKUP(K7776,'Лист1'!D:E,2,false))</f>
        <v/>
      </c>
      <c r="M7776" s="9"/>
      <c r="N7776" s="9"/>
      <c r="O7776" s="9"/>
      <c r="P7776" s="9"/>
      <c r="Q7776" s="9"/>
      <c r="R7776" s="9"/>
    </row>
    <row r="7777" ht="15.75" customHeight="1">
      <c r="A7777" s="14" t="s">
        <v>21</v>
      </c>
      <c r="B7777" s="14" t="s">
        <v>22</v>
      </c>
      <c r="C7777" s="40" t="s">
        <v>10777</v>
      </c>
      <c r="D7777" s="14" t="s">
        <v>18571</v>
      </c>
      <c r="E7777" s="13" t="s">
        <v>18572</v>
      </c>
      <c r="F7777" s="14" t="s">
        <v>18573</v>
      </c>
      <c r="G7777" s="14" t="s">
        <v>6772</v>
      </c>
      <c r="H7777" s="41" t="s">
        <v>6712</v>
      </c>
      <c r="I7777" s="42" t="s">
        <v>85</v>
      </c>
      <c r="J7777" s="38">
        <f t="shared" si="1"/>
        <v>24</v>
      </c>
      <c r="K7777" s="7" t="str">
        <f t="shared" si="2"/>
        <v>ENG30-02427103-vosnovati</v>
      </c>
      <c r="L7777" s="7" t="str">
        <f>ifna(VLOOKUP(K7777,'Лист1'!D:E,2,false))</f>
        <v/>
      </c>
      <c r="M7777" s="9"/>
      <c r="N7777" s="9"/>
      <c r="O7777" s="9"/>
      <c r="P7777" s="9"/>
      <c r="Q7777" s="9"/>
      <c r="R7777" s="9"/>
    </row>
    <row r="7778" ht="15.75" customHeight="1">
      <c r="A7778" s="14" t="s">
        <v>21</v>
      </c>
      <c r="B7778" s="14" t="s">
        <v>22</v>
      </c>
      <c r="C7778" s="40" t="s">
        <v>7040</v>
      </c>
      <c r="D7778" s="14" t="s">
        <v>18571</v>
      </c>
      <c r="E7778" s="13" t="s">
        <v>18572</v>
      </c>
      <c r="F7778" s="14" t="s">
        <v>18573</v>
      </c>
      <c r="G7778" s="14" t="s">
        <v>6772</v>
      </c>
      <c r="H7778" s="41" t="s">
        <v>6712</v>
      </c>
      <c r="I7778" s="42" t="s">
        <v>85</v>
      </c>
      <c r="J7778" s="22">
        <f t="shared" si="1"/>
        <v>24</v>
      </c>
      <c r="K7778" s="7" t="str">
        <f t="shared" si="2"/>
        <v>ENG30-02427103-vpokrenuti</v>
      </c>
      <c r="L7778" s="7" t="str">
        <f>ifna(VLOOKUP(K7778,'Лист1'!D:E,2,false))</f>
        <v/>
      </c>
      <c r="M7778" s="9"/>
      <c r="N7778" s="9"/>
      <c r="O7778" s="9"/>
      <c r="P7778" s="9"/>
      <c r="Q7778" s="9"/>
      <c r="R7778" s="9"/>
    </row>
    <row r="7779" ht="15.75" customHeight="1">
      <c r="A7779" s="14" t="s">
        <v>21</v>
      </c>
      <c r="B7779" s="14" t="s">
        <v>22</v>
      </c>
      <c r="C7779" s="40" t="s">
        <v>10326</v>
      </c>
      <c r="D7779" s="14" t="s">
        <v>18571</v>
      </c>
      <c r="E7779" s="13" t="s">
        <v>18572</v>
      </c>
      <c r="F7779" s="14" t="s">
        <v>18573</v>
      </c>
      <c r="G7779" s="14" t="s">
        <v>6772</v>
      </c>
      <c r="H7779" s="41" t="s">
        <v>6712</v>
      </c>
      <c r="I7779" s="42" t="s">
        <v>85</v>
      </c>
      <c r="J7779" s="66">
        <f t="shared" si="1"/>
        <v>24</v>
      </c>
      <c r="K7779" s="7" t="str">
        <f t="shared" si="2"/>
        <v>ENG30-02427103-vpostaviti</v>
      </c>
      <c r="L7779" s="7" t="str">
        <f>ifna(VLOOKUP(K7779,'Лист1'!D:E,2,false))</f>
        <v/>
      </c>
      <c r="M7779" s="9"/>
      <c r="N7779" s="9"/>
      <c r="O7779" s="9"/>
      <c r="P7779" s="9"/>
      <c r="Q7779" s="9"/>
      <c r="R7779" s="9"/>
    </row>
    <row r="7780" ht="15.75" customHeight="1">
      <c r="A7780" s="14" t="s">
        <v>21</v>
      </c>
      <c r="B7780" s="14" t="s">
        <v>22</v>
      </c>
      <c r="C7780" s="40" t="s">
        <v>10781</v>
      </c>
      <c r="D7780" s="14" t="s">
        <v>18571</v>
      </c>
      <c r="E7780" s="13" t="s">
        <v>18572</v>
      </c>
      <c r="F7780" s="14" t="s">
        <v>18573</v>
      </c>
      <c r="G7780" s="14" t="s">
        <v>6772</v>
      </c>
      <c r="H7780" s="41" t="s">
        <v>6712</v>
      </c>
      <c r="I7780" s="42" t="s">
        <v>85</v>
      </c>
      <c r="J7780" s="25">
        <f t="shared" si="1"/>
        <v>24</v>
      </c>
      <c r="K7780" s="7" t="str">
        <f t="shared" si="2"/>
        <v>ENG30-02427103-vuspostaviti</v>
      </c>
      <c r="L7780" s="7" t="str">
        <f>ifna(VLOOKUP(K7780,'Лист1'!D:E,2,false))</f>
        <v/>
      </c>
      <c r="M7780" s="9"/>
      <c r="N7780" s="9"/>
      <c r="O7780" s="9"/>
      <c r="P7780" s="9"/>
      <c r="Q7780" s="9"/>
      <c r="R7780" s="9"/>
    </row>
    <row r="7781" ht="15.75" customHeight="1">
      <c r="A7781" s="14" t="s">
        <v>21</v>
      </c>
      <c r="B7781" s="14" t="s">
        <v>22</v>
      </c>
      <c r="C7781" s="40" t="s">
        <v>10326</v>
      </c>
      <c r="D7781" s="14" t="s">
        <v>18574</v>
      </c>
      <c r="E7781" s="13" t="s">
        <v>18575</v>
      </c>
      <c r="F7781" s="14" t="s">
        <v>18576</v>
      </c>
      <c r="G7781" s="14" t="s">
        <v>8285</v>
      </c>
      <c r="H7781" s="41" t="s">
        <v>6712</v>
      </c>
      <c r="I7781" s="42" t="s">
        <v>85</v>
      </c>
      <c r="J7781" s="51">
        <f t="shared" si="1"/>
        <v>50</v>
      </c>
      <c r="K7781" s="7" t="str">
        <f t="shared" si="2"/>
        <v>ENG30-02427726-vpostaviti</v>
      </c>
      <c r="L7781" s="7" t="str">
        <f>ifna(VLOOKUP(K7781,'Лист1'!D:E,2,false))</f>
        <v/>
      </c>
      <c r="M7781" s="9"/>
      <c r="N7781" s="9"/>
      <c r="O7781" s="9"/>
      <c r="P7781" s="9"/>
      <c r="Q7781" s="9"/>
      <c r="R7781" s="9"/>
    </row>
    <row r="7782" ht="15.75" customHeight="1">
      <c r="A7782" s="14" t="s">
        <v>21</v>
      </c>
      <c r="B7782" s="14" t="s">
        <v>22</v>
      </c>
      <c r="C7782" s="40" t="s">
        <v>14513</v>
      </c>
      <c r="D7782" s="14" t="s">
        <v>18574</v>
      </c>
      <c r="E7782" s="13" t="s">
        <v>18575</v>
      </c>
      <c r="F7782" s="14" t="s">
        <v>18576</v>
      </c>
      <c r="G7782" s="14" t="s">
        <v>8285</v>
      </c>
      <c r="H7782" s="41" t="s">
        <v>6712</v>
      </c>
      <c r="I7782" s="42" t="s">
        <v>85</v>
      </c>
      <c r="J7782" s="47">
        <f t="shared" si="1"/>
        <v>50</v>
      </c>
      <c r="K7782" s="7" t="str">
        <f t="shared" si="2"/>
        <v>ENG30-02427726-vpostavljati</v>
      </c>
      <c r="L7782" s="7" t="str">
        <f>ifna(VLOOKUP(K7782,'Лист1'!D:E,2,false))</f>
        <v/>
      </c>
      <c r="M7782" s="9"/>
      <c r="N7782" s="9"/>
      <c r="O7782" s="9"/>
      <c r="P7782" s="9"/>
      <c r="Q7782" s="9"/>
      <c r="R7782" s="9"/>
    </row>
    <row r="7783" ht="15.75" customHeight="1">
      <c r="A7783" s="14" t="s">
        <v>21</v>
      </c>
      <c r="B7783" s="14" t="s">
        <v>22</v>
      </c>
      <c r="C7783" s="40" t="s">
        <v>11695</v>
      </c>
      <c r="D7783" s="14" t="s">
        <v>18577</v>
      </c>
      <c r="E7783" s="13" t="s">
        <v>18578</v>
      </c>
      <c r="F7783" s="14" t="s">
        <v>11695</v>
      </c>
      <c r="G7783" s="14" t="s">
        <v>6772</v>
      </c>
      <c r="H7783" s="41" t="s">
        <v>6712</v>
      </c>
      <c r="I7783" s="42" t="s">
        <v>85</v>
      </c>
      <c r="J7783" s="45">
        <f t="shared" si="1"/>
        <v>53</v>
      </c>
      <c r="K7783" s="7" t="str">
        <f t="shared" si="2"/>
        <v>ENG30-02429810-vsazvati</v>
      </c>
      <c r="L7783" s="7" t="str">
        <f>ifna(VLOOKUP(K7783,'Лист1'!D:E,2,false))</f>
        <v/>
      </c>
      <c r="M7783" s="9"/>
      <c r="N7783" s="9"/>
      <c r="O7783" s="9"/>
      <c r="P7783" s="9"/>
      <c r="Q7783" s="9"/>
      <c r="R7783" s="9"/>
    </row>
    <row r="7784" ht="15.75" customHeight="1">
      <c r="A7784" s="14" t="s">
        <v>21</v>
      </c>
      <c r="B7784" s="14" t="s">
        <v>22</v>
      </c>
      <c r="C7784" s="40" t="s">
        <v>18579</v>
      </c>
      <c r="D7784" s="14" t="s">
        <v>18580</v>
      </c>
      <c r="E7784" s="13" t="s">
        <v>18581</v>
      </c>
      <c r="F7784" s="14" t="s">
        <v>18579</v>
      </c>
      <c r="G7784" s="14" t="s">
        <v>10445</v>
      </c>
      <c r="H7784" s="41" t="s">
        <v>6712</v>
      </c>
      <c r="I7784" s="42" t="s">
        <v>85</v>
      </c>
      <c r="J7784" s="39">
        <f t="shared" si="1"/>
        <v>39</v>
      </c>
      <c r="K7784" s="7" t="str">
        <f t="shared" si="2"/>
        <v>ENG30-02431971-vnadgledati</v>
      </c>
      <c r="L7784" s="7" t="str">
        <f>ifna(VLOOKUP(K7784,'Лист1'!D:E,2,false))</f>
        <v/>
      </c>
      <c r="M7784" s="9"/>
      <c r="N7784" s="9"/>
      <c r="O7784" s="9"/>
      <c r="P7784" s="9"/>
      <c r="Q7784" s="9"/>
      <c r="R7784" s="9"/>
    </row>
    <row r="7785" ht="15.75" customHeight="1">
      <c r="A7785" s="14" t="s">
        <v>21</v>
      </c>
      <c r="B7785" s="14" t="s">
        <v>22</v>
      </c>
      <c r="C7785" s="40" t="s">
        <v>9569</v>
      </c>
      <c r="D7785" s="14" t="s">
        <v>18582</v>
      </c>
      <c r="E7785" s="13" t="s">
        <v>18583</v>
      </c>
      <c r="F7785" s="14" t="s">
        <v>18584</v>
      </c>
      <c r="G7785" s="14" t="s">
        <v>6772</v>
      </c>
      <c r="H7785" s="41" t="s">
        <v>6712</v>
      </c>
      <c r="I7785" s="42" t="s">
        <v>85</v>
      </c>
      <c r="J7785" s="46">
        <f t="shared" si="1"/>
        <v>37</v>
      </c>
      <c r="K7785" s="7" t="str">
        <f t="shared" si="2"/>
        <v>ENG30-02432530-vorganizovati</v>
      </c>
      <c r="L7785" s="7" t="str">
        <f>ifna(VLOOKUP(K7785,'Лист1'!D:E,2,false))</f>
        <v/>
      </c>
      <c r="M7785" s="9"/>
      <c r="N7785" s="9"/>
      <c r="O7785" s="9"/>
      <c r="P7785" s="9"/>
      <c r="Q7785" s="9"/>
      <c r="R7785" s="9"/>
    </row>
    <row r="7786" ht="15.75" customHeight="1">
      <c r="A7786" s="14" t="s">
        <v>21</v>
      </c>
      <c r="B7786" s="14" t="s">
        <v>22</v>
      </c>
      <c r="C7786" s="40" t="s">
        <v>8526</v>
      </c>
      <c r="D7786" s="14" t="s">
        <v>18582</v>
      </c>
      <c r="E7786" s="13" t="s">
        <v>18583</v>
      </c>
      <c r="F7786" s="14" t="s">
        <v>18584</v>
      </c>
      <c r="G7786" s="14" t="s">
        <v>6772</v>
      </c>
      <c r="H7786" s="41" t="s">
        <v>6712</v>
      </c>
      <c r="I7786" s="42" t="s">
        <v>85</v>
      </c>
      <c r="J7786" s="58">
        <f t="shared" si="1"/>
        <v>37</v>
      </c>
      <c r="K7786" s="7" t="str">
        <f t="shared" si="2"/>
        <v>ENG30-02432530-vurediti</v>
      </c>
      <c r="L7786" s="7" t="str">
        <f>ifna(VLOOKUP(K7786,'Лист1'!D:E,2,false))</f>
        <v/>
      </c>
      <c r="M7786" s="9"/>
      <c r="N7786" s="9"/>
      <c r="O7786" s="9"/>
      <c r="P7786" s="9"/>
      <c r="Q7786" s="9"/>
      <c r="R7786" s="9"/>
    </row>
    <row r="7787" ht="15.75" customHeight="1">
      <c r="A7787" s="14" t="s">
        <v>21</v>
      </c>
      <c r="B7787" s="14" t="s">
        <v>22</v>
      </c>
      <c r="C7787" s="40" t="s">
        <v>7103</v>
      </c>
      <c r="D7787" s="14" t="s">
        <v>18585</v>
      </c>
      <c r="E7787" s="13" t="s">
        <v>18586</v>
      </c>
      <c r="F7787" s="14" t="s">
        <v>7103</v>
      </c>
      <c r="G7787" s="14" t="s">
        <v>9062</v>
      </c>
      <c r="H7787" s="41" t="s">
        <v>6712</v>
      </c>
      <c r="I7787" s="42" t="s">
        <v>85</v>
      </c>
      <c r="J7787" s="65">
        <f t="shared" si="1"/>
        <v>45</v>
      </c>
      <c r="K7787" s="7" t="str">
        <f t="shared" si="2"/>
        <v>ENG30-02434859-vpasti</v>
      </c>
      <c r="L7787" s="7" t="str">
        <f>ifna(VLOOKUP(K7787,'Лист1'!D:E,2,false))</f>
        <v/>
      </c>
      <c r="M7787" s="9"/>
      <c r="N7787" s="9"/>
      <c r="O7787" s="9"/>
      <c r="P7787" s="9"/>
      <c r="Q7787" s="9"/>
      <c r="R7787" s="9"/>
    </row>
    <row r="7788" ht="15.75" customHeight="1">
      <c r="A7788" s="14" t="s">
        <v>21</v>
      </c>
      <c r="B7788" s="14" t="s">
        <v>22</v>
      </c>
      <c r="C7788" s="40" t="s">
        <v>2150</v>
      </c>
      <c r="D7788" s="14" t="s">
        <v>18587</v>
      </c>
      <c r="E7788" s="13" t="s">
        <v>18588</v>
      </c>
      <c r="F7788" s="13" t="s">
        <v>18589</v>
      </c>
      <c r="G7788" s="14" t="s">
        <v>6772</v>
      </c>
      <c r="H7788" s="159" t="s">
        <v>6712</v>
      </c>
      <c r="I7788" s="42" t="s">
        <v>992</v>
      </c>
      <c r="J7788" s="24">
        <f t="shared" si="1"/>
        <v>56</v>
      </c>
      <c r="K7788" s="7" t="str">
        <f t="shared" si="2"/>
        <v>ENG30-02434976-vpridružiti se</v>
      </c>
      <c r="L7788" s="7" t="str">
        <f>ifna(VLOOKUP(K7788,'Лист1'!D:E,2,false))</f>
        <v/>
      </c>
      <c r="M7788" s="9"/>
      <c r="N7788" s="9"/>
      <c r="O7788" s="9"/>
      <c r="P7788" s="9"/>
      <c r="Q7788" s="9"/>
      <c r="R7788" s="9"/>
    </row>
    <row r="7789" ht="15.75" customHeight="1">
      <c r="A7789" s="14" t="s">
        <v>79</v>
      </c>
      <c r="B7789" s="14" t="s">
        <v>80</v>
      </c>
      <c r="C7789" s="40" t="s">
        <v>18237</v>
      </c>
      <c r="D7789" s="14" t="s">
        <v>18590</v>
      </c>
      <c r="E7789" s="13" t="s">
        <v>18591</v>
      </c>
      <c r="F7789" s="14" t="s">
        <v>18592</v>
      </c>
      <c r="G7789" s="14" t="s">
        <v>6772</v>
      </c>
      <c r="H7789" s="41" t="s">
        <v>6712</v>
      </c>
      <c r="I7789" s="42" t="s">
        <v>85</v>
      </c>
      <c r="J7789" s="22">
        <f t="shared" si="1"/>
        <v>21</v>
      </c>
      <c r="K7789" s="7" t="str">
        <f t="shared" si="2"/>
        <v>ENG30-02436025-anepodnošljiv</v>
      </c>
      <c r="L7789" s="7" t="str">
        <f>ifna(VLOOKUP(K7789,'Лист1'!D:E,2,false))</f>
        <v/>
      </c>
      <c r="M7789" s="9"/>
      <c r="N7789" s="9"/>
      <c r="O7789" s="9"/>
      <c r="P7789" s="9"/>
      <c r="Q7789" s="9"/>
      <c r="R7789" s="9"/>
    </row>
    <row r="7790" ht="15.75" customHeight="1">
      <c r="A7790" s="14" t="s">
        <v>21</v>
      </c>
      <c r="B7790" s="14" t="s">
        <v>22</v>
      </c>
      <c r="C7790" s="40" t="s">
        <v>7572</v>
      </c>
      <c r="D7790" s="14" t="s">
        <v>18593</v>
      </c>
      <c r="E7790" s="13" t="s">
        <v>18594</v>
      </c>
      <c r="F7790" s="14" t="s">
        <v>18595</v>
      </c>
      <c r="G7790" s="14" t="s">
        <v>7719</v>
      </c>
      <c r="H7790" s="41" t="s">
        <v>6712</v>
      </c>
      <c r="I7790" s="42" t="s">
        <v>85</v>
      </c>
      <c r="J7790" s="51">
        <f t="shared" si="1"/>
        <v>49</v>
      </c>
      <c r="K7790" s="7" t="str">
        <f t="shared" si="2"/>
        <v>ENG30-02436067-vosloboditi</v>
      </c>
      <c r="L7790" s="7" t="str">
        <f>ifna(VLOOKUP(K7790,'Лист1'!D:E,2,false))</f>
        <v/>
      </c>
      <c r="M7790" s="9"/>
      <c r="N7790" s="9"/>
      <c r="O7790" s="9"/>
      <c r="P7790" s="9"/>
      <c r="Q7790" s="9"/>
      <c r="R7790" s="9"/>
    </row>
    <row r="7791" ht="15.75" customHeight="1">
      <c r="A7791" s="14" t="s">
        <v>21</v>
      </c>
      <c r="B7791" s="14" t="s">
        <v>22</v>
      </c>
      <c r="C7791" s="40" t="s">
        <v>18596</v>
      </c>
      <c r="D7791" s="14" t="s">
        <v>18597</v>
      </c>
      <c r="E7791" s="13" t="s">
        <v>18598</v>
      </c>
      <c r="F7791" s="14" t="s">
        <v>18599</v>
      </c>
      <c r="G7791" s="14" t="s">
        <v>6772</v>
      </c>
      <c r="H7791" s="41" t="s">
        <v>6712</v>
      </c>
      <c r="I7791" s="42" t="s">
        <v>85</v>
      </c>
      <c r="J7791" s="52">
        <f t="shared" si="1"/>
        <v>38</v>
      </c>
      <c r="K7791" s="7" t="str">
        <f t="shared" si="2"/>
        <v>ENG30-02436349-vrukovati</v>
      </c>
      <c r="L7791" s="7" t="str">
        <f>ifna(VLOOKUP(K7791,'Лист1'!D:E,2,false))</f>
        <v/>
      </c>
      <c r="M7791" s="9"/>
      <c r="N7791" s="9"/>
      <c r="O7791" s="9"/>
      <c r="P7791" s="9"/>
      <c r="Q7791" s="9"/>
      <c r="R7791" s="9"/>
    </row>
    <row r="7792" ht="15.75" customHeight="1">
      <c r="A7792" s="14" t="s">
        <v>21</v>
      </c>
      <c r="B7792" s="14" t="s">
        <v>22</v>
      </c>
      <c r="C7792" s="40" t="s">
        <v>14024</v>
      </c>
      <c r="D7792" s="14" t="s">
        <v>18600</v>
      </c>
      <c r="E7792" s="13" t="s">
        <v>18601</v>
      </c>
      <c r="F7792" s="14" t="s">
        <v>18602</v>
      </c>
      <c r="G7792" s="14"/>
      <c r="H7792" s="41" t="s">
        <v>6712</v>
      </c>
      <c r="I7792" s="42" t="s">
        <v>85</v>
      </c>
      <c r="J7792" s="36">
        <f t="shared" si="1"/>
        <v>38</v>
      </c>
      <c r="K7792" s="7" t="str">
        <f t="shared" si="2"/>
        <v>ENG30-02436963-vkoristiti</v>
      </c>
      <c r="L7792" s="7" t="str">
        <f>ifna(VLOOKUP(K7792,'Лист1'!D:E,2,false))</f>
        <v/>
      </c>
      <c r="M7792" s="9"/>
      <c r="N7792" s="9"/>
      <c r="O7792" s="9"/>
      <c r="P7792" s="9"/>
      <c r="Q7792" s="9"/>
      <c r="R7792" s="9"/>
    </row>
    <row r="7793" ht="15.75" customHeight="1">
      <c r="A7793" s="14" t="s">
        <v>21</v>
      </c>
      <c r="B7793" s="14" t="s">
        <v>22</v>
      </c>
      <c r="C7793" s="40" t="s">
        <v>15275</v>
      </c>
      <c r="D7793" s="14" t="s">
        <v>18600</v>
      </c>
      <c r="E7793" s="13" t="s">
        <v>18601</v>
      </c>
      <c r="F7793" s="14" t="s">
        <v>18602</v>
      </c>
      <c r="G7793" s="14"/>
      <c r="H7793" s="41" t="s">
        <v>6712</v>
      </c>
      <c r="I7793" s="42" t="s">
        <v>85</v>
      </c>
      <c r="J7793" s="28">
        <f t="shared" si="1"/>
        <v>38</v>
      </c>
      <c r="K7793" s="7" t="str">
        <f t="shared" si="2"/>
        <v>ENG30-02436963-vraditi</v>
      </c>
      <c r="L7793" s="7" t="str">
        <f>ifna(VLOOKUP(K7793,'Лист1'!D:E,2,false))</f>
        <v/>
      </c>
      <c r="M7793" s="9"/>
      <c r="N7793" s="9"/>
      <c r="O7793" s="9"/>
      <c r="P7793" s="9"/>
      <c r="Q7793" s="9"/>
      <c r="R7793" s="9"/>
    </row>
    <row r="7794" ht="15.75" customHeight="1">
      <c r="A7794" s="14" t="s">
        <v>21</v>
      </c>
      <c r="B7794" s="14" t="s">
        <v>22</v>
      </c>
      <c r="C7794" s="40" t="s">
        <v>8418</v>
      </c>
      <c r="D7794" s="14" t="s">
        <v>18600</v>
      </c>
      <c r="E7794" s="13" t="s">
        <v>18601</v>
      </c>
      <c r="F7794" s="14" t="s">
        <v>18602</v>
      </c>
      <c r="G7794" s="14"/>
      <c r="H7794" s="41" t="s">
        <v>6712</v>
      </c>
      <c r="I7794" s="42" t="s">
        <v>85</v>
      </c>
      <c r="J7794" s="99">
        <f t="shared" si="1"/>
        <v>38</v>
      </c>
      <c r="K7794" s="7" t="str">
        <f t="shared" si="2"/>
        <v>ENG30-02436963-vuključiti</v>
      </c>
      <c r="L7794" s="7" t="str">
        <f>ifna(VLOOKUP(K7794,'Лист1'!D:E,2,false))</f>
        <v/>
      </c>
      <c r="M7794" s="9"/>
      <c r="N7794" s="9"/>
      <c r="O7794" s="9"/>
      <c r="P7794" s="9"/>
      <c r="Q7794" s="9"/>
      <c r="R7794" s="9"/>
    </row>
    <row r="7795" ht="15.75" customHeight="1">
      <c r="A7795" s="14" t="s">
        <v>21</v>
      </c>
      <c r="B7795" s="14" t="s">
        <v>22</v>
      </c>
      <c r="C7795" s="40" t="s">
        <v>11176</v>
      </c>
      <c r="D7795" s="14" t="s">
        <v>18600</v>
      </c>
      <c r="E7795" s="13" t="s">
        <v>18601</v>
      </c>
      <c r="F7795" s="14" t="s">
        <v>18602</v>
      </c>
      <c r="G7795" s="14"/>
      <c r="H7795" s="41" t="s">
        <v>6712</v>
      </c>
      <c r="I7795" s="42" t="s">
        <v>85</v>
      </c>
      <c r="J7795" s="28">
        <f t="shared" si="1"/>
        <v>38</v>
      </c>
      <c r="K7795" s="7" t="str">
        <f t="shared" si="2"/>
        <v>ENG30-02436963-vupravljati</v>
      </c>
      <c r="L7795" s="7" t="str">
        <f>ifna(VLOOKUP(K7795,'Лист1'!D:E,2,false))</f>
        <v/>
      </c>
      <c r="M7795" s="9"/>
      <c r="N7795" s="9"/>
      <c r="O7795" s="9"/>
      <c r="P7795" s="9"/>
      <c r="Q7795" s="9"/>
      <c r="R7795" s="9"/>
    </row>
    <row r="7796" ht="15.75" customHeight="1">
      <c r="A7796" s="14" t="s">
        <v>11</v>
      </c>
      <c r="B7796" s="14" t="s">
        <v>12</v>
      </c>
      <c r="C7796" s="40" t="s">
        <v>18603</v>
      </c>
      <c r="D7796" s="14" t="s">
        <v>18604</v>
      </c>
      <c r="E7796" s="13" t="s">
        <v>18605</v>
      </c>
      <c r="F7796" s="14" t="s">
        <v>18603</v>
      </c>
      <c r="G7796" s="14" t="s">
        <v>6955</v>
      </c>
      <c r="H7796" s="41" t="s">
        <v>6712</v>
      </c>
      <c r="I7796" s="42" t="s">
        <v>85</v>
      </c>
      <c r="J7796" s="69">
        <f t="shared" si="1"/>
        <v>76</v>
      </c>
      <c r="K7796" s="7" t="str">
        <f t="shared" si="2"/>
        <v>ENG30-02437616-nlama</v>
      </c>
      <c r="L7796" s="7" t="str">
        <f>ifna(VLOOKUP(K7796,'Лист1'!D:E,2,false))</f>
        <v/>
      </c>
      <c r="M7796" s="9"/>
      <c r="N7796" s="9"/>
      <c r="O7796" s="9"/>
      <c r="P7796" s="9"/>
      <c r="Q7796" s="9"/>
      <c r="R7796" s="9"/>
    </row>
    <row r="7797" ht="15.75" customHeight="1">
      <c r="A7797" s="14" t="s">
        <v>11</v>
      </c>
      <c r="B7797" s="14" t="s">
        <v>12</v>
      </c>
      <c r="C7797" s="40" t="s">
        <v>18603</v>
      </c>
      <c r="D7797" s="14" t="s">
        <v>18606</v>
      </c>
      <c r="E7797" s="13" t="s">
        <v>18607</v>
      </c>
      <c r="F7797" s="14" t="s">
        <v>18608</v>
      </c>
      <c r="G7797" s="14" t="s">
        <v>6955</v>
      </c>
      <c r="H7797" s="41" t="s">
        <v>6712</v>
      </c>
      <c r="I7797" s="42" t="s">
        <v>85</v>
      </c>
      <c r="J7797" s="25">
        <f t="shared" si="1"/>
        <v>4</v>
      </c>
      <c r="K7797" s="7" t="str">
        <f t="shared" si="2"/>
        <v>ENG30-02437825-nlama</v>
      </c>
      <c r="L7797" s="7" t="str">
        <f>ifna(VLOOKUP(K7797,'Лист1'!D:E,2,false))</f>
        <v>dodati</v>
      </c>
      <c r="M7797" s="9"/>
      <c r="N7797" s="9"/>
      <c r="O7797" s="9"/>
      <c r="P7797" s="9"/>
      <c r="Q7797" s="9"/>
      <c r="R7797" s="9"/>
    </row>
    <row r="7798" ht="15.75" customHeight="1">
      <c r="A7798" s="14" t="s">
        <v>21</v>
      </c>
      <c r="B7798" s="14" t="s">
        <v>22</v>
      </c>
      <c r="C7798" s="40" t="s">
        <v>12955</v>
      </c>
      <c r="D7798" s="14" t="s">
        <v>18609</v>
      </c>
      <c r="E7798" s="13" t="s">
        <v>18610</v>
      </c>
      <c r="F7798" s="14" t="s">
        <v>18611</v>
      </c>
      <c r="G7798" s="14" t="s">
        <v>6772</v>
      </c>
      <c r="H7798" s="41" t="s">
        <v>6712</v>
      </c>
      <c r="I7798" s="42" t="s">
        <v>85</v>
      </c>
      <c r="J7798" s="50">
        <f t="shared" si="1"/>
        <v>23</v>
      </c>
      <c r="K7798" s="7" t="str">
        <f t="shared" si="2"/>
        <v>ENG30-02439281-vprići</v>
      </c>
      <c r="L7798" s="7" t="str">
        <f>ifna(VLOOKUP(K7798,'Лист1'!D:E,2,false))</f>
        <v/>
      </c>
      <c r="M7798" s="9"/>
      <c r="N7798" s="9"/>
      <c r="O7798" s="9"/>
      <c r="P7798" s="9"/>
      <c r="Q7798" s="9"/>
      <c r="R7798" s="9"/>
    </row>
    <row r="7799" ht="15.75" customHeight="1">
      <c r="A7799" s="14" t="s">
        <v>21</v>
      </c>
      <c r="B7799" s="14" t="s">
        <v>22</v>
      </c>
      <c r="C7799" s="40" t="s">
        <v>13533</v>
      </c>
      <c r="D7799" s="14" t="s">
        <v>18609</v>
      </c>
      <c r="E7799" s="13" t="s">
        <v>18610</v>
      </c>
      <c r="F7799" s="14" t="s">
        <v>18611</v>
      </c>
      <c r="G7799" s="14" t="s">
        <v>6772</v>
      </c>
      <c r="H7799" s="41" t="s">
        <v>6712</v>
      </c>
      <c r="I7799" s="42" t="s">
        <v>85</v>
      </c>
      <c r="J7799" s="46">
        <f t="shared" si="1"/>
        <v>23</v>
      </c>
      <c r="K7799" s="7" t="str">
        <f t="shared" si="2"/>
        <v>ENG30-02439281-vpristupiti</v>
      </c>
      <c r="L7799" s="7" t="str">
        <f>ifna(VLOOKUP(K7799,'Лист1'!D:E,2,false))</f>
        <v/>
      </c>
      <c r="M7799" s="9"/>
      <c r="N7799" s="9"/>
      <c r="O7799" s="9"/>
      <c r="P7799" s="9"/>
      <c r="Q7799" s="9"/>
      <c r="R7799" s="9"/>
    </row>
    <row r="7800" ht="15.75" customHeight="1">
      <c r="A7800" s="14" t="s">
        <v>21</v>
      </c>
      <c r="B7800" s="14" t="s">
        <v>22</v>
      </c>
      <c r="C7800" s="40" t="s">
        <v>11176</v>
      </c>
      <c r="D7800" s="14" t="s">
        <v>18612</v>
      </c>
      <c r="E7800" s="13" t="s">
        <v>18613</v>
      </c>
      <c r="F7800" s="14" t="s">
        <v>11176</v>
      </c>
      <c r="G7800" s="14" t="s">
        <v>6772</v>
      </c>
      <c r="H7800" s="41" t="s">
        <v>6712</v>
      </c>
      <c r="I7800" s="42" t="s">
        <v>85</v>
      </c>
      <c r="J7800" s="61">
        <f t="shared" si="1"/>
        <v>28</v>
      </c>
      <c r="K7800" s="7" t="str">
        <f t="shared" si="2"/>
        <v>ENG30-02439501-vupravljati</v>
      </c>
      <c r="L7800" s="7" t="str">
        <f>ifna(VLOOKUP(K7800,'Лист1'!D:E,2,false))</f>
        <v/>
      </c>
      <c r="M7800" s="9"/>
      <c r="N7800" s="9"/>
      <c r="O7800" s="9"/>
      <c r="P7800" s="9"/>
      <c r="Q7800" s="9"/>
      <c r="R7800" s="9"/>
    </row>
    <row r="7801" ht="15.75" customHeight="1">
      <c r="A7801" s="14" t="s">
        <v>21</v>
      </c>
      <c r="B7801" s="14" t="s">
        <v>22</v>
      </c>
      <c r="C7801" s="40" t="s">
        <v>14762</v>
      </c>
      <c r="D7801" s="14" t="s">
        <v>18614</v>
      </c>
      <c r="E7801" s="13" t="s">
        <v>18615</v>
      </c>
      <c r="F7801" s="14" t="s">
        <v>14762</v>
      </c>
      <c r="G7801" s="14" t="s">
        <v>6772</v>
      </c>
      <c r="H7801" s="41" t="s">
        <v>6712</v>
      </c>
      <c r="I7801" s="42" t="s">
        <v>85</v>
      </c>
      <c r="J7801" s="25">
        <f t="shared" si="1"/>
        <v>22</v>
      </c>
      <c r="K7801" s="7" t="str">
        <f t="shared" si="2"/>
        <v>ENG30-02440244-vvoditi</v>
      </c>
      <c r="L7801" s="7" t="str">
        <f>ifna(VLOOKUP(K7801,'Лист1'!D:E,2,false))</f>
        <v/>
      </c>
      <c r="M7801" s="9"/>
      <c r="N7801" s="9"/>
      <c r="O7801" s="9"/>
      <c r="P7801" s="9"/>
      <c r="Q7801" s="9"/>
      <c r="R7801" s="9"/>
    </row>
    <row r="7802" ht="15.75" customHeight="1">
      <c r="A7802" s="14" t="s">
        <v>21</v>
      </c>
      <c r="B7802" s="14" t="s">
        <v>22</v>
      </c>
      <c r="C7802" s="40" t="s">
        <v>1373</v>
      </c>
      <c r="D7802" s="14" t="s">
        <v>18616</v>
      </c>
      <c r="E7802" s="13" t="s">
        <v>18617</v>
      </c>
      <c r="F7802" s="14" t="s">
        <v>18618</v>
      </c>
      <c r="G7802" s="14" t="s">
        <v>6772</v>
      </c>
      <c r="H7802" s="41" t="s">
        <v>6712</v>
      </c>
      <c r="I7802" s="42" t="s">
        <v>85</v>
      </c>
      <c r="J7802" s="36">
        <f t="shared" si="1"/>
        <v>45</v>
      </c>
      <c r="K7802" s="7" t="str">
        <f t="shared" si="2"/>
        <v>ENG30-02441022-vkontrolisati</v>
      </c>
      <c r="L7802" s="7" t="str">
        <f>ifna(VLOOKUP(K7802,'Лист1'!D:E,2,false))</f>
        <v/>
      </c>
      <c r="M7802" s="9"/>
      <c r="N7802" s="9"/>
      <c r="O7802" s="9"/>
      <c r="P7802" s="9"/>
      <c r="Q7802" s="9"/>
      <c r="R7802" s="9"/>
    </row>
    <row r="7803" ht="15.75" customHeight="1">
      <c r="A7803" s="14" t="s">
        <v>21</v>
      </c>
      <c r="B7803" s="14" t="s">
        <v>22</v>
      </c>
      <c r="C7803" s="40" t="s">
        <v>11176</v>
      </c>
      <c r="D7803" s="14" t="s">
        <v>18616</v>
      </c>
      <c r="E7803" s="13" t="s">
        <v>18617</v>
      </c>
      <c r="F7803" s="14" t="s">
        <v>18618</v>
      </c>
      <c r="G7803" s="14" t="s">
        <v>6772</v>
      </c>
      <c r="H7803" s="41" t="s">
        <v>6712</v>
      </c>
      <c r="I7803" s="42" t="s">
        <v>85</v>
      </c>
      <c r="J7803" s="36">
        <f t="shared" si="1"/>
        <v>45</v>
      </c>
      <c r="K7803" s="7" t="str">
        <f t="shared" si="2"/>
        <v>ENG30-02441022-vupravljati</v>
      </c>
      <c r="L7803" s="7" t="str">
        <f>ifna(VLOOKUP(K7803,'Лист1'!D:E,2,false))</f>
        <v/>
      </c>
      <c r="M7803" s="9"/>
      <c r="N7803" s="9"/>
      <c r="O7803" s="9"/>
      <c r="P7803" s="9"/>
      <c r="Q7803" s="9"/>
      <c r="R7803" s="9"/>
    </row>
    <row r="7804" ht="15.75" customHeight="1">
      <c r="A7804" s="14" t="s">
        <v>79</v>
      </c>
      <c r="B7804" s="14" t="s">
        <v>80</v>
      </c>
      <c r="C7804" s="40" t="s">
        <v>18619</v>
      </c>
      <c r="D7804" s="14" t="s">
        <v>18620</v>
      </c>
      <c r="E7804" s="13" t="s">
        <v>18621</v>
      </c>
      <c r="F7804" s="14" t="s">
        <v>18619</v>
      </c>
      <c r="G7804" s="14" t="s">
        <v>6772</v>
      </c>
      <c r="H7804" s="41" t="s">
        <v>6712</v>
      </c>
      <c r="I7804" s="42" t="s">
        <v>85</v>
      </c>
      <c r="J7804" s="31">
        <f t="shared" si="1"/>
        <v>19</v>
      </c>
      <c r="K7804" s="7" t="str">
        <f t="shared" si="2"/>
        <v>ENG30-02441215-abočni</v>
      </c>
      <c r="L7804" s="7" t="str">
        <f>ifna(VLOOKUP(K7804,'Лист1'!D:E,2,false))</f>
        <v/>
      </c>
      <c r="M7804" s="9"/>
      <c r="N7804" s="9"/>
      <c r="O7804" s="9"/>
      <c r="P7804" s="9"/>
      <c r="Q7804" s="9"/>
      <c r="R7804" s="9"/>
    </row>
    <row r="7805" ht="15.75" customHeight="1">
      <c r="A7805" s="14" t="s">
        <v>79</v>
      </c>
      <c r="B7805" s="14" t="s">
        <v>80</v>
      </c>
      <c r="C7805" s="40" t="s">
        <v>18619</v>
      </c>
      <c r="D7805" s="14" t="s">
        <v>18622</v>
      </c>
      <c r="E7805" s="13" t="s">
        <v>18623</v>
      </c>
      <c r="F7805" s="14" t="s">
        <v>18624</v>
      </c>
      <c r="G7805" s="14" t="s">
        <v>6772</v>
      </c>
      <c r="H7805" s="41" t="s">
        <v>6712</v>
      </c>
      <c r="I7805" s="42" t="s">
        <v>85</v>
      </c>
      <c r="J7805" s="66">
        <f t="shared" si="1"/>
        <v>17</v>
      </c>
      <c r="K7805" s="7" t="str">
        <f t="shared" si="2"/>
        <v>ENG30-02441469-abočni</v>
      </c>
      <c r="L7805" s="7" t="str">
        <f>ifna(VLOOKUP(K7805,'Лист1'!D:E,2,false))</f>
        <v/>
      </c>
      <c r="M7805" s="9"/>
      <c r="N7805" s="9"/>
      <c r="O7805" s="9"/>
      <c r="P7805" s="9"/>
      <c r="Q7805" s="9"/>
      <c r="R7805" s="9"/>
    </row>
    <row r="7806" ht="15.75" customHeight="1">
      <c r="A7806" s="14" t="s">
        <v>21</v>
      </c>
      <c r="B7806" s="14" t="s">
        <v>22</v>
      </c>
      <c r="C7806" s="40" t="s">
        <v>1373</v>
      </c>
      <c r="D7806" s="14" t="s">
        <v>18625</v>
      </c>
      <c r="E7806" s="13" t="s">
        <v>18626</v>
      </c>
      <c r="F7806" s="14" t="s">
        <v>18627</v>
      </c>
      <c r="G7806" s="14" t="s">
        <v>10445</v>
      </c>
      <c r="H7806" s="41" t="s">
        <v>6712</v>
      </c>
      <c r="I7806" s="42" t="s">
        <v>85</v>
      </c>
      <c r="J7806" s="45">
        <f t="shared" si="1"/>
        <v>23</v>
      </c>
      <c r="K7806" s="7" t="str">
        <f t="shared" si="2"/>
        <v>ENG30-02443049-vkontrolisati</v>
      </c>
      <c r="L7806" s="7" t="str">
        <f>ifna(VLOOKUP(K7806,'Лист1'!D:E,2,false))</f>
        <v/>
      </c>
      <c r="M7806" s="9"/>
      <c r="N7806" s="9"/>
      <c r="O7806" s="9"/>
      <c r="P7806" s="9"/>
      <c r="Q7806" s="9"/>
      <c r="R7806" s="9"/>
    </row>
    <row r="7807" ht="15.75" customHeight="1">
      <c r="A7807" s="14" t="s">
        <v>21</v>
      </c>
      <c r="B7807" s="14" t="s">
        <v>22</v>
      </c>
      <c r="C7807" s="40" t="s">
        <v>18579</v>
      </c>
      <c r="D7807" s="14" t="s">
        <v>18625</v>
      </c>
      <c r="E7807" s="13" t="s">
        <v>18626</v>
      </c>
      <c r="F7807" s="14" t="s">
        <v>18627</v>
      </c>
      <c r="G7807" s="14" t="s">
        <v>10445</v>
      </c>
      <c r="H7807" s="41" t="s">
        <v>6712</v>
      </c>
      <c r="I7807" s="42" t="s">
        <v>85</v>
      </c>
      <c r="J7807" s="36">
        <f t="shared" si="1"/>
        <v>23</v>
      </c>
      <c r="K7807" s="7" t="str">
        <f t="shared" si="2"/>
        <v>ENG30-02443049-vnadgledati</v>
      </c>
      <c r="L7807" s="7" t="str">
        <f>ifna(VLOOKUP(K7807,'Лист1'!D:E,2,false))</f>
        <v/>
      </c>
      <c r="M7807" s="9"/>
      <c r="N7807" s="9"/>
      <c r="O7807" s="9"/>
      <c r="P7807" s="9"/>
      <c r="Q7807" s="9"/>
      <c r="R7807" s="9"/>
    </row>
    <row r="7808" ht="15.75" customHeight="1">
      <c r="A7808" s="14" t="s">
        <v>21</v>
      </c>
      <c r="B7808" s="14" t="s">
        <v>22</v>
      </c>
      <c r="C7808" s="40" t="s">
        <v>11176</v>
      </c>
      <c r="D7808" s="14" t="s">
        <v>18625</v>
      </c>
      <c r="E7808" s="13" t="s">
        <v>18626</v>
      </c>
      <c r="F7808" s="14" t="s">
        <v>18627</v>
      </c>
      <c r="G7808" s="14" t="s">
        <v>10445</v>
      </c>
      <c r="H7808" s="41" t="s">
        <v>6712</v>
      </c>
      <c r="I7808" s="42" t="s">
        <v>85</v>
      </c>
      <c r="J7808" s="58">
        <f t="shared" si="1"/>
        <v>23</v>
      </c>
      <c r="K7808" s="7" t="str">
        <f t="shared" si="2"/>
        <v>ENG30-02443049-vupravljati</v>
      </c>
      <c r="L7808" s="7" t="str">
        <f>ifna(VLOOKUP(K7808,'Лист1'!D:E,2,false))</f>
        <v/>
      </c>
      <c r="M7808" s="9"/>
      <c r="N7808" s="9"/>
      <c r="O7808" s="9"/>
      <c r="P7808" s="9"/>
      <c r="Q7808" s="9"/>
      <c r="R7808" s="9"/>
    </row>
    <row r="7809" ht="15.75" customHeight="1">
      <c r="A7809" s="14" t="s">
        <v>21</v>
      </c>
      <c r="B7809" s="14" t="s">
        <v>22</v>
      </c>
      <c r="C7809" s="40" t="s">
        <v>15567</v>
      </c>
      <c r="D7809" s="14" t="s">
        <v>18628</v>
      </c>
      <c r="E7809" s="13" t="s">
        <v>18629</v>
      </c>
      <c r="F7809" s="14" t="s">
        <v>15567</v>
      </c>
      <c r="G7809" s="14" t="s">
        <v>10445</v>
      </c>
      <c r="H7809" s="41" t="s">
        <v>6712</v>
      </c>
      <c r="I7809" s="42" t="s">
        <v>85</v>
      </c>
      <c r="J7809" s="60">
        <f t="shared" si="1"/>
        <v>46</v>
      </c>
      <c r="K7809" s="7" t="str">
        <f t="shared" si="2"/>
        <v>ENG30-02443424-vgraditi</v>
      </c>
      <c r="L7809" s="7" t="str">
        <f>ifna(VLOOKUP(K7809,'Лист1'!D:E,2,false))</f>
        <v/>
      </c>
      <c r="M7809" s="9"/>
      <c r="N7809" s="9"/>
      <c r="O7809" s="9"/>
      <c r="P7809" s="9"/>
      <c r="Q7809" s="9"/>
      <c r="R7809" s="9"/>
    </row>
    <row r="7810" ht="15.75" customHeight="1">
      <c r="A7810" s="14" t="s">
        <v>21</v>
      </c>
      <c r="B7810" s="14" t="s">
        <v>22</v>
      </c>
      <c r="C7810" s="40" t="s">
        <v>1373</v>
      </c>
      <c r="D7810" s="14" t="s">
        <v>18630</v>
      </c>
      <c r="E7810" s="13" t="s">
        <v>18631</v>
      </c>
      <c r="F7810" s="14" t="s">
        <v>18632</v>
      </c>
      <c r="G7810" s="14" t="s">
        <v>6772</v>
      </c>
      <c r="H7810" s="41" t="s">
        <v>6712</v>
      </c>
      <c r="I7810" s="42" t="s">
        <v>85</v>
      </c>
      <c r="J7810" s="38">
        <f t="shared" si="1"/>
        <v>53</v>
      </c>
      <c r="K7810" s="7" t="str">
        <f t="shared" si="2"/>
        <v>ENG30-02443849-vkontrolisati</v>
      </c>
      <c r="L7810" s="7" t="str">
        <f>ifna(VLOOKUP(K7810,'Лист1'!D:E,2,false))</f>
        <v/>
      </c>
      <c r="M7810" s="9"/>
      <c r="N7810" s="9"/>
      <c r="O7810" s="9"/>
      <c r="P7810" s="9"/>
      <c r="Q7810" s="9"/>
      <c r="R7810" s="9"/>
    </row>
    <row r="7811" ht="15.75" customHeight="1">
      <c r="A7811" s="14" t="s">
        <v>21</v>
      </c>
      <c r="B7811" s="14" t="s">
        <v>22</v>
      </c>
      <c r="C7811" s="40" t="s">
        <v>11176</v>
      </c>
      <c r="D7811" s="14" t="s">
        <v>18630</v>
      </c>
      <c r="E7811" s="13" t="s">
        <v>18631</v>
      </c>
      <c r="F7811" s="14" t="s">
        <v>18632</v>
      </c>
      <c r="G7811" s="14" t="s">
        <v>6772</v>
      </c>
      <c r="H7811" s="41" t="s">
        <v>6712</v>
      </c>
      <c r="I7811" s="42" t="s">
        <v>85</v>
      </c>
      <c r="J7811" s="52">
        <f t="shared" si="1"/>
        <v>53</v>
      </c>
      <c r="K7811" s="7" t="str">
        <f t="shared" si="2"/>
        <v>ENG30-02443849-vupravljati</v>
      </c>
      <c r="L7811" s="7" t="str">
        <f>ifna(VLOOKUP(K7811,'Лист1'!D:E,2,false))</f>
        <v/>
      </c>
      <c r="M7811" s="9"/>
      <c r="N7811" s="9"/>
      <c r="O7811" s="9"/>
      <c r="P7811" s="9"/>
      <c r="Q7811" s="9"/>
      <c r="R7811" s="9"/>
    </row>
    <row r="7812" ht="15.75" customHeight="1">
      <c r="A7812" s="14" t="s">
        <v>21</v>
      </c>
      <c r="B7812" s="14" t="s">
        <v>22</v>
      </c>
      <c r="C7812" s="40" t="s">
        <v>14762</v>
      </c>
      <c r="D7812" s="14" t="s">
        <v>18630</v>
      </c>
      <c r="E7812" s="13" t="s">
        <v>18631</v>
      </c>
      <c r="F7812" s="14" t="s">
        <v>18632</v>
      </c>
      <c r="G7812" s="14" t="s">
        <v>6772</v>
      </c>
      <c r="H7812" s="41" t="s">
        <v>6712</v>
      </c>
      <c r="I7812" s="42" t="s">
        <v>85</v>
      </c>
      <c r="J7812" s="68">
        <f t="shared" si="1"/>
        <v>53</v>
      </c>
      <c r="K7812" s="7" t="str">
        <f t="shared" si="2"/>
        <v>ENG30-02443849-vvoditi</v>
      </c>
      <c r="L7812" s="7" t="str">
        <f>ifna(VLOOKUP(K7812,'Лист1'!D:E,2,false))</f>
        <v/>
      </c>
      <c r="M7812" s="9"/>
      <c r="N7812" s="9"/>
      <c r="O7812" s="9"/>
      <c r="P7812" s="9"/>
      <c r="Q7812" s="9"/>
      <c r="R7812" s="9"/>
    </row>
    <row r="7813" ht="15.75" customHeight="1">
      <c r="A7813" s="14" t="s">
        <v>79</v>
      </c>
      <c r="B7813" s="14" t="s">
        <v>80</v>
      </c>
      <c r="C7813" s="40" t="s">
        <v>14443</v>
      </c>
      <c r="D7813" s="14" t="s">
        <v>18633</v>
      </c>
      <c r="E7813" s="13" t="s">
        <v>18634</v>
      </c>
      <c r="F7813" s="14" t="s">
        <v>18635</v>
      </c>
      <c r="G7813" s="14" t="s">
        <v>6772</v>
      </c>
      <c r="H7813" s="41" t="s">
        <v>6712</v>
      </c>
      <c r="I7813" s="42" t="s">
        <v>85</v>
      </c>
      <c r="J7813" s="25">
        <f t="shared" si="1"/>
        <v>26</v>
      </c>
      <c r="K7813" s="7" t="str">
        <f t="shared" si="2"/>
        <v>ENG30-02444475-aarktički</v>
      </c>
      <c r="L7813" s="7" t="str">
        <f>ifna(VLOOKUP(K7813,'Лист1'!D:E,2,false))</f>
        <v/>
      </c>
      <c r="M7813" s="9"/>
      <c r="N7813" s="9"/>
      <c r="O7813" s="9"/>
      <c r="P7813" s="9"/>
      <c r="Q7813" s="9"/>
      <c r="R7813" s="9"/>
    </row>
    <row r="7814" ht="15.75" customHeight="1">
      <c r="A7814" s="14" t="s">
        <v>21</v>
      </c>
      <c r="B7814" s="14" t="s">
        <v>22</v>
      </c>
      <c r="C7814" s="40" t="s">
        <v>11284</v>
      </c>
      <c r="D7814" s="14" t="s">
        <v>18636</v>
      </c>
      <c r="E7814" s="13" t="s">
        <v>18637</v>
      </c>
      <c r="F7814" s="14" t="s">
        <v>18638</v>
      </c>
      <c r="G7814" s="14" t="s">
        <v>10445</v>
      </c>
      <c r="H7814" s="41" t="s">
        <v>6712</v>
      </c>
      <c r="I7814" s="42" t="s">
        <v>85</v>
      </c>
      <c r="J7814" s="61">
        <f t="shared" si="1"/>
        <v>18</v>
      </c>
      <c r="K7814" s="7" t="str">
        <f t="shared" si="2"/>
        <v>ENG30-02444662-vdozvoliti</v>
      </c>
      <c r="L7814" s="7" t="str">
        <f>ifna(VLOOKUP(K7814,'Лист1'!D:E,2,false))</f>
        <v/>
      </c>
      <c r="M7814" s="9"/>
      <c r="N7814" s="9"/>
      <c r="O7814" s="9"/>
      <c r="P7814" s="9"/>
      <c r="Q7814" s="9"/>
      <c r="R7814" s="9"/>
    </row>
    <row r="7815" ht="15.75" customHeight="1">
      <c r="A7815" s="14" t="s">
        <v>21</v>
      </c>
      <c r="B7815" s="14" t="s">
        <v>22</v>
      </c>
      <c r="C7815" s="40" t="s">
        <v>17120</v>
      </c>
      <c r="D7815" s="14" t="s">
        <v>18639</v>
      </c>
      <c r="E7815" s="13" t="s">
        <v>18640</v>
      </c>
      <c r="F7815" s="14" t="s">
        <v>18641</v>
      </c>
      <c r="G7815" s="14" t="s">
        <v>6772</v>
      </c>
      <c r="H7815" s="41" t="s">
        <v>6712</v>
      </c>
      <c r="I7815" s="42" t="s">
        <v>85</v>
      </c>
      <c r="J7815" s="37">
        <f t="shared" si="1"/>
        <v>54</v>
      </c>
      <c r="K7815" s="7" t="str">
        <f t="shared" si="2"/>
        <v>ENG30-02445509-vprovoditi</v>
      </c>
      <c r="L7815" s="7" t="str">
        <f>ifna(VLOOKUP(K7815,'Лист1'!D:E,2,false))</f>
        <v/>
      </c>
      <c r="M7815" s="9"/>
      <c r="N7815" s="9"/>
      <c r="O7815" s="9"/>
      <c r="P7815" s="9"/>
      <c r="Q7815" s="9"/>
      <c r="R7815" s="9"/>
    </row>
    <row r="7816" ht="15.75" customHeight="1">
      <c r="A7816" s="14" t="s">
        <v>21</v>
      </c>
      <c r="B7816" s="14" t="s">
        <v>22</v>
      </c>
      <c r="C7816" s="40" t="s">
        <v>14762</v>
      </c>
      <c r="D7816" s="14" t="s">
        <v>18639</v>
      </c>
      <c r="E7816" s="13" t="s">
        <v>18640</v>
      </c>
      <c r="F7816" s="14" t="s">
        <v>18641</v>
      </c>
      <c r="G7816" s="14" t="s">
        <v>6772</v>
      </c>
      <c r="H7816" s="41" t="s">
        <v>6712</v>
      </c>
      <c r="I7816" s="42" t="s">
        <v>85</v>
      </c>
      <c r="J7816" s="44">
        <f t="shared" si="1"/>
        <v>54</v>
      </c>
      <c r="K7816" s="7" t="str">
        <f t="shared" si="2"/>
        <v>ENG30-02445509-vvoditi</v>
      </c>
      <c r="L7816" s="7" t="str">
        <f>ifna(VLOOKUP(K7816,'Лист1'!D:E,2,false))</f>
        <v/>
      </c>
      <c r="M7816" s="9"/>
      <c r="N7816" s="9"/>
      <c r="O7816" s="9"/>
      <c r="P7816" s="9"/>
      <c r="Q7816" s="9"/>
      <c r="R7816" s="9"/>
    </row>
    <row r="7817" ht="15.75" customHeight="1">
      <c r="A7817" s="14" t="s">
        <v>21</v>
      </c>
      <c r="B7817" s="14" t="s">
        <v>22</v>
      </c>
      <c r="C7817" s="40" t="s">
        <v>18642</v>
      </c>
      <c r="D7817" s="14" t="s">
        <v>18643</v>
      </c>
      <c r="E7817" s="13" t="s">
        <v>18644</v>
      </c>
      <c r="F7817" s="14" t="s">
        <v>18645</v>
      </c>
      <c r="G7817" s="14" t="s">
        <v>6772</v>
      </c>
      <c r="H7817" s="41" t="s">
        <v>6712</v>
      </c>
      <c r="I7817" s="42" t="s">
        <v>85</v>
      </c>
      <c r="J7817" s="70">
        <f t="shared" si="1"/>
        <v>34</v>
      </c>
      <c r="K7817" s="7" t="str">
        <f t="shared" si="2"/>
        <v>ENG30-02446164-vspecijalizovati</v>
      </c>
      <c r="L7817" s="7" t="str">
        <f>ifna(VLOOKUP(K7817,'Лист1'!D:E,2,false))</f>
        <v/>
      </c>
      <c r="M7817" s="9"/>
      <c r="N7817" s="9"/>
      <c r="O7817" s="9"/>
      <c r="P7817" s="9"/>
      <c r="Q7817" s="9"/>
      <c r="R7817" s="9"/>
    </row>
    <row r="7818" ht="15.75" customHeight="1">
      <c r="A7818" s="14" t="s">
        <v>21</v>
      </c>
      <c r="B7818" s="14" t="s">
        <v>22</v>
      </c>
      <c r="C7818" s="40" t="s">
        <v>10659</v>
      </c>
      <c r="D7818" s="14" t="s">
        <v>18646</v>
      </c>
      <c r="E7818" s="13" t="s">
        <v>18647</v>
      </c>
      <c r="F7818" s="14" t="s">
        <v>10659</v>
      </c>
      <c r="G7818" s="14" t="s">
        <v>8285</v>
      </c>
      <c r="H7818" s="41" t="s">
        <v>6712</v>
      </c>
      <c r="I7818" s="42" t="s">
        <v>85</v>
      </c>
      <c r="J7818" s="52">
        <f t="shared" si="1"/>
        <v>21</v>
      </c>
      <c r="K7818" s="7" t="str">
        <f t="shared" si="2"/>
        <v>ENG30-02446660-vslužiti</v>
      </c>
      <c r="L7818" s="7" t="str">
        <f>ifna(VLOOKUP(K7818,'Лист1'!D:E,2,false))</f>
        <v/>
      </c>
      <c r="M7818" s="9"/>
      <c r="N7818" s="9"/>
      <c r="O7818" s="9"/>
      <c r="P7818" s="9"/>
      <c r="Q7818" s="9"/>
      <c r="R7818" s="9"/>
    </row>
    <row r="7819" ht="15.75" customHeight="1">
      <c r="A7819" s="14" t="s">
        <v>21</v>
      </c>
      <c r="B7819" s="14" t="s">
        <v>22</v>
      </c>
      <c r="C7819" s="40" t="s">
        <v>18648</v>
      </c>
      <c r="D7819" s="14" t="s">
        <v>18649</v>
      </c>
      <c r="E7819" s="13" t="s">
        <v>18650</v>
      </c>
      <c r="F7819" s="14" t="s">
        <v>18648</v>
      </c>
      <c r="G7819" s="14" t="s">
        <v>6772</v>
      </c>
      <c r="H7819" s="41" t="s">
        <v>6712</v>
      </c>
      <c r="I7819" s="42" t="s">
        <v>85</v>
      </c>
      <c r="J7819" s="46">
        <f t="shared" si="1"/>
        <v>21</v>
      </c>
      <c r="K7819" s="7" t="str">
        <f t="shared" si="2"/>
        <v>ENG30-02446819-vstažirati</v>
      </c>
      <c r="L7819" s="7" t="str">
        <f>ifna(VLOOKUP(K7819,'Лист1'!D:E,2,false))</f>
        <v/>
      </c>
      <c r="M7819" s="9"/>
      <c r="N7819" s="9"/>
      <c r="O7819" s="9"/>
      <c r="P7819" s="9"/>
      <c r="Q7819" s="9"/>
      <c r="R7819" s="9"/>
    </row>
    <row r="7820" ht="15.75" customHeight="1">
      <c r="A7820" s="14" t="s">
        <v>21</v>
      </c>
      <c r="B7820" s="14" t="s">
        <v>22</v>
      </c>
      <c r="C7820" s="40" t="s">
        <v>10991</v>
      </c>
      <c r="D7820" s="14" t="s">
        <v>18651</v>
      </c>
      <c r="E7820" s="13" t="s">
        <v>18652</v>
      </c>
      <c r="F7820" s="14" t="s">
        <v>18653</v>
      </c>
      <c r="G7820" s="14" t="s">
        <v>8285</v>
      </c>
      <c r="H7820" s="41" t="s">
        <v>6712</v>
      </c>
      <c r="I7820" s="42" t="s">
        <v>85</v>
      </c>
      <c r="J7820" s="28">
        <f t="shared" si="1"/>
        <v>50</v>
      </c>
      <c r="K7820" s="7" t="str">
        <f t="shared" si="2"/>
        <v>ENG30-02447793-vodobriti</v>
      </c>
      <c r="L7820" s="7" t="str">
        <f>ifna(VLOOKUP(K7820,'Лист1'!D:E,2,false))</f>
        <v/>
      </c>
      <c r="M7820" s="9"/>
      <c r="N7820" s="9"/>
      <c r="O7820" s="9"/>
      <c r="P7820" s="9"/>
      <c r="Q7820" s="9"/>
      <c r="R7820" s="9"/>
    </row>
    <row r="7821" ht="15.75" customHeight="1">
      <c r="A7821" s="14" t="s">
        <v>21</v>
      </c>
      <c r="B7821" s="14" t="s">
        <v>22</v>
      </c>
      <c r="C7821" s="40" t="s">
        <v>10959</v>
      </c>
      <c r="D7821" s="14" t="s">
        <v>18651</v>
      </c>
      <c r="E7821" s="13" t="s">
        <v>18652</v>
      </c>
      <c r="F7821" s="14" t="s">
        <v>18653</v>
      </c>
      <c r="G7821" s="14" t="s">
        <v>8285</v>
      </c>
      <c r="H7821" s="41" t="s">
        <v>6712</v>
      </c>
      <c r="I7821" s="42" t="s">
        <v>85</v>
      </c>
      <c r="J7821" s="36">
        <f t="shared" si="1"/>
        <v>50</v>
      </c>
      <c r="K7821" s="7" t="str">
        <f t="shared" si="2"/>
        <v>ENG30-02447793-vpotvrditi</v>
      </c>
      <c r="L7821" s="7" t="str">
        <f>ifna(VLOOKUP(K7821,'Лист1'!D:E,2,false))</f>
        <v/>
      </c>
      <c r="M7821" s="9"/>
      <c r="N7821" s="9"/>
      <c r="O7821" s="9"/>
      <c r="P7821" s="9"/>
      <c r="Q7821" s="9"/>
      <c r="R7821" s="9"/>
    </row>
    <row r="7822" ht="15.75" customHeight="1">
      <c r="A7822" s="14" t="s">
        <v>21</v>
      </c>
      <c r="B7822" s="14" t="s">
        <v>22</v>
      </c>
      <c r="C7822" s="40" t="s">
        <v>11111</v>
      </c>
      <c r="D7822" s="14" t="s">
        <v>18654</v>
      </c>
      <c r="E7822" s="13" t="s">
        <v>18655</v>
      </c>
      <c r="F7822" s="14" t="s">
        <v>18656</v>
      </c>
      <c r="G7822" s="14" t="s">
        <v>6772</v>
      </c>
      <c r="H7822" s="41" t="s">
        <v>6712</v>
      </c>
      <c r="I7822" s="42" t="s">
        <v>85</v>
      </c>
      <c r="J7822" s="22">
        <f t="shared" si="1"/>
        <v>22</v>
      </c>
      <c r="K7822" s="7" t="str">
        <f t="shared" si="2"/>
        <v>ENG30-02448185-vformirati</v>
      </c>
      <c r="L7822" s="7" t="str">
        <f>ifna(VLOOKUP(K7822,'Лист1'!D:E,2,false))</f>
        <v/>
      </c>
      <c r="M7822" s="9"/>
      <c r="N7822" s="9"/>
      <c r="O7822" s="9"/>
      <c r="P7822" s="9"/>
      <c r="Q7822" s="9"/>
      <c r="R7822" s="9"/>
    </row>
    <row r="7823" ht="15.75" customHeight="1">
      <c r="A7823" s="14" t="s">
        <v>21</v>
      </c>
      <c r="B7823" s="14" t="s">
        <v>22</v>
      </c>
      <c r="C7823" s="40" t="s">
        <v>7869</v>
      </c>
      <c r="D7823" s="14" t="s">
        <v>18654</v>
      </c>
      <c r="E7823" s="13" t="s">
        <v>18655</v>
      </c>
      <c r="F7823" s="14" t="s">
        <v>18656</v>
      </c>
      <c r="G7823" s="14" t="s">
        <v>6772</v>
      </c>
      <c r="H7823" s="41" t="s">
        <v>6712</v>
      </c>
      <c r="I7823" s="42" t="s">
        <v>85</v>
      </c>
      <c r="J7823" s="33">
        <f t="shared" si="1"/>
        <v>22</v>
      </c>
      <c r="K7823" s="7" t="str">
        <f t="shared" si="2"/>
        <v>ENG30-02448185-vnapraviti</v>
      </c>
      <c r="L7823" s="7" t="str">
        <f>ifna(VLOOKUP(K7823,'Лист1'!D:E,2,false))</f>
        <v/>
      </c>
      <c r="M7823" s="9"/>
      <c r="N7823" s="9"/>
      <c r="O7823" s="9"/>
      <c r="P7823" s="9"/>
      <c r="Q7823" s="9"/>
      <c r="R7823" s="9"/>
    </row>
    <row r="7824" ht="15.75" customHeight="1">
      <c r="A7824" s="14" t="s">
        <v>21</v>
      </c>
      <c r="B7824" s="14" t="s">
        <v>22</v>
      </c>
      <c r="C7824" s="40" t="s">
        <v>9569</v>
      </c>
      <c r="D7824" s="14" t="s">
        <v>18654</v>
      </c>
      <c r="E7824" s="13" t="s">
        <v>18655</v>
      </c>
      <c r="F7824" s="14" t="s">
        <v>18656</v>
      </c>
      <c r="G7824" s="14" t="s">
        <v>6772</v>
      </c>
      <c r="H7824" s="41" t="s">
        <v>6712</v>
      </c>
      <c r="I7824" s="42" t="s">
        <v>85</v>
      </c>
      <c r="J7824" s="43">
        <f t="shared" si="1"/>
        <v>22</v>
      </c>
      <c r="K7824" s="7" t="str">
        <f t="shared" si="2"/>
        <v>ENG30-02448185-vorganizovati</v>
      </c>
      <c r="L7824" s="7" t="str">
        <f>ifna(VLOOKUP(K7824,'Лист1'!D:E,2,false))</f>
        <v/>
      </c>
      <c r="M7824" s="9"/>
      <c r="N7824" s="9"/>
      <c r="O7824" s="9"/>
      <c r="P7824" s="9"/>
      <c r="Q7824" s="9"/>
      <c r="R7824" s="9"/>
    </row>
    <row r="7825" ht="15.75" customHeight="1">
      <c r="A7825" s="14" t="s">
        <v>21</v>
      </c>
      <c r="B7825" s="14" t="s">
        <v>22</v>
      </c>
      <c r="C7825" s="40" t="s">
        <v>10777</v>
      </c>
      <c r="D7825" s="14" t="s">
        <v>18654</v>
      </c>
      <c r="E7825" s="13" t="s">
        <v>18655</v>
      </c>
      <c r="F7825" s="14" t="s">
        <v>18656</v>
      </c>
      <c r="G7825" s="14" t="s">
        <v>6772</v>
      </c>
      <c r="H7825" s="41" t="s">
        <v>6712</v>
      </c>
      <c r="I7825" s="42" t="s">
        <v>85</v>
      </c>
      <c r="J7825" s="84">
        <f t="shared" si="1"/>
        <v>22</v>
      </c>
      <c r="K7825" s="7" t="str">
        <f t="shared" si="2"/>
        <v>ENG30-02448185-vosnovati</v>
      </c>
      <c r="L7825" s="7" t="str">
        <f>ifna(VLOOKUP(K7825,'Лист1'!D:E,2,false))</f>
        <v/>
      </c>
      <c r="M7825" s="9"/>
      <c r="N7825" s="9"/>
      <c r="O7825" s="9"/>
      <c r="P7825" s="9"/>
      <c r="Q7825" s="9"/>
      <c r="R7825" s="9"/>
    </row>
    <row r="7826" ht="15.75" customHeight="1">
      <c r="A7826" s="14" t="s">
        <v>21</v>
      </c>
      <c r="B7826" s="14" t="s">
        <v>22</v>
      </c>
      <c r="C7826" s="40" t="s">
        <v>10527</v>
      </c>
      <c r="D7826" s="14" t="s">
        <v>18654</v>
      </c>
      <c r="E7826" s="13" t="s">
        <v>18655</v>
      </c>
      <c r="F7826" s="14" t="s">
        <v>18656</v>
      </c>
      <c r="G7826" s="14" t="s">
        <v>6772</v>
      </c>
      <c r="H7826" s="41" t="s">
        <v>6712</v>
      </c>
      <c r="I7826" s="42" t="s">
        <v>85</v>
      </c>
      <c r="J7826" s="46">
        <f t="shared" si="1"/>
        <v>22</v>
      </c>
      <c r="K7826" s="7" t="str">
        <f t="shared" si="2"/>
        <v>ENG30-02448185-vutvrditi</v>
      </c>
      <c r="L7826" s="7" t="str">
        <f>ifna(VLOOKUP(K7826,'Лист1'!D:E,2,false))</f>
        <v/>
      </c>
      <c r="M7826" s="9"/>
      <c r="N7826" s="9"/>
      <c r="O7826" s="9"/>
      <c r="P7826" s="9"/>
      <c r="Q7826" s="9"/>
      <c r="R7826" s="9"/>
    </row>
    <row r="7827" ht="15.75" customHeight="1">
      <c r="A7827" s="14" t="s">
        <v>21</v>
      </c>
      <c r="B7827" s="14" t="s">
        <v>22</v>
      </c>
      <c r="C7827" s="40" t="s">
        <v>10782</v>
      </c>
      <c r="D7827" s="14" t="s">
        <v>18654</v>
      </c>
      <c r="E7827" s="13" t="s">
        <v>18655</v>
      </c>
      <c r="F7827" s="14" t="s">
        <v>18656</v>
      </c>
      <c r="G7827" s="14" t="s">
        <v>6772</v>
      </c>
      <c r="H7827" s="41" t="s">
        <v>6712</v>
      </c>
      <c r="I7827" s="42" t="s">
        <v>85</v>
      </c>
      <c r="J7827" s="127">
        <f t="shared" si="1"/>
        <v>22</v>
      </c>
      <c r="K7827" s="7" t="str">
        <f t="shared" si="2"/>
        <v>ENG30-02448185-vzasnovati</v>
      </c>
      <c r="L7827" s="7" t="str">
        <f>ifna(VLOOKUP(K7827,'Лист1'!D:E,2,false))</f>
        <v/>
      </c>
      <c r="M7827" s="9"/>
      <c r="N7827" s="9"/>
      <c r="O7827" s="9"/>
      <c r="P7827" s="9"/>
      <c r="Q7827" s="9"/>
      <c r="R7827" s="9"/>
    </row>
    <row r="7828" ht="15.75" customHeight="1">
      <c r="A7828" s="14" t="s">
        <v>79</v>
      </c>
      <c r="B7828" s="14" t="s">
        <v>80</v>
      </c>
      <c r="C7828" s="40" t="s">
        <v>18657</v>
      </c>
      <c r="D7828" s="14" t="s">
        <v>18658</v>
      </c>
      <c r="E7828" s="13" t="s">
        <v>18659</v>
      </c>
      <c r="F7828" s="14" t="s">
        <v>18660</v>
      </c>
      <c r="G7828" s="14" t="s">
        <v>6772</v>
      </c>
      <c r="H7828" s="41" t="s">
        <v>6712</v>
      </c>
      <c r="I7828" s="42" t="s">
        <v>85</v>
      </c>
      <c r="J7828" s="38">
        <f t="shared" si="1"/>
        <v>55</v>
      </c>
      <c r="K7828" s="7" t="str">
        <f t="shared" si="2"/>
        <v>ENG30-02449430-aotrovan</v>
      </c>
      <c r="L7828" s="7" t="str">
        <f>ifna(VLOOKUP(K7828,'Лист1'!D:E,2,false))</f>
        <v/>
      </c>
      <c r="M7828" s="9"/>
      <c r="N7828" s="9"/>
      <c r="O7828" s="9"/>
      <c r="P7828" s="9"/>
      <c r="Q7828" s="9"/>
      <c r="R7828" s="9"/>
    </row>
    <row r="7829" ht="15.75" customHeight="1">
      <c r="A7829" s="14" t="s">
        <v>21</v>
      </c>
      <c r="B7829" s="14" t="s">
        <v>22</v>
      </c>
      <c r="C7829" s="40" t="s">
        <v>8418</v>
      </c>
      <c r="D7829" s="14" t="s">
        <v>18661</v>
      </c>
      <c r="E7829" s="13" t="s">
        <v>18662</v>
      </c>
      <c r="F7829" s="14" t="s">
        <v>18663</v>
      </c>
      <c r="G7829" s="14" t="s">
        <v>6772</v>
      </c>
      <c r="H7829" s="41" t="s">
        <v>6712</v>
      </c>
      <c r="I7829" s="42" t="s">
        <v>85</v>
      </c>
      <c r="J7829" s="43">
        <f t="shared" si="1"/>
        <v>56</v>
      </c>
      <c r="K7829" s="7" t="str">
        <f t="shared" si="2"/>
        <v>ENG30-02449847-vuključiti</v>
      </c>
      <c r="L7829" s="7" t="str">
        <f>ifna(VLOOKUP(K7829,'Лист1'!D:E,2,false))</f>
        <v/>
      </c>
      <c r="M7829" s="9"/>
      <c r="N7829" s="9"/>
      <c r="O7829" s="9"/>
      <c r="P7829" s="9"/>
      <c r="Q7829" s="9"/>
      <c r="R7829" s="9"/>
    </row>
    <row r="7830" ht="15.75" customHeight="1">
      <c r="A7830" s="14" t="s">
        <v>21</v>
      </c>
      <c r="B7830" s="14" t="s">
        <v>22</v>
      </c>
      <c r="C7830" s="40" t="s">
        <v>8444</v>
      </c>
      <c r="D7830" s="14" t="s">
        <v>18661</v>
      </c>
      <c r="E7830" s="13" t="s">
        <v>18662</v>
      </c>
      <c r="F7830" s="14" t="s">
        <v>18663</v>
      </c>
      <c r="G7830" s="14" t="s">
        <v>6772</v>
      </c>
      <c r="H7830" s="41" t="s">
        <v>6712</v>
      </c>
      <c r="I7830" s="42" t="s">
        <v>85</v>
      </c>
      <c r="J7830" s="44">
        <f t="shared" si="1"/>
        <v>56</v>
      </c>
      <c r="K7830" s="7" t="str">
        <f t="shared" si="2"/>
        <v>ENG30-02449847-vuvesti</v>
      </c>
      <c r="L7830" s="7" t="str">
        <f>ifna(VLOOKUP(K7830,'Лист1'!D:E,2,false))</f>
        <v/>
      </c>
      <c r="M7830" s="9"/>
      <c r="N7830" s="9"/>
      <c r="O7830" s="9"/>
      <c r="P7830" s="9"/>
      <c r="Q7830" s="9"/>
      <c r="R7830" s="9"/>
    </row>
    <row r="7831" ht="15.75" customHeight="1">
      <c r="A7831" s="14" t="s">
        <v>21</v>
      </c>
      <c r="B7831" s="14" t="s">
        <v>22</v>
      </c>
      <c r="C7831" s="40" t="s">
        <v>13534</v>
      </c>
      <c r="D7831" s="14" t="s">
        <v>18664</v>
      </c>
      <c r="E7831" s="13" t="s">
        <v>18665</v>
      </c>
      <c r="F7831" s="14" t="s">
        <v>13534</v>
      </c>
      <c r="G7831" s="14" t="s">
        <v>6772</v>
      </c>
      <c r="H7831" s="41" t="s">
        <v>6712</v>
      </c>
      <c r="I7831" s="42" t="s">
        <v>85</v>
      </c>
      <c r="J7831" s="58">
        <f t="shared" si="1"/>
        <v>22</v>
      </c>
      <c r="K7831" s="7" t="str">
        <f t="shared" si="2"/>
        <v>ENG30-02450256-vučestvovati</v>
      </c>
      <c r="L7831" s="7" t="str">
        <f>ifna(VLOOKUP(K7831,'Лист1'!D:E,2,false))</f>
        <v/>
      </c>
      <c r="M7831" s="9"/>
      <c r="N7831" s="9"/>
      <c r="O7831" s="9"/>
      <c r="P7831" s="9"/>
      <c r="Q7831" s="9"/>
      <c r="R7831" s="9"/>
    </row>
    <row r="7832" ht="15.75" customHeight="1">
      <c r="A7832" s="14" t="s">
        <v>21</v>
      </c>
      <c r="B7832" s="14" t="s">
        <v>22</v>
      </c>
      <c r="C7832" s="40" t="s">
        <v>18666</v>
      </c>
      <c r="D7832" s="14" t="s">
        <v>18667</v>
      </c>
      <c r="E7832" s="13" t="s">
        <v>18668</v>
      </c>
      <c r="F7832" s="14" t="s">
        <v>18669</v>
      </c>
      <c r="G7832" s="14" t="s">
        <v>6772</v>
      </c>
      <c r="H7832" s="41" t="s">
        <v>6712</v>
      </c>
      <c r="I7832" s="42" t="s">
        <v>85</v>
      </c>
      <c r="J7832" s="53">
        <f t="shared" si="1"/>
        <v>57</v>
      </c>
      <c r="K7832" s="7" t="str">
        <f t="shared" si="2"/>
        <v>ENG30-02450505-vsprečiti</v>
      </c>
      <c r="L7832" s="7" t="str">
        <f>ifna(VLOOKUP(K7832,'Лист1'!D:E,2,false))</f>
        <v/>
      </c>
      <c r="M7832" s="9"/>
      <c r="N7832" s="9"/>
      <c r="O7832" s="9"/>
      <c r="P7832" s="9"/>
      <c r="Q7832" s="9"/>
      <c r="R7832" s="9"/>
    </row>
    <row r="7833" ht="15.75" customHeight="1">
      <c r="A7833" s="14" t="s">
        <v>21</v>
      </c>
      <c r="B7833" s="14" t="s">
        <v>22</v>
      </c>
      <c r="C7833" s="40" t="s">
        <v>9882</v>
      </c>
      <c r="D7833" s="14" t="s">
        <v>18670</v>
      </c>
      <c r="E7833" s="13" t="s">
        <v>18671</v>
      </c>
      <c r="F7833" s="14" t="s">
        <v>18672</v>
      </c>
      <c r="G7833" s="14" t="s">
        <v>6772</v>
      </c>
      <c r="H7833" s="41" t="s">
        <v>6712</v>
      </c>
      <c r="I7833" s="42" t="s">
        <v>85</v>
      </c>
      <c r="J7833" s="18">
        <f t="shared" si="1"/>
        <v>33</v>
      </c>
      <c r="K7833" s="7" t="str">
        <f t="shared" si="2"/>
        <v>ENG30-02451370-vsprečavati</v>
      </c>
      <c r="L7833" s="7" t="str">
        <f>ifna(VLOOKUP(K7833,'Лист1'!D:E,2,false))</f>
        <v/>
      </c>
      <c r="M7833" s="9"/>
      <c r="N7833" s="9"/>
      <c r="O7833" s="9"/>
      <c r="P7833" s="9"/>
      <c r="Q7833" s="9"/>
      <c r="R7833" s="9"/>
    </row>
    <row r="7834" ht="15.75" customHeight="1">
      <c r="A7834" s="14" t="s">
        <v>21</v>
      </c>
      <c r="B7834" s="14" t="s">
        <v>22</v>
      </c>
      <c r="C7834" s="40" t="s">
        <v>9756</v>
      </c>
      <c r="D7834" s="14" t="s">
        <v>18670</v>
      </c>
      <c r="E7834" s="13" t="s">
        <v>18671</v>
      </c>
      <c r="F7834" s="14" t="s">
        <v>18672</v>
      </c>
      <c r="G7834" s="14" t="s">
        <v>6772</v>
      </c>
      <c r="H7834" s="41" t="s">
        <v>6712</v>
      </c>
      <c r="I7834" s="42" t="s">
        <v>85</v>
      </c>
      <c r="J7834" s="18">
        <f t="shared" si="1"/>
        <v>33</v>
      </c>
      <c r="K7834" s="7" t="str">
        <f t="shared" si="2"/>
        <v>ENG30-02451370-vusporiti</v>
      </c>
      <c r="L7834" s="7" t="str">
        <f>ifna(VLOOKUP(K7834,'Лист1'!D:E,2,false))</f>
        <v/>
      </c>
      <c r="M7834" s="9"/>
      <c r="N7834" s="9"/>
      <c r="O7834" s="9"/>
      <c r="P7834" s="9"/>
      <c r="Q7834" s="9"/>
      <c r="R7834" s="9"/>
    </row>
    <row r="7835" ht="15.75" customHeight="1">
      <c r="A7835" s="14" t="s">
        <v>79</v>
      </c>
      <c r="B7835" s="14" t="s">
        <v>80</v>
      </c>
      <c r="C7835" s="40" t="s">
        <v>12198</v>
      </c>
      <c r="D7835" s="14" t="s">
        <v>18673</v>
      </c>
      <c r="E7835" s="13" t="s">
        <v>18674</v>
      </c>
      <c r="F7835" s="14" t="s">
        <v>18675</v>
      </c>
      <c r="G7835" s="14" t="s">
        <v>6772</v>
      </c>
      <c r="H7835" s="41" t="s">
        <v>6712</v>
      </c>
      <c r="I7835" s="42" t="s">
        <v>85</v>
      </c>
      <c r="J7835" s="43">
        <f t="shared" si="1"/>
        <v>26</v>
      </c>
      <c r="K7835" s="7" t="str">
        <f t="shared" si="2"/>
        <v>ENG30-02451576-atražen</v>
      </c>
      <c r="L7835" s="7" t="str">
        <f>ifna(VLOOKUP(K7835,'Лист1'!D:E,2,false))</f>
        <v/>
      </c>
      <c r="M7835" s="9"/>
      <c r="N7835" s="9"/>
      <c r="O7835" s="9"/>
      <c r="P7835" s="9"/>
      <c r="Q7835" s="9"/>
      <c r="R7835" s="9"/>
    </row>
    <row r="7836" ht="15.75" customHeight="1">
      <c r="A7836" s="14" t="s">
        <v>21</v>
      </c>
      <c r="B7836" s="14" t="s">
        <v>22</v>
      </c>
      <c r="C7836" s="40" t="s">
        <v>8740</v>
      </c>
      <c r="D7836" s="14" t="s">
        <v>18676</v>
      </c>
      <c r="E7836" s="13" t="s">
        <v>18677</v>
      </c>
      <c r="F7836" s="14" t="s">
        <v>8740</v>
      </c>
      <c r="G7836" s="14"/>
      <c r="H7836" s="41" t="s">
        <v>6712</v>
      </c>
      <c r="I7836" s="42" t="s">
        <v>85</v>
      </c>
      <c r="J7836" s="25">
        <f t="shared" si="1"/>
        <v>36</v>
      </c>
      <c r="K7836" s="7" t="str">
        <f t="shared" si="2"/>
        <v>ENG30-02452614-vsmanjiti</v>
      </c>
      <c r="L7836" s="7" t="str">
        <f>ifna(VLOOKUP(K7836,'Лист1'!D:E,2,false))</f>
        <v/>
      </c>
      <c r="M7836" s="9"/>
      <c r="N7836" s="9"/>
      <c r="O7836" s="9"/>
      <c r="P7836" s="9"/>
      <c r="Q7836" s="9"/>
      <c r="R7836" s="9"/>
    </row>
    <row r="7837" ht="15.75" customHeight="1">
      <c r="A7837" s="14" t="s">
        <v>21</v>
      </c>
      <c r="B7837" s="14" t="s">
        <v>22</v>
      </c>
      <c r="C7837" s="40" t="s">
        <v>18666</v>
      </c>
      <c r="D7837" s="14" t="s">
        <v>18678</v>
      </c>
      <c r="E7837" s="13" t="s">
        <v>18679</v>
      </c>
      <c r="F7837" s="14" t="s">
        <v>18680</v>
      </c>
      <c r="G7837" s="14" t="s">
        <v>6772</v>
      </c>
      <c r="H7837" s="41" t="s">
        <v>6712</v>
      </c>
      <c r="I7837" s="42" t="s">
        <v>85</v>
      </c>
      <c r="J7837" s="60">
        <f t="shared" si="1"/>
        <v>67</v>
      </c>
      <c r="K7837" s="7" t="str">
        <f t="shared" si="2"/>
        <v>ENG30-02452885-vsprečiti</v>
      </c>
      <c r="L7837" s="7" t="str">
        <f>ifna(VLOOKUP(K7837,'Лист1'!D:E,2,false))</f>
        <v/>
      </c>
      <c r="M7837" s="9"/>
      <c r="N7837" s="9"/>
      <c r="O7837" s="9"/>
      <c r="P7837" s="9"/>
      <c r="Q7837" s="9"/>
      <c r="R7837" s="9"/>
    </row>
    <row r="7838" ht="15.75" customHeight="1">
      <c r="A7838" s="14" t="s">
        <v>21</v>
      </c>
      <c r="B7838" s="14" t="s">
        <v>22</v>
      </c>
      <c r="C7838" s="40" t="s">
        <v>9329</v>
      </c>
      <c r="D7838" s="14" t="s">
        <v>18678</v>
      </c>
      <c r="E7838" s="13" t="s">
        <v>18679</v>
      </c>
      <c r="F7838" s="14" t="s">
        <v>18680</v>
      </c>
      <c r="G7838" s="14" t="s">
        <v>6772</v>
      </c>
      <c r="H7838" s="41" t="s">
        <v>6712</v>
      </c>
      <c r="I7838" s="42" t="s">
        <v>85</v>
      </c>
      <c r="J7838" s="99">
        <f t="shared" si="1"/>
        <v>67</v>
      </c>
      <c r="K7838" s="7" t="str">
        <f t="shared" si="2"/>
        <v>ENG30-02452885-vzaustaviti</v>
      </c>
      <c r="L7838" s="7" t="str">
        <f>ifna(VLOOKUP(K7838,'Лист1'!D:E,2,false))</f>
        <v/>
      </c>
      <c r="M7838" s="9"/>
      <c r="N7838" s="9"/>
      <c r="O7838" s="9"/>
      <c r="P7838" s="9"/>
      <c r="Q7838" s="9"/>
      <c r="R7838" s="9"/>
    </row>
    <row r="7839" ht="15.75" customHeight="1">
      <c r="A7839" s="14" t="s">
        <v>21</v>
      </c>
      <c r="B7839" s="14" t="s">
        <v>22</v>
      </c>
      <c r="C7839" s="40" t="s">
        <v>9577</v>
      </c>
      <c r="D7839" s="14" t="s">
        <v>18681</v>
      </c>
      <c r="E7839" s="13" t="s">
        <v>18682</v>
      </c>
      <c r="F7839" s="14" t="s">
        <v>18683</v>
      </c>
      <c r="G7839" s="14" t="s">
        <v>6772</v>
      </c>
      <c r="H7839" s="41" t="s">
        <v>6712</v>
      </c>
      <c r="I7839" s="42" t="s">
        <v>85</v>
      </c>
      <c r="J7839" s="39">
        <f t="shared" si="1"/>
        <v>46</v>
      </c>
      <c r="K7839" s="7" t="str">
        <f t="shared" si="2"/>
        <v>ENG30-02453321-vobezbediti</v>
      </c>
      <c r="L7839" s="7" t="str">
        <f>ifna(VLOOKUP(K7839,'Лист1'!D:E,2,false))</f>
        <v/>
      </c>
      <c r="M7839" s="9"/>
      <c r="N7839" s="9"/>
      <c r="O7839" s="9"/>
      <c r="P7839" s="9"/>
      <c r="Q7839" s="9"/>
      <c r="R7839" s="9"/>
    </row>
    <row r="7840" ht="15.75" customHeight="1">
      <c r="A7840" s="14" t="s">
        <v>21</v>
      </c>
      <c r="B7840" s="14" t="s">
        <v>22</v>
      </c>
      <c r="C7840" s="40" t="s">
        <v>18666</v>
      </c>
      <c r="D7840" s="14" t="s">
        <v>18681</v>
      </c>
      <c r="E7840" s="13" t="s">
        <v>18682</v>
      </c>
      <c r="F7840" s="14" t="s">
        <v>18683</v>
      </c>
      <c r="G7840" s="14" t="s">
        <v>6772</v>
      </c>
      <c r="H7840" s="41" t="s">
        <v>6712</v>
      </c>
      <c r="I7840" s="42" t="s">
        <v>85</v>
      </c>
      <c r="J7840" s="46">
        <f t="shared" si="1"/>
        <v>46</v>
      </c>
      <c r="K7840" s="7" t="str">
        <f t="shared" si="2"/>
        <v>ENG30-02453321-vsprečiti</v>
      </c>
      <c r="L7840" s="7" t="str">
        <f>ifna(VLOOKUP(K7840,'Лист1'!D:E,2,false))</f>
        <v/>
      </c>
      <c r="M7840" s="9"/>
      <c r="N7840" s="9"/>
      <c r="O7840" s="9"/>
      <c r="P7840" s="9"/>
      <c r="Q7840" s="9"/>
      <c r="R7840" s="9"/>
    </row>
    <row r="7841" ht="15.75" customHeight="1">
      <c r="A7841" s="14" t="s">
        <v>79</v>
      </c>
      <c r="B7841" s="14" t="s">
        <v>80</v>
      </c>
      <c r="C7841" s="40" t="s">
        <v>18684</v>
      </c>
      <c r="D7841" s="14" t="s">
        <v>18685</v>
      </c>
      <c r="E7841" s="13" t="s">
        <v>18686</v>
      </c>
      <c r="F7841" s="14" t="s">
        <v>18687</v>
      </c>
      <c r="G7841" s="14" t="s">
        <v>6772</v>
      </c>
      <c r="H7841" s="41" t="s">
        <v>6712</v>
      </c>
      <c r="I7841" s="42" t="s">
        <v>85</v>
      </c>
      <c r="J7841" s="36">
        <f t="shared" si="1"/>
        <v>39</v>
      </c>
      <c r="K7841" s="7" t="str">
        <f t="shared" si="2"/>
        <v>ENG30-02453616-apraćen</v>
      </c>
      <c r="L7841" s="7" t="str">
        <f>ifna(VLOOKUP(K7841,'Лист1'!D:E,2,false))</f>
        <v/>
      </c>
      <c r="M7841" s="9"/>
      <c r="N7841" s="9"/>
      <c r="O7841" s="9"/>
      <c r="P7841" s="9"/>
      <c r="Q7841" s="9"/>
      <c r="R7841" s="9"/>
    </row>
    <row r="7842" ht="15.75" customHeight="1">
      <c r="A7842" s="14" t="s">
        <v>79</v>
      </c>
      <c r="B7842" s="14" t="s">
        <v>80</v>
      </c>
      <c r="C7842" s="40" t="s">
        <v>18688</v>
      </c>
      <c r="D7842" s="14" t="s">
        <v>18685</v>
      </c>
      <c r="E7842" s="13" t="s">
        <v>18686</v>
      </c>
      <c r="F7842" s="14" t="s">
        <v>18687</v>
      </c>
      <c r="G7842" s="14" t="s">
        <v>6772</v>
      </c>
      <c r="H7842" s="41" t="s">
        <v>6712</v>
      </c>
      <c r="I7842" s="42" t="s">
        <v>85</v>
      </c>
      <c r="J7842" s="95">
        <f t="shared" si="1"/>
        <v>39</v>
      </c>
      <c r="K7842" s="7" t="str">
        <f t="shared" si="2"/>
        <v>ENG30-02453616-azabeležen</v>
      </c>
      <c r="L7842" s="7" t="str">
        <f>ifna(VLOOKUP(K7842,'Лист1'!D:E,2,false))</f>
        <v/>
      </c>
      <c r="M7842" s="9"/>
      <c r="N7842" s="9"/>
      <c r="O7842" s="9"/>
      <c r="P7842" s="9"/>
      <c r="Q7842" s="9"/>
      <c r="R7842" s="9"/>
    </row>
    <row r="7843" ht="15.75" customHeight="1">
      <c r="A7843" s="14" t="s">
        <v>21</v>
      </c>
      <c r="B7843" s="14" t="s">
        <v>22</v>
      </c>
      <c r="C7843" s="40" t="s">
        <v>1373</v>
      </c>
      <c r="D7843" s="14" t="s">
        <v>18689</v>
      </c>
      <c r="E7843" s="13" t="s">
        <v>18690</v>
      </c>
      <c r="F7843" s="14" t="s">
        <v>18691</v>
      </c>
      <c r="G7843" s="14" t="s">
        <v>6772</v>
      </c>
      <c r="H7843" s="41" t="s">
        <v>6712</v>
      </c>
      <c r="I7843" s="42" t="s">
        <v>85</v>
      </c>
      <c r="J7843" s="30">
        <f t="shared" si="1"/>
        <v>34</v>
      </c>
      <c r="K7843" s="7" t="str">
        <f t="shared" si="2"/>
        <v>ENG30-02454939-vkontrolisati</v>
      </c>
      <c r="L7843" s="7" t="str">
        <f>ifna(VLOOKUP(K7843,'Лист1'!D:E,2,false))</f>
        <v/>
      </c>
      <c r="M7843" s="9"/>
      <c r="N7843" s="9"/>
      <c r="O7843" s="9"/>
      <c r="P7843" s="9"/>
      <c r="Q7843" s="9"/>
      <c r="R7843" s="9"/>
    </row>
    <row r="7844" ht="15.75" customHeight="1">
      <c r="A7844" s="14" t="s">
        <v>21</v>
      </c>
      <c r="B7844" s="14" t="s">
        <v>22</v>
      </c>
      <c r="C7844" s="40" t="s">
        <v>8628</v>
      </c>
      <c r="D7844" s="14" t="s">
        <v>18692</v>
      </c>
      <c r="E7844" s="13" t="s">
        <v>18693</v>
      </c>
      <c r="F7844" s="14" t="s">
        <v>18694</v>
      </c>
      <c r="G7844" s="14" t="s">
        <v>6772</v>
      </c>
      <c r="H7844" s="41" t="s">
        <v>6712</v>
      </c>
      <c r="I7844" s="42" t="s">
        <v>85</v>
      </c>
      <c r="J7844" s="101">
        <f t="shared" si="1"/>
        <v>23</v>
      </c>
      <c r="K7844" s="7" t="str">
        <f t="shared" si="2"/>
        <v>ENG30-02456031-včuvati</v>
      </c>
      <c r="L7844" s="7" t="str">
        <f>ifna(VLOOKUP(K7844,'Лист1'!D:E,2,false))</f>
        <v/>
      </c>
      <c r="M7844" s="9"/>
      <c r="N7844" s="9"/>
      <c r="O7844" s="9"/>
      <c r="P7844" s="9"/>
      <c r="Q7844" s="9"/>
      <c r="R7844" s="9"/>
    </row>
    <row r="7845" ht="15.75" customHeight="1">
      <c r="A7845" s="14" t="s">
        <v>79</v>
      </c>
      <c r="B7845" s="14" t="s">
        <v>80</v>
      </c>
      <c r="C7845" s="40" t="s">
        <v>18695</v>
      </c>
      <c r="D7845" s="14" t="s">
        <v>18696</v>
      </c>
      <c r="E7845" s="13" t="s">
        <v>18697</v>
      </c>
      <c r="F7845" s="14" t="s">
        <v>18698</v>
      </c>
      <c r="G7845" s="14" t="s">
        <v>6772</v>
      </c>
      <c r="H7845" s="41" t="s">
        <v>6712</v>
      </c>
      <c r="I7845" s="42" t="s">
        <v>85</v>
      </c>
      <c r="J7845" s="43">
        <f t="shared" si="1"/>
        <v>48</v>
      </c>
      <c r="K7845" s="7" t="str">
        <f t="shared" si="2"/>
        <v>ENG30-02456157-auznemiren</v>
      </c>
      <c r="L7845" s="7" t="str">
        <f>ifna(VLOOKUP(K7845,'Лист1'!D:E,2,false))</f>
        <v/>
      </c>
      <c r="M7845" s="9"/>
      <c r="N7845" s="9"/>
      <c r="O7845" s="9"/>
      <c r="P7845" s="9"/>
      <c r="Q7845" s="9"/>
      <c r="R7845" s="9"/>
    </row>
    <row r="7846" ht="15.75" customHeight="1">
      <c r="A7846" s="14" t="s">
        <v>21</v>
      </c>
      <c r="B7846" s="14" t="s">
        <v>22</v>
      </c>
      <c r="C7846" s="40" t="s">
        <v>18699</v>
      </c>
      <c r="D7846" s="14" t="s">
        <v>18700</v>
      </c>
      <c r="E7846" s="13" t="s">
        <v>18701</v>
      </c>
      <c r="F7846" s="14" t="s">
        <v>18702</v>
      </c>
      <c r="G7846" s="14" t="s">
        <v>6772</v>
      </c>
      <c r="H7846" s="41" t="s">
        <v>6712</v>
      </c>
      <c r="I7846" s="42" t="s">
        <v>85</v>
      </c>
      <c r="J7846" s="38">
        <f t="shared" si="1"/>
        <v>28</v>
      </c>
      <c r="K7846" s="7" t="str">
        <f t="shared" si="2"/>
        <v>ENG30-02456493-vsahraniti</v>
      </c>
      <c r="L7846" s="7" t="str">
        <f>ifna(VLOOKUP(K7846,'Лист1'!D:E,2,false))</f>
        <v/>
      </c>
      <c r="M7846" s="9"/>
      <c r="N7846" s="9"/>
      <c r="O7846" s="9"/>
      <c r="P7846" s="9"/>
      <c r="Q7846" s="9"/>
      <c r="R7846" s="9"/>
    </row>
    <row r="7847" ht="15.75" customHeight="1">
      <c r="A7847" s="14" t="s">
        <v>21</v>
      </c>
      <c r="B7847" s="14" t="s">
        <v>22</v>
      </c>
      <c r="C7847" s="40" t="s">
        <v>11088</v>
      </c>
      <c r="D7847" s="14" t="s">
        <v>18703</v>
      </c>
      <c r="E7847" s="13" t="s">
        <v>18704</v>
      </c>
      <c r="F7847" s="14" t="s">
        <v>18705</v>
      </c>
      <c r="G7847" s="14" t="s">
        <v>6772</v>
      </c>
      <c r="H7847" s="41" t="s">
        <v>6712</v>
      </c>
      <c r="I7847" s="42" t="s">
        <v>85</v>
      </c>
      <c r="J7847" s="36">
        <f t="shared" si="1"/>
        <v>22</v>
      </c>
      <c r="K7847" s="7" t="str">
        <f t="shared" si="2"/>
        <v>ENG30-02457233-vpoštovati</v>
      </c>
      <c r="L7847" s="7" t="str">
        <f>ifna(VLOOKUP(K7847,'Лист1'!D:E,2,false))</f>
        <v/>
      </c>
      <c r="M7847" s="9"/>
      <c r="N7847" s="9"/>
      <c r="O7847" s="9"/>
      <c r="P7847" s="9"/>
      <c r="Q7847" s="9"/>
      <c r="R7847" s="9"/>
    </row>
    <row r="7848" ht="15.75" customHeight="1">
      <c r="A7848" s="14" t="s">
        <v>21</v>
      </c>
      <c r="B7848" s="14" t="s">
        <v>22</v>
      </c>
      <c r="C7848" s="40" t="s">
        <v>15275</v>
      </c>
      <c r="D7848" s="14" t="s">
        <v>18706</v>
      </c>
      <c r="E7848" s="13" t="s">
        <v>18707</v>
      </c>
      <c r="F7848" s="14" t="s">
        <v>15275</v>
      </c>
      <c r="G7848" s="14"/>
      <c r="H7848" s="41" t="s">
        <v>6712</v>
      </c>
      <c r="I7848" s="42" t="s">
        <v>85</v>
      </c>
      <c r="J7848" s="99">
        <f t="shared" si="1"/>
        <v>17</v>
      </c>
      <c r="K7848" s="7" t="str">
        <f t="shared" si="2"/>
        <v>ENG30-02458822-vraditi</v>
      </c>
      <c r="L7848" s="7" t="str">
        <f>ifna(VLOOKUP(K7848,'Лист1'!D:E,2,false))</f>
        <v/>
      </c>
      <c r="M7848" s="9"/>
      <c r="N7848" s="9"/>
      <c r="O7848" s="9"/>
      <c r="P7848" s="9"/>
      <c r="Q7848" s="9"/>
      <c r="R7848" s="9"/>
    </row>
    <row r="7849" ht="15.75" customHeight="1">
      <c r="A7849" s="14" t="s">
        <v>21</v>
      </c>
      <c r="B7849" s="14" t="s">
        <v>22</v>
      </c>
      <c r="C7849" s="40" t="s">
        <v>18708</v>
      </c>
      <c r="D7849" s="14" t="s">
        <v>18709</v>
      </c>
      <c r="E7849" s="13" t="s">
        <v>18710</v>
      </c>
      <c r="F7849" s="14" t="s">
        <v>18711</v>
      </c>
      <c r="G7849" s="14" t="s">
        <v>6960</v>
      </c>
      <c r="H7849" s="41" t="s">
        <v>6712</v>
      </c>
      <c r="I7849" s="42" t="s">
        <v>85</v>
      </c>
      <c r="J7849" s="61">
        <f t="shared" si="1"/>
        <v>111</v>
      </c>
      <c r="K7849" s="7" t="str">
        <f t="shared" si="2"/>
        <v>ENG30-02458943-vlobirati</v>
      </c>
      <c r="L7849" s="7" t="str">
        <f>ifna(VLOOKUP(K7849,'Лист1'!D:E,2,false))</f>
        <v/>
      </c>
      <c r="M7849" s="9"/>
      <c r="N7849" s="9"/>
      <c r="O7849" s="9"/>
      <c r="P7849" s="9"/>
      <c r="Q7849" s="9"/>
      <c r="R7849" s="9"/>
    </row>
    <row r="7850" ht="15.75" customHeight="1">
      <c r="A7850" s="14" t="s">
        <v>21</v>
      </c>
      <c r="B7850" s="14" t="s">
        <v>22</v>
      </c>
      <c r="C7850" s="40" t="s">
        <v>10211</v>
      </c>
      <c r="D7850" s="14" t="s">
        <v>18712</v>
      </c>
      <c r="E7850" s="13" t="s">
        <v>18713</v>
      </c>
      <c r="F7850" s="14" t="s">
        <v>18714</v>
      </c>
      <c r="G7850" s="14" t="s">
        <v>9018</v>
      </c>
      <c r="H7850" s="41" t="s">
        <v>6712</v>
      </c>
      <c r="I7850" s="42" t="s">
        <v>85</v>
      </c>
      <c r="J7850" s="44">
        <f t="shared" si="1"/>
        <v>29</v>
      </c>
      <c r="K7850" s="7" t="str">
        <f t="shared" si="2"/>
        <v>ENG30-02459173-vprimiti</v>
      </c>
      <c r="L7850" s="7" t="str">
        <f>ifna(VLOOKUP(K7850,'Лист1'!D:E,2,false))</f>
        <v/>
      </c>
      <c r="M7850" s="9"/>
      <c r="N7850" s="9"/>
      <c r="O7850" s="9"/>
      <c r="P7850" s="9"/>
      <c r="Q7850" s="9"/>
      <c r="R7850" s="9"/>
    </row>
    <row r="7851" ht="15.75" customHeight="1">
      <c r="A7851" s="14" t="s">
        <v>21</v>
      </c>
      <c r="B7851" s="14" t="s">
        <v>22</v>
      </c>
      <c r="C7851" s="40" t="s">
        <v>15163</v>
      </c>
      <c r="D7851" s="14" t="s">
        <v>18712</v>
      </c>
      <c r="E7851" s="13" t="s">
        <v>18713</v>
      </c>
      <c r="F7851" s="14" t="s">
        <v>18714</v>
      </c>
      <c r="G7851" s="14" t="s">
        <v>9018</v>
      </c>
      <c r="H7851" s="41" t="s">
        <v>6712</v>
      </c>
      <c r="I7851" s="42" t="s">
        <v>85</v>
      </c>
      <c r="J7851" s="79">
        <f t="shared" si="1"/>
        <v>29</v>
      </c>
      <c r="K7851" s="7" t="str">
        <f t="shared" si="2"/>
        <v>ENG30-02459173-vsmestiti</v>
      </c>
      <c r="L7851" s="7" t="str">
        <f>ifna(VLOOKUP(K7851,'Лист1'!D:E,2,false))</f>
        <v/>
      </c>
      <c r="M7851" s="9"/>
      <c r="N7851" s="9"/>
      <c r="O7851" s="9"/>
      <c r="P7851" s="9"/>
      <c r="Q7851" s="9"/>
      <c r="R7851" s="9"/>
    </row>
    <row r="7852" ht="15.75" customHeight="1">
      <c r="A7852" s="14" t="s">
        <v>21</v>
      </c>
      <c r="B7852" s="14" t="s">
        <v>22</v>
      </c>
      <c r="C7852" s="40" t="s">
        <v>13570</v>
      </c>
      <c r="D7852" s="14" t="s">
        <v>18715</v>
      </c>
      <c r="E7852" s="13" t="s">
        <v>18716</v>
      </c>
      <c r="F7852" s="14" t="s">
        <v>18717</v>
      </c>
      <c r="G7852" s="14" t="s">
        <v>6772</v>
      </c>
      <c r="H7852" s="41" t="s">
        <v>6712</v>
      </c>
      <c r="I7852" s="42" t="s">
        <v>85</v>
      </c>
      <c r="J7852" s="27">
        <f t="shared" si="1"/>
        <v>39</v>
      </c>
      <c r="K7852" s="7" t="str">
        <f t="shared" si="2"/>
        <v>ENG30-02459915-vstacionirati</v>
      </c>
      <c r="L7852" s="7" t="str">
        <f>ifna(VLOOKUP(K7852,'Лист1'!D:E,2,false))</f>
        <v/>
      </c>
      <c r="M7852" s="9"/>
      <c r="N7852" s="9"/>
      <c r="O7852" s="9"/>
      <c r="P7852" s="9"/>
      <c r="Q7852" s="9"/>
      <c r="R7852" s="9"/>
    </row>
    <row r="7853" ht="15.75" customHeight="1">
      <c r="A7853" s="14" t="s">
        <v>79</v>
      </c>
      <c r="B7853" s="14" t="s">
        <v>80</v>
      </c>
      <c r="C7853" s="40" t="s">
        <v>18718</v>
      </c>
      <c r="D7853" s="14" t="s">
        <v>18719</v>
      </c>
      <c r="E7853" s="13" t="s">
        <v>18720</v>
      </c>
      <c r="F7853" s="14" t="s">
        <v>18721</v>
      </c>
      <c r="G7853" s="14" t="s">
        <v>6772</v>
      </c>
      <c r="H7853" s="41" t="s">
        <v>6712</v>
      </c>
      <c r="I7853" s="42" t="s">
        <v>85</v>
      </c>
      <c r="J7853" s="43">
        <f t="shared" si="1"/>
        <v>49</v>
      </c>
      <c r="K7853" s="7" t="str">
        <f t="shared" si="2"/>
        <v>ENG30-02460502-aistinit</v>
      </c>
      <c r="L7853" s="7" t="str">
        <f>ifna(VLOOKUP(K7853,'Лист1'!D:E,2,false))</f>
        <v/>
      </c>
      <c r="M7853" s="9"/>
      <c r="N7853" s="9"/>
      <c r="O7853" s="9"/>
      <c r="P7853" s="9"/>
      <c r="Q7853" s="9"/>
      <c r="R7853" s="9"/>
    </row>
    <row r="7854" ht="15.75" customHeight="1">
      <c r="A7854" s="14" t="s">
        <v>79</v>
      </c>
      <c r="B7854" s="14" t="s">
        <v>80</v>
      </c>
      <c r="C7854" s="40" t="s">
        <v>7026</v>
      </c>
      <c r="D7854" s="14" t="s">
        <v>18719</v>
      </c>
      <c r="E7854" s="13" t="s">
        <v>18720</v>
      </c>
      <c r="F7854" s="14" t="s">
        <v>18721</v>
      </c>
      <c r="G7854" s="14" t="s">
        <v>6772</v>
      </c>
      <c r="H7854" s="41" t="s">
        <v>6712</v>
      </c>
      <c r="I7854" s="42" t="s">
        <v>85</v>
      </c>
      <c r="J7854" s="68">
        <f t="shared" si="1"/>
        <v>49</v>
      </c>
      <c r="K7854" s="7" t="str">
        <f t="shared" si="2"/>
        <v>ENG30-02460502-atačan</v>
      </c>
      <c r="L7854" s="7" t="str">
        <f>ifna(VLOOKUP(K7854,'Лист1'!D:E,2,false))</f>
        <v/>
      </c>
      <c r="M7854" s="9"/>
      <c r="N7854" s="9"/>
      <c r="O7854" s="9"/>
      <c r="P7854" s="9"/>
      <c r="Q7854" s="9"/>
      <c r="R7854" s="9"/>
    </row>
    <row r="7855" ht="15.75" customHeight="1">
      <c r="A7855" s="14" t="s">
        <v>79</v>
      </c>
      <c r="B7855" s="14" t="s">
        <v>80</v>
      </c>
      <c r="C7855" s="40" t="s">
        <v>15796</v>
      </c>
      <c r="D7855" s="14" t="s">
        <v>18722</v>
      </c>
      <c r="E7855" s="13" t="s">
        <v>18723</v>
      </c>
      <c r="F7855" s="14" t="s">
        <v>18724</v>
      </c>
      <c r="G7855" s="14" t="s">
        <v>6772</v>
      </c>
      <c r="H7855" s="41" t="s">
        <v>6712</v>
      </c>
      <c r="I7855" s="42" t="s">
        <v>85</v>
      </c>
      <c r="J7855" s="22">
        <f t="shared" si="1"/>
        <v>47</v>
      </c>
      <c r="K7855" s="7" t="str">
        <f t="shared" si="2"/>
        <v>ENG30-02460964-aoriginalan</v>
      </c>
      <c r="L7855" s="7" t="str">
        <f>ifna(VLOOKUP(K7855,'Лист1'!D:E,2,false))</f>
        <v/>
      </c>
      <c r="M7855" s="9"/>
      <c r="N7855" s="9"/>
      <c r="O7855" s="9"/>
      <c r="P7855" s="9"/>
      <c r="Q7855" s="9"/>
      <c r="R7855" s="9"/>
    </row>
    <row r="7856" ht="15.75" customHeight="1">
      <c r="A7856" s="14" t="s">
        <v>21</v>
      </c>
      <c r="B7856" s="14" t="s">
        <v>22</v>
      </c>
      <c r="C7856" s="40" t="s">
        <v>11845</v>
      </c>
      <c r="D7856" s="14" t="s">
        <v>18725</v>
      </c>
      <c r="E7856" s="13" t="s">
        <v>18726</v>
      </c>
      <c r="F7856" s="14" t="s">
        <v>11845</v>
      </c>
      <c r="G7856" s="14" t="s">
        <v>6772</v>
      </c>
      <c r="H7856" s="41" t="s">
        <v>6712</v>
      </c>
      <c r="I7856" s="42" t="s">
        <v>85</v>
      </c>
      <c r="J7856" s="83">
        <f t="shared" si="1"/>
        <v>21</v>
      </c>
      <c r="K7856" s="7" t="str">
        <f t="shared" si="2"/>
        <v>ENG30-02463510-vizbegavati</v>
      </c>
      <c r="L7856" s="7" t="str">
        <f>ifna(VLOOKUP(K7856,'Лист1'!D:E,2,false))</f>
        <v/>
      </c>
      <c r="M7856" s="9"/>
      <c r="N7856" s="9"/>
      <c r="O7856" s="9"/>
      <c r="P7856" s="9"/>
      <c r="Q7856" s="9"/>
      <c r="R7856" s="9"/>
    </row>
    <row r="7857" ht="15.75" customHeight="1">
      <c r="A7857" s="14" t="s">
        <v>11</v>
      </c>
      <c r="B7857" s="14" t="s">
        <v>12</v>
      </c>
      <c r="C7857" s="40" t="s">
        <v>18727</v>
      </c>
      <c r="D7857" s="14" t="s">
        <v>18728</v>
      </c>
      <c r="E7857" s="13" t="s">
        <v>18729</v>
      </c>
      <c r="F7857" s="14" t="s">
        <v>18730</v>
      </c>
      <c r="G7857" s="14" t="s">
        <v>7954</v>
      </c>
      <c r="H7857" s="41" t="s">
        <v>6712</v>
      </c>
      <c r="I7857" s="42" t="s">
        <v>85</v>
      </c>
      <c r="J7857" s="51">
        <f t="shared" si="1"/>
        <v>31</v>
      </c>
      <c r="K7857" s="7" t="str">
        <f t="shared" si="2"/>
        <v>ENG30-02464223-nstrana</v>
      </c>
      <c r="L7857" s="7" t="str">
        <f>ifna(VLOOKUP(K7857,'Лист1'!D:E,2,false))</f>
        <v/>
      </c>
      <c r="M7857" s="9"/>
      <c r="N7857" s="9"/>
      <c r="O7857" s="9"/>
      <c r="P7857" s="9"/>
      <c r="Q7857" s="9"/>
      <c r="R7857" s="9"/>
    </row>
    <row r="7858" ht="15.75" customHeight="1">
      <c r="A7858" s="14" t="s">
        <v>21</v>
      </c>
      <c r="B7858" s="14" t="s">
        <v>22</v>
      </c>
      <c r="C7858" s="40" t="s">
        <v>18731</v>
      </c>
      <c r="D7858" s="14" t="s">
        <v>18732</v>
      </c>
      <c r="E7858" s="13" t="s">
        <v>18733</v>
      </c>
      <c r="F7858" s="14" t="s">
        <v>18731</v>
      </c>
      <c r="G7858" s="14" t="s">
        <v>6772</v>
      </c>
      <c r="H7858" s="41" t="s">
        <v>6712</v>
      </c>
      <c r="I7858" s="42" t="s">
        <v>85</v>
      </c>
      <c r="J7858" s="31">
        <f t="shared" si="1"/>
        <v>31</v>
      </c>
      <c r="K7858" s="7" t="str">
        <f t="shared" si="2"/>
        <v>ENG30-02464583-vpoštedeti</v>
      </c>
      <c r="L7858" s="7" t="str">
        <f>ifna(VLOOKUP(K7858,'Лист1'!D:E,2,false))</f>
        <v/>
      </c>
      <c r="M7858" s="9"/>
      <c r="N7858" s="9"/>
      <c r="O7858" s="9"/>
      <c r="P7858" s="9"/>
      <c r="Q7858" s="9"/>
      <c r="R7858" s="9"/>
    </row>
    <row r="7859" ht="15.75" customHeight="1">
      <c r="A7859" s="14" t="s">
        <v>79</v>
      </c>
      <c r="B7859" s="14" t="s">
        <v>80</v>
      </c>
      <c r="C7859" s="40" t="s">
        <v>9073</v>
      </c>
      <c r="D7859" s="14" t="s">
        <v>18734</v>
      </c>
      <c r="E7859" s="13" t="s">
        <v>18735</v>
      </c>
      <c r="F7859" s="14" t="s">
        <v>9073</v>
      </c>
      <c r="G7859" s="14"/>
      <c r="H7859" s="41" t="s">
        <v>6712</v>
      </c>
      <c r="I7859" s="42" t="s">
        <v>85</v>
      </c>
      <c r="J7859" s="77">
        <f t="shared" si="1"/>
        <v>64</v>
      </c>
      <c r="K7859" s="7" t="str">
        <f t="shared" si="2"/>
        <v>ENG30-02464693-apouzdan</v>
      </c>
      <c r="L7859" s="7" t="str">
        <f>ifna(VLOOKUP(K7859,'Лист1'!D:E,2,false))</f>
        <v/>
      </c>
      <c r="M7859" s="9"/>
      <c r="N7859" s="9"/>
      <c r="O7859" s="9"/>
      <c r="P7859" s="9"/>
      <c r="Q7859" s="9"/>
      <c r="R7859" s="9"/>
    </row>
    <row r="7860" ht="15.75" customHeight="1">
      <c r="A7860" s="14" t="s">
        <v>21</v>
      </c>
      <c r="B7860" s="14" t="s">
        <v>22</v>
      </c>
      <c r="C7860" s="40" t="s">
        <v>12289</v>
      </c>
      <c r="D7860" s="14" t="s">
        <v>18736</v>
      </c>
      <c r="E7860" s="13" t="s">
        <v>18737</v>
      </c>
      <c r="F7860" s="14" t="s">
        <v>18738</v>
      </c>
      <c r="G7860" s="14" t="s">
        <v>6772</v>
      </c>
      <c r="H7860" s="41" t="s">
        <v>6712</v>
      </c>
      <c r="I7860" s="42" t="s">
        <v>85</v>
      </c>
      <c r="J7860" s="38">
        <f t="shared" si="1"/>
        <v>54</v>
      </c>
      <c r="K7860" s="7" t="str">
        <f t="shared" si="2"/>
        <v>ENG30-02464866-vpotpisati</v>
      </c>
      <c r="L7860" s="7" t="str">
        <f>ifna(VLOOKUP(K7860,'Лист1'!D:E,2,false))</f>
        <v/>
      </c>
      <c r="M7860" s="9"/>
      <c r="N7860" s="9"/>
      <c r="O7860" s="9"/>
      <c r="P7860" s="9"/>
      <c r="Q7860" s="9"/>
      <c r="R7860" s="9"/>
    </row>
    <row r="7861" ht="15.75" customHeight="1">
      <c r="A7861" s="14" t="s">
        <v>21</v>
      </c>
      <c r="B7861" s="14" t="s">
        <v>22</v>
      </c>
      <c r="C7861" s="40" t="s">
        <v>7762</v>
      </c>
      <c r="D7861" s="14" t="s">
        <v>18736</v>
      </c>
      <c r="E7861" s="13" t="s">
        <v>18737</v>
      </c>
      <c r="F7861" s="14" t="s">
        <v>18738</v>
      </c>
      <c r="G7861" s="14" t="s">
        <v>6772</v>
      </c>
      <c r="H7861" s="41" t="s">
        <v>6712</v>
      </c>
      <c r="I7861" s="42" t="s">
        <v>85</v>
      </c>
      <c r="J7861" s="47">
        <f t="shared" si="1"/>
        <v>54</v>
      </c>
      <c r="K7861" s="7" t="str">
        <f t="shared" si="2"/>
        <v>ENG30-02464866-vusvojiti</v>
      </c>
      <c r="L7861" s="7" t="str">
        <f>ifna(VLOOKUP(K7861,'Лист1'!D:E,2,false))</f>
        <v/>
      </c>
      <c r="M7861" s="9"/>
      <c r="N7861" s="9"/>
      <c r="O7861" s="9"/>
      <c r="P7861" s="9"/>
      <c r="Q7861" s="9"/>
      <c r="R7861" s="9"/>
    </row>
    <row r="7862" ht="15.75" customHeight="1">
      <c r="A7862" s="14" t="s">
        <v>79</v>
      </c>
      <c r="B7862" s="14" t="s">
        <v>80</v>
      </c>
      <c r="C7862" s="40" t="s">
        <v>18739</v>
      </c>
      <c r="D7862" s="14" t="s">
        <v>18740</v>
      </c>
      <c r="E7862" s="13" t="s">
        <v>18741</v>
      </c>
      <c r="F7862" s="14" t="s">
        <v>18739</v>
      </c>
      <c r="G7862" s="14"/>
      <c r="H7862" s="41" t="s">
        <v>6712</v>
      </c>
      <c r="I7862" s="42" t="s">
        <v>85</v>
      </c>
      <c r="J7862" s="25">
        <f t="shared" si="1"/>
        <v>69</v>
      </c>
      <c r="K7862" s="7" t="str">
        <f t="shared" si="2"/>
        <v>ENG30-02466111-anepouzdan</v>
      </c>
      <c r="L7862" s="7" t="str">
        <f>ifna(VLOOKUP(K7862,'Лист1'!D:E,2,false))</f>
        <v/>
      </c>
      <c r="M7862" s="9"/>
      <c r="N7862" s="9"/>
      <c r="O7862" s="9"/>
      <c r="P7862" s="9"/>
      <c r="Q7862" s="9"/>
      <c r="R7862" s="9"/>
    </row>
    <row r="7863" ht="15.75" customHeight="1">
      <c r="A7863" s="14" t="s">
        <v>21</v>
      </c>
      <c r="B7863" s="14" t="s">
        <v>22</v>
      </c>
      <c r="C7863" s="40" t="s">
        <v>18541</v>
      </c>
      <c r="D7863" s="14" t="s">
        <v>18742</v>
      </c>
      <c r="E7863" s="13" t="s">
        <v>18743</v>
      </c>
      <c r="F7863" s="14" t="s">
        <v>18541</v>
      </c>
      <c r="G7863" s="14" t="s">
        <v>6960</v>
      </c>
      <c r="H7863" s="41" t="s">
        <v>6712</v>
      </c>
      <c r="I7863" s="42" t="s">
        <v>85</v>
      </c>
      <c r="J7863" s="61">
        <f t="shared" si="1"/>
        <v>55</v>
      </c>
      <c r="K7863" s="7" t="str">
        <f t="shared" si="2"/>
        <v>ENG30-02466134-vsarađivati</v>
      </c>
      <c r="L7863" s="7" t="str">
        <f>ifna(VLOOKUP(K7863,'Лист1'!D:E,2,false))</f>
        <v/>
      </c>
      <c r="M7863" s="9"/>
      <c r="N7863" s="9"/>
      <c r="O7863" s="9"/>
      <c r="P7863" s="9"/>
      <c r="Q7863" s="9"/>
      <c r="R7863" s="9"/>
    </row>
    <row r="7864" ht="15.75" customHeight="1">
      <c r="A7864" s="14" t="s">
        <v>21</v>
      </c>
      <c r="B7864" s="14" t="s">
        <v>22</v>
      </c>
      <c r="C7864" s="40" t="s">
        <v>14933</v>
      </c>
      <c r="D7864" s="14" t="s">
        <v>18744</v>
      </c>
      <c r="E7864" s="13" t="s">
        <v>18745</v>
      </c>
      <c r="F7864" s="14" t="s">
        <v>18746</v>
      </c>
      <c r="G7864" s="14" t="s">
        <v>8285</v>
      </c>
      <c r="H7864" s="41" t="s">
        <v>6712</v>
      </c>
      <c r="I7864" s="42" t="s">
        <v>85</v>
      </c>
      <c r="J7864" s="22">
        <f t="shared" si="1"/>
        <v>53</v>
      </c>
      <c r="K7864" s="7" t="str">
        <f t="shared" si="2"/>
        <v>ENG30-02466670-vdoneti</v>
      </c>
      <c r="L7864" s="7" t="str">
        <f>ifna(VLOOKUP(K7864,'Лист1'!D:E,2,false))</f>
        <v/>
      </c>
      <c r="M7864" s="9"/>
      <c r="N7864" s="9"/>
      <c r="O7864" s="9"/>
      <c r="P7864" s="9"/>
      <c r="Q7864" s="9"/>
      <c r="R7864" s="9"/>
    </row>
    <row r="7865" ht="15.75" customHeight="1">
      <c r="A7865" s="14" t="s">
        <v>21</v>
      </c>
      <c r="B7865" s="14" t="s">
        <v>22</v>
      </c>
      <c r="C7865" s="40" t="s">
        <v>14937</v>
      </c>
      <c r="D7865" s="14" t="s">
        <v>18744</v>
      </c>
      <c r="E7865" s="13" t="s">
        <v>18745</v>
      </c>
      <c r="F7865" s="14" t="s">
        <v>18746</v>
      </c>
      <c r="G7865" s="14" t="s">
        <v>8285</v>
      </c>
      <c r="H7865" s="41" t="s">
        <v>6712</v>
      </c>
      <c r="I7865" s="42" t="s">
        <v>85</v>
      </c>
      <c r="J7865" s="77">
        <f t="shared" si="1"/>
        <v>53</v>
      </c>
      <c r="K7865" s="7" t="str">
        <f t="shared" si="2"/>
        <v>ENG30-02466670-vdonositi</v>
      </c>
      <c r="L7865" s="7" t="str">
        <f>ifna(VLOOKUP(K7865,'Лист1'!D:E,2,false))</f>
        <v/>
      </c>
      <c r="M7865" s="9"/>
      <c r="N7865" s="9"/>
      <c r="O7865" s="9"/>
      <c r="P7865" s="9"/>
      <c r="Q7865" s="9"/>
      <c r="R7865" s="9"/>
    </row>
    <row r="7866" ht="15.75" customHeight="1">
      <c r="A7866" s="14" t="s">
        <v>79</v>
      </c>
      <c r="B7866" s="14" t="s">
        <v>80</v>
      </c>
      <c r="C7866" s="40" t="s">
        <v>18747</v>
      </c>
      <c r="D7866" s="14" t="s">
        <v>18748</v>
      </c>
      <c r="E7866" s="13" t="s">
        <v>18749</v>
      </c>
      <c r="F7866" s="14" t="s">
        <v>18747</v>
      </c>
      <c r="G7866" s="14" t="s">
        <v>6772</v>
      </c>
      <c r="H7866" s="41" t="s">
        <v>6712</v>
      </c>
      <c r="I7866" s="42" t="s">
        <v>85</v>
      </c>
      <c r="J7866" s="47">
        <f t="shared" si="1"/>
        <v>33</v>
      </c>
      <c r="K7866" s="7" t="str">
        <f t="shared" si="2"/>
        <v>ENG30-02467386-aokrenut</v>
      </c>
      <c r="L7866" s="7" t="str">
        <f>ifna(VLOOKUP(K7866,'Лист1'!D:E,2,false))</f>
        <v/>
      </c>
      <c r="M7866" s="9"/>
      <c r="N7866" s="9"/>
      <c r="O7866" s="9"/>
      <c r="P7866" s="9"/>
      <c r="Q7866" s="9"/>
      <c r="R7866" s="9"/>
    </row>
    <row r="7867" ht="15.75" customHeight="1">
      <c r="A7867" s="14" t="s">
        <v>79</v>
      </c>
      <c r="B7867" s="14" t="s">
        <v>80</v>
      </c>
      <c r="C7867" s="40" t="s">
        <v>17659</v>
      </c>
      <c r="D7867" s="14" t="s">
        <v>18750</v>
      </c>
      <c r="E7867" s="13" t="s">
        <v>18751</v>
      </c>
      <c r="F7867" s="14" t="s">
        <v>18752</v>
      </c>
      <c r="G7867" s="14" t="s">
        <v>6772</v>
      </c>
      <c r="H7867" s="41" t="s">
        <v>6712</v>
      </c>
      <c r="I7867" s="42" t="s">
        <v>85</v>
      </c>
      <c r="J7867" s="25">
        <f t="shared" si="1"/>
        <v>84</v>
      </c>
      <c r="K7867" s="7" t="str">
        <f t="shared" si="2"/>
        <v>ENG30-02468635-atipičan</v>
      </c>
      <c r="L7867" s="7" t="str">
        <f>ifna(VLOOKUP(K7867,'Лист1'!D:E,2,false))</f>
        <v/>
      </c>
      <c r="M7867" s="9"/>
      <c r="N7867" s="9"/>
      <c r="O7867" s="9"/>
      <c r="P7867" s="9"/>
      <c r="Q7867" s="9"/>
      <c r="R7867" s="9"/>
    </row>
    <row r="7868" ht="15.75" customHeight="1">
      <c r="A7868" s="14" t="s">
        <v>79</v>
      </c>
      <c r="B7868" s="14" t="s">
        <v>80</v>
      </c>
      <c r="C7868" s="40" t="s">
        <v>18718</v>
      </c>
      <c r="D7868" s="14" t="s">
        <v>18753</v>
      </c>
      <c r="E7868" s="13" t="s">
        <v>18754</v>
      </c>
      <c r="F7868" s="14" t="s">
        <v>18755</v>
      </c>
      <c r="G7868" s="14" t="s">
        <v>6815</v>
      </c>
      <c r="H7868" s="41" t="s">
        <v>6712</v>
      </c>
      <c r="I7868" s="42" t="s">
        <v>85</v>
      </c>
      <c r="J7868" s="22">
        <f t="shared" si="1"/>
        <v>38</v>
      </c>
      <c r="K7868" s="7" t="str">
        <f t="shared" si="2"/>
        <v>ENG30-02469756-aistinit</v>
      </c>
      <c r="L7868" s="7" t="str">
        <f>ifna(VLOOKUP(K7868,'Лист1'!D:E,2,false))</f>
        <v/>
      </c>
      <c r="M7868" s="9"/>
      <c r="N7868" s="9"/>
      <c r="O7868" s="9"/>
      <c r="P7868" s="9"/>
      <c r="Q7868" s="9"/>
      <c r="R7868" s="9"/>
    </row>
    <row r="7869" ht="15.75" customHeight="1">
      <c r="A7869" s="14" t="s">
        <v>21</v>
      </c>
      <c r="B7869" s="14" t="s">
        <v>22</v>
      </c>
      <c r="C7869" s="40" t="s">
        <v>8800</v>
      </c>
      <c r="D7869" s="14" t="s">
        <v>18756</v>
      </c>
      <c r="E7869" s="13" t="s">
        <v>18757</v>
      </c>
      <c r="F7869" s="14" t="s">
        <v>18758</v>
      </c>
      <c r="G7869" s="14" t="s">
        <v>6772</v>
      </c>
      <c r="H7869" s="41" t="s">
        <v>6712</v>
      </c>
      <c r="I7869" s="42" t="s">
        <v>85</v>
      </c>
      <c r="J7869" s="22">
        <f t="shared" si="1"/>
        <v>66</v>
      </c>
      <c r="K7869" s="7" t="str">
        <f t="shared" si="2"/>
        <v>ENG30-02469835-vujediniti</v>
      </c>
      <c r="L7869" s="7" t="str">
        <f>ifna(VLOOKUP(K7869,'Лист1'!D:E,2,false))</f>
        <v/>
      </c>
      <c r="M7869" s="9"/>
      <c r="N7869" s="9"/>
      <c r="O7869" s="9"/>
      <c r="P7869" s="9"/>
      <c r="Q7869" s="9"/>
      <c r="R7869" s="9"/>
    </row>
    <row r="7870" ht="15.75" customHeight="1">
      <c r="A7870" s="14" t="s">
        <v>11</v>
      </c>
      <c r="B7870" s="14" t="s">
        <v>12</v>
      </c>
      <c r="C7870" s="40" t="s">
        <v>18759</v>
      </c>
      <c r="D7870" s="14" t="s">
        <v>18760</v>
      </c>
      <c r="E7870" s="13" t="s">
        <v>18761</v>
      </c>
      <c r="F7870" s="14" t="s">
        <v>18759</v>
      </c>
      <c r="G7870" s="14" t="s">
        <v>6955</v>
      </c>
      <c r="H7870" s="41" t="s">
        <v>6712</v>
      </c>
      <c r="I7870" s="42" t="s">
        <v>85</v>
      </c>
      <c r="J7870" s="60">
        <f t="shared" si="1"/>
        <v>91</v>
      </c>
      <c r="K7870" s="7" t="str">
        <f t="shared" si="2"/>
        <v>ENG30-02469914-nprimat</v>
      </c>
      <c r="L7870" s="7" t="str">
        <f>ifna(VLOOKUP(K7870,'Лист1'!D:E,2,false))</f>
        <v/>
      </c>
      <c r="M7870" s="9"/>
      <c r="N7870" s="9"/>
      <c r="O7870" s="9"/>
      <c r="P7870" s="9"/>
      <c r="Q7870" s="9"/>
      <c r="R7870" s="9"/>
    </row>
    <row r="7871" ht="15.75" customHeight="1">
      <c r="A7871" s="14" t="s">
        <v>21</v>
      </c>
      <c r="B7871" s="14" t="s">
        <v>22</v>
      </c>
      <c r="C7871" s="40" t="s">
        <v>14565</v>
      </c>
      <c r="D7871" s="14" t="s">
        <v>18762</v>
      </c>
      <c r="E7871" s="13" t="s">
        <v>18763</v>
      </c>
      <c r="F7871" s="14" t="s">
        <v>18764</v>
      </c>
      <c r="G7871" s="14" t="s">
        <v>6960</v>
      </c>
      <c r="H7871" s="41" t="s">
        <v>6712</v>
      </c>
      <c r="I7871" s="42" t="s">
        <v>85</v>
      </c>
      <c r="J7871" s="58">
        <f t="shared" si="1"/>
        <v>42</v>
      </c>
      <c r="K7871" s="7" t="str">
        <f t="shared" si="2"/>
        <v>ENG30-02471327-vpridružiti</v>
      </c>
      <c r="L7871" s="7" t="str">
        <f>ifna(VLOOKUP(K7871,'Лист1'!D:E,2,false))</f>
        <v/>
      </c>
      <c r="M7871" s="9"/>
      <c r="N7871" s="9"/>
      <c r="O7871" s="9"/>
      <c r="P7871" s="9"/>
      <c r="Q7871" s="9"/>
      <c r="R7871" s="9"/>
    </row>
    <row r="7872" ht="15.75" customHeight="1">
      <c r="A7872" s="14" t="s">
        <v>21</v>
      </c>
      <c r="B7872" s="14" t="s">
        <v>22</v>
      </c>
      <c r="C7872" s="40" t="s">
        <v>12994</v>
      </c>
      <c r="D7872" s="14" t="s">
        <v>18762</v>
      </c>
      <c r="E7872" s="13" t="s">
        <v>18763</v>
      </c>
      <c r="F7872" s="14" t="s">
        <v>18764</v>
      </c>
      <c r="G7872" s="14" t="s">
        <v>6960</v>
      </c>
      <c r="H7872" s="41" t="s">
        <v>6712</v>
      </c>
      <c r="I7872" s="42" t="s">
        <v>85</v>
      </c>
      <c r="J7872" s="39">
        <f t="shared" si="1"/>
        <v>42</v>
      </c>
      <c r="K7872" s="7" t="str">
        <f t="shared" si="2"/>
        <v>ENG30-02471327-vupisati</v>
      </c>
      <c r="L7872" s="7" t="str">
        <f>ifna(VLOOKUP(K7872,'Лист1'!D:E,2,false))</f>
        <v/>
      </c>
      <c r="M7872" s="9"/>
      <c r="N7872" s="9"/>
      <c r="O7872" s="9"/>
      <c r="P7872" s="9"/>
      <c r="Q7872" s="9"/>
      <c r="R7872" s="9"/>
    </row>
    <row r="7873" ht="15.75" customHeight="1">
      <c r="A7873" s="14" t="s">
        <v>21</v>
      </c>
      <c r="B7873" s="14" t="s">
        <v>22</v>
      </c>
      <c r="C7873" s="40" t="s">
        <v>12994</v>
      </c>
      <c r="D7873" s="14" t="s">
        <v>18765</v>
      </c>
      <c r="E7873" s="13" t="s">
        <v>18766</v>
      </c>
      <c r="F7873" s="14" t="s">
        <v>18767</v>
      </c>
      <c r="G7873" s="14" t="s">
        <v>6772</v>
      </c>
      <c r="H7873" s="41" t="s">
        <v>6712</v>
      </c>
      <c r="I7873" s="42" t="s">
        <v>85</v>
      </c>
      <c r="J7873" s="53">
        <f t="shared" si="1"/>
        <v>28</v>
      </c>
      <c r="K7873" s="7" t="str">
        <f t="shared" si="2"/>
        <v>ENG30-02472223-vupisati</v>
      </c>
      <c r="L7873" s="7" t="str">
        <f>ifna(VLOOKUP(K7873,'Лист1'!D:E,2,false))</f>
        <v/>
      </c>
      <c r="M7873" s="9"/>
      <c r="N7873" s="9"/>
      <c r="O7873" s="9"/>
      <c r="P7873" s="9"/>
      <c r="Q7873" s="9"/>
      <c r="R7873" s="9"/>
    </row>
    <row r="7874" ht="15.75" customHeight="1">
      <c r="A7874" s="14" t="s">
        <v>11</v>
      </c>
      <c r="B7874" s="14" t="s">
        <v>12</v>
      </c>
      <c r="C7874" s="40" t="s">
        <v>18768</v>
      </c>
      <c r="D7874" s="14" t="s">
        <v>18769</v>
      </c>
      <c r="E7874" s="13" t="s">
        <v>18770</v>
      </c>
      <c r="F7874" s="14" t="s">
        <v>18768</v>
      </c>
      <c r="G7874" s="14" t="s">
        <v>6815</v>
      </c>
      <c r="H7874" s="41" t="s">
        <v>6712</v>
      </c>
      <c r="I7874" s="42" t="s">
        <v>85</v>
      </c>
      <c r="J7874" s="44">
        <f t="shared" si="1"/>
        <v>51</v>
      </c>
      <c r="K7874" s="7" t="str">
        <f t="shared" si="2"/>
        <v>ENG30-02472293-nčovek</v>
      </c>
      <c r="L7874" s="7" t="str">
        <f>ifna(VLOOKUP(K7874,'Лист1'!D:E,2,false))</f>
        <v/>
      </c>
      <c r="M7874" s="9"/>
      <c r="N7874" s="9"/>
      <c r="O7874" s="9"/>
      <c r="P7874" s="9"/>
      <c r="Q7874" s="9"/>
      <c r="R7874" s="9"/>
    </row>
    <row r="7875" ht="15.75" customHeight="1">
      <c r="A7875" s="14" t="s">
        <v>11</v>
      </c>
      <c r="B7875" s="14" t="s">
        <v>12</v>
      </c>
      <c r="C7875" s="40" t="s">
        <v>18771</v>
      </c>
      <c r="D7875" s="14" t="s">
        <v>18772</v>
      </c>
      <c r="E7875" s="13" t="s">
        <v>18773</v>
      </c>
      <c r="F7875" s="14" t="s">
        <v>18774</v>
      </c>
      <c r="G7875" s="14" t="s">
        <v>6772</v>
      </c>
      <c r="H7875" s="41" t="s">
        <v>6712</v>
      </c>
      <c r="I7875" s="42" t="s">
        <v>85</v>
      </c>
      <c r="J7875" s="39">
        <f t="shared" si="1"/>
        <v>22</v>
      </c>
      <c r="K7875" s="7" t="str">
        <f t="shared" si="2"/>
        <v>ENG30-02472987-nčovečanstvo</v>
      </c>
      <c r="L7875" s="7" t="str">
        <f>ifna(VLOOKUP(K7875,'Лист1'!D:E,2,false))</f>
        <v/>
      </c>
      <c r="M7875" s="9"/>
      <c r="N7875" s="9"/>
      <c r="O7875" s="9"/>
      <c r="P7875" s="9"/>
      <c r="Q7875" s="9"/>
      <c r="R7875" s="9"/>
    </row>
    <row r="7876" ht="15.75" customHeight="1">
      <c r="A7876" s="14" t="s">
        <v>21</v>
      </c>
      <c r="B7876" s="14" t="s">
        <v>22</v>
      </c>
      <c r="C7876" s="40" t="s">
        <v>17901</v>
      </c>
      <c r="D7876" s="14" t="s">
        <v>18775</v>
      </c>
      <c r="E7876" s="13" t="s">
        <v>18776</v>
      </c>
      <c r="F7876" s="14" t="s">
        <v>18777</v>
      </c>
      <c r="G7876" s="14" t="s">
        <v>6772</v>
      </c>
      <c r="H7876" s="41" t="s">
        <v>6712</v>
      </c>
      <c r="I7876" s="42" t="s">
        <v>85</v>
      </c>
      <c r="J7876" s="43">
        <f t="shared" si="1"/>
        <v>30</v>
      </c>
      <c r="K7876" s="7" t="str">
        <f t="shared" si="2"/>
        <v>ENG30-02474239-vinvestirati</v>
      </c>
      <c r="L7876" s="7" t="str">
        <f>ifna(VLOOKUP(K7876,'Лист1'!D:E,2,false))</f>
        <v/>
      </c>
      <c r="M7876" s="9"/>
      <c r="N7876" s="9"/>
      <c r="O7876" s="9"/>
      <c r="P7876" s="9"/>
      <c r="Q7876" s="9"/>
      <c r="R7876" s="9"/>
    </row>
    <row r="7877" ht="15.75" customHeight="1">
      <c r="A7877" s="14" t="s">
        <v>21</v>
      </c>
      <c r="B7877" s="14" t="s">
        <v>22</v>
      </c>
      <c r="C7877" s="40" t="s">
        <v>8300</v>
      </c>
      <c r="D7877" s="14" t="s">
        <v>18775</v>
      </c>
      <c r="E7877" s="13" t="s">
        <v>18776</v>
      </c>
      <c r="F7877" s="14" t="s">
        <v>18777</v>
      </c>
      <c r="G7877" s="14" t="s">
        <v>6772</v>
      </c>
      <c r="H7877" s="41" t="s">
        <v>6712</v>
      </c>
      <c r="I7877" s="42" t="s">
        <v>85</v>
      </c>
      <c r="J7877" s="45">
        <f t="shared" si="1"/>
        <v>30</v>
      </c>
      <c r="K7877" s="7" t="str">
        <f t="shared" si="2"/>
        <v>ENG30-02474239-vojačati</v>
      </c>
      <c r="L7877" s="7" t="str">
        <f>ifna(VLOOKUP(K7877,'Лист1'!D:E,2,false))</f>
        <v/>
      </c>
      <c r="M7877" s="9"/>
      <c r="N7877" s="9"/>
      <c r="O7877" s="9"/>
      <c r="P7877" s="9"/>
      <c r="Q7877" s="9"/>
      <c r="R7877" s="9"/>
    </row>
    <row r="7878" ht="15.75" customHeight="1">
      <c r="A7878" s="14" t="s">
        <v>21</v>
      </c>
      <c r="B7878" s="14" t="s">
        <v>22</v>
      </c>
      <c r="C7878" s="40" t="s">
        <v>7362</v>
      </c>
      <c r="D7878" s="14" t="s">
        <v>18778</v>
      </c>
      <c r="E7878" s="13" t="s">
        <v>18779</v>
      </c>
      <c r="F7878" s="14" t="s">
        <v>14240</v>
      </c>
      <c r="G7878" s="14" t="s">
        <v>6772</v>
      </c>
      <c r="H7878" s="41" t="s">
        <v>6712</v>
      </c>
      <c r="I7878" s="42" t="s">
        <v>85</v>
      </c>
      <c r="J7878" s="28">
        <f t="shared" si="1"/>
        <v>55</v>
      </c>
      <c r="K7878" s="7" t="str">
        <f t="shared" si="2"/>
        <v>ENG30-02474446-vpokriti</v>
      </c>
      <c r="L7878" s="7" t="str">
        <f>ifna(VLOOKUP(K7878,'Лист1'!D:E,2,false))</f>
        <v/>
      </c>
      <c r="M7878" s="9"/>
      <c r="N7878" s="9"/>
      <c r="O7878" s="9"/>
      <c r="P7878" s="9"/>
      <c r="Q7878" s="9"/>
      <c r="R7878" s="9"/>
    </row>
    <row r="7879" ht="15.75" customHeight="1">
      <c r="A7879" s="14" t="s">
        <v>21</v>
      </c>
      <c r="B7879" s="14" t="s">
        <v>22</v>
      </c>
      <c r="C7879" s="40" t="s">
        <v>14241</v>
      </c>
      <c r="D7879" s="14" t="s">
        <v>18778</v>
      </c>
      <c r="E7879" s="13" t="s">
        <v>18779</v>
      </c>
      <c r="F7879" s="14" t="s">
        <v>14240</v>
      </c>
      <c r="G7879" s="14" t="s">
        <v>6772</v>
      </c>
      <c r="H7879" s="41" t="s">
        <v>6712</v>
      </c>
      <c r="I7879" s="42" t="s">
        <v>85</v>
      </c>
      <c r="J7879" s="61">
        <f t="shared" si="1"/>
        <v>55</v>
      </c>
      <c r="K7879" s="7" t="str">
        <f t="shared" si="2"/>
        <v>ENG30-02474446-vprekriti</v>
      </c>
      <c r="L7879" s="7" t="str">
        <f>ifna(VLOOKUP(K7879,'Лист1'!D:E,2,false))</f>
        <v/>
      </c>
      <c r="M7879" s="9"/>
      <c r="N7879" s="9"/>
      <c r="O7879" s="9"/>
      <c r="P7879" s="9"/>
      <c r="Q7879" s="9"/>
      <c r="R7879" s="9"/>
    </row>
    <row r="7880" ht="15.75" customHeight="1">
      <c r="A7880" s="14" t="s">
        <v>21</v>
      </c>
      <c r="B7880" s="14" t="s">
        <v>22</v>
      </c>
      <c r="C7880" s="40" t="s">
        <v>10959</v>
      </c>
      <c r="D7880" s="14" t="s">
        <v>18780</v>
      </c>
      <c r="E7880" s="13" t="s">
        <v>18781</v>
      </c>
      <c r="F7880" s="14" t="s">
        <v>10959</v>
      </c>
      <c r="G7880" s="14" t="s">
        <v>6772</v>
      </c>
      <c r="H7880" s="41" t="s">
        <v>6712</v>
      </c>
      <c r="I7880" s="42" t="s">
        <v>85</v>
      </c>
      <c r="J7880" s="30">
        <f t="shared" si="1"/>
        <v>27</v>
      </c>
      <c r="K7880" s="7" t="str">
        <f t="shared" si="2"/>
        <v>ENG30-02474603-vpotvrditi</v>
      </c>
      <c r="L7880" s="7" t="str">
        <f>ifna(VLOOKUP(K7880,'Лист1'!D:E,2,false))</f>
        <v/>
      </c>
      <c r="M7880" s="9"/>
      <c r="N7880" s="9"/>
      <c r="O7880" s="9"/>
      <c r="P7880" s="9"/>
      <c r="Q7880" s="9"/>
      <c r="R7880" s="9"/>
    </row>
    <row r="7881" ht="15.75" customHeight="1">
      <c r="A7881" s="14" t="s">
        <v>21</v>
      </c>
      <c r="B7881" s="14" t="s">
        <v>22</v>
      </c>
      <c r="C7881" s="40" t="s">
        <v>10467</v>
      </c>
      <c r="D7881" s="14" t="s">
        <v>18782</v>
      </c>
      <c r="E7881" s="13" t="s">
        <v>18783</v>
      </c>
      <c r="F7881" s="14" t="s">
        <v>18784</v>
      </c>
      <c r="G7881" s="14" t="s">
        <v>10445</v>
      </c>
      <c r="H7881" s="41" t="s">
        <v>6712</v>
      </c>
      <c r="I7881" s="42" t="s">
        <v>85</v>
      </c>
      <c r="J7881" s="98">
        <f t="shared" si="1"/>
        <v>21</v>
      </c>
      <c r="K7881" s="7" t="str">
        <f t="shared" si="2"/>
        <v>ENG30-02475535-vprepoznati</v>
      </c>
      <c r="L7881" s="7" t="str">
        <f>ifna(VLOOKUP(K7881,'Лист1'!D:E,2,false))</f>
        <v/>
      </c>
      <c r="M7881" s="9"/>
      <c r="N7881" s="9"/>
      <c r="O7881" s="9"/>
      <c r="P7881" s="9"/>
      <c r="Q7881" s="9"/>
      <c r="R7881" s="9"/>
    </row>
    <row r="7882" ht="15.75" customHeight="1">
      <c r="A7882" s="14" t="s">
        <v>79</v>
      </c>
      <c r="B7882" s="14" t="s">
        <v>80</v>
      </c>
      <c r="C7882" s="40" t="s">
        <v>14656</v>
      </c>
      <c r="D7882" s="14" t="s">
        <v>18785</v>
      </c>
      <c r="E7882" s="13" t="s">
        <v>18786</v>
      </c>
      <c r="F7882" s="14" t="s">
        <v>14656</v>
      </c>
      <c r="G7882" s="14" t="s">
        <v>6772</v>
      </c>
      <c r="H7882" s="41" t="s">
        <v>6712</v>
      </c>
      <c r="I7882" s="42" t="s">
        <v>85</v>
      </c>
      <c r="J7882" s="43">
        <f t="shared" si="1"/>
        <v>55</v>
      </c>
      <c r="K7882" s="7" t="str">
        <f t="shared" si="2"/>
        <v>ENG30-02475855-aujedinjen</v>
      </c>
      <c r="L7882" s="7" t="str">
        <f>ifna(VLOOKUP(K7882,'Лист1'!D:E,2,false))</f>
        <v/>
      </c>
      <c r="M7882" s="9"/>
      <c r="N7882" s="9"/>
      <c r="O7882" s="9"/>
      <c r="P7882" s="9"/>
      <c r="Q7882" s="9"/>
      <c r="R7882" s="9"/>
    </row>
    <row r="7883" ht="15.75" customHeight="1">
      <c r="A7883" s="14" t="s">
        <v>21</v>
      </c>
      <c r="B7883" s="14" t="s">
        <v>22</v>
      </c>
      <c r="C7883" s="40" t="s">
        <v>11404</v>
      </c>
      <c r="D7883" s="14" t="s">
        <v>18787</v>
      </c>
      <c r="E7883" s="13" t="s">
        <v>18788</v>
      </c>
      <c r="F7883" s="14" t="s">
        <v>18789</v>
      </c>
      <c r="G7883" s="14" t="s">
        <v>6772</v>
      </c>
      <c r="H7883" s="41" t="s">
        <v>6712</v>
      </c>
      <c r="I7883" s="42" t="s">
        <v>85</v>
      </c>
      <c r="J7883" s="85">
        <f t="shared" si="1"/>
        <v>49</v>
      </c>
      <c r="K7883" s="7" t="str">
        <f t="shared" si="2"/>
        <v>ENG30-02475922-vdodeliti</v>
      </c>
      <c r="L7883" s="7" t="str">
        <f>ifna(VLOOKUP(K7883,'Лист1'!D:E,2,false))</f>
        <v/>
      </c>
      <c r="M7883" s="9"/>
      <c r="N7883" s="9"/>
      <c r="O7883" s="9"/>
      <c r="P7883" s="9"/>
      <c r="Q7883" s="9"/>
      <c r="R7883" s="9"/>
    </row>
    <row r="7884" ht="15.75" customHeight="1">
      <c r="A7884" s="14" t="s">
        <v>21</v>
      </c>
      <c r="B7884" s="14" t="s">
        <v>22</v>
      </c>
      <c r="C7884" s="40" t="s">
        <v>10326</v>
      </c>
      <c r="D7884" s="14" t="s">
        <v>18787</v>
      </c>
      <c r="E7884" s="13" t="s">
        <v>18788</v>
      </c>
      <c r="F7884" s="14" t="s">
        <v>18789</v>
      </c>
      <c r="G7884" s="14" t="s">
        <v>6772</v>
      </c>
      <c r="H7884" s="41" t="s">
        <v>6712</v>
      </c>
      <c r="I7884" s="42" t="s">
        <v>85</v>
      </c>
      <c r="J7884" s="85">
        <f t="shared" si="1"/>
        <v>49</v>
      </c>
      <c r="K7884" s="7" t="str">
        <f t="shared" si="2"/>
        <v>ENG30-02475922-vpostaviti</v>
      </c>
      <c r="L7884" s="7" t="str">
        <f>ifna(VLOOKUP(K7884,'Лист1'!D:E,2,false))</f>
        <v/>
      </c>
      <c r="M7884" s="9"/>
      <c r="N7884" s="9"/>
      <c r="O7884" s="9"/>
      <c r="P7884" s="9"/>
      <c r="Q7884" s="9"/>
      <c r="R7884" s="9"/>
    </row>
    <row r="7885" ht="15.75" customHeight="1">
      <c r="A7885" s="14" t="s">
        <v>21</v>
      </c>
      <c r="B7885" s="14" t="s">
        <v>22</v>
      </c>
      <c r="C7885" s="40" t="s">
        <v>10833</v>
      </c>
      <c r="D7885" s="14" t="s">
        <v>18790</v>
      </c>
      <c r="E7885" s="13" t="s">
        <v>18791</v>
      </c>
      <c r="F7885" s="14" t="s">
        <v>18792</v>
      </c>
      <c r="G7885" s="14" t="s">
        <v>6772</v>
      </c>
      <c r="H7885" s="41" t="s">
        <v>6712</v>
      </c>
      <c r="I7885" s="42" t="s">
        <v>85</v>
      </c>
      <c r="J7885" s="28">
        <f t="shared" si="1"/>
        <v>36</v>
      </c>
      <c r="K7885" s="7" t="str">
        <f t="shared" si="2"/>
        <v>ENG30-02476385-vimenovati</v>
      </c>
      <c r="L7885" s="7" t="str">
        <f>ifna(VLOOKUP(K7885,'Лист1'!D:E,2,false))</f>
        <v/>
      </c>
      <c r="M7885" s="9"/>
      <c r="N7885" s="9"/>
      <c r="O7885" s="9"/>
      <c r="P7885" s="9"/>
      <c r="Q7885" s="9"/>
      <c r="R7885" s="9"/>
    </row>
    <row r="7886" ht="15.75" customHeight="1">
      <c r="A7886" s="14" t="s">
        <v>79</v>
      </c>
      <c r="B7886" s="14" t="s">
        <v>80</v>
      </c>
      <c r="C7886" s="40" t="s">
        <v>10349</v>
      </c>
      <c r="D7886" s="14" t="s">
        <v>18793</v>
      </c>
      <c r="E7886" s="13" t="s">
        <v>18794</v>
      </c>
      <c r="F7886" s="14" t="s">
        <v>18795</v>
      </c>
      <c r="G7886" s="14" t="s">
        <v>6772</v>
      </c>
      <c r="H7886" s="41" t="s">
        <v>6712</v>
      </c>
      <c r="I7886" s="42" t="s">
        <v>85</v>
      </c>
      <c r="J7886" s="48">
        <f t="shared" si="1"/>
        <v>42</v>
      </c>
      <c r="K7886" s="7" t="str">
        <f t="shared" si="2"/>
        <v>ENG30-02476485-apovezan</v>
      </c>
      <c r="L7886" s="7" t="str">
        <f>ifna(VLOOKUP(K7886,'Лист1'!D:E,2,false))</f>
        <v/>
      </c>
      <c r="M7886" s="9"/>
      <c r="N7886" s="9"/>
      <c r="O7886" s="9"/>
      <c r="P7886" s="9"/>
      <c r="Q7886" s="9"/>
      <c r="R7886" s="9"/>
    </row>
    <row r="7887" ht="15.75" customHeight="1">
      <c r="A7887" s="14" t="s">
        <v>79</v>
      </c>
      <c r="B7887" s="14" t="s">
        <v>80</v>
      </c>
      <c r="C7887" s="40" t="s">
        <v>18796</v>
      </c>
      <c r="D7887" s="14" t="s">
        <v>18793</v>
      </c>
      <c r="E7887" s="13" t="s">
        <v>18794</v>
      </c>
      <c r="F7887" s="14" t="s">
        <v>18795</v>
      </c>
      <c r="G7887" s="14" t="s">
        <v>6772</v>
      </c>
      <c r="H7887" s="41" t="s">
        <v>6712</v>
      </c>
      <c r="I7887" s="42" t="s">
        <v>85</v>
      </c>
      <c r="J7887" s="52">
        <f t="shared" si="1"/>
        <v>42</v>
      </c>
      <c r="K7887" s="7" t="str">
        <f t="shared" si="2"/>
        <v>ENG30-02476485-asaveznički</v>
      </c>
      <c r="L7887" s="7" t="str">
        <f>ifna(VLOOKUP(K7887,'Лист1'!D:E,2,false))</f>
        <v/>
      </c>
      <c r="M7887" s="9"/>
      <c r="N7887" s="9"/>
      <c r="O7887" s="9"/>
      <c r="P7887" s="9"/>
      <c r="Q7887" s="9"/>
      <c r="R7887" s="9"/>
    </row>
    <row r="7888" ht="15.75" customHeight="1">
      <c r="A7888" s="14" t="s">
        <v>79</v>
      </c>
      <c r="B7888" s="14" t="s">
        <v>80</v>
      </c>
      <c r="C7888" s="40" t="s">
        <v>14650</v>
      </c>
      <c r="D7888" s="14" t="s">
        <v>18797</v>
      </c>
      <c r="E7888" s="13" t="s">
        <v>18798</v>
      </c>
      <c r="F7888" s="14" t="s">
        <v>14650</v>
      </c>
      <c r="G7888" s="14" t="s">
        <v>6772</v>
      </c>
      <c r="H7888" s="41" t="s">
        <v>6712</v>
      </c>
      <c r="I7888" s="42" t="s">
        <v>85</v>
      </c>
      <c r="J7888" s="46">
        <f t="shared" si="1"/>
        <v>34</v>
      </c>
      <c r="K7888" s="7" t="str">
        <f t="shared" si="2"/>
        <v>ENG30-02477557-aintegrisan</v>
      </c>
      <c r="L7888" s="7" t="str">
        <f>ifna(VLOOKUP(K7888,'Лист1'!D:E,2,false))</f>
        <v/>
      </c>
      <c r="M7888" s="9"/>
      <c r="N7888" s="9"/>
      <c r="O7888" s="9"/>
      <c r="P7888" s="9"/>
      <c r="Q7888" s="9"/>
      <c r="R7888" s="9"/>
    </row>
    <row r="7889" ht="15.75" customHeight="1">
      <c r="A7889" s="14" t="s">
        <v>21</v>
      </c>
      <c r="B7889" s="14" t="s">
        <v>22</v>
      </c>
      <c r="C7889" s="40" t="s">
        <v>16796</v>
      </c>
      <c r="D7889" s="14" t="s">
        <v>18799</v>
      </c>
      <c r="E7889" s="13" t="s">
        <v>18800</v>
      </c>
      <c r="F7889" s="14" t="s">
        <v>18801</v>
      </c>
      <c r="G7889" s="14"/>
      <c r="H7889" s="41" t="s">
        <v>6712</v>
      </c>
      <c r="I7889" s="42" t="s">
        <v>85</v>
      </c>
      <c r="J7889" s="38">
        <f t="shared" si="1"/>
        <v>71</v>
      </c>
      <c r="K7889" s="7" t="str">
        <f t="shared" si="2"/>
        <v>ENG30-02477755-votkazati</v>
      </c>
      <c r="L7889" s="7" t="str">
        <f>ifna(VLOOKUP(K7889,'Лист1'!D:E,2,false))</f>
        <v/>
      </c>
      <c r="M7889" s="9"/>
      <c r="N7889" s="9"/>
      <c r="O7889" s="9"/>
      <c r="P7889" s="9"/>
      <c r="Q7889" s="9"/>
      <c r="R7889" s="9"/>
    </row>
    <row r="7890" ht="15.75" customHeight="1">
      <c r="A7890" s="14" t="s">
        <v>79</v>
      </c>
      <c r="B7890" s="14" t="s">
        <v>80</v>
      </c>
      <c r="C7890" s="40" t="s">
        <v>14175</v>
      </c>
      <c r="D7890" s="14" t="s">
        <v>18802</v>
      </c>
      <c r="E7890" s="13" t="s">
        <v>18803</v>
      </c>
      <c r="F7890" s="14" t="s">
        <v>14175</v>
      </c>
      <c r="G7890" s="14" t="s">
        <v>6955</v>
      </c>
      <c r="H7890" s="41" t="s">
        <v>6712</v>
      </c>
      <c r="I7890" s="42" t="s">
        <v>85</v>
      </c>
      <c r="J7890" s="25">
        <f t="shared" si="1"/>
        <v>48</v>
      </c>
      <c r="K7890" s="7" t="str">
        <f t="shared" si="2"/>
        <v>ENG30-02477808-aleteći</v>
      </c>
      <c r="L7890" s="7" t="str">
        <f>ifna(VLOOKUP(K7890,'Лист1'!D:E,2,false))</f>
        <v/>
      </c>
      <c r="M7890" s="9"/>
      <c r="N7890" s="9"/>
      <c r="O7890" s="9"/>
      <c r="P7890" s="9"/>
      <c r="Q7890" s="9"/>
      <c r="R7890" s="9"/>
    </row>
    <row r="7891" ht="15.75" customHeight="1">
      <c r="A7891" s="14" t="s">
        <v>79</v>
      </c>
      <c r="B7891" s="14" t="s">
        <v>80</v>
      </c>
      <c r="C7891" s="40" t="s">
        <v>10097</v>
      </c>
      <c r="D7891" s="14" t="s">
        <v>18804</v>
      </c>
      <c r="E7891" s="13" t="s">
        <v>18805</v>
      </c>
      <c r="F7891" s="14" t="s">
        <v>18806</v>
      </c>
      <c r="G7891" s="14" t="s">
        <v>10101</v>
      </c>
      <c r="H7891" s="41" t="s">
        <v>6712</v>
      </c>
      <c r="I7891" s="42" t="s">
        <v>85</v>
      </c>
      <c r="J7891" s="92">
        <f t="shared" si="1"/>
        <v>35</v>
      </c>
      <c r="K7891" s="7" t="str">
        <f t="shared" si="2"/>
        <v>ENG30-02477885-ajedinstven</v>
      </c>
      <c r="L7891" s="7" t="str">
        <f>ifna(VLOOKUP(K7891,'Лист1'!D:E,2,false))</f>
        <v/>
      </c>
      <c r="M7891" s="9"/>
      <c r="N7891" s="9"/>
      <c r="O7891" s="9"/>
      <c r="P7891" s="9"/>
      <c r="Q7891" s="9"/>
      <c r="R7891" s="9"/>
    </row>
    <row r="7892" ht="15.75" customHeight="1">
      <c r="A7892" s="14" t="s">
        <v>21</v>
      </c>
      <c r="B7892" s="14" t="s">
        <v>22</v>
      </c>
      <c r="C7892" s="40" t="s">
        <v>10959</v>
      </c>
      <c r="D7892" s="14" t="s">
        <v>18807</v>
      </c>
      <c r="E7892" s="13" t="s">
        <v>18808</v>
      </c>
      <c r="F7892" s="14" t="s">
        <v>18809</v>
      </c>
      <c r="G7892" s="14" t="s">
        <v>6772</v>
      </c>
      <c r="H7892" s="41" t="s">
        <v>6712</v>
      </c>
      <c r="I7892" s="42" t="s">
        <v>85</v>
      </c>
      <c r="J7892" s="44">
        <f t="shared" si="1"/>
        <v>36</v>
      </c>
      <c r="K7892" s="7" t="str">
        <f t="shared" si="2"/>
        <v>ENG30-02478701-vpotvrditi</v>
      </c>
      <c r="L7892" s="7" t="str">
        <f>ifna(VLOOKUP(K7892,'Лист1'!D:E,2,false))</f>
        <v/>
      </c>
      <c r="M7892" s="9"/>
      <c r="N7892" s="9"/>
      <c r="O7892" s="9"/>
      <c r="P7892" s="9"/>
      <c r="Q7892" s="9"/>
      <c r="R7892" s="9"/>
    </row>
    <row r="7893" ht="15.75" customHeight="1">
      <c r="A7893" s="14" t="s">
        <v>21</v>
      </c>
      <c r="B7893" s="14" t="s">
        <v>22</v>
      </c>
      <c r="C7893" s="40" t="s">
        <v>11538</v>
      </c>
      <c r="D7893" s="14" t="s">
        <v>18810</v>
      </c>
      <c r="E7893" s="13" t="s">
        <v>18811</v>
      </c>
      <c r="F7893" s="14" t="s">
        <v>18812</v>
      </c>
      <c r="G7893" s="14" t="s">
        <v>6772</v>
      </c>
      <c r="H7893" s="41" t="s">
        <v>6712</v>
      </c>
      <c r="I7893" s="42" t="s">
        <v>85</v>
      </c>
      <c r="J7893" s="51">
        <f t="shared" si="1"/>
        <v>31</v>
      </c>
      <c r="K7893" s="7" t="str">
        <f t="shared" si="2"/>
        <v>ENG30-02479323-vizdati</v>
      </c>
      <c r="L7893" s="7" t="str">
        <f>ifna(VLOOKUP(K7893,'Лист1'!D:E,2,false))</f>
        <v/>
      </c>
      <c r="M7893" s="9"/>
      <c r="N7893" s="9"/>
      <c r="O7893" s="9"/>
      <c r="P7893" s="9"/>
      <c r="Q7893" s="9"/>
      <c r="R7893" s="9"/>
    </row>
    <row r="7894" ht="15.75" customHeight="1">
      <c r="A7894" s="14" t="s">
        <v>21</v>
      </c>
      <c r="B7894" s="14" t="s">
        <v>22</v>
      </c>
      <c r="C7894" s="40" t="s">
        <v>9577</v>
      </c>
      <c r="D7894" s="14" t="s">
        <v>18810</v>
      </c>
      <c r="E7894" s="13" t="s">
        <v>18811</v>
      </c>
      <c r="F7894" s="14" t="s">
        <v>18812</v>
      </c>
      <c r="G7894" s="14" t="s">
        <v>6772</v>
      </c>
      <c r="H7894" s="41" t="s">
        <v>6712</v>
      </c>
      <c r="I7894" s="42" t="s">
        <v>85</v>
      </c>
      <c r="J7894" s="68">
        <f t="shared" si="1"/>
        <v>31</v>
      </c>
      <c r="K7894" s="7" t="str">
        <f t="shared" si="2"/>
        <v>ENG30-02479323-vobezbediti</v>
      </c>
      <c r="L7894" s="7" t="str">
        <f>ifna(VLOOKUP(K7894,'Лист1'!D:E,2,false))</f>
        <v/>
      </c>
      <c r="M7894" s="9"/>
      <c r="N7894" s="9"/>
      <c r="O7894" s="9"/>
      <c r="P7894" s="9"/>
      <c r="Q7894" s="9"/>
      <c r="R7894" s="9"/>
    </row>
    <row r="7895" ht="15.75" customHeight="1">
      <c r="A7895" s="14" t="s">
        <v>79</v>
      </c>
      <c r="B7895" s="14" t="s">
        <v>80</v>
      </c>
      <c r="C7895" s="40" t="s">
        <v>18813</v>
      </c>
      <c r="D7895" s="14" t="s">
        <v>18814</v>
      </c>
      <c r="E7895" s="13" t="s">
        <v>18815</v>
      </c>
      <c r="F7895" s="14" t="s">
        <v>18816</v>
      </c>
      <c r="G7895" s="14" t="s">
        <v>6772</v>
      </c>
      <c r="H7895" s="41" t="s">
        <v>6712</v>
      </c>
      <c r="I7895" s="42" t="s">
        <v>85</v>
      </c>
      <c r="J7895" s="83">
        <f t="shared" si="1"/>
        <v>24</v>
      </c>
      <c r="K7895" s="7" t="str">
        <f t="shared" si="2"/>
        <v>ENG30-02479361-advodoman</v>
      </c>
      <c r="L7895" s="7" t="str">
        <f>ifna(VLOOKUP(K7895,'Лист1'!D:E,2,false))</f>
        <v>dodati</v>
      </c>
      <c r="M7895" s="9"/>
      <c r="N7895" s="9"/>
      <c r="O7895" s="9"/>
      <c r="P7895" s="9"/>
      <c r="Q7895" s="9"/>
      <c r="R7895" s="9"/>
    </row>
    <row r="7896" ht="15.75" customHeight="1">
      <c r="A7896" s="14" t="s">
        <v>21</v>
      </c>
      <c r="B7896" s="14" t="s">
        <v>22</v>
      </c>
      <c r="C7896" s="40" t="s">
        <v>18817</v>
      </c>
      <c r="D7896" s="14" t="s">
        <v>18818</v>
      </c>
      <c r="E7896" s="13" t="s">
        <v>18819</v>
      </c>
      <c r="F7896" s="14" t="s">
        <v>18817</v>
      </c>
      <c r="G7896" s="14" t="s">
        <v>6772</v>
      </c>
      <c r="H7896" s="41" t="s">
        <v>6712</v>
      </c>
      <c r="I7896" s="42" t="s">
        <v>85</v>
      </c>
      <c r="J7896" s="51">
        <f t="shared" si="1"/>
        <v>17</v>
      </c>
      <c r="K7896" s="7" t="str">
        <f t="shared" si="2"/>
        <v>ENG30-02479990-vdistribuirati</v>
      </c>
      <c r="L7896" s="7" t="str">
        <f>ifna(VLOOKUP(K7896,'Лист1'!D:E,2,false))</f>
        <v/>
      </c>
      <c r="M7896" s="9"/>
      <c r="N7896" s="9"/>
      <c r="O7896" s="9"/>
      <c r="P7896" s="9"/>
      <c r="Q7896" s="9"/>
      <c r="R7896" s="9"/>
    </row>
    <row r="7897" ht="15.75" customHeight="1">
      <c r="A7897" s="14" t="s">
        <v>21</v>
      </c>
      <c r="B7897" s="14" t="s">
        <v>22</v>
      </c>
      <c r="C7897" s="40" t="s">
        <v>8013</v>
      </c>
      <c r="D7897" s="14" t="s">
        <v>18820</v>
      </c>
      <c r="E7897" s="13" t="s">
        <v>18821</v>
      </c>
      <c r="F7897" s="14" t="s">
        <v>18822</v>
      </c>
      <c r="G7897" s="14" t="s">
        <v>6772</v>
      </c>
      <c r="H7897" s="41" t="s">
        <v>6712</v>
      </c>
      <c r="I7897" s="42" t="s">
        <v>85</v>
      </c>
      <c r="J7897" s="46">
        <f t="shared" si="1"/>
        <v>95</v>
      </c>
      <c r="K7897" s="7" t="str">
        <f t="shared" si="2"/>
        <v>ENG30-02480448-vpovući</v>
      </c>
      <c r="L7897" s="7" t="str">
        <f>ifna(VLOOKUP(K7897,'Лист1'!D:E,2,false))</f>
        <v/>
      </c>
      <c r="M7897" s="9"/>
      <c r="N7897" s="9"/>
      <c r="O7897" s="9"/>
      <c r="P7897" s="9"/>
      <c r="Q7897" s="9"/>
      <c r="R7897" s="9"/>
    </row>
    <row r="7898" ht="15.75" customHeight="1">
      <c r="A7898" s="14" t="s">
        <v>21</v>
      </c>
      <c r="B7898" s="14" t="s">
        <v>22</v>
      </c>
      <c r="C7898" s="40" t="s">
        <v>14640</v>
      </c>
      <c r="D7898" s="14" t="s">
        <v>18823</v>
      </c>
      <c r="E7898" s="13" t="s">
        <v>18824</v>
      </c>
      <c r="F7898" s="14" t="s">
        <v>18825</v>
      </c>
      <c r="G7898" s="14" t="s">
        <v>9062</v>
      </c>
      <c r="H7898" s="41" t="s">
        <v>6712</v>
      </c>
      <c r="I7898" s="42" t="s">
        <v>85</v>
      </c>
      <c r="J7898" s="53">
        <f t="shared" si="1"/>
        <v>37</v>
      </c>
      <c r="K7898" s="7" t="str">
        <f t="shared" si="2"/>
        <v>ENG30-02482425-vubiti</v>
      </c>
      <c r="L7898" s="7" t="str">
        <f>ifna(VLOOKUP(K7898,'Лист1'!D:E,2,false))</f>
        <v/>
      </c>
      <c r="M7898" s="9"/>
      <c r="N7898" s="9"/>
      <c r="O7898" s="9"/>
      <c r="P7898" s="9"/>
      <c r="Q7898" s="9"/>
      <c r="R7898" s="9"/>
    </row>
    <row r="7899" ht="15.75" customHeight="1">
      <c r="A7899" s="14" t="s">
        <v>21</v>
      </c>
      <c r="B7899" s="14" t="s">
        <v>22</v>
      </c>
      <c r="C7899" s="40" t="s">
        <v>14640</v>
      </c>
      <c r="D7899" s="14" t="s">
        <v>18826</v>
      </c>
      <c r="E7899" s="13" t="s">
        <v>18827</v>
      </c>
      <c r="F7899" s="14" t="s">
        <v>18828</v>
      </c>
      <c r="G7899" s="14" t="s">
        <v>9062</v>
      </c>
      <c r="H7899" s="41" t="s">
        <v>6712</v>
      </c>
      <c r="I7899" s="42" t="s">
        <v>85</v>
      </c>
      <c r="J7899" s="61">
        <f t="shared" si="1"/>
        <v>40</v>
      </c>
      <c r="K7899" s="7" t="str">
        <f t="shared" si="2"/>
        <v>ENG30-02483000-vubiti</v>
      </c>
      <c r="L7899" s="7" t="str">
        <f>ifna(VLOOKUP(K7899,'Лист1'!D:E,2,false))</f>
        <v/>
      </c>
      <c r="M7899" s="9"/>
      <c r="N7899" s="9"/>
      <c r="O7899" s="9"/>
      <c r="P7899" s="9"/>
      <c r="Q7899" s="9"/>
      <c r="R7899" s="9"/>
    </row>
    <row r="7900" ht="15.75" customHeight="1">
      <c r="A7900" s="14" t="s">
        <v>21</v>
      </c>
      <c r="B7900" s="14" t="s">
        <v>22</v>
      </c>
      <c r="C7900" s="40" t="s">
        <v>2345</v>
      </c>
      <c r="D7900" s="14" t="s">
        <v>18829</v>
      </c>
      <c r="E7900" s="13" t="s">
        <v>18830</v>
      </c>
      <c r="F7900" s="13" t="s">
        <v>18831</v>
      </c>
      <c r="G7900" s="14" t="s">
        <v>6772</v>
      </c>
      <c r="H7900" s="159" t="s">
        <v>6712</v>
      </c>
      <c r="I7900" s="42" t="s">
        <v>992</v>
      </c>
      <c r="J7900" s="39">
        <f t="shared" si="1"/>
        <v>25</v>
      </c>
      <c r="K7900" s="7" t="str">
        <f t="shared" si="2"/>
        <v>ENG30-02485844-vsastati se</v>
      </c>
      <c r="L7900" s="7" t="str">
        <f>ifna(VLOOKUP(K7900,'Лист1'!D:E,2,false))</f>
        <v/>
      </c>
      <c r="M7900" s="9"/>
      <c r="N7900" s="9"/>
      <c r="O7900" s="9"/>
      <c r="P7900" s="9"/>
      <c r="Q7900" s="9"/>
      <c r="R7900" s="9"/>
    </row>
    <row r="7901" ht="15.75" customHeight="1">
      <c r="A7901" s="14" t="s">
        <v>21</v>
      </c>
      <c r="B7901" s="14" t="s">
        <v>22</v>
      </c>
      <c r="C7901" s="40" t="s">
        <v>2696</v>
      </c>
      <c r="D7901" s="14" t="s">
        <v>18829</v>
      </c>
      <c r="E7901" s="13" t="s">
        <v>18830</v>
      </c>
      <c r="F7901" s="13" t="s">
        <v>18831</v>
      </c>
      <c r="G7901" s="14" t="s">
        <v>6772</v>
      </c>
      <c r="H7901" s="159" t="s">
        <v>6712</v>
      </c>
      <c r="I7901" s="42" t="s">
        <v>992</v>
      </c>
      <c r="J7901" s="37">
        <f t="shared" si="1"/>
        <v>25</v>
      </c>
      <c r="K7901" s="7" t="str">
        <f t="shared" si="2"/>
        <v>ENG30-02485844-vvideti se</v>
      </c>
      <c r="L7901" s="7" t="str">
        <f>ifna(VLOOKUP(K7901,'Лист1'!D:E,2,false))</f>
        <v/>
      </c>
      <c r="M7901" s="9"/>
      <c r="N7901" s="9"/>
      <c r="O7901" s="9"/>
      <c r="P7901" s="9"/>
      <c r="Q7901" s="9"/>
      <c r="R7901" s="9"/>
    </row>
    <row r="7902" ht="15.75" customHeight="1">
      <c r="A7902" s="14" t="s">
        <v>21</v>
      </c>
      <c r="B7902" s="14" t="s">
        <v>22</v>
      </c>
      <c r="C7902" s="40" t="s">
        <v>16338</v>
      </c>
      <c r="D7902" s="14" t="s">
        <v>18832</v>
      </c>
      <c r="E7902" s="13" t="s">
        <v>18833</v>
      </c>
      <c r="F7902" s="14" t="s">
        <v>18834</v>
      </c>
      <c r="G7902" s="14" t="s">
        <v>6772</v>
      </c>
      <c r="H7902" s="41" t="s">
        <v>6712</v>
      </c>
      <c r="I7902" s="42" t="s">
        <v>85</v>
      </c>
      <c r="J7902" s="49">
        <f t="shared" si="1"/>
        <v>45</v>
      </c>
      <c r="K7902" s="7" t="str">
        <f t="shared" si="2"/>
        <v>ENG30-02486232-vizlaziti</v>
      </c>
      <c r="L7902" s="7" t="str">
        <f>ifna(VLOOKUP(K7902,'Лист1'!D:E,2,false))</f>
        <v/>
      </c>
      <c r="M7902" s="9"/>
      <c r="N7902" s="9"/>
      <c r="O7902" s="9"/>
      <c r="P7902" s="9"/>
      <c r="Q7902" s="9"/>
      <c r="R7902" s="9"/>
    </row>
    <row r="7903" ht="15.75" customHeight="1">
      <c r="A7903" s="14" t="s">
        <v>21</v>
      </c>
      <c r="B7903" s="14" t="s">
        <v>22</v>
      </c>
      <c r="C7903" s="40" t="s">
        <v>2341</v>
      </c>
      <c r="D7903" s="14" t="s">
        <v>18832</v>
      </c>
      <c r="E7903" s="13" t="s">
        <v>18833</v>
      </c>
      <c r="F7903" s="13" t="s">
        <v>18834</v>
      </c>
      <c r="G7903" s="14" t="s">
        <v>6772</v>
      </c>
      <c r="H7903" s="159" t="s">
        <v>6712</v>
      </c>
      <c r="I7903" s="42" t="s">
        <v>992</v>
      </c>
      <c r="J7903" s="55">
        <f t="shared" si="1"/>
        <v>45</v>
      </c>
      <c r="K7903" s="7" t="str">
        <f t="shared" si="2"/>
        <v>ENG30-02486232-vsastajati se</v>
      </c>
      <c r="L7903" s="7" t="str">
        <f>ifna(VLOOKUP(K7903,'Лист1'!D:E,2,false))</f>
        <v/>
      </c>
      <c r="M7903" s="9"/>
      <c r="N7903" s="9"/>
      <c r="O7903" s="9"/>
      <c r="P7903" s="9"/>
      <c r="Q7903" s="9"/>
      <c r="R7903" s="9"/>
    </row>
    <row r="7904" ht="15.75" customHeight="1">
      <c r="A7904" s="14" t="s">
        <v>21</v>
      </c>
      <c r="B7904" s="14" t="s">
        <v>22</v>
      </c>
      <c r="C7904" s="40" t="s">
        <v>2345</v>
      </c>
      <c r="D7904" s="14" t="s">
        <v>18832</v>
      </c>
      <c r="E7904" s="13" t="s">
        <v>18833</v>
      </c>
      <c r="F7904" s="13" t="s">
        <v>18834</v>
      </c>
      <c r="G7904" s="14" t="s">
        <v>6772</v>
      </c>
      <c r="H7904" s="159" t="s">
        <v>6712</v>
      </c>
      <c r="I7904" s="42" t="s">
        <v>992</v>
      </c>
      <c r="J7904" s="60">
        <f t="shared" si="1"/>
        <v>45</v>
      </c>
      <c r="K7904" s="7" t="str">
        <f t="shared" si="2"/>
        <v>ENG30-02486232-vsastati se</v>
      </c>
      <c r="L7904" s="7" t="str">
        <f>ifna(VLOOKUP(K7904,'Лист1'!D:E,2,false))</f>
        <v/>
      </c>
      <c r="M7904" s="9"/>
      <c r="N7904" s="9"/>
      <c r="O7904" s="9"/>
      <c r="P7904" s="9"/>
      <c r="Q7904" s="9"/>
      <c r="R7904" s="9"/>
    </row>
    <row r="7905" ht="15.75" customHeight="1">
      <c r="A7905" s="14" t="s">
        <v>21</v>
      </c>
      <c r="B7905" s="14" t="s">
        <v>22</v>
      </c>
      <c r="C7905" s="40" t="s">
        <v>2345</v>
      </c>
      <c r="D7905" s="14" t="s">
        <v>18835</v>
      </c>
      <c r="E7905" s="13" t="s">
        <v>18836</v>
      </c>
      <c r="F7905" s="13" t="s">
        <v>2345</v>
      </c>
      <c r="G7905" s="14" t="s">
        <v>6772</v>
      </c>
      <c r="H7905" s="159" t="s">
        <v>6712</v>
      </c>
      <c r="I7905" s="42" t="s">
        <v>992</v>
      </c>
      <c r="J7905" s="28">
        <f t="shared" si="1"/>
        <v>48</v>
      </c>
      <c r="K7905" s="7" t="str">
        <f t="shared" si="2"/>
        <v>ENG30-02486932-vsastati se</v>
      </c>
      <c r="L7905" s="7" t="str">
        <f>ifna(VLOOKUP(K7905,'Лист1'!D:E,2,false))</f>
        <v/>
      </c>
      <c r="M7905" s="9"/>
      <c r="N7905" s="9"/>
      <c r="O7905" s="9"/>
      <c r="P7905" s="9"/>
      <c r="Q7905" s="9"/>
      <c r="R7905" s="9"/>
    </row>
    <row r="7906" ht="15.75" customHeight="1">
      <c r="A7906" s="14" t="s">
        <v>79</v>
      </c>
      <c r="B7906" s="14" t="s">
        <v>80</v>
      </c>
      <c r="C7906" s="40" t="s">
        <v>8730</v>
      </c>
      <c r="D7906" s="14" t="s">
        <v>18837</v>
      </c>
      <c r="E7906" s="13" t="s">
        <v>18838</v>
      </c>
      <c r="F7906" s="14" t="s">
        <v>8730</v>
      </c>
      <c r="G7906" s="14" t="s">
        <v>6772</v>
      </c>
      <c r="H7906" s="41" t="s">
        <v>6712</v>
      </c>
      <c r="I7906" s="42" t="s">
        <v>85</v>
      </c>
      <c r="J7906" s="50">
        <f t="shared" si="1"/>
        <v>55</v>
      </c>
      <c r="K7906" s="7" t="str">
        <f t="shared" si="2"/>
        <v>ENG30-02487108-apoboljšan</v>
      </c>
      <c r="L7906" s="7" t="str">
        <f>ifna(VLOOKUP(K7906,'Лист1'!D:E,2,false))</f>
        <v/>
      </c>
      <c r="M7906" s="9"/>
      <c r="N7906" s="9"/>
      <c r="O7906" s="9"/>
      <c r="P7906" s="9"/>
      <c r="Q7906" s="9"/>
      <c r="R7906" s="9"/>
    </row>
    <row r="7907" ht="15.75" customHeight="1">
      <c r="A7907" s="14" t="s">
        <v>21</v>
      </c>
      <c r="B7907" s="14" t="s">
        <v>22</v>
      </c>
      <c r="C7907" s="40" t="s">
        <v>16342</v>
      </c>
      <c r="D7907" s="14" t="s">
        <v>18839</v>
      </c>
      <c r="E7907" s="13" t="s">
        <v>18840</v>
      </c>
      <c r="F7907" s="14" t="s">
        <v>18841</v>
      </c>
      <c r="G7907" s="14" t="s">
        <v>6772</v>
      </c>
      <c r="H7907" s="41" t="s">
        <v>6712</v>
      </c>
      <c r="I7907" s="42" t="s">
        <v>85</v>
      </c>
      <c r="J7907" s="73">
        <f t="shared" si="1"/>
        <v>23</v>
      </c>
      <c r="K7907" s="7" t="str">
        <f t="shared" si="2"/>
        <v>ENG30-02487573-vposetiti</v>
      </c>
      <c r="L7907" s="7" t="str">
        <f>ifna(VLOOKUP(K7907,'Лист1'!D:E,2,false))</f>
        <v/>
      </c>
      <c r="M7907" s="9"/>
      <c r="N7907" s="9"/>
      <c r="O7907" s="9"/>
      <c r="P7907" s="9"/>
      <c r="Q7907" s="9"/>
      <c r="R7907" s="9"/>
    </row>
    <row r="7908" ht="15.75" customHeight="1">
      <c r="A7908" s="14" t="s">
        <v>79</v>
      </c>
      <c r="B7908" s="14" t="s">
        <v>80</v>
      </c>
      <c r="C7908" s="40" t="s">
        <v>18842</v>
      </c>
      <c r="D7908" s="14" t="s">
        <v>18843</v>
      </c>
      <c r="E7908" s="13" t="s">
        <v>18844</v>
      </c>
      <c r="F7908" s="14" t="s">
        <v>18845</v>
      </c>
      <c r="G7908" s="14" t="s">
        <v>7268</v>
      </c>
      <c r="H7908" s="41" t="s">
        <v>6712</v>
      </c>
      <c r="I7908" s="42" t="s">
        <v>85</v>
      </c>
      <c r="J7908" s="68">
        <f t="shared" si="1"/>
        <v>53</v>
      </c>
      <c r="K7908" s="7" t="str">
        <f t="shared" si="2"/>
        <v>ENG30-02488705-aprelazan</v>
      </c>
      <c r="L7908" s="7" t="str">
        <f>ifna(VLOOKUP(K7908,'Лист1'!D:E,2,false))</f>
        <v/>
      </c>
      <c r="M7908" s="9"/>
      <c r="N7908" s="9"/>
      <c r="O7908" s="9"/>
      <c r="P7908" s="9"/>
      <c r="Q7908" s="9"/>
      <c r="R7908" s="9"/>
    </row>
    <row r="7909" ht="15.75" customHeight="1">
      <c r="A7909" s="14" t="s">
        <v>21</v>
      </c>
      <c r="B7909" s="14" t="s">
        <v>22</v>
      </c>
      <c r="C7909" s="40" t="s">
        <v>1916</v>
      </c>
      <c r="D7909" s="14" t="s">
        <v>18846</v>
      </c>
      <c r="E7909" s="13" t="s">
        <v>18847</v>
      </c>
      <c r="F7909" s="13" t="s">
        <v>18848</v>
      </c>
      <c r="G7909" s="14" t="s">
        <v>6772</v>
      </c>
      <c r="H7909" s="159" t="s">
        <v>6712</v>
      </c>
      <c r="I7909" s="42" t="s">
        <v>992</v>
      </c>
      <c r="J7909" s="50">
        <f t="shared" si="1"/>
        <v>15</v>
      </c>
      <c r="K7909" s="7" t="str">
        <f t="shared" si="2"/>
        <v>ENG30-02488834-voženiti se</v>
      </c>
      <c r="L7909" s="7" t="str">
        <f>ifna(VLOOKUP(K7909,'Лист1'!D:E,2,false))</f>
        <v/>
      </c>
      <c r="M7909" s="9"/>
      <c r="N7909" s="9"/>
      <c r="O7909" s="9"/>
      <c r="P7909" s="9"/>
      <c r="Q7909" s="9"/>
      <c r="R7909" s="9"/>
    </row>
    <row r="7910" ht="15.75" customHeight="1">
      <c r="A7910" s="14" t="s">
        <v>21</v>
      </c>
      <c r="B7910" s="14" t="s">
        <v>22</v>
      </c>
      <c r="C7910" s="40" t="s">
        <v>18849</v>
      </c>
      <c r="D7910" s="14" t="s">
        <v>18850</v>
      </c>
      <c r="E7910" s="13" t="s">
        <v>18851</v>
      </c>
      <c r="F7910" s="14" t="s">
        <v>18852</v>
      </c>
      <c r="G7910" s="14" t="s">
        <v>6772</v>
      </c>
      <c r="H7910" s="41" t="s">
        <v>6712</v>
      </c>
      <c r="I7910" s="42" t="s">
        <v>85</v>
      </c>
      <c r="J7910" s="39">
        <f t="shared" si="1"/>
        <v>25</v>
      </c>
      <c r="K7910" s="7" t="str">
        <f t="shared" si="2"/>
        <v>ENG30-02489456-voženiti</v>
      </c>
      <c r="L7910" s="7" t="str">
        <f>ifna(VLOOKUP(K7910,'Лист1'!D:E,2,false))</f>
        <v/>
      </c>
      <c r="M7910" s="9"/>
      <c r="N7910" s="9"/>
      <c r="O7910" s="9"/>
      <c r="P7910" s="9"/>
      <c r="Q7910" s="9"/>
      <c r="R7910" s="9"/>
    </row>
    <row r="7911" ht="15.75" customHeight="1">
      <c r="A7911" s="14" t="s">
        <v>21</v>
      </c>
      <c r="B7911" s="14" t="s">
        <v>22</v>
      </c>
      <c r="C7911" s="40" t="s">
        <v>1916</v>
      </c>
      <c r="D7911" s="14" t="s">
        <v>18850</v>
      </c>
      <c r="E7911" s="13" t="s">
        <v>18851</v>
      </c>
      <c r="F7911" s="13" t="s">
        <v>18852</v>
      </c>
      <c r="G7911" s="14" t="s">
        <v>6772</v>
      </c>
      <c r="H7911" s="159" t="s">
        <v>6712</v>
      </c>
      <c r="I7911" s="42" t="s">
        <v>992</v>
      </c>
      <c r="J7911" s="61">
        <f t="shared" si="1"/>
        <v>25</v>
      </c>
      <c r="K7911" s="7" t="str">
        <f t="shared" si="2"/>
        <v>ENG30-02489456-voženiti se</v>
      </c>
      <c r="L7911" s="7" t="str">
        <f>ifna(VLOOKUP(K7911,'Лист1'!D:E,2,false))</f>
        <v/>
      </c>
      <c r="M7911" s="9"/>
      <c r="N7911" s="9"/>
      <c r="O7911" s="9"/>
      <c r="P7911" s="9"/>
      <c r="Q7911" s="9"/>
      <c r="R7911" s="9"/>
    </row>
    <row r="7912" ht="15.75" customHeight="1">
      <c r="A7912" s="14" t="s">
        <v>21</v>
      </c>
      <c r="B7912" s="14" t="s">
        <v>22</v>
      </c>
      <c r="C7912" s="40" t="s">
        <v>18853</v>
      </c>
      <c r="D7912" s="14" t="s">
        <v>18850</v>
      </c>
      <c r="E7912" s="13" t="s">
        <v>18851</v>
      </c>
      <c r="F7912" s="14" t="s">
        <v>18852</v>
      </c>
      <c r="G7912" s="14" t="s">
        <v>6772</v>
      </c>
      <c r="H7912" s="41" t="s">
        <v>6712</v>
      </c>
      <c r="I7912" s="42" t="s">
        <v>85</v>
      </c>
      <c r="J7912" s="21">
        <f t="shared" si="1"/>
        <v>25</v>
      </c>
      <c r="K7912" s="7" t="str">
        <f t="shared" si="2"/>
        <v>ENG30-02489456-vudati</v>
      </c>
      <c r="L7912" s="7" t="str">
        <f>ifna(VLOOKUP(K7912,'Лист1'!D:E,2,false))</f>
        <v/>
      </c>
      <c r="M7912" s="9"/>
      <c r="N7912" s="9"/>
      <c r="O7912" s="9"/>
      <c r="P7912" s="9"/>
      <c r="Q7912" s="9"/>
      <c r="R7912" s="9"/>
    </row>
    <row r="7913" ht="15.75" customHeight="1">
      <c r="A7913" s="14" t="s">
        <v>79</v>
      </c>
      <c r="B7913" s="14" t="s">
        <v>80</v>
      </c>
      <c r="C7913" s="40" t="s">
        <v>8510</v>
      </c>
      <c r="D7913" s="14" t="s">
        <v>18854</v>
      </c>
      <c r="E7913" s="13" t="s">
        <v>18855</v>
      </c>
      <c r="F7913" s="14" t="s">
        <v>18856</v>
      </c>
      <c r="G7913" s="14" t="s">
        <v>6772</v>
      </c>
      <c r="H7913" s="41" t="s">
        <v>6712</v>
      </c>
      <c r="I7913" s="42" t="s">
        <v>85</v>
      </c>
      <c r="J7913" s="68">
        <f t="shared" si="1"/>
        <v>114</v>
      </c>
      <c r="K7913" s="7" t="str">
        <f t="shared" si="2"/>
        <v>ENG30-02490170-aistaknut</v>
      </c>
      <c r="L7913" s="7" t="str">
        <f>ifna(VLOOKUP(K7913,'Лист1'!D:E,2,false))</f>
        <v/>
      </c>
      <c r="M7913" s="9"/>
      <c r="N7913" s="9"/>
      <c r="O7913" s="9"/>
      <c r="P7913" s="9"/>
      <c r="Q7913" s="9"/>
      <c r="R7913" s="9"/>
    </row>
    <row r="7914" ht="15.75" customHeight="1">
      <c r="A7914" s="14" t="s">
        <v>21</v>
      </c>
      <c r="B7914" s="14" t="s">
        <v>22</v>
      </c>
      <c r="C7914" s="40" t="s">
        <v>11531</v>
      </c>
      <c r="D7914" s="14" t="s">
        <v>18857</v>
      </c>
      <c r="E7914" s="13" t="s">
        <v>18858</v>
      </c>
      <c r="F7914" s="14" t="s">
        <v>18859</v>
      </c>
      <c r="G7914" s="14" t="s">
        <v>6772</v>
      </c>
      <c r="H7914" s="41" t="s">
        <v>6712</v>
      </c>
      <c r="I7914" s="42" t="s">
        <v>85</v>
      </c>
      <c r="J7914" s="50">
        <f t="shared" si="1"/>
        <v>35</v>
      </c>
      <c r="K7914" s="7" t="str">
        <f t="shared" si="2"/>
        <v>ENG30-02490634-vrazvesti</v>
      </c>
      <c r="L7914" s="7" t="str">
        <f>ifna(VLOOKUP(K7914,'Лист1'!D:E,2,false))</f>
        <v>briši</v>
      </c>
      <c r="M7914" s="9"/>
      <c r="N7914" s="9"/>
      <c r="O7914" s="9"/>
      <c r="P7914" s="9"/>
      <c r="Q7914" s="9"/>
      <c r="R7914" s="9"/>
    </row>
    <row r="7915" ht="15.75" customHeight="1">
      <c r="A7915" s="14" t="s">
        <v>21</v>
      </c>
      <c r="B7915" s="14" t="s">
        <v>22</v>
      </c>
      <c r="C7915" s="40" t="s">
        <v>12090</v>
      </c>
      <c r="D7915" s="14" t="s">
        <v>18860</v>
      </c>
      <c r="E7915" s="13" t="s">
        <v>18861</v>
      </c>
      <c r="F7915" s="14" t="s">
        <v>18862</v>
      </c>
      <c r="G7915" s="14" t="s">
        <v>6772</v>
      </c>
      <c r="H7915" s="41" t="s">
        <v>6712</v>
      </c>
      <c r="I7915" s="42" t="s">
        <v>85</v>
      </c>
      <c r="J7915" s="39">
        <f t="shared" si="1"/>
        <v>15</v>
      </c>
      <c r="K7915" s="7" t="str">
        <f t="shared" si="2"/>
        <v>ENG30-02490877-vslaviti</v>
      </c>
      <c r="L7915" s="7" t="str">
        <f>ifna(VLOOKUP(K7915,'Лист1'!D:E,2,false))</f>
        <v/>
      </c>
      <c r="M7915" s="9"/>
      <c r="N7915" s="9"/>
      <c r="O7915" s="9"/>
      <c r="P7915" s="9"/>
      <c r="Q7915" s="9"/>
      <c r="R7915" s="9"/>
    </row>
    <row r="7916" ht="15.75" customHeight="1">
      <c r="A7916" s="14" t="s">
        <v>21</v>
      </c>
      <c r="B7916" s="14" t="s">
        <v>22</v>
      </c>
      <c r="C7916" s="40" t="s">
        <v>18863</v>
      </c>
      <c r="D7916" s="14" t="s">
        <v>18864</v>
      </c>
      <c r="E7916" s="13" t="s">
        <v>18865</v>
      </c>
      <c r="F7916" s="14" t="s">
        <v>18866</v>
      </c>
      <c r="G7916" s="14" t="s">
        <v>6772</v>
      </c>
      <c r="H7916" s="41" t="s">
        <v>6712</v>
      </c>
      <c r="I7916" s="42" t="s">
        <v>85</v>
      </c>
      <c r="J7916" s="31">
        <f t="shared" si="1"/>
        <v>29</v>
      </c>
      <c r="K7916" s="7" t="str">
        <f t="shared" si="2"/>
        <v>ENG30-02493511-vdočekati</v>
      </c>
      <c r="L7916" s="7" t="str">
        <f>ifna(VLOOKUP(K7916,'Лист1'!D:E,2,false))</f>
        <v/>
      </c>
      <c r="M7916" s="9"/>
      <c r="N7916" s="9"/>
      <c r="O7916" s="9"/>
      <c r="P7916" s="9"/>
      <c r="Q7916" s="9"/>
      <c r="R7916" s="9"/>
    </row>
    <row r="7917" ht="15.75" customHeight="1">
      <c r="A7917" s="14" t="s">
        <v>21</v>
      </c>
      <c r="B7917" s="14" t="s">
        <v>22</v>
      </c>
      <c r="C7917" s="40" t="s">
        <v>10211</v>
      </c>
      <c r="D7917" s="14" t="s">
        <v>18864</v>
      </c>
      <c r="E7917" s="13" t="s">
        <v>18865</v>
      </c>
      <c r="F7917" s="14" t="s">
        <v>18866</v>
      </c>
      <c r="G7917" s="14" t="s">
        <v>6772</v>
      </c>
      <c r="H7917" s="41" t="s">
        <v>6712</v>
      </c>
      <c r="I7917" s="42" t="s">
        <v>85</v>
      </c>
      <c r="J7917" s="38">
        <f t="shared" si="1"/>
        <v>29</v>
      </c>
      <c r="K7917" s="7" t="str">
        <f t="shared" si="2"/>
        <v>ENG30-02493511-vprimiti</v>
      </c>
      <c r="L7917" s="7" t="str">
        <f>ifna(VLOOKUP(K7917,'Лист1'!D:E,2,false))</f>
        <v/>
      </c>
      <c r="M7917" s="9"/>
      <c r="N7917" s="9"/>
      <c r="O7917" s="9"/>
      <c r="P7917" s="9"/>
      <c r="Q7917" s="9"/>
      <c r="R7917" s="9"/>
    </row>
    <row r="7918" ht="15.75" customHeight="1">
      <c r="A7918" s="14" t="s">
        <v>21</v>
      </c>
      <c r="B7918" s="14" t="s">
        <v>22</v>
      </c>
      <c r="C7918" s="40" t="s">
        <v>11284</v>
      </c>
      <c r="D7918" s="14" t="s">
        <v>18867</v>
      </c>
      <c r="E7918" s="13" t="s">
        <v>18868</v>
      </c>
      <c r="F7918" s="14" t="s">
        <v>18869</v>
      </c>
      <c r="G7918" s="14" t="s">
        <v>6772</v>
      </c>
      <c r="H7918" s="41" t="s">
        <v>6712</v>
      </c>
      <c r="I7918" s="42" t="s">
        <v>85</v>
      </c>
      <c r="J7918" s="44">
        <f t="shared" si="1"/>
        <v>43</v>
      </c>
      <c r="K7918" s="7" t="str">
        <f t="shared" si="2"/>
        <v>ENG30-02494047-vdozvoliti</v>
      </c>
      <c r="L7918" s="7" t="str">
        <f>ifna(VLOOKUP(K7918,'Лист1'!D:E,2,false))</f>
        <v/>
      </c>
      <c r="M7918" s="9"/>
      <c r="N7918" s="9"/>
      <c r="O7918" s="9"/>
      <c r="P7918" s="9"/>
      <c r="Q7918" s="9"/>
      <c r="R7918" s="9"/>
    </row>
    <row r="7919" ht="15.75" customHeight="1">
      <c r="A7919" s="14" t="s">
        <v>21</v>
      </c>
      <c r="B7919" s="14" t="s">
        <v>22</v>
      </c>
      <c r="C7919" s="40" t="s">
        <v>13732</v>
      </c>
      <c r="D7919" s="14" t="s">
        <v>18867</v>
      </c>
      <c r="E7919" s="13" t="s">
        <v>18868</v>
      </c>
      <c r="F7919" s="14" t="s">
        <v>18869</v>
      </c>
      <c r="G7919" s="14" t="s">
        <v>6772</v>
      </c>
      <c r="H7919" s="41" t="s">
        <v>6712</v>
      </c>
      <c r="I7919" s="42" t="s">
        <v>85</v>
      </c>
      <c r="J7919" s="60">
        <f t="shared" si="1"/>
        <v>43</v>
      </c>
      <c r="K7919" s="7" t="str">
        <f t="shared" si="2"/>
        <v>ENG30-02494047-vpustiti</v>
      </c>
      <c r="L7919" s="7" t="str">
        <f>ifna(VLOOKUP(K7919,'Лист1'!D:E,2,false))</f>
        <v/>
      </c>
      <c r="M7919" s="9"/>
      <c r="N7919" s="9"/>
      <c r="O7919" s="9"/>
      <c r="P7919" s="9"/>
      <c r="Q7919" s="9"/>
      <c r="R7919" s="9"/>
    </row>
    <row r="7920" ht="15.75" customHeight="1">
      <c r="A7920" s="14" t="s">
        <v>21</v>
      </c>
      <c r="B7920" s="14" t="s">
        <v>22</v>
      </c>
      <c r="C7920" s="40" t="s">
        <v>14291</v>
      </c>
      <c r="D7920" s="14" t="s">
        <v>18870</v>
      </c>
      <c r="E7920" s="13" t="s">
        <v>18871</v>
      </c>
      <c r="F7920" s="14" t="s">
        <v>18872</v>
      </c>
      <c r="G7920" s="14" t="s">
        <v>7719</v>
      </c>
      <c r="H7920" s="41" t="s">
        <v>6712</v>
      </c>
      <c r="I7920" s="42" t="s">
        <v>85</v>
      </c>
      <c r="J7920" s="44">
        <f t="shared" si="1"/>
        <v>45</v>
      </c>
      <c r="K7920" s="7" t="str">
        <f t="shared" si="2"/>
        <v>ENG30-02494356-vuhapsiti</v>
      </c>
      <c r="L7920" s="7" t="str">
        <f>ifna(VLOOKUP(K7920,'Лист1'!D:E,2,false))</f>
        <v/>
      </c>
      <c r="M7920" s="9"/>
      <c r="N7920" s="9"/>
      <c r="O7920" s="9"/>
      <c r="P7920" s="9"/>
      <c r="Q7920" s="9"/>
      <c r="R7920" s="9"/>
    </row>
    <row r="7921" ht="15.75" customHeight="1">
      <c r="A7921" s="14" t="s">
        <v>79</v>
      </c>
      <c r="B7921" s="14" t="s">
        <v>80</v>
      </c>
      <c r="C7921" s="40" t="s">
        <v>12575</v>
      </c>
      <c r="D7921" s="14" t="s">
        <v>18873</v>
      </c>
      <c r="E7921" s="13" t="s">
        <v>18874</v>
      </c>
      <c r="F7921" s="14" t="s">
        <v>18875</v>
      </c>
      <c r="G7921" s="14" t="s">
        <v>6772</v>
      </c>
      <c r="H7921" s="41" t="s">
        <v>6712</v>
      </c>
      <c r="I7921" s="42" t="s">
        <v>85</v>
      </c>
      <c r="J7921" s="36">
        <f t="shared" si="1"/>
        <v>36</v>
      </c>
      <c r="K7921" s="7" t="str">
        <f t="shared" si="2"/>
        <v>ENG30-02494923-akoristan</v>
      </c>
      <c r="L7921" s="7" t="str">
        <f>ifna(VLOOKUP(K7921,'Лист1'!D:E,2,false))</f>
        <v/>
      </c>
      <c r="M7921" s="9"/>
      <c r="N7921" s="9"/>
      <c r="O7921" s="9"/>
      <c r="P7921" s="9"/>
      <c r="Q7921" s="9"/>
      <c r="R7921" s="9"/>
    </row>
    <row r="7922" ht="15.75" customHeight="1">
      <c r="A7922" s="14" t="s">
        <v>21</v>
      </c>
      <c r="B7922" s="14" t="s">
        <v>22</v>
      </c>
      <c r="C7922" s="40" t="s">
        <v>18876</v>
      </c>
      <c r="D7922" s="14" t="s">
        <v>18877</v>
      </c>
      <c r="E7922" s="13" t="s">
        <v>18878</v>
      </c>
      <c r="F7922" s="14" t="s">
        <v>18879</v>
      </c>
      <c r="G7922" s="14" t="s">
        <v>7719</v>
      </c>
      <c r="H7922" s="41" t="s">
        <v>6712</v>
      </c>
      <c r="I7922" s="42" t="s">
        <v>85</v>
      </c>
      <c r="J7922" s="130">
        <f t="shared" si="1"/>
        <v>32</v>
      </c>
      <c r="K7922" s="7" t="str">
        <f t="shared" si="2"/>
        <v>ENG30-02495038-vzatočiti</v>
      </c>
      <c r="L7922" s="7" t="str">
        <f>ifna(VLOOKUP(K7922,'Лист1'!D:E,2,false))</f>
        <v/>
      </c>
      <c r="M7922" s="9"/>
      <c r="N7922" s="9"/>
      <c r="O7922" s="9"/>
      <c r="P7922" s="9"/>
      <c r="Q7922" s="9"/>
      <c r="R7922" s="9"/>
    </row>
    <row r="7923" ht="15.75" customHeight="1">
      <c r="A7923" s="14" t="s">
        <v>79</v>
      </c>
      <c r="B7923" s="14" t="s">
        <v>80</v>
      </c>
      <c r="C7923" s="40" t="s">
        <v>12575</v>
      </c>
      <c r="D7923" s="14" t="s">
        <v>18880</v>
      </c>
      <c r="E7923" s="13" t="s">
        <v>18881</v>
      </c>
      <c r="F7923" s="14" t="s">
        <v>12575</v>
      </c>
      <c r="G7923" s="14" t="s">
        <v>6800</v>
      </c>
      <c r="H7923" s="41" t="s">
        <v>6712</v>
      </c>
      <c r="I7923" s="42" t="s">
        <v>85</v>
      </c>
      <c r="J7923" s="43">
        <f t="shared" si="1"/>
        <v>38</v>
      </c>
      <c r="K7923" s="7" t="str">
        <f t="shared" si="2"/>
        <v>ENG30-02495922-akoristan</v>
      </c>
      <c r="L7923" s="7" t="str">
        <f>ifna(VLOOKUP(K7923,'Лист1'!D:E,2,false))</f>
        <v/>
      </c>
      <c r="M7923" s="9"/>
      <c r="N7923" s="9"/>
      <c r="O7923" s="9"/>
      <c r="P7923" s="9"/>
      <c r="Q7923" s="9"/>
      <c r="R7923" s="9"/>
    </row>
    <row r="7924" ht="15.75" customHeight="1">
      <c r="A7924" s="14" t="s">
        <v>79</v>
      </c>
      <c r="B7924" s="14" t="s">
        <v>80</v>
      </c>
      <c r="C7924" s="40" t="s">
        <v>18882</v>
      </c>
      <c r="D7924" s="14" t="s">
        <v>18883</v>
      </c>
      <c r="E7924" s="13" t="s">
        <v>18884</v>
      </c>
      <c r="F7924" s="14" t="s">
        <v>18885</v>
      </c>
      <c r="G7924" s="14" t="s">
        <v>6800</v>
      </c>
      <c r="H7924" s="41" t="s">
        <v>6712</v>
      </c>
      <c r="I7924" s="42" t="s">
        <v>85</v>
      </c>
      <c r="J7924" s="43">
        <f t="shared" si="1"/>
        <v>37</v>
      </c>
      <c r="K7924" s="7" t="str">
        <f t="shared" si="2"/>
        <v>ENG30-02496077-apočastan</v>
      </c>
      <c r="L7924" s="7" t="str">
        <f>ifna(VLOOKUP(K7924,'Лист1'!D:E,2,false))</f>
        <v/>
      </c>
      <c r="M7924" s="9"/>
      <c r="N7924" s="9"/>
      <c r="O7924" s="9"/>
      <c r="P7924" s="9"/>
      <c r="Q7924" s="9"/>
      <c r="R7924" s="9"/>
    </row>
    <row r="7925" ht="15.75" customHeight="1">
      <c r="A7925" s="14" t="s">
        <v>79</v>
      </c>
      <c r="B7925" s="14" t="s">
        <v>80</v>
      </c>
      <c r="C7925" s="40" t="s">
        <v>17280</v>
      </c>
      <c r="D7925" s="14" t="s">
        <v>18886</v>
      </c>
      <c r="E7925" s="13" t="s">
        <v>18887</v>
      </c>
      <c r="F7925" s="14" t="s">
        <v>17280</v>
      </c>
      <c r="G7925" s="14" t="s">
        <v>6800</v>
      </c>
      <c r="H7925" s="41" t="s">
        <v>6712</v>
      </c>
      <c r="I7925" s="42" t="s">
        <v>85</v>
      </c>
      <c r="J7925" s="50">
        <f t="shared" si="1"/>
        <v>80</v>
      </c>
      <c r="K7925" s="7" t="str">
        <f t="shared" si="2"/>
        <v>ENG30-02497141-abeskoristan</v>
      </c>
      <c r="L7925" s="7" t="str">
        <f>ifna(VLOOKUP(K7925,'Лист1'!D:E,2,false))</f>
        <v/>
      </c>
      <c r="M7925" s="9"/>
      <c r="N7925" s="9"/>
      <c r="O7925" s="9"/>
      <c r="P7925" s="9"/>
      <c r="Q7925" s="9"/>
      <c r="R7925" s="9"/>
    </row>
    <row r="7926" ht="15.75" customHeight="1">
      <c r="A7926" s="14" t="s">
        <v>21</v>
      </c>
      <c r="B7926" s="14" t="s">
        <v>22</v>
      </c>
      <c r="C7926" s="40" t="s">
        <v>10212</v>
      </c>
      <c r="D7926" s="14" t="s">
        <v>18888</v>
      </c>
      <c r="E7926" s="13" t="s">
        <v>18889</v>
      </c>
      <c r="F7926" s="14" t="s">
        <v>18890</v>
      </c>
      <c r="G7926" s="14" t="s">
        <v>9018</v>
      </c>
      <c r="H7926" s="41" t="s">
        <v>6712</v>
      </c>
      <c r="I7926" s="42" t="s">
        <v>85</v>
      </c>
      <c r="J7926" s="27">
        <f t="shared" si="1"/>
        <v>65</v>
      </c>
      <c r="K7926" s="7" t="str">
        <f t="shared" si="2"/>
        <v>ENG30-02498320-vuzeti</v>
      </c>
      <c r="L7926" s="7" t="str">
        <f>ifna(VLOOKUP(K7926,'Лист1'!D:E,2,false))</f>
        <v/>
      </c>
      <c r="M7926" s="9"/>
      <c r="N7926" s="9"/>
      <c r="O7926" s="9"/>
      <c r="P7926" s="9"/>
      <c r="Q7926" s="9"/>
      <c r="R7926" s="9"/>
    </row>
    <row r="7927" ht="15.75" customHeight="1">
      <c r="A7927" s="14" t="s">
        <v>21</v>
      </c>
      <c r="B7927" s="14" t="s">
        <v>22</v>
      </c>
      <c r="C7927" s="40" t="s">
        <v>18074</v>
      </c>
      <c r="D7927" s="14" t="s">
        <v>18891</v>
      </c>
      <c r="E7927" s="13" t="s">
        <v>18892</v>
      </c>
      <c r="F7927" s="14" t="s">
        <v>18074</v>
      </c>
      <c r="G7927" s="14" t="s">
        <v>6772</v>
      </c>
      <c r="H7927" s="41" t="s">
        <v>6712</v>
      </c>
      <c r="I7927" s="42" t="s">
        <v>85</v>
      </c>
      <c r="J7927" s="17">
        <f t="shared" si="1"/>
        <v>25</v>
      </c>
      <c r="K7927" s="7" t="str">
        <f t="shared" si="2"/>
        <v>ENG30-02499629-vkazniti</v>
      </c>
      <c r="L7927" s="7" t="str">
        <f>ifna(VLOOKUP(K7927,'Лист1'!D:E,2,false))</f>
        <v/>
      </c>
      <c r="M7927" s="9"/>
      <c r="N7927" s="9"/>
      <c r="O7927" s="9"/>
      <c r="P7927" s="9"/>
      <c r="Q7927" s="9"/>
      <c r="R7927" s="9"/>
    </row>
    <row r="7928" ht="15.75" customHeight="1">
      <c r="A7928" s="14" t="s">
        <v>79</v>
      </c>
      <c r="B7928" s="14" t="s">
        <v>80</v>
      </c>
      <c r="C7928" s="40" t="s">
        <v>11496</v>
      </c>
      <c r="D7928" s="14" t="s">
        <v>18893</v>
      </c>
      <c r="E7928" s="13" t="s">
        <v>18894</v>
      </c>
      <c r="F7928" s="14" t="s">
        <v>11496</v>
      </c>
      <c r="G7928" s="14"/>
      <c r="H7928" s="41" t="s">
        <v>6712</v>
      </c>
      <c r="I7928" s="42" t="s">
        <v>85</v>
      </c>
      <c r="J7928" s="80">
        <f t="shared" si="1"/>
        <v>72</v>
      </c>
      <c r="K7928" s="7" t="str">
        <f t="shared" si="2"/>
        <v>ENG30-02500884-avredan</v>
      </c>
      <c r="L7928" s="7" t="str">
        <f>ifna(VLOOKUP(K7928,'Лист1'!D:E,2,false))</f>
        <v/>
      </c>
      <c r="M7928" s="9"/>
      <c r="N7928" s="9"/>
      <c r="O7928" s="9"/>
      <c r="P7928" s="9"/>
      <c r="Q7928" s="9"/>
      <c r="R7928" s="9"/>
    </row>
    <row r="7929" ht="15.75" customHeight="1">
      <c r="A7929" s="14" t="s">
        <v>79</v>
      </c>
      <c r="B7929" s="14" t="s">
        <v>80</v>
      </c>
      <c r="C7929" s="40" t="s">
        <v>15041</v>
      </c>
      <c r="D7929" s="14" t="s">
        <v>18895</v>
      </c>
      <c r="E7929" s="13" t="s">
        <v>18896</v>
      </c>
      <c r="F7929" s="14" t="s">
        <v>18897</v>
      </c>
      <c r="G7929" s="14"/>
      <c r="H7929" s="41" t="s">
        <v>6712</v>
      </c>
      <c r="I7929" s="42" t="s">
        <v>85</v>
      </c>
      <c r="J7929" s="51">
        <f t="shared" si="1"/>
        <v>39</v>
      </c>
      <c r="K7929" s="7" t="str">
        <f t="shared" si="2"/>
        <v>ENG30-02501534-adragocen</v>
      </c>
      <c r="L7929" s="7" t="str">
        <f>ifna(VLOOKUP(K7929,'Лист1'!D:E,2,false))</f>
        <v/>
      </c>
      <c r="M7929" s="9"/>
      <c r="N7929" s="9"/>
      <c r="O7929" s="9"/>
      <c r="P7929" s="9"/>
      <c r="Q7929" s="9"/>
      <c r="R7929" s="9"/>
    </row>
    <row r="7930" ht="15.75" customHeight="1">
      <c r="A7930" s="14" t="s">
        <v>21</v>
      </c>
      <c r="B7930" s="14" t="s">
        <v>22</v>
      </c>
      <c r="C7930" s="40" t="s">
        <v>13732</v>
      </c>
      <c r="D7930" s="14" t="s">
        <v>18898</v>
      </c>
      <c r="E7930" s="13" t="s">
        <v>18899</v>
      </c>
      <c r="F7930" s="14" t="s">
        <v>13732</v>
      </c>
      <c r="G7930" s="14" t="s">
        <v>6772</v>
      </c>
      <c r="H7930" s="41" t="s">
        <v>6712</v>
      </c>
      <c r="I7930" s="42" t="s">
        <v>85</v>
      </c>
      <c r="J7930" s="46">
        <f t="shared" si="1"/>
        <v>33</v>
      </c>
      <c r="K7930" s="7" t="str">
        <f t="shared" si="2"/>
        <v>ENG30-02502536-vpustiti</v>
      </c>
      <c r="L7930" s="7" t="str">
        <f>ifna(VLOOKUP(K7930,'Лист1'!D:E,2,false))</f>
        <v/>
      </c>
      <c r="M7930" s="9"/>
      <c r="N7930" s="9"/>
      <c r="O7930" s="9"/>
      <c r="P7930" s="9"/>
      <c r="Q7930" s="9"/>
      <c r="R7930" s="9"/>
    </row>
    <row r="7931" ht="15.75" customHeight="1">
      <c r="A7931" s="14" t="s">
        <v>21</v>
      </c>
      <c r="B7931" s="14" t="s">
        <v>22</v>
      </c>
      <c r="C7931" s="40" t="s">
        <v>10318</v>
      </c>
      <c r="D7931" s="14" t="s">
        <v>18900</v>
      </c>
      <c r="E7931" s="13" t="s">
        <v>18901</v>
      </c>
      <c r="F7931" s="14" t="s">
        <v>18902</v>
      </c>
      <c r="G7931" s="14" t="s">
        <v>6772</v>
      </c>
      <c r="H7931" s="41" t="s">
        <v>6712</v>
      </c>
      <c r="I7931" s="42" t="s">
        <v>85</v>
      </c>
      <c r="J7931" s="38">
        <f t="shared" si="1"/>
        <v>26</v>
      </c>
      <c r="K7931" s="7" t="str">
        <f t="shared" si="2"/>
        <v>ENG30-02502916-vodbaciti</v>
      </c>
      <c r="L7931" s="7" t="str">
        <f>ifna(VLOOKUP(K7931,'Лист1'!D:E,2,false))</f>
        <v/>
      </c>
      <c r="M7931" s="9"/>
      <c r="N7931" s="9"/>
      <c r="O7931" s="9"/>
      <c r="P7931" s="9"/>
      <c r="Q7931" s="9"/>
      <c r="R7931" s="9"/>
    </row>
    <row r="7932" ht="15.75" customHeight="1">
      <c r="A7932" s="14" t="s">
        <v>21</v>
      </c>
      <c r="B7932" s="14" t="s">
        <v>22</v>
      </c>
      <c r="C7932" s="40" t="s">
        <v>11735</v>
      </c>
      <c r="D7932" s="14" t="s">
        <v>18900</v>
      </c>
      <c r="E7932" s="13" t="s">
        <v>18901</v>
      </c>
      <c r="F7932" s="14" t="s">
        <v>18902</v>
      </c>
      <c r="G7932" s="14" t="s">
        <v>6772</v>
      </c>
      <c r="H7932" s="41" t="s">
        <v>6712</v>
      </c>
      <c r="I7932" s="42" t="s">
        <v>85</v>
      </c>
      <c r="J7932" s="31">
        <f t="shared" si="1"/>
        <v>26</v>
      </c>
      <c r="K7932" s="7" t="str">
        <f t="shared" si="2"/>
        <v>ENG30-02502916-vodbiti</v>
      </c>
      <c r="L7932" s="7" t="str">
        <f>ifna(VLOOKUP(K7932,'Лист1'!D:E,2,false))</f>
        <v/>
      </c>
      <c r="M7932" s="9"/>
      <c r="N7932" s="9"/>
      <c r="O7932" s="9"/>
      <c r="P7932" s="9"/>
      <c r="Q7932" s="9"/>
      <c r="R7932" s="9"/>
    </row>
    <row r="7933" ht="15.75" customHeight="1">
      <c r="A7933" s="14" t="s">
        <v>11</v>
      </c>
      <c r="B7933" s="14" t="s">
        <v>12</v>
      </c>
      <c r="C7933" s="40" t="s">
        <v>18903</v>
      </c>
      <c r="D7933" s="14" t="s">
        <v>18904</v>
      </c>
      <c r="E7933" s="13" t="s">
        <v>18905</v>
      </c>
      <c r="F7933" s="14" t="s">
        <v>18903</v>
      </c>
      <c r="G7933" s="14" t="s">
        <v>6955</v>
      </c>
      <c r="H7933" s="41" t="s">
        <v>6712</v>
      </c>
      <c r="I7933" s="42" t="s">
        <v>85</v>
      </c>
      <c r="J7933" s="58">
        <f t="shared" si="1"/>
        <v>29</v>
      </c>
      <c r="K7933" s="7" t="str">
        <f t="shared" si="2"/>
        <v>ENG30-02503517-nslon</v>
      </c>
      <c r="L7933" s="7" t="str">
        <f>ifna(VLOOKUP(K7933,'Лист1'!D:E,2,false))</f>
        <v/>
      </c>
      <c r="M7933" s="9"/>
      <c r="N7933" s="9"/>
      <c r="O7933" s="9"/>
      <c r="P7933" s="9"/>
      <c r="Q7933" s="9"/>
      <c r="R7933" s="9"/>
    </row>
    <row r="7934" ht="15.75" customHeight="1">
      <c r="A7934" s="14" t="s">
        <v>79</v>
      </c>
      <c r="B7934" s="14" t="s">
        <v>80</v>
      </c>
      <c r="C7934" s="40" t="s">
        <v>10430</v>
      </c>
      <c r="D7934" s="14" t="s">
        <v>18906</v>
      </c>
      <c r="E7934" s="13" t="s">
        <v>18907</v>
      </c>
      <c r="F7934" s="14" t="s">
        <v>18908</v>
      </c>
      <c r="G7934" s="14" t="s">
        <v>6772</v>
      </c>
      <c r="H7934" s="41" t="s">
        <v>6712</v>
      </c>
      <c r="I7934" s="42" t="s">
        <v>85</v>
      </c>
      <c r="J7934" s="29">
        <f t="shared" si="1"/>
        <v>37</v>
      </c>
      <c r="K7934" s="7" t="str">
        <f t="shared" si="2"/>
        <v>ENG30-02504131-apromenljiv</v>
      </c>
      <c r="L7934" s="7" t="str">
        <f>ifna(VLOOKUP(K7934,'Лист1'!D:E,2,false))</f>
        <v/>
      </c>
      <c r="M7934" s="9"/>
      <c r="N7934" s="9"/>
      <c r="O7934" s="9"/>
      <c r="P7934" s="9"/>
      <c r="Q7934" s="9"/>
      <c r="R7934" s="9"/>
    </row>
    <row r="7935" ht="15.75" customHeight="1">
      <c r="A7935" s="14" t="s">
        <v>21</v>
      </c>
      <c r="B7935" s="14" t="s">
        <v>22</v>
      </c>
      <c r="C7935" s="40" t="s">
        <v>7039</v>
      </c>
      <c r="D7935" s="14" t="s">
        <v>18909</v>
      </c>
      <c r="E7935" s="13" t="s">
        <v>18910</v>
      </c>
      <c r="F7935" s="14" t="s">
        <v>18911</v>
      </c>
      <c r="G7935" s="14" t="s">
        <v>6772</v>
      </c>
      <c r="H7935" s="41" t="s">
        <v>6712</v>
      </c>
      <c r="I7935" s="42" t="s">
        <v>85</v>
      </c>
      <c r="J7935" s="39">
        <f t="shared" si="1"/>
        <v>101</v>
      </c>
      <c r="K7935" s="7" t="str">
        <f t="shared" si="2"/>
        <v>ENG30-02505358-vpodstaknuti</v>
      </c>
      <c r="L7935" s="7" t="str">
        <f>ifna(VLOOKUP(K7935,'Лист1'!D:E,2,false))</f>
        <v/>
      </c>
      <c r="M7935" s="9"/>
      <c r="N7935" s="9"/>
      <c r="O7935" s="9"/>
      <c r="P7935" s="9"/>
      <c r="Q7935" s="9"/>
      <c r="R7935" s="9"/>
    </row>
    <row r="7936" ht="15.75" customHeight="1">
      <c r="A7936" s="14" t="s">
        <v>21</v>
      </c>
      <c r="B7936" s="14" t="s">
        <v>22</v>
      </c>
      <c r="C7936" s="40" t="s">
        <v>11594</v>
      </c>
      <c r="D7936" s="14" t="s">
        <v>18909</v>
      </c>
      <c r="E7936" s="13" t="s">
        <v>18910</v>
      </c>
      <c r="F7936" s="14" t="s">
        <v>18911</v>
      </c>
      <c r="G7936" s="14" t="s">
        <v>6772</v>
      </c>
      <c r="H7936" s="41" t="s">
        <v>6712</v>
      </c>
      <c r="I7936" s="42" t="s">
        <v>85</v>
      </c>
      <c r="J7936" s="124">
        <f t="shared" si="1"/>
        <v>101</v>
      </c>
      <c r="K7936" s="7" t="str">
        <f t="shared" si="2"/>
        <v>ENG30-02505358-vpodsticati</v>
      </c>
      <c r="L7936" s="7" t="str">
        <f>ifna(VLOOKUP(K7936,'Лист1'!D:E,2,false))</f>
        <v/>
      </c>
      <c r="M7936" s="9"/>
      <c r="N7936" s="9"/>
      <c r="O7936" s="9"/>
      <c r="P7936" s="9"/>
      <c r="Q7936" s="9"/>
      <c r="R7936" s="9"/>
    </row>
    <row r="7937" ht="15.75" customHeight="1">
      <c r="A7937" s="14" t="s">
        <v>21</v>
      </c>
      <c r="B7937" s="14" t="s">
        <v>22</v>
      </c>
      <c r="C7937" s="40" t="s">
        <v>12267</v>
      </c>
      <c r="D7937" s="14" t="s">
        <v>18909</v>
      </c>
      <c r="E7937" s="13" t="s">
        <v>18910</v>
      </c>
      <c r="F7937" s="14" t="s">
        <v>18911</v>
      </c>
      <c r="G7937" s="14" t="s">
        <v>6772</v>
      </c>
      <c r="H7937" s="41" t="s">
        <v>6712</v>
      </c>
      <c r="I7937" s="42" t="s">
        <v>85</v>
      </c>
      <c r="J7937" s="25">
        <f t="shared" si="1"/>
        <v>101</v>
      </c>
      <c r="K7937" s="7" t="str">
        <f t="shared" si="2"/>
        <v>ENG30-02505358-vprimorati</v>
      </c>
      <c r="L7937" s="7" t="str">
        <f>ifna(VLOOKUP(K7937,'Лист1'!D:E,2,false))</f>
        <v/>
      </c>
      <c r="M7937" s="9"/>
      <c r="N7937" s="9"/>
      <c r="O7937" s="9"/>
      <c r="P7937" s="9"/>
      <c r="Q7937" s="9"/>
      <c r="R7937" s="9"/>
    </row>
    <row r="7938" ht="15.75" customHeight="1">
      <c r="A7938" s="14" t="s">
        <v>21</v>
      </c>
      <c r="B7938" s="14" t="s">
        <v>22</v>
      </c>
      <c r="C7938" s="40" t="s">
        <v>12267</v>
      </c>
      <c r="D7938" s="14" t="s">
        <v>18912</v>
      </c>
      <c r="E7938" s="13" t="s">
        <v>18913</v>
      </c>
      <c r="F7938" s="14" t="s">
        <v>18914</v>
      </c>
      <c r="G7938" s="14" t="s">
        <v>6772</v>
      </c>
      <c r="H7938" s="41" t="s">
        <v>6712</v>
      </c>
      <c r="I7938" s="42" t="s">
        <v>85</v>
      </c>
      <c r="J7938" s="44">
        <f t="shared" si="1"/>
        <v>46</v>
      </c>
      <c r="K7938" s="7" t="str">
        <f t="shared" si="2"/>
        <v>ENG30-02506546-vprimorati</v>
      </c>
      <c r="L7938" s="7" t="str">
        <f>ifna(VLOOKUP(K7938,'Лист1'!D:E,2,false))</f>
        <v/>
      </c>
      <c r="M7938" s="9"/>
      <c r="N7938" s="9"/>
      <c r="O7938" s="9"/>
      <c r="P7938" s="9"/>
      <c r="Q7938" s="9"/>
      <c r="R7938" s="9"/>
    </row>
    <row r="7939" ht="15.75" customHeight="1">
      <c r="A7939" s="14" t="s">
        <v>79</v>
      </c>
      <c r="B7939" s="14" t="s">
        <v>80</v>
      </c>
      <c r="C7939" s="40" t="s">
        <v>10045</v>
      </c>
      <c r="D7939" s="14" t="s">
        <v>18915</v>
      </c>
      <c r="E7939" s="13" t="s">
        <v>18916</v>
      </c>
      <c r="F7939" s="14" t="s">
        <v>17065</v>
      </c>
      <c r="G7939" s="14" t="s">
        <v>6800</v>
      </c>
      <c r="H7939" s="41" t="s">
        <v>6712</v>
      </c>
      <c r="I7939" s="42" t="s">
        <v>85</v>
      </c>
      <c r="J7939" s="47">
        <f t="shared" si="1"/>
        <v>41</v>
      </c>
      <c r="K7939" s="7" t="str">
        <f t="shared" si="2"/>
        <v>ENG30-02507772-arazličit</v>
      </c>
      <c r="L7939" s="7" t="str">
        <f>ifna(VLOOKUP(K7939,'Лист1'!D:E,2,false))</f>
        <v/>
      </c>
      <c r="M7939" s="9"/>
      <c r="N7939" s="9"/>
      <c r="O7939" s="9"/>
      <c r="P7939" s="9"/>
      <c r="Q7939" s="9"/>
      <c r="R7939" s="9"/>
    </row>
    <row r="7940" ht="15.75" customHeight="1">
      <c r="A7940" s="14" t="s">
        <v>21</v>
      </c>
      <c r="B7940" s="14" t="s">
        <v>22</v>
      </c>
      <c r="C7940" s="40" t="s">
        <v>8744</v>
      </c>
      <c r="D7940" s="14" t="s">
        <v>18917</v>
      </c>
      <c r="E7940" s="13" t="s">
        <v>18918</v>
      </c>
      <c r="F7940" s="14" t="s">
        <v>8744</v>
      </c>
      <c r="G7940" s="14" t="s">
        <v>6772</v>
      </c>
      <c r="H7940" s="41" t="s">
        <v>6712</v>
      </c>
      <c r="I7940" s="42" t="s">
        <v>85</v>
      </c>
      <c r="J7940" s="66">
        <f t="shared" si="1"/>
        <v>46</v>
      </c>
      <c r="K7940" s="7" t="str">
        <f t="shared" si="2"/>
        <v>ENG30-02509287-vograničiti</v>
      </c>
      <c r="L7940" s="7" t="str">
        <f>ifna(VLOOKUP(K7940,'Лист1'!D:E,2,false))</f>
        <v/>
      </c>
      <c r="M7940" s="9"/>
      <c r="N7940" s="9"/>
      <c r="O7940" s="9"/>
      <c r="P7940" s="9"/>
      <c r="Q7940" s="9"/>
      <c r="R7940" s="9"/>
    </row>
    <row r="7941" ht="15.75" customHeight="1">
      <c r="A7941" s="14" t="s">
        <v>11</v>
      </c>
      <c r="B7941" s="14" t="s">
        <v>12</v>
      </c>
      <c r="C7941" s="40" t="s">
        <v>18919</v>
      </c>
      <c r="D7941" s="14" t="s">
        <v>18920</v>
      </c>
      <c r="E7941" s="13" t="s">
        <v>18921</v>
      </c>
      <c r="F7941" s="14" t="s">
        <v>18922</v>
      </c>
      <c r="G7941" s="14" t="s">
        <v>6955</v>
      </c>
      <c r="H7941" s="41" t="s">
        <v>6712</v>
      </c>
      <c r="I7941" s="42" t="s">
        <v>85</v>
      </c>
      <c r="J7941" s="43">
        <f t="shared" si="1"/>
        <v>113</v>
      </c>
      <c r="K7941" s="7" t="str">
        <f t="shared" si="2"/>
        <v>ENG30-02509815-npanda</v>
      </c>
      <c r="L7941" s="7" t="str">
        <f>ifna(VLOOKUP(K7941,'Лист1'!D:E,2,false))</f>
        <v/>
      </c>
      <c r="M7941" s="9"/>
      <c r="N7941" s="9"/>
      <c r="O7941" s="9"/>
      <c r="P7941" s="9"/>
      <c r="Q7941" s="9"/>
      <c r="R7941" s="9"/>
    </row>
    <row r="7942" ht="15.75" customHeight="1">
      <c r="A7942" s="14" t="s">
        <v>21</v>
      </c>
      <c r="B7942" s="14" t="s">
        <v>22</v>
      </c>
      <c r="C7942" s="40" t="s">
        <v>1373</v>
      </c>
      <c r="D7942" s="14" t="s">
        <v>18923</v>
      </c>
      <c r="E7942" s="13" t="s">
        <v>18924</v>
      </c>
      <c r="F7942" s="14" t="s">
        <v>1373</v>
      </c>
      <c r="G7942" s="14" t="s">
        <v>6772</v>
      </c>
      <c r="H7942" s="41" t="s">
        <v>6712</v>
      </c>
      <c r="I7942" s="42" t="s">
        <v>85</v>
      </c>
      <c r="J7942" s="91">
        <f t="shared" si="1"/>
        <v>59</v>
      </c>
      <c r="K7942" s="7" t="str">
        <f t="shared" si="2"/>
        <v>ENG30-02510337-vkontrolisati</v>
      </c>
      <c r="L7942" s="7" t="str">
        <f>ifna(VLOOKUP(K7942,'Лист1'!D:E,2,false))</f>
        <v/>
      </c>
      <c r="M7942" s="9"/>
      <c r="N7942" s="9"/>
      <c r="O7942" s="9"/>
      <c r="P7942" s="9"/>
      <c r="Q7942" s="9"/>
      <c r="R7942" s="9"/>
    </row>
    <row r="7943" ht="15.75" customHeight="1">
      <c r="A7943" s="14" t="s">
        <v>11</v>
      </c>
      <c r="B7943" s="14" t="s">
        <v>12</v>
      </c>
      <c r="C7943" s="40" t="s">
        <v>18919</v>
      </c>
      <c r="D7943" s="14" t="s">
        <v>18925</v>
      </c>
      <c r="E7943" s="13" t="s">
        <v>18926</v>
      </c>
      <c r="F7943" s="14" t="s">
        <v>18927</v>
      </c>
      <c r="G7943" s="14" t="s">
        <v>6955</v>
      </c>
      <c r="H7943" s="41" t="s">
        <v>6712</v>
      </c>
      <c r="I7943" s="42" t="s">
        <v>85</v>
      </c>
      <c r="J7943" s="43">
        <f t="shared" si="1"/>
        <v>160</v>
      </c>
      <c r="K7943" s="7" t="str">
        <f t="shared" si="2"/>
        <v>ENG30-02510455-npanda</v>
      </c>
      <c r="L7943" s="7" t="str">
        <f>ifna(VLOOKUP(K7943,'Лист1'!D:E,2,false))</f>
        <v/>
      </c>
      <c r="M7943" s="9"/>
      <c r="N7943" s="9"/>
      <c r="O7943" s="9"/>
      <c r="P7943" s="9"/>
      <c r="Q7943" s="9"/>
      <c r="R7943" s="9"/>
    </row>
    <row r="7944" ht="15.75" customHeight="1">
      <c r="A7944" s="14" t="s">
        <v>21</v>
      </c>
      <c r="B7944" s="14" t="s">
        <v>22</v>
      </c>
      <c r="C7944" s="40" t="s">
        <v>8950</v>
      </c>
      <c r="D7944" s="14" t="s">
        <v>18928</v>
      </c>
      <c r="E7944" s="13" t="s">
        <v>18929</v>
      </c>
      <c r="F7944" s="14" t="s">
        <v>18930</v>
      </c>
      <c r="G7944" s="14" t="s">
        <v>6772</v>
      </c>
      <c r="H7944" s="41" t="s">
        <v>6712</v>
      </c>
      <c r="I7944" s="42" t="s">
        <v>85</v>
      </c>
      <c r="J7944" s="43">
        <f t="shared" si="1"/>
        <v>81</v>
      </c>
      <c r="K7944" s="7" t="str">
        <f t="shared" si="2"/>
        <v>ENG30-02511551-vregulisati</v>
      </c>
      <c r="L7944" s="7" t="str">
        <f>ifna(VLOOKUP(K7944,'Лист1'!D:E,2,false))</f>
        <v/>
      </c>
      <c r="M7944" s="9"/>
      <c r="N7944" s="9"/>
      <c r="O7944" s="9"/>
      <c r="P7944" s="9"/>
      <c r="Q7944" s="9"/>
      <c r="R7944" s="9"/>
    </row>
    <row r="7945" ht="15.75" customHeight="1">
      <c r="A7945" s="14" t="s">
        <v>21</v>
      </c>
      <c r="B7945" s="14" t="s">
        <v>22</v>
      </c>
      <c r="C7945" s="40" t="s">
        <v>18931</v>
      </c>
      <c r="D7945" s="14" t="s">
        <v>18932</v>
      </c>
      <c r="E7945" s="13" t="s">
        <v>18933</v>
      </c>
      <c r="F7945" s="14" t="s">
        <v>18934</v>
      </c>
      <c r="G7945" s="14" t="s">
        <v>10040</v>
      </c>
      <c r="H7945" s="41" t="s">
        <v>6712</v>
      </c>
      <c r="I7945" s="42" t="s">
        <v>85</v>
      </c>
      <c r="J7945" s="60">
        <f t="shared" si="1"/>
        <v>60</v>
      </c>
      <c r="K7945" s="7" t="str">
        <f t="shared" si="2"/>
        <v>ENG30-02512305-vdiskriminisati</v>
      </c>
      <c r="L7945" s="7" t="str">
        <f>ifna(VLOOKUP(K7945,'Лист1'!D:E,2,false))</f>
        <v/>
      </c>
      <c r="M7945" s="9"/>
      <c r="N7945" s="9"/>
      <c r="O7945" s="9"/>
      <c r="P7945" s="9"/>
      <c r="Q7945" s="9"/>
      <c r="R7945" s="9"/>
    </row>
    <row r="7946" ht="15.75" customHeight="1">
      <c r="A7946" s="14" t="s">
        <v>79</v>
      </c>
      <c r="B7946" s="14" t="s">
        <v>80</v>
      </c>
      <c r="C7946" s="40" t="s">
        <v>7767</v>
      </c>
      <c r="D7946" s="14" t="s">
        <v>18935</v>
      </c>
      <c r="E7946" s="13" t="s">
        <v>18936</v>
      </c>
      <c r="F7946" s="14" t="s">
        <v>18937</v>
      </c>
      <c r="G7946" s="14" t="s">
        <v>6772</v>
      </c>
      <c r="H7946" s="41" t="s">
        <v>6712</v>
      </c>
      <c r="I7946" s="42" t="s">
        <v>85</v>
      </c>
      <c r="J7946" s="53">
        <f t="shared" si="1"/>
        <v>37</v>
      </c>
      <c r="K7946" s="7" t="str">
        <f t="shared" si="2"/>
        <v>ENG30-02513101-amiran</v>
      </c>
      <c r="L7946" s="7" t="str">
        <f>ifna(VLOOKUP(K7946,'Лист1'!D:E,2,false))</f>
        <v/>
      </c>
      <c r="M7946" s="9"/>
      <c r="N7946" s="9"/>
      <c r="O7946" s="9"/>
      <c r="P7946" s="9"/>
      <c r="Q7946" s="9"/>
      <c r="R7946" s="9"/>
    </row>
    <row r="7947" ht="15.75" customHeight="1">
      <c r="A7947" s="14" t="s">
        <v>79</v>
      </c>
      <c r="B7947" s="14" t="s">
        <v>80</v>
      </c>
      <c r="C7947" s="40" t="s">
        <v>18938</v>
      </c>
      <c r="D7947" s="14" t="s">
        <v>18939</v>
      </c>
      <c r="E7947" s="13" t="s">
        <v>18940</v>
      </c>
      <c r="F7947" s="14" t="s">
        <v>18941</v>
      </c>
      <c r="G7947" s="14" t="s">
        <v>6772</v>
      </c>
      <c r="H7947" s="41" t="s">
        <v>6712</v>
      </c>
      <c r="I7947" s="42" t="s">
        <v>85</v>
      </c>
      <c r="J7947" s="77">
        <f t="shared" si="1"/>
        <v>61</v>
      </c>
      <c r="K7947" s="7" t="str">
        <f t="shared" si="2"/>
        <v>ENG30-02515341-avidan</v>
      </c>
      <c r="L7947" s="7" t="str">
        <f>ifna(VLOOKUP(K7947,'Лист1'!D:E,2,false))</f>
        <v/>
      </c>
      <c r="M7947" s="9"/>
      <c r="N7947" s="9"/>
      <c r="O7947" s="9"/>
      <c r="P7947" s="9"/>
      <c r="Q7947" s="9"/>
      <c r="R7947" s="9"/>
    </row>
    <row r="7948" ht="15.75" customHeight="1">
      <c r="A7948" s="14" t="s">
        <v>79</v>
      </c>
      <c r="B7948" s="14" t="s">
        <v>80</v>
      </c>
      <c r="C7948" s="40" t="s">
        <v>8424</v>
      </c>
      <c r="D7948" s="14" t="s">
        <v>18939</v>
      </c>
      <c r="E7948" s="13" t="s">
        <v>18940</v>
      </c>
      <c r="F7948" s="14" t="s">
        <v>18941</v>
      </c>
      <c r="G7948" s="14" t="s">
        <v>6772</v>
      </c>
      <c r="H7948" s="41" t="s">
        <v>6712</v>
      </c>
      <c r="I7948" s="42" t="s">
        <v>85</v>
      </c>
      <c r="J7948" s="38">
        <f t="shared" si="1"/>
        <v>61</v>
      </c>
      <c r="K7948" s="7" t="str">
        <f t="shared" si="2"/>
        <v>ENG30-02515341-avidljiv</v>
      </c>
      <c r="L7948" s="7" t="str">
        <f>ifna(VLOOKUP(K7948,'Лист1'!D:E,2,false))</f>
        <v/>
      </c>
      <c r="M7948" s="9"/>
      <c r="N7948" s="9"/>
      <c r="O7948" s="9"/>
      <c r="P7948" s="9"/>
      <c r="Q7948" s="9"/>
      <c r="R7948" s="9"/>
    </row>
    <row r="7949" ht="15.75" customHeight="1">
      <c r="A7949" s="14" t="s">
        <v>79</v>
      </c>
      <c r="B7949" s="14" t="s">
        <v>80</v>
      </c>
      <c r="C7949" s="40" t="s">
        <v>18942</v>
      </c>
      <c r="D7949" s="14" t="s">
        <v>18943</v>
      </c>
      <c r="E7949" s="13" t="s">
        <v>18944</v>
      </c>
      <c r="F7949" s="14" t="s">
        <v>18945</v>
      </c>
      <c r="G7949" s="14" t="s">
        <v>6772</v>
      </c>
      <c r="H7949" s="41" t="s">
        <v>6712</v>
      </c>
      <c r="I7949" s="42" t="s">
        <v>85</v>
      </c>
      <c r="J7949" s="103">
        <f t="shared" si="1"/>
        <v>20</v>
      </c>
      <c r="K7949" s="7" t="str">
        <f t="shared" si="2"/>
        <v>ENG30-02516148-avizuelan</v>
      </c>
      <c r="L7949" s="7" t="str">
        <f>ifna(VLOOKUP(K7949,'Лист1'!D:E,2,false))</f>
        <v/>
      </c>
      <c r="M7949" s="9"/>
      <c r="N7949" s="9"/>
      <c r="O7949" s="9"/>
      <c r="P7949" s="9"/>
      <c r="Q7949" s="9"/>
      <c r="R7949" s="9"/>
    </row>
    <row r="7950" ht="15.75" customHeight="1">
      <c r="A7950" s="14" t="s">
        <v>79</v>
      </c>
      <c r="B7950" s="14" t="s">
        <v>80</v>
      </c>
      <c r="C7950" s="40" t="s">
        <v>18946</v>
      </c>
      <c r="D7950" s="14" t="s">
        <v>18947</v>
      </c>
      <c r="E7950" s="13" t="s">
        <v>18948</v>
      </c>
      <c r="F7950" s="14" t="s">
        <v>18949</v>
      </c>
      <c r="G7950" s="14" t="s">
        <v>6772</v>
      </c>
      <c r="H7950" s="41" t="s">
        <v>6712</v>
      </c>
      <c r="I7950" s="42" t="s">
        <v>85</v>
      </c>
      <c r="J7950" s="99">
        <f t="shared" si="1"/>
        <v>145</v>
      </c>
      <c r="K7950" s="7" t="str">
        <f t="shared" si="2"/>
        <v>ENG30-02518601-aultraljubičast</v>
      </c>
      <c r="L7950" s="7" t="str">
        <f>ifna(VLOOKUP(K7950,'Лист1'!D:E,2,false))</f>
        <v>dodati</v>
      </c>
      <c r="M7950" s="9"/>
      <c r="N7950" s="9"/>
      <c r="O7950" s="9"/>
      <c r="P7950" s="9"/>
      <c r="Q7950" s="9"/>
      <c r="R7950" s="9"/>
    </row>
    <row r="7951" ht="15.75" customHeight="1">
      <c r="A7951" s="14" t="s">
        <v>21</v>
      </c>
      <c r="B7951" s="14" t="s">
        <v>22</v>
      </c>
      <c r="C7951" s="40" t="s">
        <v>7645</v>
      </c>
      <c r="D7951" s="14" t="s">
        <v>18950</v>
      </c>
      <c r="E7951" s="13" t="s">
        <v>18951</v>
      </c>
      <c r="F7951" s="14" t="s">
        <v>18952</v>
      </c>
      <c r="G7951" s="14" t="s">
        <v>6772</v>
      </c>
      <c r="H7951" s="41" t="s">
        <v>6712</v>
      </c>
      <c r="I7951" s="42" t="s">
        <v>85</v>
      </c>
      <c r="J7951" s="87">
        <f t="shared" si="1"/>
        <v>38</v>
      </c>
      <c r="K7951" s="7" t="str">
        <f t="shared" si="2"/>
        <v>ENG30-02519991-vispraviti</v>
      </c>
      <c r="L7951" s="7" t="str">
        <f>ifna(VLOOKUP(K7951,'Лист1'!D:E,2,false))</f>
        <v/>
      </c>
      <c r="M7951" s="9"/>
      <c r="N7951" s="9"/>
      <c r="O7951" s="9"/>
      <c r="P7951" s="9"/>
      <c r="Q7951" s="9"/>
      <c r="R7951" s="9"/>
    </row>
    <row r="7952" ht="15.75" customHeight="1">
      <c r="A7952" s="14" t="s">
        <v>21</v>
      </c>
      <c r="B7952" s="14" t="s">
        <v>22</v>
      </c>
      <c r="C7952" s="40" t="s">
        <v>9023</v>
      </c>
      <c r="D7952" s="14" t="s">
        <v>18950</v>
      </c>
      <c r="E7952" s="13" t="s">
        <v>18951</v>
      </c>
      <c r="F7952" s="14" t="s">
        <v>18952</v>
      </c>
      <c r="G7952" s="14" t="s">
        <v>6772</v>
      </c>
      <c r="H7952" s="41" t="s">
        <v>6712</v>
      </c>
      <c r="I7952" s="42" t="s">
        <v>85</v>
      </c>
      <c r="J7952" s="65">
        <f t="shared" si="1"/>
        <v>38</v>
      </c>
      <c r="K7952" s="7" t="str">
        <f t="shared" si="2"/>
        <v>ENG30-02519991-vpodesiti</v>
      </c>
      <c r="L7952" s="7" t="str">
        <f>ifna(VLOOKUP(K7952,'Лист1'!D:E,2,false))</f>
        <v/>
      </c>
      <c r="M7952" s="9"/>
      <c r="N7952" s="9"/>
      <c r="O7952" s="9"/>
      <c r="P7952" s="9"/>
      <c r="Q7952" s="9"/>
      <c r="R7952" s="9"/>
    </row>
    <row r="7953" ht="15.75" customHeight="1">
      <c r="A7953" s="14" t="s">
        <v>21</v>
      </c>
      <c r="B7953" s="14" t="s">
        <v>22</v>
      </c>
      <c r="C7953" s="40" t="s">
        <v>8521</v>
      </c>
      <c r="D7953" s="14" t="s">
        <v>18950</v>
      </c>
      <c r="E7953" s="13" t="s">
        <v>18951</v>
      </c>
      <c r="F7953" s="14" t="s">
        <v>18952</v>
      </c>
      <c r="G7953" s="14" t="s">
        <v>6772</v>
      </c>
      <c r="H7953" s="41" t="s">
        <v>6712</v>
      </c>
      <c r="I7953" s="42" t="s">
        <v>85</v>
      </c>
      <c r="J7953" s="38">
        <f t="shared" si="1"/>
        <v>38</v>
      </c>
      <c r="K7953" s="7" t="str">
        <f t="shared" si="2"/>
        <v>ENG30-02519991-vpopraviti</v>
      </c>
      <c r="L7953" s="7" t="str">
        <f>ifna(VLOOKUP(K7953,'Лист1'!D:E,2,false))</f>
        <v/>
      </c>
      <c r="M7953" s="9"/>
      <c r="N7953" s="9"/>
      <c r="O7953" s="9"/>
      <c r="P7953" s="9"/>
      <c r="Q7953" s="9"/>
      <c r="R7953" s="9"/>
    </row>
    <row r="7954" ht="15.75" customHeight="1">
      <c r="A7954" s="14" t="s">
        <v>21</v>
      </c>
      <c r="B7954" s="14" t="s">
        <v>22</v>
      </c>
      <c r="C7954" s="40" t="s">
        <v>1373</v>
      </c>
      <c r="D7954" s="14" t="s">
        <v>18953</v>
      </c>
      <c r="E7954" s="13" t="s">
        <v>18954</v>
      </c>
      <c r="F7954" s="14" t="s">
        <v>18955</v>
      </c>
      <c r="G7954" s="14" t="s">
        <v>9107</v>
      </c>
      <c r="H7954" s="41" t="s">
        <v>6712</v>
      </c>
      <c r="I7954" s="42" t="s">
        <v>85</v>
      </c>
      <c r="J7954" s="59">
        <f t="shared" si="1"/>
        <v>129</v>
      </c>
      <c r="K7954" s="7" t="str">
        <f t="shared" si="2"/>
        <v>ENG30-02520997-vkontrolisati</v>
      </c>
      <c r="L7954" s="7" t="str">
        <f>ifna(VLOOKUP(K7954,'Лист1'!D:E,2,false))</f>
        <v/>
      </c>
      <c r="M7954" s="9"/>
      <c r="N7954" s="9"/>
      <c r="O7954" s="9"/>
      <c r="P7954" s="9"/>
      <c r="Q7954" s="9"/>
      <c r="R7954" s="9"/>
    </row>
    <row r="7955" ht="15.75" customHeight="1">
      <c r="A7955" s="14" t="s">
        <v>21</v>
      </c>
      <c r="B7955" s="14" t="s">
        <v>22</v>
      </c>
      <c r="C7955" s="40" t="s">
        <v>10959</v>
      </c>
      <c r="D7955" s="14" t="s">
        <v>18953</v>
      </c>
      <c r="E7955" s="13" t="s">
        <v>18954</v>
      </c>
      <c r="F7955" s="14" t="s">
        <v>18955</v>
      </c>
      <c r="G7955" s="14" t="s">
        <v>9107</v>
      </c>
      <c r="H7955" s="41" t="s">
        <v>6712</v>
      </c>
      <c r="I7955" s="42" t="s">
        <v>85</v>
      </c>
      <c r="J7955" s="95">
        <f t="shared" si="1"/>
        <v>129</v>
      </c>
      <c r="K7955" s="7" t="str">
        <f t="shared" si="2"/>
        <v>ENG30-02520997-vpotvrditi</v>
      </c>
      <c r="L7955" s="7" t="str">
        <f>ifna(VLOOKUP(K7955,'Лист1'!D:E,2,false))</f>
        <v/>
      </c>
      <c r="M7955" s="9"/>
      <c r="N7955" s="9"/>
      <c r="O7955" s="9"/>
      <c r="P7955" s="9"/>
      <c r="Q7955" s="9"/>
      <c r="R7955" s="9"/>
    </row>
    <row r="7956" ht="15.75" customHeight="1">
      <c r="A7956" s="14" t="s">
        <v>21</v>
      </c>
      <c r="B7956" s="14" t="s">
        <v>22</v>
      </c>
      <c r="C7956" s="40" t="s">
        <v>12510</v>
      </c>
      <c r="D7956" s="14" t="s">
        <v>18956</v>
      </c>
      <c r="E7956" s="13" t="s">
        <v>18957</v>
      </c>
      <c r="F7956" s="14" t="s">
        <v>18958</v>
      </c>
      <c r="G7956" s="14" t="s">
        <v>6772</v>
      </c>
      <c r="H7956" s="41" t="s">
        <v>6712</v>
      </c>
      <c r="I7956" s="42" t="s">
        <v>85</v>
      </c>
      <c r="J7956" s="70">
        <f t="shared" si="1"/>
        <v>56</v>
      </c>
      <c r="K7956" s="7" t="str">
        <f t="shared" si="2"/>
        <v>ENG30-02521816-vdemonstrirati</v>
      </c>
      <c r="L7956" s="7" t="str">
        <f>ifna(VLOOKUP(K7956,'Лист1'!D:E,2,false))</f>
        <v/>
      </c>
      <c r="M7956" s="9"/>
      <c r="N7956" s="9"/>
      <c r="O7956" s="9"/>
      <c r="P7956" s="9"/>
      <c r="Q7956" s="9"/>
      <c r="R7956" s="9"/>
    </row>
    <row r="7957" ht="15.75" customHeight="1">
      <c r="A7957" s="14" t="s">
        <v>21</v>
      </c>
      <c r="B7957" s="14" t="s">
        <v>22</v>
      </c>
      <c r="C7957" s="40" t="s">
        <v>9993</v>
      </c>
      <c r="D7957" s="14" t="s">
        <v>18959</v>
      </c>
      <c r="E7957" s="13" t="s">
        <v>18960</v>
      </c>
      <c r="F7957" s="14" t="s">
        <v>18961</v>
      </c>
      <c r="G7957" s="14" t="s">
        <v>6772</v>
      </c>
      <c r="H7957" s="41" t="s">
        <v>6712</v>
      </c>
      <c r="I7957" s="42" t="s">
        <v>85</v>
      </c>
      <c r="J7957" s="56">
        <f t="shared" si="1"/>
        <v>20</v>
      </c>
      <c r="K7957" s="7" t="str">
        <f t="shared" si="2"/>
        <v>ENG30-02522864-vizvesti</v>
      </c>
      <c r="L7957" s="7" t="str">
        <f>ifna(VLOOKUP(K7957,'Лист1'!D:E,2,false))</f>
        <v/>
      </c>
      <c r="M7957" s="9"/>
      <c r="N7957" s="9"/>
      <c r="O7957" s="9"/>
      <c r="P7957" s="9"/>
      <c r="Q7957" s="9"/>
      <c r="R7957" s="9"/>
    </row>
    <row r="7958" ht="15.75" customHeight="1">
      <c r="A7958" s="14" t="s">
        <v>21</v>
      </c>
      <c r="B7958" s="14" t="s">
        <v>22</v>
      </c>
      <c r="C7958" s="40" t="s">
        <v>18962</v>
      </c>
      <c r="D7958" s="14" t="s">
        <v>18959</v>
      </c>
      <c r="E7958" s="13" t="s">
        <v>18960</v>
      </c>
      <c r="F7958" s="14" t="s">
        <v>18961</v>
      </c>
      <c r="G7958" s="14" t="s">
        <v>6772</v>
      </c>
      <c r="H7958" s="41" t="s">
        <v>6712</v>
      </c>
      <c r="I7958" s="42" t="s">
        <v>85</v>
      </c>
      <c r="J7958" s="121">
        <f t="shared" si="1"/>
        <v>20</v>
      </c>
      <c r="K7958" s="7" t="str">
        <f t="shared" si="2"/>
        <v>ENG30-02522864-vuspeti</v>
      </c>
      <c r="L7958" s="7" t="str">
        <f>ifna(VLOOKUP(K7958,'Лист1'!D:E,2,false))</f>
        <v/>
      </c>
      <c r="M7958" s="9"/>
      <c r="N7958" s="9"/>
      <c r="O7958" s="9"/>
      <c r="P7958" s="9"/>
      <c r="Q7958" s="9"/>
      <c r="R7958" s="9"/>
    </row>
    <row r="7959" ht="15.75" customHeight="1">
      <c r="A7959" s="14" t="s">
        <v>21</v>
      </c>
      <c r="B7959" s="14" t="s">
        <v>22</v>
      </c>
      <c r="C7959" s="40" t="s">
        <v>18963</v>
      </c>
      <c r="D7959" s="14" t="s">
        <v>18964</v>
      </c>
      <c r="E7959" s="13" t="s">
        <v>18965</v>
      </c>
      <c r="F7959" s="14" t="s">
        <v>18963</v>
      </c>
      <c r="G7959" s="14" t="s">
        <v>6772</v>
      </c>
      <c r="H7959" s="41" t="s">
        <v>6712</v>
      </c>
      <c r="I7959" s="42" t="s">
        <v>85</v>
      </c>
      <c r="J7959" s="78">
        <f t="shared" si="1"/>
        <v>23</v>
      </c>
      <c r="K7959" s="7" t="str">
        <f t="shared" si="2"/>
        <v>ENG30-02523221-vmoći</v>
      </c>
      <c r="L7959" s="7" t="str">
        <f>ifna(VLOOKUP(K7959,'Лист1'!D:E,2,false))</f>
        <v/>
      </c>
      <c r="M7959" s="9"/>
      <c r="N7959" s="9"/>
      <c r="O7959" s="9"/>
      <c r="P7959" s="9"/>
      <c r="Q7959" s="9"/>
      <c r="R7959" s="9"/>
    </row>
    <row r="7960" ht="15.75" customHeight="1">
      <c r="A7960" s="14" t="s">
        <v>21</v>
      </c>
      <c r="B7960" s="14" t="s">
        <v>22</v>
      </c>
      <c r="C7960" s="40" t="s">
        <v>9254</v>
      </c>
      <c r="D7960" s="14" t="s">
        <v>18966</v>
      </c>
      <c r="E7960" s="13" t="s">
        <v>18967</v>
      </c>
      <c r="F7960" s="14" t="s">
        <v>18968</v>
      </c>
      <c r="G7960" s="14" t="s">
        <v>6772</v>
      </c>
      <c r="H7960" s="41" t="s">
        <v>6712</v>
      </c>
      <c r="I7960" s="42" t="s">
        <v>85</v>
      </c>
      <c r="J7960" s="57">
        <f t="shared" si="1"/>
        <v>14</v>
      </c>
      <c r="K7960" s="7" t="str">
        <f t="shared" si="2"/>
        <v>ENG30-02524171-vproći</v>
      </c>
      <c r="L7960" s="7" t="str">
        <f>ifna(VLOOKUP(K7960,'Лист1'!D:E,2,false))</f>
        <v/>
      </c>
      <c r="M7960" s="9"/>
      <c r="N7960" s="9"/>
      <c r="O7960" s="9"/>
      <c r="P7960" s="9"/>
      <c r="Q7960" s="9"/>
      <c r="R7960" s="9"/>
    </row>
    <row r="7961" ht="15.75" customHeight="1">
      <c r="A7961" s="14" t="s">
        <v>21</v>
      </c>
      <c r="B7961" s="14" t="s">
        <v>22</v>
      </c>
      <c r="C7961" s="40" t="s">
        <v>18962</v>
      </c>
      <c r="D7961" s="14" t="s">
        <v>18966</v>
      </c>
      <c r="E7961" s="13" t="s">
        <v>18967</v>
      </c>
      <c r="F7961" s="14" t="s">
        <v>18968</v>
      </c>
      <c r="G7961" s="14" t="s">
        <v>6772</v>
      </c>
      <c r="H7961" s="41" t="s">
        <v>6712</v>
      </c>
      <c r="I7961" s="42" t="s">
        <v>85</v>
      </c>
      <c r="J7961" s="27">
        <f t="shared" si="1"/>
        <v>14</v>
      </c>
      <c r="K7961" s="7" t="str">
        <f t="shared" si="2"/>
        <v>ENG30-02524171-vuspeti</v>
      </c>
      <c r="L7961" s="7" t="str">
        <f>ifna(VLOOKUP(K7961,'Лист1'!D:E,2,false))</f>
        <v/>
      </c>
      <c r="M7961" s="9"/>
      <c r="N7961" s="9"/>
      <c r="O7961" s="9"/>
      <c r="P7961" s="9"/>
      <c r="Q7961" s="9"/>
      <c r="R7961" s="9"/>
    </row>
    <row r="7962" ht="15.75" customHeight="1">
      <c r="A7962" s="14" t="s">
        <v>21</v>
      </c>
      <c r="B7962" s="14" t="s">
        <v>22</v>
      </c>
      <c r="C7962" s="40" t="s">
        <v>13600</v>
      </c>
      <c r="D7962" s="14" t="s">
        <v>18969</v>
      </c>
      <c r="E7962" s="13" t="s">
        <v>18970</v>
      </c>
      <c r="F7962" s="14" t="s">
        <v>18971</v>
      </c>
      <c r="G7962" s="14" t="s">
        <v>6772</v>
      </c>
      <c r="H7962" s="41" t="s">
        <v>6712</v>
      </c>
      <c r="I7962" s="42" t="s">
        <v>85</v>
      </c>
      <c r="J7962" s="46">
        <f t="shared" si="1"/>
        <v>56</v>
      </c>
      <c r="K7962" s="7" t="str">
        <f t="shared" si="2"/>
        <v>ENG30-02525447-vdelovati</v>
      </c>
      <c r="L7962" s="7" t="str">
        <f>ifna(VLOOKUP(K7962,'Лист1'!D:E,2,false))</f>
        <v/>
      </c>
      <c r="M7962" s="9"/>
      <c r="N7962" s="9"/>
      <c r="O7962" s="9"/>
      <c r="P7962" s="9"/>
      <c r="Q7962" s="9"/>
      <c r="R7962" s="9"/>
    </row>
    <row r="7963" ht="15.75" customHeight="1">
      <c r="A7963" s="14" t="s">
        <v>21</v>
      </c>
      <c r="B7963" s="14" t="s">
        <v>22</v>
      </c>
      <c r="C7963" s="40" t="s">
        <v>15275</v>
      </c>
      <c r="D7963" s="14" t="s">
        <v>18969</v>
      </c>
      <c r="E7963" s="13" t="s">
        <v>18970</v>
      </c>
      <c r="F7963" s="14" t="s">
        <v>18971</v>
      </c>
      <c r="G7963" s="14" t="s">
        <v>6772</v>
      </c>
      <c r="H7963" s="41" t="s">
        <v>6712</v>
      </c>
      <c r="I7963" s="42" t="s">
        <v>85</v>
      </c>
      <c r="J7963" s="48">
        <f t="shared" si="1"/>
        <v>56</v>
      </c>
      <c r="K7963" s="7" t="str">
        <f t="shared" si="2"/>
        <v>ENG30-02525447-vraditi</v>
      </c>
      <c r="L7963" s="7" t="str">
        <f>ifna(VLOOKUP(K7963,'Лист1'!D:E,2,false))</f>
        <v/>
      </c>
      <c r="M7963" s="9"/>
      <c r="N7963" s="9"/>
      <c r="O7963" s="9"/>
      <c r="P7963" s="9"/>
      <c r="Q7963" s="9"/>
      <c r="R7963" s="9"/>
    </row>
    <row r="7964" ht="15.75" customHeight="1">
      <c r="A7964" s="14" t="s">
        <v>21</v>
      </c>
      <c r="B7964" s="14" t="s">
        <v>22</v>
      </c>
      <c r="C7964" s="40" t="s">
        <v>8897</v>
      </c>
      <c r="D7964" s="14" t="s">
        <v>18972</v>
      </c>
      <c r="E7964" s="13" t="s">
        <v>18973</v>
      </c>
      <c r="F7964" s="14" t="s">
        <v>18974</v>
      </c>
      <c r="G7964" s="14" t="s">
        <v>6772</v>
      </c>
      <c r="H7964" s="41" t="s">
        <v>6712</v>
      </c>
      <c r="I7964" s="42" t="s">
        <v>85</v>
      </c>
      <c r="J7964" s="60">
        <f t="shared" si="1"/>
        <v>20</v>
      </c>
      <c r="K7964" s="7" t="str">
        <f t="shared" si="2"/>
        <v>ENG30-02526085-vispuniti</v>
      </c>
      <c r="L7964" s="7" t="str">
        <f>ifna(VLOOKUP(K7964,'Лист1'!D:E,2,false))</f>
        <v/>
      </c>
      <c r="M7964" s="9"/>
      <c r="N7964" s="9"/>
      <c r="O7964" s="9"/>
      <c r="P7964" s="9"/>
      <c r="Q7964" s="9"/>
      <c r="R7964" s="9"/>
    </row>
    <row r="7965" ht="15.75" customHeight="1">
      <c r="A7965" s="14" t="s">
        <v>21</v>
      </c>
      <c r="B7965" s="14" t="s">
        <v>22</v>
      </c>
      <c r="C7965" s="40" t="s">
        <v>7865</v>
      </c>
      <c r="D7965" s="14" t="s">
        <v>18972</v>
      </c>
      <c r="E7965" s="13" t="s">
        <v>18973</v>
      </c>
      <c r="F7965" s="14" t="s">
        <v>18974</v>
      </c>
      <c r="G7965" s="14" t="s">
        <v>6772</v>
      </c>
      <c r="H7965" s="41" t="s">
        <v>6712</v>
      </c>
      <c r="I7965" s="42" t="s">
        <v>85</v>
      </c>
      <c r="J7965" s="83">
        <f t="shared" si="1"/>
        <v>20</v>
      </c>
      <c r="K7965" s="7" t="str">
        <f t="shared" si="2"/>
        <v>ENG30-02526085-vizvršiti</v>
      </c>
      <c r="L7965" s="7" t="str">
        <f>ifna(VLOOKUP(K7965,'Лист1'!D:E,2,false))</f>
        <v/>
      </c>
      <c r="M7965" s="9"/>
      <c r="N7965" s="9"/>
      <c r="O7965" s="9"/>
      <c r="P7965" s="9"/>
      <c r="Q7965" s="9"/>
      <c r="R7965" s="9"/>
    </row>
    <row r="7966" ht="15.75" customHeight="1">
      <c r="A7966" s="14" t="s">
        <v>21</v>
      </c>
      <c r="B7966" s="14" t="s">
        <v>22</v>
      </c>
      <c r="C7966" s="40" t="s">
        <v>9994</v>
      </c>
      <c r="D7966" s="14" t="s">
        <v>18972</v>
      </c>
      <c r="E7966" s="13" t="s">
        <v>18973</v>
      </c>
      <c r="F7966" s="14" t="s">
        <v>18974</v>
      </c>
      <c r="G7966" s="14" t="s">
        <v>6772</v>
      </c>
      <c r="H7966" s="41" t="s">
        <v>6712</v>
      </c>
      <c r="I7966" s="42" t="s">
        <v>85</v>
      </c>
      <c r="J7966" s="91">
        <f t="shared" si="1"/>
        <v>20</v>
      </c>
      <c r="K7966" s="7" t="str">
        <f t="shared" si="2"/>
        <v>ENG30-02526085-vostvariti</v>
      </c>
      <c r="L7966" s="7" t="str">
        <f>ifna(VLOOKUP(K7966,'Лист1'!D:E,2,false))</f>
        <v/>
      </c>
      <c r="M7966" s="9"/>
      <c r="N7966" s="9"/>
      <c r="O7966" s="9"/>
      <c r="P7966" s="9"/>
      <c r="Q7966" s="9"/>
      <c r="R7966" s="9"/>
    </row>
    <row r="7967" ht="15.75" customHeight="1">
      <c r="A7967" s="14" t="s">
        <v>21</v>
      </c>
      <c r="B7967" s="14" t="s">
        <v>22</v>
      </c>
      <c r="C7967" s="40" t="s">
        <v>18272</v>
      </c>
      <c r="D7967" s="14" t="s">
        <v>18972</v>
      </c>
      <c r="E7967" s="13" t="s">
        <v>18973</v>
      </c>
      <c r="F7967" s="14" t="s">
        <v>18974</v>
      </c>
      <c r="G7967" s="14" t="s">
        <v>6772</v>
      </c>
      <c r="H7967" s="41" t="s">
        <v>6712</v>
      </c>
      <c r="I7967" s="42" t="s">
        <v>85</v>
      </c>
      <c r="J7967" s="44">
        <f t="shared" si="1"/>
        <v>20</v>
      </c>
      <c r="K7967" s="7" t="str">
        <f t="shared" si="2"/>
        <v>ENG30-02526085-vpostignuti</v>
      </c>
      <c r="L7967" s="7" t="str">
        <f>ifna(VLOOKUP(K7967,'Лист1'!D:E,2,false))</f>
        <v/>
      </c>
      <c r="M7967" s="9"/>
      <c r="N7967" s="9"/>
      <c r="O7967" s="9"/>
      <c r="P7967" s="9"/>
      <c r="Q7967" s="9"/>
      <c r="R7967" s="9"/>
    </row>
    <row r="7968" ht="15.75" customHeight="1">
      <c r="A7968" s="14" t="s">
        <v>21</v>
      </c>
      <c r="B7968" s="14" t="s">
        <v>22</v>
      </c>
      <c r="C7968" s="40" t="s">
        <v>15650</v>
      </c>
      <c r="D7968" s="14" t="s">
        <v>18972</v>
      </c>
      <c r="E7968" s="13" t="s">
        <v>18973</v>
      </c>
      <c r="F7968" s="14" t="s">
        <v>18974</v>
      </c>
      <c r="G7968" s="14" t="s">
        <v>6772</v>
      </c>
      <c r="H7968" s="41" t="s">
        <v>6712</v>
      </c>
      <c r="I7968" s="42" t="s">
        <v>85</v>
      </c>
      <c r="J7968" s="53">
        <f t="shared" si="1"/>
        <v>20</v>
      </c>
      <c r="K7968" s="7" t="str">
        <f t="shared" si="2"/>
        <v>ENG30-02526085-vprovesti</v>
      </c>
      <c r="L7968" s="7" t="str">
        <f>ifna(VLOOKUP(K7968,'Лист1'!D:E,2,false))</f>
        <v/>
      </c>
      <c r="M7968" s="9"/>
      <c r="N7968" s="9"/>
      <c r="O7968" s="9"/>
      <c r="P7968" s="9"/>
      <c r="Q7968" s="9"/>
      <c r="R7968" s="9"/>
    </row>
    <row r="7969" ht="15.75" customHeight="1">
      <c r="A7969" s="14" t="s">
        <v>79</v>
      </c>
      <c r="B7969" s="14" t="s">
        <v>80</v>
      </c>
      <c r="C7969" s="40" t="s">
        <v>10358</v>
      </c>
      <c r="D7969" s="14" t="s">
        <v>18975</v>
      </c>
      <c r="E7969" s="13" t="s">
        <v>18976</v>
      </c>
      <c r="F7969" s="14" t="s">
        <v>18977</v>
      </c>
      <c r="G7969" s="14" t="s">
        <v>6772</v>
      </c>
      <c r="H7969" s="41" t="s">
        <v>6712</v>
      </c>
      <c r="I7969" s="42" t="s">
        <v>85</v>
      </c>
      <c r="J7969" s="60">
        <f t="shared" si="1"/>
        <v>32</v>
      </c>
      <c r="K7969" s="7" t="str">
        <f t="shared" si="2"/>
        <v>ENG30-02526124-aneosvojiv</v>
      </c>
      <c r="L7969" s="7" t="str">
        <f>ifna(VLOOKUP(K7969,'Лист1'!D:E,2,false))</f>
        <v/>
      </c>
      <c r="M7969" s="9"/>
      <c r="N7969" s="9"/>
      <c r="O7969" s="9"/>
      <c r="P7969" s="9"/>
      <c r="Q7969" s="9"/>
      <c r="R7969" s="9"/>
    </row>
    <row r="7970" ht="15.75" customHeight="1">
      <c r="A7970" s="14" t="s">
        <v>79</v>
      </c>
      <c r="B7970" s="14" t="s">
        <v>80</v>
      </c>
      <c r="C7970" s="40" t="s">
        <v>12006</v>
      </c>
      <c r="D7970" s="14" t="s">
        <v>18975</v>
      </c>
      <c r="E7970" s="13" t="s">
        <v>18976</v>
      </c>
      <c r="F7970" s="14" t="s">
        <v>18977</v>
      </c>
      <c r="G7970" s="14" t="s">
        <v>6772</v>
      </c>
      <c r="H7970" s="41" t="s">
        <v>6712</v>
      </c>
      <c r="I7970" s="42" t="s">
        <v>85</v>
      </c>
      <c r="J7970" s="33">
        <f t="shared" si="1"/>
        <v>32</v>
      </c>
      <c r="K7970" s="7" t="str">
        <f t="shared" si="2"/>
        <v>ENG30-02526124-asnažan</v>
      </c>
      <c r="L7970" s="7" t="str">
        <f>ifna(VLOOKUP(K7970,'Лист1'!D:E,2,false))</f>
        <v/>
      </c>
      <c r="M7970" s="9"/>
      <c r="N7970" s="9"/>
      <c r="O7970" s="9"/>
      <c r="P7970" s="9"/>
      <c r="Q7970" s="9"/>
      <c r="R7970" s="9"/>
    </row>
    <row r="7971" ht="15.75" customHeight="1">
      <c r="A7971" s="14" t="s">
        <v>79</v>
      </c>
      <c r="B7971" s="14" t="s">
        <v>80</v>
      </c>
      <c r="C7971" s="40" t="s">
        <v>15045</v>
      </c>
      <c r="D7971" s="14" t="s">
        <v>18978</v>
      </c>
      <c r="E7971" s="13" t="s">
        <v>18979</v>
      </c>
      <c r="F7971" s="14" t="s">
        <v>18980</v>
      </c>
      <c r="G7971" s="14"/>
      <c r="H7971" s="41" t="s">
        <v>6712</v>
      </c>
      <c r="I7971" s="42" t="s">
        <v>85</v>
      </c>
      <c r="J7971" s="31">
        <f t="shared" si="1"/>
        <v>19</v>
      </c>
      <c r="K7971" s="7" t="str">
        <f t="shared" si="2"/>
        <v>ENG30-02526925-apotreban</v>
      </c>
      <c r="L7971" s="7" t="str">
        <f>ifna(VLOOKUP(K7971,'Лист1'!D:E,2,false))</f>
        <v/>
      </c>
      <c r="M7971" s="9"/>
      <c r="N7971" s="9"/>
      <c r="O7971" s="9"/>
      <c r="P7971" s="9"/>
      <c r="Q7971" s="9"/>
      <c r="R7971" s="9"/>
    </row>
    <row r="7972" ht="15.75" customHeight="1">
      <c r="A7972" s="14" t="s">
        <v>79</v>
      </c>
      <c r="B7972" s="14" t="s">
        <v>80</v>
      </c>
      <c r="C7972" s="40" t="s">
        <v>15449</v>
      </c>
      <c r="D7972" s="14" t="s">
        <v>18981</v>
      </c>
      <c r="E7972" s="13" t="s">
        <v>18982</v>
      </c>
      <c r="F7972" s="14" t="s">
        <v>18983</v>
      </c>
      <c r="G7972" s="14"/>
      <c r="H7972" s="41" t="s">
        <v>6712</v>
      </c>
      <c r="I7972" s="42" t="s">
        <v>85</v>
      </c>
      <c r="J7972" s="39">
        <f t="shared" si="1"/>
        <v>23</v>
      </c>
      <c r="K7972" s="7" t="str">
        <f t="shared" si="2"/>
        <v>ENG30-02527734-anepotreban</v>
      </c>
      <c r="L7972" s="7" t="str">
        <f>ifna(VLOOKUP(K7972,'Лист1'!D:E,2,false))</f>
        <v/>
      </c>
      <c r="M7972" s="9"/>
      <c r="N7972" s="9"/>
      <c r="O7972" s="9"/>
      <c r="P7972" s="9"/>
      <c r="Q7972" s="9"/>
      <c r="R7972" s="9"/>
    </row>
    <row r="7973" ht="15.75" customHeight="1">
      <c r="A7973" s="14" t="s">
        <v>79</v>
      </c>
      <c r="B7973" s="14" t="s">
        <v>80</v>
      </c>
      <c r="C7973" s="40" t="s">
        <v>18984</v>
      </c>
      <c r="D7973" s="14" t="s">
        <v>18981</v>
      </c>
      <c r="E7973" s="13" t="s">
        <v>18982</v>
      </c>
      <c r="F7973" s="14" t="s">
        <v>18983</v>
      </c>
      <c r="G7973" s="14"/>
      <c r="H7973" s="41" t="s">
        <v>6712</v>
      </c>
      <c r="I7973" s="42" t="s">
        <v>85</v>
      </c>
      <c r="J7973" s="95">
        <f t="shared" si="1"/>
        <v>23</v>
      </c>
      <c r="K7973" s="7" t="str">
        <f t="shared" si="2"/>
        <v>ENG30-02527734-aneželjen</v>
      </c>
      <c r="L7973" s="7" t="str">
        <f>ifna(VLOOKUP(K7973,'Лист1'!D:E,2,false))</f>
        <v/>
      </c>
      <c r="M7973" s="9"/>
      <c r="N7973" s="9"/>
      <c r="O7973" s="9"/>
      <c r="P7973" s="9"/>
      <c r="Q7973" s="9"/>
      <c r="R7973" s="9"/>
    </row>
    <row r="7974" ht="15.75" customHeight="1">
      <c r="A7974" s="14" t="s">
        <v>79</v>
      </c>
      <c r="B7974" s="14" t="s">
        <v>80</v>
      </c>
      <c r="C7974" s="40" t="s">
        <v>9794</v>
      </c>
      <c r="D7974" s="14" t="s">
        <v>18985</v>
      </c>
      <c r="E7974" s="13" t="s">
        <v>18986</v>
      </c>
      <c r="F7974" s="14" t="s">
        <v>9794</v>
      </c>
      <c r="G7974" s="14" t="s">
        <v>7004</v>
      </c>
      <c r="H7974" s="41" t="s">
        <v>6712</v>
      </c>
      <c r="I7974" s="42" t="s">
        <v>85</v>
      </c>
      <c r="J7974" s="36">
        <f t="shared" si="1"/>
        <v>57</v>
      </c>
      <c r="K7974" s="7" t="str">
        <f t="shared" si="2"/>
        <v>ENG30-02529264-atopao</v>
      </c>
      <c r="L7974" s="7" t="str">
        <f>ifna(VLOOKUP(K7974,'Лист1'!D:E,2,false))</f>
        <v/>
      </c>
      <c r="M7974" s="9"/>
      <c r="N7974" s="9"/>
      <c r="O7974" s="9"/>
      <c r="P7974" s="9"/>
      <c r="Q7974" s="9"/>
      <c r="R7974" s="9"/>
    </row>
    <row r="7975" ht="15.75" customHeight="1">
      <c r="A7975" s="14" t="s">
        <v>21</v>
      </c>
      <c r="B7975" s="14" t="s">
        <v>22</v>
      </c>
      <c r="C7975" s="40" t="s">
        <v>15887</v>
      </c>
      <c r="D7975" s="14" t="s">
        <v>18987</v>
      </c>
      <c r="E7975" s="13" t="s">
        <v>18988</v>
      </c>
      <c r="F7975" s="14" t="s">
        <v>18989</v>
      </c>
      <c r="G7975" s="14" t="s">
        <v>6772</v>
      </c>
      <c r="H7975" s="41" t="s">
        <v>6712</v>
      </c>
      <c r="I7975" s="42" t="s">
        <v>85</v>
      </c>
      <c r="J7975" s="39">
        <f t="shared" si="1"/>
        <v>31</v>
      </c>
      <c r="K7975" s="7" t="str">
        <f t="shared" si="2"/>
        <v>ENG30-02530167-vpokušati</v>
      </c>
      <c r="L7975" s="7" t="str">
        <f>ifna(VLOOKUP(K7975,'Лист1'!D:E,2,false))</f>
        <v/>
      </c>
      <c r="M7975" s="9"/>
      <c r="N7975" s="9"/>
      <c r="O7975" s="9"/>
      <c r="P7975" s="9"/>
      <c r="Q7975" s="9"/>
      <c r="R7975" s="9"/>
    </row>
    <row r="7976" ht="15.75" customHeight="1">
      <c r="A7976" s="14" t="s">
        <v>79</v>
      </c>
      <c r="B7976" s="14" t="s">
        <v>80</v>
      </c>
      <c r="C7976" s="40" t="s">
        <v>9794</v>
      </c>
      <c r="D7976" s="14" t="s">
        <v>18990</v>
      </c>
      <c r="E7976" s="13" t="s">
        <v>18991</v>
      </c>
      <c r="F7976" s="14" t="s">
        <v>9794</v>
      </c>
      <c r="G7976" s="14" t="s">
        <v>6917</v>
      </c>
      <c r="H7976" s="41" t="s">
        <v>6712</v>
      </c>
      <c r="I7976" s="42" t="s">
        <v>85</v>
      </c>
      <c r="J7976" s="62">
        <f t="shared" si="1"/>
        <v>29</v>
      </c>
      <c r="K7976" s="7" t="str">
        <f t="shared" si="2"/>
        <v>ENG30-02530861-atopao</v>
      </c>
      <c r="L7976" s="7" t="str">
        <f>ifna(VLOOKUP(K7976,'Лист1'!D:E,2,false))</f>
        <v/>
      </c>
      <c r="M7976" s="9"/>
      <c r="N7976" s="9"/>
      <c r="O7976" s="9"/>
      <c r="P7976" s="9"/>
      <c r="Q7976" s="9"/>
      <c r="R7976" s="9"/>
    </row>
    <row r="7977" ht="15.75" customHeight="1">
      <c r="A7977" s="14" t="s">
        <v>79</v>
      </c>
      <c r="B7977" s="14" t="s">
        <v>80</v>
      </c>
      <c r="C7977" s="40" t="s">
        <v>15040</v>
      </c>
      <c r="D7977" s="14" t="s">
        <v>18992</v>
      </c>
      <c r="E7977" s="13" t="s">
        <v>18993</v>
      </c>
      <c r="F7977" s="14" t="s">
        <v>18994</v>
      </c>
      <c r="G7977" s="14" t="s">
        <v>6917</v>
      </c>
      <c r="H7977" s="41" t="s">
        <v>6712</v>
      </c>
      <c r="I7977" s="42" t="s">
        <v>85</v>
      </c>
      <c r="J7977" s="22">
        <f t="shared" si="1"/>
        <v>43</v>
      </c>
      <c r="K7977" s="7" t="str">
        <f t="shared" si="2"/>
        <v>ENG30-02531122-aprijatan</v>
      </c>
      <c r="L7977" s="7" t="str">
        <f>ifna(VLOOKUP(K7977,'Лист1'!D:E,2,false))</f>
        <v/>
      </c>
      <c r="M7977" s="9"/>
      <c r="N7977" s="9"/>
      <c r="O7977" s="9"/>
      <c r="P7977" s="9"/>
      <c r="Q7977" s="9"/>
      <c r="R7977" s="9"/>
    </row>
    <row r="7978" ht="15.75" customHeight="1">
      <c r="A7978" s="14" t="s">
        <v>79</v>
      </c>
      <c r="B7978" s="14" t="s">
        <v>80</v>
      </c>
      <c r="C7978" s="40" t="s">
        <v>7774</v>
      </c>
      <c r="D7978" s="14" t="s">
        <v>18995</v>
      </c>
      <c r="E7978" s="13" t="s">
        <v>18996</v>
      </c>
      <c r="F7978" s="14" t="s">
        <v>18997</v>
      </c>
      <c r="G7978" s="14" t="s">
        <v>6772</v>
      </c>
      <c r="H7978" s="41" t="s">
        <v>6712</v>
      </c>
      <c r="I7978" s="42" t="s">
        <v>85</v>
      </c>
      <c r="J7978" s="36">
        <f t="shared" si="1"/>
        <v>123</v>
      </c>
      <c r="K7978" s="7" t="str">
        <f t="shared" si="2"/>
        <v>ENG30-02531422-ahladan</v>
      </c>
      <c r="L7978" s="7" t="str">
        <f>ifna(VLOOKUP(K7978,'Лист1'!D:E,2,false))</f>
        <v/>
      </c>
      <c r="M7978" s="9"/>
      <c r="N7978" s="9"/>
      <c r="O7978" s="9"/>
      <c r="P7978" s="9"/>
      <c r="Q7978" s="9"/>
      <c r="R7978" s="9"/>
    </row>
    <row r="7979" ht="15.75" customHeight="1">
      <c r="A7979" s="14" t="s">
        <v>79</v>
      </c>
      <c r="B7979" s="14" t="s">
        <v>80</v>
      </c>
      <c r="C7979" s="40" t="s">
        <v>14447</v>
      </c>
      <c r="D7979" s="14" t="s">
        <v>18995</v>
      </c>
      <c r="E7979" s="13" t="s">
        <v>18996</v>
      </c>
      <c r="F7979" s="14" t="s">
        <v>18997</v>
      </c>
      <c r="G7979" s="14" t="s">
        <v>6772</v>
      </c>
      <c r="H7979" s="41" t="s">
        <v>6712</v>
      </c>
      <c r="I7979" s="42" t="s">
        <v>85</v>
      </c>
      <c r="J7979" s="39">
        <f t="shared" si="1"/>
        <v>123</v>
      </c>
      <c r="K7979" s="7" t="str">
        <f t="shared" si="2"/>
        <v>ENG30-02531422-aleden</v>
      </c>
      <c r="L7979" s="7" t="str">
        <f>ifna(VLOOKUP(K7979,'Лист1'!D:E,2,false))</f>
        <v/>
      </c>
      <c r="M7979" s="9"/>
      <c r="N7979" s="9"/>
      <c r="O7979" s="9"/>
      <c r="P7979" s="9"/>
      <c r="Q7979" s="9"/>
      <c r="R7979" s="9"/>
    </row>
    <row r="7980" ht="15.75" customHeight="1">
      <c r="A7980" s="14" t="s">
        <v>21</v>
      </c>
      <c r="B7980" s="14" t="s">
        <v>22</v>
      </c>
      <c r="C7980" s="40" t="s">
        <v>15887</v>
      </c>
      <c r="D7980" s="14" t="s">
        <v>18998</v>
      </c>
      <c r="E7980" s="13" t="s">
        <v>18999</v>
      </c>
      <c r="F7980" s="14" t="s">
        <v>19000</v>
      </c>
      <c r="G7980" s="14" t="s">
        <v>8448</v>
      </c>
      <c r="H7980" s="41" t="s">
        <v>6712</v>
      </c>
      <c r="I7980" s="42" t="s">
        <v>85</v>
      </c>
      <c r="J7980" s="69">
        <f t="shared" si="1"/>
        <v>73</v>
      </c>
      <c r="K7980" s="7" t="str">
        <f t="shared" si="2"/>
        <v>ENG30-02531625-vpokušati</v>
      </c>
      <c r="L7980" s="7" t="str">
        <f>ifna(VLOOKUP(K7980,'Лист1'!D:E,2,false))</f>
        <v/>
      </c>
      <c r="M7980" s="9"/>
      <c r="N7980" s="9"/>
      <c r="O7980" s="9"/>
      <c r="P7980" s="9"/>
      <c r="Q7980" s="9"/>
      <c r="R7980" s="9"/>
    </row>
    <row r="7981" ht="15.75" customHeight="1">
      <c r="A7981" s="14" t="s">
        <v>21</v>
      </c>
      <c r="B7981" s="14" t="s">
        <v>22</v>
      </c>
      <c r="C7981" s="40" t="s">
        <v>10976</v>
      </c>
      <c r="D7981" s="14" t="s">
        <v>18998</v>
      </c>
      <c r="E7981" s="13" t="s">
        <v>18999</v>
      </c>
      <c r="F7981" s="14" t="s">
        <v>19000</v>
      </c>
      <c r="G7981" s="14" t="s">
        <v>8448</v>
      </c>
      <c r="H7981" s="41" t="s">
        <v>6712</v>
      </c>
      <c r="I7981" s="42" t="s">
        <v>85</v>
      </c>
      <c r="J7981" s="85">
        <f t="shared" si="1"/>
        <v>73</v>
      </c>
      <c r="K7981" s="7" t="str">
        <f t="shared" si="2"/>
        <v>ENG30-02531625-vtestirati</v>
      </c>
      <c r="L7981" s="7" t="str">
        <f>ifna(VLOOKUP(K7981,'Лист1'!D:E,2,false))</f>
        <v/>
      </c>
      <c r="M7981" s="9"/>
      <c r="N7981" s="9"/>
      <c r="O7981" s="9"/>
      <c r="P7981" s="9"/>
      <c r="Q7981" s="9"/>
      <c r="R7981" s="9"/>
    </row>
    <row r="7982" ht="15.75" customHeight="1">
      <c r="A7982" s="14" t="s">
        <v>79</v>
      </c>
      <c r="B7982" s="14" t="s">
        <v>80</v>
      </c>
      <c r="C7982" s="40" t="s">
        <v>9794</v>
      </c>
      <c r="D7982" s="14" t="s">
        <v>19001</v>
      </c>
      <c r="E7982" s="13" t="s">
        <v>19002</v>
      </c>
      <c r="F7982" s="14" t="s">
        <v>9794</v>
      </c>
      <c r="G7982" s="14" t="s">
        <v>9412</v>
      </c>
      <c r="H7982" s="41" t="s">
        <v>6712</v>
      </c>
      <c r="I7982" s="42" t="s">
        <v>85</v>
      </c>
      <c r="J7982" s="61">
        <f t="shared" si="1"/>
        <v>84</v>
      </c>
      <c r="K7982" s="7" t="str">
        <f t="shared" si="2"/>
        <v>ENG30-02531919-atopao</v>
      </c>
      <c r="L7982" s="7" t="str">
        <f>ifna(VLOOKUP(K7982,'Лист1'!D:E,2,false))</f>
        <v/>
      </c>
      <c r="M7982" s="9"/>
      <c r="N7982" s="9"/>
      <c r="O7982" s="9"/>
      <c r="P7982" s="9"/>
      <c r="Q7982" s="9"/>
      <c r="R7982" s="9"/>
    </row>
    <row r="7983" ht="15.75" customHeight="1">
      <c r="A7983" s="14" t="s">
        <v>79</v>
      </c>
      <c r="B7983" s="14" t="s">
        <v>80</v>
      </c>
      <c r="C7983" s="40" t="s">
        <v>7774</v>
      </c>
      <c r="D7983" s="14" t="s">
        <v>19003</v>
      </c>
      <c r="E7983" s="13" t="s">
        <v>19004</v>
      </c>
      <c r="F7983" s="14" t="s">
        <v>7774</v>
      </c>
      <c r="G7983" s="14" t="s">
        <v>9412</v>
      </c>
      <c r="H7983" s="41" t="s">
        <v>6712</v>
      </c>
      <c r="I7983" s="42" t="s">
        <v>85</v>
      </c>
      <c r="J7983" s="91">
        <f t="shared" si="1"/>
        <v>34</v>
      </c>
      <c r="K7983" s="7" t="str">
        <f t="shared" si="2"/>
        <v>ENG30-02532398-ahladan</v>
      </c>
      <c r="L7983" s="7" t="str">
        <f>ifna(VLOOKUP(K7983,'Лист1'!D:E,2,false))</f>
        <v/>
      </c>
      <c r="M7983" s="9"/>
      <c r="N7983" s="9"/>
      <c r="O7983" s="9"/>
      <c r="P7983" s="9"/>
      <c r="Q7983" s="9"/>
      <c r="R7983" s="9"/>
    </row>
    <row r="7984" ht="15.75" customHeight="1">
      <c r="A7984" s="14" t="s">
        <v>21</v>
      </c>
      <c r="B7984" s="14" t="s">
        <v>22</v>
      </c>
      <c r="C7984" s="40" t="s">
        <v>10976</v>
      </c>
      <c r="D7984" s="14" t="s">
        <v>19005</v>
      </c>
      <c r="E7984" s="13" t="s">
        <v>19006</v>
      </c>
      <c r="F7984" s="14" t="s">
        <v>19007</v>
      </c>
      <c r="G7984" s="14" t="s">
        <v>6772</v>
      </c>
      <c r="H7984" s="41" t="s">
        <v>6712</v>
      </c>
      <c r="I7984" s="42" t="s">
        <v>85</v>
      </c>
      <c r="J7984" s="43">
        <f t="shared" si="1"/>
        <v>73</v>
      </c>
      <c r="K7984" s="7" t="str">
        <f t="shared" si="2"/>
        <v>ENG30-02533109-vtestirati</v>
      </c>
      <c r="L7984" s="7" t="str">
        <f>ifna(VLOOKUP(K7984,'Лист1'!D:E,2,false))</f>
        <v/>
      </c>
      <c r="M7984" s="9"/>
      <c r="N7984" s="9"/>
      <c r="O7984" s="9"/>
      <c r="P7984" s="9"/>
      <c r="Q7984" s="9"/>
      <c r="R7984" s="9"/>
    </row>
    <row r="7985" ht="15.75" customHeight="1">
      <c r="A7985" s="14" t="s">
        <v>21</v>
      </c>
      <c r="B7985" s="14" t="s">
        <v>22</v>
      </c>
      <c r="C7985" s="40" t="s">
        <v>11834</v>
      </c>
      <c r="D7985" s="14" t="s">
        <v>19008</v>
      </c>
      <c r="E7985" s="13" t="s">
        <v>19009</v>
      </c>
      <c r="F7985" s="14" t="s">
        <v>19010</v>
      </c>
      <c r="G7985" s="14" t="s">
        <v>6772</v>
      </c>
      <c r="H7985" s="41" t="s">
        <v>6712</v>
      </c>
      <c r="I7985" s="42" t="s">
        <v>85</v>
      </c>
      <c r="J7985" s="82">
        <f t="shared" si="1"/>
        <v>32</v>
      </c>
      <c r="K7985" s="7" t="str">
        <f t="shared" si="2"/>
        <v>ENG30-02533282-vispitati</v>
      </c>
      <c r="L7985" s="7" t="str">
        <f>ifna(VLOOKUP(K7985,'Лист1'!D:E,2,false))</f>
        <v/>
      </c>
      <c r="M7985" s="9"/>
      <c r="N7985" s="9"/>
      <c r="O7985" s="9"/>
      <c r="P7985" s="9"/>
      <c r="Q7985" s="9"/>
      <c r="R7985" s="9"/>
    </row>
    <row r="7986" ht="15.75" customHeight="1">
      <c r="A7986" s="14" t="s">
        <v>21</v>
      </c>
      <c r="B7986" s="14" t="s">
        <v>22</v>
      </c>
      <c r="C7986" s="40" t="s">
        <v>10959</v>
      </c>
      <c r="D7986" s="14" t="s">
        <v>19008</v>
      </c>
      <c r="E7986" s="13" t="s">
        <v>19009</v>
      </c>
      <c r="F7986" s="14" t="s">
        <v>19010</v>
      </c>
      <c r="G7986" s="14" t="s">
        <v>6772</v>
      </c>
      <c r="H7986" s="41" t="s">
        <v>6712</v>
      </c>
      <c r="I7986" s="42" t="s">
        <v>85</v>
      </c>
      <c r="J7986" s="37">
        <f t="shared" si="1"/>
        <v>32</v>
      </c>
      <c r="K7986" s="7" t="str">
        <f t="shared" si="2"/>
        <v>ENG30-02533282-vpotvrditi</v>
      </c>
      <c r="L7986" s="7" t="str">
        <f>ifna(VLOOKUP(K7986,'Лист1'!D:E,2,false))</f>
        <v/>
      </c>
      <c r="M7986" s="9"/>
      <c r="N7986" s="9"/>
      <c r="O7986" s="9"/>
      <c r="P7986" s="9"/>
      <c r="Q7986" s="9"/>
      <c r="R7986" s="9"/>
    </row>
    <row r="7987" ht="15.75" customHeight="1">
      <c r="A7987" s="14" t="s">
        <v>21</v>
      </c>
      <c r="B7987" s="14" t="s">
        <v>22</v>
      </c>
      <c r="C7987" s="40" t="s">
        <v>10527</v>
      </c>
      <c r="D7987" s="14" t="s">
        <v>19008</v>
      </c>
      <c r="E7987" s="13" t="s">
        <v>19009</v>
      </c>
      <c r="F7987" s="14" t="s">
        <v>19010</v>
      </c>
      <c r="G7987" s="14" t="s">
        <v>6772</v>
      </c>
      <c r="H7987" s="41" t="s">
        <v>6712</v>
      </c>
      <c r="I7987" s="42" t="s">
        <v>85</v>
      </c>
      <c r="J7987" s="31">
        <f t="shared" si="1"/>
        <v>32</v>
      </c>
      <c r="K7987" s="7" t="str">
        <f t="shared" si="2"/>
        <v>ENG30-02533282-vutvrditi</v>
      </c>
      <c r="L7987" s="7" t="str">
        <f>ifna(VLOOKUP(K7987,'Лист1'!D:E,2,false))</f>
        <v/>
      </c>
      <c r="M7987" s="9"/>
      <c r="N7987" s="9"/>
      <c r="O7987" s="9"/>
      <c r="P7987" s="9"/>
      <c r="Q7987" s="9"/>
      <c r="R7987" s="9"/>
    </row>
    <row r="7988" ht="15.75" customHeight="1">
      <c r="A7988" s="14" t="s">
        <v>79</v>
      </c>
      <c r="B7988" s="14" t="s">
        <v>80</v>
      </c>
      <c r="C7988" s="40" t="s">
        <v>10201</v>
      </c>
      <c r="D7988" s="14" t="s">
        <v>19011</v>
      </c>
      <c r="E7988" s="13" t="s">
        <v>19012</v>
      </c>
      <c r="F7988" s="14" t="s">
        <v>10201</v>
      </c>
      <c r="G7988" s="14" t="s">
        <v>6772</v>
      </c>
      <c r="H7988" s="41" t="s">
        <v>6712</v>
      </c>
      <c r="I7988" s="42" t="s">
        <v>85</v>
      </c>
      <c r="J7988" s="53">
        <f t="shared" si="1"/>
        <v>67</v>
      </c>
      <c r="K7988" s="7" t="str">
        <f t="shared" si="2"/>
        <v>ENG30-02533313-asrdačan</v>
      </c>
      <c r="L7988" s="7" t="str">
        <f>ifna(VLOOKUP(K7988,'Лист1'!D:E,2,false))</f>
        <v/>
      </c>
      <c r="M7988" s="9"/>
      <c r="N7988" s="9"/>
      <c r="O7988" s="9"/>
      <c r="P7988" s="9"/>
      <c r="Q7988" s="9"/>
      <c r="R7988" s="9"/>
    </row>
    <row r="7989" ht="15.75" customHeight="1">
      <c r="A7989" s="14" t="s">
        <v>21</v>
      </c>
      <c r="B7989" s="14" t="s">
        <v>22</v>
      </c>
      <c r="C7989" s="40" t="s">
        <v>11136</v>
      </c>
      <c r="D7989" s="14" t="s">
        <v>19013</v>
      </c>
      <c r="E7989" s="13" t="s">
        <v>19014</v>
      </c>
      <c r="F7989" s="14" t="s">
        <v>19015</v>
      </c>
      <c r="G7989" s="14" t="s">
        <v>6917</v>
      </c>
      <c r="H7989" s="41" t="s">
        <v>6712</v>
      </c>
      <c r="I7989" s="42" t="s">
        <v>85</v>
      </c>
      <c r="J7989" s="101">
        <f t="shared" si="1"/>
        <v>38</v>
      </c>
      <c r="K7989" s="7" t="str">
        <f t="shared" si="2"/>
        <v>ENG30-02536557-vuticati</v>
      </c>
      <c r="L7989" s="7" t="str">
        <f>ifna(VLOOKUP(K7989,'Лист1'!D:E,2,false))</f>
        <v/>
      </c>
      <c r="M7989" s="9"/>
      <c r="N7989" s="9"/>
      <c r="O7989" s="9"/>
      <c r="P7989" s="9"/>
      <c r="Q7989" s="9"/>
      <c r="R7989" s="9"/>
    </row>
    <row r="7990" ht="15.75" customHeight="1">
      <c r="A7990" s="14" t="s">
        <v>11</v>
      </c>
      <c r="B7990" s="14" t="s">
        <v>12</v>
      </c>
      <c r="C7990" s="40" t="s">
        <v>19016</v>
      </c>
      <c r="D7990" s="14" t="s">
        <v>19017</v>
      </c>
      <c r="E7990" s="13" t="s">
        <v>19018</v>
      </c>
      <c r="F7990" s="14" t="s">
        <v>19019</v>
      </c>
      <c r="G7990" s="14" t="s">
        <v>6849</v>
      </c>
      <c r="H7990" s="41" t="s">
        <v>6712</v>
      </c>
      <c r="I7990" s="42" t="s">
        <v>85</v>
      </c>
      <c r="J7990" s="43">
        <f t="shared" si="1"/>
        <v>69</v>
      </c>
      <c r="K7990" s="7" t="str">
        <f t="shared" si="2"/>
        <v>ENG30-02536685-nbrat</v>
      </c>
      <c r="L7990" s="7" t="str">
        <f>ifna(VLOOKUP(K7990,'Лист1'!D:E,2,false))</f>
        <v/>
      </c>
      <c r="M7990" s="9"/>
      <c r="N7990" s="9"/>
      <c r="O7990" s="9"/>
      <c r="P7990" s="9"/>
      <c r="Q7990" s="9"/>
      <c r="R7990" s="9"/>
    </row>
    <row r="7991" ht="15.75" customHeight="1">
      <c r="A7991" s="14" t="s">
        <v>21</v>
      </c>
      <c r="B7991" s="14" t="s">
        <v>22</v>
      </c>
      <c r="C7991" s="40" t="s">
        <v>14933</v>
      </c>
      <c r="D7991" s="14" t="s">
        <v>19020</v>
      </c>
      <c r="E7991" s="13" t="s">
        <v>19021</v>
      </c>
      <c r="F7991" s="14" t="s">
        <v>14933</v>
      </c>
      <c r="G7991" s="14" t="s">
        <v>6917</v>
      </c>
      <c r="H7991" s="41" t="s">
        <v>6712</v>
      </c>
      <c r="I7991" s="42" t="s">
        <v>85</v>
      </c>
      <c r="J7991" s="54">
        <f t="shared" si="1"/>
        <v>18</v>
      </c>
      <c r="K7991" s="7" t="str">
        <f t="shared" si="2"/>
        <v>ENG30-02537238-vdoneti</v>
      </c>
      <c r="L7991" s="7" t="str">
        <f>ifna(VLOOKUP(K7991,'Лист1'!D:E,2,false))</f>
        <v/>
      </c>
      <c r="M7991" s="9"/>
      <c r="N7991" s="9"/>
      <c r="O7991" s="9"/>
      <c r="P7991" s="9"/>
      <c r="Q7991" s="9"/>
      <c r="R7991" s="9"/>
    </row>
    <row r="7992" ht="15.75" customHeight="1">
      <c r="A7992" s="14" t="s">
        <v>21</v>
      </c>
      <c r="B7992" s="14" t="s">
        <v>22</v>
      </c>
      <c r="C7992" s="40" t="s">
        <v>14090</v>
      </c>
      <c r="D7992" s="14" t="s">
        <v>19022</v>
      </c>
      <c r="E7992" s="13" t="s">
        <v>19023</v>
      </c>
      <c r="F7992" s="14" t="s">
        <v>19024</v>
      </c>
      <c r="G7992" s="14" t="s">
        <v>6772</v>
      </c>
      <c r="H7992" s="41" t="s">
        <v>6712</v>
      </c>
      <c r="I7992" s="42" t="s">
        <v>85</v>
      </c>
      <c r="J7992" s="38">
        <f t="shared" si="1"/>
        <v>9</v>
      </c>
      <c r="K7992" s="7" t="str">
        <f t="shared" si="2"/>
        <v>ENG30-02539788-vhraniti</v>
      </c>
      <c r="L7992" s="7" t="str">
        <f>ifna(VLOOKUP(K7992,'Лист1'!D:E,2,false))</f>
        <v/>
      </c>
      <c r="M7992" s="9"/>
      <c r="N7992" s="9"/>
      <c r="O7992" s="9"/>
      <c r="P7992" s="9"/>
      <c r="Q7992" s="9"/>
      <c r="R7992" s="9"/>
    </row>
    <row r="7993" ht="15.75" customHeight="1">
      <c r="A7993" s="14" t="s">
        <v>21</v>
      </c>
      <c r="B7993" s="14" t="s">
        <v>22</v>
      </c>
      <c r="C7993" s="40" t="s">
        <v>15990</v>
      </c>
      <c r="D7993" s="14" t="s">
        <v>19022</v>
      </c>
      <c r="E7993" s="13" t="s">
        <v>19023</v>
      </c>
      <c r="F7993" s="14" t="s">
        <v>19024</v>
      </c>
      <c r="G7993" s="14" t="s">
        <v>6772</v>
      </c>
      <c r="H7993" s="41" t="s">
        <v>6712</v>
      </c>
      <c r="I7993" s="42" t="s">
        <v>85</v>
      </c>
      <c r="J7993" s="53">
        <f t="shared" si="1"/>
        <v>9</v>
      </c>
      <c r="K7993" s="7" t="str">
        <f t="shared" si="2"/>
        <v>ENG30-02539788-vnegovati</v>
      </c>
      <c r="L7993" s="7" t="str">
        <f>ifna(VLOOKUP(K7993,'Лист1'!D:E,2,false))</f>
        <v/>
      </c>
      <c r="M7993" s="9"/>
      <c r="N7993" s="9"/>
      <c r="O7993" s="9"/>
      <c r="P7993" s="9"/>
      <c r="Q7993" s="9"/>
      <c r="R7993" s="9"/>
    </row>
    <row r="7994" ht="15.75" customHeight="1">
      <c r="A7994" s="14" t="s">
        <v>21</v>
      </c>
      <c r="B7994" s="14" t="s">
        <v>22</v>
      </c>
      <c r="C7994" s="40" t="s">
        <v>19025</v>
      </c>
      <c r="D7994" s="14" t="s">
        <v>19022</v>
      </c>
      <c r="E7994" s="13" t="s">
        <v>19023</v>
      </c>
      <c r="F7994" s="14" t="s">
        <v>19024</v>
      </c>
      <c r="G7994" s="14" t="s">
        <v>6772</v>
      </c>
      <c r="H7994" s="41" t="s">
        <v>6712</v>
      </c>
      <c r="I7994" s="42" t="s">
        <v>85</v>
      </c>
      <c r="J7994" s="58">
        <f t="shared" si="1"/>
        <v>9</v>
      </c>
      <c r="K7994" s="7" t="str">
        <f t="shared" si="2"/>
        <v>ENG30-02539788-vodgajati</v>
      </c>
      <c r="L7994" s="7" t="str">
        <f>ifna(VLOOKUP(K7994,'Лист1'!D:E,2,false))</f>
        <v/>
      </c>
      <c r="M7994" s="9"/>
      <c r="N7994" s="9"/>
      <c r="O7994" s="9"/>
      <c r="P7994" s="9"/>
      <c r="Q7994" s="9"/>
      <c r="R7994" s="9"/>
    </row>
    <row r="7995" ht="15.75" customHeight="1">
      <c r="A7995" s="14" t="s">
        <v>21</v>
      </c>
      <c r="B7995" s="14" t="s">
        <v>22</v>
      </c>
      <c r="C7995" s="40" t="s">
        <v>10659</v>
      </c>
      <c r="D7995" s="14" t="s">
        <v>19026</v>
      </c>
      <c r="E7995" s="13" t="s">
        <v>19027</v>
      </c>
      <c r="F7995" s="14" t="s">
        <v>19028</v>
      </c>
      <c r="G7995" s="14" t="s">
        <v>6772</v>
      </c>
      <c r="H7995" s="41" t="s">
        <v>6712</v>
      </c>
      <c r="I7995" s="42" t="s">
        <v>85</v>
      </c>
      <c r="J7995" s="58">
        <f t="shared" si="1"/>
        <v>39</v>
      </c>
      <c r="K7995" s="7" t="str">
        <f t="shared" si="2"/>
        <v>ENG30-02540670-vslužiti</v>
      </c>
      <c r="L7995" s="7" t="str">
        <f>ifna(VLOOKUP(K7995,'Лист1'!D:E,2,false))</f>
        <v/>
      </c>
      <c r="M7995" s="9"/>
      <c r="N7995" s="9"/>
      <c r="O7995" s="9"/>
      <c r="P7995" s="9"/>
      <c r="Q7995" s="9"/>
      <c r="R7995" s="9"/>
    </row>
    <row r="7996" ht="15.75" customHeight="1">
      <c r="A7996" s="14" t="s">
        <v>21</v>
      </c>
      <c r="B7996" s="14" t="s">
        <v>22</v>
      </c>
      <c r="C7996" s="40" t="s">
        <v>14024</v>
      </c>
      <c r="D7996" s="14" t="s">
        <v>19029</v>
      </c>
      <c r="E7996" s="13" t="s">
        <v>19030</v>
      </c>
      <c r="F7996" s="14" t="s">
        <v>19031</v>
      </c>
      <c r="G7996" s="14" t="s">
        <v>6772</v>
      </c>
      <c r="H7996" s="41" t="s">
        <v>6712</v>
      </c>
      <c r="I7996" s="42" t="s">
        <v>85</v>
      </c>
      <c r="J7996" s="43">
        <f t="shared" si="1"/>
        <v>15</v>
      </c>
      <c r="K7996" s="7" t="str">
        <f t="shared" si="2"/>
        <v>ENG30-02541251-vkoristiti</v>
      </c>
      <c r="L7996" s="7" t="str">
        <f>ifna(VLOOKUP(K7996,'Лист1'!D:E,2,false))</f>
        <v/>
      </c>
      <c r="M7996" s="9"/>
      <c r="N7996" s="9"/>
      <c r="O7996" s="9"/>
      <c r="P7996" s="9"/>
      <c r="Q7996" s="9"/>
      <c r="R7996" s="9"/>
    </row>
    <row r="7997" ht="15.75" customHeight="1">
      <c r="A7997" s="14" t="s">
        <v>21</v>
      </c>
      <c r="B7997" s="14" t="s">
        <v>22</v>
      </c>
      <c r="C7997" s="40" t="s">
        <v>10659</v>
      </c>
      <c r="D7997" s="14" t="s">
        <v>19029</v>
      </c>
      <c r="E7997" s="13" t="s">
        <v>19030</v>
      </c>
      <c r="F7997" s="14" t="s">
        <v>19031</v>
      </c>
      <c r="G7997" s="14" t="s">
        <v>6772</v>
      </c>
      <c r="H7997" s="41" t="s">
        <v>6712</v>
      </c>
      <c r="I7997" s="42" t="s">
        <v>85</v>
      </c>
      <c r="J7997" s="52">
        <f t="shared" si="1"/>
        <v>15</v>
      </c>
      <c r="K7997" s="7" t="str">
        <f t="shared" si="2"/>
        <v>ENG30-02541251-vslužiti</v>
      </c>
      <c r="L7997" s="7" t="str">
        <f>ifna(VLOOKUP(K7997,'Лист1'!D:E,2,false))</f>
        <v/>
      </c>
      <c r="M7997" s="9"/>
      <c r="N7997" s="9"/>
      <c r="O7997" s="9"/>
      <c r="P7997" s="9"/>
      <c r="Q7997" s="9"/>
      <c r="R7997" s="9"/>
    </row>
    <row r="7998" ht="15.75" customHeight="1">
      <c r="A7998" s="14" t="s">
        <v>21</v>
      </c>
      <c r="B7998" s="14" t="s">
        <v>22</v>
      </c>
      <c r="C7998" s="40" t="s">
        <v>12176</v>
      </c>
      <c r="D7998" s="14" t="s">
        <v>19032</v>
      </c>
      <c r="E7998" s="13" t="s">
        <v>19033</v>
      </c>
      <c r="F7998" s="14" t="s">
        <v>19034</v>
      </c>
      <c r="G7998" s="14" t="s">
        <v>8285</v>
      </c>
      <c r="H7998" s="41" t="s">
        <v>6712</v>
      </c>
      <c r="I7998" s="42" t="s">
        <v>85</v>
      </c>
      <c r="J7998" s="50">
        <f t="shared" si="1"/>
        <v>74</v>
      </c>
      <c r="K7998" s="7" t="str">
        <f t="shared" si="2"/>
        <v>ENG30-02541509-vpredstavljati</v>
      </c>
      <c r="L7998" s="7" t="str">
        <f>ifna(VLOOKUP(K7998,'Лист1'!D:E,2,false))</f>
        <v/>
      </c>
      <c r="M7998" s="9"/>
      <c r="N7998" s="9"/>
      <c r="O7998" s="9"/>
      <c r="P7998" s="9"/>
      <c r="Q7998" s="9"/>
      <c r="R7998" s="9"/>
    </row>
    <row r="7999" ht="15.75" customHeight="1">
      <c r="A7999" s="14" t="s">
        <v>21</v>
      </c>
      <c r="B7999" s="14" t="s">
        <v>22</v>
      </c>
      <c r="C7999" s="40" t="s">
        <v>12176</v>
      </c>
      <c r="D7999" s="14" t="s">
        <v>19035</v>
      </c>
      <c r="E7999" s="13" t="s">
        <v>19036</v>
      </c>
      <c r="F7999" s="14" t="s">
        <v>12176</v>
      </c>
      <c r="G7999" s="14" t="s">
        <v>6772</v>
      </c>
      <c r="H7999" s="41" t="s">
        <v>6712</v>
      </c>
      <c r="I7999" s="42" t="s">
        <v>85</v>
      </c>
      <c r="J7999" s="50">
        <f t="shared" si="1"/>
        <v>35</v>
      </c>
      <c r="K7999" s="7" t="str">
        <f t="shared" si="2"/>
        <v>ENG30-02541921-vpredstavljati</v>
      </c>
      <c r="L7999" s="7" t="str">
        <f>ifna(VLOOKUP(K7999,'Лист1'!D:E,2,false))</f>
        <v/>
      </c>
      <c r="M7999" s="9"/>
      <c r="N7999" s="9"/>
      <c r="O7999" s="9"/>
      <c r="P7999" s="9"/>
      <c r="Q7999" s="9"/>
      <c r="R7999" s="9"/>
    </row>
    <row r="8000" ht="15.75" customHeight="1">
      <c r="A8000" s="14" t="s">
        <v>21</v>
      </c>
      <c r="B8000" s="14" t="s">
        <v>22</v>
      </c>
      <c r="C8000" s="40" t="s">
        <v>11088</v>
      </c>
      <c r="D8000" s="14" t="s">
        <v>19037</v>
      </c>
      <c r="E8000" s="13" t="s">
        <v>19038</v>
      </c>
      <c r="F8000" s="14" t="s">
        <v>19039</v>
      </c>
      <c r="G8000" s="14" t="s">
        <v>6772</v>
      </c>
      <c r="H8000" s="41" t="s">
        <v>6712</v>
      </c>
      <c r="I8000" s="42" t="s">
        <v>85</v>
      </c>
      <c r="J8000" s="45">
        <f t="shared" si="1"/>
        <v>59</v>
      </c>
      <c r="K8000" s="7" t="str">
        <f t="shared" si="2"/>
        <v>ENG30-02542280-vpoštovati</v>
      </c>
      <c r="L8000" s="7" t="str">
        <f>ifna(VLOOKUP(K8000,'Лист1'!D:E,2,false))</f>
        <v/>
      </c>
      <c r="M8000" s="9"/>
      <c r="N8000" s="9"/>
      <c r="O8000" s="9"/>
      <c r="P8000" s="9"/>
      <c r="Q8000" s="9"/>
      <c r="R8000" s="9"/>
    </row>
    <row r="8001" ht="15.75" customHeight="1">
      <c r="A8001" s="14" t="s">
        <v>21</v>
      </c>
      <c r="B8001" s="14" t="s">
        <v>22</v>
      </c>
      <c r="C8001" s="40" t="s">
        <v>7970</v>
      </c>
      <c r="D8001" s="14" t="s">
        <v>19037</v>
      </c>
      <c r="E8001" s="13" t="s">
        <v>19038</v>
      </c>
      <c r="F8001" s="14" t="s">
        <v>19039</v>
      </c>
      <c r="G8001" s="14" t="s">
        <v>6772</v>
      </c>
      <c r="H8001" s="41" t="s">
        <v>6712</v>
      </c>
      <c r="I8001" s="42" t="s">
        <v>85</v>
      </c>
      <c r="J8001" s="38">
        <f t="shared" si="1"/>
        <v>59</v>
      </c>
      <c r="K8001" s="7" t="str">
        <f t="shared" si="2"/>
        <v>ENG30-02542280-vpratiti</v>
      </c>
      <c r="L8001" s="7" t="str">
        <f>ifna(VLOOKUP(K8001,'Лист1'!D:E,2,false))</f>
        <v/>
      </c>
      <c r="M8001" s="9"/>
      <c r="N8001" s="9"/>
      <c r="O8001" s="9"/>
      <c r="P8001" s="9"/>
      <c r="Q8001" s="9"/>
      <c r="R8001" s="9"/>
    </row>
    <row r="8002" ht="15.75" customHeight="1">
      <c r="A8002" s="14" t="s">
        <v>21</v>
      </c>
      <c r="B8002" s="14" t="s">
        <v>22</v>
      </c>
      <c r="C8002" s="40" t="s">
        <v>9320</v>
      </c>
      <c r="D8002" s="14" t="s">
        <v>19037</v>
      </c>
      <c r="E8002" s="13" t="s">
        <v>19038</v>
      </c>
      <c r="F8002" s="14" t="s">
        <v>19039</v>
      </c>
      <c r="G8002" s="14" t="s">
        <v>6772</v>
      </c>
      <c r="H8002" s="41" t="s">
        <v>6712</v>
      </c>
      <c r="I8002" s="42" t="s">
        <v>85</v>
      </c>
      <c r="J8002" s="27">
        <f t="shared" si="1"/>
        <v>59</v>
      </c>
      <c r="K8002" s="7" t="str">
        <f t="shared" si="2"/>
        <v>ENG30-02542280-vslediti</v>
      </c>
      <c r="L8002" s="7" t="str">
        <f>ifna(VLOOKUP(K8002,'Лист1'!D:E,2,false))</f>
        <v/>
      </c>
      <c r="M8002" s="9"/>
      <c r="N8002" s="9"/>
      <c r="O8002" s="9"/>
      <c r="P8002" s="9"/>
      <c r="Q8002" s="9"/>
      <c r="R8002" s="9"/>
    </row>
    <row r="8003" ht="15.75" customHeight="1">
      <c r="A8003" s="14" t="s">
        <v>21</v>
      </c>
      <c r="B8003" s="14" t="s">
        <v>22</v>
      </c>
      <c r="C8003" s="40" t="s">
        <v>10536</v>
      </c>
      <c r="D8003" s="14" t="s">
        <v>19040</v>
      </c>
      <c r="E8003" s="13" t="s">
        <v>19041</v>
      </c>
      <c r="F8003" s="14" t="s">
        <v>10536</v>
      </c>
      <c r="G8003" s="14" t="s">
        <v>6772</v>
      </c>
      <c r="H8003" s="41" t="s">
        <v>6712</v>
      </c>
      <c r="I8003" s="42" t="s">
        <v>85</v>
      </c>
      <c r="J8003" s="31">
        <f t="shared" si="1"/>
        <v>21</v>
      </c>
      <c r="K8003" s="7" t="str">
        <f t="shared" si="2"/>
        <v>ENG30-02542795-vslušati</v>
      </c>
      <c r="L8003" s="7" t="str">
        <f>ifna(VLOOKUP(K8003,'Лист1'!D:E,2,false))</f>
        <v/>
      </c>
      <c r="M8003" s="9"/>
      <c r="N8003" s="9"/>
      <c r="O8003" s="9"/>
      <c r="P8003" s="9"/>
      <c r="Q8003" s="9"/>
      <c r="R8003" s="9"/>
    </row>
    <row r="8004" ht="15.75" customHeight="1">
      <c r="A8004" s="14" t="s">
        <v>21</v>
      </c>
      <c r="B8004" s="14" t="s">
        <v>22</v>
      </c>
      <c r="C8004" s="40" t="s">
        <v>19042</v>
      </c>
      <c r="D8004" s="14" t="s">
        <v>19043</v>
      </c>
      <c r="E8004" s="13" t="s">
        <v>19044</v>
      </c>
      <c r="F8004" s="14" t="s">
        <v>19045</v>
      </c>
      <c r="G8004" s="14" t="s">
        <v>6772</v>
      </c>
      <c r="H8004" s="41" t="s">
        <v>6712</v>
      </c>
      <c r="I8004" s="42" t="s">
        <v>85</v>
      </c>
      <c r="J8004" s="30">
        <f t="shared" si="1"/>
        <v>52</v>
      </c>
      <c r="K8004" s="7" t="str">
        <f t="shared" si="2"/>
        <v>ENG30-02543607-vnarušiti</v>
      </c>
      <c r="L8004" s="7" t="str">
        <f>ifna(VLOOKUP(K8004,'Лист1'!D:E,2,false))</f>
        <v/>
      </c>
      <c r="M8004" s="9"/>
      <c r="N8004" s="9"/>
      <c r="O8004" s="9"/>
      <c r="P8004" s="9"/>
      <c r="Q8004" s="9"/>
      <c r="R8004" s="9"/>
    </row>
    <row r="8005" ht="15.75" customHeight="1">
      <c r="A8005" s="14" t="s">
        <v>21</v>
      </c>
      <c r="B8005" s="14" t="s">
        <v>22</v>
      </c>
      <c r="C8005" s="40" t="s">
        <v>8690</v>
      </c>
      <c r="D8005" s="14" t="s">
        <v>19043</v>
      </c>
      <c r="E8005" s="13" t="s">
        <v>19044</v>
      </c>
      <c r="F8005" s="14" t="s">
        <v>19045</v>
      </c>
      <c r="G8005" s="14" t="s">
        <v>6772</v>
      </c>
      <c r="H8005" s="41" t="s">
        <v>6712</v>
      </c>
      <c r="I8005" s="42" t="s">
        <v>85</v>
      </c>
      <c r="J8005" s="22">
        <f t="shared" si="1"/>
        <v>52</v>
      </c>
      <c r="K8005" s="7" t="str">
        <f t="shared" si="2"/>
        <v>ENG30-02543607-voslabiti</v>
      </c>
      <c r="L8005" s="7" t="str">
        <f>ifna(VLOOKUP(K8005,'Лист1'!D:E,2,false))</f>
        <v/>
      </c>
      <c r="M8005" s="9"/>
      <c r="N8005" s="9"/>
      <c r="O8005" s="9"/>
      <c r="P8005" s="9"/>
      <c r="Q8005" s="9"/>
      <c r="R8005" s="9"/>
    </row>
    <row r="8006" ht="15.75" customHeight="1">
      <c r="A8006" s="14" t="s">
        <v>21</v>
      </c>
      <c r="B8006" s="14" t="s">
        <v>22</v>
      </c>
      <c r="C8006" s="40" t="s">
        <v>19046</v>
      </c>
      <c r="D8006" s="14" t="s">
        <v>19047</v>
      </c>
      <c r="E8006" s="13" t="s">
        <v>19048</v>
      </c>
      <c r="F8006" s="14" t="s">
        <v>19049</v>
      </c>
      <c r="G8006" s="14" t="s">
        <v>6772</v>
      </c>
      <c r="H8006" s="41" t="s">
        <v>6712</v>
      </c>
      <c r="I8006" s="42" t="s">
        <v>85</v>
      </c>
      <c r="J8006" s="62">
        <f t="shared" si="1"/>
        <v>45</v>
      </c>
      <c r="K8006" s="7" t="str">
        <f t="shared" si="2"/>
        <v>ENG30-02544348-vogledati</v>
      </c>
      <c r="L8006" s="7" t="str">
        <f>ifna(VLOOKUP(K8006,'Лист1'!D:E,2,false))</f>
        <v/>
      </c>
      <c r="M8006" s="9"/>
      <c r="N8006" s="9"/>
      <c r="O8006" s="9"/>
      <c r="P8006" s="9"/>
      <c r="Q8006" s="9"/>
      <c r="R8006" s="9"/>
    </row>
    <row r="8007" ht="15.75" customHeight="1">
      <c r="A8007" s="14" t="s">
        <v>79</v>
      </c>
      <c r="B8007" s="14" t="s">
        <v>80</v>
      </c>
      <c r="C8007" s="40" t="s">
        <v>11022</v>
      </c>
      <c r="D8007" s="14" t="s">
        <v>19050</v>
      </c>
      <c r="E8007" s="13" t="s">
        <v>19051</v>
      </c>
      <c r="F8007" s="14" t="s">
        <v>19052</v>
      </c>
      <c r="G8007" s="14" t="s">
        <v>6772</v>
      </c>
      <c r="H8007" s="41" t="s">
        <v>6712</v>
      </c>
      <c r="I8007" s="42" t="s">
        <v>85</v>
      </c>
      <c r="J8007" s="28">
        <f t="shared" si="1"/>
        <v>42</v>
      </c>
      <c r="K8007" s="7" t="str">
        <f t="shared" si="2"/>
        <v>ENG30-02544525-aslab</v>
      </c>
      <c r="L8007" s="7" t="str">
        <f>ifna(VLOOKUP(K8007,'Лист1'!D:E,2,false))</f>
        <v/>
      </c>
      <c r="M8007" s="9"/>
      <c r="N8007" s="9"/>
      <c r="O8007" s="9"/>
      <c r="P8007" s="9"/>
      <c r="Q8007" s="9"/>
      <c r="R8007" s="9"/>
    </row>
    <row r="8008" ht="15.75" customHeight="1">
      <c r="A8008" s="14" t="s">
        <v>21</v>
      </c>
      <c r="B8008" s="14" t="s">
        <v>22</v>
      </c>
      <c r="C8008" s="40" t="s">
        <v>10471</v>
      </c>
      <c r="D8008" s="14" t="s">
        <v>19053</v>
      </c>
      <c r="E8008" s="13" t="s">
        <v>19054</v>
      </c>
      <c r="F8008" s="14" t="s">
        <v>10471</v>
      </c>
      <c r="G8008" s="14" t="s">
        <v>6772</v>
      </c>
      <c r="H8008" s="41" t="s">
        <v>6712</v>
      </c>
      <c r="I8008" s="42" t="s">
        <v>85</v>
      </c>
      <c r="J8008" s="46">
        <f t="shared" si="1"/>
        <v>21</v>
      </c>
      <c r="K8008" s="7" t="str">
        <f t="shared" si="2"/>
        <v>ENG30-02546467-vpriznati</v>
      </c>
      <c r="L8008" s="7" t="str">
        <f>ifna(VLOOKUP(K8008,'Лист1'!D:E,2,false))</f>
        <v/>
      </c>
      <c r="M8008" s="9"/>
      <c r="N8008" s="9"/>
      <c r="O8008" s="9"/>
      <c r="P8008" s="9"/>
      <c r="Q8008" s="9"/>
      <c r="R8008" s="9"/>
    </row>
    <row r="8009" ht="15.75" customHeight="1">
      <c r="A8009" s="14" t="s">
        <v>21</v>
      </c>
      <c r="B8009" s="14" t="s">
        <v>22</v>
      </c>
      <c r="C8009" s="40" t="s">
        <v>7664</v>
      </c>
      <c r="D8009" s="14" t="s">
        <v>19055</v>
      </c>
      <c r="E8009" s="13" t="s">
        <v>19056</v>
      </c>
      <c r="F8009" s="14" t="s">
        <v>7664</v>
      </c>
      <c r="G8009" s="14" t="s">
        <v>6772</v>
      </c>
      <c r="H8009" s="41" t="s">
        <v>6712</v>
      </c>
      <c r="I8009" s="42" t="s">
        <v>85</v>
      </c>
      <c r="J8009" s="27">
        <f t="shared" si="1"/>
        <v>30</v>
      </c>
      <c r="K8009" s="7" t="str">
        <f t="shared" si="2"/>
        <v>ENG30-02547586-vpomoći</v>
      </c>
      <c r="L8009" s="7" t="str">
        <f>ifna(VLOOKUP(K8009,'Лист1'!D:E,2,false))</f>
        <v/>
      </c>
      <c r="M8009" s="9"/>
      <c r="N8009" s="9"/>
      <c r="O8009" s="9"/>
      <c r="P8009" s="9"/>
      <c r="Q8009" s="9"/>
      <c r="R8009" s="9"/>
    </row>
    <row r="8010" ht="15.75" customHeight="1">
      <c r="A8010" s="14" t="s">
        <v>21</v>
      </c>
      <c r="B8010" s="14" t="s">
        <v>22</v>
      </c>
      <c r="C8010" s="40" t="s">
        <v>19057</v>
      </c>
      <c r="D8010" s="14" t="s">
        <v>19058</v>
      </c>
      <c r="E8010" s="13" t="s">
        <v>19059</v>
      </c>
      <c r="F8010" s="14" t="s">
        <v>19060</v>
      </c>
      <c r="G8010" s="14" t="s">
        <v>6772</v>
      </c>
      <c r="H8010" s="41" t="s">
        <v>6712</v>
      </c>
      <c r="I8010" s="42" t="s">
        <v>85</v>
      </c>
      <c r="J8010" s="105">
        <f t="shared" si="1"/>
        <v>16</v>
      </c>
      <c r="K8010" s="7" t="str">
        <f t="shared" si="2"/>
        <v>ENG30-02550296-vbrinuti</v>
      </c>
      <c r="L8010" s="7" t="str">
        <f>ifna(VLOOKUP(K8010,'Лист1'!D:E,2,false))</f>
        <v/>
      </c>
      <c r="M8010" s="9"/>
      <c r="N8010" s="9"/>
      <c r="O8010" s="9"/>
      <c r="P8010" s="9"/>
      <c r="Q8010" s="9"/>
      <c r="R8010" s="9"/>
    </row>
    <row r="8011" ht="15.75" customHeight="1">
      <c r="A8011" s="14" t="s">
        <v>21</v>
      </c>
      <c r="B8011" s="14" t="s">
        <v>22</v>
      </c>
      <c r="C8011" s="40" t="s">
        <v>15990</v>
      </c>
      <c r="D8011" s="14" t="s">
        <v>19058</v>
      </c>
      <c r="E8011" s="13" t="s">
        <v>19059</v>
      </c>
      <c r="F8011" s="14" t="s">
        <v>19060</v>
      </c>
      <c r="G8011" s="14" t="s">
        <v>6772</v>
      </c>
      <c r="H8011" s="41" t="s">
        <v>6712</v>
      </c>
      <c r="I8011" s="42" t="s">
        <v>85</v>
      </c>
      <c r="J8011" s="48">
        <f t="shared" si="1"/>
        <v>16</v>
      </c>
      <c r="K8011" s="7" t="str">
        <f t="shared" si="2"/>
        <v>ENG30-02550296-vnegovati</v>
      </c>
      <c r="L8011" s="7" t="str">
        <f>ifna(VLOOKUP(K8011,'Лист1'!D:E,2,false))</f>
        <v/>
      </c>
      <c r="M8011" s="9"/>
      <c r="N8011" s="9"/>
      <c r="O8011" s="9"/>
      <c r="P8011" s="9"/>
      <c r="Q8011" s="9"/>
      <c r="R8011" s="9"/>
    </row>
    <row r="8012" ht="15.75" customHeight="1">
      <c r="A8012" s="14" t="s">
        <v>21</v>
      </c>
      <c r="B8012" s="14" t="s">
        <v>22</v>
      </c>
      <c r="C8012" s="40" t="s">
        <v>19061</v>
      </c>
      <c r="D8012" s="14" t="s">
        <v>19062</v>
      </c>
      <c r="E8012" s="13" t="s">
        <v>19063</v>
      </c>
      <c r="F8012" s="14" t="s">
        <v>19061</v>
      </c>
      <c r="G8012" s="14" t="s">
        <v>6772</v>
      </c>
      <c r="H8012" s="41" t="s">
        <v>6712</v>
      </c>
      <c r="I8012" s="42" t="s">
        <v>85</v>
      </c>
      <c r="J8012" s="22">
        <f t="shared" si="1"/>
        <v>40</v>
      </c>
      <c r="K8012" s="7" t="str">
        <f t="shared" si="2"/>
        <v>ENG30-02550868-vspasiti</v>
      </c>
      <c r="L8012" s="7" t="str">
        <f>ifna(VLOOKUP(K8012,'Лист1'!D:E,2,false))</f>
        <v/>
      </c>
      <c r="M8012" s="9"/>
      <c r="N8012" s="9"/>
      <c r="O8012" s="9"/>
      <c r="P8012" s="9"/>
      <c r="Q8012" s="9"/>
      <c r="R8012" s="9"/>
    </row>
    <row r="8013" ht="15.75" customHeight="1">
      <c r="A8013" s="14" t="s">
        <v>21</v>
      </c>
      <c r="B8013" s="14" t="s">
        <v>22</v>
      </c>
      <c r="C8013" s="40" t="s">
        <v>7572</v>
      </c>
      <c r="D8013" s="14" t="s">
        <v>19064</v>
      </c>
      <c r="E8013" s="13" t="s">
        <v>19065</v>
      </c>
      <c r="F8013" s="14" t="s">
        <v>19066</v>
      </c>
      <c r="G8013" s="14" t="s">
        <v>6772</v>
      </c>
      <c r="H8013" s="41" t="s">
        <v>6712</v>
      </c>
      <c r="I8013" s="42" t="s">
        <v>85</v>
      </c>
      <c r="J8013" s="39">
        <f t="shared" si="1"/>
        <v>27</v>
      </c>
      <c r="K8013" s="7" t="str">
        <f t="shared" si="2"/>
        <v>ENG30-02551144-vosloboditi</v>
      </c>
      <c r="L8013" s="7" t="str">
        <f>ifna(VLOOKUP(K8013,'Лист1'!D:E,2,false))</f>
        <v/>
      </c>
      <c r="M8013" s="9"/>
      <c r="N8013" s="9"/>
      <c r="O8013" s="9"/>
      <c r="P8013" s="9"/>
      <c r="Q8013" s="9"/>
      <c r="R8013" s="9"/>
    </row>
    <row r="8014" ht="15.75" customHeight="1">
      <c r="A8014" s="14" t="s">
        <v>21</v>
      </c>
      <c r="B8014" s="14" t="s">
        <v>22</v>
      </c>
      <c r="C8014" s="40" t="s">
        <v>19061</v>
      </c>
      <c r="D8014" s="14" t="s">
        <v>19064</v>
      </c>
      <c r="E8014" s="13" t="s">
        <v>19065</v>
      </c>
      <c r="F8014" s="14" t="s">
        <v>19066</v>
      </c>
      <c r="G8014" s="14" t="s">
        <v>6772</v>
      </c>
      <c r="H8014" s="41" t="s">
        <v>6712</v>
      </c>
      <c r="I8014" s="42" t="s">
        <v>85</v>
      </c>
      <c r="J8014" s="68">
        <f t="shared" si="1"/>
        <v>27</v>
      </c>
      <c r="K8014" s="7" t="str">
        <f t="shared" si="2"/>
        <v>ENG30-02551144-vspasiti</v>
      </c>
      <c r="L8014" s="7" t="str">
        <f>ifna(VLOOKUP(K8014,'Лист1'!D:E,2,false))</f>
        <v/>
      </c>
      <c r="M8014" s="9"/>
      <c r="N8014" s="9"/>
      <c r="O8014" s="9"/>
      <c r="P8014" s="9"/>
      <c r="Q8014" s="9"/>
      <c r="R8014" s="9"/>
    </row>
    <row r="8015" ht="15.75" customHeight="1">
      <c r="A8015" s="14" t="s">
        <v>79</v>
      </c>
      <c r="B8015" s="14" t="s">
        <v>80</v>
      </c>
      <c r="C8015" s="40" t="s">
        <v>19067</v>
      </c>
      <c r="D8015" s="14" t="s">
        <v>19068</v>
      </c>
      <c r="E8015" s="13" t="s">
        <v>19069</v>
      </c>
      <c r="F8015" s="14" t="s">
        <v>19067</v>
      </c>
      <c r="G8015" s="14" t="s">
        <v>6772</v>
      </c>
      <c r="H8015" s="41" t="s">
        <v>6712</v>
      </c>
      <c r="I8015" s="42" t="s">
        <v>85</v>
      </c>
      <c r="J8015" s="33">
        <f t="shared" si="1"/>
        <v>89</v>
      </c>
      <c r="K8015" s="7" t="str">
        <f t="shared" si="2"/>
        <v>ENG30-02551380-asuv</v>
      </c>
      <c r="L8015" s="7" t="str">
        <f>ifna(VLOOKUP(K8015,'Лист1'!D:E,2,false))</f>
        <v/>
      </c>
      <c r="M8015" s="9"/>
      <c r="N8015" s="9"/>
      <c r="O8015" s="9"/>
      <c r="P8015" s="9"/>
      <c r="Q8015" s="9"/>
      <c r="R8015" s="9"/>
    </row>
    <row r="8016" ht="15.75" customHeight="1">
      <c r="A8016" s="14" t="s">
        <v>21</v>
      </c>
      <c r="B8016" s="14" t="s">
        <v>22</v>
      </c>
      <c r="C8016" s="40" t="s">
        <v>19061</v>
      </c>
      <c r="D8016" s="14" t="s">
        <v>19070</v>
      </c>
      <c r="E8016" s="13" t="s">
        <v>19071</v>
      </c>
      <c r="F8016" s="14" t="s">
        <v>19072</v>
      </c>
      <c r="G8016" s="14" t="s">
        <v>6752</v>
      </c>
      <c r="H8016" s="41" t="s">
        <v>6712</v>
      </c>
      <c r="I8016" s="42" t="s">
        <v>85</v>
      </c>
      <c r="J8016" s="61">
        <f t="shared" si="1"/>
        <v>18</v>
      </c>
      <c r="K8016" s="7" t="str">
        <f t="shared" si="2"/>
        <v>ENG30-02551602-vspasiti</v>
      </c>
      <c r="L8016" s="7" t="str">
        <f>ifna(VLOOKUP(K8016,'Лист1'!D:E,2,false))</f>
        <v/>
      </c>
      <c r="M8016" s="9"/>
      <c r="N8016" s="9"/>
      <c r="O8016" s="9"/>
      <c r="P8016" s="9"/>
      <c r="Q8016" s="9"/>
      <c r="R8016" s="9"/>
    </row>
    <row r="8017" ht="15.75" customHeight="1">
      <c r="A8017" s="14" t="s">
        <v>21</v>
      </c>
      <c r="B8017" s="14" t="s">
        <v>22</v>
      </c>
      <c r="C8017" s="40" t="s">
        <v>19073</v>
      </c>
      <c r="D8017" s="14" t="s">
        <v>19070</v>
      </c>
      <c r="E8017" s="13" t="s">
        <v>19071</v>
      </c>
      <c r="F8017" s="14" t="s">
        <v>19072</v>
      </c>
      <c r="G8017" s="14" t="s">
        <v>6752</v>
      </c>
      <c r="H8017" s="41" t="s">
        <v>6712</v>
      </c>
      <c r="I8017" s="42" t="s">
        <v>85</v>
      </c>
      <c r="J8017" s="37">
        <f t="shared" si="1"/>
        <v>18</v>
      </c>
      <c r="K8017" s="7" t="str">
        <f t="shared" si="2"/>
        <v>ENG30-02551602-vspasti</v>
      </c>
      <c r="L8017" s="7" t="str">
        <f>ifna(VLOOKUP(K8017,'Лист1'!D:E,2,false))</f>
        <v/>
      </c>
      <c r="M8017" s="9"/>
      <c r="N8017" s="9"/>
      <c r="O8017" s="9"/>
      <c r="P8017" s="9"/>
      <c r="Q8017" s="9"/>
      <c r="R8017" s="9"/>
    </row>
    <row r="8018" ht="15.75" customHeight="1">
      <c r="A8018" s="14" t="s">
        <v>21</v>
      </c>
      <c r="B8018" s="14" t="s">
        <v>22</v>
      </c>
      <c r="C8018" s="40" t="s">
        <v>17701</v>
      </c>
      <c r="D8018" s="14" t="s">
        <v>19074</v>
      </c>
      <c r="E8018" s="13" t="s">
        <v>19075</v>
      </c>
      <c r="F8018" s="14" t="s">
        <v>19076</v>
      </c>
      <c r="G8018" s="14" t="s">
        <v>6772</v>
      </c>
      <c r="H8018" s="41" t="s">
        <v>6712</v>
      </c>
      <c r="I8018" s="42" t="s">
        <v>85</v>
      </c>
      <c r="J8018" s="98">
        <f t="shared" si="1"/>
        <v>38</v>
      </c>
      <c r="K8018" s="7" t="str">
        <f t="shared" si="2"/>
        <v>ENG30-02551832-vsačuvati</v>
      </c>
      <c r="L8018" s="7" t="str">
        <f>ifna(VLOOKUP(K8018,'Лист1'!D:E,2,false))</f>
        <v/>
      </c>
      <c r="M8018" s="9"/>
      <c r="N8018" s="9"/>
      <c r="O8018" s="9"/>
      <c r="P8018" s="9"/>
      <c r="Q8018" s="9"/>
      <c r="R8018" s="9"/>
    </row>
    <row r="8019" ht="15.75" customHeight="1">
      <c r="A8019" s="14" t="s">
        <v>21</v>
      </c>
      <c r="B8019" s="14" t="s">
        <v>22</v>
      </c>
      <c r="C8019" s="40" t="s">
        <v>8329</v>
      </c>
      <c r="D8019" s="14" t="s">
        <v>19077</v>
      </c>
      <c r="E8019" s="13" t="s">
        <v>19078</v>
      </c>
      <c r="F8019" s="14" t="s">
        <v>19079</v>
      </c>
      <c r="G8019" s="14" t="s">
        <v>6772</v>
      </c>
      <c r="H8019" s="41" t="s">
        <v>6712</v>
      </c>
      <c r="I8019" s="42" t="s">
        <v>85</v>
      </c>
      <c r="J8019" s="83">
        <f t="shared" si="1"/>
        <v>27</v>
      </c>
      <c r="K8019" s="7" t="str">
        <f t="shared" si="2"/>
        <v>ENG30-02552449-vobnoviti</v>
      </c>
      <c r="L8019" s="7" t="str">
        <f>ifna(VLOOKUP(K8019,'Лист1'!D:E,2,false))</f>
        <v/>
      </c>
      <c r="M8019" s="9"/>
      <c r="N8019" s="9"/>
      <c r="O8019" s="9"/>
      <c r="P8019" s="9"/>
      <c r="Q8019" s="9"/>
      <c r="R8019" s="9"/>
    </row>
    <row r="8020" ht="15.75" customHeight="1">
      <c r="A8020" s="14" t="s">
        <v>21</v>
      </c>
      <c r="B8020" s="14" t="s">
        <v>22</v>
      </c>
      <c r="C8020" s="40" t="s">
        <v>15734</v>
      </c>
      <c r="D8020" s="14" t="s">
        <v>19077</v>
      </c>
      <c r="E8020" s="13" t="s">
        <v>19078</v>
      </c>
      <c r="F8020" s="14" t="s">
        <v>19079</v>
      </c>
      <c r="G8020" s="14" t="s">
        <v>6772</v>
      </c>
      <c r="H8020" s="41" t="s">
        <v>6712</v>
      </c>
      <c r="I8020" s="42" t="s">
        <v>85</v>
      </c>
      <c r="J8020" s="99">
        <f t="shared" si="1"/>
        <v>27</v>
      </c>
      <c r="K8020" s="7" t="str">
        <f t="shared" si="2"/>
        <v>ENG30-02552449-vrekonstruisati</v>
      </c>
      <c r="L8020" s="7" t="str">
        <f>ifna(VLOOKUP(K8020,'Лист1'!D:E,2,false))</f>
        <v/>
      </c>
      <c r="M8020" s="9"/>
      <c r="N8020" s="9"/>
      <c r="O8020" s="9"/>
      <c r="P8020" s="9"/>
      <c r="Q8020" s="9"/>
      <c r="R8020" s="9"/>
    </row>
    <row r="8021" ht="15.75" customHeight="1">
      <c r="A8021" s="14" t="s">
        <v>21</v>
      </c>
      <c r="B8021" s="14" t="s">
        <v>22</v>
      </c>
      <c r="C8021" s="40" t="s">
        <v>8329</v>
      </c>
      <c r="D8021" s="14" t="s">
        <v>19080</v>
      </c>
      <c r="E8021" s="13" t="s">
        <v>19081</v>
      </c>
      <c r="F8021" s="14" t="s">
        <v>19082</v>
      </c>
      <c r="G8021" s="14" t="s">
        <v>6772</v>
      </c>
      <c r="H8021" s="41" t="s">
        <v>6712</v>
      </c>
      <c r="I8021" s="42" t="s">
        <v>85</v>
      </c>
      <c r="J8021" s="22">
        <f t="shared" si="1"/>
        <v>35</v>
      </c>
      <c r="K8021" s="7" t="str">
        <f t="shared" si="2"/>
        <v>ENG30-02553262-vobnoviti</v>
      </c>
      <c r="L8021" s="7" t="str">
        <f>ifna(VLOOKUP(K8021,'Лист1'!D:E,2,false))</f>
        <v/>
      </c>
      <c r="M8021" s="9"/>
      <c r="N8021" s="9"/>
      <c r="O8021" s="9"/>
      <c r="P8021" s="9"/>
      <c r="Q8021" s="9"/>
      <c r="R8021" s="9"/>
    </row>
    <row r="8022" ht="15.75" customHeight="1">
      <c r="A8022" s="14" t="s">
        <v>21</v>
      </c>
      <c r="B8022" s="14" t="s">
        <v>22</v>
      </c>
      <c r="C8022" s="40" t="s">
        <v>9501</v>
      </c>
      <c r="D8022" s="14" t="s">
        <v>19080</v>
      </c>
      <c r="E8022" s="13" t="s">
        <v>19081</v>
      </c>
      <c r="F8022" s="14" t="s">
        <v>19082</v>
      </c>
      <c r="G8022" s="14" t="s">
        <v>6772</v>
      </c>
      <c r="H8022" s="41" t="s">
        <v>6712</v>
      </c>
      <c r="I8022" s="42" t="s">
        <v>85</v>
      </c>
      <c r="J8022" s="22">
        <f t="shared" si="1"/>
        <v>35</v>
      </c>
      <c r="K8022" s="7" t="str">
        <f t="shared" si="2"/>
        <v>ENG30-02553262-vvratiti</v>
      </c>
      <c r="L8022" s="7" t="str">
        <f>ifna(VLOOKUP(K8022,'Лист1'!D:E,2,false))</f>
        <v/>
      </c>
      <c r="M8022" s="9"/>
      <c r="N8022" s="9"/>
      <c r="O8022" s="9"/>
      <c r="P8022" s="9"/>
      <c r="Q8022" s="9"/>
      <c r="R8022" s="9"/>
    </row>
    <row r="8023" ht="15.75" customHeight="1">
      <c r="A8023" s="14" t="s">
        <v>21</v>
      </c>
      <c r="B8023" s="14" t="s">
        <v>22</v>
      </c>
      <c r="C8023" s="40" t="s">
        <v>10553</v>
      </c>
      <c r="D8023" s="14" t="s">
        <v>19083</v>
      </c>
      <c r="E8023" s="13" t="s">
        <v>19084</v>
      </c>
      <c r="F8023" s="14" t="s">
        <v>19085</v>
      </c>
      <c r="G8023" s="14" t="s">
        <v>6772</v>
      </c>
      <c r="H8023" s="41" t="s">
        <v>6712</v>
      </c>
      <c r="I8023" s="42" t="s">
        <v>85</v>
      </c>
      <c r="J8023" s="53">
        <f t="shared" si="1"/>
        <v>81</v>
      </c>
      <c r="K8023" s="7" t="str">
        <f t="shared" si="2"/>
        <v>ENG30-02553697-vobrazovati</v>
      </c>
      <c r="L8023" s="7" t="str">
        <f>ifna(VLOOKUP(K8023,'Лист1'!D:E,2,false))</f>
        <v/>
      </c>
      <c r="M8023" s="9"/>
      <c r="N8023" s="9"/>
      <c r="O8023" s="9"/>
      <c r="P8023" s="9"/>
      <c r="Q8023" s="9"/>
      <c r="R8023" s="9"/>
    </row>
    <row r="8024" ht="15.75" customHeight="1">
      <c r="A8024" s="14" t="s">
        <v>21</v>
      </c>
      <c r="B8024" s="14" t="s">
        <v>22</v>
      </c>
      <c r="C8024" s="40" t="s">
        <v>10557</v>
      </c>
      <c r="D8024" s="14" t="s">
        <v>19083</v>
      </c>
      <c r="E8024" s="13" t="s">
        <v>19084</v>
      </c>
      <c r="F8024" s="14" t="s">
        <v>19085</v>
      </c>
      <c r="G8024" s="14" t="s">
        <v>6772</v>
      </c>
      <c r="H8024" s="41" t="s">
        <v>6712</v>
      </c>
      <c r="I8024" s="42" t="s">
        <v>85</v>
      </c>
      <c r="J8024" s="60">
        <f t="shared" si="1"/>
        <v>81</v>
      </c>
      <c r="K8024" s="7" t="str">
        <f t="shared" si="2"/>
        <v>ENG30-02553697-vobučavati</v>
      </c>
      <c r="L8024" s="7" t="str">
        <f>ifna(VLOOKUP(K8024,'Лист1'!D:E,2,false))</f>
        <v/>
      </c>
      <c r="M8024" s="9"/>
      <c r="N8024" s="9"/>
      <c r="O8024" s="9"/>
      <c r="P8024" s="9"/>
      <c r="Q8024" s="9"/>
      <c r="R8024" s="9"/>
    </row>
    <row r="8025" ht="15.75" customHeight="1">
      <c r="A8025" s="14" t="s">
        <v>21</v>
      </c>
      <c r="B8025" s="14" t="s">
        <v>22</v>
      </c>
      <c r="C8025" s="40" t="s">
        <v>10558</v>
      </c>
      <c r="D8025" s="14" t="s">
        <v>19083</v>
      </c>
      <c r="E8025" s="13" t="s">
        <v>19084</v>
      </c>
      <c r="F8025" s="14" t="s">
        <v>19085</v>
      </c>
      <c r="G8025" s="14" t="s">
        <v>6772</v>
      </c>
      <c r="H8025" s="41" t="s">
        <v>6712</v>
      </c>
      <c r="I8025" s="42" t="s">
        <v>85</v>
      </c>
      <c r="J8025" s="82">
        <f t="shared" si="1"/>
        <v>81</v>
      </c>
      <c r="K8025" s="7" t="str">
        <f t="shared" si="2"/>
        <v>ENG30-02553697-vobučiti</v>
      </c>
      <c r="L8025" s="7" t="str">
        <f>ifna(VLOOKUP(K8025,'Лист1'!D:E,2,false))</f>
        <v/>
      </c>
      <c r="M8025" s="9"/>
      <c r="N8025" s="9"/>
      <c r="O8025" s="9"/>
      <c r="P8025" s="9"/>
      <c r="Q8025" s="9"/>
      <c r="R8025" s="9"/>
    </row>
    <row r="8026" ht="15.75" customHeight="1">
      <c r="A8026" s="14" t="s">
        <v>21</v>
      </c>
      <c r="B8026" s="14" t="s">
        <v>22</v>
      </c>
      <c r="C8026" s="40" t="s">
        <v>18535</v>
      </c>
      <c r="D8026" s="14" t="s">
        <v>19086</v>
      </c>
      <c r="E8026" s="13" t="s">
        <v>19087</v>
      </c>
      <c r="F8026" s="14" t="s">
        <v>19088</v>
      </c>
      <c r="G8026" s="14" t="s">
        <v>6772</v>
      </c>
      <c r="H8026" s="41" t="s">
        <v>6712</v>
      </c>
      <c r="I8026" s="42" t="s">
        <v>85</v>
      </c>
      <c r="J8026" s="33">
        <f t="shared" si="1"/>
        <v>16</v>
      </c>
      <c r="K8026" s="7" t="str">
        <f t="shared" si="2"/>
        <v>ENG30-02554422-vpomagati</v>
      </c>
      <c r="L8026" s="7" t="str">
        <f>ifna(VLOOKUP(K8026,'Лист1'!D:E,2,false))</f>
        <v/>
      </c>
      <c r="M8026" s="9"/>
      <c r="N8026" s="9"/>
      <c r="O8026" s="9"/>
      <c r="P8026" s="9"/>
      <c r="Q8026" s="9"/>
      <c r="R8026" s="9"/>
    </row>
    <row r="8027" ht="15.75" customHeight="1">
      <c r="A8027" s="14" t="s">
        <v>21</v>
      </c>
      <c r="B8027" s="14" t="s">
        <v>22</v>
      </c>
      <c r="C8027" s="40" t="s">
        <v>10081</v>
      </c>
      <c r="D8027" s="14" t="s">
        <v>19089</v>
      </c>
      <c r="E8027" s="13" t="s">
        <v>19090</v>
      </c>
      <c r="F8027" s="14" t="s">
        <v>19091</v>
      </c>
      <c r="G8027" s="14" t="s">
        <v>6772</v>
      </c>
      <c r="H8027" s="41" t="s">
        <v>6712</v>
      </c>
      <c r="I8027" s="42" t="s">
        <v>85</v>
      </c>
      <c r="J8027" s="46">
        <f t="shared" si="1"/>
        <v>26</v>
      </c>
      <c r="K8027" s="7" t="str">
        <f t="shared" si="2"/>
        <v>ENG30-02554647-vizazivati</v>
      </c>
      <c r="L8027" s="7" t="str">
        <f>ifna(VLOOKUP(K8027,'Лист1'!D:E,2,false))</f>
        <v/>
      </c>
      <c r="M8027" s="9"/>
      <c r="N8027" s="9"/>
      <c r="O8027" s="9"/>
      <c r="P8027" s="9"/>
      <c r="Q8027" s="9"/>
      <c r="R8027" s="9"/>
    </row>
    <row r="8028" ht="15.75" customHeight="1">
      <c r="A8028" s="14" t="s">
        <v>21</v>
      </c>
      <c r="B8028" s="14" t="s">
        <v>22</v>
      </c>
      <c r="C8028" s="40" t="s">
        <v>10085</v>
      </c>
      <c r="D8028" s="14" t="s">
        <v>19089</v>
      </c>
      <c r="E8028" s="13" t="s">
        <v>19090</v>
      </c>
      <c r="F8028" s="14" t="s">
        <v>19091</v>
      </c>
      <c r="G8028" s="14" t="s">
        <v>6772</v>
      </c>
      <c r="H8028" s="41" t="s">
        <v>6712</v>
      </c>
      <c r="I8028" s="42" t="s">
        <v>85</v>
      </c>
      <c r="J8028" s="60">
        <f t="shared" si="1"/>
        <v>26</v>
      </c>
      <c r="K8028" s="7" t="str">
        <f t="shared" si="2"/>
        <v>ENG30-02554647-vizazvati</v>
      </c>
      <c r="L8028" s="7" t="str">
        <f>ifna(VLOOKUP(K8028,'Лист1'!D:E,2,false))</f>
        <v/>
      </c>
      <c r="M8028" s="9"/>
      <c r="N8028" s="9"/>
      <c r="O8028" s="9"/>
      <c r="P8028" s="9"/>
      <c r="Q8028" s="9"/>
      <c r="R8028" s="9"/>
    </row>
    <row r="8029" ht="15.75" customHeight="1">
      <c r="A8029" s="14" t="s">
        <v>21</v>
      </c>
      <c r="B8029" s="14" t="s">
        <v>22</v>
      </c>
      <c r="C8029" s="40" t="s">
        <v>11594</v>
      </c>
      <c r="D8029" s="14" t="s">
        <v>19089</v>
      </c>
      <c r="E8029" s="13" t="s">
        <v>19090</v>
      </c>
      <c r="F8029" s="14" t="s">
        <v>19091</v>
      </c>
      <c r="G8029" s="14" t="s">
        <v>6772</v>
      </c>
      <c r="H8029" s="41" t="s">
        <v>6712</v>
      </c>
      <c r="I8029" s="42" t="s">
        <v>85</v>
      </c>
      <c r="J8029" s="60">
        <f t="shared" si="1"/>
        <v>26</v>
      </c>
      <c r="K8029" s="7" t="str">
        <f t="shared" si="2"/>
        <v>ENG30-02554647-vpodsticati</v>
      </c>
      <c r="L8029" s="7" t="str">
        <f>ifna(VLOOKUP(K8029,'Лист1'!D:E,2,false))</f>
        <v/>
      </c>
      <c r="M8029" s="9"/>
      <c r="N8029" s="9"/>
      <c r="O8029" s="9"/>
      <c r="P8029" s="9"/>
      <c r="Q8029" s="9"/>
      <c r="R8029" s="9"/>
    </row>
    <row r="8030" ht="15.75" customHeight="1">
      <c r="A8030" s="14" t="s">
        <v>21</v>
      </c>
      <c r="B8030" s="14" t="s">
        <v>22</v>
      </c>
      <c r="C8030" s="40" t="s">
        <v>7041</v>
      </c>
      <c r="D8030" s="14" t="s">
        <v>19089</v>
      </c>
      <c r="E8030" s="13" t="s">
        <v>19090</v>
      </c>
      <c r="F8030" s="14" t="s">
        <v>19091</v>
      </c>
      <c r="G8030" s="14" t="s">
        <v>6772</v>
      </c>
      <c r="H8030" s="41" t="s">
        <v>6712</v>
      </c>
      <c r="I8030" s="42" t="s">
        <v>85</v>
      </c>
      <c r="J8030" s="45">
        <f t="shared" si="1"/>
        <v>26</v>
      </c>
      <c r="K8030" s="7" t="str">
        <f t="shared" si="2"/>
        <v>ENG30-02554647-vstimulisati</v>
      </c>
      <c r="L8030" s="7" t="str">
        <f>ifna(VLOOKUP(K8030,'Лист1'!D:E,2,false))</f>
        <v/>
      </c>
      <c r="M8030" s="9"/>
      <c r="N8030" s="9"/>
      <c r="O8030" s="9"/>
      <c r="P8030" s="9"/>
      <c r="Q8030" s="9"/>
      <c r="R8030" s="9"/>
    </row>
    <row r="8031" ht="15.75" customHeight="1">
      <c r="A8031" s="14" t="s">
        <v>21</v>
      </c>
      <c r="B8031" s="14" t="s">
        <v>22</v>
      </c>
      <c r="C8031" s="40" t="s">
        <v>11594</v>
      </c>
      <c r="D8031" s="14" t="s">
        <v>19092</v>
      </c>
      <c r="E8031" s="13" t="s">
        <v>19093</v>
      </c>
      <c r="F8031" s="14" t="s">
        <v>19094</v>
      </c>
      <c r="G8031" s="14" t="s">
        <v>6772</v>
      </c>
      <c r="H8031" s="41" t="s">
        <v>6712</v>
      </c>
      <c r="I8031" s="42" t="s">
        <v>85</v>
      </c>
      <c r="J8031" s="45">
        <f t="shared" si="1"/>
        <v>38</v>
      </c>
      <c r="K8031" s="7" t="str">
        <f t="shared" si="2"/>
        <v>ENG30-02554922-vpodsticati</v>
      </c>
      <c r="L8031" s="7" t="str">
        <f>ifna(VLOOKUP(K8031,'Лист1'!D:E,2,false))</f>
        <v/>
      </c>
      <c r="M8031" s="9"/>
      <c r="N8031" s="9"/>
      <c r="O8031" s="9"/>
      <c r="P8031" s="9"/>
      <c r="Q8031" s="9"/>
      <c r="R8031" s="9"/>
    </row>
    <row r="8032" ht="15.75" customHeight="1">
      <c r="A8032" s="14" t="s">
        <v>21</v>
      </c>
      <c r="B8032" s="14" t="s">
        <v>22</v>
      </c>
      <c r="C8032" s="40" t="s">
        <v>1075</v>
      </c>
      <c r="D8032" s="14" t="s">
        <v>19095</v>
      </c>
      <c r="E8032" s="13" t="s">
        <v>19096</v>
      </c>
      <c r="F8032" s="14" t="s">
        <v>19097</v>
      </c>
      <c r="G8032" s="14" t="s">
        <v>6772</v>
      </c>
      <c r="H8032" s="41" t="s">
        <v>6712</v>
      </c>
      <c r="I8032" s="42" t="s">
        <v>85</v>
      </c>
      <c r="J8032" s="29">
        <f t="shared" si="1"/>
        <v>21</v>
      </c>
      <c r="K8032" s="7" t="str">
        <f t="shared" si="2"/>
        <v>ENG30-02555434-vdoprineti</v>
      </c>
      <c r="L8032" s="7" t="str">
        <f>ifna(VLOOKUP(K8032,'Лист1'!D:E,2,false))</f>
        <v/>
      </c>
      <c r="M8032" s="9"/>
      <c r="N8032" s="9"/>
      <c r="O8032" s="9"/>
      <c r="P8032" s="9"/>
      <c r="Q8032" s="9"/>
      <c r="R8032" s="9"/>
    </row>
    <row r="8033" ht="15.75" customHeight="1">
      <c r="A8033" s="14" t="s">
        <v>21</v>
      </c>
      <c r="B8033" s="14" t="s">
        <v>22</v>
      </c>
      <c r="C8033" s="40" t="s">
        <v>18535</v>
      </c>
      <c r="D8033" s="14" t="s">
        <v>19095</v>
      </c>
      <c r="E8033" s="13" t="s">
        <v>19096</v>
      </c>
      <c r="F8033" s="14" t="s">
        <v>19097</v>
      </c>
      <c r="G8033" s="14" t="s">
        <v>6772</v>
      </c>
      <c r="H8033" s="41" t="s">
        <v>6712</v>
      </c>
      <c r="I8033" s="42" t="s">
        <v>85</v>
      </c>
      <c r="J8033" s="69">
        <f t="shared" si="1"/>
        <v>21</v>
      </c>
      <c r="K8033" s="7" t="str">
        <f t="shared" si="2"/>
        <v>ENG30-02555434-vpomagati</v>
      </c>
      <c r="L8033" s="7" t="str">
        <f>ifna(VLOOKUP(K8033,'Лист1'!D:E,2,false))</f>
        <v/>
      </c>
      <c r="M8033" s="9"/>
      <c r="N8033" s="9"/>
      <c r="O8033" s="9"/>
      <c r="P8033" s="9"/>
      <c r="Q8033" s="9"/>
      <c r="R8033" s="9"/>
    </row>
    <row r="8034" ht="15.75" customHeight="1">
      <c r="A8034" s="14" t="s">
        <v>21</v>
      </c>
      <c r="B8034" s="14" t="s">
        <v>22</v>
      </c>
      <c r="C8034" s="40" t="s">
        <v>7664</v>
      </c>
      <c r="D8034" s="14" t="s">
        <v>19095</v>
      </c>
      <c r="E8034" s="13" t="s">
        <v>19096</v>
      </c>
      <c r="F8034" s="14" t="s">
        <v>19097</v>
      </c>
      <c r="G8034" s="14" t="s">
        <v>6772</v>
      </c>
      <c r="H8034" s="41" t="s">
        <v>6712</v>
      </c>
      <c r="I8034" s="42" t="s">
        <v>85</v>
      </c>
      <c r="J8034" s="28">
        <f t="shared" si="1"/>
        <v>21</v>
      </c>
      <c r="K8034" s="7" t="str">
        <f t="shared" si="2"/>
        <v>ENG30-02555434-vpomoći</v>
      </c>
      <c r="L8034" s="7" t="str">
        <f>ifna(VLOOKUP(K8034,'Лист1'!D:E,2,false))</f>
        <v/>
      </c>
      <c r="M8034" s="9"/>
      <c r="N8034" s="9"/>
      <c r="O8034" s="9"/>
      <c r="P8034" s="9"/>
      <c r="Q8034" s="9"/>
      <c r="R8034" s="9"/>
    </row>
    <row r="8035" ht="15.75" customHeight="1">
      <c r="A8035" s="14" t="s">
        <v>21</v>
      </c>
      <c r="B8035" s="14" t="s">
        <v>22</v>
      </c>
      <c r="C8035" s="40" t="s">
        <v>1075</v>
      </c>
      <c r="D8035" s="14" t="s">
        <v>19098</v>
      </c>
      <c r="E8035" s="13" t="s">
        <v>19099</v>
      </c>
      <c r="F8035" s="14" t="s">
        <v>19100</v>
      </c>
      <c r="G8035" s="14" t="s">
        <v>6772</v>
      </c>
      <c r="H8035" s="41" t="s">
        <v>6712</v>
      </c>
      <c r="I8035" s="42" t="s">
        <v>85</v>
      </c>
      <c r="J8035" s="36">
        <f t="shared" si="1"/>
        <v>15</v>
      </c>
      <c r="K8035" s="7" t="str">
        <f t="shared" si="2"/>
        <v>ENG30-02555908-vdoprineti</v>
      </c>
      <c r="L8035" s="7" t="str">
        <f>ifna(VLOOKUP(K8035,'Лист1'!D:E,2,false))</f>
        <v/>
      </c>
      <c r="M8035" s="9"/>
      <c r="N8035" s="9"/>
      <c r="O8035" s="9"/>
      <c r="P8035" s="9"/>
      <c r="Q8035" s="9"/>
      <c r="R8035" s="9"/>
    </row>
    <row r="8036" ht="15.75" customHeight="1">
      <c r="A8036" s="14" t="s">
        <v>21</v>
      </c>
      <c r="B8036" s="14" t="s">
        <v>22</v>
      </c>
      <c r="C8036" s="40" t="s">
        <v>13188</v>
      </c>
      <c r="D8036" s="14" t="s">
        <v>19098</v>
      </c>
      <c r="E8036" s="13" t="s">
        <v>19099</v>
      </c>
      <c r="F8036" s="14" t="s">
        <v>19100</v>
      </c>
      <c r="G8036" s="14" t="s">
        <v>6772</v>
      </c>
      <c r="H8036" s="41" t="s">
        <v>6712</v>
      </c>
      <c r="I8036" s="42" t="s">
        <v>85</v>
      </c>
      <c r="J8036" s="30">
        <f t="shared" si="1"/>
        <v>15</v>
      </c>
      <c r="K8036" s="7" t="str">
        <f t="shared" si="2"/>
        <v>ENG30-02555908-vdoprinositi</v>
      </c>
      <c r="L8036" s="7" t="str">
        <f>ifna(VLOOKUP(K8036,'Лист1'!D:E,2,false))</f>
        <v/>
      </c>
      <c r="M8036" s="9"/>
      <c r="N8036" s="9"/>
      <c r="O8036" s="9"/>
      <c r="P8036" s="9"/>
      <c r="Q8036" s="9"/>
      <c r="R8036" s="9"/>
    </row>
    <row r="8037" ht="15.75" customHeight="1">
      <c r="A8037" s="14" t="s">
        <v>21</v>
      </c>
      <c r="B8037" s="14" t="s">
        <v>22</v>
      </c>
      <c r="C8037" s="40" t="s">
        <v>9995</v>
      </c>
      <c r="D8037" s="14" t="s">
        <v>19098</v>
      </c>
      <c r="E8037" s="13" t="s">
        <v>19099</v>
      </c>
      <c r="F8037" s="14" t="s">
        <v>19100</v>
      </c>
      <c r="G8037" s="14" t="s">
        <v>6772</v>
      </c>
      <c r="H8037" s="41" t="s">
        <v>6712</v>
      </c>
      <c r="I8037" s="42" t="s">
        <v>85</v>
      </c>
      <c r="J8037" s="37">
        <f t="shared" si="1"/>
        <v>15</v>
      </c>
      <c r="K8037" s="7" t="str">
        <f t="shared" si="2"/>
        <v>ENG30-02555908-vsprovesti</v>
      </c>
      <c r="L8037" s="7" t="str">
        <f>ifna(VLOOKUP(K8037,'Лист1'!D:E,2,false))</f>
        <v/>
      </c>
      <c r="M8037" s="9"/>
      <c r="N8037" s="9"/>
      <c r="O8037" s="9"/>
      <c r="P8037" s="9"/>
      <c r="Q8037" s="9"/>
      <c r="R8037" s="9"/>
    </row>
    <row r="8038" ht="15.75" customHeight="1">
      <c r="A8038" s="14" t="s">
        <v>21</v>
      </c>
      <c r="B8038" s="14" t="s">
        <v>22</v>
      </c>
      <c r="C8038" s="40" t="s">
        <v>2235</v>
      </c>
      <c r="D8038" s="14" t="s">
        <v>19101</v>
      </c>
      <c r="E8038" s="13" t="s">
        <v>19102</v>
      </c>
      <c r="F8038" s="14" t="s">
        <v>19103</v>
      </c>
      <c r="G8038" s="14" t="s">
        <v>6772</v>
      </c>
      <c r="H8038" s="41" t="s">
        <v>6712</v>
      </c>
      <c r="I8038" s="42" t="s">
        <v>85</v>
      </c>
      <c r="J8038" s="48">
        <f t="shared" si="1"/>
        <v>58</v>
      </c>
      <c r="K8038" s="7" t="str">
        <f t="shared" si="2"/>
        <v>ENG30-02556126-vpodržavati</v>
      </c>
      <c r="L8038" s="7" t="str">
        <f>ifna(VLOOKUP(K8038,'Лист1'!D:E,2,false))</f>
        <v/>
      </c>
      <c r="M8038" s="9"/>
      <c r="N8038" s="9"/>
      <c r="O8038" s="9"/>
      <c r="P8038" s="9"/>
      <c r="Q8038" s="9"/>
      <c r="R8038" s="9"/>
    </row>
    <row r="8039" ht="15.75" customHeight="1">
      <c r="A8039" s="14" t="s">
        <v>79</v>
      </c>
      <c r="B8039" s="14" t="s">
        <v>80</v>
      </c>
      <c r="C8039" s="40" t="s">
        <v>3204</v>
      </c>
      <c r="D8039" s="14" t="s">
        <v>19104</v>
      </c>
      <c r="E8039" s="13" t="s">
        <v>19105</v>
      </c>
      <c r="F8039" s="14" t="s">
        <v>19106</v>
      </c>
      <c r="G8039" s="14" t="s">
        <v>6772</v>
      </c>
      <c r="H8039" s="41" t="s">
        <v>6712</v>
      </c>
      <c r="I8039" s="42" t="s">
        <v>85</v>
      </c>
      <c r="J8039" s="31">
        <f t="shared" si="1"/>
        <v>24</v>
      </c>
      <c r="K8039" s="7" t="str">
        <f t="shared" si="2"/>
        <v>ENG30-02557023-afizički</v>
      </c>
      <c r="L8039" s="7" t="str">
        <f>ifna(VLOOKUP(K8039,'Лист1'!D:E,2,false))</f>
        <v/>
      </c>
      <c r="M8039" s="9"/>
      <c r="N8039" s="9"/>
      <c r="O8039" s="9"/>
      <c r="P8039" s="9"/>
      <c r="Q8039" s="9"/>
      <c r="R8039" s="9"/>
    </row>
    <row r="8040" ht="15.75" customHeight="1">
      <c r="A8040" s="14" t="s">
        <v>21</v>
      </c>
      <c r="B8040" s="14" t="s">
        <v>22</v>
      </c>
      <c r="C8040" s="40" t="s">
        <v>10590</v>
      </c>
      <c r="D8040" s="14" t="s">
        <v>19107</v>
      </c>
      <c r="E8040" s="13" t="s">
        <v>19108</v>
      </c>
      <c r="F8040" s="14" t="s">
        <v>19109</v>
      </c>
      <c r="G8040" s="14" t="s">
        <v>6772</v>
      </c>
      <c r="H8040" s="41" t="s">
        <v>6712</v>
      </c>
      <c r="I8040" s="42" t="s">
        <v>85</v>
      </c>
      <c r="J8040" s="79">
        <f t="shared" si="1"/>
        <v>45</v>
      </c>
      <c r="K8040" s="7" t="str">
        <f t="shared" si="2"/>
        <v>ENG30-02557199-vblokirati</v>
      </c>
      <c r="L8040" s="7" t="str">
        <f>ifna(VLOOKUP(K8040,'Лист1'!D:E,2,false))</f>
        <v/>
      </c>
      <c r="M8040" s="9"/>
      <c r="N8040" s="9"/>
      <c r="O8040" s="9"/>
      <c r="P8040" s="9"/>
      <c r="Q8040" s="9"/>
      <c r="R8040" s="9"/>
    </row>
    <row r="8041" ht="15.75" customHeight="1">
      <c r="A8041" s="14" t="s">
        <v>21</v>
      </c>
      <c r="B8041" s="14" t="s">
        <v>22</v>
      </c>
      <c r="C8041" s="40" t="s">
        <v>19110</v>
      </c>
      <c r="D8041" s="14" t="s">
        <v>19107</v>
      </c>
      <c r="E8041" s="13" t="s">
        <v>19108</v>
      </c>
      <c r="F8041" s="14" t="s">
        <v>19109</v>
      </c>
      <c r="G8041" s="14" t="s">
        <v>6772</v>
      </c>
      <c r="H8041" s="41" t="s">
        <v>6712</v>
      </c>
      <c r="I8041" s="42" t="s">
        <v>85</v>
      </c>
      <c r="J8041" s="39">
        <f t="shared" si="1"/>
        <v>45</v>
      </c>
      <c r="K8041" s="7" t="str">
        <f t="shared" si="2"/>
        <v>ENG30-02557199-vometati</v>
      </c>
      <c r="L8041" s="7" t="str">
        <f>ifna(VLOOKUP(K8041,'Лист1'!D:E,2,false))</f>
        <v/>
      </c>
      <c r="M8041" s="9"/>
      <c r="N8041" s="9"/>
      <c r="O8041" s="9"/>
      <c r="P8041" s="9"/>
      <c r="Q8041" s="9"/>
      <c r="R8041" s="9"/>
    </row>
    <row r="8042" ht="15.75" customHeight="1">
      <c r="A8042" s="14" t="s">
        <v>79</v>
      </c>
      <c r="B8042" s="14" t="s">
        <v>80</v>
      </c>
      <c r="C8042" s="40" t="s">
        <v>14017</v>
      </c>
      <c r="D8042" s="14" t="s">
        <v>19111</v>
      </c>
      <c r="E8042" s="13" t="s">
        <v>19112</v>
      </c>
      <c r="F8042" s="14" t="s">
        <v>14017</v>
      </c>
      <c r="G8042" s="14"/>
      <c r="H8042" s="41" t="s">
        <v>6712</v>
      </c>
      <c r="I8042" s="42" t="s">
        <v>85</v>
      </c>
      <c r="J8042" s="95">
        <f t="shared" si="1"/>
        <v>76</v>
      </c>
      <c r="K8042" s="7" t="str">
        <f t="shared" si="2"/>
        <v>ENG30-02557357-azdrav</v>
      </c>
      <c r="L8042" s="7" t="str">
        <f>ifna(VLOOKUP(K8042,'Лист1'!D:E,2,false))</f>
        <v/>
      </c>
      <c r="M8042" s="9"/>
      <c r="N8042" s="9"/>
      <c r="O8042" s="9"/>
      <c r="P8042" s="9"/>
      <c r="Q8042" s="9"/>
      <c r="R8042" s="9"/>
    </row>
    <row r="8043" ht="15.75" customHeight="1">
      <c r="A8043" s="14" t="s">
        <v>21</v>
      </c>
      <c r="B8043" s="14" t="s">
        <v>22</v>
      </c>
      <c r="C8043" s="40" t="s">
        <v>8555</v>
      </c>
      <c r="D8043" s="14" t="s">
        <v>19113</v>
      </c>
      <c r="E8043" s="13" t="s">
        <v>19114</v>
      </c>
      <c r="F8043" s="14" t="s">
        <v>19115</v>
      </c>
      <c r="G8043" s="14" t="s">
        <v>6917</v>
      </c>
      <c r="H8043" s="41" t="s">
        <v>6712</v>
      </c>
      <c r="I8043" s="42" t="s">
        <v>85</v>
      </c>
      <c r="J8043" s="80">
        <f t="shared" si="1"/>
        <v>48</v>
      </c>
      <c r="K8043" s="7" t="str">
        <f t="shared" si="2"/>
        <v>ENG30-02558172-vkvariti</v>
      </c>
      <c r="L8043" s="7" t="str">
        <f>ifna(VLOOKUP(K8043,'Лист1'!D:E,2,false))</f>
        <v/>
      </c>
      <c r="M8043" s="9"/>
      <c r="N8043" s="9"/>
      <c r="O8043" s="9"/>
      <c r="P8043" s="9"/>
      <c r="Q8043" s="9"/>
      <c r="R8043" s="9"/>
    </row>
    <row r="8044" ht="15.75" customHeight="1">
      <c r="A8044" s="14" t="s">
        <v>21</v>
      </c>
      <c r="B8044" s="14" t="s">
        <v>22</v>
      </c>
      <c r="C8044" s="40" t="s">
        <v>19110</v>
      </c>
      <c r="D8044" s="14" t="s">
        <v>19113</v>
      </c>
      <c r="E8044" s="13" t="s">
        <v>19114</v>
      </c>
      <c r="F8044" s="14" t="s">
        <v>19115</v>
      </c>
      <c r="G8044" s="14" t="s">
        <v>6917</v>
      </c>
      <c r="H8044" s="41" t="s">
        <v>6712</v>
      </c>
      <c r="I8044" s="42" t="s">
        <v>85</v>
      </c>
      <c r="J8044" s="43">
        <f t="shared" si="1"/>
        <v>48</v>
      </c>
      <c r="K8044" s="7" t="str">
        <f t="shared" si="2"/>
        <v>ENG30-02558172-vometati</v>
      </c>
      <c r="L8044" s="7" t="str">
        <f>ifna(VLOOKUP(K8044,'Лист1'!D:E,2,false))</f>
        <v/>
      </c>
      <c r="M8044" s="9"/>
      <c r="N8044" s="9"/>
      <c r="O8044" s="9"/>
      <c r="P8044" s="9"/>
      <c r="Q8044" s="9"/>
      <c r="R8044" s="9"/>
    </row>
    <row r="8045" ht="15.75" customHeight="1">
      <c r="A8045" s="14" t="s">
        <v>21</v>
      </c>
      <c r="B8045" s="14" t="s">
        <v>22</v>
      </c>
      <c r="C8045" s="40" t="s">
        <v>9882</v>
      </c>
      <c r="D8045" s="14" t="s">
        <v>19113</v>
      </c>
      <c r="E8045" s="13" t="s">
        <v>19114</v>
      </c>
      <c r="F8045" s="14" t="s">
        <v>19115</v>
      </c>
      <c r="G8045" s="14" t="s">
        <v>6917</v>
      </c>
      <c r="H8045" s="41" t="s">
        <v>6712</v>
      </c>
      <c r="I8045" s="42" t="s">
        <v>85</v>
      </c>
      <c r="J8045" s="87">
        <f t="shared" si="1"/>
        <v>48</v>
      </c>
      <c r="K8045" s="7" t="str">
        <f t="shared" si="2"/>
        <v>ENG30-02558172-vsprečavati</v>
      </c>
      <c r="L8045" s="7" t="str">
        <f>ifna(VLOOKUP(K8045,'Лист1'!D:E,2,false))</f>
        <v/>
      </c>
      <c r="M8045" s="9"/>
      <c r="N8045" s="9"/>
      <c r="O8045" s="9"/>
      <c r="P8045" s="9"/>
      <c r="Q8045" s="9"/>
      <c r="R8045" s="9"/>
    </row>
    <row r="8046" ht="15.75" customHeight="1">
      <c r="A8046" s="14" t="s">
        <v>21</v>
      </c>
      <c r="B8046" s="14" t="s">
        <v>22</v>
      </c>
      <c r="C8046" s="40" t="s">
        <v>18666</v>
      </c>
      <c r="D8046" s="14" t="s">
        <v>19113</v>
      </c>
      <c r="E8046" s="13" t="s">
        <v>19114</v>
      </c>
      <c r="F8046" s="14" t="s">
        <v>19115</v>
      </c>
      <c r="G8046" s="14" t="s">
        <v>6917</v>
      </c>
      <c r="H8046" s="41" t="s">
        <v>6712</v>
      </c>
      <c r="I8046" s="42" t="s">
        <v>85</v>
      </c>
      <c r="J8046" s="92">
        <f t="shared" si="1"/>
        <v>48</v>
      </c>
      <c r="K8046" s="7" t="str">
        <f t="shared" si="2"/>
        <v>ENG30-02558172-vsprečiti</v>
      </c>
      <c r="L8046" s="7" t="str">
        <f>ifna(VLOOKUP(K8046,'Лист1'!D:E,2,false))</f>
        <v/>
      </c>
      <c r="M8046" s="9"/>
      <c r="N8046" s="9"/>
      <c r="O8046" s="9"/>
      <c r="P8046" s="9"/>
      <c r="Q8046" s="9"/>
      <c r="R8046" s="9"/>
    </row>
    <row r="8047" ht="15.75" customHeight="1">
      <c r="A8047" s="14" t="s">
        <v>79</v>
      </c>
      <c r="B8047" s="14" t="s">
        <v>80</v>
      </c>
      <c r="C8047" s="40" t="s">
        <v>14069</v>
      </c>
      <c r="D8047" s="14" t="s">
        <v>19116</v>
      </c>
      <c r="E8047" s="13" t="s">
        <v>19117</v>
      </c>
      <c r="F8047" s="14" t="s">
        <v>19118</v>
      </c>
      <c r="G8047" s="14" t="s">
        <v>6772</v>
      </c>
      <c r="H8047" s="41" t="s">
        <v>6712</v>
      </c>
      <c r="I8047" s="42" t="s">
        <v>85</v>
      </c>
      <c r="J8047" s="44">
        <f t="shared" si="1"/>
        <v>30</v>
      </c>
      <c r="K8047" s="7" t="str">
        <f t="shared" si="2"/>
        <v>ENG30-02558528-ahranljiv</v>
      </c>
      <c r="L8047" s="7" t="str">
        <f>ifna(VLOOKUP(K8047,'Лист1'!D:E,2,false))</f>
        <v/>
      </c>
      <c r="M8047" s="9"/>
      <c r="N8047" s="9"/>
      <c r="O8047" s="9"/>
      <c r="P8047" s="9"/>
      <c r="Q8047" s="9"/>
      <c r="R8047" s="9"/>
    </row>
    <row r="8048" ht="15.75" customHeight="1">
      <c r="A8048" s="14" t="s">
        <v>79</v>
      </c>
      <c r="B8048" s="14" t="s">
        <v>80</v>
      </c>
      <c r="C8048" s="40" t="s">
        <v>6931</v>
      </c>
      <c r="D8048" s="14" t="s">
        <v>19116</v>
      </c>
      <c r="E8048" s="13" t="s">
        <v>19117</v>
      </c>
      <c r="F8048" s="14" t="s">
        <v>19118</v>
      </c>
      <c r="G8048" s="14" t="s">
        <v>6772</v>
      </c>
      <c r="H8048" s="41" t="s">
        <v>6712</v>
      </c>
      <c r="I8048" s="42" t="s">
        <v>85</v>
      </c>
      <c r="J8048" s="45">
        <f t="shared" si="1"/>
        <v>30</v>
      </c>
      <c r="K8048" s="7" t="str">
        <f t="shared" si="2"/>
        <v>ENG30-02558528-aobilan</v>
      </c>
      <c r="L8048" s="7" t="str">
        <f>ifna(VLOOKUP(K8048,'Лист1'!D:E,2,false))</f>
        <v/>
      </c>
      <c r="M8048" s="9"/>
      <c r="N8048" s="9"/>
      <c r="O8048" s="9"/>
      <c r="P8048" s="9"/>
      <c r="Q8048" s="9"/>
      <c r="R8048" s="9"/>
    </row>
    <row r="8049" ht="15.75" customHeight="1">
      <c r="A8049" s="14" t="s">
        <v>79</v>
      </c>
      <c r="B8049" s="14" t="s">
        <v>80</v>
      </c>
      <c r="C8049" s="40" t="s">
        <v>12383</v>
      </c>
      <c r="D8049" s="14" t="s">
        <v>19119</v>
      </c>
      <c r="E8049" s="13" t="s">
        <v>19120</v>
      </c>
      <c r="F8049" s="14" t="s">
        <v>12383</v>
      </c>
      <c r="G8049" s="14"/>
      <c r="H8049" s="41" t="s">
        <v>6712</v>
      </c>
      <c r="I8049" s="42" t="s">
        <v>85</v>
      </c>
      <c r="J8049" s="31">
        <f t="shared" si="1"/>
        <v>76</v>
      </c>
      <c r="K8049" s="7" t="str">
        <f t="shared" si="2"/>
        <v>ENG30-02558767-aorganski</v>
      </c>
      <c r="L8049" s="7" t="str">
        <f>ifna(VLOOKUP(K8049,'Лист1'!D:E,2,false))</f>
        <v/>
      </c>
      <c r="M8049" s="9"/>
      <c r="N8049" s="9"/>
      <c r="O8049" s="9"/>
      <c r="P8049" s="9"/>
      <c r="Q8049" s="9"/>
      <c r="R8049" s="9"/>
    </row>
    <row r="8050" ht="15.75" customHeight="1">
      <c r="A8050" s="14" t="s">
        <v>21</v>
      </c>
      <c r="B8050" s="14" t="s">
        <v>22</v>
      </c>
      <c r="C8050" s="40" t="s">
        <v>19121</v>
      </c>
      <c r="D8050" s="14" t="s">
        <v>19122</v>
      </c>
      <c r="E8050" s="13" t="s">
        <v>19123</v>
      </c>
      <c r="F8050" s="14" t="s">
        <v>19121</v>
      </c>
      <c r="G8050" s="14" t="s">
        <v>6772</v>
      </c>
      <c r="H8050" s="41" t="s">
        <v>6712</v>
      </c>
      <c r="I8050" s="42" t="s">
        <v>85</v>
      </c>
      <c r="J8050" s="30">
        <f t="shared" si="1"/>
        <v>16</v>
      </c>
      <c r="K8050" s="7" t="str">
        <f t="shared" si="2"/>
        <v>ENG30-02559613-vnastradati</v>
      </c>
      <c r="L8050" s="7" t="str">
        <f>ifna(VLOOKUP(K8050,'Лист1'!D:E,2,false))</f>
        <v/>
      </c>
      <c r="M8050" s="9"/>
      <c r="N8050" s="9"/>
      <c r="O8050" s="9"/>
      <c r="P8050" s="9"/>
      <c r="Q8050" s="9"/>
      <c r="R8050" s="9"/>
    </row>
    <row r="8051" ht="15.75" customHeight="1">
      <c r="A8051" s="14" t="s">
        <v>21</v>
      </c>
      <c r="B8051" s="14" t="s">
        <v>22</v>
      </c>
      <c r="C8051" s="40" t="s">
        <v>10590</v>
      </c>
      <c r="D8051" s="14" t="s">
        <v>19124</v>
      </c>
      <c r="E8051" s="13" t="s">
        <v>19125</v>
      </c>
      <c r="F8051" s="14" t="s">
        <v>19126</v>
      </c>
      <c r="G8051" s="14" t="s">
        <v>6772</v>
      </c>
      <c r="H8051" s="41" t="s">
        <v>6712</v>
      </c>
      <c r="I8051" s="42" t="s">
        <v>85</v>
      </c>
      <c r="J8051" s="25">
        <f t="shared" si="1"/>
        <v>38</v>
      </c>
      <c r="K8051" s="7" t="str">
        <f t="shared" si="2"/>
        <v>ENG30-02559752-vblokirati</v>
      </c>
      <c r="L8051" s="7" t="str">
        <f>ifna(VLOOKUP(K8051,'Лист1'!D:E,2,false))</f>
        <v/>
      </c>
      <c r="M8051" s="9"/>
      <c r="N8051" s="9"/>
      <c r="O8051" s="9"/>
      <c r="P8051" s="9"/>
      <c r="Q8051" s="9"/>
      <c r="R8051" s="9"/>
    </row>
    <row r="8052" ht="15.75" customHeight="1">
      <c r="A8052" s="14" t="s">
        <v>21</v>
      </c>
      <c r="B8052" s="14" t="s">
        <v>22</v>
      </c>
      <c r="C8052" s="40" t="s">
        <v>9329</v>
      </c>
      <c r="D8052" s="14" t="s">
        <v>19124</v>
      </c>
      <c r="E8052" s="13" t="s">
        <v>19125</v>
      </c>
      <c r="F8052" s="14" t="s">
        <v>19126</v>
      </c>
      <c r="G8052" s="14" t="s">
        <v>6772</v>
      </c>
      <c r="H8052" s="41" t="s">
        <v>6712</v>
      </c>
      <c r="I8052" s="42" t="s">
        <v>85</v>
      </c>
      <c r="J8052" s="37">
        <f t="shared" si="1"/>
        <v>38</v>
      </c>
      <c r="K8052" s="7" t="str">
        <f t="shared" si="2"/>
        <v>ENG30-02559752-vzaustaviti</v>
      </c>
      <c r="L8052" s="7" t="str">
        <f>ifna(VLOOKUP(K8052,'Лист1'!D:E,2,false))</f>
        <v/>
      </c>
      <c r="M8052" s="9"/>
      <c r="N8052" s="9"/>
      <c r="O8052" s="9"/>
      <c r="P8052" s="9"/>
      <c r="Q8052" s="9"/>
      <c r="R8052" s="9"/>
    </row>
    <row r="8053" ht="15.75" customHeight="1">
      <c r="A8053" s="14" t="s">
        <v>21</v>
      </c>
      <c r="B8053" s="14" t="s">
        <v>22</v>
      </c>
      <c r="C8053" s="40" t="s">
        <v>7865</v>
      </c>
      <c r="D8053" s="14" t="s">
        <v>19127</v>
      </c>
      <c r="E8053" s="13" t="s">
        <v>19128</v>
      </c>
      <c r="F8053" s="14" t="s">
        <v>19129</v>
      </c>
      <c r="G8053" s="14" t="s">
        <v>6772</v>
      </c>
      <c r="H8053" s="41" t="s">
        <v>6712</v>
      </c>
      <c r="I8053" s="42" t="s">
        <v>85</v>
      </c>
      <c r="J8053" s="55">
        <f t="shared" si="1"/>
        <v>38</v>
      </c>
      <c r="K8053" s="7" t="str">
        <f t="shared" si="2"/>
        <v>ENG30-02560164-vizvršiti</v>
      </c>
      <c r="L8053" s="7" t="str">
        <f>ifna(VLOOKUP(K8053,'Лист1'!D:E,2,false))</f>
        <v/>
      </c>
      <c r="M8053" s="9"/>
      <c r="N8053" s="9"/>
      <c r="O8053" s="9"/>
      <c r="P8053" s="9"/>
      <c r="Q8053" s="9"/>
      <c r="R8053" s="9"/>
    </row>
    <row r="8054" ht="15.75" customHeight="1">
      <c r="A8054" s="14" t="s">
        <v>21</v>
      </c>
      <c r="B8054" s="14" t="s">
        <v>22</v>
      </c>
      <c r="C8054" s="40" t="s">
        <v>11448</v>
      </c>
      <c r="D8054" s="14" t="s">
        <v>19127</v>
      </c>
      <c r="E8054" s="13" t="s">
        <v>19128</v>
      </c>
      <c r="F8054" s="14" t="s">
        <v>19129</v>
      </c>
      <c r="G8054" s="14" t="s">
        <v>6772</v>
      </c>
      <c r="H8054" s="41" t="s">
        <v>6712</v>
      </c>
      <c r="I8054" s="42" t="s">
        <v>85</v>
      </c>
      <c r="J8054" s="38">
        <f t="shared" si="1"/>
        <v>38</v>
      </c>
      <c r="K8054" s="7" t="str">
        <f t="shared" si="2"/>
        <v>ENG30-02560164-vnametnuti</v>
      </c>
      <c r="L8054" s="7" t="str">
        <f>ifna(VLOOKUP(K8054,'Лист1'!D:E,2,false))</f>
        <v/>
      </c>
      <c r="M8054" s="9"/>
      <c r="N8054" s="9"/>
      <c r="O8054" s="9"/>
      <c r="P8054" s="9"/>
      <c r="Q8054" s="9"/>
      <c r="R8054" s="9"/>
    </row>
    <row r="8055" ht="15.75" customHeight="1">
      <c r="A8055" s="14" t="s">
        <v>21</v>
      </c>
      <c r="B8055" s="14" t="s">
        <v>22</v>
      </c>
      <c r="C8055" s="40" t="s">
        <v>14003</v>
      </c>
      <c r="D8055" s="14" t="s">
        <v>19127</v>
      </c>
      <c r="E8055" s="13" t="s">
        <v>19128</v>
      </c>
      <c r="F8055" s="14" t="s">
        <v>19129</v>
      </c>
      <c r="G8055" s="14" t="s">
        <v>6772</v>
      </c>
      <c r="H8055" s="41" t="s">
        <v>6712</v>
      </c>
      <c r="I8055" s="42" t="s">
        <v>85</v>
      </c>
      <c r="J8055" s="93">
        <f t="shared" si="1"/>
        <v>38</v>
      </c>
      <c r="K8055" s="7" t="str">
        <f t="shared" si="2"/>
        <v>ENG30-02560164-vprimeniti</v>
      </c>
      <c r="L8055" s="7" t="str">
        <f>ifna(VLOOKUP(K8055,'Лист1'!D:E,2,false))</f>
        <v/>
      </c>
      <c r="M8055" s="9"/>
      <c r="N8055" s="9"/>
      <c r="O8055" s="9"/>
      <c r="P8055" s="9"/>
      <c r="Q8055" s="9"/>
      <c r="R8055" s="9"/>
    </row>
    <row r="8056" ht="15.75" customHeight="1">
      <c r="A8056" s="14" t="s">
        <v>21</v>
      </c>
      <c r="B8056" s="14" t="s">
        <v>22</v>
      </c>
      <c r="C8056" s="40" t="s">
        <v>18083</v>
      </c>
      <c r="D8056" s="14" t="s">
        <v>19127</v>
      </c>
      <c r="E8056" s="13" t="s">
        <v>19128</v>
      </c>
      <c r="F8056" s="14" t="s">
        <v>19129</v>
      </c>
      <c r="G8056" s="14" t="s">
        <v>6772</v>
      </c>
      <c r="H8056" s="41" t="s">
        <v>6712</v>
      </c>
      <c r="I8056" s="42" t="s">
        <v>85</v>
      </c>
      <c r="J8056" s="28">
        <f t="shared" si="1"/>
        <v>38</v>
      </c>
      <c r="K8056" s="7" t="str">
        <f t="shared" si="2"/>
        <v>ENG30-02560164-vprimenjivati</v>
      </c>
      <c r="L8056" s="7" t="str">
        <f>ifna(VLOOKUP(K8056,'Лист1'!D:E,2,false))</f>
        <v/>
      </c>
      <c r="M8056" s="9"/>
      <c r="N8056" s="9"/>
      <c r="O8056" s="9"/>
      <c r="P8056" s="9"/>
      <c r="Q8056" s="9"/>
      <c r="R8056" s="9"/>
    </row>
    <row r="8057" ht="15.75" customHeight="1">
      <c r="A8057" s="14" t="s">
        <v>21</v>
      </c>
      <c r="B8057" s="14" t="s">
        <v>22</v>
      </c>
      <c r="C8057" s="40" t="s">
        <v>9995</v>
      </c>
      <c r="D8057" s="14" t="s">
        <v>19127</v>
      </c>
      <c r="E8057" s="13" t="s">
        <v>19128</v>
      </c>
      <c r="F8057" s="14" t="s">
        <v>19129</v>
      </c>
      <c r="G8057" s="14" t="s">
        <v>6772</v>
      </c>
      <c r="H8057" s="41" t="s">
        <v>6712</v>
      </c>
      <c r="I8057" s="42" t="s">
        <v>85</v>
      </c>
      <c r="J8057" s="79">
        <f t="shared" si="1"/>
        <v>38</v>
      </c>
      <c r="K8057" s="7" t="str">
        <f t="shared" si="2"/>
        <v>ENG30-02560164-vsprovesti</v>
      </c>
      <c r="L8057" s="7" t="str">
        <f>ifna(VLOOKUP(K8057,'Лист1'!D:E,2,false))</f>
        <v/>
      </c>
      <c r="M8057" s="9"/>
      <c r="N8057" s="9"/>
      <c r="O8057" s="9"/>
      <c r="P8057" s="9"/>
      <c r="Q8057" s="9"/>
      <c r="R8057" s="9"/>
    </row>
    <row r="8058" ht="15.75" customHeight="1">
      <c r="A8058" s="14" t="s">
        <v>21</v>
      </c>
      <c r="B8058" s="14" t="s">
        <v>22</v>
      </c>
      <c r="C8058" s="40" t="s">
        <v>17121</v>
      </c>
      <c r="D8058" s="14" t="s">
        <v>19127</v>
      </c>
      <c r="E8058" s="13" t="s">
        <v>19128</v>
      </c>
      <c r="F8058" s="14" t="s">
        <v>19129</v>
      </c>
      <c r="G8058" s="14" t="s">
        <v>6772</v>
      </c>
      <c r="H8058" s="41" t="s">
        <v>6712</v>
      </c>
      <c r="I8058" s="42" t="s">
        <v>85</v>
      </c>
      <c r="J8058" s="28">
        <f t="shared" si="1"/>
        <v>38</v>
      </c>
      <c r="K8058" s="7" t="str">
        <f t="shared" si="2"/>
        <v>ENG30-02560164-vsprovoditi</v>
      </c>
      <c r="L8058" s="7" t="str">
        <f>ifna(VLOOKUP(K8058,'Лист1'!D:E,2,false))</f>
        <v/>
      </c>
      <c r="M8058" s="9"/>
      <c r="N8058" s="9"/>
      <c r="O8058" s="9"/>
      <c r="P8058" s="9"/>
      <c r="Q8058" s="9"/>
      <c r="R8058" s="9"/>
    </row>
    <row r="8059" ht="15.75" customHeight="1">
      <c r="A8059" s="14" t="s">
        <v>79</v>
      </c>
      <c r="B8059" s="14" t="s">
        <v>80</v>
      </c>
      <c r="C8059" s="40" t="s">
        <v>10214</v>
      </c>
      <c r="D8059" s="14" t="s">
        <v>19130</v>
      </c>
      <c r="E8059" s="13" t="s">
        <v>19131</v>
      </c>
      <c r="F8059" s="14" t="s">
        <v>10214</v>
      </c>
      <c r="G8059" s="14" t="s">
        <v>6800</v>
      </c>
      <c r="H8059" s="41" t="s">
        <v>6712</v>
      </c>
      <c r="I8059" s="42" t="s">
        <v>85</v>
      </c>
      <c r="J8059" s="87">
        <f t="shared" si="1"/>
        <v>67</v>
      </c>
      <c r="K8059" s="7" t="str">
        <f t="shared" si="2"/>
        <v>ENG30-02560548-aširok</v>
      </c>
      <c r="L8059" s="7" t="str">
        <f>ifna(VLOOKUP(K8059,'Лист1'!D:E,2,false))</f>
        <v/>
      </c>
      <c r="M8059" s="9"/>
      <c r="N8059" s="9"/>
      <c r="O8059" s="9"/>
      <c r="P8059" s="9"/>
      <c r="Q8059" s="9"/>
      <c r="R8059" s="9"/>
    </row>
    <row r="8060" ht="15.75" customHeight="1">
      <c r="A8060" s="14" t="s">
        <v>21</v>
      </c>
      <c r="B8060" s="14" t="s">
        <v>22</v>
      </c>
      <c r="C8060" s="40" t="s">
        <v>7869</v>
      </c>
      <c r="D8060" s="14" t="s">
        <v>19132</v>
      </c>
      <c r="E8060" s="13" t="s">
        <v>19133</v>
      </c>
      <c r="F8060" s="14" t="s">
        <v>19134</v>
      </c>
      <c r="G8060" s="14" t="s">
        <v>6772</v>
      </c>
      <c r="H8060" s="41" t="s">
        <v>6712</v>
      </c>
      <c r="I8060" s="42" t="s">
        <v>85</v>
      </c>
      <c r="J8060" s="30">
        <f t="shared" si="1"/>
        <v>13</v>
      </c>
      <c r="K8060" s="7" t="str">
        <f t="shared" si="2"/>
        <v>ENG30-02560585-vnapraviti</v>
      </c>
      <c r="L8060" s="7" t="str">
        <f>ifna(VLOOKUP(K8060,'Лист1'!D:E,2,false))</f>
        <v/>
      </c>
      <c r="M8060" s="9"/>
      <c r="N8060" s="9"/>
      <c r="O8060" s="9"/>
      <c r="P8060" s="9"/>
      <c r="Q8060" s="9"/>
      <c r="R8060" s="9"/>
    </row>
    <row r="8061" ht="15.75" customHeight="1">
      <c r="A8061" s="14" t="s">
        <v>21</v>
      </c>
      <c r="B8061" s="14" t="s">
        <v>22</v>
      </c>
      <c r="C8061" s="40" t="s">
        <v>7870</v>
      </c>
      <c r="D8061" s="14" t="s">
        <v>19132</v>
      </c>
      <c r="E8061" s="13" t="s">
        <v>19133</v>
      </c>
      <c r="F8061" s="14" t="s">
        <v>19134</v>
      </c>
      <c r="G8061" s="14" t="s">
        <v>6772</v>
      </c>
      <c r="H8061" s="41" t="s">
        <v>6712</v>
      </c>
      <c r="I8061" s="42" t="s">
        <v>85</v>
      </c>
      <c r="J8061" s="50">
        <f t="shared" si="1"/>
        <v>13</v>
      </c>
      <c r="K8061" s="7" t="str">
        <f t="shared" si="2"/>
        <v>ENG30-02560585-vuraditi</v>
      </c>
      <c r="L8061" s="7" t="str">
        <f>ifna(VLOOKUP(K8061,'Лист1'!D:E,2,false))</f>
        <v/>
      </c>
      <c r="M8061" s="9"/>
      <c r="N8061" s="9"/>
      <c r="O8061" s="9"/>
      <c r="P8061" s="9"/>
      <c r="Q8061" s="9"/>
      <c r="R8061" s="9"/>
    </row>
    <row r="8062" ht="15.75" customHeight="1">
      <c r="A8062" s="14" t="s">
        <v>21</v>
      </c>
      <c r="B8062" s="14" t="s">
        <v>22</v>
      </c>
      <c r="C8062" s="40" t="s">
        <v>15563</v>
      </c>
      <c r="D8062" s="14" t="s">
        <v>19135</v>
      </c>
      <c r="E8062" s="13" t="s">
        <v>19136</v>
      </c>
      <c r="F8062" s="14" t="s">
        <v>15563</v>
      </c>
      <c r="G8062" s="14" t="s">
        <v>6772</v>
      </c>
      <c r="H8062" s="41" t="s">
        <v>6712</v>
      </c>
      <c r="I8062" s="42" t="s">
        <v>85</v>
      </c>
      <c r="J8062" s="38">
        <f t="shared" si="1"/>
        <v>49</v>
      </c>
      <c r="K8062" s="7" t="str">
        <f t="shared" si="2"/>
        <v>ENG30-02560767-včiniti</v>
      </c>
      <c r="L8062" s="7" t="str">
        <f>ifna(VLOOKUP(K8062,'Лист1'!D:E,2,false))</f>
        <v/>
      </c>
      <c r="M8062" s="9"/>
      <c r="N8062" s="9"/>
      <c r="O8062" s="9"/>
      <c r="P8062" s="9"/>
      <c r="Q8062" s="9"/>
      <c r="R8062" s="9"/>
    </row>
    <row r="8063" ht="15.75" customHeight="1">
      <c r="A8063" s="14" t="s">
        <v>21</v>
      </c>
      <c r="B8063" s="14" t="s">
        <v>22</v>
      </c>
      <c r="C8063" s="40" t="s">
        <v>8752</v>
      </c>
      <c r="D8063" s="14" t="s">
        <v>19137</v>
      </c>
      <c r="E8063" s="13" t="s">
        <v>19138</v>
      </c>
      <c r="F8063" s="14" t="s">
        <v>19139</v>
      </c>
      <c r="G8063" s="14"/>
      <c r="H8063" s="41" t="s">
        <v>6712</v>
      </c>
      <c r="I8063" s="42" t="s">
        <v>85</v>
      </c>
      <c r="J8063" s="58">
        <f t="shared" si="1"/>
        <v>30</v>
      </c>
      <c r="K8063" s="7" t="str">
        <f t="shared" si="2"/>
        <v>ENG30-02561168-vproširiti</v>
      </c>
      <c r="L8063" s="7" t="str">
        <f>ifna(VLOOKUP(K8063,'Лист1'!D:E,2,false))</f>
        <v/>
      </c>
      <c r="M8063" s="9"/>
      <c r="N8063" s="9"/>
      <c r="O8063" s="9"/>
      <c r="P8063" s="9"/>
      <c r="Q8063" s="9"/>
      <c r="R8063" s="9"/>
    </row>
    <row r="8064" ht="15.75" customHeight="1">
      <c r="A8064" s="14" t="s">
        <v>21</v>
      </c>
      <c r="B8064" s="14" t="s">
        <v>22</v>
      </c>
      <c r="C8064" s="40" t="s">
        <v>19140</v>
      </c>
      <c r="D8064" s="14" t="s">
        <v>19137</v>
      </c>
      <c r="E8064" s="13" t="s">
        <v>19138</v>
      </c>
      <c r="F8064" s="14" t="s">
        <v>19139</v>
      </c>
      <c r="G8064" s="14"/>
      <c r="H8064" s="41" t="s">
        <v>6712</v>
      </c>
      <c r="I8064" s="42" t="s">
        <v>85</v>
      </c>
      <c r="J8064" s="28">
        <f t="shared" si="1"/>
        <v>30</v>
      </c>
      <c r="K8064" s="7" t="str">
        <f t="shared" si="2"/>
        <v>ENG30-02561168-vproširivati</v>
      </c>
      <c r="L8064" s="7" t="str">
        <f>ifna(VLOOKUP(K8064,'Лист1'!D:E,2,false))</f>
        <v/>
      </c>
      <c r="M8064" s="9"/>
      <c r="N8064" s="9"/>
      <c r="O8064" s="9"/>
      <c r="P8064" s="9"/>
      <c r="Q8064" s="9"/>
      <c r="R8064" s="9"/>
    </row>
    <row r="8065" ht="15.75" customHeight="1">
      <c r="A8065" s="14" t="s">
        <v>21</v>
      </c>
      <c r="B8065" s="14" t="s">
        <v>22</v>
      </c>
      <c r="C8065" s="40" t="s">
        <v>13992</v>
      </c>
      <c r="D8065" s="14" t="s">
        <v>19141</v>
      </c>
      <c r="E8065" s="13" t="s">
        <v>19142</v>
      </c>
      <c r="F8065" s="14" t="s">
        <v>19143</v>
      </c>
      <c r="G8065" s="14" t="s">
        <v>6772</v>
      </c>
      <c r="H8065" s="41" t="s">
        <v>6712</v>
      </c>
      <c r="I8065" s="42" t="s">
        <v>85</v>
      </c>
      <c r="J8065" s="27">
        <f t="shared" si="1"/>
        <v>23</v>
      </c>
      <c r="K8065" s="7" t="str">
        <f t="shared" si="2"/>
        <v>ENG30-02561332-viskoristiti</v>
      </c>
      <c r="L8065" s="7" t="str">
        <f>ifna(VLOOKUP(K8065,'Лист1'!D:E,2,false))</f>
        <v/>
      </c>
      <c r="M8065" s="9"/>
      <c r="N8065" s="9"/>
      <c r="O8065" s="9"/>
      <c r="P8065" s="9"/>
      <c r="Q8065" s="9"/>
      <c r="R8065" s="9"/>
    </row>
    <row r="8066" ht="15.75" customHeight="1">
      <c r="A8066" s="14" t="s">
        <v>21</v>
      </c>
      <c r="B8066" s="14" t="s">
        <v>22</v>
      </c>
      <c r="C8066" s="40" t="s">
        <v>14024</v>
      </c>
      <c r="D8066" s="14" t="s">
        <v>19141</v>
      </c>
      <c r="E8066" s="13" t="s">
        <v>19142</v>
      </c>
      <c r="F8066" s="14" t="s">
        <v>19143</v>
      </c>
      <c r="G8066" s="14" t="s">
        <v>6772</v>
      </c>
      <c r="H8066" s="41" t="s">
        <v>6712</v>
      </c>
      <c r="I8066" s="42" t="s">
        <v>85</v>
      </c>
      <c r="J8066" s="92">
        <f t="shared" si="1"/>
        <v>23</v>
      </c>
      <c r="K8066" s="7" t="str">
        <f t="shared" si="2"/>
        <v>ENG30-02561332-vkoristiti</v>
      </c>
      <c r="L8066" s="7" t="str">
        <f>ifna(VLOOKUP(K8066,'Лист1'!D:E,2,false))</f>
        <v/>
      </c>
      <c r="M8066" s="9"/>
      <c r="N8066" s="9"/>
      <c r="O8066" s="9"/>
      <c r="P8066" s="9"/>
      <c r="Q8066" s="9"/>
      <c r="R8066" s="9"/>
    </row>
    <row r="8067" ht="15.75" customHeight="1">
      <c r="A8067" s="14" t="s">
        <v>21</v>
      </c>
      <c r="B8067" s="14" t="s">
        <v>22</v>
      </c>
      <c r="C8067" s="40" t="s">
        <v>14003</v>
      </c>
      <c r="D8067" s="14" t="s">
        <v>19141</v>
      </c>
      <c r="E8067" s="13" t="s">
        <v>19142</v>
      </c>
      <c r="F8067" s="14" t="s">
        <v>19143</v>
      </c>
      <c r="G8067" s="14" t="s">
        <v>6772</v>
      </c>
      <c r="H8067" s="41" t="s">
        <v>6712</v>
      </c>
      <c r="I8067" s="42" t="s">
        <v>85</v>
      </c>
      <c r="J8067" s="83">
        <f t="shared" si="1"/>
        <v>23</v>
      </c>
      <c r="K8067" s="7" t="str">
        <f t="shared" si="2"/>
        <v>ENG30-02561332-vprimeniti</v>
      </c>
      <c r="L8067" s="7" t="str">
        <f>ifna(VLOOKUP(K8067,'Лист1'!D:E,2,false))</f>
        <v/>
      </c>
      <c r="M8067" s="9"/>
      <c r="N8067" s="9"/>
      <c r="O8067" s="9"/>
      <c r="P8067" s="9"/>
      <c r="Q8067" s="9"/>
      <c r="R8067" s="9"/>
    </row>
    <row r="8068" ht="15.75" customHeight="1">
      <c r="A8068" s="14" t="s">
        <v>21</v>
      </c>
      <c r="B8068" s="14" t="s">
        <v>22</v>
      </c>
      <c r="C8068" s="40" t="s">
        <v>14004</v>
      </c>
      <c r="D8068" s="14" t="s">
        <v>19141</v>
      </c>
      <c r="E8068" s="13" t="s">
        <v>19142</v>
      </c>
      <c r="F8068" s="14" t="s">
        <v>19143</v>
      </c>
      <c r="G8068" s="14" t="s">
        <v>6772</v>
      </c>
      <c r="H8068" s="41" t="s">
        <v>6712</v>
      </c>
      <c r="I8068" s="42" t="s">
        <v>85</v>
      </c>
      <c r="J8068" s="38">
        <f t="shared" si="1"/>
        <v>23</v>
      </c>
      <c r="K8068" s="7" t="str">
        <f t="shared" si="2"/>
        <v>ENG30-02561332-vupotrebiti</v>
      </c>
      <c r="L8068" s="7" t="str">
        <f>ifna(VLOOKUP(K8068,'Лист1'!D:E,2,false))</f>
        <v/>
      </c>
      <c r="M8068" s="9"/>
      <c r="N8068" s="9"/>
      <c r="O8068" s="9"/>
      <c r="P8068" s="9"/>
      <c r="Q8068" s="9"/>
      <c r="R8068" s="9"/>
    </row>
    <row r="8069" ht="15.75" customHeight="1">
      <c r="A8069" s="14" t="s">
        <v>21</v>
      </c>
      <c r="B8069" s="14" t="s">
        <v>22</v>
      </c>
      <c r="C8069" s="40" t="s">
        <v>7970</v>
      </c>
      <c r="D8069" s="14" t="s">
        <v>19144</v>
      </c>
      <c r="E8069" s="13" t="s">
        <v>19145</v>
      </c>
      <c r="F8069" s="14" t="s">
        <v>7970</v>
      </c>
      <c r="G8069" s="14" t="s">
        <v>6772</v>
      </c>
      <c r="H8069" s="41" t="s">
        <v>6712</v>
      </c>
      <c r="I8069" s="42" t="s">
        <v>85</v>
      </c>
      <c r="J8069" s="28">
        <f t="shared" si="1"/>
        <v>31</v>
      </c>
      <c r="K8069" s="7" t="str">
        <f t="shared" si="2"/>
        <v>ENG30-02561697-vpratiti</v>
      </c>
      <c r="L8069" s="7" t="str">
        <f>ifna(VLOOKUP(K8069,'Лист1'!D:E,2,false))</f>
        <v/>
      </c>
      <c r="M8069" s="9"/>
      <c r="N8069" s="9"/>
      <c r="O8069" s="9"/>
      <c r="P8069" s="9"/>
      <c r="Q8069" s="9"/>
      <c r="R8069" s="9"/>
    </row>
    <row r="8070" ht="15.75" customHeight="1">
      <c r="A8070" s="14" t="s">
        <v>79</v>
      </c>
      <c r="B8070" s="14" t="s">
        <v>80</v>
      </c>
      <c r="C8070" s="40" t="s">
        <v>19146</v>
      </c>
      <c r="D8070" s="14" t="s">
        <v>19147</v>
      </c>
      <c r="E8070" s="13" t="s">
        <v>19148</v>
      </c>
      <c r="F8070" s="14" t="s">
        <v>19146</v>
      </c>
      <c r="G8070" s="14" t="s">
        <v>6800</v>
      </c>
      <c r="H8070" s="41" t="s">
        <v>6712</v>
      </c>
      <c r="I8070" s="42" t="s">
        <v>85</v>
      </c>
      <c r="J8070" s="48">
        <f t="shared" si="1"/>
        <v>16</v>
      </c>
      <c r="K8070" s="7" t="str">
        <f t="shared" si="2"/>
        <v>ENG30-02561888-auzak</v>
      </c>
      <c r="L8070" s="7" t="str">
        <f>ifna(VLOOKUP(K8070,'Лист1'!D:E,2,false))</f>
        <v/>
      </c>
      <c r="M8070" s="9"/>
      <c r="N8070" s="9"/>
      <c r="O8070" s="9"/>
      <c r="P8070" s="9"/>
      <c r="Q8070" s="9"/>
      <c r="R8070" s="9"/>
    </row>
    <row r="8071" ht="15.75" customHeight="1">
      <c r="A8071" s="14" t="s">
        <v>21</v>
      </c>
      <c r="B8071" s="14" t="s">
        <v>22</v>
      </c>
      <c r="C8071" s="40" t="s">
        <v>8153</v>
      </c>
      <c r="D8071" s="14" t="s">
        <v>19149</v>
      </c>
      <c r="E8071" s="13" t="s">
        <v>19150</v>
      </c>
      <c r="F8071" s="14" t="s">
        <v>19151</v>
      </c>
      <c r="G8071" s="14" t="s">
        <v>6772</v>
      </c>
      <c r="H8071" s="41" t="s">
        <v>6712</v>
      </c>
      <c r="I8071" s="42" t="s">
        <v>85</v>
      </c>
      <c r="J8071" s="78">
        <f t="shared" si="1"/>
        <v>15</v>
      </c>
      <c r="K8071" s="7" t="str">
        <f t="shared" si="2"/>
        <v>ENG30-02561995-vobaviti</v>
      </c>
      <c r="L8071" s="7" t="str">
        <f>ifna(VLOOKUP(K8071,'Лист1'!D:E,2,false))</f>
        <v/>
      </c>
      <c r="M8071" s="9"/>
      <c r="N8071" s="9"/>
      <c r="O8071" s="9"/>
      <c r="P8071" s="9"/>
      <c r="Q8071" s="9"/>
      <c r="R8071" s="9"/>
    </row>
    <row r="8072" ht="15.75" customHeight="1">
      <c r="A8072" s="14" t="s">
        <v>21</v>
      </c>
      <c r="B8072" s="14" t="s">
        <v>22</v>
      </c>
      <c r="C8072" s="40" t="s">
        <v>7870</v>
      </c>
      <c r="D8072" s="14" t="s">
        <v>19149</v>
      </c>
      <c r="E8072" s="13" t="s">
        <v>19150</v>
      </c>
      <c r="F8072" s="14" t="s">
        <v>19151</v>
      </c>
      <c r="G8072" s="14" t="s">
        <v>6772</v>
      </c>
      <c r="H8072" s="41" t="s">
        <v>6712</v>
      </c>
      <c r="I8072" s="42" t="s">
        <v>85</v>
      </c>
      <c r="J8072" s="21">
        <f t="shared" si="1"/>
        <v>15</v>
      </c>
      <c r="K8072" s="7" t="str">
        <f t="shared" si="2"/>
        <v>ENG30-02561995-vuraditi</v>
      </c>
      <c r="L8072" s="7" t="str">
        <f>ifna(VLOOKUP(K8072,'Лист1'!D:E,2,false))</f>
        <v/>
      </c>
      <c r="M8072" s="9"/>
      <c r="N8072" s="9"/>
      <c r="O8072" s="9"/>
      <c r="P8072" s="9"/>
      <c r="Q8072" s="9"/>
      <c r="R8072" s="9"/>
    </row>
    <row r="8073" ht="15.75" customHeight="1">
      <c r="A8073" s="14" t="s">
        <v>79</v>
      </c>
      <c r="B8073" s="14" t="s">
        <v>80</v>
      </c>
      <c r="C8073" s="40" t="s">
        <v>10214</v>
      </c>
      <c r="D8073" s="14" t="s">
        <v>19152</v>
      </c>
      <c r="E8073" s="13" t="s">
        <v>19153</v>
      </c>
      <c r="F8073" s="14" t="s">
        <v>10214</v>
      </c>
      <c r="G8073" s="14" t="s">
        <v>6772</v>
      </c>
      <c r="H8073" s="41" t="s">
        <v>6712</v>
      </c>
      <c r="I8073" s="42" t="s">
        <v>85</v>
      </c>
      <c r="J8073" s="85">
        <f t="shared" si="1"/>
        <v>15</v>
      </c>
      <c r="K8073" s="7" t="str">
        <f t="shared" si="2"/>
        <v>ENG30-02563068-aširok</v>
      </c>
      <c r="L8073" s="7" t="str">
        <f>ifna(VLOOKUP(K8073,'Лист1'!D:E,2,false))</f>
        <v/>
      </c>
      <c r="M8073" s="9"/>
      <c r="N8073" s="9"/>
      <c r="O8073" s="9"/>
      <c r="P8073" s="9"/>
      <c r="Q8073" s="9"/>
      <c r="R8073" s="9"/>
    </row>
    <row r="8074" ht="15.75" customHeight="1">
      <c r="A8074" s="14" t="s">
        <v>21</v>
      </c>
      <c r="B8074" s="14" t="s">
        <v>22</v>
      </c>
      <c r="C8074" s="40" t="s">
        <v>7865</v>
      </c>
      <c r="D8074" s="14" t="s">
        <v>19154</v>
      </c>
      <c r="E8074" s="13" t="s">
        <v>19155</v>
      </c>
      <c r="F8074" s="14" t="s">
        <v>7865</v>
      </c>
      <c r="G8074" s="14" t="s">
        <v>8298</v>
      </c>
      <c r="H8074" s="41" t="s">
        <v>6712</v>
      </c>
      <c r="I8074" s="42" t="s">
        <v>85</v>
      </c>
      <c r="J8074" s="28">
        <f t="shared" si="1"/>
        <v>56</v>
      </c>
      <c r="K8074" s="7" t="str">
        <f t="shared" si="2"/>
        <v>ENG30-02563327-vizvršiti</v>
      </c>
      <c r="L8074" s="7" t="str">
        <f>ifna(VLOOKUP(K8074,'Лист1'!D:E,2,false))</f>
        <v/>
      </c>
      <c r="M8074" s="9"/>
      <c r="N8074" s="9"/>
      <c r="O8074" s="9"/>
      <c r="P8074" s="9"/>
      <c r="Q8074" s="9"/>
      <c r="R8074" s="9"/>
    </row>
    <row r="8075" ht="15.75" customHeight="1">
      <c r="A8075" s="14" t="s">
        <v>21</v>
      </c>
      <c r="B8075" s="14" t="s">
        <v>22</v>
      </c>
      <c r="C8075" s="40" t="s">
        <v>7572</v>
      </c>
      <c r="D8075" s="14" t="s">
        <v>19156</v>
      </c>
      <c r="E8075" s="13" t="s">
        <v>19157</v>
      </c>
      <c r="F8075" s="14" t="s">
        <v>19158</v>
      </c>
      <c r="G8075" s="14" t="s">
        <v>6772</v>
      </c>
      <c r="H8075" s="41" t="s">
        <v>6712</v>
      </c>
      <c r="I8075" s="42" t="s">
        <v>85</v>
      </c>
      <c r="J8075" s="60">
        <f t="shared" si="1"/>
        <v>65</v>
      </c>
      <c r="K8075" s="7" t="str">
        <f t="shared" si="2"/>
        <v>ENG30-02564146-vosloboditi</v>
      </c>
      <c r="L8075" s="7" t="str">
        <f>ifna(VLOOKUP(K8075,'Лист1'!D:E,2,false))</f>
        <v/>
      </c>
      <c r="M8075" s="9"/>
      <c r="N8075" s="9"/>
      <c r="O8075" s="9"/>
      <c r="P8075" s="9"/>
      <c r="Q8075" s="9"/>
      <c r="R8075" s="9"/>
    </row>
    <row r="8076" ht="15.75" customHeight="1">
      <c r="A8076" s="14" t="s">
        <v>21</v>
      </c>
      <c r="B8076" s="14" t="s">
        <v>22</v>
      </c>
      <c r="C8076" s="40" t="s">
        <v>10480</v>
      </c>
      <c r="D8076" s="14" t="s">
        <v>19159</v>
      </c>
      <c r="E8076" s="13" t="s">
        <v>19160</v>
      </c>
      <c r="F8076" s="14" t="s">
        <v>10480</v>
      </c>
      <c r="G8076" s="14" t="s">
        <v>8285</v>
      </c>
      <c r="H8076" s="41" t="s">
        <v>6712</v>
      </c>
      <c r="I8076" s="42" t="s">
        <v>85</v>
      </c>
      <c r="J8076" s="68">
        <f t="shared" si="1"/>
        <v>29</v>
      </c>
      <c r="K8076" s="7" t="str">
        <f t="shared" si="2"/>
        <v>ENG30-02564546-vvladati</v>
      </c>
      <c r="L8076" s="7" t="str">
        <f>ifna(VLOOKUP(K8076,'Лист1'!D:E,2,false))</f>
        <v/>
      </c>
      <c r="M8076" s="9"/>
      <c r="N8076" s="9"/>
      <c r="O8076" s="9"/>
      <c r="P8076" s="9"/>
      <c r="Q8076" s="9"/>
      <c r="R8076" s="9"/>
    </row>
    <row r="8077" ht="15.75" customHeight="1">
      <c r="A8077" s="14" t="s">
        <v>79</v>
      </c>
      <c r="B8077" s="14" t="s">
        <v>80</v>
      </c>
      <c r="C8077" s="40" t="s">
        <v>19161</v>
      </c>
      <c r="D8077" s="14" t="s">
        <v>19162</v>
      </c>
      <c r="E8077" s="13" t="s">
        <v>19163</v>
      </c>
      <c r="F8077" s="14" t="s">
        <v>19164</v>
      </c>
      <c r="G8077" s="14" t="s">
        <v>6772</v>
      </c>
      <c r="H8077" s="41" t="s">
        <v>6712</v>
      </c>
      <c r="I8077" s="42" t="s">
        <v>85</v>
      </c>
      <c r="J8077" s="77">
        <f t="shared" si="1"/>
        <v>23</v>
      </c>
      <c r="K8077" s="7" t="str">
        <f t="shared" si="2"/>
        <v>ENG30-02564986-avoljan</v>
      </c>
      <c r="L8077" s="7" t="str">
        <f>ifna(VLOOKUP(K8077,'Лист1'!D:E,2,false))</f>
        <v/>
      </c>
      <c r="M8077" s="9"/>
      <c r="N8077" s="9"/>
      <c r="O8077" s="9"/>
      <c r="P8077" s="9"/>
      <c r="Q8077" s="9"/>
      <c r="R8077" s="9"/>
    </row>
    <row r="8078" ht="15.75" customHeight="1">
      <c r="A8078" s="14" t="s">
        <v>21</v>
      </c>
      <c r="B8078" s="14" t="s">
        <v>22</v>
      </c>
      <c r="C8078" s="40" t="s">
        <v>19165</v>
      </c>
      <c r="D8078" s="14" t="s">
        <v>19166</v>
      </c>
      <c r="E8078" s="13" t="s">
        <v>19167</v>
      </c>
      <c r="F8078" s="14" t="s">
        <v>19168</v>
      </c>
      <c r="G8078" s="14" t="s">
        <v>6772</v>
      </c>
      <c r="H8078" s="41" t="s">
        <v>6712</v>
      </c>
      <c r="I8078" s="42" t="s">
        <v>85</v>
      </c>
      <c r="J8078" s="53">
        <f t="shared" si="1"/>
        <v>42</v>
      </c>
      <c r="K8078" s="7" t="str">
        <f t="shared" si="2"/>
        <v>ENG30-02566528-vnarušavati</v>
      </c>
      <c r="L8078" s="7" t="str">
        <f>ifna(VLOOKUP(K8078,'Лист1'!D:E,2,false))</f>
        <v/>
      </c>
      <c r="M8078" s="9"/>
      <c r="N8078" s="9"/>
      <c r="O8078" s="9"/>
      <c r="P8078" s="9"/>
      <c r="Q8078" s="9"/>
      <c r="R8078" s="9"/>
    </row>
    <row r="8079" ht="15.75" customHeight="1">
      <c r="A8079" s="14" t="s">
        <v>21</v>
      </c>
      <c r="B8079" s="14" t="s">
        <v>22</v>
      </c>
      <c r="C8079" s="40" t="s">
        <v>19165</v>
      </c>
      <c r="D8079" s="14" t="s">
        <v>19169</v>
      </c>
      <c r="E8079" s="13" t="s">
        <v>19170</v>
      </c>
      <c r="F8079" s="14" t="s">
        <v>19171</v>
      </c>
      <c r="G8079" s="14" t="s">
        <v>6772</v>
      </c>
      <c r="H8079" s="41" t="s">
        <v>6712</v>
      </c>
      <c r="I8079" s="42" t="s">
        <v>85</v>
      </c>
      <c r="J8079" s="46">
        <f t="shared" si="1"/>
        <v>33</v>
      </c>
      <c r="K8079" s="7" t="str">
        <f t="shared" si="2"/>
        <v>ENG30-02567147-vnarušavati</v>
      </c>
      <c r="L8079" s="7" t="str">
        <f>ifna(VLOOKUP(K8079,'Лист1'!D:E,2,false))</f>
        <v/>
      </c>
      <c r="M8079" s="9"/>
      <c r="N8079" s="9"/>
      <c r="O8079" s="9"/>
      <c r="P8079" s="9"/>
      <c r="Q8079" s="9"/>
      <c r="R8079" s="9"/>
    </row>
    <row r="8080" ht="15.75" customHeight="1">
      <c r="A8080" s="14" t="s">
        <v>21</v>
      </c>
      <c r="B8080" s="14" t="s">
        <v>22</v>
      </c>
      <c r="C8080" s="40" t="s">
        <v>19172</v>
      </c>
      <c r="D8080" s="14" t="s">
        <v>19169</v>
      </c>
      <c r="E8080" s="13" t="s">
        <v>19170</v>
      </c>
      <c r="F8080" s="14" t="s">
        <v>19171</v>
      </c>
      <c r="G8080" s="14" t="s">
        <v>6772</v>
      </c>
      <c r="H8080" s="41" t="s">
        <v>6712</v>
      </c>
      <c r="I8080" s="42" t="s">
        <v>85</v>
      </c>
      <c r="J8080" s="25">
        <f t="shared" si="1"/>
        <v>33</v>
      </c>
      <c r="K8080" s="7" t="str">
        <f t="shared" si="2"/>
        <v>ENG30-02567147-vprotiviti</v>
      </c>
      <c r="L8080" s="7" t="str">
        <f>ifna(VLOOKUP(K8080,'Лист1'!D:E,2,false))</f>
        <v/>
      </c>
      <c r="M8080" s="9"/>
      <c r="N8080" s="9"/>
      <c r="O8080" s="9"/>
      <c r="P8080" s="9"/>
      <c r="Q8080" s="9"/>
      <c r="R8080" s="9"/>
    </row>
    <row r="8081" ht="15.75" customHeight="1">
      <c r="A8081" s="14" t="s">
        <v>21</v>
      </c>
      <c r="B8081" s="14" t="s">
        <v>22</v>
      </c>
      <c r="C8081" s="40" t="s">
        <v>8153</v>
      </c>
      <c r="D8081" s="14" t="s">
        <v>19173</v>
      </c>
      <c r="E8081" s="13" t="s">
        <v>19174</v>
      </c>
      <c r="F8081" s="14" t="s">
        <v>19175</v>
      </c>
      <c r="G8081" s="14" t="s">
        <v>6772</v>
      </c>
      <c r="H8081" s="41" t="s">
        <v>6712</v>
      </c>
      <c r="I8081" s="42" t="s">
        <v>85</v>
      </c>
      <c r="J8081" s="46">
        <f t="shared" si="1"/>
        <v>49</v>
      </c>
      <c r="K8081" s="7" t="str">
        <f t="shared" si="2"/>
        <v>ENG30-02568672-vobaviti</v>
      </c>
      <c r="L8081" s="7" t="str">
        <f>ifna(VLOOKUP(K8081,'Лист1'!D:E,2,false))</f>
        <v/>
      </c>
      <c r="M8081" s="9"/>
      <c r="N8081" s="9"/>
      <c r="O8081" s="9"/>
      <c r="P8081" s="9"/>
      <c r="Q8081" s="9"/>
      <c r="R8081" s="9"/>
    </row>
    <row r="8082" ht="15.75" customHeight="1">
      <c r="A8082" s="14" t="s">
        <v>21</v>
      </c>
      <c r="B8082" s="14" t="s">
        <v>22</v>
      </c>
      <c r="C8082" s="40" t="s">
        <v>18310</v>
      </c>
      <c r="D8082" s="14" t="s">
        <v>19173</v>
      </c>
      <c r="E8082" s="13" t="s">
        <v>19174</v>
      </c>
      <c r="F8082" s="14" t="s">
        <v>19175</v>
      </c>
      <c r="G8082" s="14" t="s">
        <v>6772</v>
      </c>
      <c r="H8082" s="41" t="s">
        <v>6712</v>
      </c>
      <c r="I8082" s="42" t="s">
        <v>85</v>
      </c>
      <c r="J8082" s="38">
        <f t="shared" si="1"/>
        <v>49</v>
      </c>
      <c r="K8082" s="7" t="str">
        <f t="shared" si="2"/>
        <v>ENG30-02568672-vvršiti</v>
      </c>
      <c r="L8082" s="7" t="str">
        <f>ifna(VLOOKUP(K8082,'Лист1'!D:E,2,false))</f>
        <v/>
      </c>
      <c r="M8082" s="9"/>
      <c r="N8082" s="9"/>
      <c r="O8082" s="9"/>
      <c r="P8082" s="9"/>
      <c r="Q8082" s="9"/>
      <c r="R8082" s="9"/>
    </row>
    <row r="8083" ht="15.75" customHeight="1">
      <c r="A8083" s="14" t="s">
        <v>21</v>
      </c>
      <c r="B8083" s="14" t="s">
        <v>22</v>
      </c>
      <c r="C8083" s="40" t="s">
        <v>8555</v>
      </c>
      <c r="D8083" s="14" t="s">
        <v>19176</v>
      </c>
      <c r="E8083" s="13" t="s">
        <v>19177</v>
      </c>
      <c r="F8083" s="14" t="s">
        <v>19178</v>
      </c>
      <c r="G8083" s="14" t="s">
        <v>6772</v>
      </c>
      <c r="H8083" s="41" t="s">
        <v>6712</v>
      </c>
      <c r="I8083" s="42" t="s">
        <v>85</v>
      </c>
      <c r="J8083" s="25">
        <f t="shared" si="1"/>
        <v>54</v>
      </c>
      <c r="K8083" s="7" t="str">
        <f t="shared" si="2"/>
        <v>ENG30-02570267-vkvariti</v>
      </c>
      <c r="L8083" s="7" t="str">
        <f>ifna(VLOOKUP(K8083,'Лист1'!D:E,2,false))</f>
        <v/>
      </c>
      <c r="M8083" s="9"/>
      <c r="N8083" s="9"/>
      <c r="O8083" s="9"/>
      <c r="P8083" s="9"/>
      <c r="Q8083" s="9"/>
      <c r="R8083" s="9"/>
    </row>
    <row r="8084" ht="15.75" customHeight="1">
      <c r="A8084" s="14" t="s">
        <v>21</v>
      </c>
      <c r="B8084" s="14" t="s">
        <v>22</v>
      </c>
      <c r="C8084" s="40" t="s">
        <v>14256</v>
      </c>
      <c r="D8084" s="14" t="s">
        <v>19179</v>
      </c>
      <c r="E8084" s="13" t="s">
        <v>19180</v>
      </c>
      <c r="F8084" s="14" t="s">
        <v>19181</v>
      </c>
      <c r="G8084" s="14" t="s">
        <v>8285</v>
      </c>
      <c r="H8084" s="41" t="s">
        <v>6712</v>
      </c>
      <c r="I8084" s="42" t="s">
        <v>85</v>
      </c>
      <c r="J8084" s="46">
        <f t="shared" si="1"/>
        <v>32</v>
      </c>
      <c r="K8084" s="7" t="str">
        <f t="shared" si="2"/>
        <v>ENG30-02573127-vmanipulisati</v>
      </c>
      <c r="L8084" s="7" t="str">
        <f>ifna(VLOOKUP(K8084,'Лист1'!D:E,2,false))</f>
        <v/>
      </c>
      <c r="M8084" s="9"/>
      <c r="N8084" s="9"/>
      <c r="O8084" s="9"/>
      <c r="P8084" s="9"/>
      <c r="Q8084" s="9"/>
      <c r="R8084" s="9"/>
    </row>
    <row r="8085" ht="15.75" customHeight="1">
      <c r="A8085" s="14" t="s">
        <v>79</v>
      </c>
      <c r="B8085" s="14" t="s">
        <v>80</v>
      </c>
      <c r="C8085" s="40" t="s">
        <v>19182</v>
      </c>
      <c r="D8085" s="14" t="s">
        <v>19183</v>
      </c>
      <c r="E8085" s="13" t="s">
        <v>19184</v>
      </c>
      <c r="F8085" s="14" t="s">
        <v>19182</v>
      </c>
      <c r="G8085" s="14" t="s">
        <v>6972</v>
      </c>
      <c r="H8085" s="41" t="s">
        <v>6712</v>
      </c>
      <c r="I8085" s="42" t="s">
        <v>85</v>
      </c>
      <c r="J8085" s="27">
        <f t="shared" si="1"/>
        <v>60</v>
      </c>
      <c r="K8085" s="7" t="str">
        <f t="shared" si="2"/>
        <v>ENG30-02576489-adrven</v>
      </c>
      <c r="L8085" s="7" t="str">
        <f>ifna(VLOOKUP(K8085,'Лист1'!D:E,2,false))</f>
        <v/>
      </c>
      <c r="M8085" s="9"/>
      <c r="N8085" s="9"/>
      <c r="O8085" s="9"/>
      <c r="P8085" s="9"/>
      <c r="Q8085" s="9"/>
      <c r="R8085" s="9"/>
    </row>
    <row r="8086" ht="15.75" customHeight="1">
      <c r="A8086" s="14" t="s">
        <v>79</v>
      </c>
      <c r="B8086" s="14" t="s">
        <v>80</v>
      </c>
      <c r="C8086" s="40" t="s">
        <v>16460</v>
      </c>
      <c r="D8086" s="14" t="s">
        <v>19185</v>
      </c>
      <c r="E8086" s="13" t="s">
        <v>19186</v>
      </c>
      <c r="F8086" s="14" t="s">
        <v>16460</v>
      </c>
      <c r="G8086" s="14" t="s">
        <v>6772</v>
      </c>
      <c r="H8086" s="41" t="s">
        <v>6712</v>
      </c>
      <c r="I8086" s="42" t="s">
        <v>85</v>
      </c>
      <c r="J8086" s="85">
        <f t="shared" si="1"/>
        <v>49</v>
      </c>
      <c r="K8086" s="7" t="str">
        <f t="shared" si="2"/>
        <v>ENG30-02577454-aekonomski</v>
      </c>
      <c r="L8086" s="7" t="str">
        <f>ifna(VLOOKUP(K8086,'Лист1'!D:E,2,false))</f>
        <v/>
      </c>
      <c r="M8086" s="9"/>
      <c r="N8086" s="9"/>
      <c r="O8086" s="9"/>
      <c r="P8086" s="9"/>
      <c r="Q8086" s="9"/>
      <c r="R8086" s="9"/>
    </row>
    <row r="8087" ht="15.75" customHeight="1">
      <c r="A8087" s="14" t="s">
        <v>79</v>
      </c>
      <c r="B8087" s="14" t="s">
        <v>80</v>
      </c>
      <c r="C8087" s="40" t="s">
        <v>10232</v>
      </c>
      <c r="D8087" s="14" t="s">
        <v>19187</v>
      </c>
      <c r="E8087" s="13" t="s">
        <v>19188</v>
      </c>
      <c r="F8087" s="14" t="s">
        <v>19189</v>
      </c>
      <c r="G8087" s="14" t="s">
        <v>6772</v>
      </c>
      <c r="H8087" s="41" t="s">
        <v>6712</v>
      </c>
      <c r="I8087" s="42" t="s">
        <v>85</v>
      </c>
      <c r="J8087" s="33">
        <f t="shared" si="1"/>
        <v>43</v>
      </c>
      <c r="K8087" s="7" t="str">
        <f t="shared" si="2"/>
        <v>ENG30-02578035-asvetski</v>
      </c>
      <c r="L8087" s="7" t="str">
        <f>ifna(VLOOKUP(K8087,'Лист1'!D:E,2,false))</f>
        <v/>
      </c>
      <c r="M8087" s="9"/>
      <c r="N8087" s="9"/>
      <c r="O8087" s="9"/>
      <c r="P8087" s="9"/>
      <c r="Q8087" s="9"/>
      <c r="R8087" s="9"/>
    </row>
    <row r="8088" ht="15.75" customHeight="1">
      <c r="A8088" s="14" t="s">
        <v>21</v>
      </c>
      <c r="B8088" s="14" t="s">
        <v>22</v>
      </c>
      <c r="C8088" s="40" t="s">
        <v>11088</v>
      </c>
      <c r="D8088" s="14" t="s">
        <v>19190</v>
      </c>
      <c r="E8088" s="13" t="s">
        <v>19191</v>
      </c>
      <c r="F8088" s="14" t="s">
        <v>19192</v>
      </c>
      <c r="G8088" s="14" t="s">
        <v>6772</v>
      </c>
      <c r="H8088" s="41" t="s">
        <v>6712</v>
      </c>
      <c r="I8088" s="42" t="s">
        <v>85</v>
      </c>
      <c r="J8088" s="31">
        <f t="shared" si="1"/>
        <v>34</v>
      </c>
      <c r="K8088" s="7" t="str">
        <f t="shared" si="2"/>
        <v>ENG30-02578510-vpoštovati</v>
      </c>
      <c r="L8088" s="7" t="str">
        <f>ifna(VLOOKUP(K8088,'Лист1'!D:E,2,false))</f>
        <v/>
      </c>
      <c r="M8088" s="9"/>
      <c r="N8088" s="9"/>
      <c r="O8088" s="9"/>
      <c r="P8088" s="9"/>
      <c r="Q8088" s="9"/>
      <c r="R8088" s="9"/>
    </row>
    <row r="8089" ht="15.75" customHeight="1">
      <c r="A8089" s="14" t="s">
        <v>21</v>
      </c>
      <c r="B8089" s="14" t="s">
        <v>22</v>
      </c>
      <c r="C8089" s="40" t="s">
        <v>12337</v>
      </c>
      <c r="D8089" s="14" t="s">
        <v>19193</v>
      </c>
      <c r="E8089" s="13" t="s">
        <v>19194</v>
      </c>
      <c r="F8089" s="14" t="s">
        <v>12337</v>
      </c>
      <c r="G8089" s="14" t="s">
        <v>7719</v>
      </c>
      <c r="H8089" s="41" t="s">
        <v>6712</v>
      </c>
      <c r="I8089" s="42" t="s">
        <v>85</v>
      </c>
      <c r="J8089" s="63">
        <f t="shared" si="1"/>
        <v>39</v>
      </c>
      <c r="K8089" s="7" t="str">
        <f t="shared" si="2"/>
        <v>ENG30-02581675-vbraniti</v>
      </c>
      <c r="L8089" s="7" t="str">
        <f>ifna(VLOOKUP(K8089,'Лист1'!D:E,2,false))</f>
        <v/>
      </c>
      <c r="M8089" s="9"/>
      <c r="N8089" s="9"/>
      <c r="O8089" s="9"/>
      <c r="P8089" s="9"/>
      <c r="Q8089" s="9"/>
      <c r="R8089" s="9"/>
    </row>
    <row r="8090" ht="15.75" customHeight="1">
      <c r="A8090" s="14" t="s">
        <v>21</v>
      </c>
      <c r="B8090" s="14" t="s">
        <v>22</v>
      </c>
      <c r="C8090" s="40" t="s">
        <v>7796</v>
      </c>
      <c r="D8090" s="14" t="s">
        <v>19195</v>
      </c>
      <c r="E8090" s="13" t="s">
        <v>19196</v>
      </c>
      <c r="F8090" s="14" t="s">
        <v>19197</v>
      </c>
      <c r="G8090" s="14" t="s">
        <v>6772</v>
      </c>
      <c r="H8090" s="41" t="s">
        <v>6712</v>
      </c>
      <c r="I8090" s="42" t="s">
        <v>85</v>
      </c>
      <c r="J8090" s="17">
        <f t="shared" si="1"/>
        <v>48</v>
      </c>
      <c r="K8090" s="7" t="str">
        <f t="shared" si="2"/>
        <v>ENG30-02583139-vustati</v>
      </c>
      <c r="L8090" s="7" t="str">
        <f>ifna(VLOOKUP(K8090,'Лист1'!D:E,2,false))</f>
        <v/>
      </c>
      <c r="M8090" s="9"/>
      <c r="N8090" s="9"/>
      <c r="O8090" s="9"/>
      <c r="P8090" s="9"/>
      <c r="Q8090" s="9"/>
      <c r="R8090" s="9"/>
    </row>
    <row r="8091" ht="15.75" customHeight="1">
      <c r="A8091" s="14" t="s">
        <v>79</v>
      </c>
      <c r="B8091" s="14" t="s">
        <v>80</v>
      </c>
      <c r="C8091" s="40" t="s">
        <v>13724</v>
      </c>
      <c r="D8091" s="14" t="s">
        <v>19198</v>
      </c>
      <c r="E8091" s="13" t="s">
        <v>19199</v>
      </c>
      <c r="F8091" s="14" t="s">
        <v>19200</v>
      </c>
      <c r="G8091" s="14" t="s">
        <v>6800</v>
      </c>
      <c r="H8091" s="41" t="s">
        <v>6712</v>
      </c>
      <c r="I8091" s="42" t="s">
        <v>85</v>
      </c>
      <c r="J8091" s="25">
        <f t="shared" si="1"/>
        <v>69</v>
      </c>
      <c r="K8091" s="7" t="str">
        <f t="shared" si="2"/>
        <v>ENG30-02584981-aplemenit</v>
      </c>
      <c r="L8091" s="7" t="str">
        <f>ifna(VLOOKUP(K8091,'Лист1'!D:E,2,false))</f>
        <v/>
      </c>
      <c r="M8091" s="9"/>
      <c r="N8091" s="9"/>
      <c r="O8091" s="9"/>
      <c r="P8091" s="9"/>
      <c r="Q8091" s="9"/>
      <c r="R8091" s="9"/>
    </row>
    <row r="8092" ht="15.75" customHeight="1">
      <c r="A8092" s="14" t="s">
        <v>21</v>
      </c>
      <c r="B8092" s="14" t="s">
        <v>22</v>
      </c>
      <c r="C8092" s="40" t="s">
        <v>14182</v>
      </c>
      <c r="D8092" s="14" t="s">
        <v>19201</v>
      </c>
      <c r="E8092" s="13" t="s">
        <v>19202</v>
      </c>
      <c r="F8092" s="14" t="s">
        <v>19203</v>
      </c>
      <c r="G8092" s="14" t="s">
        <v>6772</v>
      </c>
      <c r="H8092" s="41" t="s">
        <v>6712</v>
      </c>
      <c r="I8092" s="42" t="s">
        <v>85</v>
      </c>
      <c r="J8092" s="22">
        <f t="shared" si="1"/>
        <v>31</v>
      </c>
      <c r="K8092" s="7" t="str">
        <f t="shared" si="2"/>
        <v>ENG30-02585050-vzapaliti</v>
      </c>
      <c r="L8092" s="7" t="str">
        <f>ifna(VLOOKUP(K8092,'Лист1'!D:E,2,false))</f>
        <v/>
      </c>
      <c r="M8092" s="9"/>
      <c r="N8092" s="9"/>
      <c r="O8092" s="9"/>
      <c r="P8092" s="9"/>
      <c r="Q8092" s="9"/>
      <c r="R8092" s="9"/>
    </row>
    <row r="8093" ht="15.75" customHeight="1">
      <c r="A8093" s="14" t="s">
        <v>79</v>
      </c>
      <c r="B8093" s="14" t="s">
        <v>80</v>
      </c>
      <c r="C8093" s="40" t="s">
        <v>16034</v>
      </c>
      <c r="D8093" s="14" t="s">
        <v>19204</v>
      </c>
      <c r="E8093" s="13" t="s">
        <v>19205</v>
      </c>
      <c r="F8093" s="14" t="s">
        <v>16034</v>
      </c>
      <c r="G8093" s="14" t="s">
        <v>6800</v>
      </c>
      <c r="H8093" s="41" t="s">
        <v>6712</v>
      </c>
      <c r="I8093" s="42" t="s">
        <v>85</v>
      </c>
      <c r="J8093" s="25">
        <f t="shared" si="1"/>
        <v>16</v>
      </c>
      <c r="K8093" s="7" t="str">
        <f t="shared" si="2"/>
        <v>ENG30-02586446-auzoran</v>
      </c>
      <c r="L8093" s="7" t="str">
        <f>ifna(VLOOKUP(K8093,'Лист1'!D:E,2,false))</f>
        <v/>
      </c>
      <c r="M8093" s="9"/>
      <c r="N8093" s="9"/>
      <c r="O8093" s="9"/>
      <c r="P8093" s="9"/>
      <c r="Q8093" s="9"/>
      <c r="R8093" s="9"/>
    </row>
    <row r="8094" ht="15.75" customHeight="1">
      <c r="A8094" s="14" t="s">
        <v>21</v>
      </c>
      <c r="B8094" s="14" t="s">
        <v>22</v>
      </c>
      <c r="C8094" s="40" t="s">
        <v>10480</v>
      </c>
      <c r="D8094" s="14" t="s">
        <v>19206</v>
      </c>
      <c r="E8094" s="13" t="s">
        <v>19207</v>
      </c>
      <c r="F8094" s="14" t="s">
        <v>10480</v>
      </c>
      <c r="G8094" s="14" t="s">
        <v>8285</v>
      </c>
      <c r="H8094" s="41" t="s">
        <v>6712</v>
      </c>
      <c r="I8094" s="42" t="s">
        <v>85</v>
      </c>
      <c r="J8094" s="38">
        <f t="shared" si="1"/>
        <v>40</v>
      </c>
      <c r="K8094" s="7" t="str">
        <f t="shared" si="2"/>
        <v>ENG30-02586619-vvladati</v>
      </c>
      <c r="L8094" s="7" t="str">
        <f>ifna(VLOOKUP(K8094,'Лист1'!D:E,2,false))</f>
        <v/>
      </c>
      <c r="M8094" s="9"/>
      <c r="N8094" s="9"/>
      <c r="O8094" s="9"/>
      <c r="P8094" s="9"/>
      <c r="Q8094" s="9"/>
      <c r="R8094" s="9"/>
    </row>
    <row r="8095" ht="15.75" customHeight="1">
      <c r="A8095" s="14" t="s">
        <v>79</v>
      </c>
      <c r="B8095" s="14" t="s">
        <v>80</v>
      </c>
      <c r="C8095" s="40" t="s">
        <v>19208</v>
      </c>
      <c r="D8095" s="14" t="s">
        <v>19209</v>
      </c>
      <c r="E8095" s="13" t="s">
        <v>19210</v>
      </c>
      <c r="F8095" s="14" t="s">
        <v>19208</v>
      </c>
      <c r="G8095" s="14" t="s">
        <v>6800</v>
      </c>
      <c r="H8095" s="41" t="s">
        <v>6712</v>
      </c>
      <c r="I8095" s="42" t="s">
        <v>85</v>
      </c>
      <c r="J8095" s="25">
        <f t="shared" si="1"/>
        <v>44</v>
      </c>
      <c r="K8095" s="7" t="str">
        <f t="shared" si="2"/>
        <v>ENG30-02587261-asveti</v>
      </c>
      <c r="L8095" s="7" t="str">
        <f>ifna(VLOOKUP(K8095,'Лист1'!D:E,2,false))</f>
        <v/>
      </c>
      <c r="M8095" s="9"/>
      <c r="N8095" s="9"/>
      <c r="O8095" s="9"/>
      <c r="P8095" s="9"/>
      <c r="Q8095" s="9"/>
      <c r="R8095" s="9"/>
    </row>
    <row r="8096" ht="15.75" customHeight="1">
      <c r="A8096" s="14" t="s">
        <v>21</v>
      </c>
      <c r="B8096" s="14" t="s">
        <v>22</v>
      </c>
      <c r="C8096" s="40" t="s">
        <v>11176</v>
      </c>
      <c r="D8096" s="14" t="s">
        <v>19211</v>
      </c>
      <c r="E8096" s="13" t="s">
        <v>19212</v>
      </c>
      <c r="F8096" s="14" t="s">
        <v>19213</v>
      </c>
      <c r="G8096" s="14" t="s">
        <v>8285</v>
      </c>
      <c r="H8096" s="41" t="s">
        <v>6712</v>
      </c>
      <c r="I8096" s="42" t="s">
        <v>85</v>
      </c>
      <c r="J8096" s="50">
        <f t="shared" si="1"/>
        <v>18</v>
      </c>
      <c r="K8096" s="7" t="str">
        <f t="shared" si="2"/>
        <v>ENG30-02587375-vupravljati</v>
      </c>
      <c r="L8096" s="7" t="str">
        <f>ifna(VLOOKUP(K8096,'Лист1'!D:E,2,false))</f>
        <v/>
      </c>
      <c r="M8096" s="9"/>
      <c r="N8096" s="9"/>
      <c r="O8096" s="9"/>
      <c r="P8096" s="9"/>
      <c r="Q8096" s="9"/>
      <c r="R8096" s="9"/>
    </row>
    <row r="8097" ht="15.75" customHeight="1">
      <c r="A8097" s="14" t="s">
        <v>21</v>
      </c>
      <c r="B8097" s="14" t="s">
        <v>22</v>
      </c>
      <c r="C8097" s="40" t="s">
        <v>10480</v>
      </c>
      <c r="D8097" s="14" t="s">
        <v>19211</v>
      </c>
      <c r="E8097" s="13" t="s">
        <v>19212</v>
      </c>
      <c r="F8097" s="14" t="s">
        <v>19213</v>
      </c>
      <c r="G8097" s="14" t="s">
        <v>8285</v>
      </c>
      <c r="H8097" s="41" t="s">
        <v>6712</v>
      </c>
      <c r="I8097" s="42" t="s">
        <v>85</v>
      </c>
      <c r="J8097" s="38">
        <f t="shared" si="1"/>
        <v>18</v>
      </c>
      <c r="K8097" s="7" t="str">
        <f t="shared" si="2"/>
        <v>ENG30-02587375-vvladati</v>
      </c>
      <c r="L8097" s="7" t="str">
        <f>ifna(VLOOKUP(K8097,'Лист1'!D:E,2,false))</f>
        <v/>
      </c>
      <c r="M8097" s="9"/>
      <c r="N8097" s="9"/>
      <c r="O8097" s="9"/>
      <c r="P8097" s="9"/>
      <c r="Q8097" s="9"/>
      <c r="R8097" s="9"/>
    </row>
    <row r="8098" ht="15.75" customHeight="1">
      <c r="A8098" s="14" t="s">
        <v>79</v>
      </c>
      <c r="B8098" s="14" t="s">
        <v>80</v>
      </c>
      <c r="C8098" s="40" t="s">
        <v>12594</v>
      </c>
      <c r="D8098" s="14" t="s">
        <v>19214</v>
      </c>
      <c r="E8098" s="13" t="s">
        <v>19215</v>
      </c>
      <c r="F8098" s="14" t="s">
        <v>19216</v>
      </c>
      <c r="G8098" s="14"/>
      <c r="H8098" s="41" t="s">
        <v>6712</v>
      </c>
      <c r="I8098" s="42" t="s">
        <v>85</v>
      </c>
      <c r="J8098" s="36">
        <f t="shared" si="1"/>
        <v>52</v>
      </c>
      <c r="K8098" s="7" t="str">
        <f t="shared" si="2"/>
        <v>ENG30-02587936-aisplativ</v>
      </c>
      <c r="L8098" s="7" t="str">
        <f>ifna(VLOOKUP(K8098,'Лист1'!D:E,2,false))</f>
        <v/>
      </c>
      <c r="M8098" s="9"/>
      <c r="N8098" s="9"/>
      <c r="O8098" s="9"/>
      <c r="P8098" s="9"/>
      <c r="Q8098" s="9"/>
      <c r="R8098" s="9"/>
    </row>
    <row r="8099" ht="15.75" customHeight="1">
      <c r="A8099" s="14" t="s">
        <v>21</v>
      </c>
      <c r="B8099" s="14" t="s">
        <v>22</v>
      </c>
      <c r="C8099" s="40" t="s">
        <v>10659</v>
      </c>
      <c r="D8099" s="14" t="s">
        <v>19217</v>
      </c>
      <c r="E8099" s="13" t="s">
        <v>19218</v>
      </c>
      <c r="F8099" s="14" t="s">
        <v>10659</v>
      </c>
      <c r="G8099" s="14" t="s">
        <v>6772</v>
      </c>
      <c r="H8099" s="41" t="s">
        <v>6712</v>
      </c>
      <c r="I8099" s="42" t="s">
        <v>85</v>
      </c>
      <c r="J8099" s="70">
        <f t="shared" si="1"/>
        <v>67</v>
      </c>
      <c r="K8099" s="7" t="str">
        <f t="shared" si="2"/>
        <v>ENG30-02593107-vslužiti</v>
      </c>
      <c r="L8099" s="7" t="str">
        <f>ifna(VLOOKUP(K8099,'Лист1'!D:E,2,false))</f>
        <v/>
      </c>
      <c r="M8099" s="9"/>
      <c r="N8099" s="9"/>
      <c r="O8099" s="9"/>
      <c r="P8099" s="9"/>
      <c r="Q8099" s="9"/>
      <c r="R8099" s="9"/>
    </row>
    <row r="8100" ht="15.75" customHeight="1">
      <c r="A8100" s="14" t="s">
        <v>21</v>
      </c>
      <c r="B8100" s="14" t="s">
        <v>22</v>
      </c>
      <c r="C8100" s="40" t="s">
        <v>9239</v>
      </c>
      <c r="D8100" s="14" t="s">
        <v>19219</v>
      </c>
      <c r="E8100" s="13" t="s">
        <v>19220</v>
      </c>
      <c r="F8100" s="14" t="s">
        <v>19221</v>
      </c>
      <c r="G8100" s="14" t="s">
        <v>6772</v>
      </c>
      <c r="H8100" s="41" t="s">
        <v>6712</v>
      </c>
      <c r="I8100" s="42" t="s">
        <v>85</v>
      </c>
      <c r="J8100" s="50">
        <f t="shared" si="1"/>
        <v>52</v>
      </c>
      <c r="K8100" s="7" t="str">
        <f t="shared" si="2"/>
        <v>ENG30-02593912-vdesiti</v>
      </c>
      <c r="L8100" s="7" t="str">
        <f>ifna(VLOOKUP(K8100,'Лист1'!D:E,2,false))</f>
        <v>briši</v>
      </c>
      <c r="M8100" s="9"/>
      <c r="N8100" s="9"/>
      <c r="O8100" s="9"/>
      <c r="P8100" s="9"/>
      <c r="Q8100" s="9"/>
      <c r="R8100" s="9"/>
    </row>
    <row r="8101" ht="15.75" customHeight="1">
      <c r="A8101" s="14" t="s">
        <v>21</v>
      </c>
      <c r="B8101" s="14" t="s">
        <v>22</v>
      </c>
      <c r="C8101" s="40" t="s">
        <v>1124</v>
      </c>
      <c r="D8101" s="14" t="s">
        <v>19219</v>
      </c>
      <c r="E8101" s="13" t="s">
        <v>19220</v>
      </c>
      <c r="F8101" s="13" t="s">
        <v>19221</v>
      </c>
      <c r="G8101" s="14" t="s">
        <v>6772</v>
      </c>
      <c r="H8101" s="159" t="s">
        <v>6712</v>
      </c>
      <c r="I8101" s="42" t="s">
        <v>992</v>
      </c>
      <c r="J8101" s="22">
        <f t="shared" si="1"/>
        <v>52</v>
      </c>
      <c r="K8101" s="7" t="str">
        <f t="shared" si="2"/>
        <v>ENG30-02593912-vdesiti se</v>
      </c>
      <c r="L8101" s="7" t="str">
        <f>ifna(VLOOKUP(K8101,'Лист1'!D:E,2,false))</f>
        <v/>
      </c>
      <c r="M8101" s="9"/>
      <c r="N8101" s="9"/>
      <c r="O8101" s="9"/>
      <c r="P8101" s="9"/>
      <c r="Q8101" s="9"/>
      <c r="R8101" s="9"/>
    </row>
    <row r="8102" ht="15.75" customHeight="1">
      <c r="A8102" s="14" t="s">
        <v>21</v>
      </c>
      <c r="B8102" s="14" t="s">
        <v>22</v>
      </c>
      <c r="C8102" s="40" t="s">
        <v>9243</v>
      </c>
      <c r="D8102" s="14" t="s">
        <v>19219</v>
      </c>
      <c r="E8102" s="13" t="s">
        <v>19220</v>
      </c>
      <c r="F8102" s="14" t="s">
        <v>19221</v>
      </c>
      <c r="G8102" s="14" t="s">
        <v>6772</v>
      </c>
      <c r="H8102" s="41" t="s">
        <v>6712</v>
      </c>
      <c r="I8102" s="42" t="s">
        <v>85</v>
      </c>
      <c r="J8102" s="68">
        <f t="shared" si="1"/>
        <v>52</v>
      </c>
      <c r="K8102" s="7" t="str">
        <f t="shared" si="2"/>
        <v>ENG30-02593912-vdogoditi</v>
      </c>
      <c r="L8102" s="7" t="str">
        <f>ifna(VLOOKUP(K8102,'Лист1'!D:E,2,false))</f>
        <v>briši</v>
      </c>
      <c r="M8102" s="9"/>
      <c r="N8102" s="9"/>
      <c r="O8102" s="9"/>
      <c r="P8102" s="9"/>
      <c r="Q8102" s="9"/>
      <c r="R8102" s="9"/>
    </row>
    <row r="8103" ht="15.75" customHeight="1">
      <c r="A8103" s="14" t="s">
        <v>21</v>
      </c>
      <c r="B8103" s="14" t="s">
        <v>22</v>
      </c>
      <c r="C8103" s="40" t="s">
        <v>1189</v>
      </c>
      <c r="D8103" s="14" t="s">
        <v>19219</v>
      </c>
      <c r="E8103" s="13" t="s">
        <v>19220</v>
      </c>
      <c r="F8103" s="13" t="s">
        <v>19221</v>
      </c>
      <c r="G8103" s="14" t="s">
        <v>6772</v>
      </c>
      <c r="H8103" s="159" t="s">
        <v>6712</v>
      </c>
      <c r="I8103" s="42" t="s">
        <v>992</v>
      </c>
      <c r="J8103" s="22">
        <f t="shared" si="1"/>
        <v>52</v>
      </c>
      <c r="K8103" s="7" t="str">
        <f t="shared" si="2"/>
        <v>ENG30-02593912-vdogoditi se</v>
      </c>
      <c r="L8103" s="7" t="str">
        <f>ifna(VLOOKUP(K8103,'Лист1'!D:E,2,false))</f>
        <v/>
      </c>
      <c r="M8103" s="9"/>
      <c r="N8103" s="9"/>
      <c r="O8103" s="9"/>
      <c r="P8103" s="9"/>
      <c r="Q8103" s="9"/>
      <c r="R8103" s="9"/>
    </row>
    <row r="8104" ht="15.75" customHeight="1">
      <c r="A8104" s="14" t="s">
        <v>21</v>
      </c>
      <c r="B8104" s="14" t="s">
        <v>22</v>
      </c>
      <c r="C8104" s="40" t="s">
        <v>1821</v>
      </c>
      <c r="D8104" s="14" t="s">
        <v>19219</v>
      </c>
      <c r="E8104" s="13" t="s">
        <v>19220</v>
      </c>
      <c r="F8104" s="13" t="s">
        <v>19221</v>
      </c>
      <c r="G8104" s="14" t="s">
        <v>6772</v>
      </c>
      <c r="H8104" s="159" t="s">
        <v>6712</v>
      </c>
      <c r="I8104" s="42" t="s">
        <v>992</v>
      </c>
      <c r="J8104" s="44">
        <f t="shared" si="1"/>
        <v>52</v>
      </c>
      <c r="K8104" s="7" t="str">
        <f t="shared" si="2"/>
        <v>ENG30-02593912-vodigrati se</v>
      </c>
      <c r="L8104" s="7" t="str">
        <f>ifna(VLOOKUP(K8104,'Лист1'!D:E,2,false))</f>
        <v/>
      </c>
      <c r="M8104" s="9"/>
      <c r="N8104" s="9"/>
      <c r="O8104" s="9"/>
      <c r="P8104" s="9"/>
      <c r="Q8104" s="9"/>
      <c r="R8104" s="9"/>
    </row>
    <row r="8105" ht="15.75" customHeight="1">
      <c r="A8105" s="14" t="s">
        <v>21</v>
      </c>
      <c r="B8105" s="14" t="s">
        <v>22</v>
      </c>
      <c r="C8105" s="40" t="s">
        <v>9239</v>
      </c>
      <c r="D8105" s="14" t="s">
        <v>19222</v>
      </c>
      <c r="E8105" s="13" t="s">
        <v>19223</v>
      </c>
      <c r="F8105" s="14" t="s">
        <v>19224</v>
      </c>
      <c r="G8105" s="14" t="s">
        <v>6772</v>
      </c>
      <c r="H8105" s="41" t="s">
        <v>6712</v>
      </c>
      <c r="I8105" s="42" t="s">
        <v>85</v>
      </c>
      <c r="J8105" s="46">
        <f t="shared" si="1"/>
        <v>13</v>
      </c>
      <c r="K8105" s="7" t="str">
        <f t="shared" si="2"/>
        <v>ENG30-02594102-vdesiti</v>
      </c>
      <c r="L8105" s="7" t="str">
        <f>ifna(VLOOKUP(K8105,'Лист1'!D:E,2,false))</f>
        <v>briši</v>
      </c>
      <c r="M8105" s="9"/>
      <c r="N8105" s="9"/>
      <c r="O8105" s="9"/>
      <c r="P8105" s="9"/>
      <c r="Q8105" s="9"/>
      <c r="R8105" s="9"/>
    </row>
    <row r="8106" ht="15.75" customHeight="1">
      <c r="A8106" s="14" t="s">
        <v>21</v>
      </c>
      <c r="B8106" s="14" t="s">
        <v>22</v>
      </c>
      <c r="C8106" s="40" t="s">
        <v>1124</v>
      </c>
      <c r="D8106" s="14" t="s">
        <v>19222</v>
      </c>
      <c r="E8106" s="13" t="s">
        <v>19223</v>
      </c>
      <c r="F8106" s="13" t="s">
        <v>19224</v>
      </c>
      <c r="G8106" s="14" t="s">
        <v>6772</v>
      </c>
      <c r="H8106" s="159" t="s">
        <v>6712</v>
      </c>
      <c r="I8106" s="42" t="s">
        <v>992</v>
      </c>
      <c r="J8106" s="29">
        <f t="shared" si="1"/>
        <v>13</v>
      </c>
      <c r="K8106" s="7" t="str">
        <f t="shared" si="2"/>
        <v>ENG30-02594102-vdesiti se</v>
      </c>
      <c r="L8106" s="7" t="str">
        <f>ifna(VLOOKUP(K8106,'Лист1'!D:E,2,false))</f>
        <v/>
      </c>
      <c r="M8106" s="9"/>
      <c r="N8106" s="9"/>
      <c r="O8106" s="9"/>
      <c r="P8106" s="9"/>
      <c r="Q8106" s="9"/>
      <c r="R8106" s="9"/>
    </row>
    <row r="8107" ht="15.75" customHeight="1">
      <c r="A8107" s="14" t="s">
        <v>21</v>
      </c>
      <c r="B8107" s="14" t="s">
        <v>22</v>
      </c>
      <c r="C8107" s="40" t="s">
        <v>9243</v>
      </c>
      <c r="D8107" s="14" t="s">
        <v>19222</v>
      </c>
      <c r="E8107" s="13" t="s">
        <v>19223</v>
      </c>
      <c r="F8107" s="14" t="s">
        <v>19224</v>
      </c>
      <c r="G8107" s="14" t="s">
        <v>6772</v>
      </c>
      <c r="H8107" s="41" t="s">
        <v>6712</v>
      </c>
      <c r="I8107" s="42" t="s">
        <v>85</v>
      </c>
      <c r="J8107" s="51">
        <f t="shared" si="1"/>
        <v>13</v>
      </c>
      <c r="K8107" s="7" t="str">
        <f t="shared" si="2"/>
        <v>ENG30-02594102-vdogoditi</v>
      </c>
      <c r="L8107" s="7" t="str">
        <f>ifna(VLOOKUP(K8107,'Лист1'!D:E,2,false))</f>
        <v>briši</v>
      </c>
      <c r="M8107" s="9"/>
      <c r="N8107" s="9"/>
      <c r="O8107" s="9"/>
      <c r="P8107" s="9"/>
      <c r="Q8107" s="9"/>
      <c r="R8107" s="9"/>
    </row>
    <row r="8108" ht="15.75" customHeight="1">
      <c r="A8108" s="14" t="s">
        <v>21</v>
      </c>
      <c r="B8108" s="14" t="s">
        <v>22</v>
      </c>
      <c r="C8108" s="40" t="s">
        <v>1189</v>
      </c>
      <c r="D8108" s="14" t="s">
        <v>19222</v>
      </c>
      <c r="E8108" s="13" t="s">
        <v>19223</v>
      </c>
      <c r="F8108" s="13" t="s">
        <v>19224</v>
      </c>
      <c r="G8108" s="14" t="s">
        <v>6772</v>
      </c>
      <c r="H8108" s="159" t="s">
        <v>6712</v>
      </c>
      <c r="I8108" s="42" t="s">
        <v>992</v>
      </c>
      <c r="J8108" s="68">
        <f t="shared" si="1"/>
        <v>13</v>
      </c>
      <c r="K8108" s="7" t="str">
        <f t="shared" si="2"/>
        <v>ENG30-02594102-vdogoditi se</v>
      </c>
      <c r="L8108" s="7" t="str">
        <f>ifna(VLOOKUP(K8108,'Лист1'!D:E,2,false))</f>
        <v/>
      </c>
      <c r="M8108" s="9"/>
      <c r="N8108" s="9"/>
      <c r="O8108" s="9"/>
      <c r="P8108" s="9"/>
      <c r="Q8108" s="9"/>
      <c r="R8108" s="9"/>
    </row>
    <row r="8109" ht="15.75" customHeight="1">
      <c r="A8109" s="14" t="s">
        <v>79</v>
      </c>
      <c r="B8109" s="14" t="s">
        <v>80</v>
      </c>
      <c r="C8109" s="40" t="s">
        <v>8390</v>
      </c>
      <c r="D8109" s="14" t="s">
        <v>19225</v>
      </c>
      <c r="E8109" s="13" t="s">
        <v>19226</v>
      </c>
      <c r="F8109" s="14" t="s">
        <v>8390</v>
      </c>
      <c r="G8109" s="14" t="s">
        <v>10445</v>
      </c>
      <c r="H8109" s="41" t="s">
        <v>6712</v>
      </c>
      <c r="I8109" s="42" t="s">
        <v>85</v>
      </c>
      <c r="J8109" s="61">
        <f t="shared" si="1"/>
        <v>40</v>
      </c>
      <c r="K8109" s="7" t="str">
        <f t="shared" si="2"/>
        <v>ENG30-02594370-austavan</v>
      </c>
      <c r="L8109" s="7" t="str">
        <f>ifna(VLOOKUP(K8109,'Лист1'!D:E,2,false))</f>
        <v/>
      </c>
      <c r="M8109" s="9"/>
      <c r="N8109" s="9"/>
      <c r="O8109" s="9"/>
      <c r="P8109" s="9"/>
      <c r="Q8109" s="9"/>
      <c r="R8109" s="9"/>
    </row>
    <row r="8110" ht="15.75" customHeight="1">
      <c r="A8110" s="14" t="s">
        <v>21</v>
      </c>
      <c r="B8110" s="14" t="s">
        <v>22</v>
      </c>
      <c r="C8110" s="40" t="s">
        <v>15275</v>
      </c>
      <c r="D8110" s="14" t="s">
        <v>19227</v>
      </c>
      <c r="E8110" s="13" t="s">
        <v>19228</v>
      </c>
      <c r="F8110" s="14" t="s">
        <v>19229</v>
      </c>
      <c r="G8110" s="14" t="s">
        <v>6772</v>
      </c>
      <c r="H8110" s="41" t="s">
        <v>6712</v>
      </c>
      <c r="I8110" s="42" t="s">
        <v>85</v>
      </c>
      <c r="J8110" s="46">
        <f t="shared" si="1"/>
        <v>76</v>
      </c>
      <c r="K8110" s="7" t="str">
        <f t="shared" si="2"/>
        <v>ENG30-02594979-vraditi</v>
      </c>
      <c r="L8110" s="7" t="str">
        <f>ifna(VLOOKUP(K8110,'Лист1'!D:E,2,false))</f>
        <v/>
      </c>
      <c r="M8110" s="9"/>
      <c r="N8110" s="9"/>
      <c r="O8110" s="9"/>
      <c r="P8110" s="9"/>
      <c r="Q8110" s="9"/>
      <c r="R8110" s="9"/>
    </row>
    <row r="8111" ht="15.75" customHeight="1">
      <c r="A8111" s="14" t="s">
        <v>21</v>
      </c>
      <c r="B8111" s="14" t="s">
        <v>22</v>
      </c>
      <c r="C8111" s="40" t="s">
        <v>10753</v>
      </c>
      <c r="D8111" s="14" t="s">
        <v>19227</v>
      </c>
      <c r="E8111" s="13" t="s">
        <v>19228</v>
      </c>
      <c r="F8111" s="14" t="s">
        <v>19229</v>
      </c>
      <c r="G8111" s="14" t="s">
        <v>6772</v>
      </c>
      <c r="H8111" s="41" t="s">
        <v>6712</v>
      </c>
      <c r="I8111" s="42" t="s">
        <v>85</v>
      </c>
      <c r="J8111" s="38">
        <f t="shared" si="1"/>
        <v>76</v>
      </c>
      <c r="K8111" s="7" t="str">
        <f t="shared" si="2"/>
        <v>ENG30-02594979-vsavladati</v>
      </c>
      <c r="L8111" s="7" t="str">
        <f>ifna(VLOOKUP(K8111,'Лист1'!D:E,2,false))</f>
        <v/>
      </c>
      <c r="M8111" s="9"/>
      <c r="N8111" s="9"/>
      <c r="O8111" s="9"/>
      <c r="P8111" s="9"/>
      <c r="Q8111" s="9"/>
      <c r="R8111" s="9"/>
    </row>
    <row r="8112" ht="15.75" customHeight="1">
      <c r="A8112" s="14" t="s">
        <v>21</v>
      </c>
      <c r="B8112" s="14" t="s">
        <v>22</v>
      </c>
      <c r="C8112" s="40" t="s">
        <v>9277</v>
      </c>
      <c r="D8112" s="14" t="s">
        <v>19230</v>
      </c>
      <c r="E8112" s="13" t="s">
        <v>19231</v>
      </c>
      <c r="F8112" s="14" t="s">
        <v>9277</v>
      </c>
      <c r="G8112" s="14"/>
      <c r="H8112" s="41" t="s">
        <v>6712</v>
      </c>
      <c r="I8112" s="42" t="s">
        <v>85</v>
      </c>
      <c r="J8112" s="92">
        <f t="shared" si="1"/>
        <v>15</v>
      </c>
      <c r="K8112" s="7" t="str">
        <f t="shared" si="2"/>
        <v>ENG30-02595662-vponoviti</v>
      </c>
      <c r="L8112" s="7" t="str">
        <f>ifna(VLOOKUP(K8112,'Лист1'!D:E,2,false))</f>
        <v/>
      </c>
      <c r="M8112" s="9"/>
      <c r="N8112" s="9"/>
      <c r="O8112" s="9"/>
      <c r="P8112" s="9"/>
      <c r="Q8112" s="9"/>
      <c r="R8112" s="9"/>
    </row>
    <row r="8113" ht="15.75" customHeight="1">
      <c r="A8113" s="14" t="s">
        <v>21</v>
      </c>
      <c r="B8113" s="14" t="s">
        <v>22</v>
      </c>
      <c r="C8113" s="40" t="s">
        <v>12177</v>
      </c>
      <c r="D8113" s="14" t="s">
        <v>19232</v>
      </c>
      <c r="E8113" s="13" t="s">
        <v>19233</v>
      </c>
      <c r="F8113" s="14" t="s">
        <v>19234</v>
      </c>
      <c r="G8113" s="14" t="s">
        <v>6772</v>
      </c>
      <c r="H8113" s="41" t="s">
        <v>6712</v>
      </c>
      <c r="I8113" s="42" t="s">
        <v>85</v>
      </c>
      <c r="J8113" s="39">
        <f t="shared" si="1"/>
        <v>26</v>
      </c>
      <c r="K8113" s="7" t="str">
        <f t="shared" si="2"/>
        <v>ENG30-02596113-vupoznati</v>
      </c>
      <c r="L8113" s="7" t="str">
        <f>ifna(VLOOKUP(K8113,'Лист1'!D:E,2,false))</f>
        <v/>
      </c>
      <c r="M8113" s="9"/>
      <c r="N8113" s="9"/>
      <c r="O8113" s="9"/>
      <c r="P8113" s="9"/>
      <c r="Q8113" s="9"/>
      <c r="R8113" s="9"/>
    </row>
    <row r="8114" ht="15.75" customHeight="1">
      <c r="A8114" s="14" t="s">
        <v>21</v>
      </c>
      <c r="B8114" s="14" t="s">
        <v>22</v>
      </c>
      <c r="C8114" s="40" t="s">
        <v>12178</v>
      </c>
      <c r="D8114" s="14" t="s">
        <v>19232</v>
      </c>
      <c r="E8114" s="13" t="s">
        <v>19233</v>
      </c>
      <c r="F8114" s="14" t="s">
        <v>19234</v>
      </c>
      <c r="G8114" s="14" t="s">
        <v>6772</v>
      </c>
      <c r="H8114" s="41" t="s">
        <v>6712</v>
      </c>
      <c r="I8114" s="42" t="s">
        <v>85</v>
      </c>
      <c r="J8114" s="92">
        <f t="shared" si="1"/>
        <v>26</v>
      </c>
      <c r="K8114" s="7" t="str">
        <f t="shared" si="2"/>
        <v>ENG30-02596113-vupoznavati</v>
      </c>
      <c r="L8114" s="7" t="str">
        <f>ifna(VLOOKUP(K8114,'Лист1'!D:E,2,false))</f>
        <v/>
      </c>
      <c r="M8114" s="9"/>
      <c r="N8114" s="9"/>
      <c r="O8114" s="9"/>
      <c r="P8114" s="9"/>
      <c r="Q8114" s="9"/>
      <c r="R8114" s="9"/>
    </row>
    <row r="8115" ht="15.75" customHeight="1">
      <c r="A8115" s="14" t="s">
        <v>21</v>
      </c>
      <c r="B8115" s="14" t="s">
        <v>22</v>
      </c>
      <c r="C8115" s="40" t="s">
        <v>13845</v>
      </c>
      <c r="D8115" s="14" t="s">
        <v>19235</v>
      </c>
      <c r="E8115" s="13" t="s">
        <v>19236</v>
      </c>
      <c r="F8115" s="14" t="s">
        <v>13845</v>
      </c>
      <c r="G8115" s="14" t="s">
        <v>6772</v>
      </c>
      <c r="H8115" s="41" t="s">
        <v>6712</v>
      </c>
      <c r="I8115" s="42" t="s">
        <v>85</v>
      </c>
      <c r="J8115" s="53">
        <f t="shared" si="1"/>
        <v>72</v>
      </c>
      <c r="K8115" s="7" t="str">
        <f t="shared" si="2"/>
        <v>ENG30-02599878-vzaštititi</v>
      </c>
      <c r="L8115" s="7" t="str">
        <f>ifna(VLOOKUP(K8115,'Лист1'!D:E,2,false))</f>
        <v/>
      </c>
      <c r="M8115" s="9"/>
      <c r="N8115" s="9"/>
      <c r="O8115" s="9"/>
      <c r="P8115" s="9"/>
      <c r="Q8115" s="9"/>
      <c r="R8115" s="9"/>
    </row>
    <row r="8116" ht="15.75" customHeight="1">
      <c r="A8116" s="14" t="s">
        <v>79</v>
      </c>
      <c r="B8116" s="14" t="s">
        <v>80</v>
      </c>
      <c r="C8116" s="40" t="s">
        <v>17128</v>
      </c>
      <c r="D8116" s="14" t="s">
        <v>19237</v>
      </c>
      <c r="E8116" s="13" t="s">
        <v>19238</v>
      </c>
      <c r="F8116" s="14" t="s">
        <v>19239</v>
      </c>
      <c r="G8116" s="14" t="s">
        <v>8686</v>
      </c>
      <c r="H8116" s="41" t="s">
        <v>6712</v>
      </c>
      <c r="I8116" s="42" t="s">
        <v>85</v>
      </c>
      <c r="J8116" s="30">
        <f t="shared" si="1"/>
        <v>61</v>
      </c>
      <c r="K8116" s="7" t="str">
        <f t="shared" si="2"/>
        <v>ENG30-02599939-aakademski</v>
      </c>
      <c r="L8116" s="7" t="str">
        <f>ifna(VLOOKUP(K8116,'Лист1'!D:E,2,false))</f>
        <v/>
      </c>
      <c r="M8116" s="9"/>
      <c r="N8116" s="9"/>
      <c r="O8116" s="9"/>
      <c r="P8116" s="9"/>
      <c r="Q8116" s="9"/>
      <c r="R8116" s="9"/>
    </row>
    <row r="8117" ht="15.75" customHeight="1">
      <c r="A8117" s="14" t="s">
        <v>21</v>
      </c>
      <c r="B8117" s="14" t="s">
        <v>22</v>
      </c>
      <c r="C8117" s="40" t="s">
        <v>9287</v>
      </c>
      <c r="D8117" s="14" t="s">
        <v>19240</v>
      </c>
      <c r="E8117" s="13" t="s">
        <v>19241</v>
      </c>
      <c r="F8117" s="14" t="s">
        <v>19242</v>
      </c>
      <c r="G8117" s="14"/>
      <c r="H8117" s="41" t="s">
        <v>6712</v>
      </c>
      <c r="I8117" s="42" t="s">
        <v>85</v>
      </c>
      <c r="J8117" s="39">
        <f t="shared" si="1"/>
        <v>100</v>
      </c>
      <c r="K8117" s="7" t="str">
        <f t="shared" si="2"/>
        <v>ENG30-02600948-vpočeti</v>
      </c>
      <c r="L8117" s="7" t="str">
        <f>ifna(VLOOKUP(K8117,'Лист1'!D:E,2,false))</f>
        <v/>
      </c>
      <c r="M8117" s="9"/>
      <c r="N8117" s="9"/>
      <c r="O8117" s="9"/>
      <c r="P8117" s="9"/>
      <c r="Q8117" s="9"/>
      <c r="R8117" s="9"/>
    </row>
    <row r="8118" ht="15.75" customHeight="1">
      <c r="A8118" s="14" t="s">
        <v>21</v>
      </c>
      <c r="B8118" s="14" t="s">
        <v>22</v>
      </c>
      <c r="C8118" s="40" t="s">
        <v>7040</v>
      </c>
      <c r="D8118" s="14" t="s">
        <v>19240</v>
      </c>
      <c r="E8118" s="13" t="s">
        <v>19241</v>
      </c>
      <c r="F8118" s="14" t="s">
        <v>19242</v>
      </c>
      <c r="G8118" s="14"/>
      <c r="H8118" s="41" t="s">
        <v>6712</v>
      </c>
      <c r="I8118" s="42" t="s">
        <v>85</v>
      </c>
      <c r="J8118" s="37">
        <f t="shared" si="1"/>
        <v>100</v>
      </c>
      <c r="K8118" s="7" t="str">
        <f t="shared" si="2"/>
        <v>ENG30-02600948-vpokrenuti</v>
      </c>
      <c r="L8118" s="7" t="str">
        <f>ifna(VLOOKUP(K8118,'Лист1'!D:E,2,false))</f>
        <v/>
      </c>
      <c r="M8118" s="9"/>
      <c r="N8118" s="9"/>
      <c r="O8118" s="9"/>
      <c r="P8118" s="9"/>
      <c r="Q8118" s="9"/>
      <c r="R8118" s="9"/>
    </row>
    <row r="8119" ht="15.75" customHeight="1">
      <c r="A8119" s="14" t="s">
        <v>21</v>
      </c>
      <c r="B8119" s="14" t="s">
        <v>22</v>
      </c>
      <c r="C8119" s="40" t="s">
        <v>9307</v>
      </c>
      <c r="D8119" s="14" t="s">
        <v>19240</v>
      </c>
      <c r="E8119" s="13" t="s">
        <v>19241</v>
      </c>
      <c r="F8119" s="14" t="s">
        <v>19242</v>
      </c>
      <c r="G8119" s="14"/>
      <c r="H8119" s="41" t="s">
        <v>6712</v>
      </c>
      <c r="I8119" s="42" t="s">
        <v>85</v>
      </c>
      <c r="J8119" s="132">
        <f t="shared" si="1"/>
        <v>100</v>
      </c>
      <c r="K8119" s="7" t="str">
        <f t="shared" si="2"/>
        <v>ENG30-02600948-vzapočeti</v>
      </c>
      <c r="L8119" s="7" t="str">
        <f>ifna(VLOOKUP(K8119,'Лист1'!D:E,2,false))</f>
        <v/>
      </c>
      <c r="M8119" s="9"/>
      <c r="N8119" s="9"/>
      <c r="O8119" s="9"/>
      <c r="P8119" s="9"/>
      <c r="Q8119" s="9"/>
      <c r="R8119" s="9"/>
    </row>
    <row r="8120" ht="15.75" customHeight="1">
      <c r="A8120" s="14" t="s">
        <v>21</v>
      </c>
      <c r="B8120" s="14" t="s">
        <v>22</v>
      </c>
      <c r="C8120" s="40" t="s">
        <v>11075</v>
      </c>
      <c r="D8120" s="14" t="s">
        <v>19243</v>
      </c>
      <c r="E8120" s="13" t="s">
        <v>19244</v>
      </c>
      <c r="F8120" s="14" t="s">
        <v>19245</v>
      </c>
      <c r="G8120" s="14"/>
      <c r="H8120" s="41" t="s">
        <v>6712</v>
      </c>
      <c r="I8120" s="42" t="s">
        <v>85</v>
      </c>
      <c r="J8120" s="29">
        <f t="shared" si="1"/>
        <v>54</v>
      </c>
      <c r="K8120" s="7" t="str">
        <f t="shared" si="2"/>
        <v>ENG30-02601456-vnazivati</v>
      </c>
      <c r="L8120" s="7" t="str">
        <f>ifna(VLOOKUP(K8120,'Лист1'!D:E,2,false))</f>
        <v/>
      </c>
      <c r="M8120" s="9"/>
      <c r="N8120" s="9"/>
      <c r="O8120" s="9"/>
      <c r="P8120" s="9"/>
      <c r="Q8120" s="9"/>
      <c r="R8120" s="9"/>
    </row>
    <row r="8121" ht="15.75" customHeight="1">
      <c r="A8121" s="14" t="s">
        <v>21</v>
      </c>
      <c r="B8121" s="14" t="s">
        <v>22</v>
      </c>
      <c r="C8121" s="40" t="s">
        <v>1792</v>
      </c>
      <c r="D8121" s="14" t="s">
        <v>19243</v>
      </c>
      <c r="E8121" s="13" t="s">
        <v>19244</v>
      </c>
      <c r="F8121" s="13" t="s">
        <v>19245</v>
      </c>
      <c r="G8121" s="14"/>
      <c r="H8121" s="159" t="s">
        <v>6712</v>
      </c>
      <c r="I8121" s="42" t="s">
        <v>992</v>
      </c>
      <c r="J8121" s="31">
        <f t="shared" si="1"/>
        <v>54</v>
      </c>
      <c r="K8121" s="7" t="str">
        <f t="shared" si="2"/>
        <v>ENG30-02601456-vobraćati se</v>
      </c>
      <c r="L8121" s="7" t="str">
        <f>ifna(VLOOKUP(K8121,'Лист1'!D:E,2,false))</f>
        <v/>
      </c>
      <c r="M8121" s="9"/>
      <c r="N8121" s="9"/>
      <c r="O8121" s="9"/>
      <c r="P8121" s="9"/>
      <c r="Q8121" s="9"/>
      <c r="R8121" s="9"/>
    </row>
    <row r="8122" ht="15.75" customHeight="1">
      <c r="A8122" s="14" t="s">
        <v>21</v>
      </c>
      <c r="B8122" s="14" t="s">
        <v>22</v>
      </c>
      <c r="C8122" s="40" t="s">
        <v>19246</v>
      </c>
      <c r="D8122" s="14" t="s">
        <v>19247</v>
      </c>
      <c r="E8122" s="13" t="s">
        <v>19248</v>
      </c>
      <c r="F8122" s="14" t="s">
        <v>19249</v>
      </c>
      <c r="G8122" s="14" t="s">
        <v>6772</v>
      </c>
      <c r="H8122" s="41" t="s">
        <v>6712</v>
      </c>
      <c r="I8122" s="42" t="s">
        <v>85</v>
      </c>
      <c r="J8122" s="98">
        <f t="shared" si="1"/>
        <v>19</v>
      </c>
      <c r="K8122" s="7" t="str">
        <f t="shared" si="2"/>
        <v>ENG30-02603699-vpostojati</v>
      </c>
      <c r="L8122" s="7" t="str">
        <f>ifna(VLOOKUP(K8122,'Лист1'!D:E,2,false))</f>
        <v/>
      </c>
      <c r="M8122" s="9"/>
      <c r="N8122" s="9"/>
      <c r="O8122" s="9"/>
      <c r="P8122" s="9"/>
      <c r="Q8122" s="9"/>
      <c r="R8122" s="9"/>
    </row>
    <row r="8123" ht="15.75" customHeight="1">
      <c r="A8123" s="14" t="s">
        <v>21</v>
      </c>
      <c r="B8123" s="14" t="s">
        <v>22</v>
      </c>
      <c r="C8123" s="40" t="s">
        <v>19250</v>
      </c>
      <c r="D8123" s="14" t="s">
        <v>19251</v>
      </c>
      <c r="E8123" s="13" t="s">
        <v>19252</v>
      </c>
      <c r="F8123" s="14" t="s">
        <v>19250</v>
      </c>
      <c r="G8123" s="14" t="s">
        <v>6772</v>
      </c>
      <c r="H8123" s="41" t="s">
        <v>6712</v>
      </c>
      <c r="I8123" s="42" t="s">
        <v>85</v>
      </c>
      <c r="J8123" s="44">
        <f t="shared" si="1"/>
        <v>89</v>
      </c>
      <c r="K8123" s="7" t="str">
        <f t="shared" si="2"/>
        <v>ENG30-02604760-vbiti</v>
      </c>
      <c r="L8123" s="7" t="str">
        <f>ifna(VLOOKUP(K8123,'Лист1'!D:E,2,false))</f>
        <v/>
      </c>
      <c r="M8123" s="9"/>
      <c r="N8123" s="9"/>
      <c r="O8123" s="9"/>
      <c r="P8123" s="9"/>
      <c r="Q8123" s="9"/>
      <c r="R8123" s="9"/>
    </row>
    <row r="8124" ht="15.75" customHeight="1">
      <c r="A8124" s="14" t="s">
        <v>21</v>
      </c>
      <c r="B8124" s="14" t="s">
        <v>22</v>
      </c>
      <c r="C8124" s="40" t="s">
        <v>12116</v>
      </c>
      <c r="D8124" s="14" t="s">
        <v>19253</v>
      </c>
      <c r="E8124" s="13" t="s">
        <v>19254</v>
      </c>
      <c r="F8124" s="14" t="s">
        <v>12116</v>
      </c>
      <c r="G8124" s="14"/>
      <c r="H8124" s="41" t="s">
        <v>6712</v>
      </c>
      <c r="I8124" s="42" t="s">
        <v>85</v>
      </c>
      <c r="J8124" s="17">
        <f t="shared" si="1"/>
        <v>86</v>
      </c>
      <c r="K8124" s="7" t="str">
        <f t="shared" si="2"/>
        <v>ENG30-02607432-vobjasniti</v>
      </c>
      <c r="L8124" s="7" t="str">
        <f>ifna(VLOOKUP(K8124,'Лист1'!D:E,2,false))</f>
        <v/>
      </c>
      <c r="M8124" s="9"/>
      <c r="N8124" s="9"/>
      <c r="O8124" s="9"/>
      <c r="P8124" s="9"/>
      <c r="Q8124" s="9"/>
      <c r="R8124" s="9"/>
    </row>
    <row r="8125" ht="15.75" customHeight="1">
      <c r="A8125" s="14" t="s">
        <v>79</v>
      </c>
      <c r="B8125" s="14" t="s">
        <v>80</v>
      </c>
      <c r="C8125" s="40" t="s">
        <v>14048</v>
      </c>
      <c r="D8125" s="14" t="s">
        <v>19255</v>
      </c>
      <c r="E8125" s="13" t="s">
        <v>19256</v>
      </c>
      <c r="F8125" s="14" t="s">
        <v>19257</v>
      </c>
      <c r="G8125" s="14" t="s">
        <v>19258</v>
      </c>
      <c r="H8125" s="41" t="s">
        <v>6712</v>
      </c>
      <c r="I8125" s="42" t="s">
        <v>85</v>
      </c>
      <c r="J8125" s="92">
        <f t="shared" si="1"/>
        <v>45</v>
      </c>
      <c r="K8125" s="7" t="str">
        <f t="shared" si="2"/>
        <v>ENG30-02607455-amedicinski</v>
      </c>
      <c r="L8125" s="7" t="str">
        <f>ifna(VLOOKUP(K8125,'Лист1'!D:E,2,false))</f>
        <v/>
      </c>
      <c r="M8125" s="9"/>
      <c r="N8125" s="9"/>
      <c r="O8125" s="9"/>
      <c r="P8125" s="9"/>
      <c r="Q8125" s="9"/>
      <c r="R8125" s="9"/>
    </row>
    <row r="8126" ht="15.75" customHeight="1">
      <c r="A8126" s="14" t="s">
        <v>21</v>
      </c>
      <c r="B8126" s="14" t="s">
        <v>22</v>
      </c>
      <c r="C8126" s="40" t="s">
        <v>16431</v>
      </c>
      <c r="D8126" s="14" t="s">
        <v>19259</v>
      </c>
      <c r="E8126" s="13" t="s">
        <v>19260</v>
      </c>
      <c r="F8126" s="14" t="s">
        <v>19261</v>
      </c>
      <c r="G8126" s="14" t="s">
        <v>6772</v>
      </c>
      <c r="H8126" s="41" t="s">
        <v>6712</v>
      </c>
      <c r="I8126" s="42" t="s">
        <v>85</v>
      </c>
      <c r="J8126" s="28">
        <f t="shared" si="1"/>
        <v>61</v>
      </c>
      <c r="K8126" s="7" t="str">
        <f t="shared" si="2"/>
        <v>ENG30-02608347-vkrenuti</v>
      </c>
      <c r="L8126" s="7" t="str">
        <f>ifna(VLOOKUP(K8126,'Лист1'!D:E,2,false))</f>
        <v/>
      </c>
      <c r="M8126" s="9"/>
      <c r="N8126" s="9"/>
      <c r="O8126" s="9"/>
      <c r="P8126" s="9"/>
      <c r="Q8126" s="9"/>
      <c r="R8126" s="9"/>
    </row>
    <row r="8127" ht="15.75" customHeight="1">
      <c r="A8127" s="14" t="s">
        <v>21</v>
      </c>
      <c r="B8127" s="14" t="s">
        <v>22</v>
      </c>
      <c r="C8127" s="40" t="s">
        <v>9287</v>
      </c>
      <c r="D8127" s="14" t="s">
        <v>19259</v>
      </c>
      <c r="E8127" s="13" t="s">
        <v>19260</v>
      </c>
      <c r="F8127" s="14" t="s">
        <v>19261</v>
      </c>
      <c r="G8127" s="14" t="s">
        <v>6772</v>
      </c>
      <c r="H8127" s="41" t="s">
        <v>6712</v>
      </c>
      <c r="I8127" s="42" t="s">
        <v>85</v>
      </c>
      <c r="J8127" s="98">
        <f t="shared" si="1"/>
        <v>61</v>
      </c>
      <c r="K8127" s="7" t="str">
        <f t="shared" si="2"/>
        <v>ENG30-02608347-vpočeti</v>
      </c>
      <c r="L8127" s="7" t="str">
        <f>ifna(VLOOKUP(K8127,'Лист1'!D:E,2,false))</f>
        <v/>
      </c>
      <c r="M8127" s="9"/>
      <c r="N8127" s="9"/>
      <c r="O8127" s="9"/>
      <c r="P8127" s="9"/>
      <c r="Q8127" s="9"/>
      <c r="R8127" s="9"/>
    </row>
    <row r="8128" ht="15.75" customHeight="1">
      <c r="A8128" s="14" t="s">
        <v>21</v>
      </c>
      <c r="B8128" s="14" t="s">
        <v>22</v>
      </c>
      <c r="C8128" s="40" t="s">
        <v>18341</v>
      </c>
      <c r="D8128" s="14" t="s">
        <v>19259</v>
      </c>
      <c r="E8128" s="13" t="s">
        <v>19260</v>
      </c>
      <c r="F8128" s="14" t="s">
        <v>19261</v>
      </c>
      <c r="G8128" s="14" t="s">
        <v>6772</v>
      </c>
      <c r="H8128" s="41" t="s">
        <v>6712</v>
      </c>
      <c r="I8128" s="42" t="s">
        <v>85</v>
      </c>
      <c r="J8128" s="68">
        <f t="shared" si="1"/>
        <v>61</v>
      </c>
      <c r="K8128" s="7" t="str">
        <f t="shared" si="2"/>
        <v>ENG30-02608347-vpočinjati</v>
      </c>
      <c r="L8128" s="7" t="str">
        <f>ifna(VLOOKUP(K8128,'Лист1'!D:E,2,false))</f>
        <v/>
      </c>
      <c r="M8128" s="9"/>
      <c r="N8128" s="9"/>
      <c r="O8128" s="9"/>
      <c r="P8128" s="9"/>
      <c r="Q8128" s="9"/>
      <c r="R8128" s="9"/>
    </row>
    <row r="8129" ht="15.75" customHeight="1">
      <c r="A8129" s="14" t="s">
        <v>21</v>
      </c>
      <c r="B8129" s="14" t="s">
        <v>22</v>
      </c>
      <c r="C8129" s="40" t="s">
        <v>9307</v>
      </c>
      <c r="D8129" s="14" t="s">
        <v>19259</v>
      </c>
      <c r="E8129" s="13" t="s">
        <v>19260</v>
      </c>
      <c r="F8129" s="14" t="s">
        <v>19261</v>
      </c>
      <c r="G8129" s="14" t="s">
        <v>6772</v>
      </c>
      <c r="H8129" s="41" t="s">
        <v>6712</v>
      </c>
      <c r="I8129" s="42" t="s">
        <v>85</v>
      </c>
      <c r="J8129" s="22">
        <f t="shared" si="1"/>
        <v>61</v>
      </c>
      <c r="K8129" s="7" t="str">
        <f t="shared" si="2"/>
        <v>ENG30-02608347-vzapočeti</v>
      </c>
      <c r="L8129" s="7" t="str">
        <f>ifna(VLOOKUP(K8129,'Лист1'!D:E,2,false))</f>
        <v/>
      </c>
      <c r="M8129" s="9"/>
      <c r="N8129" s="9"/>
      <c r="O8129" s="9"/>
      <c r="P8129" s="9"/>
      <c r="Q8129" s="9"/>
      <c r="R8129" s="9"/>
    </row>
    <row r="8130" ht="15.75" customHeight="1">
      <c r="A8130" s="14" t="s">
        <v>21</v>
      </c>
      <c r="B8130" s="14" t="s">
        <v>22</v>
      </c>
      <c r="C8130" s="40" t="s">
        <v>16431</v>
      </c>
      <c r="D8130" s="14" t="s">
        <v>19262</v>
      </c>
      <c r="E8130" s="13" t="s">
        <v>19263</v>
      </c>
      <c r="F8130" s="14" t="s">
        <v>19264</v>
      </c>
      <c r="G8130" s="14"/>
      <c r="H8130" s="41" t="s">
        <v>6712</v>
      </c>
      <c r="I8130" s="42" t="s">
        <v>85</v>
      </c>
      <c r="J8130" s="30">
        <f t="shared" si="1"/>
        <v>51</v>
      </c>
      <c r="K8130" s="7" t="str">
        <f t="shared" si="2"/>
        <v>ENG30-02608823-vkrenuti</v>
      </c>
      <c r="L8130" s="7" t="str">
        <f>ifna(VLOOKUP(K8130,'Лист1'!D:E,2,false))</f>
        <v/>
      </c>
      <c r="M8130" s="9"/>
      <c r="N8130" s="9"/>
      <c r="O8130" s="9"/>
      <c r="P8130" s="9"/>
      <c r="Q8130" s="9"/>
      <c r="R8130" s="9"/>
    </row>
    <row r="8131" ht="15.75" customHeight="1">
      <c r="A8131" s="14" t="s">
        <v>21</v>
      </c>
      <c r="B8131" s="14" t="s">
        <v>22</v>
      </c>
      <c r="C8131" s="40" t="s">
        <v>19265</v>
      </c>
      <c r="D8131" s="14" t="s">
        <v>19262</v>
      </c>
      <c r="E8131" s="13" t="s">
        <v>19263</v>
      </c>
      <c r="F8131" s="14" t="s">
        <v>19264</v>
      </c>
      <c r="G8131" s="14"/>
      <c r="H8131" s="41" t="s">
        <v>6712</v>
      </c>
      <c r="I8131" s="42" t="s">
        <v>85</v>
      </c>
      <c r="J8131" s="29">
        <f t="shared" si="1"/>
        <v>51</v>
      </c>
      <c r="K8131" s="7" t="str">
        <f t="shared" si="2"/>
        <v>ENG30-02608823-vkretati</v>
      </c>
      <c r="L8131" s="7" t="str">
        <f>ifna(VLOOKUP(K8131,'Лист1'!D:E,2,false))</f>
        <v/>
      </c>
      <c r="M8131" s="9"/>
      <c r="N8131" s="9"/>
      <c r="O8131" s="9"/>
      <c r="P8131" s="9"/>
      <c r="Q8131" s="9"/>
      <c r="R8131" s="9"/>
    </row>
    <row r="8132" ht="15.75" customHeight="1">
      <c r="A8132" s="14" t="s">
        <v>21</v>
      </c>
      <c r="B8132" s="14" t="s">
        <v>22</v>
      </c>
      <c r="C8132" s="40" t="s">
        <v>9287</v>
      </c>
      <c r="D8132" s="14" t="s">
        <v>19262</v>
      </c>
      <c r="E8132" s="13" t="s">
        <v>19263</v>
      </c>
      <c r="F8132" s="14" t="s">
        <v>19264</v>
      </c>
      <c r="G8132" s="14"/>
      <c r="H8132" s="41" t="s">
        <v>6712</v>
      </c>
      <c r="I8132" s="42" t="s">
        <v>85</v>
      </c>
      <c r="J8132" s="53">
        <f t="shared" si="1"/>
        <v>51</v>
      </c>
      <c r="K8132" s="7" t="str">
        <f t="shared" si="2"/>
        <v>ENG30-02608823-vpočeti</v>
      </c>
      <c r="L8132" s="7" t="str">
        <f>ifna(VLOOKUP(K8132,'Лист1'!D:E,2,false))</f>
        <v/>
      </c>
      <c r="M8132" s="9"/>
      <c r="N8132" s="9"/>
      <c r="O8132" s="9"/>
      <c r="P8132" s="9"/>
      <c r="Q8132" s="9"/>
      <c r="R8132" s="9"/>
    </row>
    <row r="8133" ht="15.75" customHeight="1">
      <c r="A8133" s="14" t="s">
        <v>21</v>
      </c>
      <c r="B8133" s="14" t="s">
        <v>22</v>
      </c>
      <c r="C8133" s="40" t="s">
        <v>18341</v>
      </c>
      <c r="D8133" s="14" t="s">
        <v>19262</v>
      </c>
      <c r="E8133" s="13" t="s">
        <v>19263</v>
      </c>
      <c r="F8133" s="14" t="s">
        <v>19264</v>
      </c>
      <c r="G8133" s="14"/>
      <c r="H8133" s="41" t="s">
        <v>6712</v>
      </c>
      <c r="I8133" s="42" t="s">
        <v>85</v>
      </c>
      <c r="J8133" s="35">
        <f t="shared" si="1"/>
        <v>51</v>
      </c>
      <c r="K8133" s="7" t="str">
        <f t="shared" si="2"/>
        <v>ENG30-02608823-vpočinjati</v>
      </c>
      <c r="L8133" s="7" t="str">
        <f>ifna(VLOOKUP(K8133,'Лист1'!D:E,2,false))</f>
        <v/>
      </c>
      <c r="M8133" s="9"/>
      <c r="N8133" s="9"/>
      <c r="O8133" s="9"/>
      <c r="P8133" s="9"/>
      <c r="Q8133" s="9"/>
      <c r="R8133" s="9"/>
    </row>
    <row r="8134" ht="15.75" customHeight="1">
      <c r="A8134" s="14" t="s">
        <v>21</v>
      </c>
      <c r="B8134" s="14" t="s">
        <v>22</v>
      </c>
      <c r="C8134" s="40" t="s">
        <v>9307</v>
      </c>
      <c r="D8134" s="14" t="s">
        <v>19262</v>
      </c>
      <c r="E8134" s="13" t="s">
        <v>19263</v>
      </c>
      <c r="F8134" s="14" t="s">
        <v>19264</v>
      </c>
      <c r="G8134" s="14"/>
      <c r="H8134" s="41" t="s">
        <v>6712</v>
      </c>
      <c r="I8134" s="42" t="s">
        <v>85</v>
      </c>
      <c r="J8134" s="48">
        <f t="shared" si="1"/>
        <v>51</v>
      </c>
      <c r="K8134" s="7" t="str">
        <f t="shared" si="2"/>
        <v>ENG30-02608823-vzapočeti</v>
      </c>
      <c r="L8134" s="7" t="str">
        <f>ifna(VLOOKUP(K8134,'Лист1'!D:E,2,false))</f>
        <v/>
      </c>
      <c r="M8134" s="9"/>
      <c r="N8134" s="9"/>
      <c r="O8134" s="9"/>
      <c r="P8134" s="9"/>
      <c r="Q8134" s="9"/>
      <c r="R8134" s="9"/>
    </row>
    <row r="8135" ht="15.75" customHeight="1">
      <c r="A8135" s="14" t="s">
        <v>21</v>
      </c>
      <c r="B8135" s="14" t="s">
        <v>22</v>
      </c>
      <c r="C8135" s="40" t="s">
        <v>16431</v>
      </c>
      <c r="D8135" s="14" t="s">
        <v>19266</v>
      </c>
      <c r="E8135" s="13" t="s">
        <v>19267</v>
      </c>
      <c r="F8135" s="14" t="s">
        <v>19264</v>
      </c>
      <c r="G8135" s="14"/>
      <c r="H8135" s="41" t="s">
        <v>6712</v>
      </c>
      <c r="I8135" s="42" t="s">
        <v>85</v>
      </c>
      <c r="J8135" s="39">
        <f t="shared" si="1"/>
        <v>37</v>
      </c>
      <c r="K8135" s="7" t="str">
        <f t="shared" si="2"/>
        <v>ENG30-02609203-vkrenuti</v>
      </c>
      <c r="L8135" s="7" t="str">
        <f>ifna(VLOOKUP(K8135,'Лист1'!D:E,2,false))</f>
        <v/>
      </c>
      <c r="M8135" s="9"/>
      <c r="N8135" s="9"/>
      <c r="O8135" s="9"/>
      <c r="P8135" s="9"/>
      <c r="Q8135" s="9"/>
      <c r="R8135" s="9"/>
    </row>
    <row r="8136" ht="15.75" customHeight="1">
      <c r="A8136" s="14" t="s">
        <v>21</v>
      </c>
      <c r="B8136" s="14" t="s">
        <v>22</v>
      </c>
      <c r="C8136" s="40" t="s">
        <v>19265</v>
      </c>
      <c r="D8136" s="14" t="s">
        <v>19266</v>
      </c>
      <c r="E8136" s="13" t="s">
        <v>19267</v>
      </c>
      <c r="F8136" s="14" t="s">
        <v>19264</v>
      </c>
      <c r="G8136" s="14"/>
      <c r="H8136" s="41" t="s">
        <v>6712</v>
      </c>
      <c r="I8136" s="42" t="s">
        <v>85</v>
      </c>
      <c r="J8136" s="29">
        <f t="shared" si="1"/>
        <v>37</v>
      </c>
      <c r="K8136" s="7" t="str">
        <f t="shared" si="2"/>
        <v>ENG30-02609203-vkretati</v>
      </c>
      <c r="L8136" s="7" t="str">
        <f>ifna(VLOOKUP(K8136,'Лист1'!D:E,2,false))</f>
        <v/>
      </c>
      <c r="M8136" s="9"/>
      <c r="N8136" s="9"/>
      <c r="O8136" s="9"/>
      <c r="P8136" s="9"/>
      <c r="Q8136" s="9"/>
      <c r="R8136" s="9"/>
    </row>
    <row r="8137" ht="15.75" customHeight="1">
      <c r="A8137" s="14" t="s">
        <v>21</v>
      </c>
      <c r="B8137" s="14" t="s">
        <v>22</v>
      </c>
      <c r="C8137" s="40" t="s">
        <v>9287</v>
      </c>
      <c r="D8137" s="14" t="s">
        <v>19266</v>
      </c>
      <c r="E8137" s="13" t="s">
        <v>19267</v>
      </c>
      <c r="F8137" s="14" t="s">
        <v>19264</v>
      </c>
      <c r="G8137" s="14"/>
      <c r="H8137" s="41" t="s">
        <v>6712</v>
      </c>
      <c r="I8137" s="42" t="s">
        <v>85</v>
      </c>
      <c r="J8137" s="79">
        <f t="shared" si="1"/>
        <v>37</v>
      </c>
      <c r="K8137" s="7" t="str">
        <f t="shared" si="2"/>
        <v>ENG30-02609203-vpočeti</v>
      </c>
      <c r="L8137" s="7" t="str">
        <f>ifna(VLOOKUP(K8137,'Лист1'!D:E,2,false))</f>
        <v/>
      </c>
      <c r="M8137" s="9"/>
      <c r="N8137" s="9"/>
      <c r="O8137" s="9"/>
      <c r="P8137" s="9"/>
      <c r="Q8137" s="9"/>
      <c r="R8137" s="9"/>
    </row>
    <row r="8138" ht="15.75" customHeight="1">
      <c r="A8138" s="14" t="s">
        <v>21</v>
      </c>
      <c r="B8138" s="14" t="s">
        <v>22</v>
      </c>
      <c r="C8138" s="40" t="s">
        <v>18341</v>
      </c>
      <c r="D8138" s="14" t="s">
        <v>19266</v>
      </c>
      <c r="E8138" s="13" t="s">
        <v>19267</v>
      </c>
      <c r="F8138" s="14" t="s">
        <v>19264</v>
      </c>
      <c r="G8138" s="14"/>
      <c r="H8138" s="41" t="s">
        <v>6712</v>
      </c>
      <c r="I8138" s="42" t="s">
        <v>85</v>
      </c>
      <c r="J8138" s="29">
        <f t="shared" si="1"/>
        <v>37</v>
      </c>
      <c r="K8138" s="7" t="str">
        <f t="shared" si="2"/>
        <v>ENG30-02609203-vpočinjati</v>
      </c>
      <c r="L8138" s="7" t="str">
        <f>ifna(VLOOKUP(K8138,'Лист1'!D:E,2,false))</f>
        <v/>
      </c>
      <c r="M8138" s="9"/>
      <c r="N8138" s="9"/>
      <c r="O8138" s="9"/>
      <c r="P8138" s="9"/>
      <c r="Q8138" s="9"/>
      <c r="R8138" s="9"/>
    </row>
    <row r="8139" ht="15.75" customHeight="1">
      <c r="A8139" s="14" t="s">
        <v>21</v>
      </c>
      <c r="B8139" s="14" t="s">
        <v>22</v>
      </c>
      <c r="C8139" s="40" t="s">
        <v>9307</v>
      </c>
      <c r="D8139" s="14" t="s">
        <v>19266</v>
      </c>
      <c r="E8139" s="13" t="s">
        <v>19267</v>
      </c>
      <c r="F8139" s="14" t="s">
        <v>19264</v>
      </c>
      <c r="G8139" s="14"/>
      <c r="H8139" s="41" t="s">
        <v>6712</v>
      </c>
      <c r="I8139" s="42" t="s">
        <v>85</v>
      </c>
      <c r="J8139" s="36">
        <f t="shared" si="1"/>
        <v>37</v>
      </c>
      <c r="K8139" s="7" t="str">
        <f t="shared" si="2"/>
        <v>ENG30-02609203-vzapočeti</v>
      </c>
      <c r="L8139" s="7" t="str">
        <f>ifna(VLOOKUP(K8139,'Лист1'!D:E,2,false))</f>
        <v/>
      </c>
      <c r="M8139" s="9"/>
      <c r="N8139" s="9"/>
      <c r="O8139" s="9"/>
      <c r="P8139" s="9"/>
      <c r="Q8139" s="9"/>
      <c r="R8139" s="9"/>
    </row>
    <row r="8140" ht="15.75" customHeight="1">
      <c r="A8140" s="14" t="s">
        <v>21</v>
      </c>
      <c r="B8140" s="14" t="s">
        <v>22</v>
      </c>
      <c r="C8140" s="40" t="s">
        <v>19268</v>
      </c>
      <c r="D8140" s="14" t="s">
        <v>19269</v>
      </c>
      <c r="E8140" s="13" t="s">
        <v>19270</v>
      </c>
      <c r="F8140" s="14" t="s">
        <v>19271</v>
      </c>
      <c r="G8140" s="14" t="s">
        <v>6772</v>
      </c>
      <c r="H8140" s="41" t="s">
        <v>6712</v>
      </c>
      <c r="I8140" s="42" t="s">
        <v>85</v>
      </c>
      <c r="J8140" s="33">
        <f t="shared" si="1"/>
        <v>95</v>
      </c>
      <c r="K8140" s="7" t="str">
        <f t="shared" si="2"/>
        <v>ENG30-02609764-vzavršavati</v>
      </c>
      <c r="L8140" s="7" t="str">
        <f>ifna(VLOOKUP(K8140,'Лист1'!D:E,2,false))</f>
        <v>briši</v>
      </c>
      <c r="M8140" s="9"/>
      <c r="N8140" s="9"/>
      <c r="O8140" s="9"/>
      <c r="P8140" s="9"/>
      <c r="Q8140" s="9"/>
      <c r="R8140" s="9"/>
    </row>
    <row r="8141" ht="15.75" customHeight="1">
      <c r="A8141" s="14" t="s">
        <v>21</v>
      </c>
      <c r="B8141" s="14" t="s">
        <v>22</v>
      </c>
      <c r="C8141" s="40" t="s">
        <v>19271</v>
      </c>
      <c r="D8141" s="14" t="s">
        <v>19269</v>
      </c>
      <c r="E8141" s="13" t="s">
        <v>19270</v>
      </c>
      <c r="F8141" s="13" t="s">
        <v>19271</v>
      </c>
      <c r="G8141" s="14" t="s">
        <v>6772</v>
      </c>
      <c r="H8141" s="159" t="s">
        <v>6712</v>
      </c>
      <c r="I8141" s="42" t="s">
        <v>992</v>
      </c>
      <c r="J8141" s="43">
        <f t="shared" si="1"/>
        <v>95</v>
      </c>
      <c r="K8141" s="7" t="str">
        <f t="shared" si="2"/>
        <v>ENG30-02609764-vzavršavati se</v>
      </c>
      <c r="L8141" s="7" t="str">
        <f>ifna(VLOOKUP(K8141,'Лист1'!D:E,2,false))</f>
        <v/>
      </c>
      <c r="M8141" s="9"/>
      <c r="N8141" s="9"/>
      <c r="O8141" s="9"/>
      <c r="P8141" s="9"/>
      <c r="Q8141" s="9"/>
      <c r="R8141" s="9"/>
    </row>
    <row r="8142" ht="15.75" customHeight="1">
      <c r="A8142" s="14" t="s">
        <v>79</v>
      </c>
      <c r="B8142" s="14" t="s">
        <v>80</v>
      </c>
      <c r="C8142" s="40" t="s">
        <v>19272</v>
      </c>
      <c r="D8142" s="14" t="s">
        <v>19273</v>
      </c>
      <c r="E8142" s="13" t="s">
        <v>19274</v>
      </c>
      <c r="F8142" s="14" t="s">
        <v>19272</v>
      </c>
      <c r="G8142" s="14" t="s">
        <v>10445</v>
      </c>
      <c r="H8142" s="41" t="s">
        <v>6712</v>
      </c>
      <c r="I8142" s="42" t="s">
        <v>85</v>
      </c>
      <c r="J8142" s="21">
        <f t="shared" si="1"/>
        <v>60</v>
      </c>
      <c r="K8142" s="7" t="str">
        <f t="shared" si="2"/>
        <v>ENG30-02609813-aalbanski</v>
      </c>
      <c r="L8142" s="7" t="str">
        <f>ifna(VLOOKUP(K8142,'Лист1'!D:E,2,false))</f>
        <v/>
      </c>
      <c r="M8142" s="9"/>
      <c r="N8142" s="9"/>
      <c r="O8142" s="9"/>
      <c r="P8142" s="9"/>
      <c r="Q8142" s="9"/>
      <c r="R8142" s="9"/>
    </row>
    <row r="8143" ht="15.75" customHeight="1">
      <c r="A8143" s="14" t="s">
        <v>21</v>
      </c>
      <c r="B8143" s="14" t="s">
        <v>22</v>
      </c>
      <c r="C8143" s="40" t="s">
        <v>19275</v>
      </c>
      <c r="D8143" s="14" t="s">
        <v>19276</v>
      </c>
      <c r="E8143" s="13" t="s">
        <v>19277</v>
      </c>
      <c r="F8143" s="13" t="s">
        <v>19278</v>
      </c>
      <c r="G8143" s="14" t="s">
        <v>6772</v>
      </c>
      <c r="H8143" s="159" t="s">
        <v>6712</v>
      </c>
      <c r="I8143" s="42" t="s">
        <v>992</v>
      </c>
      <c r="J8143" s="99">
        <f t="shared" si="1"/>
        <v>14</v>
      </c>
      <c r="K8143" s="7" t="str">
        <f t="shared" si="2"/>
        <v>ENG30-02610628-vzavršiti se</v>
      </c>
      <c r="L8143" s="7" t="str">
        <f>ifna(VLOOKUP(K8143,'Лист1'!D:E,2,false))</f>
        <v/>
      </c>
      <c r="M8143" s="9"/>
      <c r="N8143" s="9"/>
      <c r="O8143" s="9"/>
      <c r="P8143" s="9"/>
      <c r="Q8143" s="9"/>
      <c r="R8143" s="9"/>
    </row>
    <row r="8144" ht="15.75" customHeight="1">
      <c r="A8144" s="14" t="s">
        <v>21</v>
      </c>
      <c r="B8144" s="14" t="s">
        <v>22</v>
      </c>
      <c r="C8144" s="40" t="s">
        <v>7416</v>
      </c>
      <c r="D8144" s="14" t="s">
        <v>19279</v>
      </c>
      <c r="E8144" s="13" t="s">
        <v>19280</v>
      </c>
      <c r="F8144" s="14" t="s">
        <v>19281</v>
      </c>
      <c r="G8144" s="14" t="s">
        <v>6772</v>
      </c>
      <c r="H8144" s="41" t="s">
        <v>6712</v>
      </c>
      <c r="I8144" s="42" t="s">
        <v>85</v>
      </c>
      <c r="J8144" s="45">
        <f t="shared" si="1"/>
        <v>42</v>
      </c>
      <c r="K8144" s="7" t="str">
        <f t="shared" si="2"/>
        <v>ENG30-02611373-vdobiti</v>
      </c>
      <c r="L8144" s="7" t="str">
        <f>ifna(VLOOKUP(K8144,'Лист1'!D:E,2,false))</f>
        <v/>
      </c>
      <c r="M8144" s="9"/>
      <c r="N8144" s="9"/>
      <c r="O8144" s="9"/>
      <c r="P8144" s="9"/>
      <c r="Q8144" s="9"/>
      <c r="R8144" s="9"/>
    </row>
    <row r="8145" ht="15.75" customHeight="1">
      <c r="A8145" s="14" t="s">
        <v>21</v>
      </c>
      <c r="B8145" s="14" t="s">
        <v>22</v>
      </c>
      <c r="C8145" s="40" t="s">
        <v>7535</v>
      </c>
      <c r="D8145" s="14" t="s">
        <v>19279</v>
      </c>
      <c r="E8145" s="13" t="s">
        <v>19280</v>
      </c>
      <c r="F8145" s="14" t="s">
        <v>19281</v>
      </c>
      <c r="G8145" s="14" t="s">
        <v>6772</v>
      </c>
      <c r="H8145" s="41" t="s">
        <v>6712</v>
      </c>
      <c r="I8145" s="42" t="s">
        <v>85</v>
      </c>
      <c r="J8145" s="22">
        <f t="shared" si="1"/>
        <v>42</v>
      </c>
      <c r="K8145" s="7" t="str">
        <f t="shared" si="2"/>
        <v>ENG30-02611373-vpretrpeti</v>
      </c>
      <c r="L8145" s="7" t="str">
        <f>ifna(VLOOKUP(K8145,'Лист1'!D:E,2,false))</f>
        <v/>
      </c>
      <c r="M8145" s="9"/>
      <c r="N8145" s="9"/>
      <c r="O8145" s="9"/>
      <c r="P8145" s="9"/>
      <c r="Q8145" s="9"/>
      <c r="R8145" s="9"/>
    </row>
    <row r="8146" ht="15.75" customHeight="1">
      <c r="A8146" s="14" t="s">
        <v>21</v>
      </c>
      <c r="B8146" s="14" t="s">
        <v>22</v>
      </c>
      <c r="C8146" s="40" t="s">
        <v>12741</v>
      </c>
      <c r="D8146" s="14" t="s">
        <v>19282</v>
      </c>
      <c r="E8146" s="13" t="s">
        <v>19283</v>
      </c>
      <c r="F8146" s="14" t="s">
        <v>19284</v>
      </c>
      <c r="G8146" s="14" t="s">
        <v>6772</v>
      </c>
      <c r="H8146" s="41" t="s">
        <v>6712</v>
      </c>
      <c r="I8146" s="42" t="s">
        <v>85</v>
      </c>
      <c r="J8146" s="44">
        <f t="shared" si="1"/>
        <v>22</v>
      </c>
      <c r="K8146" s="7" t="str">
        <f t="shared" si="2"/>
        <v>ENG30-02611630-vdefinisati</v>
      </c>
      <c r="L8146" s="7" t="str">
        <f>ifna(VLOOKUP(K8146,'Лист1'!D:E,2,false))</f>
        <v/>
      </c>
      <c r="M8146" s="9"/>
      <c r="N8146" s="9"/>
      <c r="O8146" s="9"/>
      <c r="P8146" s="9"/>
      <c r="Q8146" s="9"/>
      <c r="R8146" s="9"/>
    </row>
    <row r="8147" ht="15.75" customHeight="1">
      <c r="A8147" s="14" t="s">
        <v>21</v>
      </c>
      <c r="B8147" s="14" t="s">
        <v>22</v>
      </c>
      <c r="C8147" s="40" t="s">
        <v>11573</v>
      </c>
      <c r="D8147" s="14" t="s">
        <v>19282</v>
      </c>
      <c r="E8147" s="13" t="s">
        <v>19283</v>
      </c>
      <c r="F8147" s="14" t="s">
        <v>19284</v>
      </c>
      <c r="G8147" s="14" t="s">
        <v>6772</v>
      </c>
      <c r="H8147" s="41" t="s">
        <v>6712</v>
      </c>
      <c r="I8147" s="42" t="s">
        <v>85</v>
      </c>
      <c r="J8147" s="18">
        <f t="shared" si="1"/>
        <v>22</v>
      </c>
      <c r="K8147" s="7" t="str">
        <f t="shared" si="2"/>
        <v>ENG30-02611630-vnavesti</v>
      </c>
      <c r="L8147" s="7" t="str">
        <f>ifna(VLOOKUP(K8147,'Лист1'!D:E,2,false))</f>
        <v/>
      </c>
      <c r="M8147" s="9"/>
      <c r="N8147" s="9"/>
      <c r="O8147" s="9"/>
      <c r="P8147" s="9"/>
      <c r="Q8147" s="9"/>
      <c r="R8147" s="9"/>
    </row>
    <row r="8148" ht="15.75" customHeight="1">
      <c r="A8148" s="14" t="s">
        <v>21</v>
      </c>
      <c r="B8148" s="14" t="s">
        <v>22</v>
      </c>
      <c r="C8148" s="40" t="s">
        <v>9369</v>
      </c>
      <c r="D8148" s="14" t="s">
        <v>19285</v>
      </c>
      <c r="E8148" s="13" t="s">
        <v>19286</v>
      </c>
      <c r="F8148" s="14" t="s">
        <v>9369</v>
      </c>
      <c r="G8148" s="14" t="s">
        <v>6772</v>
      </c>
      <c r="H8148" s="41" t="s">
        <v>6712</v>
      </c>
      <c r="I8148" s="42" t="s">
        <v>85</v>
      </c>
      <c r="J8148" s="43">
        <f t="shared" si="1"/>
        <v>20</v>
      </c>
      <c r="K8148" s="7" t="str">
        <f t="shared" si="2"/>
        <v>ENG30-02612368-vnastati</v>
      </c>
      <c r="L8148" s="7" t="str">
        <f>ifna(VLOOKUP(K8148,'Лист1'!D:E,2,false))</f>
        <v/>
      </c>
      <c r="M8148" s="9"/>
      <c r="N8148" s="9"/>
      <c r="O8148" s="9"/>
      <c r="P8148" s="9"/>
      <c r="Q8148" s="9"/>
      <c r="R8148" s="9"/>
    </row>
    <row r="8149" ht="15.75" customHeight="1">
      <c r="A8149" s="14" t="s">
        <v>21</v>
      </c>
      <c r="B8149" s="14" t="s">
        <v>22</v>
      </c>
      <c r="C8149" s="40" t="s">
        <v>8816</v>
      </c>
      <c r="D8149" s="14" t="s">
        <v>19287</v>
      </c>
      <c r="E8149" s="13" t="s">
        <v>19288</v>
      </c>
      <c r="F8149" s="14" t="s">
        <v>19289</v>
      </c>
      <c r="G8149" s="14" t="s">
        <v>6772</v>
      </c>
      <c r="H8149" s="41" t="s">
        <v>6712</v>
      </c>
      <c r="I8149" s="42" t="s">
        <v>85</v>
      </c>
      <c r="J8149" s="43">
        <f t="shared" si="1"/>
        <v>55</v>
      </c>
      <c r="K8149" s="7" t="str">
        <f t="shared" si="2"/>
        <v>ENG30-02612762-vići</v>
      </c>
      <c r="L8149" s="7" t="str">
        <f>ifna(VLOOKUP(K8149,'Лист1'!D:E,2,false))</f>
        <v/>
      </c>
      <c r="M8149" s="9"/>
      <c r="N8149" s="9"/>
      <c r="O8149" s="9"/>
      <c r="P8149" s="9"/>
      <c r="Q8149" s="9"/>
      <c r="R8149" s="9"/>
    </row>
    <row r="8150" ht="15.75" customHeight="1">
      <c r="A8150" s="14" t="s">
        <v>21</v>
      </c>
      <c r="B8150" s="14" t="s">
        <v>22</v>
      </c>
      <c r="C8150" s="40" t="s">
        <v>19290</v>
      </c>
      <c r="D8150" s="14" t="s">
        <v>19287</v>
      </c>
      <c r="E8150" s="13" t="s">
        <v>19288</v>
      </c>
      <c r="F8150" s="14" t="s">
        <v>19289</v>
      </c>
      <c r="G8150" s="14" t="s">
        <v>6772</v>
      </c>
      <c r="H8150" s="41" t="s">
        <v>6712</v>
      </c>
      <c r="I8150" s="42" t="s">
        <v>85</v>
      </c>
      <c r="J8150" s="18">
        <f t="shared" si="1"/>
        <v>55</v>
      </c>
      <c r="K8150" s="7" t="str">
        <f t="shared" si="2"/>
        <v>ENG30-02612762-vprisustvovati</v>
      </c>
      <c r="L8150" s="7" t="str">
        <f>ifna(VLOOKUP(K8150,'Лист1'!D:E,2,false))</f>
        <v/>
      </c>
      <c r="M8150" s="9"/>
      <c r="N8150" s="9"/>
      <c r="O8150" s="9"/>
      <c r="P8150" s="9"/>
      <c r="Q8150" s="9"/>
      <c r="R8150" s="9"/>
    </row>
    <row r="8151" ht="15.75" customHeight="1">
      <c r="A8151" s="14" t="s">
        <v>21</v>
      </c>
      <c r="B8151" s="14" t="s">
        <v>22</v>
      </c>
      <c r="C8151" s="40" t="s">
        <v>12284</v>
      </c>
      <c r="D8151" s="14" t="s">
        <v>19291</v>
      </c>
      <c r="E8151" s="13" t="s">
        <v>19292</v>
      </c>
      <c r="F8151" s="14" t="s">
        <v>12284</v>
      </c>
      <c r="G8151" s="14" t="s">
        <v>6752</v>
      </c>
      <c r="H8151" s="41" t="s">
        <v>6712</v>
      </c>
      <c r="I8151" s="42" t="s">
        <v>85</v>
      </c>
      <c r="J8151" s="51">
        <f t="shared" si="1"/>
        <v>25</v>
      </c>
      <c r="K8151" s="7" t="str">
        <f t="shared" si="2"/>
        <v>ENG30-02613487-vnuditi</v>
      </c>
      <c r="L8151" s="7" t="str">
        <f>ifna(VLOOKUP(K8151,'Лист1'!D:E,2,false))</f>
        <v/>
      </c>
      <c r="M8151" s="9"/>
      <c r="N8151" s="9"/>
      <c r="O8151" s="9"/>
      <c r="P8151" s="9"/>
      <c r="Q8151" s="9"/>
      <c r="R8151" s="9"/>
    </row>
    <row r="8152" ht="15.75" customHeight="1">
      <c r="A8152" s="14" t="s">
        <v>21</v>
      </c>
      <c r="B8152" s="14" t="s">
        <v>22</v>
      </c>
      <c r="C8152" s="40" t="s">
        <v>19293</v>
      </c>
      <c r="D8152" s="14" t="s">
        <v>19294</v>
      </c>
      <c r="E8152" s="13" t="s">
        <v>19295</v>
      </c>
      <c r="F8152" s="14" t="s">
        <v>19296</v>
      </c>
      <c r="G8152" s="14" t="s">
        <v>6772</v>
      </c>
      <c r="H8152" s="41" t="s">
        <v>6712</v>
      </c>
      <c r="I8152" s="42" t="s">
        <v>85</v>
      </c>
      <c r="J8152" s="29">
        <f t="shared" si="1"/>
        <v>14</v>
      </c>
      <c r="K8152" s="7" t="str">
        <f t="shared" si="2"/>
        <v>ENG30-02614181-vživeti</v>
      </c>
      <c r="L8152" s="7" t="str">
        <f>ifna(VLOOKUP(K8152,'Лист1'!D:E,2,false))</f>
        <v/>
      </c>
      <c r="M8152" s="9"/>
      <c r="N8152" s="9"/>
      <c r="O8152" s="9"/>
      <c r="P8152" s="9"/>
      <c r="Q8152" s="9"/>
      <c r="R8152" s="9"/>
    </row>
    <row r="8153" ht="15.75" customHeight="1">
      <c r="A8153" s="14" t="s">
        <v>21</v>
      </c>
      <c r="B8153" s="14" t="s">
        <v>22</v>
      </c>
      <c r="C8153" s="40" t="s">
        <v>19293</v>
      </c>
      <c r="D8153" s="14" t="s">
        <v>19297</v>
      </c>
      <c r="E8153" s="13" t="s">
        <v>19298</v>
      </c>
      <c r="F8153" s="14" t="s">
        <v>19299</v>
      </c>
      <c r="G8153" s="14"/>
      <c r="H8153" s="41" t="s">
        <v>6712</v>
      </c>
      <c r="I8153" s="42" t="s">
        <v>85</v>
      </c>
      <c r="J8153" s="47">
        <f t="shared" si="1"/>
        <v>50</v>
      </c>
      <c r="K8153" s="7" t="str">
        <f t="shared" si="2"/>
        <v>ENG30-02614970-vživeti</v>
      </c>
      <c r="L8153" s="7" t="str">
        <f>ifna(VLOOKUP(K8153,'Лист1'!D:E,2,false))</f>
        <v/>
      </c>
      <c r="M8153" s="9"/>
      <c r="N8153" s="9"/>
      <c r="O8153" s="9"/>
      <c r="P8153" s="9"/>
      <c r="Q8153" s="9"/>
      <c r="R8153" s="9"/>
    </row>
    <row r="8154" ht="15.75" customHeight="1">
      <c r="A8154" s="14" t="s">
        <v>21</v>
      </c>
      <c r="B8154" s="14" t="s">
        <v>22</v>
      </c>
      <c r="C8154" s="40" t="s">
        <v>19293</v>
      </c>
      <c r="D8154" s="14" t="s">
        <v>19300</v>
      </c>
      <c r="E8154" s="13" t="s">
        <v>19301</v>
      </c>
      <c r="F8154" s="14" t="s">
        <v>19302</v>
      </c>
      <c r="G8154" s="14" t="s">
        <v>6772</v>
      </c>
      <c r="H8154" s="41" t="s">
        <v>6712</v>
      </c>
      <c r="I8154" s="42" t="s">
        <v>85</v>
      </c>
      <c r="J8154" s="30">
        <f t="shared" si="1"/>
        <v>14</v>
      </c>
      <c r="K8154" s="7" t="str">
        <f t="shared" si="2"/>
        <v>ENG30-02616713-vživeti</v>
      </c>
      <c r="L8154" s="7" t="str">
        <f>ifna(VLOOKUP(K8154,'Лист1'!D:E,2,false))</f>
        <v/>
      </c>
      <c r="M8154" s="9"/>
      <c r="N8154" s="9"/>
      <c r="O8154" s="9"/>
      <c r="P8154" s="9"/>
      <c r="Q8154" s="9"/>
      <c r="R8154" s="9"/>
    </row>
    <row r="8155" ht="15.75" customHeight="1">
      <c r="A8155" s="14" t="s">
        <v>21</v>
      </c>
      <c r="B8155" s="14" t="s">
        <v>22</v>
      </c>
      <c r="C8155" s="40" t="s">
        <v>19303</v>
      </c>
      <c r="D8155" s="14" t="s">
        <v>19304</v>
      </c>
      <c r="E8155" s="13" t="s">
        <v>19305</v>
      </c>
      <c r="F8155" s="14" t="s">
        <v>19303</v>
      </c>
      <c r="G8155" s="14" t="s">
        <v>6772</v>
      </c>
      <c r="H8155" s="41" t="s">
        <v>6712</v>
      </c>
      <c r="I8155" s="42" t="s">
        <v>85</v>
      </c>
      <c r="J8155" s="21">
        <f t="shared" si="1"/>
        <v>60</v>
      </c>
      <c r="K8155" s="7" t="str">
        <f t="shared" si="2"/>
        <v>ENG30-02617196-vispunjavati</v>
      </c>
      <c r="L8155" s="7" t="str">
        <f>ifna(VLOOKUP(K8155,'Лист1'!D:E,2,false))</f>
        <v/>
      </c>
      <c r="M8155" s="9"/>
      <c r="N8155" s="9"/>
      <c r="O8155" s="9"/>
      <c r="P8155" s="9"/>
      <c r="Q8155" s="9"/>
      <c r="R8155" s="9"/>
    </row>
    <row r="8156" ht="15.75" customHeight="1">
      <c r="A8156" s="14" t="s">
        <v>21</v>
      </c>
      <c r="B8156" s="14" t="s">
        <v>22</v>
      </c>
      <c r="C8156" s="40" t="s">
        <v>19250</v>
      </c>
      <c r="D8156" s="14" t="s">
        <v>19306</v>
      </c>
      <c r="E8156" s="13" t="s">
        <v>19307</v>
      </c>
      <c r="F8156" s="14" t="s">
        <v>19308</v>
      </c>
      <c r="G8156" s="14" t="s">
        <v>6772</v>
      </c>
      <c r="H8156" s="41" t="s">
        <v>6712</v>
      </c>
      <c r="I8156" s="42" t="s">
        <v>85</v>
      </c>
      <c r="J8156" s="68">
        <f t="shared" si="1"/>
        <v>42</v>
      </c>
      <c r="K8156" s="7" t="str">
        <f t="shared" si="2"/>
        <v>ENG30-02618001-vbiti</v>
      </c>
      <c r="L8156" s="7" t="str">
        <f>ifna(VLOOKUP(K8156,'Лист1'!D:E,2,false))</f>
        <v/>
      </c>
      <c r="M8156" s="9"/>
      <c r="N8156" s="9"/>
      <c r="O8156" s="9"/>
      <c r="P8156" s="9"/>
      <c r="Q8156" s="9"/>
      <c r="R8156" s="9"/>
    </row>
    <row r="8157" ht="15.75" customHeight="1">
      <c r="A8157" s="14" t="s">
        <v>21</v>
      </c>
      <c r="B8157" s="14" t="s">
        <v>22</v>
      </c>
      <c r="C8157" s="40" t="s">
        <v>7958</v>
      </c>
      <c r="D8157" s="14" t="s">
        <v>19306</v>
      </c>
      <c r="E8157" s="13" t="s">
        <v>19307</v>
      </c>
      <c r="F8157" s="14" t="s">
        <v>19308</v>
      </c>
      <c r="G8157" s="14" t="s">
        <v>6772</v>
      </c>
      <c r="H8157" s="41" t="s">
        <v>6712</v>
      </c>
      <c r="I8157" s="42" t="s">
        <v>85</v>
      </c>
      <c r="J8157" s="53">
        <f t="shared" si="1"/>
        <v>42</v>
      </c>
      <c r="K8157" s="7" t="str">
        <f t="shared" si="2"/>
        <v>ENG30-02618001-vnastaviti</v>
      </c>
      <c r="L8157" s="7" t="str">
        <f>ifna(VLOOKUP(K8157,'Лист1'!D:E,2,false))</f>
        <v/>
      </c>
      <c r="M8157" s="9"/>
      <c r="N8157" s="9"/>
      <c r="O8157" s="9"/>
      <c r="P8157" s="9"/>
      <c r="Q8157" s="9"/>
      <c r="R8157" s="9"/>
    </row>
    <row r="8158" ht="15.75" customHeight="1">
      <c r="A8158" s="14" t="s">
        <v>21</v>
      </c>
      <c r="B8158" s="14" t="s">
        <v>22</v>
      </c>
      <c r="C8158" s="40" t="s">
        <v>1834</v>
      </c>
      <c r="D8158" s="14" t="s">
        <v>19309</v>
      </c>
      <c r="E8158" s="13" t="s">
        <v>19310</v>
      </c>
      <c r="F8158" s="13" t="s">
        <v>19311</v>
      </c>
      <c r="G8158" s="14" t="s">
        <v>6772</v>
      </c>
      <c r="H8158" s="159" t="s">
        <v>6712</v>
      </c>
      <c r="I8158" s="42" t="s">
        <v>992</v>
      </c>
      <c r="J8158" s="45">
        <f t="shared" si="1"/>
        <v>21</v>
      </c>
      <c r="K8158" s="7" t="str">
        <f t="shared" si="2"/>
        <v>ENG30-02618149-vodržati se</v>
      </c>
      <c r="L8158" s="7" t="str">
        <f>ifna(VLOOKUP(K8158,'Лист1'!D:E,2,false))</f>
        <v/>
      </c>
      <c r="M8158" s="9"/>
      <c r="N8158" s="9"/>
      <c r="O8158" s="9"/>
      <c r="P8158" s="9"/>
      <c r="Q8158" s="9"/>
      <c r="R8158" s="9"/>
    </row>
    <row r="8159" ht="15.75" customHeight="1">
      <c r="A8159" s="14" t="s">
        <v>21</v>
      </c>
      <c r="B8159" s="14" t="s">
        <v>22</v>
      </c>
      <c r="C8159" s="40" t="s">
        <v>19312</v>
      </c>
      <c r="D8159" s="14" t="s">
        <v>19309</v>
      </c>
      <c r="E8159" s="13" t="s">
        <v>19310</v>
      </c>
      <c r="F8159" s="14" t="s">
        <v>19311</v>
      </c>
      <c r="G8159" s="14" t="s">
        <v>6772</v>
      </c>
      <c r="H8159" s="41" t="s">
        <v>6712</v>
      </c>
      <c r="I8159" s="42" t="s">
        <v>85</v>
      </c>
      <c r="J8159" s="22">
        <f t="shared" si="1"/>
        <v>21</v>
      </c>
      <c r="K8159" s="7" t="str">
        <f t="shared" si="2"/>
        <v>ENG30-02618149-vopstati</v>
      </c>
      <c r="L8159" s="7" t="str">
        <f>ifna(VLOOKUP(K8159,'Лист1'!D:E,2,false))</f>
        <v/>
      </c>
      <c r="M8159" s="9"/>
      <c r="N8159" s="9"/>
      <c r="O8159" s="9"/>
      <c r="P8159" s="9"/>
      <c r="Q8159" s="9"/>
      <c r="R8159" s="9"/>
    </row>
    <row r="8160" ht="15.75" customHeight="1">
      <c r="A8160" s="14" t="s">
        <v>21</v>
      </c>
      <c r="B8160" s="14" t="s">
        <v>22</v>
      </c>
      <c r="C8160" s="40" t="s">
        <v>19313</v>
      </c>
      <c r="D8160" s="14" t="s">
        <v>19309</v>
      </c>
      <c r="E8160" s="13" t="s">
        <v>19310</v>
      </c>
      <c r="F8160" s="14" t="s">
        <v>19311</v>
      </c>
      <c r="G8160" s="14" t="s">
        <v>6772</v>
      </c>
      <c r="H8160" s="41" t="s">
        <v>6712</v>
      </c>
      <c r="I8160" s="42" t="s">
        <v>85</v>
      </c>
      <c r="J8160" s="44">
        <f t="shared" si="1"/>
        <v>21</v>
      </c>
      <c r="K8160" s="7" t="str">
        <f t="shared" si="2"/>
        <v>ENG30-02618149-vtrajati</v>
      </c>
      <c r="L8160" s="7" t="str">
        <f>ifna(VLOOKUP(K8160,'Лист1'!D:E,2,false))</f>
        <v/>
      </c>
      <c r="M8160" s="9"/>
      <c r="N8160" s="9"/>
      <c r="O8160" s="9"/>
      <c r="P8160" s="9"/>
      <c r="Q8160" s="9"/>
      <c r="R8160" s="9"/>
    </row>
    <row r="8161" ht="15.75" customHeight="1">
      <c r="A8161" s="14" t="s">
        <v>21</v>
      </c>
      <c r="B8161" s="14" t="s">
        <v>22</v>
      </c>
      <c r="C8161" s="40" t="s">
        <v>19312</v>
      </c>
      <c r="D8161" s="14" t="s">
        <v>19314</v>
      </c>
      <c r="E8161" s="13" t="s">
        <v>19315</v>
      </c>
      <c r="F8161" s="14" t="s">
        <v>19316</v>
      </c>
      <c r="G8161" s="14" t="s">
        <v>6772</v>
      </c>
      <c r="H8161" s="41" t="s">
        <v>6712</v>
      </c>
      <c r="I8161" s="42" t="s">
        <v>85</v>
      </c>
      <c r="J8161" s="36">
        <f t="shared" si="1"/>
        <v>14</v>
      </c>
      <c r="K8161" s="7" t="str">
        <f t="shared" si="2"/>
        <v>ENG30-02619739-vopstati</v>
      </c>
      <c r="L8161" s="7" t="str">
        <f>ifna(VLOOKUP(K8161,'Лист1'!D:E,2,false))</f>
        <v/>
      </c>
      <c r="M8161" s="9"/>
      <c r="N8161" s="9"/>
      <c r="O8161" s="9"/>
      <c r="P8161" s="9"/>
      <c r="Q8161" s="9"/>
      <c r="R8161" s="9"/>
    </row>
    <row r="8162" ht="15.75" customHeight="1">
      <c r="A8162" s="14" t="s">
        <v>21</v>
      </c>
      <c r="B8162" s="14" t="s">
        <v>22</v>
      </c>
      <c r="C8162" s="40" t="s">
        <v>19317</v>
      </c>
      <c r="D8162" s="14" t="s">
        <v>19314</v>
      </c>
      <c r="E8162" s="13" t="s">
        <v>19315</v>
      </c>
      <c r="F8162" s="14" t="s">
        <v>19316</v>
      </c>
      <c r="G8162" s="14" t="s">
        <v>6772</v>
      </c>
      <c r="H8162" s="41" t="s">
        <v>6712</v>
      </c>
      <c r="I8162" s="42" t="s">
        <v>85</v>
      </c>
      <c r="J8162" s="44">
        <f t="shared" si="1"/>
        <v>14</v>
      </c>
      <c r="K8162" s="7" t="str">
        <f t="shared" si="2"/>
        <v>ENG30-02619739-vpreživeti</v>
      </c>
      <c r="L8162" s="7" t="str">
        <f>ifna(VLOOKUP(K8162,'Лист1'!D:E,2,false))</f>
        <v/>
      </c>
      <c r="M8162" s="9"/>
      <c r="N8162" s="9"/>
      <c r="O8162" s="9"/>
      <c r="P8162" s="9"/>
      <c r="Q8162" s="9"/>
      <c r="R8162" s="9"/>
    </row>
    <row r="8163" ht="15.75" customHeight="1">
      <c r="A8163" s="14" t="s">
        <v>21</v>
      </c>
      <c r="B8163" s="14" t="s">
        <v>22</v>
      </c>
      <c r="C8163" s="40" t="s">
        <v>19317</v>
      </c>
      <c r="D8163" s="14" t="s">
        <v>19318</v>
      </c>
      <c r="E8163" s="13" t="s">
        <v>19319</v>
      </c>
      <c r="F8163" s="14" t="s">
        <v>19320</v>
      </c>
      <c r="G8163" s="14" t="s">
        <v>6772</v>
      </c>
      <c r="H8163" s="41" t="s">
        <v>6712</v>
      </c>
      <c r="I8163" s="42" t="s">
        <v>85</v>
      </c>
      <c r="J8163" s="63">
        <f t="shared" si="1"/>
        <v>42</v>
      </c>
      <c r="K8163" s="7" t="str">
        <f t="shared" si="2"/>
        <v>ENG30-02619924-vpreživeti</v>
      </c>
      <c r="L8163" s="7" t="str">
        <f>ifna(VLOOKUP(K8163,'Лист1'!D:E,2,false))</f>
        <v/>
      </c>
      <c r="M8163" s="9"/>
      <c r="N8163" s="9"/>
      <c r="O8163" s="9"/>
      <c r="P8163" s="9"/>
      <c r="Q8163" s="9"/>
      <c r="R8163" s="9"/>
    </row>
    <row r="8164" ht="15.75" customHeight="1">
      <c r="A8164" s="14" t="s">
        <v>21</v>
      </c>
      <c r="B8164" s="14" t="s">
        <v>22</v>
      </c>
      <c r="C8164" s="40" t="s">
        <v>7103</v>
      </c>
      <c r="D8164" s="14" t="s">
        <v>19321</v>
      </c>
      <c r="E8164" s="13" t="s">
        <v>19322</v>
      </c>
      <c r="F8164" s="14" t="s">
        <v>19323</v>
      </c>
      <c r="G8164" s="14" t="s">
        <v>9062</v>
      </c>
      <c r="H8164" s="41" t="s">
        <v>6712</v>
      </c>
      <c r="I8164" s="42" t="s">
        <v>85</v>
      </c>
      <c r="J8164" s="62">
        <f t="shared" si="1"/>
        <v>25</v>
      </c>
      <c r="K8164" s="7" t="str">
        <f t="shared" si="2"/>
        <v>ENG30-02620213-vpasti</v>
      </c>
      <c r="L8164" s="7" t="str">
        <f>ifna(VLOOKUP(K8164,'Лист1'!D:E,2,false))</f>
        <v/>
      </c>
      <c r="M8164" s="9"/>
      <c r="N8164" s="9"/>
      <c r="O8164" s="9"/>
      <c r="P8164" s="9"/>
      <c r="Q8164" s="9"/>
      <c r="R8164" s="9"/>
    </row>
    <row r="8165" ht="15.75" customHeight="1">
      <c r="A8165" s="14" t="s">
        <v>21</v>
      </c>
      <c r="B8165" s="14" t="s">
        <v>22</v>
      </c>
      <c r="C8165" s="40" t="s">
        <v>17214</v>
      </c>
      <c r="D8165" s="14" t="s">
        <v>19321</v>
      </c>
      <c r="E8165" s="13" t="s">
        <v>19322</v>
      </c>
      <c r="F8165" s="14" t="s">
        <v>19323</v>
      </c>
      <c r="G8165" s="14" t="s">
        <v>9062</v>
      </c>
      <c r="H8165" s="41" t="s">
        <v>6712</v>
      </c>
      <c r="I8165" s="42" t="s">
        <v>85</v>
      </c>
      <c r="J8165" s="49">
        <f t="shared" si="1"/>
        <v>25</v>
      </c>
      <c r="K8165" s="7" t="str">
        <f t="shared" si="2"/>
        <v>ENG30-02620213-vpoginuti</v>
      </c>
      <c r="L8165" s="7" t="str">
        <f>ifna(VLOOKUP(K8165,'Лист1'!D:E,2,false))</f>
        <v/>
      </c>
      <c r="M8165" s="9"/>
      <c r="N8165" s="9"/>
      <c r="O8165" s="9"/>
      <c r="P8165" s="9"/>
      <c r="Q8165" s="9"/>
      <c r="R8165" s="9"/>
    </row>
    <row r="8166" ht="15.75" customHeight="1">
      <c r="A8166" s="14" t="s">
        <v>21</v>
      </c>
      <c r="B8166" s="14" t="s">
        <v>22</v>
      </c>
      <c r="C8166" s="40" t="s">
        <v>15563</v>
      </c>
      <c r="D8166" s="14" t="s">
        <v>19324</v>
      </c>
      <c r="E8166" s="13" t="s">
        <v>19325</v>
      </c>
      <c r="F8166" s="14" t="s">
        <v>15563</v>
      </c>
      <c r="G8166" s="14" t="s">
        <v>6772</v>
      </c>
      <c r="H8166" s="41" t="s">
        <v>6712</v>
      </c>
      <c r="I8166" s="42" t="s">
        <v>85</v>
      </c>
      <c r="J8166" s="122">
        <f t="shared" si="1"/>
        <v>33</v>
      </c>
      <c r="K8166" s="7" t="str">
        <f t="shared" si="2"/>
        <v>ENG30-02620587-včiniti</v>
      </c>
      <c r="L8166" s="7" t="str">
        <f>ifna(VLOOKUP(K8166,'Лист1'!D:E,2,false))</f>
        <v/>
      </c>
      <c r="M8166" s="9"/>
      <c r="N8166" s="9"/>
      <c r="O8166" s="9"/>
      <c r="P8166" s="9"/>
      <c r="Q8166" s="9"/>
      <c r="R8166" s="9"/>
    </row>
    <row r="8167" ht="15.75" customHeight="1">
      <c r="A8167" s="14" t="s">
        <v>21</v>
      </c>
      <c r="B8167" s="14" t="s">
        <v>22</v>
      </c>
      <c r="C8167" s="40" t="s">
        <v>19326</v>
      </c>
      <c r="D8167" s="14" t="s">
        <v>19327</v>
      </c>
      <c r="E8167" s="13" t="s">
        <v>19328</v>
      </c>
      <c r="F8167" s="14" t="s">
        <v>19326</v>
      </c>
      <c r="G8167" s="14" t="s">
        <v>6772</v>
      </c>
      <c r="H8167" s="41" t="s">
        <v>6712</v>
      </c>
      <c r="I8167" s="42" t="s">
        <v>85</v>
      </c>
      <c r="J8167" s="44">
        <f t="shared" si="1"/>
        <v>14</v>
      </c>
      <c r="K8167" s="7" t="str">
        <f t="shared" si="2"/>
        <v>ENG30-02621244-vsačiniti</v>
      </c>
      <c r="L8167" s="7" t="str">
        <f>ifna(VLOOKUP(K8167,'Лист1'!D:E,2,false))</f>
        <v/>
      </c>
      <c r="M8167" s="9"/>
      <c r="N8167" s="9"/>
      <c r="O8167" s="9"/>
      <c r="P8167" s="9"/>
      <c r="Q8167" s="9"/>
      <c r="R8167" s="9"/>
    </row>
    <row r="8168" ht="15.75" customHeight="1">
      <c r="A8168" s="14" t="s">
        <v>21</v>
      </c>
      <c r="B8168" s="14" t="s">
        <v>22</v>
      </c>
      <c r="C8168" s="40" t="s">
        <v>11111</v>
      </c>
      <c r="D8168" s="14" t="s">
        <v>19329</v>
      </c>
      <c r="E8168" s="13" t="s">
        <v>19330</v>
      </c>
      <c r="F8168" s="14" t="s">
        <v>19331</v>
      </c>
      <c r="G8168" s="14" t="s">
        <v>6772</v>
      </c>
      <c r="H8168" s="41" t="s">
        <v>6712</v>
      </c>
      <c r="I8168" s="42" t="s">
        <v>85</v>
      </c>
      <c r="J8168" s="17">
        <f t="shared" si="1"/>
        <v>31</v>
      </c>
      <c r="K8168" s="7" t="str">
        <f t="shared" si="2"/>
        <v>ENG30-02621395-vformirati</v>
      </c>
      <c r="L8168" s="7" t="str">
        <f>ifna(VLOOKUP(K8168,'Лист1'!D:E,2,false))</f>
        <v/>
      </c>
      <c r="M8168" s="9"/>
      <c r="N8168" s="9"/>
      <c r="O8168" s="9"/>
      <c r="P8168" s="9"/>
      <c r="Q8168" s="9"/>
      <c r="R8168" s="9"/>
    </row>
    <row r="8169" ht="15.75" customHeight="1">
      <c r="A8169" s="14" t="s">
        <v>21</v>
      </c>
      <c r="B8169" s="14" t="s">
        <v>22</v>
      </c>
      <c r="C8169" s="40" t="s">
        <v>10553</v>
      </c>
      <c r="D8169" s="14" t="s">
        <v>19329</v>
      </c>
      <c r="E8169" s="13" t="s">
        <v>19330</v>
      </c>
      <c r="F8169" s="14" t="s">
        <v>19331</v>
      </c>
      <c r="G8169" s="14" t="s">
        <v>6772</v>
      </c>
      <c r="H8169" s="41" t="s">
        <v>6712</v>
      </c>
      <c r="I8169" s="42" t="s">
        <v>85</v>
      </c>
      <c r="J8169" s="46">
        <f t="shared" si="1"/>
        <v>31</v>
      </c>
      <c r="K8169" s="7" t="str">
        <f t="shared" si="2"/>
        <v>ENG30-02621395-vobrazovati</v>
      </c>
      <c r="L8169" s="7" t="str">
        <f>ifna(VLOOKUP(K8169,'Лист1'!D:E,2,false))</f>
        <v/>
      </c>
      <c r="M8169" s="9"/>
      <c r="N8169" s="9"/>
      <c r="O8169" s="9"/>
      <c r="P8169" s="9"/>
      <c r="Q8169" s="9"/>
      <c r="R8169" s="9"/>
    </row>
    <row r="8170" ht="15.75" customHeight="1">
      <c r="A8170" s="14" t="s">
        <v>21</v>
      </c>
      <c r="B8170" s="14" t="s">
        <v>22</v>
      </c>
      <c r="C8170" s="40" t="s">
        <v>15568</v>
      </c>
      <c r="D8170" s="14" t="s">
        <v>19329</v>
      </c>
      <c r="E8170" s="13" t="s">
        <v>19330</v>
      </c>
      <c r="F8170" s="14" t="s">
        <v>19331</v>
      </c>
      <c r="G8170" s="14" t="s">
        <v>6772</v>
      </c>
      <c r="H8170" s="41" t="s">
        <v>6712</v>
      </c>
      <c r="I8170" s="42" t="s">
        <v>85</v>
      </c>
      <c r="J8170" s="22">
        <f t="shared" si="1"/>
        <v>31</v>
      </c>
      <c r="K8170" s="7" t="str">
        <f t="shared" si="2"/>
        <v>ENG30-02621395-vpraviti</v>
      </c>
      <c r="L8170" s="7" t="str">
        <f>ifna(VLOOKUP(K8170,'Лист1'!D:E,2,false))</f>
        <v/>
      </c>
      <c r="M8170" s="9"/>
      <c r="N8170" s="9"/>
      <c r="O8170" s="9"/>
      <c r="P8170" s="9"/>
      <c r="Q8170" s="9"/>
      <c r="R8170" s="9"/>
    </row>
    <row r="8171" ht="15.75" customHeight="1">
      <c r="A8171" s="14" t="s">
        <v>21</v>
      </c>
      <c r="B8171" s="14" t="s">
        <v>22</v>
      </c>
      <c r="C8171" s="40" t="s">
        <v>7652</v>
      </c>
      <c r="D8171" s="14" t="s">
        <v>19332</v>
      </c>
      <c r="E8171" s="13" t="s">
        <v>19333</v>
      </c>
      <c r="F8171" s="14" t="s">
        <v>19334</v>
      </c>
      <c r="G8171" s="14" t="s">
        <v>6772</v>
      </c>
      <c r="H8171" s="41" t="s">
        <v>6712</v>
      </c>
      <c r="I8171" s="42" t="s">
        <v>85</v>
      </c>
      <c r="J8171" s="92">
        <f t="shared" si="1"/>
        <v>44</v>
      </c>
      <c r="K8171" s="7" t="str">
        <f t="shared" si="2"/>
        <v>ENG30-02621853-vdati</v>
      </c>
      <c r="L8171" s="7" t="str">
        <f>ifna(VLOOKUP(K8171,'Лист1'!D:E,2,false))</f>
        <v/>
      </c>
      <c r="M8171" s="9"/>
      <c r="N8171" s="9"/>
      <c r="O8171" s="9"/>
      <c r="P8171" s="9"/>
      <c r="Q8171" s="9"/>
      <c r="R8171" s="9"/>
    </row>
    <row r="8172" ht="15.75" customHeight="1">
      <c r="A8172" s="14" t="s">
        <v>21</v>
      </c>
      <c r="B8172" s="14" t="s">
        <v>22</v>
      </c>
      <c r="C8172" s="40" t="s">
        <v>17722</v>
      </c>
      <c r="D8172" s="14" t="s">
        <v>19332</v>
      </c>
      <c r="E8172" s="13" t="s">
        <v>19333</v>
      </c>
      <c r="F8172" s="14" t="s">
        <v>19334</v>
      </c>
      <c r="G8172" s="14" t="s">
        <v>6772</v>
      </c>
      <c r="H8172" s="41" t="s">
        <v>6712</v>
      </c>
      <c r="I8172" s="42" t="s">
        <v>85</v>
      </c>
      <c r="J8172" s="51">
        <f t="shared" si="1"/>
        <v>44</v>
      </c>
      <c r="K8172" s="7" t="str">
        <f t="shared" si="2"/>
        <v>ENG30-02621853-vdavati</v>
      </c>
      <c r="L8172" s="7" t="str">
        <f>ifna(VLOOKUP(K8172,'Лист1'!D:E,2,false))</f>
        <v/>
      </c>
      <c r="M8172" s="9"/>
      <c r="N8172" s="9"/>
      <c r="O8172" s="9"/>
      <c r="P8172" s="9"/>
      <c r="Q8172" s="9"/>
      <c r="R8172" s="9"/>
    </row>
    <row r="8173" ht="15.75" customHeight="1">
      <c r="A8173" s="14" t="s">
        <v>21</v>
      </c>
      <c r="B8173" s="14" t="s">
        <v>22</v>
      </c>
      <c r="C8173" s="40" t="s">
        <v>15386</v>
      </c>
      <c r="D8173" s="14" t="s">
        <v>19332</v>
      </c>
      <c r="E8173" s="13" t="s">
        <v>19333</v>
      </c>
      <c r="F8173" s="14" t="s">
        <v>19334</v>
      </c>
      <c r="G8173" s="14" t="s">
        <v>6772</v>
      </c>
      <c r="H8173" s="41" t="s">
        <v>6712</v>
      </c>
      <c r="I8173" s="42" t="s">
        <v>85</v>
      </c>
      <c r="J8173" s="43">
        <f t="shared" si="1"/>
        <v>44</v>
      </c>
      <c r="K8173" s="7" t="str">
        <f t="shared" si="2"/>
        <v>ENG30-02621853-vdeliti</v>
      </c>
      <c r="L8173" s="7" t="str">
        <f>ifna(VLOOKUP(K8173,'Лист1'!D:E,2,false))</f>
        <v/>
      </c>
      <c r="M8173" s="9"/>
      <c r="N8173" s="9"/>
      <c r="O8173" s="9"/>
      <c r="P8173" s="9"/>
      <c r="Q8173" s="9"/>
      <c r="R8173" s="9"/>
    </row>
    <row r="8174" ht="15.75" customHeight="1">
      <c r="A8174" s="14" t="s">
        <v>21</v>
      </c>
      <c r="B8174" s="14" t="s">
        <v>22</v>
      </c>
      <c r="C8174" s="40" t="s">
        <v>11404</v>
      </c>
      <c r="D8174" s="14" t="s">
        <v>19332</v>
      </c>
      <c r="E8174" s="13" t="s">
        <v>19333</v>
      </c>
      <c r="F8174" s="14" t="s">
        <v>19334</v>
      </c>
      <c r="G8174" s="14" t="s">
        <v>6772</v>
      </c>
      <c r="H8174" s="41" t="s">
        <v>6712</v>
      </c>
      <c r="I8174" s="42" t="s">
        <v>85</v>
      </c>
      <c r="J8174" s="51">
        <f t="shared" si="1"/>
        <v>44</v>
      </c>
      <c r="K8174" s="7" t="str">
        <f t="shared" si="2"/>
        <v>ENG30-02621853-vdodeliti</v>
      </c>
      <c r="L8174" s="7" t="str">
        <f>ifna(VLOOKUP(K8174,'Лист1'!D:E,2,false))</f>
        <v/>
      </c>
      <c r="M8174" s="9"/>
      <c r="N8174" s="9"/>
      <c r="O8174" s="9"/>
      <c r="P8174" s="9"/>
      <c r="Q8174" s="9"/>
      <c r="R8174" s="9"/>
    </row>
    <row r="8175" ht="15.75" customHeight="1">
      <c r="A8175" s="14" t="s">
        <v>21</v>
      </c>
      <c r="B8175" s="14" t="s">
        <v>22</v>
      </c>
      <c r="C8175" s="40" t="s">
        <v>10937</v>
      </c>
      <c r="D8175" s="14" t="s">
        <v>19335</v>
      </c>
      <c r="E8175" s="13" t="s">
        <v>19336</v>
      </c>
      <c r="F8175" s="14" t="s">
        <v>19337</v>
      </c>
      <c r="G8175" s="14" t="s">
        <v>6772</v>
      </c>
      <c r="H8175" s="41" t="s">
        <v>6712</v>
      </c>
      <c r="I8175" s="42" t="s">
        <v>85</v>
      </c>
      <c r="J8175" s="38">
        <f t="shared" si="1"/>
        <v>49</v>
      </c>
      <c r="K8175" s="7" t="str">
        <f t="shared" si="2"/>
        <v>ENG30-02622234-vpovezati</v>
      </c>
      <c r="L8175" s="7" t="str">
        <f>ifna(VLOOKUP(K8175,'Лист1'!D:E,2,false))</f>
        <v/>
      </c>
      <c r="M8175" s="9"/>
      <c r="N8175" s="9"/>
      <c r="O8175" s="9"/>
      <c r="P8175" s="9"/>
      <c r="Q8175" s="9"/>
      <c r="R8175" s="9"/>
    </row>
    <row r="8176" ht="15.75" customHeight="1">
      <c r="A8176" s="14" t="s">
        <v>21</v>
      </c>
      <c r="B8176" s="14" t="s">
        <v>22</v>
      </c>
      <c r="C8176" s="40" t="s">
        <v>11207</v>
      </c>
      <c r="D8176" s="14" t="s">
        <v>19335</v>
      </c>
      <c r="E8176" s="13" t="s">
        <v>19336</v>
      </c>
      <c r="F8176" s="14" t="s">
        <v>19337</v>
      </c>
      <c r="G8176" s="14" t="s">
        <v>6772</v>
      </c>
      <c r="H8176" s="41" t="s">
        <v>6712</v>
      </c>
      <c r="I8176" s="42" t="s">
        <v>85</v>
      </c>
      <c r="J8176" s="25">
        <f t="shared" si="1"/>
        <v>49</v>
      </c>
      <c r="K8176" s="7" t="str">
        <f t="shared" si="2"/>
        <v>ENG30-02622234-vpovezivati</v>
      </c>
      <c r="L8176" s="7" t="str">
        <f>ifna(VLOOKUP(K8176,'Лист1'!D:E,2,false))</f>
        <v/>
      </c>
      <c r="M8176" s="9"/>
      <c r="N8176" s="9"/>
      <c r="O8176" s="9"/>
      <c r="P8176" s="9"/>
      <c r="Q8176" s="9"/>
      <c r="R8176" s="9"/>
    </row>
    <row r="8177" ht="15.75" customHeight="1">
      <c r="A8177" s="14" t="s">
        <v>21</v>
      </c>
      <c r="B8177" s="14" t="s">
        <v>22</v>
      </c>
      <c r="C8177" s="40" t="s">
        <v>14565</v>
      </c>
      <c r="D8177" s="14" t="s">
        <v>19335</v>
      </c>
      <c r="E8177" s="13" t="s">
        <v>19336</v>
      </c>
      <c r="F8177" s="14" t="s">
        <v>19337</v>
      </c>
      <c r="G8177" s="14" t="s">
        <v>6772</v>
      </c>
      <c r="H8177" s="41" t="s">
        <v>6712</v>
      </c>
      <c r="I8177" s="42" t="s">
        <v>85</v>
      </c>
      <c r="J8177" s="61">
        <f t="shared" si="1"/>
        <v>49</v>
      </c>
      <c r="K8177" s="7" t="str">
        <f t="shared" si="2"/>
        <v>ENG30-02622234-vpridružiti</v>
      </c>
      <c r="L8177" s="7" t="str">
        <f>ifna(VLOOKUP(K8177,'Лист1'!D:E,2,false))</f>
        <v/>
      </c>
      <c r="M8177" s="9"/>
      <c r="N8177" s="9"/>
      <c r="O8177" s="9"/>
      <c r="P8177" s="9"/>
      <c r="Q8177" s="9"/>
      <c r="R8177" s="9"/>
    </row>
    <row r="8178" ht="15.75" customHeight="1">
      <c r="A8178" s="14" t="s">
        <v>21</v>
      </c>
      <c r="B8178" s="14" t="s">
        <v>22</v>
      </c>
      <c r="C8178" s="40" t="s">
        <v>8800</v>
      </c>
      <c r="D8178" s="14" t="s">
        <v>19335</v>
      </c>
      <c r="E8178" s="13" t="s">
        <v>19336</v>
      </c>
      <c r="F8178" s="14" t="s">
        <v>19337</v>
      </c>
      <c r="G8178" s="14" t="s">
        <v>6772</v>
      </c>
      <c r="H8178" s="41" t="s">
        <v>6712</v>
      </c>
      <c r="I8178" s="42" t="s">
        <v>85</v>
      </c>
      <c r="J8178" s="39">
        <f t="shared" si="1"/>
        <v>49</v>
      </c>
      <c r="K8178" s="7" t="str">
        <f t="shared" si="2"/>
        <v>ENG30-02622234-vujediniti</v>
      </c>
      <c r="L8178" s="7" t="str">
        <f>ifna(VLOOKUP(K8178,'Лист1'!D:E,2,false))</f>
        <v/>
      </c>
      <c r="M8178" s="9"/>
      <c r="N8178" s="9"/>
      <c r="O8178" s="9"/>
      <c r="P8178" s="9"/>
      <c r="Q8178" s="9"/>
      <c r="R8178" s="9"/>
    </row>
    <row r="8179" ht="15.75" customHeight="1">
      <c r="A8179" s="14" t="s">
        <v>21</v>
      </c>
      <c r="B8179" s="14" t="s">
        <v>22</v>
      </c>
      <c r="C8179" s="40" t="s">
        <v>7757</v>
      </c>
      <c r="D8179" s="14" t="s">
        <v>19338</v>
      </c>
      <c r="E8179" s="13" t="s">
        <v>19339</v>
      </c>
      <c r="F8179" s="14" t="s">
        <v>7757</v>
      </c>
      <c r="G8179" s="14" t="s">
        <v>6772</v>
      </c>
      <c r="H8179" s="41" t="s">
        <v>6712</v>
      </c>
      <c r="I8179" s="42" t="s">
        <v>85</v>
      </c>
      <c r="J8179" s="30">
        <f t="shared" si="1"/>
        <v>25</v>
      </c>
      <c r="K8179" s="7" t="str">
        <f t="shared" si="2"/>
        <v>ENG30-02623529-vpostati</v>
      </c>
      <c r="L8179" s="7" t="str">
        <f>ifna(VLOOKUP(K8179,'Лист1'!D:E,2,false))</f>
        <v/>
      </c>
      <c r="M8179" s="9"/>
      <c r="N8179" s="9"/>
      <c r="O8179" s="9"/>
      <c r="P8179" s="9"/>
      <c r="Q8179" s="9"/>
      <c r="R8179" s="9"/>
    </row>
    <row r="8180" ht="15.75" customHeight="1">
      <c r="A8180" s="14" t="s">
        <v>21</v>
      </c>
      <c r="B8180" s="14" t="s">
        <v>22</v>
      </c>
      <c r="C8180" s="40" t="s">
        <v>11111</v>
      </c>
      <c r="D8180" s="14" t="s">
        <v>19340</v>
      </c>
      <c r="E8180" s="13" t="s">
        <v>19341</v>
      </c>
      <c r="F8180" s="14" t="s">
        <v>19342</v>
      </c>
      <c r="G8180" s="14" t="s">
        <v>6772</v>
      </c>
      <c r="H8180" s="41" t="s">
        <v>6712</v>
      </c>
      <c r="I8180" s="42" t="s">
        <v>85</v>
      </c>
      <c r="J8180" s="48">
        <f t="shared" si="1"/>
        <v>25</v>
      </c>
      <c r="K8180" s="7" t="str">
        <f t="shared" si="2"/>
        <v>ENG30-02623906-vformirati</v>
      </c>
      <c r="L8180" s="7" t="str">
        <f>ifna(VLOOKUP(K8180,'Лист1'!D:E,2,false))</f>
        <v/>
      </c>
      <c r="M8180" s="9"/>
      <c r="N8180" s="9"/>
      <c r="O8180" s="9"/>
      <c r="P8180" s="9"/>
      <c r="Q8180" s="9"/>
      <c r="R8180" s="9"/>
    </row>
    <row r="8181" ht="15.75" customHeight="1">
      <c r="A8181" s="14" t="s">
        <v>21</v>
      </c>
      <c r="B8181" s="14" t="s">
        <v>22</v>
      </c>
      <c r="C8181" s="40" t="s">
        <v>7760</v>
      </c>
      <c r="D8181" s="14" t="s">
        <v>19340</v>
      </c>
      <c r="E8181" s="13" t="s">
        <v>19341</v>
      </c>
      <c r="F8181" s="14" t="s">
        <v>19342</v>
      </c>
      <c r="G8181" s="14" t="s">
        <v>6772</v>
      </c>
      <c r="H8181" s="41" t="s">
        <v>6712</v>
      </c>
      <c r="I8181" s="42" t="s">
        <v>85</v>
      </c>
      <c r="J8181" s="73">
        <f t="shared" si="1"/>
        <v>25</v>
      </c>
      <c r="K8181" s="7" t="str">
        <f t="shared" si="2"/>
        <v>ENG30-02623906-vrazviti</v>
      </c>
      <c r="L8181" s="7" t="str">
        <f>ifna(VLOOKUP(K8181,'Лист1'!D:E,2,false))</f>
        <v/>
      </c>
      <c r="M8181" s="9"/>
      <c r="N8181" s="9"/>
      <c r="O8181" s="9"/>
      <c r="P8181" s="9"/>
      <c r="Q8181" s="9"/>
      <c r="R8181" s="9"/>
    </row>
    <row r="8182" ht="15.75" customHeight="1">
      <c r="A8182" s="14" t="s">
        <v>21</v>
      </c>
      <c r="B8182" s="14" t="s">
        <v>22</v>
      </c>
      <c r="C8182" s="40" t="s">
        <v>9261</v>
      </c>
      <c r="D8182" s="14" t="s">
        <v>19343</v>
      </c>
      <c r="E8182" s="13" t="s">
        <v>19344</v>
      </c>
      <c r="F8182" s="14" t="s">
        <v>19345</v>
      </c>
      <c r="G8182" s="14" t="s">
        <v>6772</v>
      </c>
      <c r="H8182" s="41" t="s">
        <v>6712</v>
      </c>
      <c r="I8182" s="42" t="s">
        <v>85</v>
      </c>
      <c r="J8182" s="98">
        <f t="shared" si="1"/>
        <v>39</v>
      </c>
      <c r="K8182" s="7" t="str">
        <f t="shared" si="2"/>
        <v>ENG30-02624263-vdoći</v>
      </c>
      <c r="L8182" s="7" t="str">
        <f>ifna(VLOOKUP(K8182,'Лист1'!D:E,2,false))</f>
        <v/>
      </c>
      <c r="M8182" s="9"/>
      <c r="N8182" s="9"/>
      <c r="O8182" s="9"/>
      <c r="P8182" s="9"/>
      <c r="Q8182" s="9"/>
      <c r="R8182" s="9"/>
    </row>
    <row r="8183" ht="15.75" customHeight="1">
      <c r="A8183" s="14" t="s">
        <v>21</v>
      </c>
      <c r="B8183" s="14" t="s">
        <v>22</v>
      </c>
      <c r="C8183" s="40" t="s">
        <v>16372</v>
      </c>
      <c r="D8183" s="14" t="s">
        <v>19343</v>
      </c>
      <c r="E8183" s="13" t="s">
        <v>19344</v>
      </c>
      <c r="F8183" s="14" t="s">
        <v>19345</v>
      </c>
      <c r="G8183" s="14" t="s">
        <v>6772</v>
      </c>
      <c r="H8183" s="41" t="s">
        <v>6712</v>
      </c>
      <c r="I8183" s="42" t="s">
        <v>85</v>
      </c>
      <c r="J8183" s="37">
        <f t="shared" si="1"/>
        <v>39</v>
      </c>
      <c r="K8183" s="7" t="str">
        <f t="shared" si="2"/>
        <v>ENG30-02624263-vdolaziti</v>
      </c>
      <c r="L8183" s="7" t="str">
        <f>ifna(VLOOKUP(K8183,'Лист1'!D:E,2,false))</f>
        <v/>
      </c>
      <c r="M8183" s="9"/>
      <c r="N8183" s="9"/>
      <c r="O8183" s="9"/>
      <c r="P8183" s="9"/>
      <c r="Q8183" s="9"/>
      <c r="R8183" s="9"/>
    </row>
    <row r="8184" ht="15.75" customHeight="1">
      <c r="A8184" s="14" t="s">
        <v>21</v>
      </c>
      <c r="B8184" s="14" t="s">
        <v>22</v>
      </c>
      <c r="C8184" s="40" t="s">
        <v>12601</v>
      </c>
      <c r="D8184" s="14" t="s">
        <v>19343</v>
      </c>
      <c r="E8184" s="13" t="s">
        <v>19344</v>
      </c>
      <c r="F8184" s="14" t="s">
        <v>19345</v>
      </c>
      <c r="G8184" s="14" t="s">
        <v>6772</v>
      </c>
      <c r="H8184" s="41" t="s">
        <v>6712</v>
      </c>
      <c r="I8184" s="42" t="s">
        <v>85</v>
      </c>
      <c r="J8184" s="30">
        <f t="shared" si="1"/>
        <v>39</v>
      </c>
      <c r="K8184" s="7" t="str">
        <f t="shared" si="2"/>
        <v>ENG30-02624263-vizaći</v>
      </c>
      <c r="L8184" s="7" t="str">
        <f>ifna(VLOOKUP(K8184,'Лист1'!D:E,2,false))</f>
        <v/>
      </c>
      <c r="M8184" s="9"/>
      <c r="N8184" s="9"/>
      <c r="O8184" s="9"/>
      <c r="P8184" s="9"/>
      <c r="Q8184" s="9"/>
      <c r="R8184" s="9"/>
    </row>
    <row r="8185" ht="15.75" customHeight="1">
      <c r="A8185" s="14" t="s">
        <v>21</v>
      </c>
      <c r="B8185" s="14" t="s">
        <v>22</v>
      </c>
      <c r="C8185" s="40" t="s">
        <v>9283</v>
      </c>
      <c r="D8185" s="14" t="s">
        <v>19343</v>
      </c>
      <c r="E8185" s="13" t="s">
        <v>19344</v>
      </c>
      <c r="F8185" s="14" t="s">
        <v>19345</v>
      </c>
      <c r="G8185" s="14" t="s">
        <v>6772</v>
      </c>
      <c r="H8185" s="41" t="s">
        <v>6712</v>
      </c>
      <c r="I8185" s="42" t="s">
        <v>85</v>
      </c>
      <c r="J8185" s="52">
        <f t="shared" si="1"/>
        <v>39</v>
      </c>
      <c r="K8185" s="7" t="str">
        <f t="shared" si="2"/>
        <v>ENG30-02624263-vizbiti</v>
      </c>
      <c r="L8185" s="7" t="str">
        <f>ifna(VLOOKUP(K8185,'Лист1'!D:E,2,false))</f>
        <v/>
      </c>
      <c r="M8185" s="9"/>
      <c r="N8185" s="9"/>
      <c r="O8185" s="9"/>
      <c r="P8185" s="9"/>
      <c r="Q8185" s="9"/>
      <c r="R8185" s="9"/>
    </row>
    <row r="8186" ht="15.75" customHeight="1">
      <c r="A8186" s="14" t="s">
        <v>21</v>
      </c>
      <c r="B8186" s="14" t="s">
        <v>22</v>
      </c>
      <c r="C8186" s="40" t="s">
        <v>16338</v>
      </c>
      <c r="D8186" s="14" t="s">
        <v>19343</v>
      </c>
      <c r="E8186" s="13" t="s">
        <v>19344</v>
      </c>
      <c r="F8186" s="14" t="s">
        <v>19345</v>
      </c>
      <c r="G8186" s="14" t="s">
        <v>6772</v>
      </c>
      <c r="H8186" s="41" t="s">
        <v>6712</v>
      </c>
      <c r="I8186" s="42" t="s">
        <v>85</v>
      </c>
      <c r="J8186" s="61">
        <f t="shared" si="1"/>
        <v>39</v>
      </c>
      <c r="K8186" s="7" t="str">
        <f t="shared" si="2"/>
        <v>ENG30-02624263-vizlaziti</v>
      </c>
      <c r="L8186" s="7" t="str">
        <f>ifna(VLOOKUP(K8186,'Лист1'!D:E,2,false))</f>
        <v/>
      </c>
      <c r="M8186" s="9"/>
      <c r="N8186" s="9"/>
      <c r="O8186" s="9"/>
      <c r="P8186" s="9"/>
      <c r="Q8186" s="9"/>
      <c r="R8186" s="9"/>
    </row>
    <row r="8187" ht="15.75" customHeight="1">
      <c r="A8187" s="14" t="s">
        <v>21</v>
      </c>
      <c r="B8187" s="14" t="s">
        <v>22</v>
      </c>
      <c r="C8187" s="40" t="s">
        <v>19346</v>
      </c>
      <c r="D8187" s="14" t="s">
        <v>19343</v>
      </c>
      <c r="E8187" s="13" t="s">
        <v>19344</v>
      </c>
      <c r="F8187" s="14" t="s">
        <v>19345</v>
      </c>
      <c r="G8187" s="14" t="s">
        <v>6772</v>
      </c>
      <c r="H8187" s="41" t="s">
        <v>6712</v>
      </c>
      <c r="I8187" s="42" t="s">
        <v>85</v>
      </c>
      <c r="J8187" s="56">
        <f t="shared" si="1"/>
        <v>39</v>
      </c>
      <c r="K8187" s="7" t="str">
        <f t="shared" si="2"/>
        <v>ENG30-02624263-vizrasti</v>
      </c>
      <c r="L8187" s="7" t="str">
        <f>ifna(VLOOKUP(K8187,'Лист1'!D:E,2,false))</f>
        <v/>
      </c>
      <c r="M8187" s="9"/>
      <c r="N8187" s="9"/>
      <c r="O8187" s="9"/>
      <c r="P8187" s="9"/>
      <c r="Q8187" s="9"/>
      <c r="R8187" s="9"/>
    </row>
    <row r="8188" ht="15.75" customHeight="1">
      <c r="A8188" s="14" t="s">
        <v>21</v>
      </c>
      <c r="B8188" s="14" t="s">
        <v>22</v>
      </c>
      <c r="C8188" s="40" t="s">
        <v>19347</v>
      </c>
      <c r="D8188" s="14" t="s">
        <v>19343</v>
      </c>
      <c r="E8188" s="13" t="s">
        <v>19344</v>
      </c>
      <c r="F8188" s="14" t="s">
        <v>19345</v>
      </c>
      <c r="G8188" s="14" t="s">
        <v>6772</v>
      </c>
      <c r="H8188" s="41" t="s">
        <v>6712</v>
      </c>
      <c r="I8188" s="42" t="s">
        <v>85</v>
      </c>
      <c r="J8188" s="98">
        <f t="shared" si="1"/>
        <v>39</v>
      </c>
      <c r="K8188" s="7" t="str">
        <f t="shared" si="2"/>
        <v>ENG30-02624263-vnastajati</v>
      </c>
      <c r="L8188" s="7" t="str">
        <f>ifna(VLOOKUP(K8188,'Лист1'!D:E,2,false))</f>
        <v/>
      </c>
      <c r="M8188" s="9"/>
      <c r="N8188" s="9"/>
      <c r="O8188" s="9"/>
      <c r="P8188" s="9"/>
      <c r="Q8188" s="9"/>
      <c r="R8188" s="9"/>
    </row>
    <row r="8189" ht="15.75" customHeight="1">
      <c r="A8189" s="14" t="s">
        <v>21</v>
      </c>
      <c r="B8189" s="14" t="s">
        <v>22</v>
      </c>
      <c r="C8189" s="40" t="s">
        <v>9369</v>
      </c>
      <c r="D8189" s="14" t="s">
        <v>19343</v>
      </c>
      <c r="E8189" s="13" t="s">
        <v>19344</v>
      </c>
      <c r="F8189" s="14" t="s">
        <v>19345</v>
      </c>
      <c r="G8189" s="14" t="s">
        <v>6772</v>
      </c>
      <c r="H8189" s="41" t="s">
        <v>6712</v>
      </c>
      <c r="I8189" s="42" t="s">
        <v>85</v>
      </c>
      <c r="J8189" s="43">
        <f t="shared" si="1"/>
        <v>39</v>
      </c>
      <c r="K8189" s="7" t="str">
        <f t="shared" si="2"/>
        <v>ENG30-02624263-vnastati</v>
      </c>
      <c r="L8189" s="7" t="str">
        <f>ifna(VLOOKUP(K8189,'Лист1'!D:E,2,false))</f>
        <v/>
      </c>
      <c r="M8189" s="9"/>
      <c r="N8189" s="9"/>
      <c r="O8189" s="9"/>
      <c r="P8189" s="9"/>
      <c r="Q8189" s="9"/>
      <c r="R8189" s="9"/>
    </row>
    <row r="8190" ht="15.75" customHeight="1">
      <c r="A8190" s="14" t="s">
        <v>21</v>
      </c>
      <c r="B8190" s="14" t="s">
        <v>22</v>
      </c>
      <c r="C8190" s="40" t="s">
        <v>9237</v>
      </c>
      <c r="D8190" s="14" t="s">
        <v>19343</v>
      </c>
      <c r="E8190" s="13" t="s">
        <v>19344</v>
      </c>
      <c r="F8190" s="14" t="s">
        <v>19345</v>
      </c>
      <c r="G8190" s="14" t="s">
        <v>6772</v>
      </c>
      <c r="H8190" s="41" t="s">
        <v>6712</v>
      </c>
      <c r="I8190" s="42" t="s">
        <v>85</v>
      </c>
      <c r="J8190" s="39">
        <f t="shared" si="1"/>
        <v>39</v>
      </c>
      <c r="K8190" s="7" t="str">
        <f t="shared" si="2"/>
        <v>ENG30-02624263-vpojaviti</v>
      </c>
      <c r="L8190" s="7" t="str">
        <f>ifna(VLOOKUP(K8190,'Лист1'!D:E,2,false))</f>
        <v>briši</v>
      </c>
      <c r="M8190" s="9"/>
      <c r="N8190" s="9"/>
      <c r="O8190" s="9"/>
      <c r="P8190" s="9"/>
      <c r="Q8190" s="9"/>
      <c r="R8190" s="9"/>
    </row>
    <row r="8191" ht="15.75" customHeight="1">
      <c r="A8191" s="14" t="s">
        <v>21</v>
      </c>
      <c r="B8191" s="14" t="s">
        <v>22</v>
      </c>
      <c r="C8191" s="40" t="s">
        <v>1999</v>
      </c>
      <c r="D8191" s="14" t="s">
        <v>19343</v>
      </c>
      <c r="E8191" s="13" t="s">
        <v>19344</v>
      </c>
      <c r="F8191" s="13" t="s">
        <v>19345</v>
      </c>
      <c r="G8191" s="14" t="s">
        <v>6772</v>
      </c>
      <c r="H8191" s="159" t="s">
        <v>6712</v>
      </c>
      <c r="I8191" s="42" t="s">
        <v>992</v>
      </c>
      <c r="J8191" s="70">
        <f t="shared" si="1"/>
        <v>39</v>
      </c>
      <c r="K8191" s="7" t="str">
        <f t="shared" si="2"/>
        <v>ENG30-02624263-vpojaviti se</v>
      </c>
      <c r="L8191" s="7" t="str">
        <f>ifna(VLOOKUP(K8191,'Лист1'!D:E,2,false))</f>
        <v/>
      </c>
      <c r="M8191" s="9"/>
      <c r="N8191" s="9"/>
      <c r="O8191" s="9"/>
      <c r="P8191" s="9"/>
      <c r="Q8191" s="9"/>
      <c r="R8191" s="9"/>
    </row>
    <row r="8192" ht="15.75" customHeight="1">
      <c r="A8192" s="14" t="s">
        <v>21</v>
      </c>
      <c r="B8192" s="14" t="s">
        <v>22</v>
      </c>
      <c r="C8192" s="40" t="s">
        <v>19348</v>
      </c>
      <c r="D8192" s="14" t="s">
        <v>19343</v>
      </c>
      <c r="E8192" s="13" t="s">
        <v>19344</v>
      </c>
      <c r="F8192" s="14" t="s">
        <v>19345</v>
      </c>
      <c r="G8192" s="14" t="s">
        <v>6772</v>
      </c>
      <c r="H8192" s="41" t="s">
        <v>6712</v>
      </c>
      <c r="I8192" s="42" t="s">
        <v>85</v>
      </c>
      <c r="J8192" s="24">
        <f t="shared" si="1"/>
        <v>39</v>
      </c>
      <c r="K8192" s="7" t="str">
        <f t="shared" si="2"/>
        <v>ENG30-02624263-vpojavljivati</v>
      </c>
      <c r="L8192" s="7" t="str">
        <f>ifna(VLOOKUP(K8192,'Лист1'!D:E,2,false))</f>
        <v>briši</v>
      </c>
      <c r="M8192" s="9"/>
      <c r="N8192" s="9"/>
      <c r="O8192" s="9"/>
      <c r="P8192" s="9"/>
      <c r="Q8192" s="9"/>
      <c r="R8192" s="9"/>
    </row>
    <row r="8193" ht="15.75" customHeight="1">
      <c r="A8193" s="14" t="s">
        <v>21</v>
      </c>
      <c r="B8193" s="14" t="s">
        <v>22</v>
      </c>
      <c r="C8193" s="40" t="s">
        <v>2003</v>
      </c>
      <c r="D8193" s="14" t="s">
        <v>19343</v>
      </c>
      <c r="E8193" s="13" t="s">
        <v>19344</v>
      </c>
      <c r="F8193" s="13" t="s">
        <v>19345</v>
      </c>
      <c r="G8193" s="14" t="s">
        <v>6772</v>
      </c>
      <c r="H8193" s="159" t="s">
        <v>6712</v>
      </c>
      <c r="I8193" s="42" t="s">
        <v>992</v>
      </c>
      <c r="J8193" s="60">
        <f t="shared" si="1"/>
        <v>39</v>
      </c>
      <c r="K8193" s="7" t="str">
        <f t="shared" si="2"/>
        <v>ENG30-02624263-vpojavljivati se</v>
      </c>
      <c r="L8193" s="7" t="str">
        <f>ifna(VLOOKUP(K8193,'Лист1'!D:E,2,false))</f>
        <v/>
      </c>
      <c r="M8193" s="9"/>
      <c r="N8193" s="9"/>
      <c r="O8193" s="9"/>
      <c r="P8193" s="9"/>
      <c r="Q8193" s="9"/>
      <c r="R8193" s="9"/>
    </row>
    <row r="8194" ht="15.75" customHeight="1">
      <c r="A8194" s="14" t="s">
        <v>21</v>
      </c>
      <c r="B8194" s="14" t="s">
        <v>22</v>
      </c>
      <c r="C8194" s="40" t="s">
        <v>8061</v>
      </c>
      <c r="D8194" s="14" t="s">
        <v>19343</v>
      </c>
      <c r="E8194" s="13" t="s">
        <v>19344</v>
      </c>
      <c r="F8194" s="14" t="s">
        <v>19345</v>
      </c>
      <c r="G8194" s="14" t="s">
        <v>6772</v>
      </c>
      <c r="H8194" s="41" t="s">
        <v>6712</v>
      </c>
      <c r="I8194" s="42" t="s">
        <v>85</v>
      </c>
      <c r="J8194" s="60">
        <f t="shared" si="1"/>
        <v>39</v>
      </c>
      <c r="K8194" s="7" t="str">
        <f t="shared" si="2"/>
        <v>ENG30-02624263-vporasti</v>
      </c>
      <c r="L8194" s="7" t="str">
        <f>ifna(VLOOKUP(K8194,'Лист1'!D:E,2,false))</f>
        <v/>
      </c>
      <c r="M8194" s="9"/>
      <c r="N8194" s="9"/>
      <c r="O8194" s="9"/>
      <c r="P8194" s="9"/>
      <c r="Q8194" s="9"/>
      <c r="R8194" s="9"/>
    </row>
    <row r="8195" ht="15.75" customHeight="1">
      <c r="A8195" s="14" t="s">
        <v>21</v>
      </c>
      <c r="B8195" s="14" t="s">
        <v>22</v>
      </c>
      <c r="C8195" s="40" t="s">
        <v>19349</v>
      </c>
      <c r="D8195" s="14" t="s">
        <v>19343</v>
      </c>
      <c r="E8195" s="13" t="s">
        <v>19344</v>
      </c>
      <c r="F8195" s="14" t="s">
        <v>19345</v>
      </c>
      <c r="G8195" s="14" t="s">
        <v>6772</v>
      </c>
      <c r="H8195" s="41" t="s">
        <v>6712</v>
      </c>
      <c r="I8195" s="42" t="s">
        <v>85</v>
      </c>
      <c r="J8195" s="53">
        <f t="shared" si="1"/>
        <v>39</v>
      </c>
      <c r="K8195" s="7" t="str">
        <f t="shared" si="2"/>
        <v>ENG30-02624263-vpoticati</v>
      </c>
      <c r="L8195" s="7" t="str">
        <f>ifna(VLOOKUP(K8195,'Лист1'!D:E,2,false))</f>
        <v/>
      </c>
      <c r="M8195" s="9"/>
      <c r="N8195" s="9"/>
      <c r="O8195" s="9"/>
      <c r="P8195" s="9"/>
      <c r="Q8195" s="9"/>
      <c r="R8195" s="9"/>
    </row>
    <row r="8196" ht="15.75" customHeight="1">
      <c r="A8196" s="14" t="s">
        <v>21</v>
      </c>
      <c r="B8196" s="14" t="s">
        <v>22</v>
      </c>
      <c r="C8196" s="40" t="s">
        <v>7758</v>
      </c>
      <c r="D8196" s="14" t="s">
        <v>19343</v>
      </c>
      <c r="E8196" s="13" t="s">
        <v>19344</v>
      </c>
      <c r="F8196" s="14" t="s">
        <v>19345</v>
      </c>
      <c r="G8196" s="14" t="s">
        <v>6772</v>
      </c>
      <c r="H8196" s="41" t="s">
        <v>6712</v>
      </c>
      <c r="I8196" s="42" t="s">
        <v>85</v>
      </c>
      <c r="J8196" s="39">
        <f t="shared" si="1"/>
        <v>39</v>
      </c>
      <c r="K8196" s="7" t="str">
        <f t="shared" si="2"/>
        <v>ENG30-02624263-vrasti</v>
      </c>
      <c r="L8196" s="7" t="str">
        <f>ifna(VLOOKUP(K8196,'Лист1'!D:E,2,false))</f>
        <v/>
      </c>
      <c r="M8196" s="9"/>
      <c r="N8196" s="9"/>
      <c r="O8196" s="9"/>
      <c r="P8196" s="9"/>
      <c r="Q8196" s="9"/>
      <c r="R8196" s="9"/>
    </row>
    <row r="8197" ht="15.75" customHeight="1">
      <c r="A8197" s="14" t="s">
        <v>21</v>
      </c>
      <c r="B8197" s="14" t="s">
        <v>22</v>
      </c>
      <c r="C8197" s="40" t="s">
        <v>2301</v>
      </c>
      <c r="D8197" s="14" t="s">
        <v>19343</v>
      </c>
      <c r="E8197" s="13" t="s">
        <v>19344</v>
      </c>
      <c r="F8197" s="13" t="s">
        <v>19345</v>
      </c>
      <c r="G8197" s="14" t="s">
        <v>6772</v>
      </c>
      <c r="H8197" s="159" t="s">
        <v>6712</v>
      </c>
      <c r="I8197" s="42" t="s">
        <v>992</v>
      </c>
      <c r="J8197" s="180">
        <f t="shared" si="1"/>
        <v>39</v>
      </c>
      <c r="K8197" s="7" t="str">
        <f t="shared" si="2"/>
        <v>ENG30-02624263-vrazvijati se</v>
      </c>
      <c r="L8197" s="7" t="str">
        <f>ifna(VLOOKUP(K8197,'Лист1'!D:E,2,false))</f>
        <v/>
      </c>
      <c r="M8197" s="9"/>
      <c r="N8197" s="9"/>
      <c r="O8197" s="9"/>
      <c r="P8197" s="9"/>
      <c r="Q8197" s="9"/>
      <c r="R8197" s="9"/>
    </row>
    <row r="8198" ht="15.75" customHeight="1">
      <c r="A8198" s="14" t="s">
        <v>21</v>
      </c>
      <c r="B8198" s="14" t="s">
        <v>22</v>
      </c>
      <c r="C8198" s="40" t="s">
        <v>11243</v>
      </c>
      <c r="D8198" s="14" t="s">
        <v>19350</v>
      </c>
      <c r="E8198" s="13" t="s">
        <v>19351</v>
      </c>
      <c r="F8198" s="14" t="s">
        <v>19352</v>
      </c>
      <c r="G8198" s="14" t="s">
        <v>6772</v>
      </c>
      <c r="H8198" s="41" t="s">
        <v>6712</v>
      </c>
      <c r="I8198" s="42" t="s">
        <v>85</v>
      </c>
      <c r="J8198" s="101">
        <f t="shared" si="1"/>
        <v>23</v>
      </c>
      <c r="K8198" s="7" t="str">
        <f t="shared" si="2"/>
        <v>ENG30-02624884-vpodržati</v>
      </c>
      <c r="L8198" s="7" t="str">
        <f>ifna(VLOOKUP(K8198,'Лист1'!D:E,2,false))</f>
        <v/>
      </c>
      <c r="M8198" s="9"/>
      <c r="N8198" s="9"/>
      <c r="O8198" s="9"/>
      <c r="P8198" s="9"/>
      <c r="Q8198" s="9"/>
      <c r="R8198" s="9"/>
    </row>
    <row r="8199" ht="15.75" customHeight="1">
      <c r="A8199" s="14" t="s">
        <v>21</v>
      </c>
      <c r="B8199" s="14" t="s">
        <v>22</v>
      </c>
      <c r="C8199" s="40" t="s">
        <v>18106</v>
      </c>
      <c r="D8199" s="14" t="s">
        <v>19353</v>
      </c>
      <c r="E8199" s="13" t="s">
        <v>19354</v>
      </c>
      <c r="F8199" s="14" t="s">
        <v>19355</v>
      </c>
      <c r="G8199" s="14" t="s">
        <v>6772</v>
      </c>
      <c r="H8199" s="41" t="s">
        <v>6712</v>
      </c>
      <c r="I8199" s="42" t="s">
        <v>85</v>
      </c>
      <c r="J8199" s="63">
        <f t="shared" si="1"/>
        <v>26</v>
      </c>
      <c r="K8199" s="7" t="str">
        <f t="shared" si="2"/>
        <v>ENG30-02625339-vnaslediti</v>
      </c>
      <c r="L8199" s="7" t="str">
        <f>ifna(VLOOKUP(K8199,'Лист1'!D:E,2,false))</f>
        <v/>
      </c>
      <c r="M8199" s="9"/>
      <c r="N8199" s="9"/>
      <c r="O8199" s="9"/>
      <c r="P8199" s="9"/>
      <c r="Q8199" s="9"/>
      <c r="R8199" s="9"/>
    </row>
    <row r="8200" ht="15.75" customHeight="1">
      <c r="A8200" s="14" t="s">
        <v>21</v>
      </c>
      <c r="B8200" s="14" t="s">
        <v>22</v>
      </c>
      <c r="C8200" s="40" t="s">
        <v>7970</v>
      </c>
      <c r="D8200" s="14" t="s">
        <v>19353</v>
      </c>
      <c r="E8200" s="13" t="s">
        <v>19354</v>
      </c>
      <c r="F8200" s="14" t="s">
        <v>19355</v>
      </c>
      <c r="G8200" s="14" t="s">
        <v>6772</v>
      </c>
      <c r="H8200" s="41" t="s">
        <v>6712</v>
      </c>
      <c r="I8200" s="42" t="s">
        <v>85</v>
      </c>
      <c r="J8200" s="61">
        <f t="shared" si="1"/>
        <v>26</v>
      </c>
      <c r="K8200" s="7" t="str">
        <f t="shared" si="2"/>
        <v>ENG30-02625339-vpratiti</v>
      </c>
      <c r="L8200" s="7" t="str">
        <f>ifna(VLOOKUP(K8200,'Лист1'!D:E,2,false))</f>
        <v/>
      </c>
      <c r="M8200" s="9"/>
      <c r="N8200" s="9"/>
      <c r="O8200" s="9"/>
      <c r="P8200" s="9"/>
      <c r="Q8200" s="9"/>
      <c r="R8200" s="9"/>
    </row>
    <row r="8201" ht="15.75" customHeight="1">
      <c r="A8201" s="14" t="s">
        <v>21</v>
      </c>
      <c r="B8201" s="14" t="s">
        <v>22</v>
      </c>
      <c r="C8201" s="40" t="s">
        <v>19356</v>
      </c>
      <c r="D8201" s="14" t="s">
        <v>19353</v>
      </c>
      <c r="E8201" s="13" t="s">
        <v>19354</v>
      </c>
      <c r="F8201" s="14" t="s">
        <v>19355</v>
      </c>
      <c r="G8201" s="14" t="s">
        <v>6772</v>
      </c>
      <c r="H8201" s="41" t="s">
        <v>6712</v>
      </c>
      <c r="I8201" s="42" t="s">
        <v>85</v>
      </c>
      <c r="J8201" s="61">
        <f t="shared" si="1"/>
        <v>26</v>
      </c>
      <c r="K8201" s="7" t="str">
        <f t="shared" si="2"/>
        <v>ENG30-02625339-vuslediti</v>
      </c>
      <c r="L8201" s="7" t="str">
        <f>ifna(VLOOKUP(K8201,'Лист1'!D:E,2,false))</f>
        <v/>
      </c>
      <c r="M8201" s="9"/>
      <c r="N8201" s="9"/>
      <c r="O8201" s="9"/>
      <c r="P8201" s="9"/>
      <c r="Q8201" s="9"/>
      <c r="R8201" s="9"/>
    </row>
    <row r="8202" ht="15.75" customHeight="1">
      <c r="A8202" s="14" t="s">
        <v>21</v>
      </c>
      <c r="B8202" s="14" t="s">
        <v>22</v>
      </c>
      <c r="C8202" s="40" t="s">
        <v>12601</v>
      </c>
      <c r="D8202" s="14" t="s">
        <v>19357</v>
      </c>
      <c r="E8202" s="13" t="s">
        <v>19358</v>
      </c>
      <c r="F8202" s="14" t="s">
        <v>19359</v>
      </c>
      <c r="G8202" s="14" t="s">
        <v>6772</v>
      </c>
      <c r="H8202" s="41" t="s">
        <v>6712</v>
      </c>
      <c r="I8202" s="42" t="s">
        <v>85</v>
      </c>
      <c r="J8202" s="38">
        <f t="shared" si="1"/>
        <v>23</v>
      </c>
      <c r="K8202" s="7" t="str">
        <f t="shared" si="2"/>
        <v>ENG30-02625786-vizaći</v>
      </c>
      <c r="L8202" s="7" t="str">
        <f>ifna(VLOOKUP(K8202,'Лист1'!D:E,2,false))</f>
        <v/>
      </c>
      <c r="M8202" s="9"/>
      <c r="N8202" s="9"/>
      <c r="O8202" s="9"/>
      <c r="P8202" s="9"/>
      <c r="Q8202" s="9"/>
      <c r="R8202" s="9"/>
    </row>
    <row r="8203" ht="15.75" customHeight="1">
      <c r="A8203" s="14" t="s">
        <v>21</v>
      </c>
      <c r="B8203" s="14" t="s">
        <v>22</v>
      </c>
      <c r="C8203" s="40" t="s">
        <v>9283</v>
      </c>
      <c r="D8203" s="14" t="s">
        <v>19357</v>
      </c>
      <c r="E8203" s="13" t="s">
        <v>19358</v>
      </c>
      <c r="F8203" s="14" t="s">
        <v>19359</v>
      </c>
      <c r="G8203" s="14" t="s">
        <v>6772</v>
      </c>
      <c r="H8203" s="41" t="s">
        <v>6712</v>
      </c>
      <c r="I8203" s="42" t="s">
        <v>85</v>
      </c>
      <c r="J8203" s="22">
        <f t="shared" si="1"/>
        <v>23</v>
      </c>
      <c r="K8203" s="7" t="str">
        <f t="shared" si="2"/>
        <v>ENG30-02625786-vizbiti</v>
      </c>
      <c r="L8203" s="7" t="str">
        <f>ifna(VLOOKUP(K8203,'Лист1'!D:E,2,false))</f>
        <v/>
      </c>
      <c r="M8203" s="9"/>
      <c r="N8203" s="9"/>
      <c r="O8203" s="9"/>
      <c r="P8203" s="9"/>
      <c r="Q8203" s="9"/>
      <c r="R8203" s="9"/>
    </row>
    <row r="8204" ht="15.75" customHeight="1">
      <c r="A8204" s="14" t="s">
        <v>21</v>
      </c>
      <c r="B8204" s="14" t="s">
        <v>22</v>
      </c>
      <c r="C8204" s="40" t="s">
        <v>19347</v>
      </c>
      <c r="D8204" s="14" t="s">
        <v>19357</v>
      </c>
      <c r="E8204" s="13" t="s">
        <v>19358</v>
      </c>
      <c r="F8204" s="14" t="s">
        <v>19359</v>
      </c>
      <c r="G8204" s="14" t="s">
        <v>6772</v>
      </c>
      <c r="H8204" s="41" t="s">
        <v>6712</v>
      </c>
      <c r="I8204" s="42" t="s">
        <v>85</v>
      </c>
      <c r="J8204" s="35">
        <f t="shared" si="1"/>
        <v>23</v>
      </c>
      <c r="K8204" s="7" t="str">
        <f t="shared" si="2"/>
        <v>ENG30-02625786-vnastajati</v>
      </c>
      <c r="L8204" s="7" t="str">
        <f>ifna(VLOOKUP(K8204,'Лист1'!D:E,2,false))</f>
        <v/>
      </c>
      <c r="M8204" s="9"/>
      <c r="N8204" s="9"/>
      <c r="O8204" s="9"/>
      <c r="P8204" s="9"/>
      <c r="Q8204" s="9"/>
      <c r="R8204" s="9"/>
    </row>
    <row r="8205" ht="15.75" customHeight="1">
      <c r="A8205" s="14" t="s">
        <v>21</v>
      </c>
      <c r="B8205" s="14" t="s">
        <v>22</v>
      </c>
      <c r="C8205" s="40" t="s">
        <v>9369</v>
      </c>
      <c r="D8205" s="14" t="s">
        <v>19357</v>
      </c>
      <c r="E8205" s="13" t="s">
        <v>19358</v>
      </c>
      <c r="F8205" s="14" t="s">
        <v>19359</v>
      </c>
      <c r="G8205" s="14" t="s">
        <v>6772</v>
      </c>
      <c r="H8205" s="41" t="s">
        <v>6712</v>
      </c>
      <c r="I8205" s="42" t="s">
        <v>85</v>
      </c>
      <c r="J8205" s="36">
        <f t="shared" si="1"/>
        <v>23</v>
      </c>
      <c r="K8205" s="7" t="str">
        <f t="shared" si="2"/>
        <v>ENG30-02625786-vnastati</v>
      </c>
      <c r="L8205" s="7" t="str">
        <f>ifna(VLOOKUP(K8205,'Лист1'!D:E,2,false))</f>
        <v/>
      </c>
      <c r="M8205" s="9"/>
      <c r="N8205" s="9"/>
      <c r="O8205" s="9"/>
      <c r="P8205" s="9"/>
      <c r="Q8205" s="9"/>
      <c r="R8205" s="9"/>
    </row>
    <row r="8206" ht="15.75" customHeight="1">
      <c r="A8206" s="14" t="s">
        <v>21</v>
      </c>
      <c r="B8206" s="14" t="s">
        <v>22</v>
      </c>
      <c r="C8206" s="40" t="s">
        <v>9237</v>
      </c>
      <c r="D8206" s="14" t="s">
        <v>19357</v>
      </c>
      <c r="E8206" s="13" t="s">
        <v>19358</v>
      </c>
      <c r="F8206" s="14" t="s">
        <v>19359</v>
      </c>
      <c r="G8206" s="14" t="s">
        <v>6772</v>
      </c>
      <c r="H8206" s="41" t="s">
        <v>6712</v>
      </c>
      <c r="I8206" s="42" t="s">
        <v>85</v>
      </c>
      <c r="J8206" s="36">
        <f t="shared" si="1"/>
        <v>23</v>
      </c>
      <c r="K8206" s="7" t="str">
        <f t="shared" si="2"/>
        <v>ENG30-02625786-vpojaviti</v>
      </c>
      <c r="L8206" s="7" t="str">
        <f>ifna(VLOOKUP(K8206,'Лист1'!D:E,2,false))</f>
        <v>briši</v>
      </c>
      <c r="M8206" s="9"/>
      <c r="N8206" s="9"/>
      <c r="O8206" s="9"/>
      <c r="P8206" s="9"/>
      <c r="Q8206" s="9"/>
      <c r="R8206" s="9"/>
    </row>
    <row r="8207" ht="15.75" customHeight="1">
      <c r="A8207" s="14" t="s">
        <v>21</v>
      </c>
      <c r="B8207" s="14" t="s">
        <v>22</v>
      </c>
      <c r="C8207" s="40" t="s">
        <v>7757</v>
      </c>
      <c r="D8207" s="14" t="s">
        <v>19360</v>
      </c>
      <c r="E8207" s="13" t="s">
        <v>19361</v>
      </c>
      <c r="F8207" s="14" t="s">
        <v>19362</v>
      </c>
      <c r="G8207" s="14" t="s">
        <v>6772</v>
      </c>
      <c r="H8207" s="41" t="s">
        <v>6712</v>
      </c>
      <c r="I8207" s="42" t="s">
        <v>85</v>
      </c>
      <c r="J8207" s="78">
        <f t="shared" si="1"/>
        <v>34</v>
      </c>
      <c r="K8207" s="7" t="str">
        <f t="shared" si="2"/>
        <v>ENG30-02626604-vpostati</v>
      </c>
      <c r="L8207" s="7" t="str">
        <f>ifna(VLOOKUP(K8207,'Лист1'!D:E,2,false))</f>
        <v/>
      </c>
      <c r="M8207" s="9"/>
      <c r="N8207" s="9"/>
      <c r="O8207" s="9"/>
      <c r="P8207" s="9"/>
      <c r="Q8207" s="9"/>
      <c r="R8207" s="9"/>
    </row>
    <row r="8208" ht="15.75" customHeight="1">
      <c r="A8208" s="14" t="s">
        <v>21</v>
      </c>
      <c r="B8208" s="14" t="s">
        <v>22</v>
      </c>
      <c r="C8208" s="40" t="s">
        <v>2199</v>
      </c>
      <c r="D8208" s="14" t="s">
        <v>19360</v>
      </c>
      <c r="E8208" s="13" t="s">
        <v>19361</v>
      </c>
      <c r="F8208" s="13" t="s">
        <v>19362</v>
      </c>
      <c r="G8208" s="14" t="s">
        <v>6772</v>
      </c>
      <c r="H8208" s="159" t="s">
        <v>6712</v>
      </c>
      <c r="I8208" s="42" t="s">
        <v>992</v>
      </c>
      <c r="J8208" s="61">
        <f t="shared" si="1"/>
        <v>34</v>
      </c>
      <c r="K8208" s="7" t="str">
        <f t="shared" si="2"/>
        <v>ENG30-02626604-vpromeniti se</v>
      </c>
      <c r="L8208" s="7" t="str">
        <f>ifna(VLOOKUP(K8208,'Лист1'!D:E,2,false))</f>
        <v/>
      </c>
      <c r="M8208" s="9"/>
      <c r="N8208" s="9"/>
      <c r="O8208" s="9"/>
      <c r="P8208" s="9"/>
      <c r="Q8208" s="9"/>
      <c r="R8208" s="9"/>
    </row>
    <row r="8209" ht="15.75" customHeight="1">
      <c r="A8209" s="14" t="s">
        <v>21</v>
      </c>
      <c r="B8209" s="14" t="s">
        <v>22</v>
      </c>
      <c r="C8209" s="40" t="s">
        <v>2301</v>
      </c>
      <c r="D8209" s="14" t="s">
        <v>19360</v>
      </c>
      <c r="E8209" s="13" t="s">
        <v>19361</v>
      </c>
      <c r="F8209" s="13" t="s">
        <v>19362</v>
      </c>
      <c r="G8209" s="14" t="s">
        <v>6772</v>
      </c>
      <c r="H8209" s="159" t="s">
        <v>6712</v>
      </c>
      <c r="I8209" s="42" t="s">
        <v>992</v>
      </c>
      <c r="J8209" s="61">
        <f t="shared" si="1"/>
        <v>34</v>
      </c>
      <c r="K8209" s="7" t="str">
        <f t="shared" si="2"/>
        <v>ENG30-02626604-vrazvijati se</v>
      </c>
      <c r="L8209" s="7" t="str">
        <f>ifna(VLOOKUP(K8209,'Лист1'!D:E,2,false))</f>
        <v/>
      </c>
      <c r="M8209" s="9"/>
      <c r="N8209" s="9"/>
      <c r="O8209" s="9"/>
      <c r="P8209" s="9"/>
      <c r="Q8209" s="9"/>
      <c r="R8209" s="9"/>
    </row>
    <row r="8210" ht="15.75" customHeight="1">
      <c r="A8210" s="14" t="s">
        <v>21</v>
      </c>
      <c r="B8210" s="14" t="s">
        <v>22</v>
      </c>
      <c r="C8210" s="40" t="s">
        <v>8033</v>
      </c>
      <c r="D8210" s="14" t="s">
        <v>19363</v>
      </c>
      <c r="E8210" s="13" t="s">
        <v>19364</v>
      </c>
      <c r="F8210" s="14" t="s">
        <v>19365</v>
      </c>
      <c r="G8210" s="14"/>
      <c r="H8210" s="41" t="s">
        <v>6712</v>
      </c>
      <c r="I8210" s="42" t="s">
        <v>85</v>
      </c>
      <c r="J8210" s="51">
        <f t="shared" si="1"/>
        <v>81</v>
      </c>
      <c r="K8210" s="7" t="str">
        <f t="shared" si="2"/>
        <v>ENG30-02626934-vmenjati</v>
      </c>
      <c r="L8210" s="7" t="str">
        <f>ifna(VLOOKUP(K8210,'Лист1'!D:E,2,false))</f>
        <v/>
      </c>
      <c r="M8210" s="9"/>
      <c r="N8210" s="9"/>
      <c r="O8210" s="9"/>
      <c r="P8210" s="9"/>
      <c r="Q8210" s="9"/>
      <c r="R8210" s="9"/>
    </row>
    <row r="8211" ht="15.75" customHeight="1">
      <c r="A8211" s="14" t="s">
        <v>21</v>
      </c>
      <c r="B8211" s="14" t="s">
        <v>22</v>
      </c>
      <c r="C8211" s="40" t="s">
        <v>7924</v>
      </c>
      <c r="D8211" s="14" t="s">
        <v>19363</v>
      </c>
      <c r="E8211" s="13" t="s">
        <v>19364</v>
      </c>
      <c r="F8211" s="14" t="s">
        <v>19365</v>
      </c>
      <c r="G8211" s="14"/>
      <c r="H8211" s="41" t="s">
        <v>6712</v>
      </c>
      <c r="I8211" s="42" t="s">
        <v>85</v>
      </c>
      <c r="J8211" s="39">
        <f t="shared" si="1"/>
        <v>81</v>
      </c>
      <c r="K8211" s="7" t="str">
        <f t="shared" si="2"/>
        <v>ENG30-02626934-vpretvoriti</v>
      </c>
      <c r="L8211" s="7" t="str">
        <f>ifna(VLOOKUP(K8211,'Лист1'!D:E,2,false))</f>
        <v/>
      </c>
      <c r="M8211" s="9"/>
      <c r="N8211" s="9"/>
      <c r="O8211" s="9"/>
      <c r="P8211" s="9"/>
      <c r="Q8211" s="9"/>
      <c r="R8211" s="9"/>
    </row>
    <row r="8212" ht="15.75" customHeight="1">
      <c r="A8212" s="14" t="s">
        <v>21</v>
      </c>
      <c r="B8212" s="14" t="s">
        <v>22</v>
      </c>
      <c r="C8212" s="40" t="s">
        <v>7925</v>
      </c>
      <c r="D8212" s="14" t="s">
        <v>19363</v>
      </c>
      <c r="E8212" s="13" t="s">
        <v>19364</v>
      </c>
      <c r="F8212" s="14" t="s">
        <v>19365</v>
      </c>
      <c r="G8212" s="14"/>
      <c r="H8212" s="41" t="s">
        <v>6712</v>
      </c>
      <c r="I8212" s="42" t="s">
        <v>85</v>
      </c>
      <c r="J8212" s="70">
        <f t="shared" si="1"/>
        <v>81</v>
      </c>
      <c r="K8212" s="7" t="str">
        <f t="shared" si="2"/>
        <v>ENG30-02626934-vpromeniti</v>
      </c>
      <c r="L8212" s="7" t="str">
        <f>ifna(VLOOKUP(K8212,'Лист1'!D:E,2,false))</f>
        <v/>
      </c>
      <c r="M8212" s="9"/>
      <c r="N8212" s="9"/>
      <c r="O8212" s="9"/>
      <c r="P8212" s="9"/>
      <c r="Q8212" s="9"/>
      <c r="R8212" s="9"/>
    </row>
    <row r="8213" ht="15.75" customHeight="1">
      <c r="A8213" s="14" t="s">
        <v>21</v>
      </c>
      <c r="B8213" s="14" t="s">
        <v>22</v>
      </c>
      <c r="C8213" s="40" t="s">
        <v>13857</v>
      </c>
      <c r="D8213" s="14" t="s">
        <v>19366</v>
      </c>
      <c r="E8213" s="13" t="s">
        <v>19367</v>
      </c>
      <c r="F8213" s="14" t="s">
        <v>19368</v>
      </c>
      <c r="G8213" s="14" t="s">
        <v>6772</v>
      </c>
      <c r="H8213" s="41" t="s">
        <v>6712</v>
      </c>
      <c r="I8213" s="42" t="s">
        <v>85</v>
      </c>
      <c r="J8213" s="39">
        <f t="shared" si="1"/>
        <v>14</v>
      </c>
      <c r="K8213" s="7" t="str">
        <f t="shared" si="2"/>
        <v>ENG30-02626954-vokružiti</v>
      </c>
      <c r="L8213" s="7" t="str">
        <f>ifna(VLOOKUP(K8213,'Лист1'!D:E,2,false))</f>
        <v/>
      </c>
      <c r="M8213" s="9"/>
      <c r="N8213" s="9"/>
      <c r="O8213" s="9"/>
      <c r="P8213" s="9"/>
      <c r="Q8213" s="9"/>
      <c r="R8213" s="9"/>
    </row>
    <row r="8214" ht="15.75" customHeight="1">
      <c r="A8214" s="14" t="s">
        <v>21</v>
      </c>
      <c r="B8214" s="14" t="s">
        <v>22</v>
      </c>
      <c r="C8214" s="40" t="s">
        <v>19369</v>
      </c>
      <c r="D8214" s="14" t="s">
        <v>19366</v>
      </c>
      <c r="E8214" s="13" t="s">
        <v>19367</v>
      </c>
      <c r="F8214" s="14" t="s">
        <v>19368</v>
      </c>
      <c r="G8214" s="14" t="s">
        <v>6772</v>
      </c>
      <c r="H8214" s="41" t="s">
        <v>6712</v>
      </c>
      <c r="I8214" s="42" t="s">
        <v>85</v>
      </c>
      <c r="J8214" s="68">
        <f t="shared" si="1"/>
        <v>14</v>
      </c>
      <c r="K8214" s="7" t="str">
        <f t="shared" si="2"/>
        <v>ENG30-02626954-vokruživati</v>
      </c>
      <c r="L8214" s="7" t="str">
        <f>ifna(VLOOKUP(K8214,'Лист1'!D:E,2,false))</f>
        <v/>
      </c>
      <c r="M8214" s="9"/>
      <c r="N8214" s="9"/>
      <c r="O8214" s="9"/>
      <c r="P8214" s="9"/>
      <c r="Q8214" s="9"/>
      <c r="R8214" s="9"/>
    </row>
    <row r="8215" ht="15.75" customHeight="1">
      <c r="A8215" s="14" t="s">
        <v>21</v>
      </c>
      <c r="B8215" s="14" t="s">
        <v>22</v>
      </c>
      <c r="C8215" s="40" t="s">
        <v>19349</v>
      </c>
      <c r="D8215" s="14" t="s">
        <v>19370</v>
      </c>
      <c r="E8215" s="13" t="s">
        <v>19371</v>
      </c>
      <c r="F8215" s="14" t="s">
        <v>19372</v>
      </c>
      <c r="G8215" s="14" t="s">
        <v>6772</v>
      </c>
      <c r="H8215" s="41" t="s">
        <v>6712</v>
      </c>
      <c r="I8215" s="42" t="s">
        <v>85</v>
      </c>
      <c r="J8215" s="28">
        <f t="shared" si="1"/>
        <v>18</v>
      </c>
      <c r="K8215" s="7" t="str">
        <f t="shared" si="2"/>
        <v>ENG30-02627666-vpoticati</v>
      </c>
      <c r="L8215" s="7" t="str">
        <f>ifna(VLOOKUP(K8215,'Лист1'!D:E,2,false))</f>
        <v/>
      </c>
      <c r="M8215" s="9"/>
      <c r="N8215" s="9"/>
      <c r="O8215" s="9"/>
      <c r="P8215" s="9"/>
      <c r="Q8215" s="9"/>
      <c r="R8215" s="9"/>
    </row>
    <row r="8216" ht="15.75" customHeight="1">
      <c r="A8216" s="14" t="s">
        <v>21</v>
      </c>
      <c r="B8216" s="14" t="s">
        <v>22</v>
      </c>
      <c r="C8216" s="40" t="s">
        <v>7758</v>
      </c>
      <c r="D8216" s="14" t="s">
        <v>19373</v>
      </c>
      <c r="E8216" s="13" t="s">
        <v>19374</v>
      </c>
      <c r="F8216" s="14" t="s">
        <v>19375</v>
      </c>
      <c r="G8216" s="14" t="s">
        <v>6772</v>
      </c>
      <c r="H8216" s="41" t="s">
        <v>6712</v>
      </c>
      <c r="I8216" s="42" t="s">
        <v>85</v>
      </c>
      <c r="J8216" s="132">
        <f t="shared" si="1"/>
        <v>22</v>
      </c>
      <c r="K8216" s="7" t="str">
        <f t="shared" si="2"/>
        <v>ENG30-02627753-vrasti</v>
      </c>
      <c r="L8216" s="7" t="str">
        <f>ifna(VLOOKUP(K8216,'Лист1'!D:E,2,false))</f>
        <v/>
      </c>
      <c r="M8216" s="9"/>
      <c r="N8216" s="9"/>
      <c r="O8216" s="9"/>
      <c r="P8216" s="9"/>
      <c r="Q8216" s="9"/>
      <c r="R8216" s="9"/>
    </row>
    <row r="8217" ht="15.75" customHeight="1">
      <c r="A8217" s="14" t="s">
        <v>21</v>
      </c>
      <c r="B8217" s="14" t="s">
        <v>22</v>
      </c>
      <c r="C8217" s="40" t="s">
        <v>11500</v>
      </c>
      <c r="D8217" s="14" t="s">
        <v>19376</v>
      </c>
      <c r="E8217" s="13" t="s">
        <v>19377</v>
      </c>
      <c r="F8217" s="14" t="s">
        <v>19378</v>
      </c>
      <c r="G8217" s="14" t="s">
        <v>6772</v>
      </c>
      <c r="H8217" s="41" t="s">
        <v>6712</v>
      </c>
      <c r="I8217" s="42" t="s">
        <v>85</v>
      </c>
      <c r="J8217" s="53">
        <f t="shared" si="1"/>
        <v>48</v>
      </c>
      <c r="K8217" s="7" t="str">
        <f t="shared" si="2"/>
        <v>ENG30-02627934-vzahtevati</v>
      </c>
      <c r="L8217" s="7" t="str">
        <f>ifna(VLOOKUP(K8217,'Лист1'!D:E,2,false))</f>
        <v/>
      </c>
      <c r="M8217" s="9"/>
      <c r="N8217" s="9"/>
      <c r="O8217" s="9"/>
      <c r="P8217" s="9"/>
      <c r="Q8217" s="9"/>
      <c r="R8217" s="9"/>
    </row>
    <row r="8218" ht="15.75" customHeight="1">
      <c r="A8218" s="14" t="s">
        <v>21</v>
      </c>
      <c r="B8218" s="14" t="s">
        <v>22</v>
      </c>
      <c r="C8218" s="40" t="s">
        <v>19379</v>
      </c>
      <c r="D8218" s="14" t="s">
        <v>19380</v>
      </c>
      <c r="E8218" s="13" t="s">
        <v>19381</v>
      </c>
      <c r="F8218" s="14" t="s">
        <v>19379</v>
      </c>
      <c r="G8218" s="14" t="s">
        <v>6772</v>
      </c>
      <c r="H8218" s="41" t="s">
        <v>6712</v>
      </c>
      <c r="I8218" s="42" t="s">
        <v>85</v>
      </c>
      <c r="J8218" s="92">
        <f t="shared" si="1"/>
        <v>54</v>
      </c>
      <c r="K8218" s="7" t="str">
        <f t="shared" si="2"/>
        <v>ENG30-02628961-vkoštati</v>
      </c>
      <c r="L8218" s="7" t="str">
        <f>ifna(VLOOKUP(K8218,'Лист1'!D:E,2,false))</f>
        <v/>
      </c>
      <c r="M8218" s="9"/>
      <c r="N8218" s="9"/>
      <c r="O8218" s="9"/>
      <c r="P8218" s="9"/>
      <c r="Q8218" s="9"/>
      <c r="R8218" s="9"/>
    </row>
    <row r="8219" ht="15.75" customHeight="1">
      <c r="A8219" s="14" t="s">
        <v>21</v>
      </c>
      <c r="B8219" s="14" t="s">
        <v>22</v>
      </c>
      <c r="C8219" s="40" t="s">
        <v>7528</v>
      </c>
      <c r="D8219" s="14" t="s">
        <v>19382</v>
      </c>
      <c r="E8219" s="13" t="s">
        <v>19383</v>
      </c>
      <c r="F8219" s="14" t="s">
        <v>19384</v>
      </c>
      <c r="G8219" s="14" t="s">
        <v>6772</v>
      </c>
      <c r="H8219" s="41" t="s">
        <v>6712</v>
      </c>
      <c r="I8219" s="42" t="s">
        <v>85</v>
      </c>
      <c r="J8219" s="28">
        <f t="shared" si="1"/>
        <v>45</v>
      </c>
      <c r="K8219" s="7" t="str">
        <f t="shared" si="2"/>
        <v>ENG30-02629535-vimati</v>
      </c>
      <c r="L8219" s="7" t="str">
        <f>ifna(VLOOKUP(K8219,'Лист1'!D:E,2,false))</f>
        <v/>
      </c>
      <c r="M8219" s="9"/>
      <c r="N8219" s="9"/>
      <c r="O8219" s="9"/>
      <c r="P8219" s="9"/>
      <c r="Q8219" s="9"/>
      <c r="R8219" s="9"/>
    </row>
    <row r="8220" ht="15.75" customHeight="1">
      <c r="A8220" s="14" t="s">
        <v>21</v>
      </c>
      <c r="B8220" s="14" t="s">
        <v>22</v>
      </c>
      <c r="C8220" s="40" t="s">
        <v>19385</v>
      </c>
      <c r="D8220" s="14" t="s">
        <v>19382</v>
      </c>
      <c r="E8220" s="13" t="s">
        <v>19383</v>
      </c>
      <c r="F8220" s="14" t="s">
        <v>19384</v>
      </c>
      <c r="G8220" s="14" t="s">
        <v>6772</v>
      </c>
      <c r="H8220" s="41" t="s">
        <v>6712</v>
      </c>
      <c r="I8220" s="42" t="s">
        <v>85</v>
      </c>
      <c r="J8220" s="25">
        <f t="shared" si="1"/>
        <v>45</v>
      </c>
      <c r="K8220" s="7" t="str">
        <f t="shared" si="2"/>
        <v>ENG30-02629535-vsadržavati</v>
      </c>
      <c r="L8220" s="7" t="str">
        <f>ifna(VLOOKUP(K8220,'Лист1'!D:E,2,false))</f>
        <v/>
      </c>
      <c r="M8220" s="9"/>
      <c r="N8220" s="9"/>
      <c r="O8220" s="9"/>
      <c r="P8220" s="9"/>
      <c r="Q8220" s="9"/>
      <c r="R8220" s="9"/>
    </row>
    <row r="8221" ht="15.75" customHeight="1">
      <c r="A8221" s="14" t="s">
        <v>21</v>
      </c>
      <c r="B8221" s="14" t="s">
        <v>22</v>
      </c>
      <c r="C8221" s="40" t="s">
        <v>8418</v>
      </c>
      <c r="D8221" s="14" t="s">
        <v>19382</v>
      </c>
      <c r="E8221" s="13" t="s">
        <v>19383</v>
      </c>
      <c r="F8221" s="14" t="s">
        <v>19384</v>
      </c>
      <c r="G8221" s="14" t="s">
        <v>6772</v>
      </c>
      <c r="H8221" s="41" t="s">
        <v>6712</v>
      </c>
      <c r="I8221" s="42" t="s">
        <v>85</v>
      </c>
      <c r="J8221" s="61">
        <f t="shared" si="1"/>
        <v>45</v>
      </c>
      <c r="K8221" s="7" t="str">
        <f t="shared" si="2"/>
        <v>ENG30-02629535-vuključiti</v>
      </c>
      <c r="L8221" s="7" t="str">
        <f>ifna(VLOOKUP(K8221,'Лист1'!D:E,2,false))</f>
        <v/>
      </c>
      <c r="M8221" s="9"/>
      <c r="N8221" s="9"/>
      <c r="O8221" s="9"/>
      <c r="P8221" s="9"/>
      <c r="Q8221" s="9"/>
      <c r="R8221" s="9"/>
    </row>
    <row r="8222" ht="15.75" customHeight="1">
      <c r="A8222" s="14" t="s">
        <v>21</v>
      </c>
      <c r="B8222" s="14" t="s">
        <v>22</v>
      </c>
      <c r="C8222" s="40" t="s">
        <v>13828</v>
      </c>
      <c r="D8222" s="14" t="s">
        <v>19386</v>
      </c>
      <c r="E8222" s="13" t="s">
        <v>19387</v>
      </c>
      <c r="F8222" s="14" t="s">
        <v>19388</v>
      </c>
      <c r="G8222" s="14" t="s">
        <v>6772</v>
      </c>
      <c r="H8222" s="41" t="s">
        <v>6712</v>
      </c>
      <c r="I8222" s="42" t="s">
        <v>85</v>
      </c>
      <c r="J8222" s="18">
        <f t="shared" si="1"/>
        <v>82</v>
      </c>
      <c r="K8222" s="7" t="str">
        <f t="shared" si="2"/>
        <v>ENG30-02629793-vobuhvatati</v>
      </c>
      <c r="L8222" s="7" t="str">
        <f>ifna(VLOOKUP(K8222,'Лист1'!D:E,2,false))</f>
        <v/>
      </c>
      <c r="M8222" s="9"/>
      <c r="N8222" s="9"/>
      <c r="O8222" s="9"/>
      <c r="P8222" s="9"/>
      <c r="Q8222" s="9"/>
      <c r="R8222" s="9"/>
    </row>
    <row r="8223" ht="15.75" customHeight="1">
      <c r="A8223" s="14" t="s">
        <v>21</v>
      </c>
      <c r="B8223" s="14" t="s">
        <v>22</v>
      </c>
      <c r="C8223" s="40" t="s">
        <v>7362</v>
      </c>
      <c r="D8223" s="14" t="s">
        <v>19386</v>
      </c>
      <c r="E8223" s="13" t="s">
        <v>19387</v>
      </c>
      <c r="F8223" s="14" t="s">
        <v>19388</v>
      </c>
      <c r="G8223" s="14" t="s">
        <v>6772</v>
      </c>
      <c r="H8223" s="41" t="s">
        <v>6712</v>
      </c>
      <c r="I8223" s="42" t="s">
        <v>85</v>
      </c>
      <c r="J8223" s="60">
        <f t="shared" si="1"/>
        <v>82</v>
      </c>
      <c r="K8223" s="7" t="str">
        <f t="shared" si="2"/>
        <v>ENG30-02629793-vpokriti</v>
      </c>
      <c r="L8223" s="7" t="str">
        <f>ifna(VLOOKUP(K8223,'Лист1'!D:E,2,false))</f>
        <v/>
      </c>
      <c r="M8223" s="9"/>
      <c r="N8223" s="9"/>
      <c r="O8223" s="9"/>
      <c r="P8223" s="9"/>
      <c r="Q8223" s="9"/>
      <c r="R8223" s="9"/>
    </row>
    <row r="8224" ht="15.75" customHeight="1">
      <c r="A8224" s="14" t="s">
        <v>21</v>
      </c>
      <c r="B8224" s="14" t="s">
        <v>22</v>
      </c>
      <c r="C8224" s="40" t="s">
        <v>7367</v>
      </c>
      <c r="D8224" s="14" t="s">
        <v>19386</v>
      </c>
      <c r="E8224" s="13" t="s">
        <v>19387</v>
      </c>
      <c r="F8224" s="14" t="s">
        <v>19388</v>
      </c>
      <c r="G8224" s="14" t="s">
        <v>6772</v>
      </c>
      <c r="H8224" s="41" t="s">
        <v>6712</v>
      </c>
      <c r="I8224" s="42" t="s">
        <v>85</v>
      </c>
      <c r="J8224" s="52">
        <f t="shared" si="1"/>
        <v>82</v>
      </c>
      <c r="K8224" s="7" t="str">
        <f t="shared" si="2"/>
        <v>ENG30-02629793-vpokrivati</v>
      </c>
      <c r="L8224" s="7" t="str">
        <f>ifna(VLOOKUP(K8224,'Лист1'!D:E,2,false))</f>
        <v/>
      </c>
      <c r="M8224" s="9"/>
      <c r="N8224" s="9"/>
      <c r="O8224" s="9"/>
      <c r="P8224" s="9"/>
      <c r="Q8224" s="9"/>
      <c r="R8224" s="9"/>
    </row>
    <row r="8225" ht="15.75" customHeight="1">
      <c r="A8225" s="14" t="s">
        <v>21</v>
      </c>
      <c r="B8225" s="14" t="s">
        <v>22</v>
      </c>
      <c r="C8225" s="40" t="s">
        <v>19389</v>
      </c>
      <c r="D8225" s="14" t="s">
        <v>19386</v>
      </c>
      <c r="E8225" s="13" t="s">
        <v>19387</v>
      </c>
      <c r="F8225" s="14" t="s">
        <v>19388</v>
      </c>
      <c r="G8225" s="14" t="s">
        <v>6772</v>
      </c>
      <c r="H8225" s="41" t="s">
        <v>6712</v>
      </c>
      <c r="I8225" s="42" t="s">
        <v>85</v>
      </c>
      <c r="J8225" s="22">
        <f t="shared" si="1"/>
        <v>82</v>
      </c>
      <c r="K8225" s="7" t="str">
        <f t="shared" si="2"/>
        <v>ENG30-02629793-vsadržati</v>
      </c>
      <c r="L8225" s="7" t="str">
        <f>ifna(VLOOKUP(K8225,'Лист1'!D:E,2,false))</f>
        <v/>
      </c>
      <c r="M8225" s="9"/>
      <c r="N8225" s="9"/>
      <c r="O8225" s="9"/>
      <c r="P8225" s="9"/>
      <c r="Q8225" s="9"/>
      <c r="R8225" s="9"/>
    </row>
    <row r="8226" ht="15.75" customHeight="1">
      <c r="A8226" s="14" t="s">
        <v>21</v>
      </c>
      <c r="B8226" s="14" t="s">
        <v>22</v>
      </c>
      <c r="C8226" s="40" t="s">
        <v>17609</v>
      </c>
      <c r="D8226" s="14" t="s">
        <v>19390</v>
      </c>
      <c r="E8226" s="13" t="s">
        <v>19391</v>
      </c>
      <c r="F8226" s="14" t="s">
        <v>17609</v>
      </c>
      <c r="G8226" s="14" t="s">
        <v>6772</v>
      </c>
      <c r="H8226" s="41" t="s">
        <v>6712</v>
      </c>
      <c r="I8226" s="42" t="s">
        <v>85</v>
      </c>
      <c r="J8226" s="43">
        <f t="shared" si="1"/>
        <v>19</v>
      </c>
      <c r="K8226" s="7" t="str">
        <f t="shared" si="2"/>
        <v>ENG30-02630189-vposedovati</v>
      </c>
      <c r="L8226" s="7" t="str">
        <f>ifna(VLOOKUP(K8226,'Лист1'!D:E,2,false))</f>
        <v/>
      </c>
      <c r="M8226" s="9"/>
      <c r="N8226" s="9"/>
      <c r="O8226" s="9"/>
      <c r="P8226" s="9"/>
      <c r="Q8226" s="9"/>
      <c r="R8226" s="9"/>
    </row>
    <row r="8227" ht="15.75" customHeight="1">
      <c r="A8227" s="14" t="s">
        <v>21</v>
      </c>
      <c r="B8227" s="14" t="s">
        <v>22</v>
      </c>
      <c r="C8227" s="40" t="s">
        <v>8474</v>
      </c>
      <c r="D8227" s="14" t="s">
        <v>19392</v>
      </c>
      <c r="E8227" s="13" t="s">
        <v>19393</v>
      </c>
      <c r="F8227" s="14" t="s">
        <v>19394</v>
      </c>
      <c r="G8227" s="14" t="s">
        <v>6772</v>
      </c>
      <c r="H8227" s="41" t="s">
        <v>6712</v>
      </c>
      <c r="I8227" s="42" t="s">
        <v>85</v>
      </c>
      <c r="J8227" s="43">
        <f t="shared" si="1"/>
        <v>34</v>
      </c>
      <c r="K8227" s="7" t="str">
        <f t="shared" si="2"/>
        <v>ENG30-02631163-vkombinovati</v>
      </c>
      <c r="L8227" s="7" t="str">
        <f>ifna(VLOOKUP(K8227,'Лист1'!D:E,2,false))</f>
        <v/>
      </c>
      <c r="M8227" s="9"/>
      <c r="N8227" s="9"/>
      <c r="O8227" s="9"/>
      <c r="P8227" s="9"/>
      <c r="Q8227" s="9"/>
      <c r="R8227" s="9"/>
    </row>
    <row r="8228" ht="15.75" customHeight="1">
      <c r="A8228" s="14" t="s">
        <v>21</v>
      </c>
      <c r="B8228" s="14" t="s">
        <v>22</v>
      </c>
      <c r="C8228" s="40" t="s">
        <v>8794</v>
      </c>
      <c r="D8228" s="14" t="s">
        <v>19392</v>
      </c>
      <c r="E8228" s="13" t="s">
        <v>19393</v>
      </c>
      <c r="F8228" s="14" t="s">
        <v>19394</v>
      </c>
      <c r="G8228" s="14" t="s">
        <v>6772</v>
      </c>
      <c r="H8228" s="41" t="s">
        <v>6712</v>
      </c>
      <c r="I8228" s="42" t="s">
        <v>85</v>
      </c>
      <c r="J8228" s="61">
        <f t="shared" si="1"/>
        <v>34</v>
      </c>
      <c r="K8228" s="7" t="str">
        <f t="shared" si="2"/>
        <v>ENG30-02631163-vmešati</v>
      </c>
      <c r="L8228" s="7" t="str">
        <f>ifna(VLOOKUP(K8228,'Лист1'!D:E,2,false))</f>
        <v/>
      </c>
      <c r="M8228" s="9"/>
      <c r="N8228" s="9"/>
      <c r="O8228" s="9"/>
      <c r="P8228" s="9"/>
      <c r="Q8228" s="9"/>
      <c r="R8228" s="9"/>
    </row>
    <row r="8229" ht="15.75" customHeight="1">
      <c r="A8229" s="14" t="s">
        <v>21</v>
      </c>
      <c r="B8229" s="14" t="s">
        <v>22</v>
      </c>
      <c r="C8229" s="40" t="s">
        <v>8798</v>
      </c>
      <c r="D8229" s="14" t="s">
        <v>19392</v>
      </c>
      <c r="E8229" s="13" t="s">
        <v>19393</v>
      </c>
      <c r="F8229" s="14" t="s">
        <v>19394</v>
      </c>
      <c r="G8229" s="14" t="s">
        <v>6772</v>
      </c>
      <c r="H8229" s="41" t="s">
        <v>6712</v>
      </c>
      <c r="I8229" s="42" t="s">
        <v>85</v>
      </c>
      <c r="J8229" s="33">
        <f t="shared" si="1"/>
        <v>34</v>
      </c>
      <c r="K8229" s="7" t="str">
        <f t="shared" si="2"/>
        <v>ENG30-02631163-vobjediniti</v>
      </c>
      <c r="L8229" s="7" t="str">
        <f>ifna(VLOOKUP(K8229,'Лист1'!D:E,2,false))</f>
        <v/>
      </c>
      <c r="M8229" s="9"/>
      <c r="N8229" s="9"/>
      <c r="O8229" s="9"/>
      <c r="P8229" s="9"/>
      <c r="Q8229" s="9"/>
      <c r="R8229" s="9"/>
    </row>
    <row r="8230" ht="15.75" customHeight="1">
      <c r="A8230" s="14" t="s">
        <v>21</v>
      </c>
      <c r="B8230" s="14" t="s">
        <v>22</v>
      </c>
      <c r="C8230" s="40" t="s">
        <v>8799</v>
      </c>
      <c r="D8230" s="14" t="s">
        <v>19392</v>
      </c>
      <c r="E8230" s="13" t="s">
        <v>19393</v>
      </c>
      <c r="F8230" s="14" t="s">
        <v>19394</v>
      </c>
      <c r="G8230" s="14" t="s">
        <v>6772</v>
      </c>
      <c r="H8230" s="41" t="s">
        <v>6712</v>
      </c>
      <c r="I8230" s="42" t="s">
        <v>85</v>
      </c>
      <c r="J8230" s="99">
        <f t="shared" si="1"/>
        <v>34</v>
      </c>
      <c r="K8230" s="7" t="str">
        <f t="shared" si="2"/>
        <v>ENG30-02631163-vspojiti</v>
      </c>
      <c r="L8230" s="7" t="str">
        <f>ifna(VLOOKUP(K8230,'Лист1'!D:E,2,false))</f>
        <v/>
      </c>
      <c r="M8230" s="9"/>
      <c r="N8230" s="9"/>
      <c r="O8230" s="9"/>
      <c r="P8230" s="9"/>
      <c r="Q8230" s="9"/>
      <c r="R8230" s="9"/>
    </row>
    <row r="8231" ht="15.75" customHeight="1">
      <c r="A8231" s="14" t="s">
        <v>21</v>
      </c>
      <c r="B8231" s="14" t="s">
        <v>22</v>
      </c>
      <c r="C8231" s="40" t="s">
        <v>8800</v>
      </c>
      <c r="D8231" s="14" t="s">
        <v>19392</v>
      </c>
      <c r="E8231" s="13" t="s">
        <v>19393</v>
      </c>
      <c r="F8231" s="14" t="s">
        <v>19394</v>
      </c>
      <c r="G8231" s="14" t="s">
        <v>6772</v>
      </c>
      <c r="H8231" s="41" t="s">
        <v>6712</v>
      </c>
      <c r="I8231" s="42" t="s">
        <v>85</v>
      </c>
      <c r="J8231" s="17">
        <f t="shared" si="1"/>
        <v>34</v>
      </c>
      <c r="K8231" s="7" t="str">
        <f t="shared" si="2"/>
        <v>ENG30-02631163-vujediniti</v>
      </c>
      <c r="L8231" s="7" t="str">
        <f>ifna(VLOOKUP(K8231,'Лист1'!D:E,2,false))</f>
        <v/>
      </c>
      <c r="M8231" s="9"/>
      <c r="N8231" s="9"/>
      <c r="O8231" s="9"/>
      <c r="P8231" s="9"/>
      <c r="Q8231" s="9"/>
      <c r="R8231" s="9"/>
    </row>
    <row r="8232" ht="15.75" customHeight="1">
      <c r="A8232" s="14" t="s">
        <v>21</v>
      </c>
      <c r="B8232" s="14" t="s">
        <v>22</v>
      </c>
      <c r="C8232" s="40" t="s">
        <v>6928</v>
      </c>
      <c r="D8232" s="14" t="s">
        <v>19395</v>
      </c>
      <c r="E8232" s="13" t="s">
        <v>19396</v>
      </c>
      <c r="F8232" s="14" t="s">
        <v>19397</v>
      </c>
      <c r="G8232" s="14" t="s">
        <v>7810</v>
      </c>
      <c r="H8232" s="41" t="s">
        <v>6712</v>
      </c>
      <c r="I8232" s="42" t="s">
        <v>85</v>
      </c>
      <c r="J8232" s="22">
        <f t="shared" si="1"/>
        <v>24</v>
      </c>
      <c r="K8232" s="7" t="str">
        <f t="shared" si="2"/>
        <v>ENG30-02631349-vglumiti</v>
      </c>
      <c r="L8232" s="7" t="str">
        <f>ifna(VLOOKUP(K8232,'Лист1'!D:E,2,false))</f>
        <v/>
      </c>
      <c r="M8232" s="9"/>
      <c r="N8232" s="9"/>
      <c r="O8232" s="9"/>
      <c r="P8232" s="9"/>
      <c r="Q8232" s="9"/>
      <c r="R8232" s="9"/>
    </row>
    <row r="8233" ht="15.75" customHeight="1">
      <c r="A8233" s="14" t="s">
        <v>21</v>
      </c>
      <c r="B8233" s="14" t="s">
        <v>22</v>
      </c>
      <c r="C8233" s="40" t="s">
        <v>13470</v>
      </c>
      <c r="D8233" s="14" t="s">
        <v>19395</v>
      </c>
      <c r="E8233" s="13" t="s">
        <v>19396</v>
      </c>
      <c r="F8233" s="14" t="s">
        <v>19397</v>
      </c>
      <c r="G8233" s="14" t="s">
        <v>7810</v>
      </c>
      <c r="H8233" s="41" t="s">
        <v>6712</v>
      </c>
      <c r="I8233" s="42" t="s">
        <v>85</v>
      </c>
      <c r="J8233" s="44">
        <f t="shared" si="1"/>
        <v>24</v>
      </c>
      <c r="K8233" s="7" t="str">
        <f t="shared" si="2"/>
        <v>ENG30-02631349-vigrati</v>
      </c>
      <c r="L8233" s="7" t="str">
        <f>ifna(VLOOKUP(K8233,'Лист1'!D:E,2,false))</f>
        <v/>
      </c>
      <c r="M8233" s="9"/>
      <c r="N8233" s="9"/>
      <c r="O8233" s="9"/>
      <c r="P8233" s="9"/>
      <c r="Q8233" s="9"/>
      <c r="R8233" s="9"/>
    </row>
    <row r="8234" ht="15.75" customHeight="1">
      <c r="A8234" s="14" t="s">
        <v>21</v>
      </c>
      <c r="B8234" s="14" t="s">
        <v>22</v>
      </c>
      <c r="C8234" s="40" t="s">
        <v>9237</v>
      </c>
      <c r="D8234" s="14" t="s">
        <v>19395</v>
      </c>
      <c r="E8234" s="13" t="s">
        <v>19396</v>
      </c>
      <c r="F8234" s="14" t="s">
        <v>19397</v>
      </c>
      <c r="G8234" s="14" t="s">
        <v>7810</v>
      </c>
      <c r="H8234" s="41" t="s">
        <v>6712</v>
      </c>
      <c r="I8234" s="42" t="s">
        <v>85</v>
      </c>
      <c r="J8234" s="29">
        <f t="shared" si="1"/>
        <v>24</v>
      </c>
      <c r="K8234" s="7" t="str">
        <f t="shared" si="2"/>
        <v>ENG30-02631349-vpojaviti</v>
      </c>
      <c r="L8234" s="7" t="str">
        <f>ifna(VLOOKUP(K8234,'Лист1'!D:E,2,false))</f>
        <v>briši</v>
      </c>
      <c r="M8234" s="9"/>
      <c r="N8234" s="9"/>
      <c r="O8234" s="9"/>
      <c r="P8234" s="9"/>
      <c r="Q8234" s="9"/>
      <c r="R8234" s="9"/>
    </row>
    <row r="8235" ht="15.75" customHeight="1">
      <c r="A8235" s="14" t="s">
        <v>21</v>
      </c>
      <c r="B8235" s="14" t="s">
        <v>22</v>
      </c>
      <c r="C8235" s="40" t="s">
        <v>11598</v>
      </c>
      <c r="D8235" s="14" t="s">
        <v>19398</v>
      </c>
      <c r="E8235" s="13" t="s">
        <v>19399</v>
      </c>
      <c r="F8235" s="14" t="s">
        <v>19400</v>
      </c>
      <c r="G8235" s="14" t="s">
        <v>6772</v>
      </c>
      <c r="H8235" s="41" t="s">
        <v>6712</v>
      </c>
      <c r="I8235" s="42" t="s">
        <v>85</v>
      </c>
      <c r="J8235" s="85">
        <f t="shared" si="1"/>
        <v>46</v>
      </c>
      <c r="K8235" s="7" t="str">
        <f t="shared" si="2"/>
        <v>ENG30-02631856-vizložiti</v>
      </c>
      <c r="L8235" s="7" t="str">
        <f>ifna(VLOOKUP(K8235,'Лист1'!D:E,2,false))</f>
        <v/>
      </c>
      <c r="M8235" s="9"/>
      <c r="N8235" s="9"/>
      <c r="O8235" s="9"/>
      <c r="P8235" s="9"/>
      <c r="Q8235" s="9"/>
      <c r="R8235" s="9"/>
    </row>
    <row r="8236" ht="15.75" customHeight="1">
      <c r="A8236" s="14" t="s">
        <v>21</v>
      </c>
      <c r="B8236" s="14" t="s">
        <v>22</v>
      </c>
      <c r="C8236" s="40" t="s">
        <v>10955</v>
      </c>
      <c r="D8236" s="14" t="s">
        <v>19401</v>
      </c>
      <c r="E8236" s="13" t="s">
        <v>19402</v>
      </c>
      <c r="F8236" s="14" t="s">
        <v>10955</v>
      </c>
      <c r="G8236" s="14" t="s">
        <v>6772</v>
      </c>
      <c r="H8236" s="41" t="s">
        <v>6712</v>
      </c>
      <c r="I8236" s="42" t="s">
        <v>85</v>
      </c>
      <c r="J8236" s="55">
        <f t="shared" si="1"/>
        <v>36</v>
      </c>
      <c r="K8236" s="7" t="str">
        <f t="shared" si="2"/>
        <v>ENG30-02632167-vpokazati</v>
      </c>
      <c r="L8236" s="7" t="str">
        <f>ifna(VLOOKUP(K8236,'Лист1'!D:E,2,false))</f>
        <v/>
      </c>
      <c r="M8236" s="9"/>
      <c r="N8236" s="9"/>
      <c r="O8236" s="9"/>
      <c r="P8236" s="9"/>
      <c r="Q8236" s="9"/>
      <c r="R8236" s="9"/>
    </row>
    <row r="8237" ht="15.75" customHeight="1">
      <c r="A8237" s="14" t="s">
        <v>21</v>
      </c>
      <c r="B8237" s="14" t="s">
        <v>22</v>
      </c>
      <c r="C8237" s="40" t="s">
        <v>16199</v>
      </c>
      <c r="D8237" s="14" t="s">
        <v>19403</v>
      </c>
      <c r="E8237" s="13" t="s">
        <v>19404</v>
      </c>
      <c r="F8237" s="14" t="s">
        <v>19405</v>
      </c>
      <c r="G8237" s="14" t="s">
        <v>6772</v>
      </c>
      <c r="H8237" s="41" t="s">
        <v>6712</v>
      </c>
      <c r="I8237" s="42" t="s">
        <v>85</v>
      </c>
      <c r="J8237" s="83">
        <f t="shared" si="1"/>
        <v>9</v>
      </c>
      <c r="K8237" s="7" t="str">
        <f t="shared" si="2"/>
        <v>ENG30-02632353-vnedostajati</v>
      </c>
      <c r="L8237" s="7" t="str">
        <f>ifna(VLOOKUP(K8237,'Лист1'!D:E,2,false))</f>
        <v/>
      </c>
      <c r="M8237" s="9"/>
      <c r="N8237" s="9"/>
      <c r="O8237" s="9"/>
      <c r="P8237" s="9"/>
      <c r="Q8237" s="9"/>
      <c r="R8237" s="9"/>
    </row>
    <row r="8238" ht="15.75" customHeight="1">
      <c r="A8238" s="14" t="s">
        <v>21</v>
      </c>
      <c r="B8238" s="14" t="s">
        <v>22</v>
      </c>
      <c r="C8238" s="40" t="s">
        <v>19406</v>
      </c>
      <c r="D8238" s="14" t="s">
        <v>19407</v>
      </c>
      <c r="E8238" s="13" t="s">
        <v>19408</v>
      </c>
      <c r="F8238" s="14" t="s">
        <v>19409</v>
      </c>
      <c r="G8238" s="14" t="s">
        <v>6772</v>
      </c>
      <c r="H8238" s="41" t="s">
        <v>6712</v>
      </c>
      <c r="I8238" s="42" t="s">
        <v>85</v>
      </c>
      <c r="J8238" s="85">
        <f t="shared" si="1"/>
        <v>36</v>
      </c>
      <c r="K8238" s="7" t="str">
        <f t="shared" si="2"/>
        <v>ENG30-02632567-vtrebati</v>
      </c>
      <c r="L8238" s="7" t="str">
        <f>ifna(VLOOKUP(K8238,'Лист1'!D:E,2,false))</f>
        <v/>
      </c>
      <c r="M8238" s="9"/>
      <c r="N8238" s="9"/>
      <c r="O8238" s="9"/>
      <c r="P8238" s="9"/>
      <c r="Q8238" s="9"/>
      <c r="R8238" s="9"/>
    </row>
    <row r="8239" ht="15.75" customHeight="1">
      <c r="A8239" s="14" t="s">
        <v>21</v>
      </c>
      <c r="B8239" s="14" t="s">
        <v>22</v>
      </c>
      <c r="C8239" s="40" t="s">
        <v>11170</v>
      </c>
      <c r="D8239" s="14" t="s">
        <v>19407</v>
      </c>
      <c r="E8239" s="13" t="s">
        <v>19408</v>
      </c>
      <c r="F8239" s="14" t="s">
        <v>19409</v>
      </c>
      <c r="G8239" s="14" t="s">
        <v>6772</v>
      </c>
      <c r="H8239" s="41" t="s">
        <v>6712</v>
      </c>
      <c r="I8239" s="42" t="s">
        <v>85</v>
      </c>
      <c r="J8239" s="51">
        <f t="shared" si="1"/>
        <v>36</v>
      </c>
      <c r="K8239" s="7" t="str">
        <f t="shared" si="2"/>
        <v>ENG30-02632567-vželeti</v>
      </c>
      <c r="L8239" s="7" t="str">
        <f>ifna(VLOOKUP(K8239,'Лист1'!D:E,2,false))</f>
        <v/>
      </c>
      <c r="M8239" s="9"/>
      <c r="N8239" s="9"/>
      <c r="O8239" s="9"/>
      <c r="P8239" s="9"/>
      <c r="Q8239" s="9"/>
      <c r="R8239" s="9"/>
    </row>
    <row r="8240" ht="15.75" customHeight="1">
      <c r="A8240" s="14" t="s">
        <v>21</v>
      </c>
      <c r="B8240" s="14" t="s">
        <v>22</v>
      </c>
      <c r="C8240" s="40" t="s">
        <v>2346</v>
      </c>
      <c r="D8240" s="14" t="s">
        <v>19410</v>
      </c>
      <c r="E8240" s="13" t="s">
        <v>19411</v>
      </c>
      <c r="F8240" s="13" t="s">
        <v>2346</v>
      </c>
      <c r="G8240" s="14" t="s">
        <v>6772</v>
      </c>
      <c r="H8240" s="159" t="s">
        <v>6712</v>
      </c>
      <c r="I8240" s="42" t="s">
        <v>992</v>
      </c>
      <c r="J8240" s="70">
        <f t="shared" si="1"/>
        <v>14</v>
      </c>
      <c r="K8240" s="7" t="str">
        <f t="shared" si="2"/>
        <v>ENG30-02632940-vsastojati se</v>
      </c>
      <c r="L8240" s="7" t="str">
        <f>ifna(VLOOKUP(K8240,'Лист1'!D:E,2,false))</f>
        <v/>
      </c>
      <c r="M8240" s="9"/>
      <c r="N8240" s="9"/>
      <c r="O8240" s="9"/>
      <c r="P8240" s="9"/>
      <c r="Q8240" s="9"/>
      <c r="R8240" s="9"/>
    </row>
    <row r="8241" ht="15.75" customHeight="1">
      <c r="A8241" s="14" t="s">
        <v>21</v>
      </c>
      <c r="B8241" s="14" t="s">
        <v>22</v>
      </c>
      <c r="C8241" s="40" t="s">
        <v>8418</v>
      </c>
      <c r="D8241" s="14" t="s">
        <v>19412</v>
      </c>
      <c r="E8241" s="13" t="s">
        <v>19413</v>
      </c>
      <c r="F8241" s="14" t="s">
        <v>8418</v>
      </c>
      <c r="G8241" s="14" t="s">
        <v>6772</v>
      </c>
      <c r="H8241" s="41" t="s">
        <v>6712</v>
      </c>
      <c r="I8241" s="42" t="s">
        <v>85</v>
      </c>
      <c r="J8241" s="53">
        <f t="shared" si="1"/>
        <v>16</v>
      </c>
      <c r="K8241" s="7" t="str">
        <f t="shared" si="2"/>
        <v>ENG30-02633218-vuključiti</v>
      </c>
      <c r="L8241" s="7" t="str">
        <f>ifna(VLOOKUP(K8241,'Лист1'!D:E,2,false))</f>
        <v/>
      </c>
      <c r="M8241" s="9"/>
      <c r="N8241" s="9"/>
      <c r="O8241" s="9"/>
      <c r="P8241" s="9"/>
      <c r="Q8241" s="9"/>
      <c r="R8241" s="9"/>
    </row>
    <row r="8242" ht="15.75" customHeight="1">
      <c r="A8242" s="14" t="s">
        <v>21</v>
      </c>
      <c r="B8242" s="14" t="s">
        <v>22</v>
      </c>
      <c r="C8242" s="40" t="s">
        <v>19389</v>
      </c>
      <c r="D8242" s="14" t="s">
        <v>19414</v>
      </c>
      <c r="E8242" s="13" t="s">
        <v>19415</v>
      </c>
      <c r="F8242" s="14" t="s">
        <v>19416</v>
      </c>
      <c r="G8242" s="14" t="s">
        <v>6772</v>
      </c>
      <c r="H8242" s="41" t="s">
        <v>6712</v>
      </c>
      <c r="I8242" s="42" t="s">
        <v>85</v>
      </c>
      <c r="J8242" s="58">
        <f t="shared" si="1"/>
        <v>18</v>
      </c>
      <c r="K8242" s="7" t="str">
        <f t="shared" si="2"/>
        <v>ENG30-02633356-vsadržati</v>
      </c>
      <c r="L8242" s="7" t="str">
        <f>ifna(VLOOKUP(K8242,'Лист1'!D:E,2,false))</f>
        <v/>
      </c>
      <c r="M8242" s="9"/>
      <c r="N8242" s="9"/>
      <c r="O8242" s="9"/>
      <c r="P8242" s="9"/>
      <c r="Q8242" s="9"/>
      <c r="R8242" s="9"/>
    </row>
    <row r="8243" ht="15.75" customHeight="1">
      <c r="A8243" s="14" t="s">
        <v>21</v>
      </c>
      <c r="B8243" s="14" t="s">
        <v>22</v>
      </c>
      <c r="C8243" s="40" t="s">
        <v>7841</v>
      </c>
      <c r="D8243" s="14" t="s">
        <v>19417</v>
      </c>
      <c r="E8243" s="13" t="s">
        <v>19418</v>
      </c>
      <c r="F8243" s="14" t="s">
        <v>19419</v>
      </c>
      <c r="G8243" s="14" t="s">
        <v>6772</v>
      </c>
      <c r="H8243" s="41" t="s">
        <v>6712</v>
      </c>
      <c r="I8243" s="42" t="s">
        <v>85</v>
      </c>
      <c r="J8243" s="22">
        <f t="shared" si="1"/>
        <v>25</v>
      </c>
      <c r="K8243" s="7" t="str">
        <f t="shared" si="2"/>
        <v>ENG30-02633714-vizbaciti</v>
      </c>
      <c r="L8243" s="7" t="str">
        <f>ifna(VLOOKUP(K8243,'Лист1'!D:E,2,false))</f>
        <v/>
      </c>
      <c r="M8243" s="9"/>
      <c r="N8243" s="9"/>
      <c r="O8243" s="9"/>
      <c r="P8243" s="9"/>
      <c r="Q8243" s="9"/>
      <c r="R8243" s="9"/>
    </row>
    <row r="8244" ht="15.75" customHeight="1">
      <c r="A8244" s="14" t="s">
        <v>21</v>
      </c>
      <c r="B8244" s="14" t="s">
        <v>22</v>
      </c>
      <c r="C8244" s="40" t="s">
        <v>7567</v>
      </c>
      <c r="D8244" s="14" t="s">
        <v>19417</v>
      </c>
      <c r="E8244" s="13" t="s">
        <v>19418</v>
      </c>
      <c r="F8244" s="14" t="s">
        <v>19419</v>
      </c>
      <c r="G8244" s="14" t="s">
        <v>6772</v>
      </c>
      <c r="H8244" s="41" t="s">
        <v>6712</v>
      </c>
      <c r="I8244" s="42" t="s">
        <v>85</v>
      </c>
      <c r="J8244" s="38">
        <f t="shared" si="1"/>
        <v>25</v>
      </c>
      <c r="K8244" s="7" t="str">
        <f t="shared" si="2"/>
        <v>ENG30-02633714-vizbacivati</v>
      </c>
      <c r="L8244" s="7" t="str">
        <f>ifna(VLOOKUP(K8244,'Лист1'!D:E,2,false))</f>
        <v/>
      </c>
      <c r="M8244" s="9"/>
      <c r="N8244" s="9"/>
      <c r="O8244" s="9"/>
      <c r="P8244" s="9"/>
      <c r="Q8244" s="9"/>
      <c r="R8244" s="9"/>
    </row>
    <row r="8245" ht="15.75" customHeight="1">
      <c r="A8245" s="14" t="s">
        <v>21</v>
      </c>
      <c r="B8245" s="14" t="s">
        <v>22</v>
      </c>
      <c r="C8245" s="40" t="s">
        <v>19420</v>
      </c>
      <c r="D8245" s="14" t="s">
        <v>19417</v>
      </c>
      <c r="E8245" s="13" t="s">
        <v>19418</v>
      </c>
      <c r="F8245" s="14" t="s">
        <v>19419</v>
      </c>
      <c r="G8245" s="14" t="s">
        <v>6772</v>
      </c>
      <c r="H8245" s="41" t="s">
        <v>6712</v>
      </c>
      <c r="I8245" s="42" t="s">
        <v>85</v>
      </c>
      <c r="J8245" s="46">
        <f t="shared" si="1"/>
        <v>25</v>
      </c>
      <c r="K8245" s="7" t="str">
        <f t="shared" si="2"/>
        <v>ENG30-02633714-vnemati</v>
      </c>
      <c r="L8245" s="7" t="str">
        <f>ifna(VLOOKUP(K8245,'Лист1'!D:E,2,false))</f>
        <v/>
      </c>
      <c r="M8245" s="9"/>
      <c r="N8245" s="9"/>
      <c r="O8245" s="9"/>
      <c r="P8245" s="9"/>
      <c r="Q8245" s="9"/>
      <c r="R8245" s="9"/>
    </row>
    <row r="8246" ht="15.75" customHeight="1">
      <c r="A8246" s="14" t="s">
        <v>21</v>
      </c>
      <c r="B8246" s="14" t="s">
        <v>22</v>
      </c>
      <c r="C8246" s="40" t="s">
        <v>2008</v>
      </c>
      <c r="D8246" s="14" t="s">
        <v>19421</v>
      </c>
      <c r="E8246" s="13" t="s">
        <v>19422</v>
      </c>
      <c r="F8246" s="13" t="s">
        <v>19423</v>
      </c>
      <c r="G8246" s="14" t="s">
        <v>6772</v>
      </c>
      <c r="H8246" s="159" t="s">
        <v>6712</v>
      </c>
      <c r="I8246" s="42" t="s">
        <v>992</v>
      </c>
      <c r="J8246" s="47">
        <f t="shared" si="1"/>
        <v>29</v>
      </c>
      <c r="K8246" s="7" t="str">
        <f t="shared" si="2"/>
        <v>ENG30-02633881-vpokazati se</v>
      </c>
      <c r="L8246" s="7" t="str">
        <f>ifna(VLOOKUP(K8246,'Лист1'!D:E,2,false))</f>
        <v/>
      </c>
      <c r="M8246" s="9"/>
      <c r="N8246" s="9"/>
      <c r="O8246" s="9"/>
      <c r="P8246" s="9"/>
      <c r="Q8246" s="9"/>
      <c r="R8246" s="9"/>
    </row>
    <row r="8247" ht="15.75" customHeight="1">
      <c r="A8247" s="14" t="s">
        <v>21</v>
      </c>
      <c r="B8247" s="14" t="s">
        <v>22</v>
      </c>
      <c r="C8247" s="40" t="s">
        <v>12565</v>
      </c>
      <c r="D8247" s="14" t="s">
        <v>19424</v>
      </c>
      <c r="E8247" s="13" t="s">
        <v>19425</v>
      </c>
      <c r="F8247" s="14" t="s">
        <v>12568</v>
      </c>
      <c r="G8247" s="14" t="s">
        <v>6772</v>
      </c>
      <c r="H8247" s="41" t="s">
        <v>6712</v>
      </c>
      <c r="I8247" s="42" t="s">
        <v>85</v>
      </c>
      <c r="J8247" s="38">
        <f t="shared" si="1"/>
        <v>71</v>
      </c>
      <c r="K8247" s="7" t="str">
        <f t="shared" si="2"/>
        <v>ENG30-02634808-vpodrazumevati</v>
      </c>
      <c r="L8247" s="7" t="str">
        <f>ifna(VLOOKUP(K8247,'Лист1'!D:E,2,false))</f>
        <v/>
      </c>
      <c r="M8247" s="9"/>
      <c r="N8247" s="9"/>
      <c r="O8247" s="9"/>
      <c r="P8247" s="9"/>
      <c r="Q8247" s="9"/>
      <c r="R8247" s="9"/>
    </row>
    <row r="8248" ht="15.75" customHeight="1">
      <c r="A8248" s="14" t="s">
        <v>21</v>
      </c>
      <c r="B8248" s="14" t="s">
        <v>22</v>
      </c>
      <c r="C8248" s="40" t="s">
        <v>12565</v>
      </c>
      <c r="D8248" s="14" t="s">
        <v>19426</v>
      </c>
      <c r="E8248" s="13" t="s">
        <v>19427</v>
      </c>
      <c r="F8248" s="14" t="s">
        <v>19428</v>
      </c>
      <c r="G8248" s="14" t="s">
        <v>6772</v>
      </c>
      <c r="H8248" s="41" t="s">
        <v>6712</v>
      </c>
      <c r="I8248" s="42" t="s">
        <v>85</v>
      </c>
      <c r="J8248" s="30">
        <f t="shared" si="1"/>
        <v>27</v>
      </c>
      <c r="K8248" s="7" t="str">
        <f t="shared" si="2"/>
        <v>ENG30-02635189-vpodrazumevati</v>
      </c>
      <c r="L8248" s="7" t="str">
        <f>ifna(VLOOKUP(K8248,'Лист1'!D:E,2,false))</f>
        <v/>
      </c>
      <c r="M8248" s="9"/>
      <c r="N8248" s="9"/>
      <c r="O8248" s="9"/>
      <c r="P8248" s="9"/>
      <c r="Q8248" s="9"/>
      <c r="R8248" s="9"/>
    </row>
    <row r="8249" ht="15.75" customHeight="1">
      <c r="A8249" s="14" t="s">
        <v>79</v>
      </c>
      <c r="B8249" s="14" t="s">
        <v>80</v>
      </c>
      <c r="C8249" s="40" t="s">
        <v>9988</v>
      </c>
      <c r="D8249" s="14" t="s">
        <v>19429</v>
      </c>
      <c r="E8249" s="13" t="s">
        <v>19430</v>
      </c>
      <c r="F8249" s="14" t="s">
        <v>19431</v>
      </c>
      <c r="G8249" s="14" t="s">
        <v>7136</v>
      </c>
      <c r="H8249" s="41" t="s">
        <v>6712</v>
      </c>
      <c r="I8249" s="42" t="s">
        <v>85</v>
      </c>
      <c r="J8249" s="125">
        <f t="shared" si="1"/>
        <v>67</v>
      </c>
      <c r="K8249" s="7" t="str">
        <f t="shared" si="2"/>
        <v>ENG30-02635499-aopšti</v>
      </c>
      <c r="L8249" s="7" t="str">
        <f>ifna(VLOOKUP(K8249,'Лист1'!D:E,2,false))</f>
        <v/>
      </c>
      <c r="M8249" s="9"/>
      <c r="N8249" s="9"/>
      <c r="O8249" s="9"/>
      <c r="P8249" s="9"/>
      <c r="Q8249" s="9"/>
      <c r="R8249" s="9"/>
    </row>
    <row r="8250" ht="15.75" customHeight="1">
      <c r="A8250" s="14" t="s">
        <v>79</v>
      </c>
      <c r="B8250" s="14" t="s">
        <v>80</v>
      </c>
      <c r="C8250" s="40" t="s">
        <v>10021</v>
      </c>
      <c r="D8250" s="14" t="s">
        <v>19429</v>
      </c>
      <c r="E8250" s="13" t="s">
        <v>19430</v>
      </c>
      <c r="F8250" s="14" t="s">
        <v>19431</v>
      </c>
      <c r="G8250" s="14" t="s">
        <v>7136</v>
      </c>
      <c r="H8250" s="41" t="s">
        <v>6712</v>
      </c>
      <c r="I8250" s="42" t="s">
        <v>85</v>
      </c>
      <c r="J8250" s="45">
        <f t="shared" si="1"/>
        <v>67</v>
      </c>
      <c r="K8250" s="7" t="str">
        <f t="shared" si="2"/>
        <v>ENG30-02635499-azajednički</v>
      </c>
      <c r="L8250" s="7" t="str">
        <f>ifna(VLOOKUP(K8250,'Лист1'!D:E,2,false))</f>
        <v/>
      </c>
      <c r="M8250" s="9"/>
      <c r="N8250" s="9"/>
      <c r="O8250" s="9"/>
      <c r="P8250" s="9"/>
      <c r="Q8250" s="9"/>
      <c r="R8250" s="9"/>
    </row>
    <row r="8251" ht="15.75" customHeight="1">
      <c r="A8251" s="14" t="s">
        <v>21</v>
      </c>
      <c r="B8251" s="14" t="s">
        <v>22</v>
      </c>
      <c r="C8251" s="40" t="s">
        <v>15681</v>
      </c>
      <c r="D8251" s="14" t="s">
        <v>19432</v>
      </c>
      <c r="E8251" s="13" t="s">
        <v>19433</v>
      </c>
      <c r="F8251" s="14" t="s">
        <v>19434</v>
      </c>
      <c r="G8251" s="14" t="s">
        <v>6772</v>
      </c>
      <c r="H8251" s="41" t="s">
        <v>6712</v>
      </c>
      <c r="I8251" s="42" t="s">
        <v>85</v>
      </c>
      <c r="J8251" s="99">
        <f t="shared" si="1"/>
        <v>26</v>
      </c>
      <c r="K8251" s="7" t="str">
        <f t="shared" si="2"/>
        <v>ENG30-02635547-vuzrokovati</v>
      </c>
      <c r="L8251" s="7" t="str">
        <f>ifna(VLOOKUP(K8251,'Лист1'!D:E,2,false))</f>
        <v/>
      </c>
      <c r="M8251" s="9"/>
      <c r="N8251" s="9"/>
      <c r="O8251" s="9"/>
      <c r="P8251" s="9"/>
      <c r="Q8251" s="9"/>
      <c r="R8251" s="9"/>
    </row>
    <row r="8252" ht="15.75" customHeight="1">
      <c r="A8252" s="14" t="s">
        <v>21</v>
      </c>
      <c r="B8252" s="14" t="s">
        <v>22</v>
      </c>
      <c r="C8252" s="40" t="s">
        <v>11500</v>
      </c>
      <c r="D8252" s="14" t="s">
        <v>19432</v>
      </c>
      <c r="E8252" s="13" t="s">
        <v>19433</v>
      </c>
      <c r="F8252" s="14" t="s">
        <v>19434</v>
      </c>
      <c r="G8252" s="14" t="s">
        <v>6772</v>
      </c>
      <c r="H8252" s="41" t="s">
        <v>6712</v>
      </c>
      <c r="I8252" s="42" t="s">
        <v>85</v>
      </c>
      <c r="J8252" s="43">
        <f t="shared" si="1"/>
        <v>26</v>
      </c>
      <c r="K8252" s="7" t="str">
        <f t="shared" si="2"/>
        <v>ENG30-02635547-vzahtevati</v>
      </c>
      <c r="L8252" s="7" t="str">
        <f>ifna(VLOOKUP(K8252,'Лист1'!D:E,2,false))</f>
        <v/>
      </c>
      <c r="M8252" s="9"/>
      <c r="N8252" s="9"/>
      <c r="O8252" s="9"/>
      <c r="P8252" s="9"/>
      <c r="Q8252" s="9"/>
      <c r="R8252" s="9"/>
    </row>
    <row r="8253" ht="15.75" customHeight="1">
      <c r="A8253" s="14" t="s">
        <v>21</v>
      </c>
      <c r="B8253" s="14" t="s">
        <v>22</v>
      </c>
      <c r="C8253" s="40" t="s">
        <v>16369</v>
      </c>
      <c r="D8253" s="14" t="s">
        <v>19435</v>
      </c>
      <c r="E8253" s="13" t="s">
        <v>19436</v>
      </c>
      <c r="F8253" s="14" t="s">
        <v>19437</v>
      </c>
      <c r="G8253" s="14" t="s">
        <v>6772</v>
      </c>
      <c r="H8253" s="41" t="s">
        <v>6712</v>
      </c>
      <c r="I8253" s="42" t="s">
        <v>85</v>
      </c>
      <c r="J8253" s="36">
        <f t="shared" si="1"/>
        <v>14</v>
      </c>
      <c r="K8253" s="7" t="str">
        <f t="shared" si="2"/>
        <v>ENG30-02635659-vodlaziti</v>
      </c>
      <c r="L8253" s="7" t="str">
        <f>ifna(VLOOKUP(K8253,'Лист1'!D:E,2,false))</f>
        <v/>
      </c>
      <c r="M8253" s="9"/>
      <c r="N8253" s="9"/>
      <c r="O8253" s="9"/>
      <c r="P8253" s="9"/>
      <c r="Q8253" s="9"/>
      <c r="R8253" s="9"/>
    </row>
    <row r="8254" ht="15.75" customHeight="1">
      <c r="A8254" s="14" t="s">
        <v>21</v>
      </c>
      <c r="B8254" s="14" t="s">
        <v>22</v>
      </c>
      <c r="C8254" s="40" t="s">
        <v>14762</v>
      </c>
      <c r="D8254" s="14" t="s">
        <v>19435</v>
      </c>
      <c r="E8254" s="13" t="s">
        <v>19436</v>
      </c>
      <c r="F8254" s="14" t="s">
        <v>19437</v>
      </c>
      <c r="G8254" s="14" t="s">
        <v>6772</v>
      </c>
      <c r="H8254" s="41" t="s">
        <v>6712</v>
      </c>
      <c r="I8254" s="42" t="s">
        <v>85</v>
      </c>
      <c r="J8254" s="60">
        <f t="shared" si="1"/>
        <v>14</v>
      </c>
      <c r="K8254" s="7" t="str">
        <f t="shared" si="2"/>
        <v>ENG30-02635659-vvoditi</v>
      </c>
      <c r="L8254" s="7" t="str">
        <f>ifna(VLOOKUP(K8254,'Лист1'!D:E,2,false))</f>
        <v/>
      </c>
      <c r="M8254" s="9"/>
      <c r="N8254" s="9"/>
      <c r="O8254" s="9"/>
      <c r="P8254" s="9"/>
      <c r="Q8254" s="9"/>
      <c r="R8254" s="9"/>
    </row>
    <row r="8255" ht="15.75" customHeight="1">
      <c r="A8255" s="14" t="s">
        <v>21</v>
      </c>
      <c r="B8255" s="14" t="s">
        <v>22</v>
      </c>
      <c r="C8255" s="40" t="s">
        <v>14762</v>
      </c>
      <c r="D8255" s="14" t="s">
        <v>19438</v>
      </c>
      <c r="E8255" s="13" t="s">
        <v>19439</v>
      </c>
      <c r="F8255" s="14" t="s">
        <v>14762</v>
      </c>
      <c r="G8255" s="14" t="s">
        <v>6772</v>
      </c>
      <c r="H8255" s="41" t="s">
        <v>6712</v>
      </c>
      <c r="I8255" s="42" t="s">
        <v>85</v>
      </c>
      <c r="J8255" s="45">
        <f t="shared" si="1"/>
        <v>32</v>
      </c>
      <c r="K8255" s="7" t="str">
        <f t="shared" si="2"/>
        <v>ENG30-02635956-vvoditi</v>
      </c>
      <c r="L8255" s="7" t="str">
        <f>ifna(VLOOKUP(K8255,'Лист1'!D:E,2,false))</f>
        <v/>
      </c>
      <c r="M8255" s="9"/>
      <c r="N8255" s="9"/>
      <c r="O8255" s="9"/>
      <c r="P8255" s="9"/>
      <c r="Q8255" s="9"/>
      <c r="R8255" s="9"/>
    </row>
    <row r="8256" ht="15.75" customHeight="1">
      <c r="A8256" s="14" t="s">
        <v>21</v>
      </c>
      <c r="B8256" s="14" t="s">
        <v>22</v>
      </c>
      <c r="C8256" s="40" t="s">
        <v>8628</v>
      </c>
      <c r="D8256" s="14" t="s">
        <v>19440</v>
      </c>
      <c r="E8256" s="13" t="s">
        <v>19441</v>
      </c>
      <c r="F8256" s="14" t="s">
        <v>19442</v>
      </c>
      <c r="G8256" s="14"/>
      <c r="H8256" s="41" t="s">
        <v>6712</v>
      </c>
      <c r="I8256" s="42" t="s">
        <v>85</v>
      </c>
      <c r="J8256" s="51">
        <f t="shared" si="1"/>
        <v>35</v>
      </c>
      <c r="K8256" s="7" t="str">
        <f t="shared" si="2"/>
        <v>ENG30-02636516-včuvati</v>
      </c>
      <c r="L8256" s="7" t="str">
        <f>ifna(VLOOKUP(K8256,'Лист1'!D:E,2,false))</f>
        <v/>
      </c>
      <c r="M8256" s="9"/>
      <c r="N8256" s="9"/>
      <c r="O8256" s="9"/>
      <c r="P8256" s="9"/>
      <c r="Q8256" s="9"/>
      <c r="R8256" s="9"/>
    </row>
    <row r="8257" ht="15.75" customHeight="1">
      <c r="A8257" s="14" t="s">
        <v>21</v>
      </c>
      <c r="B8257" s="14" t="s">
        <v>22</v>
      </c>
      <c r="C8257" s="40" t="s">
        <v>7440</v>
      </c>
      <c r="D8257" s="14" t="s">
        <v>19440</v>
      </c>
      <c r="E8257" s="13" t="s">
        <v>19441</v>
      </c>
      <c r="F8257" s="14" t="s">
        <v>19442</v>
      </c>
      <c r="G8257" s="14"/>
      <c r="H8257" s="41" t="s">
        <v>6712</v>
      </c>
      <c r="I8257" s="42" t="s">
        <v>85</v>
      </c>
      <c r="J8257" s="51">
        <f t="shared" si="1"/>
        <v>35</v>
      </c>
      <c r="K8257" s="7" t="str">
        <f t="shared" si="2"/>
        <v>ENG30-02636516-vnositi</v>
      </c>
      <c r="L8257" s="7" t="str">
        <f>ifna(VLOOKUP(K8257,'Лист1'!D:E,2,false))</f>
        <v/>
      </c>
      <c r="M8257" s="9"/>
      <c r="N8257" s="9"/>
      <c r="O8257" s="9"/>
      <c r="P8257" s="9"/>
      <c r="Q8257" s="9"/>
      <c r="R8257" s="9"/>
    </row>
    <row r="8258" ht="15.75" customHeight="1">
      <c r="A8258" s="14" t="s">
        <v>21</v>
      </c>
      <c r="B8258" s="14" t="s">
        <v>22</v>
      </c>
      <c r="C8258" s="40" t="s">
        <v>17701</v>
      </c>
      <c r="D8258" s="14" t="s">
        <v>19440</v>
      </c>
      <c r="E8258" s="13" t="s">
        <v>19441</v>
      </c>
      <c r="F8258" s="14" t="s">
        <v>19442</v>
      </c>
      <c r="G8258" s="14"/>
      <c r="H8258" s="41" t="s">
        <v>6712</v>
      </c>
      <c r="I8258" s="42" t="s">
        <v>85</v>
      </c>
      <c r="J8258" s="22">
        <f t="shared" si="1"/>
        <v>35</v>
      </c>
      <c r="K8258" s="7" t="str">
        <f t="shared" si="2"/>
        <v>ENG30-02636516-vsačuvati</v>
      </c>
      <c r="L8258" s="7" t="str">
        <f>ifna(VLOOKUP(K8258,'Лист1'!D:E,2,false))</f>
        <v/>
      </c>
      <c r="M8258" s="9"/>
      <c r="N8258" s="9"/>
      <c r="O8258" s="9"/>
      <c r="P8258" s="9"/>
      <c r="Q8258" s="9"/>
      <c r="R8258" s="9"/>
    </row>
    <row r="8259" ht="15.75" customHeight="1">
      <c r="A8259" s="14" t="s">
        <v>21</v>
      </c>
      <c r="B8259" s="14" t="s">
        <v>22</v>
      </c>
      <c r="C8259" s="40" t="s">
        <v>19389</v>
      </c>
      <c r="D8259" s="14" t="s">
        <v>19440</v>
      </c>
      <c r="E8259" s="13" t="s">
        <v>19441</v>
      </c>
      <c r="F8259" s="14" t="s">
        <v>19442</v>
      </c>
      <c r="G8259" s="14"/>
      <c r="H8259" s="41" t="s">
        <v>6712</v>
      </c>
      <c r="I8259" s="42" t="s">
        <v>85</v>
      </c>
      <c r="J8259" s="47">
        <f t="shared" si="1"/>
        <v>35</v>
      </c>
      <c r="K8259" s="7" t="str">
        <f t="shared" si="2"/>
        <v>ENG30-02636516-vsadržati</v>
      </c>
      <c r="L8259" s="7" t="str">
        <f>ifna(VLOOKUP(K8259,'Лист1'!D:E,2,false))</f>
        <v/>
      </c>
      <c r="M8259" s="9"/>
      <c r="N8259" s="9"/>
      <c r="O8259" s="9"/>
      <c r="P8259" s="9"/>
      <c r="Q8259" s="9"/>
      <c r="R8259" s="9"/>
    </row>
    <row r="8260" ht="15.75" customHeight="1">
      <c r="A8260" s="14" t="s">
        <v>21</v>
      </c>
      <c r="B8260" s="14" t="s">
        <v>22</v>
      </c>
      <c r="C8260" s="40" t="s">
        <v>16861</v>
      </c>
      <c r="D8260" s="14" t="s">
        <v>19443</v>
      </c>
      <c r="E8260" s="13" t="s">
        <v>19444</v>
      </c>
      <c r="F8260" s="14" t="s">
        <v>19445</v>
      </c>
      <c r="G8260" s="14" t="s">
        <v>6772</v>
      </c>
      <c r="H8260" s="41" t="s">
        <v>6712</v>
      </c>
      <c r="I8260" s="42" t="s">
        <v>85</v>
      </c>
      <c r="J8260" s="44">
        <f t="shared" si="1"/>
        <v>9</v>
      </c>
      <c r="K8260" s="7" t="str">
        <f t="shared" si="2"/>
        <v>ENG30-02637202-vostajati</v>
      </c>
      <c r="L8260" s="7" t="str">
        <f>ifna(VLOOKUP(K8260,'Лист1'!D:E,2,false))</f>
        <v/>
      </c>
      <c r="M8260" s="9"/>
      <c r="N8260" s="9"/>
      <c r="O8260" s="9"/>
      <c r="P8260" s="9"/>
      <c r="Q8260" s="9"/>
      <c r="R8260" s="9"/>
    </row>
    <row r="8261" ht="15.75" customHeight="1">
      <c r="A8261" s="14" t="s">
        <v>21</v>
      </c>
      <c r="B8261" s="14" t="s">
        <v>22</v>
      </c>
      <c r="C8261" s="40" t="s">
        <v>19446</v>
      </c>
      <c r="D8261" s="14" t="s">
        <v>19447</v>
      </c>
      <c r="E8261" s="13" t="s">
        <v>19448</v>
      </c>
      <c r="F8261" s="14" t="s">
        <v>19446</v>
      </c>
      <c r="G8261" s="14" t="s">
        <v>7020</v>
      </c>
      <c r="H8261" s="41" t="s">
        <v>6712</v>
      </c>
      <c r="I8261" s="42" t="s">
        <v>85</v>
      </c>
      <c r="J8261" s="92">
        <f t="shared" si="1"/>
        <v>50</v>
      </c>
      <c r="K8261" s="7" t="str">
        <f t="shared" si="2"/>
        <v>ENG30-02637938-včekati</v>
      </c>
      <c r="L8261" s="7" t="str">
        <f>ifna(VLOOKUP(K8261,'Лист1'!D:E,2,false))</f>
        <v/>
      </c>
      <c r="M8261" s="9"/>
      <c r="N8261" s="9"/>
      <c r="O8261" s="9"/>
      <c r="P8261" s="9"/>
      <c r="Q8261" s="9"/>
      <c r="R8261" s="9"/>
    </row>
    <row r="8262" ht="15.75" customHeight="1">
      <c r="A8262" s="14" t="s">
        <v>79</v>
      </c>
      <c r="B8262" s="14" t="s">
        <v>80</v>
      </c>
      <c r="C8262" s="40" t="s">
        <v>19449</v>
      </c>
      <c r="D8262" s="14" t="s">
        <v>19450</v>
      </c>
      <c r="E8262" s="13" t="s">
        <v>19451</v>
      </c>
      <c r="F8262" s="14" t="s">
        <v>19449</v>
      </c>
      <c r="G8262" s="14" t="s">
        <v>8686</v>
      </c>
      <c r="H8262" s="41" t="s">
        <v>6712</v>
      </c>
      <c r="I8262" s="42" t="s">
        <v>85</v>
      </c>
      <c r="J8262" s="30">
        <f t="shared" si="1"/>
        <v>42</v>
      </c>
      <c r="K8262" s="7" t="str">
        <f t="shared" si="2"/>
        <v>ENG30-02638392-aarheološki</v>
      </c>
      <c r="L8262" s="7" t="str">
        <f>ifna(VLOOKUP(K8262,'Лист1'!D:E,2,false))</f>
        <v/>
      </c>
      <c r="M8262" s="9"/>
      <c r="N8262" s="9"/>
      <c r="O8262" s="9"/>
      <c r="P8262" s="9"/>
      <c r="Q8262" s="9"/>
      <c r="R8262" s="9"/>
    </row>
    <row r="8263" ht="15.75" customHeight="1">
      <c r="A8263" s="14" t="s">
        <v>21</v>
      </c>
      <c r="B8263" s="14" t="s">
        <v>22</v>
      </c>
      <c r="C8263" s="40" t="s">
        <v>18033</v>
      </c>
      <c r="D8263" s="14" t="s">
        <v>19452</v>
      </c>
      <c r="E8263" s="13" t="s">
        <v>19453</v>
      </c>
      <c r="F8263" s="14" t="s">
        <v>18033</v>
      </c>
      <c r="G8263" s="14" t="s">
        <v>6772</v>
      </c>
      <c r="H8263" s="41" t="s">
        <v>6712</v>
      </c>
      <c r="I8263" s="42" t="s">
        <v>85</v>
      </c>
      <c r="J8263" s="50">
        <f t="shared" si="1"/>
        <v>35</v>
      </c>
      <c r="K8263" s="7" t="str">
        <f t="shared" si="2"/>
        <v>ENG30-02639964-vpripadati</v>
      </c>
      <c r="L8263" s="7" t="str">
        <f>ifna(VLOOKUP(K8263,'Лист1'!D:E,2,false))</f>
        <v/>
      </c>
      <c r="M8263" s="9"/>
      <c r="N8263" s="9"/>
      <c r="O8263" s="9"/>
      <c r="P8263" s="9"/>
      <c r="Q8263" s="9"/>
      <c r="R8263" s="9"/>
    </row>
    <row r="8264" ht="15.75" customHeight="1">
      <c r="A8264" s="14" t="s">
        <v>21</v>
      </c>
      <c r="B8264" s="14" t="s">
        <v>22</v>
      </c>
      <c r="C8264" s="40" t="s">
        <v>19454</v>
      </c>
      <c r="D8264" s="14" t="s">
        <v>19455</v>
      </c>
      <c r="E8264" s="13" t="s">
        <v>19456</v>
      </c>
      <c r="F8264" s="14" t="s">
        <v>19457</v>
      </c>
      <c r="G8264" s="14" t="s">
        <v>6772</v>
      </c>
      <c r="H8264" s="41" t="s">
        <v>6712</v>
      </c>
      <c r="I8264" s="42" t="s">
        <v>85</v>
      </c>
      <c r="J8264" s="92">
        <f t="shared" si="1"/>
        <v>55</v>
      </c>
      <c r="K8264" s="7" t="str">
        <f t="shared" si="2"/>
        <v>ENG30-02640440-voklevati</v>
      </c>
      <c r="L8264" s="7" t="str">
        <f>ifna(VLOOKUP(K8264,'Лист1'!D:E,2,false))</f>
        <v/>
      </c>
      <c r="M8264" s="9"/>
      <c r="N8264" s="9"/>
      <c r="O8264" s="9"/>
      <c r="P8264" s="9"/>
      <c r="Q8264" s="9"/>
      <c r="R8264" s="9"/>
    </row>
    <row r="8265" ht="15.75" customHeight="1">
      <c r="A8265" s="14" t="s">
        <v>21</v>
      </c>
      <c r="B8265" s="14" t="s">
        <v>22</v>
      </c>
      <c r="C8265" s="40" t="s">
        <v>19454</v>
      </c>
      <c r="D8265" s="14" t="s">
        <v>19458</v>
      </c>
      <c r="E8265" s="13" t="s">
        <v>19459</v>
      </c>
      <c r="F8265" s="14" t="s">
        <v>19460</v>
      </c>
      <c r="G8265" s="14" t="s">
        <v>6772</v>
      </c>
      <c r="H8265" s="41" t="s">
        <v>6712</v>
      </c>
      <c r="I8265" s="42" t="s">
        <v>85</v>
      </c>
      <c r="J8265" s="66">
        <f t="shared" si="1"/>
        <v>55</v>
      </c>
      <c r="K8265" s="7" t="str">
        <f t="shared" si="2"/>
        <v>ENG30-02641035-voklevati</v>
      </c>
      <c r="L8265" s="7" t="str">
        <f>ifna(VLOOKUP(K8265,'Лист1'!D:E,2,false))</f>
        <v/>
      </c>
      <c r="M8265" s="9"/>
      <c r="N8265" s="9"/>
      <c r="O8265" s="9"/>
      <c r="P8265" s="9"/>
      <c r="Q8265" s="9"/>
      <c r="R8265" s="9"/>
    </row>
    <row r="8266" ht="15.75" customHeight="1">
      <c r="A8266" s="14" t="s">
        <v>21</v>
      </c>
      <c r="B8266" s="14" t="s">
        <v>22</v>
      </c>
      <c r="C8266" s="40" t="s">
        <v>17943</v>
      </c>
      <c r="D8266" s="14" t="s">
        <v>19461</v>
      </c>
      <c r="E8266" s="13" t="s">
        <v>19462</v>
      </c>
      <c r="F8266" s="14" t="s">
        <v>19463</v>
      </c>
      <c r="G8266" s="14" t="s">
        <v>6772</v>
      </c>
      <c r="H8266" s="41" t="s">
        <v>6712</v>
      </c>
      <c r="I8266" s="42" t="s">
        <v>85</v>
      </c>
      <c r="J8266" s="46">
        <f t="shared" si="1"/>
        <v>31</v>
      </c>
      <c r="K8266" s="7" t="str">
        <f t="shared" si="2"/>
        <v>ENG30-02642814-vodložiti</v>
      </c>
      <c r="L8266" s="7" t="str">
        <f>ifna(VLOOKUP(K8266,'Лист1'!D:E,2,false))</f>
        <v/>
      </c>
      <c r="M8266" s="9"/>
      <c r="N8266" s="9"/>
      <c r="O8266" s="9"/>
      <c r="P8266" s="9"/>
      <c r="Q8266" s="9"/>
      <c r="R8266" s="9"/>
    </row>
    <row r="8267" ht="15.75" customHeight="1">
      <c r="A8267" s="14" t="s">
        <v>21</v>
      </c>
      <c r="B8267" s="14" t="s">
        <v>22</v>
      </c>
      <c r="C8267" s="40" t="s">
        <v>19464</v>
      </c>
      <c r="D8267" s="14" t="s">
        <v>19465</v>
      </c>
      <c r="E8267" s="13" t="s">
        <v>19466</v>
      </c>
      <c r="F8267" s="14" t="s">
        <v>19467</v>
      </c>
      <c r="G8267" s="14" t="s">
        <v>6772</v>
      </c>
      <c r="H8267" s="41" t="s">
        <v>6712</v>
      </c>
      <c r="I8267" s="42" t="s">
        <v>85</v>
      </c>
      <c r="J8267" s="47">
        <f t="shared" si="1"/>
        <v>43</v>
      </c>
      <c r="K8267" s="7" t="str">
        <f t="shared" si="2"/>
        <v>ENG30-02645839-vvažiti</v>
      </c>
      <c r="L8267" s="7" t="str">
        <f>ifna(VLOOKUP(K8267,'Лист1'!D:E,2,false))</f>
        <v/>
      </c>
      <c r="M8267" s="9"/>
      <c r="N8267" s="9"/>
      <c r="O8267" s="9"/>
      <c r="P8267" s="9"/>
      <c r="Q8267" s="9"/>
      <c r="R8267" s="9"/>
    </row>
    <row r="8268" ht="15.75" customHeight="1">
      <c r="A8268" s="14" t="s">
        <v>79</v>
      </c>
      <c r="B8268" s="14" t="s">
        <v>80</v>
      </c>
      <c r="C8268" s="40" t="s">
        <v>14794</v>
      </c>
      <c r="D8268" s="14" t="s">
        <v>19468</v>
      </c>
      <c r="E8268" s="13" t="s">
        <v>19469</v>
      </c>
      <c r="F8268" s="14" t="s">
        <v>14794</v>
      </c>
      <c r="G8268" s="14" t="s">
        <v>6772</v>
      </c>
      <c r="H8268" s="41" t="s">
        <v>6712</v>
      </c>
      <c r="I8268" s="42" t="s">
        <v>85</v>
      </c>
      <c r="J8268" s="53">
        <f t="shared" si="1"/>
        <v>39</v>
      </c>
      <c r="K8268" s="7" t="str">
        <f t="shared" si="2"/>
        <v>ENG30-02646605-aastronomski</v>
      </c>
      <c r="L8268" s="7" t="str">
        <f>ifna(VLOOKUP(K8268,'Лист1'!D:E,2,false))</f>
        <v/>
      </c>
      <c r="M8268" s="9"/>
      <c r="N8268" s="9"/>
      <c r="O8268" s="9"/>
      <c r="P8268" s="9"/>
      <c r="Q8268" s="9"/>
      <c r="R8268" s="9"/>
    </row>
    <row r="8269" ht="15.75" customHeight="1">
      <c r="A8269" s="14" t="s">
        <v>21</v>
      </c>
      <c r="B8269" s="14" t="s">
        <v>22</v>
      </c>
      <c r="C8269" s="40" t="s">
        <v>17621</v>
      </c>
      <c r="D8269" s="14" t="s">
        <v>19470</v>
      </c>
      <c r="E8269" s="13" t="s">
        <v>19471</v>
      </c>
      <c r="F8269" s="14" t="s">
        <v>19472</v>
      </c>
      <c r="G8269" s="14" t="s">
        <v>6772</v>
      </c>
      <c r="H8269" s="41" t="s">
        <v>6712</v>
      </c>
      <c r="I8269" s="42" t="s">
        <v>85</v>
      </c>
      <c r="J8269" s="99">
        <f t="shared" si="1"/>
        <v>37</v>
      </c>
      <c r="K8269" s="7" t="str">
        <f t="shared" si="2"/>
        <v>ENG30-02646757-vkupiti</v>
      </c>
      <c r="L8269" s="7" t="str">
        <f>ifna(VLOOKUP(K8269,'Лист1'!D:E,2,false))</f>
        <v/>
      </c>
      <c r="M8269" s="9"/>
      <c r="N8269" s="9"/>
      <c r="O8269" s="9"/>
      <c r="P8269" s="9"/>
      <c r="Q8269" s="9"/>
      <c r="R8269" s="9"/>
    </row>
    <row r="8270" ht="15.75" customHeight="1">
      <c r="A8270" s="14" t="s">
        <v>21</v>
      </c>
      <c r="B8270" s="14" t="s">
        <v>22</v>
      </c>
      <c r="C8270" s="40" t="s">
        <v>12300</v>
      </c>
      <c r="D8270" s="14" t="s">
        <v>19470</v>
      </c>
      <c r="E8270" s="13" t="s">
        <v>19471</v>
      </c>
      <c r="F8270" s="14" t="s">
        <v>19472</v>
      </c>
      <c r="G8270" s="14" t="s">
        <v>6772</v>
      </c>
      <c r="H8270" s="41" t="s">
        <v>6712</v>
      </c>
      <c r="I8270" s="42" t="s">
        <v>85</v>
      </c>
      <c r="J8270" s="28">
        <f t="shared" si="1"/>
        <v>37</v>
      </c>
      <c r="K8270" s="7" t="str">
        <f t="shared" si="2"/>
        <v>ENG30-02646757-vosigurati</v>
      </c>
      <c r="L8270" s="7" t="str">
        <f>ifna(VLOOKUP(K8270,'Лист1'!D:E,2,false))</f>
        <v/>
      </c>
      <c r="M8270" s="9"/>
      <c r="N8270" s="9"/>
      <c r="O8270" s="9"/>
      <c r="P8270" s="9"/>
      <c r="Q8270" s="9"/>
      <c r="R8270" s="9"/>
    </row>
    <row r="8271" ht="15.75" customHeight="1">
      <c r="A8271" s="14" t="s">
        <v>21</v>
      </c>
      <c r="B8271" s="14" t="s">
        <v>22</v>
      </c>
      <c r="C8271" s="40" t="s">
        <v>19293</v>
      </c>
      <c r="D8271" s="14" t="s">
        <v>19473</v>
      </c>
      <c r="E8271" s="13" t="s">
        <v>19474</v>
      </c>
      <c r="F8271" s="14" t="s">
        <v>19475</v>
      </c>
      <c r="G8271" s="14" t="s">
        <v>16402</v>
      </c>
      <c r="H8271" s="41" t="s">
        <v>6712</v>
      </c>
      <c r="I8271" s="42" t="s">
        <v>85</v>
      </c>
      <c r="J8271" s="61">
        <f t="shared" si="1"/>
        <v>27</v>
      </c>
      <c r="K8271" s="7" t="str">
        <f t="shared" si="2"/>
        <v>ENG30-02649830-vživeti</v>
      </c>
      <c r="L8271" s="7" t="str">
        <f>ifna(VLOOKUP(K8271,'Лист1'!D:E,2,false))</f>
        <v/>
      </c>
      <c r="M8271" s="9"/>
      <c r="N8271" s="9"/>
      <c r="O8271" s="9"/>
      <c r="P8271" s="9"/>
      <c r="Q8271" s="9"/>
      <c r="R8271" s="9"/>
    </row>
    <row r="8272" ht="15.75" customHeight="1">
      <c r="A8272" s="14" t="s">
        <v>21</v>
      </c>
      <c r="B8272" s="14" t="s">
        <v>22</v>
      </c>
      <c r="C8272" s="40" t="s">
        <v>7057</v>
      </c>
      <c r="D8272" s="14" t="s">
        <v>19476</v>
      </c>
      <c r="E8272" s="13" t="s">
        <v>19477</v>
      </c>
      <c r="F8272" s="14" t="s">
        <v>19478</v>
      </c>
      <c r="G8272" s="14" t="s">
        <v>9018</v>
      </c>
      <c r="H8272" s="41" t="s">
        <v>6712</v>
      </c>
      <c r="I8272" s="42" t="s">
        <v>85</v>
      </c>
      <c r="J8272" s="59">
        <f t="shared" si="1"/>
        <v>19</v>
      </c>
      <c r="K8272" s="7" t="str">
        <f t="shared" si="2"/>
        <v>ENG30-02651424-vpružiti</v>
      </c>
      <c r="L8272" s="7" t="str">
        <f>ifna(VLOOKUP(K8272,'Лист1'!D:E,2,false))</f>
        <v/>
      </c>
      <c r="M8272" s="9"/>
      <c r="N8272" s="9"/>
      <c r="O8272" s="9"/>
      <c r="P8272" s="9"/>
      <c r="Q8272" s="9"/>
      <c r="R8272" s="9"/>
    </row>
    <row r="8273" ht="15.75" customHeight="1">
      <c r="A8273" s="14" t="s">
        <v>21</v>
      </c>
      <c r="B8273" s="14" t="s">
        <v>22</v>
      </c>
      <c r="C8273" s="40" t="s">
        <v>15163</v>
      </c>
      <c r="D8273" s="14" t="s">
        <v>19476</v>
      </c>
      <c r="E8273" s="13" t="s">
        <v>19477</v>
      </c>
      <c r="F8273" s="14" t="s">
        <v>19478</v>
      </c>
      <c r="G8273" s="14" t="s">
        <v>9018</v>
      </c>
      <c r="H8273" s="41" t="s">
        <v>6712</v>
      </c>
      <c r="I8273" s="42" t="s">
        <v>85</v>
      </c>
      <c r="J8273" s="29">
        <f t="shared" si="1"/>
        <v>19</v>
      </c>
      <c r="K8273" s="7" t="str">
        <f t="shared" si="2"/>
        <v>ENG30-02651424-vsmestiti</v>
      </c>
      <c r="L8273" s="7" t="str">
        <f>ifna(VLOOKUP(K8273,'Лист1'!D:E,2,false))</f>
        <v/>
      </c>
      <c r="M8273" s="9"/>
      <c r="N8273" s="9"/>
      <c r="O8273" s="9"/>
      <c r="P8273" s="9"/>
      <c r="Q8273" s="9"/>
      <c r="R8273" s="9"/>
    </row>
    <row r="8274" ht="15.75" customHeight="1">
      <c r="A8274" s="14" t="s">
        <v>21</v>
      </c>
      <c r="B8274" s="14" t="s">
        <v>22</v>
      </c>
      <c r="C8274" s="40" t="s">
        <v>15355</v>
      </c>
      <c r="D8274" s="14" t="s">
        <v>19479</v>
      </c>
      <c r="E8274" s="13" t="s">
        <v>19480</v>
      </c>
      <c r="F8274" s="14" t="s">
        <v>19481</v>
      </c>
      <c r="G8274" s="14" t="s">
        <v>6772</v>
      </c>
      <c r="H8274" s="41" t="s">
        <v>6712</v>
      </c>
      <c r="I8274" s="42" t="s">
        <v>85</v>
      </c>
      <c r="J8274" s="43">
        <f t="shared" si="1"/>
        <v>13</v>
      </c>
      <c r="K8274" s="7" t="str">
        <f t="shared" si="2"/>
        <v>ENG30-02653381-vležati</v>
      </c>
      <c r="L8274" s="7" t="str">
        <f>ifna(VLOOKUP(K8274,'Лист1'!D:E,2,false))</f>
        <v/>
      </c>
      <c r="M8274" s="9"/>
      <c r="N8274" s="9"/>
      <c r="O8274" s="9"/>
      <c r="P8274" s="9"/>
      <c r="Q8274" s="9"/>
      <c r="R8274" s="9"/>
    </row>
    <row r="8275" ht="15.75" customHeight="1">
      <c r="A8275" s="14" t="s">
        <v>21</v>
      </c>
      <c r="B8275" s="14" t="s">
        <v>22</v>
      </c>
      <c r="C8275" s="40" t="s">
        <v>19482</v>
      </c>
      <c r="D8275" s="14" t="s">
        <v>19479</v>
      </c>
      <c r="E8275" s="13" t="s">
        <v>19480</v>
      </c>
      <c r="F8275" s="14" t="s">
        <v>19481</v>
      </c>
      <c r="G8275" s="14" t="s">
        <v>6772</v>
      </c>
      <c r="H8275" s="41" t="s">
        <v>6712</v>
      </c>
      <c r="I8275" s="42" t="s">
        <v>85</v>
      </c>
      <c r="J8275" s="70">
        <f t="shared" si="1"/>
        <v>13</v>
      </c>
      <c r="K8275" s="7" t="str">
        <f t="shared" si="2"/>
        <v>ENG30-02653381-vnalaziti</v>
      </c>
      <c r="L8275" s="7" t="str">
        <f>ifna(VLOOKUP(K8275,'Лист1'!D:E,2,false))</f>
        <v>briši</v>
      </c>
      <c r="M8275" s="9"/>
      <c r="N8275" s="9"/>
      <c r="O8275" s="9"/>
      <c r="P8275" s="9"/>
      <c r="Q8275" s="9"/>
      <c r="R8275" s="9"/>
    </row>
    <row r="8276" ht="15.75" customHeight="1">
      <c r="A8276" s="14" t="s">
        <v>21</v>
      </c>
      <c r="B8276" s="14" t="s">
        <v>22</v>
      </c>
      <c r="C8276" s="40" t="s">
        <v>1728</v>
      </c>
      <c r="D8276" s="14" t="s">
        <v>19479</v>
      </c>
      <c r="E8276" s="13" t="s">
        <v>19480</v>
      </c>
      <c r="F8276" s="13" t="s">
        <v>19481</v>
      </c>
      <c r="G8276" s="14" t="s">
        <v>6772</v>
      </c>
      <c r="H8276" s="159" t="s">
        <v>6712</v>
      </c>
      <c r="I8276" s="42" t="s">
        <v>992</v>
      </c>
      <c r="J8276" s="69">
        <f t="shared" si="1"/>
        <v>13</v>
      </c>
      <c r="K8276" s="7" t="str">
        <f t="shared" si="2"/>
        <v>ENG30-02653381-vnalaziti se</v>
      </c>
      <c r="L8276" s="7" t="str">
        <f>ifna(VLOOKUP(K8276,'Лист1'!D:E,2,false))</f>
        <v/>
      </c>
      <c r="M8276" s="9"/>
      <c r="N8276" s="9"/>
      <c r="O8276" s="9"/>
      <c r="P8276" s="9"/>
      <c r="Q8276" s="9"/>
      <c r="R8276" s="9"/>
    </row>
    <row r="8277" ht="15.75" customHeight="1">
      <c r="A8277" s="14" t="s">
        <v>21</v>
      </c>
      <c r="B8277" s="14" t="s">
        <v>22</v>
      </c>
      <c r="C8277" s="40" t="s">
        <v>1824</v>
      </c>
      <c r="D8277" s="14" t="s">
        <v>19483</v>
      </c>
      <c r="E8277" s="13" t="s">
        <v>19484</v>
      </c>
      <c r="F8277" s="13" t="s">
        <v>1824</v>
      </c>
      <c r="G8277" s="14" t="s">
        <v>6772</v>
      </c>
      <c r="H8277" s="159" t="s">
        <v>6712</v>
      </c>
      <c r="I8277" s="42" t="s">
        <v>992</v>
      </c>
      <c r="J8277" s="43">
        <f t="shared" si="1"/>
        <v>41</v>
      </c>
      <c r="K8277" s="7" t="str">
        <f t="shared" si="2"/>
        <v>ENG30-02653706-vodnositi se</v>
      </c>
      <c r="L8277" s="7" t="str">
        <f>ifna(VLOOKUP(K8277,'Лист1'!D:E,2,false))</f>
        <v/>
      </c>
      <c r="M8277" s="9"/>
      <c r="N8277" s="9"/>
      <c r="O8277" s="9"/>
      <c r="P8277" s="9"/>
      <c r="Q8277" s="9"/>
      <c r="R8277" s="9"/>
    </row>
    <row r="8278" ht="15.75" customHeight="1">
      <c r="A8278" s="14" t="s">
        <v>21</v>
      </c>
      <c r="B8278" s="14" t="s">
        <v>22</v>
      </c>
      <c r="C8278" s="40" t="s">
        <v>8816</v>
      </c>
      <c r="D8278" s="14" t="s">
        <v>19485</v>
      </c>
      <c r="E8278" s="13" t="s">
        <v>19486</v>
      </c>
      <c r="F8278" s="14" t="s">
        <v>19487</v>
      </c>
      <c r="G8278" s="14" t="s">
        <v>6772</v>
      </c>
      <c r="H8278" s="41" t="s">
        <v>6712</v>
      </c>
      <c r="I8278" s="42" t="s">
        <v>85</v>
      </c>
      <c r="J8278" s="92">
        <f t="shared" si="1"/>
        <v>27</v>
      </c>
      <c r="K8278" s="7" t="str">
        <f t="shared" si="2"/>
        <v>ENG30-02653862-vići</v>
      </c>
      <c r="L8278" s="7" t="str">
        <f>ifna(VLOOKUP(K8278,'Лист1'!D:E,2,false))</f>
        <v/>
      </c>
      <c r="M8278" s="9"/>
      <c r="N8278" s="9"/>
      <c r="O8278" s="9"/>
      <c r="P8278" s="9"/>
      <c r="Q8278" s="9"/>
      <c r="R8278" s="9"/>
    </row>
    <row r="8279" ht="15.75" customHeight="1">
      <c r="A8279" s="14" t="s">
        <v>21</v>
      </c>
      <c r="B8279" s="14" t="s">
        <v>22</v>
      </c>
      <c r="C8279" s="40" t="s">
        <v>16369</v>
      </c>
      <c r="D8279" s="14" t="s">
        <v>19485</v>
      </c>
      <c r="E8279" s="13" t="s">
        <v>19486</v>
      </c>
      <c r="F8279" s="14" t="s">
        <v>19487</v>
      </c>
      <c r="G8279" s="14" t="s">
        <v>6772</v>
      </c>
      <c r="H8279" s="41" t="s">
        <v>6712</v>
      </c>
      <c r="I8279" s="42" t="s">
        <v>85</v>
      </c>
      <c r="J8279" s="25">
        <f t="shared" si="1"/>
        <v>27</v>
      </c>
      <c r="K8279" s="7" t="str">
        <f t="shared" si="2"/>
        <v>ENG30-02653862-vodlaziti</v>
      </c>
      <c r="L8279" s="7" t="str">
        <f>ifna(VLOOKUP(K8279,'Лист1'!D:E,2,false))</f>
        <v/>
      </c>
      <c r="M8279" s="9"/>
      <c r="N8279" s="9"/>
      <c r="O8279" s="9"/>
      <c r="P8279" s="9"/>
      <c r="Q8279" s="9"/>
      <c r="R8279" s="9"/>
    </row>
    <row r="8280" ht="15.75" customHeight="1">
      <c r="A8280" s="14" t="s">
        <v>21</v>
      </c>
      <c r="B8280" s="14" t="s">
        <v>22</v>
      </c>
      <c r="C8280" s="40" t="s">
        <v>16370</v>
      </c>
      <c r="D8280" s="14" t="s">
        <v>19485</v>
      </c>
      <c r="E8280" s="13" t="s">
        <v>19486</v>
      </c>
      <c r="F8280" s="14" t="s">
        <v>19487</v>
      </c>
      <c r="G8280" s="14" t="s">
        <v>6772</v>
      </c>
      <c r="H8280" s="41" t="s">
        <v>6712</v>
      </c>
      <c r="I8280" s="42" t="s">
        <v>85</v>
      </c>
      <c r="J8280" s="18">
        <f t="shared" si="1"/>
        <v>27</v>
      </c>
      <c r="K8280" s="7" t="str">
        <f t="shared" si="2"/>
        <v>ENG30-02653862-votići</v>
      </c>
      <c r="L8280" s="7" t="str">
        <f>ifna(VLOOKUP(K8280,'Лист1'!D:E,2,false))</f>
        <v/>
      </c>
      <c r="M8280" s="9"/>
      <c r="N8280" s="9"/>
      <c r="O8280" s="9"/>
      <c r="P8280" s="9"/>
      <c r="Q8280" s="9"/>
      <c r="R8280" s="9"/>
    </row>
    <row r="8281" ht="15.75" customHeight="1">
      <c r="A8281" s="14" t="s">
        <v>21</v>
      </c>
      <c r="B8281" s="14" t="s">
        <v>22</v>
      </c>
      <c r="C8281" s="40" t="s">
        <v>19250</v>
      </c>
      <c r="D8281" s="14" t="s">
        <v>19488</v>
      </c>
      <c r="E8281" s="13" t="s">
        <v>19489</v>
      </c>
      <c r="F8281" s="14" t="s">
        <v>19250</v>
      </c>
      <c r="G8281" s="14" t="s">
        <v>6772</v>
      </c>
      <c r="H8281" s="41" t="s">
        <v>6712</v>
      </c>
      <c r="I8281" s="42" t="s">
        <v>85</v>
      </c>
      <c r="J8281" s="25">
        <f t="shared" si="1"/>
        <v>52</v>
      </c>
      <c r="K8281" s="7" t="str">
        <f t="shared" si="2"/>
        <v>ENG30-02655135-vbiti</v>
      </c>
      <c r="L8281" s="7" t="str">
        <f>ifna(VLOOKUP(K8281,'Лист1'!D:E,2,false))</f>
        <v/>
      </c>
      <c r="M8281" s="9"/>
      <c r="N8281" s="9"/>
      <c r="O8281" s="9"/>
      <c r="P8281" s="9"/>
      <c r="Q8281" s="9"/>
      <c r="R8281" s="9"/>
    </row>
    <row r="8282" ht="15.75" customHeight="1">
      <c r="A8282" s="14" t="s">
        <v>21</v>
      </c>
      <c r="B8282" s="14" t="s">
        <v>22</v>
      </c>
      <c r="C8282" s="40" t="s">
        <v>9852</v>
      </c>
      <c r="D8282" s="14" t="s">
        <v>19490</v>
      </c>
      <c r="E8282" s="13" t="s">
        <v>19491</v>
      </c>
      <c r="F8282" s="14" t="s">
        <v>19492</v>
      </c>
      <c r="G8282" s="14" t="s">
        <v>6772</v>
      </c>
      <c r="H8282" s="41" t="s">
        <v>6712</v>
      </c>
      <c r="I8282" s="42" t="s">
        <v>85</v>
      </c>
      <c r="J8282" s="39">
        <f t="shared" si="1"/>
        <v>72</v>
      </c>
      <c r="K8282" s="7" t="str">
        <f t="shared" si="2"/>
        <v>ENG30-02657219-vodgovarati</v>
      </c>
      <c r="L8282" s="7" t="str">
        <f>ifna(VLOOKUP(K8282,'Лист1'!D:E,2,false))</f>
        <v/>
      </c>
      <c r="M8282" s="9"/>
      <c r="N8282" s="9"/>
      <c r="O8282" s="9"/>
      <c r="P8282" s="9"/>
      <c r="Q8282" s="9"/>
      <c r="R8282" s="9"/>
    </row>
    <row r="8283" ht="15.75" customHeight="1">
      <c r="A8283" s="14" t="s">
        <v>21</v>
      </c>
      <c r="B8283" s="14" t="s">
        <v>22</v>
      </c>
      <c r="C8283" s="40" t="s">
        <v>9254</v>
      </c>
      <c r="D8283" s="14" t="s">
        <v>19493</v>
      </c>
      <c r="E8283" s="13" t="s">
        <v>19494</v>
      </c>
      <c r="F8283" s="14" t="s">
        <v>19495</v>
      </c>
      <c r="G8283" s="14" t="s">
        <v>6772</v>
      </c>
      <c r="H8283" s="41" t="s">
        <v>6712</v>
      </c>
      <c r="I8283" s="42" t="s">
        <v>85</v>
      </c>
      <c r="J8283" s="18">
        <f t="shared" si="1"/>
        <v>44</v>
      </c>
      <c r="K8283" s="7" t="str">
        <f t="shared" si="2"/>
        <v>ENG30-02658283-vproći</v>
      </c>
      <c r="L8283" s="7" t="str">
        <f>ifna(VLOOKUP(K8283,'Лист1'!D:E,2,false))</f>
        <v/>
      </c>
      <c r="M8283" s="9"/>
      <c r="N8283" s="9"/>
      <c r="O8283" s="9"/>
      <c r="P8283" s="9"/>
      <c r="Q8283" s="9"/>
      <c r="R8283" s="9"/>
    </row>
    <row r="8284" ht="15.75" customHeight="1">
      <c r="A8284" s="14" t="s">
        <v>21</v>
      </c>
      <c r="B8284" s="14" t="s">
        <v>22</v>
      </c>
      <c r="C8284" s="40" t="s">
        <v>16392</v>
      </c>
      <c r="D8284" s="14" t="s">
        <v>19493</v>
      </c>
      <c r="E8284" s="13" t="s">
        <v>19494</v>
      </c>
      <c r="F8284" s="14" t="s">
        <v>19495</v>
      </c>
      <c r="G8284" s="14" t="s">
        <v>6772</v>
      </c>
      <c r="H8284" s="41" t="s">
        <v>6712</v>
      </c>
      <c r="I8284" s="42" t="s">
        <v>85</v>
      </c>
      <c r="J8284" s="22">
        <f t="shared" si="1"/>
        <v>44</v>
      </c>
      <c r="K8284" s="7" t="str">
        <f t="shared" si="2"/>
        <v>ENG30-02658283-vprolaziti</v>
      </c>
      <c r="L8284" s="7" t="str">
        <f>ifna(VLOOKUP(K8284,'Лист1'!D:E,2,false))</f>
        <v/>
      </c>
      <c r="M8284" s="9"/>
      <c r="N8284" s="9"/>
      <c r="O8284" s="9"/>
      <c r="P8284" s="9"/>
      <c r="Q8284" s="9"/>
      <c r="R8284" s="9"/>
    </row>
    <row r="8285" ht="15.75" customHeight="1">
      <c r="A8285" s="14" t="s">
        <v>21</v>
      </c>
      <c r="B8285" s="14" t="s">
        <v>22</v>
      </c>
      <c r="C8285" s="40" t="s">
        <v>17339</v>
      </c>
      <c r="D8285" s="14" t="s">
        <v>19496</v>
      </c>
      <c r="E8285" s="13" t="s">
        <v>19497</v>
      </c>
      <c r="F8285" s="14" t="s">
        <v>17339</v>
      </c>
      <c r="G8285" s="14" t="s">
        <v>6772</v>
      </c>
      <c r="H8285" s="41" t="s">
        <v>6712</v>
      </c>
      <c r="I8285" s="42" t="s">
        <v>85</v>
      </c>
      <c r="J8285" s="50">
        <f t="shared" si="1"/>
        <v>21</v>
      </c>
      <c r="K8285" s="7" t="str">
        <f t="shared" si="2"/>
        <v>ENG30-02658447-vizgledati</v>
      </c>
      <c r="L8285" s="7" t="str">
        <f>ifna(VLOOKUP(K8285,'Лист1'!D:E,2,false))</f>
        <v/>
      </c>
      <c r="M8285" s="9"/>
      <c r="N8285" s="9"/>
      <c r="O8285" s="9"/>
      <c r="P8285" s="9"/>
      <c r="Q8285" s="9"/>
      <c r="R8285" s="9"/>
    </row>
    <row r="8286" ht="15.75" customHeight="1">
      <c r="A8286" s="14" t="s">
        <v>21</v>
      </c>
      <c r="B8286" s="14" t="s">
        <v>22</v>
      </c>
      <c r="C8286" s="40" t="s">
        <v>9852</v>
      </c>
      <c r="D8286" s="14" t="s">
        <v>19498</v>
      </c>
      <c r="E8286" s="13" t="s">
        <v>19499</v>
      </c>
      <c r="F8286" s="14" t="s">
        <v>9852</v>
      </c>
      <c r="G8286" s="14" t="s">
        <v>6772</v>
      </c>
      <c r="H8286" s="41" t="s">
        <v>6712</v>
      </c>
      <c r="I8286" s="42" t="s">
        <v>85</v>
      </c>
      <c r="J8286" s="48">
        <f t="shared" si="1"/>
        <v>11</v>
      </c>
      <c r="K8286" s="7" t="str">
        <f t="shared" si="2"/>
        <v>ENG30-02658570-vodgovarati</v>
      </c>
      <c r="L8286" s="7" t="str">
        <f>ifna(VLOOKUP(K8286,'Лист1'!D:E,2,false))</f>
        <v/>
      </c>
      <c r="M8286" s="9"/>
      <c r="N8286" s="9"/>
      <c r="O8286" s="9"/>
      <c r="P8286" s="9"/>
      <c r="Q8286" s="9"/>
      <c r="R8286" s="9"/>
    </row>
    <row r="8287" ht="15.75" customHeight="1">
      <c r="A8287" s="14" t="s">
        <v>79</v>
      </c>
      <c r="B8287" s="14" t="s">
        <v>80</v>
      </c>
      <c r="C8287" s="40" t="s">
        <v>19500</v>
      </c>
      <c r="D8287" s="14" t="s">
        <v>19501</v>
      </c>
      <c r="E8287" s="13" t="s">
        <v>19502</v>
      </c>
      <c r="F8287" s="14" t="s">
        <v>19503</v>
      </c>
      <c r="G8287" s="14" t="s">
        <v>7144</v>
      </c>
      <c r="H8287" s="41" t="s">
        <v>6712</v>
      </c>
      <c r="I8287" s="42" t="s">
        <v>85</v>
      </c>
      <c r="J8287" s="17">
        <f t="shared" si="1"/>
        <v>57</v>
      </c>
      <c r="K8287" s="7" t="str">
        <f t="shared" si="2"/>
        <v>ENG30-02658835-abarometarski</v>
      </c>
      <c r="L8287" s="7" t="str">
        <f>ifna(VLOOKUP(K8287,'Лист1'!D:E,2,false))</f>
        <v/>
      </c>
      <c r="M8287" s="9"/>
      <c r="N8287" s="9"/>
      <c r="O8287" s="9"/>
      <c r="P8287" s="9"/>
      <c r="Q8287" s="9"/>
      <c r="R8287" s="9"/>
    </row>
    <row r="8288" ht="15.75" customHeight="1">
      <c r="A8288" s="14" t="s">
        <v>21</v>
      </c>
      <c r="B8288" s="14" t="s">
        <v>22</v>
      </c>
      <c r="C8288" s="40" t="s">
        <v>9852</v>
      </c>
      <c r="D8288" s="14" t="s">
        <v>19504</v>
      </c>
      <c r="E8288" s="13" t="s">
        <v>19505</v>
      </c>
      <c r="F8288" s="14" t="s">
        <v>19506</v>
      </c>
      <c r="G8288" s="14" t="s">
        <v>6772</v>
      </c>
      <c r="H8288" s="41" t="s">
        <v>6712</v>
      </c>
      <c r="I8288" s="42" t="s">
        <v>85</v>
      </c>
      <c r="J8288" s="38">
        <f t="shared" si="1"/>
        <v>76</v>
      </c>
      <c r="K8288" s="7" t="str">
        <f t="shared" si="2"/>
        <v>ENG30-02659763-vodgovarati</v>
      </c>
      <c r="L8288" s="7" t="str">
        <f>ifna(VLOOKUP(K8288,'Лист1'!D:E,2,false))</f>
        <v/>
      </c>
      <c r="M8288" s="9"/>
      <c r="N8288" s="9"/>
      <c r="O8288" s="9"/>
      <c r="P8288" s="9"/>
      <c r="Q8288" s="9"/>
      <c r="R8288" s="9"/>
    </row>
    <row r="8289" ht="15.75" customHeight="1">
      <c r="A8289" s="14" t="s">
        <v>21</v>
      </c>
      <c r="B8289" s="14" t="s">
        <v>22</v>
      </c>
      <c r="C8289" s="40" t="s">
        <v>15349</v>
      </c>
      <c r="D8289" s="14" t="s">
        <v>19504</v>
      </c>
      <c r="E8289" s="13" t="s">
        <v>19505</v>
      </c>
      <c r="F8289" s="14" t="s">
        <v>19506</v>
      </c>
      <c r="G8289" s="14" t="s">
        <v>6772</v>
      </c>
      <c r="H8289" s="41" t="s">
        <v>6712</v>
      </c>
      <c r="I8289" s="42" t="s">
        <v>85</v>
      </c>
      <c r="J8289" s="60">
        <f t="shared" si="1"/>
        <v>76</v>
      </c>
      <c r="K8289" s="7" t="str">
        <f t="shared" si="2"/>
        <v>ENG30-02659763-vstajati</v>
      </c>
      <c r="L8289" s="7" t="str">
        <f>ifna(VLOOKUP(K8289,'Лист1'!D:E,2,false))</f>
        <v/>
      </c>
      <c r="M8289" s="9"/>
      <c r="N8289" s="9"/>
      <c r="O8289" s="9"/>
      <c r="P8289" s="9"/>
      <c r="Q8289" s="9"/>
      <c r="R8289" s="9"/>
    </row>
    <row r="8290" ht="15.75" customHeight="1">
      <c r="A8290" s="14" t="s">
        <v>21</v>
      </c>
      <c r="B8290" s="14" t="s">
        <v>22</v>
      </c>
      <c r="C8290" s="40" t="s">
        <v>16369</v>
      </c>
      <c r="D8290" s="14" t="s">
        <v>19507</v>
      </c>
      <c r="E8290" s="13" t="s">
        <v>19508</v>
      </c>
      <c r="F8290" s="14" t="s">
        <v>19509</v>
      </c>
      <c r="G8290" s="14" t="s">
        <v>6772</v>
      </c>
      <c r="H8290" s="41" t="s">
        <v>6712</v>
      </c>
      <c r="I8290" s="42" t="s">
        <v>85</v>
      </c>
      <c r="J8290" s="60">
        <f t="shared" si="1"/>
        <v>39</v>
      </c>
      <c r="K8290" s="7" t="str">
        <f t="shared" si="2"/>
        <v>ENG30-02661252-vodlaziti</v>
      </c>
      <c r="L8290" s="7" t="str">
        <f>ifna(VLOOKUP(K8290,'Лист1'!D:E,2,false))</f>
        <v/>
      </c>
      <c r="M8290" s="9"/>
      <c r="N8290" s="9"/>
      <c r="O8290" s="9"/>
      <c r="P8290" s="9"/>
      <c r="Q8290" s="9"/>
      <c r="R8290" s="9"/>
    </row>
    <row r="8291" ht="15.75" customHeight="1">
      <c r="A8291" s="14" t="s">
        <v>21</v>
      </c>
      <c r="B8291" s="14" t="s">
        <v>22</v>
      </c>
      <c r="C8291" s="40" t="s">
        <v>16370</v>
      </c>
      <c r="D8291" s="14" t="s">
        <v>19507</v>
      </c>
      <c r="E8291" s="13" t="s">
        <v>19508</v>
      </c>
      <c r="F8291" s="14" t="s">
        <v>19509</v>
      </c>
      <c r="G8291" s="14" t="s">
        <v>6772</v>
      </c>
      <c r="H8291" s="41" t="s">
        <v>6712</v>
      </c>
      <c r="I8291" s="42" t="s">
        <v>85</v>
      </c>
      <c r="J8291" s="98">
        <f t="shared" si="1"/>
        <v>39</v>
      </c>
      <c r="K8291" s="7" t="str">
        <f t="shared" si="2"/>
        <v>ENG30-02661252-votići</v>
      </c>
      <c r="L8291" s="7" t="str">
        <f>ifna(VLOOKUP(K8291,'Лист1'!D:E,2,false))</f>
        <v/>
      </c>
      <c r="M8291" s="9"/>
      <c r="N8291" s="9"/>
      <c r="O8291" s="9"/>
      <c r="P8291" s="9"/>
      <c r="Q8291" s="9"/>
      <c r="R8291" s="9"/>
    </row>
    <row r="8292" ht="15.75" customHeight="1">
      <c r="A8292" s="14" t="s">
        <v>21</v>
      </c>
      <c r="B8292" s="14" t="s">
        <v>22</v>
      </c>
      <c r="C8292" s="40" t="s">
        <v>19510</v>
      </c>
      <c r="D8292" s="14" t="s">
        <v>19511</v>
      </c>
      <c r="E8292" s="13" t="s">
        <v>19512</v>
      </c>
      <c r="F8292" s="14" t="s">
        <v>19510</v>
      </c>
      <c r="G8292" s="14" t="s">
        <v>6772</v>
      </c>
      <c r="H8292" s="41" t="s">
        <v>6712</v>
      </c>
      <c r="I8292" s="42" t="s">
        <v>85</v>
      </c>
      <c r="J8292" s="46">
        <f t="shared" si="1"/>
        <v>46</v>
      </c>
      <c r="K8292" s="7" t="str">
        <f t="shared" si="2"/>
        <v>ENG30-02662297-vvarirati</v>
      </c>
      <c r="L8292" s="7" t="str">
        <f>ifna(VLOOKUP(K8292,'Лист1'!D:E,2,false))</f>
        <v/>
      </c>
      <c r="M8292" s="9"/>
      <c r="N8292" s="9"/>
      <c r="O8292" s="9"/>
      <c r="P8292" s="9"/>
      <c r="Q8292" s="9"/>
      <c r="R8292" s="9"/>
    </row>
    <row r="8293" ht="15.75" customHeight="1">
      <c r="A8293" s="14" t="s">
        <v>21</v>
      </c>
      <c r="B8293" s="14" t="s">
        <v>22</v>
      </c>
      <c r="C8293" s="40" t="s">
        <v>19172</v>
      </c>
      <c r="D8293" s="14" t="s">
        <v>19513</v>
      </c>
      <c r="E8293" s="13" t="s">
        <v>19514</v>
      </c>
      <c r="F8293" s="14" t="s">
        <v>19515</v>
      </c>
      <c r="G8293" s="14" t="s">
        <v>6772</v>
      </c>
      <c r="H8293" s="41" t="s">
        <v>6712</v>
      </c>
      <c r="I8293" s="42" t="s">
        <v>85</v>
      </c>
      <c r="J8293" s="29">
        <f t="shared" si="1"/>
        <v>21</v>
      </c>
      <c r="K8293" s="7" t="str">
        <f t="shared" si="2"/>
        <v>ENG30-02663141-vprotiviti</v>
      </c>
      <c r="L8293" s="7" t="str">
        <f>ifna(VLOOKUP(K8293,'Лист1'!D:E,2,false))</f>
        <v/>
      </c>
      <c r="M8293" s="9"/>
      <c r="N8293" s="9"/>
      <c r="O8293" s="9"/>
      <c r="P8293" s="9"/>
      <c r="Q8293" s="9"/>
      <c r="R8293" s="9"/>
    </row>
    <row r="8294" ht="15.75" customHeight="1">
      <c r="A8294" s="14" t="s">
        <v>21</v>
      </c>
      <c r="B8294" s="14" t="s">
        <v>22</v>
      </c>
      <c r="C8294" s="40" t="s">
        <v>11243</v>
      </c>
      <c r="D8294" s="14" t="s">
        <v>19516</v>
      </c>
      <c r="E8294" s="13" t="s">
        <v>19517</v>
      </c>
      <c r="F8294" s="14" t="s">
        <v>19518</v>
      </c>
      <c r="G8294" s="14" t="s">
        <v>6772</v>
      </c>
      <c r="H8294" s="41" t="s">
        <v>6712</v>
      </c>
      <c r="I8294" s="42" t="s">
        <v>85</v>
      </c>
      <c r="J8294" s="38">
        <f t="shared" si="1"/>
        <v>70</v>
      </c>
      <c r="K8294" s="7" t="str">
        <f t="shared" si="2"/>
        <v>ENG30-02663340-vpodržati</v>
      </c>
      <c r="L8294" s="7" t="str">
        <f>ifna(VLOOKUP(K8294,'Лист1'!D:E,2,false))</f>
        <v/>
      </c>
      <c r="M8294" s="9"/>
      <c r="N8294" s="9"/>
      <c r="O8294" s="9"/>
      <c r="P8294" s="9"/>
      <c r="Q8294" s="9"/>
      <c r="R8294" s="9"/>
    </row>
    <row r="8295" ht="15.75" customHeight="1">
      <c r="A8295" s="14" t="s">
        <v>21</v>
      </c>
      <c r="B8295" s="14" t="s">
        <v>22</v>
      </c>
      <c r="C8295" s="40" t="s">
        <v>2235</v>
      </c>
      <c r="D8295" s="14" t="s">
        <v>19516</v>
      </c>
      <c r="E8295" s="13" t="s">
        <v>19517</v>
      </c>
      <c r="F8295" s="14" t="s">
        <v>19518</v>
      </c>
      <c r="G8295" s="14" t="s">
        <v>6772</v>
      </c>
      <c r="H8295" s="41" t="s">
        <v>6712</v>
      </c>
      <c r="I8295" s="42" t="s">
        <v>85</v>
      </c>
      <c r="J8295" s="60">
        <f t="shared" si="1"/>
        <v>70</v>
      </c>
      <c r="K8295" s="7" t="str">
        <f t="shared" si="2"/>
        <v>ENG30-02663340-vpodržavati</v>
      </c>
      <c r="L8295" s="7" t="str">
        <f>ifna(VLOOKUP(K8295,'Лист1'!D:E,2,false))</f>
        <v/>
      </c>
      <c r="M8295" s="9"/>
      <c r="N8295" s="9"/>
      <c r="O8295" s="9"/>
      <c r="P8295" s="9"/>
      <c r="Q8295" s="9"/>
      <c r="R8295" s="9"/>
    </row>
    <row r="8296" ht="15.75" customHeight="1">
      <c r="A8296" s="14" t="s">
        <v>21</v>
      </c>
      <c r="B8296" s="14" t="s">
        <v>22</v>
      </c>
      <c r="C8296" s="40" t="s">
        <v>10959</v>
      </c>
      <c r="D8296" s="14" t="s">
        <v>19516</v>
      </c>
      <c r="E8296" s="13" t="s">
        <v>19517</v>
      </c>
      <c r="F8296" s="14" t="s">
        <v>19518</v>
      </c>
      <c r="G8296" s="14" t="s">
        <v>6772</v>
      </c>
      <c r="H8296" s="41" t="s">
        <v>6712</v>
      </c>
      <c r="I8296" s="42" t="s">
        <v>85</v>
      </c>
      <c r="J8296" s="46">
        <f t="shared" si="1"/>
        <v>70</v>
      </c>
      <c r="K8296" s="7" t="str">
        <f t="shared" si="2"/>
        <v>ENG30-02663340-vpotvrditi</v>
      </c>
      <c r="L8296" s="7" t="str">
        <f>ifna(VLOOKUP(K8296,'Лист1'!D:E,2,false))</f>
        <v/>
      </c>
      <c r="M8296" s="9"/>
      <c r="N8296" s="9"/>
      <c r="O8296" s="9"/>
      <c r="P8296" s="9"/>
      <c r="Q8296" s="9"/>
      <c r="R8296" s="9"/>
    </row>
    <row r="8297" ht="15.75" customHeight="1">
      <c r="A8297" s="14" t="s">
        <v>21</v>
      </c>
      <c r="B8297" s="14" t="s">
        <v>22</v>
      </c>
      <c r="C8297" s="40" t="s">
        <v>11185</v>
      </c>
      <c r="D8297" s="14" t="s">
        <v>19519</v>
      </c>
      <c r="E8297" s="13" t="s">
        <v>19520</v>
      </c>
      <c r="F8297" s="14" t="s">
        <v>19521</v>
      </c>
      <c r="G8297" s="14" t="s">
        <v>6772</v>
      </c>
      <c r="H8297" s="41" t="s">
        <v>6712</v>
      </c>
      <c r="I8297" s="42" t="s">
        <v>85</v>
      </c>
      <c r="J8297" s="106">
        <f t="shared" si="1"/>
        <v>21</v>
      </c>
      <c r="K8297" s="7" t="str">
        <f t="shared" si="2"/>
        <v>ENG30-02663848-vzavisiti</v>
      </c>
      <c r="L8297" s="7" t="str">
        <f>ifna(VLOOKUP(K8297,'Лист1'!D:E,2,false))</f>
        <v/>
      </c>
      <c r="M8297" s="9"/>
      <c r="N8297" s="9"/>
      <c r="O8297" s="9"/>
      <c r="P8297" s="9"/>
      <c r="Q8297" s="9"/>
      <c r="R8297" s="9"/>
    </row>
    <row r="8298" ht="15.75" customHeight="1">
      <c r="A8298" s="14" t="s">
        <v>21</v>
      </c>
      <c r="B8298" s="14" t="s">
        <v>22</v>
      </c>
      <c r="C8298" s="40" t="s">
        <v>11185</v>
      </c>
      <c r="D8298" s="14" t="s">
        <v>19522</v>
      </c>
      <c r="E8298" s="13" t="s">
        <v>19523</v>
      </c>
      <c r="F8298" s="14" t="s">
        <v>11185</v>
      </c>
      <c r="G8298" s="14" t="s">
        <v>6772</v>
      </c>
      <c r="H8298" s="41" t="s">
        <v>6712</v>
      </c>
      <c r="I8298" s="42" t="s">
        <v>85</v>
      </c>
      <c r="J8298" s="57">
        <f t="shared" si="1"/>
        <v>32</v>
      </c>
      <c r="K8298" s="7" t="str">
        <f t="shared" si="2"/>
        <v>ENG30-02664234-vzavisiti</v>
      </c>
      <c r="L8298" s="7" t="str">
        <f>ifna(VLOOKUP(K8298,'Лист1'!D:E,2,false))</f>
        <v/>
      </c>
      <c r="M8298" s="9"/>
      <c r="N8298" s="9"/>
      <c r="O8298" s="9"/>
      <c r="P8298" s="9"/>
      <c r="Q8298" s="9"/>
      <c r="R8298" s="9"/>
    </row>
    <row r="8299" ht="15.75" customHeight="1">
      <c r="A8299" s="14" t="s">
        <v>21</v>
      </c>
      <c r="B8299" s="14" t="s">
        <v>22</v>
      </c>
      <c r="C8299" s="40" t="s">
        <v>19250</v>
      </c>
      <c r="D8299" s="14" t="s">
        <v>19524</v>
      </c>
      <c r="E8299" s="13" t="s">
        <v>19525</v>
      </c>
      <c r="F8299" s="14" t="s">
        <v>19526</v>
      </c>
      <c r="G8299" s="14" t="s">
        <v>6772</v>
      </c>
      <c r="H8299" s="41" t="s">
        <v>6712</v>
      </c>
      <c r="I8299" s="42" t="s">
        <v>85</v>
      </c>
      <c r="J8299" s="69">
        <f t="shared" si="1"/>
        <v>39</v>
      </c>
      <c r="K8299" s="7" t="str">
        <f t="shared" si="2"/>
        <v>ENG30-02664769-vbiti</v>
      </c>
      <c r="L8299" s="7" t="str">
        <f>ifna(VLOOKUP(K8299,'Лист1'!D:E,2,false))</f>
        <v/>
      </c>
      <c r="M8299" s="9"/>
      <c r="N8299" s="9"/>
      <c r="O8299" s="9"/>
      <c r="P8299" s="9"/>
      <c r="Q8299" s="9"/>
      <c r="R8299" s="9"/>
    </row>
    <row r="8300" ht="15.75" customHeight="1">
      <c r="A8300" s="14" t="s">
        <v>79</v>
      </c>
      <c r="B8300" s="14" t="s">
        <v>80</v>
      </c>
      <c r="C8300" s="40" t="s">
        <v>19527</v>
      </c>
      <c r="D8300" s="14" t="s">
        <v>19528</v>
      </c>
      <c r="E8300" s="13" t="s">
        <v>19529</v>
      </c>
      <c r="F8300" s="14" t="s">
        <v>19527</v>
      </c>
      <c r="G8300" s="14" t="s">
        <v>6815</v>
      </c>
      <c r="H8300" s="41" t="s">
        <v>6712</v>
      </c>
      <c r="I8300" s="42" t="s">
        <v>85</v>
      </c>
      <c r="J8300" s="53">
        <f t="shared" si="1"/>
        <v>52</v>
      </c>
      <c r="K8300" s="7" t="str">
        <f t="shared" si="2"/>
        <v>ENG30-02665803-abiološki</v>
      </c>
      <c r="L8300" s="7" t="str">
        <f>ifna(VLOOKUP(K8300,'Лист1'!D:E,2,false))</f>
        <v/>
      </c>
      <c r="M8300" s="9"/>
      <c r="N8300" s="9"/>
      <c r="O8300" s="9"/>
      <c r="P8300" s="9"/>
      <c r="Q8300" s="9"/>
      <c r="R8300" s="9"/>
    </row>
    <row r="8301" ht="15.75" customHeight="1">
      <c r="A8301" s="14" t="s">
        <v>11</v>
      </c>
      <c r="B8301" s="14" t="s">
        <v>12</v>
      </c>
      <c r="C8301" s="40" t="s">
        <v>19530</v>
      </c>
      <c r="D8301" s="14" t="s">
        <v>19531</v>
      </c>
      <c r="E8301" s="13" t="s">
        <v>19532</v>
      </c>
      <c r="F8301" s="14" t="s">
        <v>19530</v>
      </c>
      <c r="G8301" s="14" t="s">
        <v>6955</v>
      </c>
      <c r="H8301" s="41" t="s">
        <v>6712</v>
      </c>
      <c r="I8301" s="42" t="s">
        <v>85</v>
      </c>
      <c r="J8301" s="25">
        <f t="shared" si="1"/>
        <v>81</v>
      </c>
      <c r="K8301" s="7" t="str">
        <f t="shared" si="2"/>
        <v>ENG30-02665812-nčlanak</v>
      </c>
      <c r="L8301" s="7" t="str">
        <f>ifna(VLOOKUP(K8301,'Лист1'!D:E,2,false))</f>
        <v/>
      </c>
      <c r="M8301" s="9"/>
      <c r="N8301" s="9"/>
      <c r="O8301" s="9"/>
      <c r="P8301" s="9"/>
      <c r="Q8301" s="9"/>
      <c r="R8301" s="9"/>
    </row>
    <row r="8302" ht="15.75" customHeight="1">
      <c r="A8302" s="14" t="s">
        <v>21</v>
      </c>
      <c r="B8302" s="14" t="s">
        <v>22</v>
      </c>
      <c r="C8302" s="40" t="s">
        <v>2292</v>
      </c>
      <c r="D8302" s="14" t="s">
        <v>19533</v>
      </c>
      <c r="E8302" s="13" t="s">
        <v>19534</v>
      </c>
      <c r="F8302" s="13" t="s">
        <v>2292</v>
      </c>
      <c r="G8302" s="14" t="s">
        <v>6772</v>
      </c>
      <c r="H8302" s="159" t="s">
        <v>6712</v>
      </c>
      <c r="I8302" s="42" t="s">
        <v>992</v>
      </c>
      <c r="J8302" s="49">
        <f t="shared" si="1"/>
        <v>14</v>
      </c>
      <c r="K8302" s="7" t="str">
        <f t="shared" si="2"/>
        <v>ENG30-02666239-vrazlikovati se</v>
      </c>
      <c r="L8302" s="7" t="str">
        <f>ifna(VLOOKUP(K8302,'Лист1'!D:E,2,false))</f>
        <v/>
      </c>
      <c r="M8302" s="9"/>
      <c r="N8302" s="9"/>
      <c r="O8302" s="9"/>
      <c r="P8302" s="9"/>
      <c r="Q8302" s="9"/>
      <c r="R8302" s="9"/>
    </row>
    <row r="8303" ht="15.75" customHeight="1">
      <c r="A8303" s="14" t="s">
        <v>11</v>
      </c>
      <c r="B8303" s="14" t="s">
        <v>12</v>
      </c>
      <c r="C8303" s="40" t="s">
        <v>19535</v>
      </c>
      <c r="D8303" s="14" t="s">
        <v>19536</v>
      </c>
      <c r="E8303" s="13" t="s">
        <v>19537</v>
      </c>
      <c r="F8303" s="14" t="s">
        <v>19538</v>
      </c>
      <c r="G8303" s="14" t="s">
        <v>9107</v>
      </c>
      <c r="H8303" s="41" t="s">
        <v>6712</v>
      </c>
      <c r="I8303" s="42" t="s">
        <v>85</v>
      </c>
      <c r="J8303" s="73">
        <f t="shared" si="1"/>
        <v>30</v>
      </c>
      <c r="K8303" s="7" t="str">
        <f t="shared" si="2"/>
        <v>ENG30-02667379-nopatija</v>
      </c>
      <c r="L8303" s="7" t="str">
        <f>ifna(VLOOKUP(K8303,'Лист1'!D:E,2,false))</f>
        <v/>
      </c>
      <c r="M8303" s="9"/>
      <c r="N8303" s="9"/>
      <c r="O8303" s="9"/>
      <c r="P8303" s="9"/>
      <c r="Q8303" s="9"/>
      <c r="R8303" s="9"/>
    </row>
    <row r="8304" ht="15.75" customHeight="1">
      <c r="A8304" s="14" t="s">
        <v>11</v>
      </c>
      <c r="B8304" s="14" t="s">
        <v>12</v>
      </c>
      <c r="C8304" s="40" t="s">
        <v>19539</v>
      </c>
      <c r="D8304" s="14" t="s">
        <v>19536</v>
      </c>
      <c r="E8304" s="13" t="s">
        <v>19537</v>
      </c>
      <c r="F8304" s="14" t="s">
        <v>19538</v>
      </c>
      <c r="G8304" s="14" t="s">
        <v>9107</v>
      </c>
      <c r="H8304" s="41" t="s">
        <v>6712</v>
      </c>
      <c r="I8304" s="42" t="s">
        <v>85</v>
      </c>
      <c r="J8304" s="53">
        <f t="shared" si="1"/>
        <v>30</v>
      </c>
      <c r="K8304" s="7" t="str">
        <f t="shared" si="2"/>
        <v>ENG30-02667379-nsamostan</v>
      </c>
      <c r="L8304" s="7" t="str">
        <f>ifna(VLOOKUP(K8304,'Лист1'!D:E,2,false))</f>
        <v/>
      </c>
      <c r="M8304" s="9"/>
      <c r="N8304" s="9"/>
      <c r="O8304" s="9"/>
      <c r="P8304" s="9"/>
      <c r="Q8304" s="9"/>
      <c r="R8304" s="9"/>
    </row>
    <row r="8305" ht="15.75" customHeight="1">
      <c r="A8305" s="14" t="s">
        <v>11</v>
      </c>
      <c r="B8305" s="14" t="s">
        <v>12</v>
      </c>
      <c r="C8305" s="40" t="s">
        <v>19535</v>
      </c>
      <c r="D8305" s="14" t="s">
        <v>19540</v>
      </c>
      <c r="E8305" s="13" t="s">
        <v>19541</v>
      </c>
      <c r="F8305" s="14" t="s">
        <v>19538</v>
      </c>
      <c r="G8305" s="14" t="s">
        <v>9107</v>
      </c>
      <c r="H8305" s="41" t="s">
        <v>6712</v>
      </c>
      <c r="I8305" s="42" t="s">
        <v>85</v>
      </c>
      <c r="J8305" s="52">
        <f t="shared" si="1"/>
        <v>33</v>
      </c>
      <c r="K8305" s="7" t="str">
        <f t="shared" si="2"/>
        <v>ENG30-02667478-nopatija</v>
      </c>
      <c r="L8305" s="7" t="str">
        <f>ifna(VLOOKUP(K8305,'Лист1'!D:E,2,false))</f>
        <v/>
      </c>
      <c r="M8305" s="9"/>
      <c r="N8305" s="9"/>
      <c r="O8305" s="9"/>
      <c r="P8305" s="9"/>
      <c r="Q8305" s="9"/>
      <c r="R8305" s="9"/>
    </row>
    <row r="8306" ht="15.75" customHeight="1">
      <c r="A8306" s="14" t="s">
        <v>11</v>
      </c>
      <c r="B8306" s="14" t="s">
        <v>12</v>
      </c>
      <c r="C8306" s="40" t="s">
        <v>19539</v>
      </c>
      <c r="D8306" s="14" t="s">
        <v>19540</v>
      </c>
      <c r="E8306" s="13" t="s">
        <v>19541</v>
      </c>
      <c r="F8306" s="14" t="s">
        <v>19538</v>
      </c>
      <c r="G8306" s="14" t="s">
        <v>9107</v>
      </c>
      <c r="H8306" s="41" t="s">
        <v>6712</v>
      </c>
      <c r="I8306" s="42" t="s">
        <v>85</v>
      </c>
      <c r="J8306" s="68">
        <f t="shared" si="1"/>
        <v>33</v>
      </c>
      <c r="K8306" s="7" t="str">
        <f t="shared" si="2"/>
        <v>ENG30-02667478-nsamostan</v>
      </c>
      <c r="L8306" s="7" t="str">
        <f>ifna(VLOOKUP(K8306,'Лист1'!D:E,2,false))</f>
        <v/>
      </c>
      <c r="M8306" s="9"/>
      <c r="N8306" s="9"/>
      <c r="O8306" s="9"/>
      <c r="P8306" s="9"/>
      <c r="Q8306" s="9"/>
      <c r="R8306" s="9"/>
    </row>
    <row r="8307" ht="15.75" customHeight="1">
      <c r="A8307" s="14" t="s">
        <v>79</v>
      </c>
      <c r="B8307" s="14" t="s">
        <v>80</v>
      </c>
      <c r="C8307" s="40" t="s">
        <v>19542</v>
      </c>
      <c r="D8307" s="14" t="s">
        <v>19543</v>
      </c>
      <c r="E8307" s="13" t="s">
        <v>19544</v>
      </c>
      <c r="F8307" s="14" t="s">
        <v>19542</v>
      </c>
      <c r="G8307" s="14" t="s">
        <v>6972</v>
      </c>
      <c r="H8307" s="41" t="s">
        <v>6712</v>
      </c>
      <c r="I8307" s="42" t="s">
        <v>85</v>
      </c>
      <c r="J8307" s="33">
        <f t="shared" si="1"/>
        <v>65</v>
      </c>
      <c r="K8307" s="7" t="str">
        <f t="shared" si="2"/>
        <v>ENG30-02668258-abotanički</v>
      </c>
      <c r="L8307" s="7" t="str">
        <f>ifna(VLOOKUP(K8307,'Лист1'!D:E,2,false))</f>
        <v/>
      </c>
      <c r="M8307" s="9"/>
      <c r="N8307" s="9"/>
      <c r="O8307" s="9"/>
      <c r="P8307" s="9"/>
      <c r="Q8307" s="9"/>
      <c r="R8307" s="9"/>
    </row>
    <row r="8308" ht="15.75" customHeight="1">
      <c r="A8308" s="14" t="s">
        <v>21</v>
      </c>
      <c r="B8308" s="14" t="s">
        <v>22</v>
      </c>
      <c r="C8308" s="40" t="s">
        <v>10659</v>
      </c>
      <c r="D8308" s="14" t="s">
        <v>19545</v>
      </c>
      <c r="E8308" s="13" t="s">
        <v>19546</v>
      </c>
      <c r="F8308" s="14" t="s">
        <v>19547</v>
      </c>
      <c r="G8308" s="14" t="s">
        <v>6772</v>
      </c>
      <c r="H8308" s="41" t="s">
        <v>6712</v>
      </c>
      <c r="I8308" s="42" t="s">
        <v>85</v>
      </c>
      <c r="J8308" s="37">
        <f t="shared" si="1"/>
        <v>39</v>
      </c>
      <c r="K8308" s="7" t="str">
        <f t="shared" si="2"/>
        <v>ENG30-02670398-vslužiti</v>
      </c>
      <c r="L8308" s="7" t="str">
        <f>ifna(VLOOKUP(K8308,'Лист1'!D:E,2,false))</f>
        <v/>
      </c>
      <c r="M8308" s="9"/>
      <c r="N8308" s="9"/>
      <c r="O8308" s="9"/>
      <c r="P8308" s="9"/>
      <c r="Q8308" s="9"/>
      <c r="R8308" s="9"/>
    </row>
    <row r="8309" ht="15.75" customHeight="1">
      <c r="A8309" s="14" t="s">
        <v>11</v>
      </c>
      <c r="B8309" s="14" t="s">
        <v>12</v>
      </c>
      <c r="C8309" s="40" t="s">
        <v>19548</v>
      </c>
      <c r="D8309" s="14" t="s">
        <v>19549</v>
      </c>
      <c r="E8309" s="13" t="s">
        <v>19550</v>
      </c>
      <c r="F8309" s="14" t="s">
        <v>19551</v>
      </c>
      <c r="G8309" s="14" t="s">
        <v>9107</v>
      </c>
      <c r="H8309" s="41" t="s">
        <v>6712</v>
      </c>
      <c r="I8309" s="42" t="s">
        <v>85</v>
      </c>
      <c r="J8309" s="60">
        <f t="shared" si="1"/>
        <v>46</v>
      </c>
      <c r="K8309" s="7" t="str">
        <f t="shared" si="2"/>
        <v>ENG30-02670683-ngas</v>
      </c>
      <c r="L8309" s="7" t="str">
        <f>ifna(VLOOKUP(K8309,'Лист1'!D:E,2,false))</f>
        <v/>
      </c>
      <c r="M8309" s="9"/>
      <c r="N8309" s="9"/>
      <c r="O8309" s="9"/>
      <c r="P8309" s="9"/>
      <c r="Q8309" s="9"/>
      <c r="R8309" s="9"/>
    </row>
    <row r="8310" ht="15.75" customHeight="1">
      <c r="A8310" s="14" t="s">
        <v>21</v>
      </c>
      <c r="B8310" s="14" t="s">
        <v>22</v>
      </c>
      <c r="C8310" s="40" t="s">
        <v>10659</v>
      </c>
      <c r="D8310" s="14" t="s">
        <v>19552</v>
      </c>
      <c r="E8310" s="13" t="s">
        <v>19553</v>
      </c>
      <c r="F8310" s="14" t="s">
        <v>19554</v>
      </c>
      <c r="G8310" s="14" t="s">
        <v>6772</v>
      </c>
      <c r="H8310" s="41" t="s">
        <v>6712</v>
      </c>
      <c r="I8310" s="42" t="s">
        <v>85</v>
      </c>
      <c r="J8310" s="27">
        <f t="shared" si="1"/>
        <v>34</v>
      </c>
      <c r="K8310" s="7" t="str">
        <f t="shared" si="2"/>
        <v>ENG30-02670890-vslužiti</v>
      </c>
      <c r="L8310" s="7" t="str">
        <f>ifna(VLOOKUP(K8310,'Лист1'!D:E,2,false))</f>
        <v/>
      </c>
      <c r="M8310" s="9"/>
      <c r="N8310" s="9"/>
      <c r="O8310" s="9"/>
      <c r="P8310" s="9"/>
      <c r="Q8310" s="9"/>
      <c r="R8310" s="9"/>
    </row>
    <row r="8311" ht="15.75" customHeight="1">
      <c r="A8311" s="14" t="s">
        <v>11</v>
      </c>
      <c r="B8311" s="14" t="s">
        <v>12</v>
      </c>
      <c r="C8311" s="40" t="s">
        <v>12637</v>
      </c>
      <c r="D8311" s="14" t="s">
        <v>19555</v>
      </c>
      <c r="E8311" s="13" t="s">
        <v>19556</v>
      </c>
      <c r="F8311" s="14" t="s">
        <v>19557</v>
      </c>
      <c r="G8311" s="14" t="s">
        <v>8298</v>
      </c>
      <c r="H8311" s="41" t="s">
        <v>6712</v>
      </c>
      <c r="I8311" s="42" t="s">
        <v>85</v>
      </c>
      <c r="J8311" s="92">
        <f t="shared" si="1"/>
        <v>69</v>
      </c>
      <c r="K8311" s="7" t="str">
        <f t="shared" si="2"/>
        <v>ENG30-02671224-npristup</v>
      </c>
      <c r="L8311" s="7" t="str">
        <f>ifna(VLOOKUP(K8311,'Лист1'!D:E,2,false))</f>
        <v/>
      </c>
      <c r="M8311" s="9"/>
      <c r="N8311" s="9"/>
      <c r="O8311" s="9"/>
      <c r="P8311" s="9"/>
      <c r="Q8311" s="9"/>
      <c r="R8311" s="9"/>
    </row>
    <row r="8312" ht="15.75" customHeight="1">
      <c r="A8312" s="14" t="s">
        <v>21</v>
      </c>
      <c r="B8312" s="14" t="s">
        <v>22</v>
      </c>
      <c r="C8312" s="40" t="s">
        <v>13732</v>
      </c>
      <c r="D8312" s="14" t="s">
        <v>19558</v>
      </c>
      <c r="E8312" s="13" t="s">
        <v>19559</v>
      </c>
      <c r="F8312" s="14" t="s">
        <v>19560</v>
      </c>
      <c r="G8312" s="14" t="s">
        <v>6772</v>
      </c>
      <c r="H8312" s="41" t="s">
        <v>6712</v>
      </c>
      <c r="I8312" s="42" t="s">
        <v>85</v>
      </c>
      <c r="J8312" s="63">
        <f t="shared" si="1"/>
        <v>30</v>
      </c>
      <c r="K8312" s="7" t="str">
        <f t="shared" si="2"/>
        <v>ENG30-02671279-vpustiti</v>
      </c>
      <c r="L8312" s="7" t="str">
        <f>ifna(VLOOKUP(K8312,'Лист1'!D:E,2,false))</f>
        <v/>
      </c>
      <c r="M8312" s="9"/>
      <c r="N8312" s="9"/>
      <c r="O8312" s="9"/>
      <c r="P8312" s="9"/>
      <c r="Q8312" s="9"/>
      <c r="R8312" s="9"/>
    </row>
    <row r="8313" ht="15.75" customHeight="1">
      <c r="A8313" s="14" t="s">
        <v>21</v>
      </c>
      <c r="B8313" s="14" t="s">
        <v>22</v>
      </c>
      <c r="C8313" s="40" t="s">
        <v>8897</v>
      </c>
      <c r="D8313" s="14" t="s">
        <v>19561</v>
      </c>
      <c r="E8313" s="13" t="s">
        <v>19562</v>
      </c>
      <c r="F8313" s="14" t="s">
        <v>19563</v>
      </c>
      <c r="G8313" s="14" t="s">
        <v>6772</v>
      </c>
      <c r="H8313" s="41" t="s">
        <v>6712</v>
      </c>
      <c r="I8313" s="42" t="s">
        <v>85</v>
      </c>
      <c r="J8313" s="59">
        <f t="shared" si="1"/>
        <v>35</v>
      </c>
      <c r="K8313" s="7" t="str">
        <f t="shared" si="2"/>
        <v>ENG30-02671880-vispuniti</v>
      </c>
      <c r="L8313" s="7" t="str">
        <f>ifna(VLOOKUP(K8313,'Лист1'!D:E,2,false))</f>
        <v/>
      </c>
      <c r="M8313" s="9"/>
      <c r="N8313" s="9"/>
      <c r="O8313" s="9"/>
      <c r="P8313" s="9"/>
      <c r="Q8313" s="9"/>
      <c r="R8313" s="9"/>
    </row>
    <row r="8314" ht="15.75" customHeight="1">
      <c r="A8314" s="14" t="s">
        <v>21</v>
      </c>
      <c r="B8314" s="14" t="s">
        <v>22</v>
      </c>
      <c r="C8314" s="40" t="s">
        <v>9852</v>
      </c>
      <c r="D8314" s="14" t="s">
        <v>19564</v>
      </c>
      <c r="E8314" s="13" t="s">
        <v>19565</v>
      </c>
      <c r="F8314" s="14" t="s">
        <v>19566</v>
      </c>
      <c r="G8314" s="14" t="s">
        <v>7496</v>
      </c>
      <c r="H8314" s="41" t="s">
        <v>6712</v>
      </c>
      <c r="I8314" s="42" t="s">
        <v>85</v>
      </c>
      <c r="J8314" s="29">
        <f t="shared" si="1"/>
        <v>41</v>
      </c>
      <c r="K8314" s="7" t="str">
        <f t="shared" si="2"/>
        <v>ENG30-02672187-vodgovarati</v>
      </c>
      <c r="L8314" s="7" t="str">
        <f>ifna(VLOOKUP(K8314,'Лист1'!D:E,2,false))</f>
        <v/>
      </c>
      <c r="M8314" s="9"/>
      <c r="N8314" s="9"/>
      <c r="O8314" s="9"/>
      <c r="P8314" s="9"/>
      <c r="Q8314" s="9"/>
      <c r="R8314" s="9"/>
    </row>
    <row r="8315" ht="15.75" customHeight="1">
      <c r="A8315" s="14" t="s">
        <v>21</v>
      </c>
      <c r="B8315" s="14" t="s">
        <v>22</v>
      </c>
      <c r="C8315" s="40" t="s">
        <v>15999</v>
      </c>
      <c r="D8315" s="14" t="s">
        <v>19567</v>
      </c>
      <c r="E8315" s="13" t="s">
        <v>19568</v>
      </c>
      <c r="F8315" s="14" t="s">
        <v>19569</v>
      </c>
      <c r="G8315" s="14" t="s">
        <v>6772</v>
      </c>
      <c r="H8315" s="41" t="s">
        <v>6712</v>
      </c>
      <c r="I8315" s="42" t="s">
        <v>85</v>
      </c>
      <c r="J8315" s="33">
        <f t="shared" si="1"/>
        <v>31</v>
      </c>
      <c r="K8315" s="7" t="str">
        <f t="shared" si="2"/>
        <v>ENG30-02674879-vimitirati</v>
      </c>
      <c r="L8315" s="7" t="str">
        <f>ifna(VLOOKUP(K8315,'Лист1'!D:E,2,false))</f>
        <v/>
      </c>
      <c r="M8315" s="9"/>
      <c r="N8315" s="9"/>
      <c r="O8315" s="9"/>
      <c r="P8315" s="9"/>
      <c r="Q8315" s="9"/>
      <c r="R8315" s="9"/>
    </row>
    <row r="8316" ht="15.75" customHeight="1">
      <c r="A8316" s="14" t="s">
        <v>21</v>
      </c>
      <c r="B8316" s="14" t="s">
        <v>22</v>
      </c>
      <c r="C8316" s="40" t="s">
        <v>7367</v>
      </c>
      <c r="D8316" s="14" t="s">
        <v>19570</v>
      </c>
      <c r="E8316" s="13" t="s">
        <v>19571</v>
      </c>
      <c r="F8316" s="14" t="s">
        <v>7367</v>
      </c>
      <c r="G8316" s="14" t="s">
        <v>6772</v>
      </c>
      <c r="H8316" s="41" t="s">
        <v>6712</v>
      </c>
      <c r="I8316" s="42" t="s">
        <v>85</v>
      </c>
      <c r="J8316" s="79">
        <f t="shared" si="1"/>
        <v>25</v>
      </c>
      <c r="K8316" s="7" t="str">
        <f t="shared" si="2"/>
        <v>ENG30-02675935-vpokrivati</v>
      </c>
      <c r="L8316" s="7" t="str">
        <f>ifna(VLOOKUP(K8316,'Лист1'!D:E,2,false))</f>
        <v/>
      </c>
      <c r="M8316" s="9"/>
      <c r="N8316" s="9"/>
      <c r="O8316" s="9"/>
      <c r="P8316" s="9"/>
      <c r="Q8316" s="9"/>
      <c r="R8316" s="9"/>
    </row>
    <row r="8317" ht="15.75" customHeight="1">
      <c r="A8317" s="14" t="s">
        <v>21</v>
      </c>
      <c r="B8317" s="14" t="s">
        <v>22</v>
      </c>
      <c r="C8317" s="40" t="s">
        <v>1824</v>
      </c>
      <c r="D8317" s="14" t="s">
        <v>19572</v>
      </c>
      <c r="E8317" s="13" t="s">
        <v>19573</v>
      </c>
      <c r="F8317" s="13" t="s">
        <v>19574</v>
      </c>
      <c r="G8317" s="14" t="s">
        <v>6772</v>
      </c>
      <c r="H8317" s="159" t="s">
        <v>6712</v>
      </c>
      <c r="I8317" s="42" t="s">
        <v>992</v>
      </c>
      <c r="J8317" s="48">
        <f t="shared" si="1"/>
        <v>67</v>
      </c>
      <c r="K8317" s="7" t="str">
        <f t="shared" si="2"/>
        <v>ENG30-02676054-vodnositi se</v>
      </c>
      <c r="L8317" s="7" t="str">
        <f>ifna(VLOOKUP(K8317,'Лист1'!D:E,2,false))</f>
        <v/>
      </c>
      <c r="M8317" s="9"/>
      <c r="N8317" s="9"/>
      <c r="O8317" s="9"/>
      <c r="P8317" s="9"/>
      <c r="Q8317" s="9"/>
      <c r="R8317" s="9"/>
    </row>
    <row r="8318" ht="15.75" customHeight="1">
      <c r="A8318" s="14" t="s">
        <v>21</v>
      </c>
      <c r="B8318" s="14" t="s">
        <v>22</v>
      </c>
      <c r="C8318" s="40" t="s">
        <v>15275</v>
      </c>
      <c r="D8318" s="14" t="s">
        <v>19572</v>
      </c>
      <c r="E8318" s="13" t="s">
        <v>19573</v>
      </c>
      <c r="F8318" s="14" t="s">
        <v>19574</v>
      </c>
      <c r="G8318" s="14" t="s">
        <v>6772</v>
      </c>
      <c r="H8318" s="41" t="s">
        <v>6712</v>
      </c>
      <c r="I8318" s="42" t="s">
        <v>85</v>
      </c>
      <c r="J8318" s="82">
        <f t="shared" si="1"/>
        <v>67</v>
      </c>
      <c r="K8318" s="7" t="str">
        <f t="shared" si="2"/>
        <v>ENG30-02676054-vraditi</v>
      </c>
      <c r="L8318" s="7" t="str">
        <f>ifna(VLOOKUP(K8318,'Лист1'!D:E,2,false))</f>
        <v/>
      </c>
      <c r="M8318" s="9"/>
      <c r="N8318" s="9"/>
      <c r="O8318" s="9"/>
      <c r="P8318" s="9"/>
      <c r="Q8318" s="9"/>
      <c r="R8318" s="9"/>
    </row>
    <row r="8319" ht="15.75" customHeight="1">
      <c r="A8319" s="14" t="s">
        <v>21</v>
      </c>
      <c r="B8319" s="14" t="s">
        <v>22</v>
      </c>
      <c r="C8319" s="40" t="s">
        <v>19575</v>
      </c>
      <c r="D8319" s="14" t="s">
        <v>19572</v>
      </c>
      <c r="E8319" s="13" t="s">
        <v>19573</v>
      </c>
      <c r="F8319" s="14" t="s">
        <v>19574</v>
      </c>
      <c r="G8319" s="14" t="s">
        <v>6772</v>
      </c>
      <c r="H8319" s="41" t="s">
        <v>6712</v>
      </c>
      <c r="I8319" s="42" t="s">
        <v>85</v>
      </c>
      <c r="J8319" s="21">
        <f t="shared" si="1"/>
        <v>67</v>
      </c>
      <c r="K8319" s="7" t="str">
        <f t="shared" si="2"/>
        <v>ENG30-02676054-vticati</v>
      </c>
      <c r="L8319" s="7" t="str">
        <f>ifna(VLOOKUP(K8319,'Лист1'!D:E,2,false))</f>
        <v>briši</v>
      </c>
      <c r="M8319" s="9"/>
      <c r="N8319" s="9"/>
      <c r="O8319" s="9"/>
      <c r="P8319" s="9"/>
      <c r="Q8319" s="9"/>
      <c r="R8319" s="9"/>
    </row>
    <row r="8320" ht="15.75" customHeight="1">
      <c r="A8320" s="14" t="s">
        <v>21</v>
      </c>
      <c r="B8320" s="14" t="s">
        <v>22</v>
      </c>
      <c r="C8320" s="40" t="s">
        <v>1828</v>
      </c>
      <c r="D8320" s="14" t="s">
        <v>19572</v>
      </c>
      <c r="E8320" s="13" t="s">
        <v>19573</v>
      </c>
      <c r="F8320" s="13" t="s">
        <v>19574</v>
      </c>
      <c r="G8320" s="14" t="s">
        <v>6772</v>
      </c>
      <c r="H8320" s="159" t="s">
        <v>6712</v>
      </c>
      <c r="I8320" s="42" t="s">
        <v>992</v>
      </c>
      <c r="J8320" s="61">
        <f t="shared" si="1"/>
        <v>67</v>
      </c>
      <c r="K8320" s="7" t="str">
        <f t="shared" si="2"/>
        <v>ENG30-02676054-vticati se</v>
      </c>
      <c r="L8320" s="7" t="str">
        <f>ifna(VLOOKUP(K8320,'Лист1'!D:E,2,false))</f>
        <v/>
      </c>
      <c r="M8320" s="9"/>
      <c r="N8320" s="9"/>
      <c r="O8320" s="9"/>
      <c r="P8320" s="9"/>
      <c r="Q8320" s="9"/>
      <c r="R8320" s="9"/>
    </row>
    <row r="8321" ht="15.75" customHeight="1">
      <c r="A8321" s="14" t="s">
        <v>21</v>
      </c>
      <c r="B8321" s="14" t="s">
        <v>22</v>
      </c>
      <c r="C8321" s="40" t="s">
        <v>14003</v>
      </c>
      <c r="D8321" s="14" t="s">
        <v>19576</v>
      </c>
      <c r="E8321" s="13" t="s">
        <v>19577</v>
      </c>
      <c r="F8321" s="14" t="s">
        <v>19578</v>
      </c>
      <c r="G8321" s="14" t="s">
        <v>6772</v>
      </c>
      <c r="H8321" s="41" t="s">
        <v>6712</v>
      </c>
      <c r="I8321" s="42" t="s">
        <v>85</v>
      </c>
      <c r="J8321" s="39">
        <f t="shared" si="1"/>
        <v>51</v>
      </c>
      <c r="K8321" s="7" t="str">
        <f t="shared" si="2"/>
        <v>ENG30-02676789-vprimeniti</v>
      </c>
      <c r="L8321" s="7" t="str">
        <f>ifna(VLOOKUP(K8321,'Лист1'!D:E,2,false))</f>
        <v/>
      </c>
      <c r="M8321" s="9"/>
      <c r="N8321" s="9"/>
      <c r="O8321" s="9"/>
      <c r="P8321" s="9"/>
      <c r="Q8321" s="9"/>
      <c r="R8321" s="9"/>
    </row>
    <row r="8322" ht="15.75" customHeight="1">
      <c r="A8322" s="14" t="s">
        <v>21</v>
      </c>
      <c r="B8322" s="14" t="s">
        <v>22</v>
      </c>
      <c r="C8322" s="40" t="s">
        <v>19464</v>
      </c>
      <c r="D8322" s="14" t="s">
        <v>19576</v>
      </c>
      <c r="E8322" s="13" t="s">
        <v>19577</v>
      </c>
      <c r="F8322" s="14" t="s">
        <v>19578</v>
      </c>
      <c r="G8322" s="14" t="s">
        <v>6772</v>
      </c>
      <c r="H8322" s="41" t="s">
        <v>6712</v>
      </c>
      <c r="I8322" s="42" t="s">
        <v>85</v>
      </c>
      <c r="J8322" s="60">
        <f t="shared" si="1"/>
        <v>51</v>
      </c>
      <c r="K8322" s="7" t="str">
        <f t="shared" si="2"/>
        <v>ENG30-02676789-vvažiti</v>
      </c>
      <c r="L8322" s="7" t="str">
        <f>ifna(VLOOKUP(K8322,'Лист1'!D:E,2,false))</f>
        <v/>
      </c>
      <c r="M8322" s="9"/>
      <c r="N8322" s="9"/>
      <c r="O8322" s="9"/>
      <c r="P8322" s="9"/>
      <c r="Q8322" s="9"/>
      <c r="R8322" s="9"/>
    </row>
    <row r="8323" ht="15.75" customHeight="1">
      <c r="A8323" s="14" t="s">
        <v>21</v>
      </c>
      <c r="B8323" s="14" t="s">
        <v>22</v>
      </c>
      <c r="C8323" s="40" t="s">
        <v>19389</v>
      </c>
      <c r="D8323" s="14" t="s">
        <v>19579</v>
      </c>
      <c r="E8323" s="13" t="s">
        <v>19580</v>
      </c>
      <c r="F8323" s="14" t="s">
        <v>19581</v>
      </c>
      <c r="G8323" s="14" t="s">
        <v>6772</v>
      </c>
      <c r="H8323" s="41" t="s">
        <v>6712</v>
      </c>
      <c r="I8323" s="42" t="s">
        <v>85</v>
      </c>
      <c r="J8323" s="43">
        <f t="shared" si="1"/>
        <v>39</v>
      </c>
      <c r="K8323" s="7" t="str">
        <f t="shared" si="2"/>
        <v>ENG30-02677097-vsadržati</v>
      </c>
      <c r="L8323" s="7" t="str">
        <f>ifna(VLOOKUP(K8323,'Лист1'!D:E,2,false))</f>
        <v/>
      </c>
      <c r="M8323" s="9"/>
      <c r="N8323" s="9"/>
      <c r="O8323" s="9"/>
      <c r="P8323" s="9"/>
      <c r="Q8323" s="9"/>
      <c r="R8323" s="9"/>
    </row>
    <row r="8324" ht="15.75" customHeight="1">
      <c r="A8324" s="14" t="s">
        <v>21</v>
      </c>
      <c r="B8324" s="14" t="s">
        <v>22</v>
      </c>
      <c r="C8324" s="40" t="s">
        <v>8418</v>
      </c>
      <c r="D8324" s="14" t="s">
        <v>19579</v>
      </c>
      <c r="E8324" s="13" t="s">
        <v>19580</v>
      </c>
      <c r="F8324" s="14" t="s">
        <v>19581</v>
      </c>
      <c r="G8324" s="14" t="s">
        <v>6772</v>
      </c>
      <c r="H8324" s="41" t="s">
        <v>6712</v>
      </c>
      <c r="I8324" s="42" t="s">
        <v>85</v>
      </c>
      <c r="J8324" s="68">
        <f t="shared" si="1"/>
        <v>39</v>
      </c>
      <c r="K8324" s="7" t="str">
        <f t="shared" si="2"/>
        <v>ENG30-02677097-vuključiti</v>
      </c>
      <c r="L8324" s="7" t="str">
        <f>ifna(VLOOKUP(K8324,'Лист1'!D:E,2,false))</f>
        <v/>
      </c>
      <c r="M8324" s="9"/>
      <c r="N8324" s="9"/>
      <c r="O8324" s="9"/>
      <c r="P8324" s="9"/>
      <c r="Q8324" s="9"/>
      <c r="R8324" s="9"/>
    </row>
    <row r="8325" ht="15.75" customHeight="1">
      <c r="A8325" s="14" t="s">
        <v>21</v>
      </c>
      <c r="B8325" s="14" t="s">
        <v>22</v>
      </c>
      <c r="C8325" s="40" t="s">
        <v>11136</v>
      </c>
      <c r="D8325" s="14" t="s">
        <v>19579</v>
      </c>
      <c r="E8325" s="13" t="s">
        <v>19580</v>
      </c>
      <c r="F8325" s="14" t="s">
        <v>19581</v>
      </c>
      <c r="G8325" s="14" t="s">
        <v>6772</v>
      </c>
      <c r="H8325" s="41" t="s">
        <v>6712</v>
      </c>
      <c r="I8325" s="42" t="s">
        <v>85</v>
      </c>
      <c r="J8325" s="38">
        <f t="shared" si="1"/>
        <v>39</v>
      </c>
      <c r="K8325" s="7" t="str">
        <f t="shared" si="2"/>
        <v>ENG30-02677097-vuticati</v>
      </c>
      <c r="L8325" s="7" t="str">
        <f>ifna(VLOOKUP(K8325,'Лист1'!D:E,2,false))</f>
        <v/>
      </c>
      <c r="M8325" s="9"/>
      <c r="N8325" s="9"/>
      <c r="O8325" s="9"/>
      <c r="P8325" s="9"/>
      <c r="Q8325" s="9"/>
      <c r="R8325" s="9"/>
    </row>
    <row r="8326" ht="15.75" customHeight="1">
      <c r="A8326" s="14" t="s">
        <v>21</v>
      </c>
      <c r="B8326" s="14" t="s">
        <v>22</v>
      </c>
      <c r="C8326" s="40" t="s">
        <v>19582</v>
      </c>
      <c r="D8326" s="14" t="s">
        <v>19583</v>
      </c>
      <c r="E8326" s="13" t="s">
        <v>19584</v>
      </c>
      <c r="F8326" s="14" t="s">
        <v>19585</v>
      </c>
      <c r="G8326" s="14" t="s">
        <v>6772</v>
      </c>
      <c r="H8326" s="41" t="s">
        <v>6712</v>
      </c>
      <c r="I8326" s="42" t="s">
        <v>85</v>
      </c>
      <c r="J8326" s="46">
        <f t="shared" si="1"/>
        <v>31</v>
      </c>
      <c r="K8326" s="7" t="str">
        <f t="shared" si="2"/>
        <v>ENG30-02677567-vuključivati</v>
      </c>
      <c r="L8326" s="7" t="str">
        <f>ifna(VLOOKUP(K8326,'Лист1'!D:E,2,false))</f>
        <v/>
      </c>
      <c r="M8326" s="9"/>
      <c r="N8326" s="9"/>
      <c r="O8326" s="9"/>
      <c r="P8326" s="9"/>
      <c r="Q8326" s="9"/>
      <c r="R8326" s="9"/>
    </row>
    <row r="8327" ht="15.75" customHeight="1">
      <c r="A8327" s="14" t="s">
        <v>11</v>
      </c>
      <c r="B8327" s="14" t="s">
        <v>12</v>
      </c>
      <c r="C8327" s="40" t="s">
        <v>7214</v>
      </c>
      <c r="D8327" s="14" t="s">
        <v>19586</v>
      </c>
      <c r="E8327" s="13" t="s">
        <v>19587</v>
      </c>
      <c r="F8327" s="14" t="s">
        <v>19588</v>
      </c>
      <c r="G8327" s="14" t="s">
        <v>7790</v>
      </c>
      <c r="H8327" s="41" t="s">
        <v>6712</v>
      </c>
      <c r="I8327" s="42" t="s">
        <v>85</v>
      </c>
      <c r="J8327" s="28">
        <f t="shared" si="1"/>
        <v>43</v>
      </c>
      <c r="K8327" s="7" t="str">
        <f t="shared" si="2"/>
        <v>ENG30-02677718-nakcija</v>
      </c>
      <c r="L8327" s="7" t="str">
        <f>ifna(VLOOKUP(K8327,'Лист1'!D:E,2,false))</f>
        <v/>
      </c>
      <c r="M8327" s="9"/>
      <c r="N8327" s="9"/>
      <c r="O8327" s="9"/>
      <c r="P8327" s="9"/>
      <c r="Q8327" s="9"/>
      <c r="R8327" s="9"/>
    </row>
    <row r="8328" ht="15.75" customHeight="1">
      <c r="A8328" s="14" t="s">
        <v>11</v>
      </c>
      <c r="B8328" s="14" t="s">
        <v>12</v>
      </c>
      <c r="C8328" s="40" t="s">
        <v>7791</v>
      </c>
      <c r="D8328" s="14" t="s">
        <v>19586</v>
      </c>
      <c r="E8328" s="13" t="s">
        <v>19587</v>
      </c>
      <c r="F8328" s="14" t="s">
        <v>19588</v>
      </c>
      <c r="G8328" s="14" t="s">
        <v>7790</v>
      </c>
      <c r="H8328" s="41" t="s">
        <v>6712</v>
      </c>
      <c r="I8328" s="42" t="s">
        <v>85</v>
      </c>
      <c r="J8328" s="93">
        <f t="shared" si="1"/>
        <v>43</v>
      </c>
      <c r="K8328" s="7" t="str">
        <f t="shared" si="2"/>
        <v>ENG30-02677718-nmehanizam</v>
      </c>
      <c r="L8328" s="7" t="str">
        <f>ifna(VLOOKUP(K8328,'Лист1'!D:E,2,false))</f>
        <v/>
      </c>
      <c r="M8328" s="9"/>
      <c r="N8328" s="9"/>
      <c r="O8328" s="9"/>
      <c r="P8328" s="9"/>
      <c r="Q8328" s="9"/>
      <c r="R8328" s="9"/>
    </row>
    <row r="8329" ht="15.75" customHeight="1">
      <c r="A8329" s="14" t="s">
        <v>21</v>
      </c>
      <c r="B8329" s="14" t="s">
        <v>22</v>
      </c>
      <c r="C8329" s="40" t="s">
        <v>19057</v>
      </c>
      <c r="D8329" s="14" t="s">
        <v>19589</v>
      </c>
      <c r="E8329" s="13" t="s">
        <v>19590</v>
      </c>
      <c r="F8329" s="14" t="s">
        <v>19591</v>
      </c>
      <c r="G8329" s="14" t="s">
        <v>6772</v>
      </c>
      <c r="H8329" s="41" t="s">
        <v>6712</v>
      </c>
      <c r="I8329" s="42" t="s">
        <v>85</v>
      </c>
      <c r="J8329" s="50">
        <f t="shared" si="1"/>
        <v>19</v>
      </c>
      <c r="K8329" s="7" t="str">
        <f t="shared" si="2"/>
        <v>ENG30-02678438-vbrinuti</v>
      </c>
      <c r="L8329" s="7" t="str">
        <f>ifna(VLOOKUP(K8329,'Лист1'!D:E,2,false))</f>
        <v/>
      </c>
      <c r="M8329" s="9"/>
      <c r="N8329" s="9"/>
      <c r="O8329" s="9"/>
      <c r="P8329" s="9"/>
      <c r="Q8329" s="9"/>
      <c r="R8329" s="9"/>
    </row>
    <row r="8330" ht="15.75" customHeight="1">
      <c r="A8330" s="14" t="s">
        <v>21</v>
      </c>
      <c r="B8330" s="14" t="s">
        <v>22</v>
      </c>
      <c r="C8330" s="40" t="s">
        <v>2775</v>
      </c>
      <c r="D8330" s="14" t="s">
        <v>19589</v>
      </c>
      <c r="E8330" s="13" t="s">
        <v>19590</v>
      </c>
      <c r="F8330" s="13" t="s">
        <v>19591</v>
      </c>
      <c r="G8330" s="14" t="s">
        <v>6772</v>
      </c>
      <c r="H8330" s="159" t="s">
        <v>6712</v>
      </c>
      <c r="I8330" s="42" t="s">
        <v>992</v>
      </c>
      <c r="J8330" s="45">
        <f t="shared" si="1"/>
        <v>19</v>
      </c>
      <c r="K8330" s="7" t="str">
        <f t="shared" si="2"/>
        <v>ENG30-02678438-vzainteresovati se</v>
      </c>
      <c r="L8330" s="7" t="str">
        <f>ifna(VLOOKUP(K8330,'Лист1'!D:E,2,false))</f>
        <v/>
      </c>
      <c r="M8330" s="9"/>
      <c r="N8330" s="9"/>
      <c r="O8330" s="9"/>
      <c r="P8330" s="9"/>
      <c r="Q8330" s="9"/>
      <c r="R8330" s="9"/>
    </row>
    <row r="8331" ht="15.75" customHeight="1">
      <c r="A8331" s="14" t="s">
        <v>21</v>
      </c>
      <c r="B8331" s="14" t="s">
        <v>22</v>
      </c>
      <c r="C8331" s="40" t="s">
        <v>12791</v>
      </c>
      <c r="D8331" s="14" t="s">
        <v>19592</v>
      </c>
      <c r="E8331" s="13" t="s">
        <v>19593</v>
      </c>
      <c r="F8331" s="14" t="s">
        <v>19594</v>
      </c>
      <c r="G8331" s="14" t="s">
        <v>6772</v>
      </c>
      <c r="H8331" s="41" t="s">
        <v>6712</v>
      </c>
      <c r="I8331" s="42" t="s">
        <v>85</v>
      </c>
      <c r="J8331" s="55">
        <f t="shared" si="1"/>
        <v>70</v>
      </c>
      <c r="K8331" s="7" t="str">
        <f t="shared" si="2"/>
        <v>ENG30-02679227-votvoriti</v>
      </c>
      <c r="L8331" s="7" t="str">
        <f>ifna(VLOOKUP(K8331,'Лист1'!D:E,2,false))</f>
        <v/>
      </c>
      <c r="M8331" s="9"/>
      <c r="N8331" s="9"/>
      <c r="O8331" s="9"/>
      <c r="P8331" s="9"/>
      <c r="Q8331" s="9"/>
      <c r="R8331" s="9"/>
    </row>
    <row r="8332" ht="15.75" customHeight="1">
      <c r="A8332" s="14" t="s">
        <v>21</v>
      </c>
      <c r="B8332" s="14" t="s">
        <v>22</v>
      </c>
      <c r="C8332" s="40" t="s">
        <v>9287</v>
      </c>
      <c r="D8332" s="14" t="s">
        <v>19592</v>
      </c>
      <c r="E8332" s="13" t="s">
        <v>19593</v>
      </c>
      <c r="F8332" s="14" t="s">
        <v>19594</v>
      </c>
      <c r="G8332" s="14" t="s">
        <v>6772</v>
      </c>
      <c r="H8332" s="41" t="s">
        <v>6712</v>
      </c>
      <c r="I8332" s="42" t="s">
        <v>85</v>
      </c>
      <c r="J8332" s="46">
        <f t="shared" si="1"/>
        <v>70</v>
      </c>
      <c r="K8332" s="7" t="str">
        <f t="shared" si="2"/>
        <v>ENG30-02679227-vpočeti</v>
      </c>
      <c r="L8332" s="7" t="str">
        <f>ifna(VLOOKUP(K8332,'Лист1'!D:E,2,false))</f>
        <v/>
      </c>
      <c r="M8332" s="9"/>
      <c r="N8332" s="9"/>
      <c r="O8332" s="9"/>
      <c r="P8332" s="9"/>
      <c r="Q8332" s="9"/>
      <c r="R8332" s="9"/>
    </row>
    <row r="8333" ht="15.75" customHeight="1">
      <c r="A8333" s="14" t="s">
        <v>21</v>
      </c>
      <c r="B8333" s="14" t="s">
        <v>22</v>
      </c>
      <c r="C8333" s="40" t="s">
        <v>18341</v>
      </c>
      <c r="D8333" s="14" t="s">
        <v>19592</v>
      </c>
      <c r="E8333" s="13" t="s">
        <v>19593</v>
      </c>
      <c r="F8333" s="14" t="s">
        <v>19594</v>
      </c>
      <c r="G8333" s="14" t="s">
        <v>6772</v>
      </c>
      <c r="H8333" s="41" t="s">
        <v>6712</v>
      </c>
      <c r="I8333" s="42" t="s">
        <v>85</v>
      </c>
      <c r="J8333" s="46">
        <f t="shared" si="1"/>
        <v>70</v>
      </c>
      <c r="K8333" s="7" t="str">
        <f t="shared" si="2"/>
        <v>ENG30-02679227-vpočinjati</v>
      </c>
      <c r="L8333" s="7" t="str">
        <f>ifna(VLOOKUP(K8333,'Лист1'!D:E,2,false))</f>
        <v/>
      </c>
      <c r="M8333" s="9"/>
      <c r="N8333" s="9"/>
      <c r="O8333" s="9"/>
      <c r="P8333" s="9"/>
      <c r="Q8333" s="9"/>
      <c r="R8333" s="9"/>
    </row>
    <row r="8334" ht="15.75" customHeight="1">
      <c r="A8334" s="14" t="s">
        <v>21</v>
      </c>
      <c r="B8334" s="14" t="s">
        <v>22</v>
      </c>
      <c r="C8334" s="40" t="s">
        <v>7040</v>
      </c>
      <c r="D8334" s="14" t="s">
        <v>19592</v>
      </c>
      <c r="E8334" s="13" t="s">
        <v>19593</v>
      </c>
      <c r="F8334" s="14" t="s">
        <v>19594</v>
      </c>
      <c r="G8334" s="14" t="s">
        <v>6772</v>
      </c>
      <c r="H8334" s="41" t="s">
        <v>6712</v>
      </c>
      <c r="I8334" s="42" t="s">
        <v>85</v>
      </c>
      <c r="J8334" s="48">
        <f t="shared" si="1"/>
        <v>70</v>
      </c>
      <c r="K8334" s="7" t="str">
        <f t="shared" si="2"/>
        <v>ENG30-02679227-vpokrenuti</v>
      </c>
      <c r="L8334" s="7" t="str">
        <f>ifna(VLOOKUP(K8334,'Лист1'!D:E,2,false))</f>
        <v/>
      </c>
      <c r="M8334" s="9"/>
      <c r="N8334" s="9"/>
      <c r="O8334" s="9"/>
      <c r="P8334" s="9"/>
      <c r="Q8334" s="9"/>
      <c r="R8334" s="9"/>
    </row>
    <row r="8335" ht="15.75" customHeight="1">
      <c r="A8335" s="14" t="s">
        <v>21</v>
      </c>
      <c r="B8335" s="14" t="s">
        <v>22</v>
      </c>
      <c r="C8335" s="40" t="s">
        <v>9307</v>
      </c>
      <c r="D8335" s="14" t="s">
        <v>19592</v>
      </c>
      <c r="E8335" s="13" t="s">
        <v>19593</v>
      </c>
      <c r="F8335" s="14" t="s">
        <v>19594</v>
      </c>
      <c r="G8335" s="14" t="s">
        <v>6772</v>
      </c>
      <c r="H8335" s="41" t="s">
        <v>6712</v>
      </c>
      <c r="I8335" s="42" t="s">
        <v>85</v>
      </c>
      <c r="J8335" s="21">
        <f t="shared" si="1"/>
        <v>70</v>
      </c>
      <c r="K8335" s="7" t="str">
        <f t="shared" si="2"/>
        <v>ENG30-02679227-vzapočeti</v>
      </c>
      <c r="L8335" s="7" t="str">
        <f>ifna(VLOOKUP(K8335,'Лист1'!D:E,2,false))</f>
        <v/>
      </c>
      <c r="M8335" s="9"/>
      <c r="N8335" s="9"/>
      <c r="O8335" s="9"/>
      <c r="P8335" s="9"/>
      <c r="Q8335" s="9"/>
      <c r="R8335" s="9"/>
    </row>
    <row r="8336" ht="15.75" customHeight="1">
      <c r="A8336" s="14" t="s">
        <v>21</v>
      </c>
      <c r="B8336" s="14" t="s">
        <v>22</v>
      </c>
      <c r="C8336" s="40" t="s">
        <v>8628</v>
      </c>
      <c r="D8336" s="14" t="s">
        <v>19595</v>
      </c>
      <c r="E8336" s="13" t="s">
        <v>19596</v>
      </c>
      <c r="F8336" s="14" t="s">
        <v>19597</v>
      </c>
      <c r="G8336" s="14" t="s">
        <v>6772</v>
      </c>
      <c r="H8336" s="41" t="s">
        <v>6712</v>
      </c>
      <c r="I8336" s="42" t="s">
        <v>85</v>
      </c>
      <c r="J8336" s="61">
        <f t="shared" si="1"/>
        <v>68</v>
      </c>
      <c r="K8336" s="7" t="str">
        <f t="shared" si="2"/>
        <v>ENG30-02679899-včuvati</v>
      </c>
      <c r="L8336" s="7" t="str">
        <f>ifna(VLOOKUP(K8336,'Лист1'!D:E,2,false))</f>
        <v/>
      </c>
      <c r="M8336" s="9"/>
      <c r="N8336" s="9"/>
      <c r="O8336" s="9"/>
      <c r="P8336" s="9"/>
      <c r="Q8336" s="9"/>
      <c r="R8336" s="9"/>
    </row>
    <row r="8337" ht="15.75" customHeight="1">
      <c r="A8337" s="14" t="s">
        <v>21</v>
      </c>
      <c r="B8337" s="14" t="s">
        <v>22</v>
      </c>
      <c r="C8337" s="40" t="s">
        <v>7958</v>
      </c>
      <c r="D8337" s="14" t="s">
        <v>19595</v>
      </c>
      <c r="E8337" s="13" t="s">
        <v>19596</v>
      </c>
      <c r="F8337" s="14" t="s">
        <v>19597</v>
      </c>
      <c r="G8337" s="14" t="s">
        <v>6772</v>
      </c>
      <c r="H8337" s="41" t="s">
        <v>6712</v>
      </c>
      <c r="I8337" s="42" t="s">
        <v>85</v>
      </c>
      <c r="J8337" s="39">
        <f t="shared" si="1"/>
        <v>68</v>
      </c>
      <c r="K8337" s="7" t="str">
        <f t="shared" si="2"/>
        <v>ENG30-02679899-vnastaviti</v>
      </c>
      <c r="L8337" s="7" t="str">
        <f>ifna(VLOOKUP(K8337,'Лист1'!D:E,2,false))</f>
        <v/>
      </c>
      <c r="M8337" s="9"/>
      <c r="N8337" s="9"/>
      <c r="O8337" s="9"/>
      <c r="P8337" s="9"/>
      <c r="Q8337" s="9"/>
      <c r="R8337" s="9"/>
    </row>
    <row r="8338" ht="15.75" customHeight="1">
      <c r="A8338" s="14" t="s">
        <v>21</v>
      </c>
      <c r="B8338" s="14" t="s">
        <v>22</v>
      </c>
      <c r="C8338" s="40" t="s">
        <v>7962</v>
      </c>
      <c r="D8338" s="14" t="s">
        <v>19595</v>
      </c>
      <c r="E8338" s="13" t="s">
        <v>19596</v>
      </c>
      <c r="F8338" s="14" t="s">
        <v>19597</v>
      </c>
      <c r="G8338" s="14" t="s">
        <v>6772</v>
      </c>
      <c r="H8338" s="41" t="s">
        <v>6712</v>
      </c>
      <c r="I8338" s="42" t="s">
        <v>85</v>
      </c>
      <c r="J8338" s="39">
        <f t="shared" si="1"/>
        <v>68</v>
      </c>
      <c r="K8338" s="7" t="str">
        <f t="shared" si="2"/>
        <v>ENG30-02679899-vodržati</v>
      </c>
      <c r="L8338" s="7" t="str">
        <f>ifna(VLOOKUP(K8338,'Лист1'!D:E,2,false))</f>
        <v/>
      </c>
      <c r="M8338" s="9"/>
      <c r="N8338" s="9"/>
      <c r="O8338" s="9"/>
      <c r="P8338" s="9"/>
      <c r="Q8338" s="9"/>
      <c r="R8338" s="9"/>
    </row>
    <row r="8339" ht="15.75" customHeight="1">
      <c r="A8339" s="14" t="s">
        <v>21</v>
      </c>
      <c r="B8339" s="14" t="s">
        <v>22</v>
      </c>
      <c r="C8339" s="40" t="s">
        <v>19598</v>
      </c>
      <c r="D8339" s="14" t="s">
        <v>19599</v>
      </c>
      <c r="E8339" s="13" t="s">
        <v>19600</v>
      </c>
      <c r="F8339" s="14" t="s">
        <v>19601</v>
      </c>
      <c r="G8339" s="14" t="s">
        <v>6772</v>
      </c>
      <c r="H8339" s="41" t="s">
        <v>6712</v>
      </c>
      <c r="I8339" s="42" t="s">
        <v>85</v>
      </c>
      <c r="J8339" s="60">
        <f t="shared" si="1"/>
        <v>37</v>
      </c>
      <c r="K8339" s="7" t="str">
        <f t="shared" si="2"/>
        <v>ENG30-02680814-vprestajati</v>
      </c>
      <c r="L8339" s="7" t="str">
        <f>ifna(VLOOKUP(K8339,'Лист1'!D:E,2,false))</f>
        <v/>
      </c>
      <c r="M8339" s="9"/>
      <c r="N8339" s="9"/>
      <c r="O8339" s="9"/>
      <c r="P8339" s="9"/>
      <c r="Q8339" s="9"/>
      <c r="R8339" s="9"/>
    </row>
    <row r="8340" ht="15.75" customHeight="1">
      <c r="A8340" s="14" t="s">
        <v>21</v>
      </c>
      <c r="B8340" s="14" t="s">
        <v>22</v>
      </c>
      <c r="C8340" s="40" t="s">
        <v>19602</v>
      </c>
      <c r="D8340" s="14" t="s">
        <v>19599</v>
      </c>
      <c r="E8340" s="13" t="s">
        <v>19600</v>
      </c>
      <c r="F8340" s="14" t="s">
        <v>19601</v>
      </c>
      <c r="G8340" s="14" t="s">
        <v>6772</v>
      </c>
      <c r="H8340" s="41" t="s">
        <v>6712</v>
      </c>
      <c r="I8340" s="42" t="s">
        <v>85</v>
      </c>
      <c r="J8340" s="43">
        <f t="shared" si="1"/>
        <v>37</v>
      </c>
      <c r="K8340" s="7" t="str">
        <f t="shared" si="2"/>
        <v>ENG30-02680814-vprestati</v>
      </c>
      <c r="L8340" s="7" t="str">
        <f>ifna(VLOOKUP(K8340,'Лист1'!D:E,2,false))</f>
        <v/>
      </c>
      <c r="M8340" s="9"/>
      <c r="N8340" s="9"/>
      <c r="O8340" s="9"/>
      <c r="P8340" s="9"/>
      <c r="Q8340" s="9"/>
      <c r="R8340" s="9"/>
    </row>
    <row r="8341" ht="15.75" customHeight="1">
      <c r="A8341" s="14" t="s">
        <v>21</v>
      </c>
      <c r="B8341" s="14" t="s">
        <v>22</v>
      </c>
      <c r="C8341" s="40" t="s">
        <v>9329</v>
      </c>
      <c r="D8341" s="14" t="s">
        <v>19599</v>
      </c>
      <c r="E8341" s="13" t="s">
        <v>19600</v>
      </c>
      <c r="F8341" s="14" t="s">
        <v>19601</v>
      </c>
      <c r="G8341" s="14" t="s">
        <v>6772</v>
      </c>
      <c r="H8341" s="41" t="s">
        <v>6712</v>
      </c>
      <c r="I8341" s="42" t="s">
        <v>85</v>
      </c>
      <c r="J8341" s="68">
        <f t="shared" si="1"/>
        <v>37</v>
      </c>
      <c r="K8341" s="7" t="str">
        <f t="shared" si="2"/>
        <v>ENG30-02680814-vzaustaviti</v>
      </c>
      <c r="L8341" s="7" t="str">
        <f>ifna(VLOOKUP(K8341,'Лист1'!D:E,2,false))</f>
        <v/>
      </c>
      <c r="M8341" s="9"/>
      <c r="N8341" s="9"/>
      <c r="O8341" s="9"/>
      <c r="P8341" s="9"/>
      <c r="Q8341" s="9"/>
      <c r="R8341" s="9"/>
    </row>
    <row r="8342" ht="15.75" customHeight="1">
      <c r="A8342" s="14" t="s">
        <v>21</v>
      </c>
      <c r="B8342" s="14" t="s">
        <v>22</v>
      </c>
      <c r="C8342" s="40" t="s">
        <v>7966</v>
      </c>
      <c r="D8342" s="14" t="s">
        <v>19603</v>
      </c>
      <c r="E8342" s="13" t="s">
        <v>19604</v>
      </c>
      <c r="F8342" s="14" t="s">
        <v>19605</v>
      </c>
      <c r="G8342" s="14" t="s">
        <v>6772</v>
      </c>
      <c r="H8342" s="41" t="s">
        <v>6712</v>
      </c>
      <c r="I8342" s="42" t="s">
        <v>85</v>
      </c>
      <c r="J8342" s="25">
        <f t="shared" si="1"/>
        <v>71</v>
      </c>
      <c r="K8342" s="7" t="str">
        <f t="shared" si="2"/>
        <v>ENG30-02681795-vodržavati</v>
      </c>
      <c r="L8342" s="7" t="str">
        <f>ifna(VLOOKUP(K8342,'Лист1'!D:E,2,false))</f>
        <v/>
      </c>
      <c r="M8342" s="9"/>
      <c r="N8342" s="9"/>
      <c r="O8342" s="9"/>
      <c r="P8342" s="9"/>
      <c r="Q8342" s="9"/>
      <c r="R8342" s="9"/>
    </row>
    <row r="8343" ht="15.75" customHeight="1">
      <c r="A8343" s="14" t="s">
        <v>21</v>
      </c>
      <c r="B8343" s="14" t="s">
        <v>22</v>
      </c>
      <c r="C8343" s="40" t="s">
        <v>19598</v>
      </c>
      <c r="D8343" s="14" t="s">
        <v>19606</v>
      </c>
      <c r="E8343" s="13" t="s">
        <v>19607</v>
      </c>
      <c r="F8343" s="14" t="s">
        <v>19608</v>
      </c>
      <c r="G8343" s="14" t="s">
        <v>6772</v>
      </c>
      <c r="H8343" s="41" t="s">
        <v>6712</v>
      </c>
      <c r="I8343" s="42" t="s">
        <v>85</v>
      </c>
      <c r="J8343" s="38">
        <f t="shared" si="1"/>
        <v>26</v>
      </c>
      <c r="K8343" s="7" t="str">
        <f t="shared" si="2"/>
        <v>ENG30-02683840-vprestajati</v>
      </c>
      <c r="L8343" s="7" t="str">
        <f>ifna(VLOOKUP(K8343,'Лист1'!D:E,2,false))</f>
        <v/>
      </c>
      <c r="M8343" s="9"/>
      <c r="N8343" s="9"/>
      <c r="O8343" s="9"/>
      <c r="P8343" s="9"/>
      <c r="Q8343" s="9"/>
      <c r="R8343" s="9"/>
    </row>
    <row r="8344" ht="15.75" customHeight="1">
      <c r="A8344" s="14" t="s">
        <v>21</v>
      </c>
      <c r="B8344" s="14" t="s">
        <v>22</v>
      </c>
      <c r="C8344" s="40" t="s">
        <v>19602</v>
      </c>
      <c r="D8344" s="14" t="s">
        <v>19606</v>
      </c>
      <c r="E8344" s="13" t="s">
        <v>19607</v>
      </c>
      <c r="F8344" s="14" t="s">
        <v>19608</v>
      </c>
      <c r="G8344" s="14" t="s">
        <v>6772</v>
      </c>
      <c r="H8344" s="41" t="s">
        <v>6712</v>
      </c>
      <c r="I8344" s="42" t="s">
        <v>85</v>
      </c>
      <c r="J8344" s="46">
        <f t="shared" si="1"/>
        <v>26</v>
      </c>
      <c r="K8344" s="7" t="str">
        <f t="shared" si="2"/>
        <v>ENG30-02683840-vprestati</v>
      </c>
      <c r="L8344" s="7" t="str">
        <f>ifna(VLOOKUP(K8344,'Лист1'!D:E,2,false))</f>
        <v/>
      </c>
      <c r="M8344" s="9"/>
      <c r="N8344" s="9"/>
      <c r="O8344" s="9"/>
      <c r="P8344" s="9"/>
      <c r="Q8344" s="9"/>
      <c r="R8344" s="9"/>
    </row>
    <row r="8345" ht="15.75" customHeight="1">
      <c r="A8345" s="14" t="s">
        <v>21</v>
      </c>
      <c r="B8345" s="14" t="s">
        <v>22</v>
      </c>
      <c r="C8345" s="40" t="s">
        <v>2792</v>
      </c>
      <c r="D8345" s="14" t="s">
        <v>19606</v>
      </c>
      <c r="E8345" s="13" t="s">
        <v>19607</v>
      </c>
      <c r="F8345" s="13" t="s">
        <v>19608</v>
      </c>
      <c r="G8345" s="14" t="s">
        <v>6772</v>
      </c>
      <c r="H8345" s="159" t="s">
        <v>6712</v>
      </c>
      <c r="I8345" s="42" t="s">
        <v>992</v>
      </c>
      <c r="J8345" s="28">
        <f t="shared" si="1"/>
        <v>26</v>
      </c>
      <c r="K8345" s="7" t="str">
        <f t="shared" si="2"/>
        <v>ENG30-02683840-vzaustaviti se</v>
      </c>
      <c r="L8345" s="7" t="str">
        <f>ifna(VLOOKUP(K8345,'Лист1'!D:E,2,false))</f>
        <v/>
      </c>
      <c r="M8345" s="9"/>
      <c r="N8345" s="9"/>
      <c r="O8345" s="9"/>
      <c r="P8345" s="9"/>
      <c r="Q8345" s="9"/>
      <c r="R8345" s="9"/>
    </row>
    <row r="8346" ht="15.75" customHeight="1">
      <c r="A8346" s="14" t="s">
        <v>21</v>
      </c>
      <c r="B8346" s="14" t="s">
        <v>22</v>
      </c>
      <c r="C8346" s="40" t="s">
        <v>7958</v>
      </c>
      <c r="D8346" s="14" t="s">
        <v>19609</v>
      </c>
      <c r="E8346" s="13" t="s">
        <v>19610</v>
      </c>
      <c r="F8346" s="14" t="s">
        <v>7958</v>
      </c>
      <c r="G8346" s="14" t="s">
        <v>6772</v>
      </c>
      <c r="H8346" s="41" t="s">
        <v>6712</v>
      </c>
      <c r="I8346" s="42" t="s">
        <v>85</v>
      </c>
      <c r="J8346" s="93">
        <f t="shared" si="1"/>
        <v>47</v>
      </c>
      <c r="K8346" s="7" t="str">
        <f t="shared" si="2"/>
        <v>ENG30-02684924-vnastaviti</v>
      </c>
      <c r="L8346" s="7" t="str">
        <f>ifna(VLOOKUP(K8346,'Лист1'!D:E,2,false))</f>
        <v/>
      </c>
      <c r="M8346" s="9"/>
      <c r="N8346" s="9"/>
      <c r="O8346" s="9"/>
      <c r="P8346" s="9"/>
      <c r="Q8346" s="9"/>
      <c r="R8346" s="9"/>
    </row>
    <row r="8347" ht="15.75" customHeight="1">
      <c r="A8347" s="14" t="s">
        <v>11</v>
      </c>
      <c r="B8347" s="14" t="s">
        <v>12</v>
      </c>
      <c r="C8347" s="40" t="s">
        <v>19611</v>
      </c>
      <c r="D8347" s="14" t="s">
        <v>19612</v>
      </c>
      <c r="E8347" s="13" t="s">
        <v>19613</v>
      </c>
      <c r="F8347" s="14" t="s">
        <v>19614</v>
      </c>
      <c r="G8347" s="14" t="s">
        <v>7632</v>
      </c>
      <c r="H8347" s="41" t="s">
        <v>6712</v>
      </c>
      <c r="I8347" s="42" t="s">
        <v>85</v>
      </c>
      <c r="J8347" s="50">
        <f t="shared" si="1"/>
        <v>39</v>
      </c>
      <c r="K8347" s="7" t="str">
        <f t="shared" si="2"/>
        <v>ENG30-02684962-ntrg</v>
      </c>
      <c r="L8347" s="7" t="str">
        <f>ifna(VLOOKUP(K8347,'Лист1'!D:E,2,false))</f>
        <v/>
      </c>
      <c r="M8347" s="9"/>
      <c r="N8347" s="9"/>
      <c r="O8347" s="9"/>
      <c r="P8347" s="9"/>
      <c r="Q8347" s="9"/>
      <c r="R8347" s="9"/>
    </row>
    <row r="8348" ht="15.75" customHeight="1">
      <c r="A8348" s="14" t="s">
        <v>79</v>
      </c>
      <c r="B8348" s="14" t="s">
        <v>80</v>
      </c>
      <c r="C8348" s="40" t="s">
        <v>14094</v>
      </c>
      <c r="D8348" s="14" t="s">
        <v>19615</v>
      </c>
      <c r="E8348" s="13" t="s">
        <v>19616</v>
      </c>
      <c r="F8348" s="14" t="s">
        <v>19617</v>
      </c>
      <c r="G8348" s="14" t="s">
        <v>19258</v>
      </c>
      <c r="H8348" s="41" t="s">
        <v>6712</v>
      </c>
      <c r="I8348" s="42" t="s">
        <v>85</v>
      </c>
      <c r="J8348" s="45">
        <f t="shared" si="1"/>
        <v>50</v>
      </c>
      <c r="K8348" s="7" t="str">
        <f t="shared" si="2"/>
        <v>ENG30-02684971-abožanski</v>
      </c>
      <c r="L8348" s="7" t="str">
        <f>ifna(VLOOKUP(K8348,'Лист1'!D:E,2,false))</f>
        <v/>
      </c>
      <c r="M8348" s="9"/>
      <c r="N8348" s="9"/>
      <c r="O8348" s="9"/>
      <c r="P8348" s="9"/>
      <c r="Q8348" s="9"/>
      <c r="R8348" s="9"/>
    </row>
    <row r="8349" ht="15.75" customHeight="1">
      <c r="A8349" s="14" t="s">
        <v>79</v>
      </c>
      <c r="B8349" s="14" t="s">
        <v>80</v>
      </c>
      <c r="C8349" s="40" t="s">
        <v>19618</v>
      </c>
      <c r="D8349" s="14" t="s">
        <v>19615</v>
      </c>
      <c r="E8349" s="13" t="s">
        <v>19616</v>
      </c>
      <c r="F8349" s="14" t="s">
        <v>19617</v>
      </c>
      <c r="G8349" s="14" t="s">
        <v>19258</v>
      </c>
      <c r="H8349" s="41" t="s">
        <v>6712</v>
      </c>
      <c r="I8349" s="42" t="s">
        <v>85</v>
      </c>
      <c r="J8349" s="50">
        <f t="shared" si="1"/>
        <v>50</v>
      </c>
      <c r="K8349" s="7" t="str">
        <f t="shared" si="2"/>
        <v>ENG30-02684971-anebeski</v>
      </c>
      <c r="L8349" s="7" t="str">
        <f>ifna(VLOOKUP(K8349,'Лист1'!D:E,2,false))</f>
        <v/>
      </c>
      <c r="M8349" s="9"/>
      <c r="N8349" s="9"/>
      <c r="O8349" s="9"/>
      <c r="P8349" s="9"/>
      <c r="Q8349" s="9"/>
      <c r="R8349" s="9"/>
    </row>
    <row r="8350" ht="15.75" customHeight="1">
      <c r="A8350" s="14" t="s">
        <v>79</v>
      </c>
      <c r="B8350" s="14" t="s">
        <v>80</v>
      </c>
      <c r="C8350" s="40" t="s">
        <v>19618</v>
      </c>
      <c r="D8350" s="14" t="s">
        <v>19619</v>
      </c>
      <c r="E8350" s="13" t="s">
        <v>19620</v>
      </c>
      <c r="F8350" s="14" t="s">
        <v>19618</v>
      </c>
      <c r="G8350" s="14" t="s">
        <v>16715</v>
      </c>
      <c r="H8350" s="41" t="s">
        <v>6712</v>
      </c>
      <c r="I8350" s="42" t="s">
        <v>85</v>
      </c>
      <c r="J8350" s="50">
        <f t="shared" si="1"/>
        <v>34</v>
      </c>
      <c r="K8350" s="7" t="str">
        <f t="shared" si="2"/>
        <v>ENG30-02685153-anebeski</v>
      </c>
      <c r="L8350" s="7" t="str">
        <f>ifna(VLOOKUP(K8350,'Лист1'!D:E,2,false))</f>
        <v/>
      </c>
      <c r="M8350" s="9"/>
      <c r="N8350" s="9"/>
      <c r="O8350" s="9"/>
      <c r="P8350" s="9"/>
      <c r="Q8350" s="9"/>
      <c r="R8350" s="9"/>
    </row>
    <row r="8351" ht="15.75" customHeight="1">
      <c r="A8351" s="14" t="s">
        <v>79</v>
      </c>
      <c r="B8351" s="14" t="s">
        <v>80</v>
      </c>
      <c r="C8351" s="40" t="s">
        <v>9166</v>
      </c>
      <c r="D8351" s="14" t="s">
        <v>19621</v>
      </c>
      <c r="E8351" s="13" t="s">
        <v>19622</v>
      </c>
      <c r="F8351" s="14" t="s">
        <v>19623</v>
      </c>
      <c r="G8351" s="14" t="s">
        <v>6815</v>
      </c>
      <c r="H8351" s="41" t="s">
        <v>6712</v>
      </c>
      <c r="I8351" s="42" t="s">
        <v>85</v>
      </c>
      <c r="J8351" s="46">
        <f t="shared" si="1"/>
        <v>24</v>
      </c>
      <c r="K8351" s="7" t="str">
        <f t="shared" si="2"/>
        <v>ENG30-02685299-aćelijski</v>
      </c>
      <c r="L8351" s="7" t="str">
        <f>ifna(VLOOKUP(K8351,'Лист1'!D:E,2,false))</f>
        <v/>
      </c>
      <c r="M8351" s="9"/>
      <c r="N8351" s="9"/>
      <c r="O8351" s="9"/>
      <c r="P8351" s="9"/>
      <c r="Q8351" s="9"/>
      <c r="R8351" s="9"/>
    </row>
    <row r="8352" ht="15.75" customHeight="1">
      <c r="A8352" s="14" t="s">
        <v>21</v>
      </c>
      <c r="B8352" s="14" t="s">
        <v>22</v>
      </c>
      <c r="C8352" s="40" t="s">
        <v>8139</v>
      </c>
      <c r="D8352" s="14" t="s">
        <v>19624</v>
      </c>
      <c r="E8352" s="13" t="s">
        <v>19625</v>
      </c>
      <c r="F8352" s="14" t="s">
        <v>19626</v>
      </c>
      <c r="G8352" s="14" t="s">
        <v>6772</v>
      </c>
      <c r="H8352" s="41" t="s">
        <v>6712</v>
      </c>
      <c r="I8352" s="42" t="s">
        <v>85</v>
      </c>
      <c r="J8352" s="60">
        <f t="shared" si="1"/>
        <v>59</v>
      </c>
      <c r="K8352" s="7" t="str">
        <f t="shared" si="2"/>
        <v>ENG30-02685390-vprelaziti</v>
      </c>
      <c r="L8352" s="7" t="str">
        <f>ifna(VLOOKUP(K8352,'Лист1'!D:E,2,false))</f>
        <v/>
      </c>
      <c r="M8352" s="9"/>
      <c r="N8352" s="9"/>
      <c r="O8352" s="9"/>
      <c r="P8352" s="9"/>
      <c r="Q8352" s="9"/>
      <c r="R8352" s="9"/>
    </row>
    <row r="8353" ht="15.75" customHeight="1">
      <c r="A8353" s="14" t="s">
        <v>21</v>
      </c>
      <c r="B8353" s="14" t="s">
        <v>22</v>
      </c>
      <c r="C8353" s="40" t="s">
        <v>7362</v>
      </c>
      <c r="D8353" s="14" t="s">
        <v>19627</v>
      </c>
      <c r="E8353" s="13" t="s">
        <v>19628</v>
      </c>
      <c r="F8353" s="14" t="s">
        <v>19629</v>
      </c>
      <c r="G8353" s="14" t="s">
        <v>6772</v>
      </c>
      <c r="H8353" s="41" t="s">
        <v>6712</v>
      </c>
      <c r="I8353" s="42" t="s">
        <v>85</v>
      </c>
      <c r="J8353" s="47">
        <f t="shared" si="1"/>
        <v>38</v>
      </c>
      <c r="K8353" s="7" t="str">
        <f t="shared" si="2"/>
        <v>ENG30-02685951-vpokriti</v>
      </c>
      <c r="L8353" s="7" t="str">
        <f>ifna(VLOOKUP(K8353,'Лист1'!D:E,2,false))</f>
        <v/>
      </c>
      <c r="M8353" s="9"/>
      <c r="N8353" s="9"/>
      <c r="O8353" s="9"/>
      <c r="P8353" s="9"/>
      <c r="Q8353" s="9"/>
      <c r="R8353" s="9"/>
    </row>
    <row r="8354" ht="15.75" customHeight="1">
      <c r="A8354" s="14" t="s">
        <v>21</v>
      </c>
      <c r="B8354" s="14" t="s">
        <v>22</v>
      </c>
      <c r="C8354" s="40" t="s">
        <v>14762</v>
      </c>
      <c r="D8354" s="14" t="s">
        <v>19630</v>
      </c>
      <c r="E8354" s="13" t="s">
        <v>19631</v>
      </c>
      <c r="F8354" s="14" t="s">
        <v>14762</v>
      </c>
      <c r="G8354" s="14" t="s">
        <v>6772</v>
      </c>
      <c r="H8354" s="41" t="s">
        <v>6712</v>
      </c>
      <c r="I8354" s="42" t="s">
        <v>85</v>
      </c>
      <c r="J8354" s="52">
        <f t="shared" si="1"/>
        <v>30</v>
      </c>
      <c r="K8354" s="7" t="str">
        <f t="shared" si="2"/>
        <v>ENG30-02686471-vvoditi</v>
      </c>
      <c r="L8354" s="7" t="str">
        <f>ifna(VLOOKUP(K8354,'Лист1'!D:E,2,false))</f>
        <v/>
      </c>
      <c r="M8354" s="9"/>
      <c r="N8354" s="9"/>
      <c r="O8354" s="9"/>
      <c r="P8354" s="9"/>
      <c r="Q8354" s="9"/>
      <c r="R8354" s="9"/>
    </row>
    <row r="8355" ht="15.75" customHeight="1">
      <c r="A8355" s="14" t="s">
        <v>11</v>
      </c>
      <c r="B8355" s="14" t="s">
        <v>12</v>
      </c>
      <c r="C8355" s="40" t="s">
        <v>19632</v>
      </c>
      <c r="D8355" s="14" t="s">
        <v>19633</v>
      </c>
      <c r="E8355" s="13" t="s">
        <v>19634</v>
      </c>
      <c r="F8355" s="14" t="s">
        <v>19635</v>
      </c>
      <c r="G8355" s="14" t="s">
        <v>7357</v>
      </c>
      <c r="H8355" s="41" t="s">
        <v>6712</v>
      </c>
      <c r="I8355" s="42" t="s">
        <v>85</v>
      </c>
      <c r="J8355" s="25">
        <f t="shared" si="1"/>
        <v>25</v>
      </c>
      <c r="K8355" s="7" t="str">
        <f t="shared" si="2"/>
        <v>ENG30-02686568-nletelica</v>
      </c>
      <c r="L8355" s="7" t="str">
        <f>ifna(VLOOKUP(K8355,'Лист1'!D:E,2,false))</f>
        <v/>
      </c>
      <c r="M8355" s="9"/>
      <c r="N8355" s="9"/>
      <c r="O8355" s="9"/>
      <c r="P8355" s="9"/>
      <c r="Q8355" s="9"/>
      <c r="R8355" s="9"/>
    </row>
    <row r="8356" ht="15.75" customHeight="1">
      <c r="A8356" s="14" t="s">
        <v>11</v>
      </c>
      <c r="B8356" s="14" t="s">
        <v>12</v>
      </c>
      <c r="C8356" s="40" t="s">
        <v>19636</v>
      </c>
      <c r="D8356" s="14" t="s">
        <v>19633</v>
      </c>
      <c r="E8356" s="13" t="s">
        <v>19634</v>
      </c>
      <c r="F8356" s="14" t="s">
        <v>19635</v>
      </c>
      <c r="G8356" s="14" t="s">
        <v>7357</v>
      </c>
      <c r="H8356" s="41" t="s">
        <v>6712</v>
      </c>
      <c r="I8356" s="42" t="s">
        <v>85</v>
      </c>
      <c r="J8356" s="28">
        <f t="shared" si="1"/>
        <v>25</v>
      </c>
      <c r="K8356" s="7" t="str">
        <f t="shared" si="2"/>
        <v>ENG30-02686568-nletilica</v>
      </c>
      <c r="L8356" s="7" t="str">
        <f>ifna(VLOOKUP(K8356,'Лист1'!D:E,2,false))</f>
        <v/>
      </c>
      <c r="M8356" s="9"/>
      <c r="N8356" s="9"/>
      <c r="O8356" s="9"/>
      <c r="P8356" s="9"/>
      <c r="Q8356" s="9"/>
      <c r="R8356" s="9"/>
    </row>
    <row r="8357" ht="15.75" customHeight="1">
      <c r="A8357" s="14" t="s">
        <v>21</v>
      </c>
      <c r="B8357" s="14" t="s">
        <v>22</v>
      </c>
      <c r="C8357" s="40" t="s">
        <v>10322</v>
      </c>
      <c r="D8357" s="14" t="s">
        <v>19637</v>
      </c>
      <c r="E8357" s="13" t="s">
        <v>19638</v>
      </c>
      <c r="F8357" s="14" t="s">
        <v>19639</v>
      </c>
      <c r="G8357" s="14" t="s">
        <v>6772</v>
      </c>
      <c r="H8357" s="41" t="s">
        <v>6712</v>
      </c>
      <c r="I8357" s="42" t="s">
        <v>85</v>
      </c>
      <c r="J8357" s="39">
        <f t="shared" si="1"/>
        <v>44</v>
      </c>
      <c r="K8357" s="7" t="str">
        <f t="shared" si="2"/>
        <v>ENG30-02686625-vdovesti</v>
      </c>
      <c r="L8357" s="7" t="str">
        <f>ifna(VLOOKUP(K8357,'Лист1'!D:E,2,false))</f>
        <v/>
      </c>
      <c r="M8357" s="9"/>
      <c r="N8357" s="9"/>
      <c r="O8357" s="9"/>
      <c r="P8357" s="9"/>
      <c r="Q8357" s="9"/>
      <c r="R8357" s="9"/>
    </row>
    <row r="8358" ht="15.75" customHeight="1">
      <c r="A8358" s="14" t="s">
        <v>21</v>
      </c>
      <c r="B8358" s="14" t="s">
        <v>22</v>
      </c>
      <c r="C8358" s="40" t="s">
        <v>14938</v>
      </c>
      <c r="D8358" s="14" t="s">
        <v>19637</v>
      </c>
      <c r="E8358" s="13" t="s">
        <v>19638</v>
      </c>
      <c r="F8358" s="14" t="s">
        <v>19639</v>
      </c>
      <c r="G8358" s="14" t="s">
        <v>6772</v>
      </c>
      <c r="H8358" s="41" t="s">
        <v>6712</v>
      </c>
      <c r="I8358" s="42" t="s">
        <v>85</v>
      </c>
      <c r="J8358" s="92">
        <f t="shared" si="1"/>
        <v>44</v>
      </c>
      <c r="K8358" s="7" t="str">
        <f t="shared" si="2"/>
        <v>ENG30-02686625-vdovoditi</v>
      </c>
      <c r="L8358" s="7" t="str">
        <f>ifna(VLOOKUP(K8358,'Лист1'!D:E,2,false))</f>
        <v/>
      </c>
      <c r="M8358" s="9"/>
      <c r="N8358" s="9"/>
      <c r="O8358" s="9"/>
      <c r="P8358" s="9"/>
      <c r="Q8358" s="9"/>
      <c r="R8358" s="9"/>
    </row>
    <row r="8359" ht="15.75" customHeight="1">
      <c r="A8359" s="14" t="s">
        <v>21</v>
      </c>
      <c r="B8359" s="14" t="s">
        <v>22</v>
      </c>
      <c r="C8359" s="40" t="s">
        <v>9993</v>
      </c>
      <c r="D8359" s="14" t="s">
        <v>19637</v>
      </c>
      <c r="E8359" s="13" t="s">
        <v>19638</v>
      </c>
      <c r="F8359" s="14" t="s">
        <v>19639</v>
      </c>
      <c r="G8359" s="14" t="s">
        <v>6772</v>
      </c>
      <c r="H8359" s="41" t="s">
        <v>6712</v>
      </c>
      <c r="I8359" s="42" t="s">
        <v>85</v>
      </c>
      <c r="J8359" s="17">
        <f t="shared" si="1"/>
        <v>44</v>
      </c>
      <c r="K8359" s="7" t="str">
        <f t="shared" si="2"/>
        <v>ENG30-02686625-vizvesti</v>
      </c>
      <c r="L8359" s="7" t="str">
        <f>ifna(VLOOKUP(K8359,'Лист1'!D:E,2,false))</f>
        <v/>
      </c>
      <c r="M8359" s="9"/>
      <c r="N8359" s="9"/>
      <c r="O8359" s="9"/>
      <c r="P8359" s="9"/>
      <c r="Q8359" s="9"/>
      <c r="R8359" s="9"/>
    </row>
    <row r="8360" ht="15.75" customHeight="1">
      <c r="A8360" s="14" t="s">
        <v>21</v>
      </c>
      <c r="B8360" s="14" t="s">
        <v>22</v>
      </c>
      <c r="C8360" s="40" t="s">
        <v>10770</v>
      </c>
      <c r="D8360" s="14" t="s">
        <v>19637</v>
      </c>
      <c r="E8360" s="13" t="s">
        <v>19638</v>
      </c>
      <c r="F8360" s="14" t="s">
        <v>19639</v>
      </c>
      <c r="G8360" s="14" t="s">
        <v>6772</v>
      </c>
      <c r="H8360" s="41" t="s">
        <v>6712</v>
      </c>
      <c r="I8360" s="42" t="s">
        <v>85</v>
      </c>
      <c r="J8360" s="93">
        <f t="shared" si="1"/>
        <v>44</v>
      </c>
      <c r="K8360" s="7" t="str">
        <f t="shared" si="2"/>
        <v>ENG30-02686625-vizvoditi</v>
      </c>
      <c r="L8360" s="7" t="str">
        <f>ifna(VLOOKUP(K8360,'Лист1'!D:E,2,false))</f>
        <v/>
      </c>
      <c r="M8360" s="9"/>
      <c r="N8360" s="9"/>
      <c r="O8360" s="9"/>
      <c r="P8360" s="9"/>
      <c r="Q8360" s="9"/>
      <c r="R8360" s="9"/>
    </row>
    <row r="8361" ht="15.75" customHeight="1">
      <c r="A8361" s="14" t="s">
        <v>21</v>
      </c>
      <c r="B8361" s="14" t="s">
        <v>22</v>
      </c>
      <c r="C8361" s="40" t="s">
        <v>8115</v>
      </c>
      <c r="D8361" s="14" t="s">
        <v>19637</v>
      </c>
      <c r="E8361" s="13" t="s">
        <v>19638</v>
      </c>
      <c r="F8361" s="14" t="s">
        <v>19639</v>
      </c>
      <c r="G8361" s="14" t="s">
        <v>6772</v>
      </c>
      <c r="H8361" s="41" t="s">
        <v>6712</v>
      </c>
      <c r="I8361" s="42" t="s">
        <v>85</v>
      </c>
      <c r="J8361" s="53">
        <f t="shared" si="1"/>
        <v>44</v>
      </c>
      <c r="K8361" s="7" t="str">
        <f t="shared" si="2"/>
        <v>ENG30-02686625-vodvesti</v>
      </c>
      <c r="L8361" s="7" t="str">
        <f>ifna(VLOOKUP(K8361,'Лист1'!D:E,2,false))</f>
        <v/>
      </c>
      <c r="M8361" s="9"/>
      <c r="N8361" s="9"/>
      <c r="O8361" s="9"/>
      <c r="P8361" s="9"/>
      <c r="Q8361" s="9"/>
      <c r="R8361" s="9"/>
    </row>
    <row r="8362" ht="15.75" customHeight="1">
      <c r="A8362" s="14" t="s">
        <v>21</v>
      </c>
      <c r="B8362" s="14" t="s">
        <v>22</v>
      </c>
      <c r="C8362" s="40" t="s">
        <v>15650</v>
      </c>
      <c r="D8362" s="14" t="s">
        <v>19637</v>
      </c>
      <c r="E8362" s="13" t="s">
        <v>19638</v>
      </c>
      <c r="F8362" s="14" t="s">
        <v>19639</v>
      </c>
      <c r="G8362" s="14" t="s">
        <v>6772</v>
      </c>
      <c r="H8362" s="41" t="s">
        <v>6712</v>
      </c>
      <c r="I8362" s="42" t="s">
        <v>85</v>
      </c>
      <c r="J8362" s="61">
        <f t="shared" si="1"/>
        <v>44</v>
      </c>
      <c r="K8362" s="7" t="str">
        <f t="shared" si="2"/>
        <v>ENG30-02686625-vprovesti</v>
      </c>
      <c r="L8362" s="7" t="str">
        <f>ifna(VLOOKUP(K8362,'Лист1'!D:E,2,false))</f>
        <v/>
      </c>
      <c r="M8362" s="9"/>
      <c r="N8362" s="9"/>
      <c r="O8362" s="9"/>
      <c r="P8362" s="9"/>
      <c r="Q8362" s="9"/>
      <c r="R8362" s="9"/>
    </row>
    <row r="8363" ht="15.75" customHeight="1">
      <c r="A8363" s="14" t="s">
        <v>21</v>
      </c>
      <c r="B8363" s="14" t="s">
        <v>22</v>
      </c>
      <c r="C8363" s="40" t="s">
        <v>17120</v>
      </c>
      <c r="D8363" s="14" t="s">
        <v>19637</v>
      </c>
      <c r="E8363" s="13" t="s">
        <v>19638</v>
      </c>
      <c r="F8363" s="14" t="s">
        <v>19639</v>
      </c>
      <c r="G8363" s="14" t="s">
        <v>6772</v>
      </c>
      <c r="H8363" s="41" t="s">
        <v>6712</v>
      </c>
      <c r="I8363" s="42" t="s">
        <v>85</v>
      </c>
      <c r="J8363" s="46">
        <f t="shared" si="1"/>
        <v>44</v>
      </c>
      <c r="K8363" s="7" t="str">
        <f t="shared" si="2"/>
        <v>ENG30-02686625-vprovoditi</v>
      </c>
      <c r="L8363" s="7" t="str">
        <f>ifna(VLOOKUP(K8363,'Лист1'!D:E,2,false))</f>
        <v/>
      </c>
      <c r="M8363" s="9"/>
      <c r="N8363" s="9"/>
      <c r="O8363" s="9"/>
      <c r="P8363" s="9"/>
      <c r="Q8363" s="9"/>
      <c r="R8363" s="9"/>
    </row>
    <row r="8364" ht="15.75" customHeight="1">
      <c r="A8364" s="14" t="s">
        <v>21</v>
      </c>
      <c r="B8364" s="14" t="s">
        <v>22</v>
      </c>
      <c r="C8364" s="40" t="s">
        <v>12288</v>
      </c>
      <c r="D8364" s="14" t="s">
        <v>19637</v>
      </c>
      <c r="E8364" s="13" t="s">
        <v>19638</v>
      </c>
      <c r="F8364" s="14" t="s">
        <v>19639</v>
      </c>
      <c r="G8364" s="14" t="s">
        <v>6772</v>
      </c>
      <c r="H8364" s="41" t="s">
        <v>6712</v>
      </c>
      <c r="I8364" s="42" t="s">
        <v>85</v>
      </c>
      <c r="J8364" s="46">
        <f t="shared" si="1"/>
        <v>44</v>
      </c>
      <c r="K8364" s="7" t="str">
        <f t="shared" si="2"/>
        <v>ENG30-02686625-vpružati</v>
      </c>
      <c r="L8364" s="7" t="str">
        <f>ifna(VLOOKUP(K8364,'Лист1'!D:E,2,false))</f>
        <v/>
      </c>
      <c r="M8364" s="9"/>
      <c r="N8364" s="9"/>
      <c r="O8364" s="9"/>
      <c r="P8364" s="9"/>
      <c r="Q8364" s="9"/>
      <c r="R8364" s="9"/>
    </row>
    <row r="8365" ht="15.75" customHeight="1">
      <c r="A8365" s="14" t="s">
        <v>21</v>
      </c>
      <c r="B8365" s="14" t="s">
        <v>22</v>
      </c>
      <c r="C8365" s="40" t="s">
        <v>7057</v>
      </c>
      <c r="D8365" s="14" t="s">
        <v>19637</v>
      </c>
      <c r="E8365" s="13" t="s">
        <v>19638</v>
      </c>
      <c r="F8365" s="14" t="s">
        <v>19639</v>
      </c>
      <c r="G8365" s="14" t="s">
        <v>6772</v>
      </c>
      <c r="H8365" s="41" t="s">
        <v>6712</v>
      </c>
      <c r="I8365" s="42" t="s">
        <v>85</v>
      </c>
      <c r="J8365" s="101">
        <f t="shared" si="1"/>
        <v>44</v>
      </c>
      <c r="K8365" s="7" t="str">
        <f t="shared" si="2"/>
        <v>ENG30-02686625-vpružiti</v>
      </c>
      <c r="L8365" s="7" t="str">
        <f>ifna(VLOOKUP(K8365,'Лист1'!D:E,2,false))</f>
        <v/>
      </c>
      <c r="M8365" s="9"/>
      <c r="N8365" s="9"/>
      <c r="O8365" s="9"/>
      <c r="P8365" s="9"/>
      <c r="Q8365" s="9"/>
      <c r="R8365" s="9"/>
    </row>
    <row r="8366" ht="15.75" customHeight="1">
      <c r="A8366" s="14" t="s">
        <v>21</v>
      </c>
      <c r="B8366" s="14" t="s">
        <v>22</v>
      </c>
      <c r="C8366" s="40" t="s">
        <v>14762</v>
      </c>
      <c r="D8366" s="14" t="s">
        <v>19637</v>
      </c>
      <c r="E8366" s="13" t="s">
        <v>19638</v>
      </c>
      <c r="F8366" s="14" t="s">
        <v>19639</v>
      </c>
      <c r="G8366" s="14" t="s">
        <v>6772</v>
      </c>
      <c r="H8366" s="41" t="s">
        <v>6712</v>
      </c>
      <c r="I8366" s="42" t="s">
        <v>85</v>
      </c>
      <c r="J8366" s="130">
        <f t="shared" si="1"/>
        <v>44</v>
      </c>
      <c r="K8366" s="7" t="str">
        <f t="shared" si="2"/>
        <v>ENG30-02686625-vvoditi</v>
      </c>
      <c r="L8366" s="7" t="str">
        <f>ifna(VLOOKUP(K8366,'Лист1'!D:E,2,false))</f>
        <v/>
      </c>
      <c r="M8366" s="9"/>
      <c r="N8366" s="9"/>
      <c r="O8366" s="9"/>
      <c r="P8366" s="9"/>
      <c r="Q8366" s="9"/>
      <c r="R8366" s="9"/>
    </row>
    <row r="8367" ht="15.75" customHeight="1">
      <c r="A8367" s="14" t="s">
        <v>21</v>
      </c>
      <c r="B8367" s="14" t="s">
        <v>22</v>
      </c>
      <c r="C8367" s="40" t="s">
        <v>14241</v>
      </c>
      <c r="D8367" s="14" t="s">
        <v>19640</v>
      </c>
      <c r="E8367" s="13" t="s">
        <v>19641</v>
      </c>
      <c r="F8367" s="14" t="s">
        <v>19642</v>
      </c>
      <c r="G8367" s="14" t="s">
        <v>6772</v>
      </c>
      <c r="H8367" s="41" t="s">
        <v>6712</v>
      </c>
      <c r="I8367" s="42" t="s">
        <v>85</v>
      </c>
      <c r="J8367" s="22">
        <f t="shared" si="1"/>
        <v>41</v>
      </c>
      <c r="K8367" s="7" t="str">
        <f t="shared" si="2"/>
        <v>ENG30-02689299-vprekriti</v>
      </c>
      <c r="L8367" s="7" t="str">
        <f>ifna(VLOOKUP(K8367,'Лист1'!D:E,2,false))</f>
        <v/>
      </c>
      <c r="M8367" s="9"/>
      <c r="N8367" s="9"/>
      <c r="O8367" s="9"/>
      <c r="P8367" s="9"/>
      <c r="Q8367" s="9"/>
      <c r="R8367" s="9"/>
    </row>
    <row r="8368" ht="15.75" customHeight="1">
      <c r="A8368" s="14" t="s">
        <v>21</v>
      </c>
      <c r="B8368" s="14" t="s">
        <v>22</v>
      </c>
      <c r="C8368" s="40" t="s">
        <v>9283</v>
      </c>
      <c r="D8368" s="14" t="s">
        <v>19643</v>
      </c>
      <c r="E8368" s="13" t="s">
        <v>19644</v>
      </c>
      <c r="F8368" s="14" t="s">
        <v>19645</v>
      </c>
      <c r="G8368" s="14" t="s">
        <v>6772</v>
      </c>
      <c r="H8368" s="41" t="s">
        <v>6712</v>
      </c>
      <c r="I8368" s="42" t="s">
        <v>85</v>
      </c>
      <c r="J8368" s="22">
        <f t="shared" si="1"/>
        <v>17</v>
      </c>
      <c r="K8368" s="7" t="str">
        <f t="shared" si="2"/>
        <v>ENG30-02690093-vizbiti</v>
      </c>
      <c r="L8368" s="7" t="str">
        <f>ifna(VLOOKUP(K8368,'Лист1'!D:E,2,false))</f>
        <v/>
      </c>
      <c r="M8368" s="9"/>
      <c r="N8368" s="9"/>
      <c r="O8368" s="9"/>
      <c r="P8368" s="9"/>
      <c r="Q8368" s="9"/>
      <c r="R8368" s="9"/>
    </row>
    <row r="8369" ht="15.75" customHeight="1">
      <c r="A8369" s="14" t="s">
        <v>11</v>
      </c>
      <c r="B8369" s="14" t="s">
        <v>12</v>
      </c>
      <c r="C8369" s="40" t="s">
        <v>19646</v>
      </c>
      <c r="D8369" s="14" t="s">
        <v>19647</v>
      </c>
      <c r="E8369" s="13" t="s">
        <v>19648</v>
      </c>
      <c r="F8369" s="14" t="s">
        <v>19649</v>
      </c>
      <c r="G8369" s="14" t="s">
        <v>7357</v>
      </c>
      <c r="H8369" s="41" t="s">
        <v>6712</v>
      </c>
      <c r="I8369" s="42" t="s">
        <v>85</v>
      </c>
      <c r="J8369" s="136">
        <f t="shared" si="1"/>
        <v>39</v>
      </c>
      <c r="K8369" s="7" t="str">
        <f t="shared" si="2"/>
        <v>ENG30-02690373-navion</v>
      </c>
      <c r="L8369" s="7" t="str">
        <f>ifna(VLOOKUP(K8369,'Лист1'!D:E,2,false))</f>
        <v/>
      </c>
      <c r="M8369" s="9"/>
      <c r="N8369" s="9"/>
      <c r="O8369" s="9"/>
      <c r="P8369" s="9"/>
      <c r="Q8369" s="9"/>
      <c r="R8369" s="9"/>
    </row>
    <row r="8370" ht="15.75" customHeight="1">
      <c r="A8370" s="14" t="s">
        <v>21</v>
      </c>
      <c r="B8370" s="14" t="s">
        <v>22</v>
      </c>
      <c r="C8370" s="40" t="s">
        <v>15355</v>
      </c>
      <c r="D8370" s="14" t="s">
        <v>19650</v>
      </c>
      <c r="E8370" s="13" t="s">
        <v>19651</v>
      </c>
      <c r="F8370" s="14" t="s">
        <v>15355</v>
      </c>
      <c r="G8370" s="14" t="s">
        <v>6772</v>
      </c>
      <c r="H8370" s="41" t="s">
        <v>6712</v>
      </c>
      <c r="I8370" s="42" t="s">
        <v>85</v>
      </c>
      <c r="J8370" s="27">
        <f t="shared" si="1"/>
        <v>47</v>
      </c>
      <c r="K8370" s="7" t="str">
        <f t="shared" si="2"/>
        <v>ENG30-02690708-vležati</v>
      </c>
      <c r="L8370" s="7" t="str">
        <f>ifna(VLOOKUP(K8370,'Лист1'!D:E,2,false))</f>
        <v/>
      </c>
      <c r="M8370" s="9"/>
      <c r="N8370" s="9"/>
      <c r="O8370" s="9"/>
      <c r="P8370" s="9"/>
      <c r="Q8370" s="9"/>
      <c r="R8370" s="9"/>
    </row>
    <row r="8371" ht="15.75" customHeight="1">
      <c r="A8371" s="14" t="s">
        <v>11</v>
      </c>
      <c r="B8371" s="14" t="s">
        <v>12</v>
      </c>
      <c r="C8371" s="40" t="s">
        <v>19646</v>
      </c>
      <c r="D8371" s="14" t="s">
        <v>19652</v>
      </c>
      <c r="E8371" s="13" t="s">
        <v>19653</v>
      </c>
      <c r="F8371" s="14" t="s">
        <v>19646</v>
      </c>
      <c r="G8371" s="14" t="s">
        <v>7357</v>
      </c>
      <c r="H8371" s="41" t="s">
        <v>6712</v>
      </c>
      <c r="I8371" s="42" t="s">
        <v>85</v>
      </c>
      <c r="J8371" s="17">
        <f t="shared" si="1"/>
        <v>71</v>
      </c>
      <c r="K8371" s="7" t="str">
        <f t="shared" si="2"/>
        <v>ENG30-02691156-navion</v>
      </c>
      <c r="L8371" s="7" t="str">
        <f>ifna(VLOOKUP(K8371,'Лист1'!D:E,2,false))</f>
        <v/>
      </c>
      <c r="M8371" s="9"/>
      <c r="N8371" s="9"/>
      <c r="O8371" s="9"/>
      <c r="P8371" s="9"/>
      <c r="Q8371" s="9"/>
      <c r="R8371" s="9"/>
    </row>
    <row r="8372" ht="15.75" customHeight="1">
      <c r="A8372" s="14" t="s">
        <v>21</v>
      </c>
      <c r="B8372" s="14" t="s">
        <v>22</v>
      </c>
      <c r="C8372" s="40" t="s">
        <v>19482</v>
      </c>
      <c r="D8372" s="14" t="s">
        <v>19654</v>
      </c>
      <c r="E8372" s="13" t="s">
        <v>19655</v>
      </c>
      <c r="F8372" s="14" t="s">
        <v>1728</v>
      </c>
      <c r="G8372" s="14" t="s">
        <v>6772</v>
      </c>
      <c r="H8372" s="41" t="s">
        <v>6712</v>
      </c>
      <c r="I8372" s="42" t="s">
        <v>85</v>
      </c>
      <c r="J8372" s="57">
        <f t="shared" si="1"/>
        <v>32</v>
      </c>
      <c r="K8372" s="7" t="str">
        <f t="shared" si="2"/>
        <v>ENG30-02691214-vnalaziti</v>
      </c>
      <c r="L8372" s="7" t="str">
        <f>ifna(VLOOKUP(K8372,'Лист1'!D:E,2,false))</f>
        <v>briši</v>
      </c>
      <c r="M8372" s="9"/>
      <c r="N8372" s="9"/>
      <c r="O8372" s="9"/>
      <c r="P8372" s="9"/>
      <c r="Q8372" s="9"/>
      <c r="R8372" s="9"/>
    </row>
    <row r="8373" ht="15.75" customHeight="1">
      <c r="A8373" s="14" t="s">
        <v>21</v>
      </c>
      <c r="B8373" s="14" t="s">
        <v>22</v>
      </c>
      <c r="C8373" s="40" t="s">
        <v>1728</v>
      </c>
      <c r="D8373" s="14" t="s">
        <v>19654</v>
      </c>
      <c r="E8373" s="13" t="s">
        <v>19655</v>
      </c>
      <c r="F8373" s="13" t="s">
        <v>1728</v>
      </c>
      <c r="G8373" s="14" t="s">
        <v>6772</v>
      </c>
      <c r="H8373" s="159" t="s">
        <v>6712</v>
      </c>
      <c r="I8373" s="42" t="s">
        <v>992</v>
      </c>
      <c r="J8373" s="65">
        <f t="shared" si="1"/>
        <v>32</v>
      </c>
      <c r="K8373" s="7" t="str">
        <f t="shared" si="2"/>
        <v>ENG30-02691214-vnalaziti se</v>
      </c>
      <c r="L8373" s="7" t="str">
        <f>ifna(VLOOKUP(K8373,'Лист1'!D:E,2,false))</f>
        <v/>
      </c>
      <c r="M8373" s="9"/>
      <c r="N8373" s="9"/>
      <c r="O8373" s="9"/>
      <c r="P8373" s="9"/>
      <c r="Q8373" s="9"/>
      <c r="R8373" s="9"/>
    </row>
    <row r="8374" ht="15.75" customHeight="1">
      <c r="A8374" s="14" t="s">
        <v>11</v>
      </c>
      <c r="B8374" s="14" t="s">
        <v>12</v>
      </c>
      <c r="C8374" s="40" t="s">
        <v>19656</v>
      </c>
      <c r="D8374" s="14" t="s">
        <v>19657</v>
      </c>
      <c r="E8374" s="13" t="s">
        <v>19658</v>
      </c>
      <c r="F8374" s="14" t="s">
        <v>19659</v>
      </c>
      <c r="G8374" s="14" t="s">
        <v>16402</v>
      </c>
      <c r="H8374" s="41" t="s">
        <v>6712</v>
      </c>
      <c r="I8374" s="42" t="s">
        <v>85</v>
      </c>
      <c r="J8374" s="121">
        <f t="shared" si="1"/>
        <v>88</v>
      </c>
      <c r="K8374" s="7" t="str">
        <f t="shared" si="2"/>
        <v>ENG30-02692232-naerodrom</v>
      </c>
      <c r="L8374" s="7" t="str">
        <f>ifna(VLOOKUP(K8374,'Лист1'!D:E,2,false))</f>
        <v/>
      </c>
      <c r="M8374" s="9"/>
      <c r="N8374" s="9"/>
      <c r="O8374" s="9"/>
      <c r="P8374" s="9"/>
      <c r="Q8374" s="9"/>
      <c r="R8374" s="9"/>
    </row>
    <row r="8375" ht="15.75" customHeight="1">
      <c r="A8375" s="14" t="s">
        <v>79</v>
      </c>
      <c r="B8375" s="14" t="s">
        <v>80</v>
      </c>
      <c r="C8375" s="40" t="s">
        <v>19660</v>
      </c>
      <c r="D8375" s="14" t="s">
        <v>19661</v>
      </c>
      <c r="E8375" s="13" t="s">
        <v>19662</v>
      </c>
      <c r="F8375" s="14" t="s">
        <v>19660</v>
      </c>
      <c r="G8375" s="14" t="s">
        <v>7053</v>
      </c>
      <c r="H8375" s="41" t="s">
        <v>6712</v>
      </c>
      <c r="I8375" s="42" t="s">
        <v>85</v>
      </c>
      <c r="J8375" s="44">
        <f t="shared" si="1"/>
        <v>41</v>
      </c>
      <c r="K8375" s="7" t="str">
        <f t="shared" si="2"/>
        <v>ENG30-02692624-ahemijski</v>
      </c>
      <c r="L8375" s="7" t="str">
        <f>ifna(VLOOKUP(K8375,'Лист1'!D:E,2,false))</f>
        <v/>
      </c>
      <c r="M8375" s="9"/>
      <c r="N8375" s="9"/>
      <c r="O8375" s="9"/>
      <c r="P8375" s="9"/>
      <c r="Q8375" s="9"/>
      <c r="R8375" s="9"/>
    </row>
    <row r="8376" ht="15.75" customHeight="1">
      <c r="A8376" s="14" t="s">
        <v>21</v>
      </c>
      <c r="B8376" s="14" t="s">
        <v>22</v>
      </c>
      <c r="C8376" s="40" t="s">
        <v>9271</v>
      </c>
      <c r="D8376" s="14" t="s">
        <v>19663</v>
      </c>
      <c r="E8376" s="13" t="s">
        <v>19664</v>
      </c>
      <c r="F8376" s="14" t="s">
        <v>9271</v>
      </c>
      <c r="G8376" s="14" t="s">
        <v>6772</v>
      </c>
      <c r="H8376" s="41" t="s">
        <v>6712</v>
      </c>
      <c r="I8376" s="42" t="s">
        <v>85</v>
      </c>
      <c r="J8376" s="84">
        <f t="shared" si="1"/>
        <v>8</v>
      </c>
      <c r="K8376" s="7" t="str">
        <f t="shared" si="2"/>
        <v>ENG30-02692686-vprethoditi</v>
      </c>
      <c r="L8376" s="7" t="str">
        <f>ifna(VLOOKUP(K8376,'Лист1'!D:E,2,false))</f>
        <v/>
      </c>
      <c r="M8376" s="9"/>
      <c r="N8376" s="9"/>
      <c r="O8376" s="9"/>
      <c r="P8376" s="9"/>
      <c r="Q8376" s="9"/>
      <c r="R8376" s="9"/>
    </row>
    <row r="8377" ht="15.75" customHeight="1">
      <c r="A8377" s="14" t="s">
        <v>11</v>
      </c>
      <c r="B8377" s="14" t="s">
        <v>12</v>
      </c>
      <c r="C8377" s="40" t="s">
        <v>19646</v>
      </c>
      <c r="D8377" s="14" t="s">
        <v>19665</v>
      </c>
      <c r="E8377" s="13" t="s">
        <v>19666</v>
      </c>
      <c r="F8377" s="14" t="s">
        <v>19667</v>
      </c>
      <c r="G8377" s="14" t="s">
        <v>7357</v>
      </c>
      <c r="H8377" s="41" t="s">
        <v>6712</v>
      </c>
      <c r="I8377" s="42" t="s">
        <v>85</v>
      </c>
      <c r="J8377" s="28">
        <f t="shared" si="1"/>
        <v>35</v>
      </c>
      <c r="K8377" s="7" t="str">
        <f t="shared" si="2"/>
        <v>ENG30-02692877-navion</v>
      </c>
      <c r="L8377" s="7" t="str">
        <f>ifna(VLOOKUP(K8377,'Лист1'!D:E,2,false))</f>
        <v/>
      </c>
      <c r="M8377" s="9"/>
      <c r="N8377" s="9"/>
      <c r="O8377" s="9"/>
      <c r="P8377" s="9"/>
      <c r="Q8377" s="9"/>
      <c r="R8377" s="9"/>
    </row>
    <row r="8378" ht="15.75" customHeight="1">
      <c r="A8378" s="14" t="s">
        <v>11</v>
      </c>
      <c r="B8378" s="14" t="s">
        <v>12</v>
      </c>
      <c r="C8378" s="40" t="s">
        <v>19632</v>
      </c>
      <c r="D8378" s="14" t="s">
        <v>19665</v>
      </c>
      <c r="E8378" s="13" t="s">
        <v>19666</v>
      </c>
      <c r="F8378" s="14" t="s">
        <v>19667</v>
      </c>
      <c r="G8378" s="14" t="s">
        <v>7357</v>
      </c>
      <c r="H8378" s="41" t="s">
        <v>6712</v>
      </c>
      <c r="I8378" s="42" t="s">
        <v>85</v>
      </c>
      <c r="J8378" s="43">
        <f t="shared" si="1"/>
        <v>35</v>
      </c>
      <c r="K8378" s="7" t="str">
        <f t="shared" si="2"/>
        <v>ENG30-02692877-nletelica</v>
      </c>
      <c r="L8378" s="7" t="str">
        <f>ifna(VLOOKUP(K8378,'Лист1'!D:E,2,false))</f>
        <v/>
      </c>
      <c r="M8378" s="9"/>
      <c r="N8378" s="9"/>
      <c r="O8378" s="9"/>
      <c r="P8378" s="9"/>
      <c r="Q8378" s="9"/>
      <c r="R8378" s="9"/>
    </row>
    <row r="8379" ht="15.75" customHeight="1">
      <c r="A8379" s="14" t="s">
        <v>79</v>
      </c>
      <c r="B8379" s="14" t="s">
        <v>80</v>
      </c>
      <c r="C8379" s="40" t="s">
        <v>19660</v>
      </c>
      <c r="D8379" s="14" t="s">
        <v>19668</v>
      </c>
      <c r="E8379" s="13" t="s">
        <v>19669</v>
      </c>
      <c r="F8379" s="14" t="s">
        <v>19660</v>
      </c>
      <c r="G8379" s="14" t="s">
        <v>7053</v>
      </c>
      <c r="H8379" s="41" t="s">
        <v>6712</v>
      </c>
      <c r="I8379" s="42" t="s">
        <v>85</v>
      </c>
      <c r="J8379" s="50">
        <f t="shared" si="1"/>
        <v>122</v>
      </c>
      <c r="K8379" s="7" t="str">
        <f t="shared" si="2"/>
        <v>ENG30-02692966-ahemijski</v>
      </c>
      <c r="L8379" s="7" t="str">
        <f>ifna(VLOOKUP(K8379,'Лист1'!D:E,2,false))</f>
        <v/>
      </c>
      <c r="M8379" s="9"/>
      <c r="N8379" s="9"/>
      <c r="O8379" s="9"/>
      <c r="P8379" s="9"/>
      <c r="Q8379" s="9"/>
      <c r="R8379" s="9"/>
    </row>
    <row r="8380" ht="15.75" customHeight="1">
      <c r="A8380" s="14" t="s">
        <v>21</v>
      </c>
      <c r="B8380" s="14" t="s">
        <v>22</v>
      </c>
      <c r="C8380" s="40" t="s">
        <v>2492</v>
      </c>
      <c r="D8380" s="14" t="s">
        <v>19670</v>
      </c>
      <c r="E8380" s="13" t="s">
        <v>19671</v>
      </c>
      <c r="F8380" s="13" t="s">
        <v>19672</v>
      </c>
      <c r="G8380" s="14" t="s">
        <v>6772</v>
      </c>
      <c r="H8380" s="159" t="s">
        <v>6712</v>
      </c>
      <c r="I8380" s="42" t="s">
        <v>992</v>
      </c>
      <c r="J8380" s="92">
        <f t="shared" si="1"/>
        <v>92</v>
      </c>
      <c r="K8380" s="7" t="str">
        <f t="shared" si="2"/>
        <v>ENG30-02693319-vsuočiti se</v>
      </c>
      <c r="L8380" s="7" t="str">
        <f>ifna(VLOOKUP(K8380,'Лист1'!D:E,2,false))</f>
        <v/>
      </c>
      <c r="M8380" s="9"/>
      <c r="N8380" s="9"/>
      <c r="O8380" s="9"/>
      <c r="P8380" s="9"/>
      <c r="Q8380" s="9"/>
      <c r="R8380" s="9"/>
    </row>
    <row r="8381" ht="15.75" customHeight="1">
      <c r="A8381" s="14" t="s">
        <v>21</v>
      </c>
      <c r="B8381" s="14" t="s">
        <v>22</v>
      </c>
      <c r="C8381" s="40" t="s">
        <v>13857</v>
      </c>
      <c r="D8381" s="14" t="s">
        <v>19673</v>
      </c>
      <c r="E8381" s="13" t="s">
        <v>19674</v>
      </c>
      <c r="F8381" s="14" t="s">
        <v>13857</v>
      </c>
      <c r="G8381" s="14" t="s">
        <v>6772</v>
      </c>
      <c r="H8381" s="41" t="s">
        <v>6712</v>
      </c>
      <c r="I8381" s="42" t="s">
        <v>85</v>
      </c>
      <c r="J8381" s="39">
        <f t="shared" si="1"/>
        <v>42</v>
      </c>
      <c r="K8381" s="7" t="str">
        <f t="shared" si="2"/>
        <v>ENG30-02694106-vokružiti</v>
      </c>
      <c r="L8381" s="7" t="str">
        <f>ifna(VLOOKUP(K8381,'Лист1'!D:E,2,false))</f>
        <v/>
      </c>
      <c r="M8381" s="9"/>
      <c r="N8381" s="9"/>
      <c r="O8381" s="9"/>
      <c r="P8381" s="9"/>
      <c r="Q8381" s="9"/>
      <c r="R8381" s="9"/>
    </row>
    <row r="8382" ht="15.75" customHeight="1">
      <c r="A8382" s="14" t="s">
        <v>11</v>
      </c>
      <c r="B8382" s="14" t="s">
        <v>12</v>
      </c>
      <c r="C8382" s="40" t="s">
        <v>19675</v>
      </c>
      <c r="D8382" s="14" t="s">
        <v>19676</v>
      </c>
      <c r="E8382" s="13" t="s">
        <v>19677</v>
      </c>
      <c r="F8382" s="14" t="s">
        <v>19675</v>
      </c>
      <c r="G8382" s="14" t="s">
        <v>8042</v>
      </c>
      <c r="H8382" s="41" t="s">
        <v>6712</v>
      </c>
      <c r="I8382" s="42" t="s">
        <v>85</v>
      </c>
      <c r="J8382" s="51">
        <f t="shared" si="1"/>
        <v>96</v>
      </c>
      <c r="K8382" s="7" t="str">
        <f t="shared" si="2"/>
        <v>ENG30-02695079-nalbum</v>
      </c>
      <c r="L8382" s="7" t="str">
        <f>ifna(VLOOKUP(K8382,'Лист1'!D:E,2,false))</f>
        <v/>
      </c>
      <c r="M8382" s="9"/>
      <c r="N8382" s="9"/>
      <c r="O8382" s="9"/>
      <c r="P8382" s="9"/>
      <c r="Q8382" s="9"/>
      <c r="R8382" s="9"/>
    </row>
    <row r="8383" ht="15.75" customHeight="1">
      <c r="A8383" s="14" t="s">
        <v>79</v>
      </c>
      <c r="B8383" s="14" t="s">
        <v>80</v>
      </c>
      <c r="C8383" s="40" t="s">
        <v>15256</v>
      </c>
      <c r="D8383" s="14" t="s">
        <v>19678</v>
      </c>
      <c r="E8383" s="13" t="s">
        <v>19679</v>
      </c>
      <c r="F8383" s="14" t="s">
        <v>19680</v>
      </c>
      <c r="G8383" s="14" t="s">
        <v>8285</v>
      </c>
      <c r="H8383" s="41" t="s">
        <v>6712</v>
      </c>
      <c r="I8383" s="42" t="s">
        <v>85</v>
      </c>
      <c r="J8383" s="61">
        <f t="shared" si="1"/>
        <v>61</v>
      </c>
      <c r="K8383" s="7" t="str">
        <f t="shared" si="2"/>
        <v>ENG30-02696920-agrađanski</v>
      </c>
      <c r="L8383" s="7" t="str">
        <f>ifna(VLOOKUP(K8383,'Лист1'!D:E,2,false))</f>
        <v/>
      </c>
      <c r="M8383" s="9"/>
      <c r="N8383" s="9"/>
      <c r="O8383" s="9"/>
      <c r="P8383" s="9"/>
      <c r="Q8383" s="9"/>
      <c r="R8383" s="9"/>
    </row>
    <row r="8384" ht="15.75" customHeight="1">
      <c r="A8384" s="14" t="s">
        <v>79</v>
      </c>
      <c r="B8384" s="14" t="s">
        <v>80</v>
      </c>
      <c r="C8384" s="40" t="s">
        <v>15256</v>
      </c>
      <c r="D8384" s="14" t="s">
        <v>19681</v>
      </c>
      <c r="E8384" s="13" t="s">
        <v>19682</v>
      </c>
      <c r="F8384" s="14" t="s">
        <v>19680</v>
      </c>
      <c r="G8384" s="14" t="s">
        <v>8285</v>
      </c>
      <c r="H8384" s="41" t="s">
        <v>6712</v>
      </c>
      <c r="I8384" s="42" t="s">
        <v>85</v>
      </c>
      <c r="J8384" s="77">
        <f t="shared" si="1"/>
        <v>58</v>
      </c>
      <c r="K8384" s="7" t="str">
        <f t="shared" si="2"/>
        <v>ENG30-02697116-agrađanski</v>
      </c>
      <c r="L8384" s="7" t="str">
        <f>ifna(VLOOKUP(K8384,'Лист1'!D:E,2,false))</f>
        <v/>
      </c>
      <c r="M8384" s="9"/>
      <c r="N8384" s="9"/>
      <c r="O8384" s="9"/>
      <c r="P8384" s="9"/>
      <c r="Q8384" s="9"/>
      <c r="R8384" s="9"/>
    </row>
    <row r="8385" ht="15.75" customHeight="1">
      <c r="A8385" s="14" t="s">
        <v>21</v>
      </c>
      <c r="B8385" s="14" t="s">
        <v>22</v>
      </c>
      <c r="C8385" s="40" t="s">
        <v>12148</v>
      </c>
      <c r="D8385" s="14" t="s">
        <v>19683</v>
      </c>
      <c r="E8385" s="13" t="s">
        <v>19684</v>
      </c>
      <c r="F8385" s="14" t="s">
        <v>19685</v>
      </c>
      <c r="G8385" s="14" t="s">
        <v>6772</v>
      </c>
      <c r="H8385" s="41" t="s">
        <v>6712</v>
      </c>
      <c r="I8385" s="42" t="s">
        <v>85</v>
      </c>
      <c r="J8385" s="53">
        <f t="shared" si="1"/>
        <v>30</v>
      </c>
      <c r="K8385" s="7" t="str">
        <f t="shared" si="2"/>
        <v>ENG30-02697120-vpretiti</v>
      </c>
      <c r="L8385" s="7" t="str">
        <f>ifna(VLOOKUP(K8385,'Лист1'!D:E,2,false))</f>
        <v/>
      </c>
      <c r="M8385" s="9"/>
      <c r="N8385" s="9"/>
      <c r="O8385" s="9"/>
      <c r="P8385" s="9"/>
      <c r="Q8385" s="9"/>
      <c r="R8385" s="9"/>
    </row>
    <row r="8386" ht="15.75" customHeight="1">
      <c r="A8386" s="14" t="s">
        <v>79</v>
      </c>
      <c r="B8386" s="14" t="s">
        <v>80</v>
      </c>
      <c r="C8386" s="40" t="s">
        <v>13291</v>
      </c>
      <c r="D8386" s="14" t="s">
        <v>19686</v>
      </c>
      <c r="E8386" s="13" t="s">
        <v>19687</v>
      </c>
      <c r="F8386" s="14" t="s">
        <v>19688</v>
      </c>
      <c r="G8386" s="14" t="s">
        <v>16402</v>
      </c>
      <c r="H8386" s="41" t="s">
        <v>6712</v>
      </c>
      <c r="I8386" s="42" t="s">
        <v>85</v>
      </c>
      <c r="J8386" s="61">
        <f t="shared" si="1"/>
        <v>61</v>
      </c>
      <c r="K8386" s="7" t="str">
        <f t="shared" si="2"/>
        <v>ENG30-02697452-aopštinski</v>
      </c>
      <c r="L8386" s="7" t="str">
        <f>ifna(VLOOKUP(K8386,'Лист1'!D:E,2,false))</f>
        <v/>
      </c>
      <c r="M8386" s="9"/>
      <c r="N8386" s="9"/>
      <c r="O8386" s="9"/>
      <c r="P8386" s="9"/>
      <c r="Q8386" s="9"/>
      <c r="R8386" s="9"/>
    </row>
    <row r="8387" ht="15.75" customHeight="1">
      <c r="A8387" s="14" t="s">
        <v>21</v>
      </c>
      <c r="B8387" s="14" t="s">
        <v>22</v>
      </c>
      <c r="C8387" s="40" t="s">
        <v>19689</v>
      </c>
      <c r="D8387" s="14" t="s">
        <v>19690</v>
      </c>
      <c r="E8387" s="13" t="s">
        <v>19691</v>
      </c>
      <c r="F8387" s="14" t="s">
        <v>19689</v>
      </c>
      <c r="G8387" s="14" t="s">
        <v>6917</v>
      </c>
      <c r="H8387" s="41" t="s">
        <v>6712</v>
      </c>
      <c r="I8387" s="42" t="s">
        <v>85</v>
      </c>
      <c r="J8387" s="69">
        <f t="shared" si="1"/>
        <v>36</v>
      </c>
      <c r="K8387" s="7" t="str">
        <f t="shared" si="2"/>
        <v>ENG30-02697950-vkarakterisati</v>
      </c>
      <c r="L8387" s="7" t="str">
        <f>ifna(VLOOKUP(K8387,'Лист1'!D:E,2,false))</f>
        <v/>
      </c>
      <c r="M8387" s="9"/>
      <c r="N8387" s="9"/>
      <c r="O8387" s="9"/>
      <c r="P8387" s="9"/>
      <c r="Q8387" s="9"/>
      <c r="R8387" s="9"/>
    </row>
    <row r="8388" ht="15.75" customHeight="1">
      <c r="A8388" s="14" t="s">
        <v>21</v>
      </c>
      <c r="B8388" s="14" t="s">
        <v>22</v>
      </c>
      <c r="C8388" s="40" t="s">
        <v>11607</v>
      </c>
      <c r="D8388" s="14" t="s">
        <v>19692</v>
      </c>
      <c r="E8388" s="13" t="s">
        <v>19693</v>
      </c>
      <c r="F8388" s="14" t="s">
        <v>19694</v>
      </c>
      <c r="G8388" s="14"/>
      <c r="H8388" s="41" t="s">
        <v>6712</v>
      </c>
      <c r="I8388" s="42" t="s">
        <v>85</v>
      </c>
      <c r="J8388" s="99">
        <f t="shared" si="1"/>
        <v>44</v>
      </c>
      <c r="K8388" s="7" t="str">
        <f t="shared" si="2"/>
        <v>ENG30-02699497-vpredstaviti</v>
      </c>
      <c r="L8388" s="7" t="str">
        <f>ifna(VLOOKUP(K8388,'Лист1'!D:E,2,false))</f>
        <v/>
      </c>
      <c r="M8388" s="9"/>
      <c r="N8388" s="9"/>
      <c r="O8388" s="9"/>
      <c r="P8388" s="9"/>
      <c r="Q8388" s="9"/>
      <c r="R8388" s="9"/>
    </row>
    <row r="8389" ht="15.75" customHeight="1">
      <c r="A8389" s="14" t="s">
        <v>21</v>
      </c>
      <c r="B8389" s="14" t="s">
        <v>22</v>
      </c>
      <c r="C8389" s="40" t="s">
        <v>8017</v>
      </c>
      <c r="D8389" s="14" t="s">
        <v>19692</v>
      </c>
      <c r="E8389" s="13" t="s">
        <v>19693</v>
      </c>
      <c r="F8389" s="14" t="s">
        <v>19694</v>
      </c>
      <c r="G8389" s="14"/>
      <c r="H8389" s="41" t="s">
        <v>6712</v>
      </c>
      <c r="I8389" s="42" t="s">
        <v>85</v>
      </c>
      <c r="J8389" s="118">
        <f t="shared" si="1"/>
        <v>44</v>
      </c>
      <c r="K8389" s="7" t="str">
        <f t="shared" si="2"/>
        <v>ENG30-02699497-vznačiti</v>
      </c>
      <c r="L8389" s="7" t="str">
        <f>ifna(VLOOKUP(K8389,'Лист1'!D:E,2,false))</f>
        <v/>
      </c>
      <c r="M8389" s="9"/>
      <c r="N8389" s="9"/>
      <c r="O8389" s="9"/>
      <c r="P8389" s="9"/>
      <c r="Q8389" s="9"/>
      <c r="R8389" s="9"/>
    </row>
    <row r="8390" ht="15.75" customHeight="1">
      <c r="A8390" s="14" t="s">
        <v>79</v>
      </c>
      <c r="B8390" s="14" t="s">
        <v>80</v>
      </c>
      <c r="C8390" s="40" t="s">
        <v>19695</v>
      </c>
      <c r="D8390" s="14" t="s">
        <v>19696</v>
      </c>
      <c r="E8390" s="13" t="s">
        <v>19697</v>
      </c>
      <c r="F8390" s="14" t="s">
        <v>19698</v>
      </c>
      <c r="G8390" s="14" t="s">
        <v>6955</v>
      </c>
      <c r="H8390" s="41" t="s">
        <v>6712</v>
      </c>
      <c r="I8390" s="42" t="s">
        <v>85</v>
      </c>
      <c r="J8390" s="95">
        <f t="shared" si="1"/>
        <v>50</v>
      </c>
      <c r="K8390" s="7" t="str">
        <f t="shared" si="2"/>
        <v>ENG30-02700199-akolonijalan</v>
      </c>
      <c r="L8390" s="7" t="str">
        <f>ifna(VLOOKUP(K8390,'Лист1'!D:E,2,false))</f>
        <v/>
      </c>
      <c r="M8390" s="9"/>
      <c r="N8390" s="9"/>
      <c r="O8390" s="9"/>
      <c r="P8390" s="9"/>
      <c r="Q8390" s="9"/>
      <c r="R8390" s="9"/>
    </row>
    <row r="8391" ht="15.75" customHeight="1">
      <c r="A8391" s="14" t="s">
        <v>21</v>
      </c>
      <c r="B8391" s="14" t="s">
        <v>22</v>
      </c>
      <c r="C8391" s="40" t="s">
        <v>8794</v>
      </c>
      <c r="D8391" s="14" t="s">
        <v>19699</v>
      </c>
      <c r="E8391" s="13" t="s">
        <v>19700</v>
      </c>
      <c r="F8391" s="14" t="s">
        <v>19701</v>
      </c>
      <c r="G8391" s="14" t="s">
        <v>6772</v>
      </c>
      <c r="H8391" s="41" t="s">
        <v>6712</v>
      </c>
      <c r="I8391" s="42" t="s">
        <v>85</v>
      </c>
      <c r="J8391" s="28">
        <f t="shared" si="1"/>
        <v>21</v>
      </c>
      <c r="K8391" s="7" t="str">
        <f t="shared" si="2"/>
        <v>ENG30-02700455-vmešati</v>
      </c>
      <c r="L8391" s="7" t="str">
        <f>ifna(VLOOKUP(K8391,'Лист1'!D:E,2,false))</f>
        <v/>
      </c>
      <c r="M8391" s="9"/>
      <c r="N8391" s="9"/>
      <c r="O8391" s="9"/>
      <c r="P8391" s="9"/>
      <c r="Q8391" s="9"/>
      <c r="R8391" s="9"/>
    </row>
    <row r="8392" ht="15.75" customHeight="1">
      <c r="A8392" s="14" t="s">
        <v>21</v>
      </c>
      <c r="B8392" s="14" t="s">
        <v>22</v>
      </c>
      <c r="C8392" s="40" t="s">
        <v>19389</v>
      </c>
      <c r="D8392" s="14" t="s">
        <v>19702</v>
      </c>
      <c r="E8392" s="13" t="s">
        <v>19703</v>
      </c>
      <c r="F8392" s="14" t="s">
        <v>19704</v>
      </c>
      <c r="G8392" s="14" t="s">
        <v>6772</v>
      </c>
      <c r="H8392" s="41" t="s">
        <v>6712</v>
      </c>
      <c r="I8392" s="42" t="s">
        <v>85</v>
      </c>
      <c r="J8392" s="99">
        <f t="shared" si="1"/>
        <v>13</v>
      </c>
      <c r="K8392" s="7" t="str">
        <f t="shared" si="2"/>
        <v>ENG30-02700867-vsadržati</v>
      </c>
      <c r="L8392" s="7" t="str">
        <f>ifna(VLOOKUP(K8392,'Лист1'!D:E,2,false))</f>
        <v/>
      </c>
      <c r="M8392" s="9"/>
      <c r="N8392" s="9"/>
      <c r="O8392" s="9"/>
      <c r="P8392" s="9"/>
      <c r="Q8392" s="9"/>
      <c r="R8392" s="9"/>
    </row>
    <row r="8393" ht="15.75" customHeight="1">
      <c r="A8393" s="14" t="s">
        <v>21</v>
      </c>
      <c r="B8393" s="14" t="s">
        <v>22</v>
      </c>
      <c r="C8393" s="40" t="s">
        <v>10545</v>
      </c>
      <c r="D8393" s="14" t="s">
        <v>19705</v>
      </c>
      <c r="E8393" s="13" t="s">
        <v>19706</v>
      </c>
      <c r="F8393" s="14" t="s">
        <v>19707</v>
      </c>
      <c r="G8393" s="14"/>
      <c r="H8393" s="41" t="s">
        <v>6712</v>
      </c>
      <c r="I8393" s="42" t="s">
        <v>85</v>
      </c>
      <c r="J8393" s="38">
        <f t="shared" si="1"/>
        <v>35</v>
      </c>
      <c r="K8393" s="7" t="str">
        <f t="shared" si="2"/>
        <v>ENG30-02701210-vprihvatiti</v>
      </c>
      <c r="L8393" s="7" t="str">
        <f>ifna(VLOOKUP(K8393,'Лист1'!D:E,2,false))</f>
        <v/>
      </c>
      <c r="M8393" s="9"/>
      <c r="N8393" s="9"/>
      <c r="O8393" s="9"/>
      <c r="P8393" s="9"/>
      <c r="Q8393" s="9"/>
      <c r="R8393" s="9"/>
    </row>
    <row r="8394" ht="15.75" customHeight="1">
      <c r="A8394" s="14" t="s">
        <v>21</v>
      </c>
      <c r="B8394" s="14" t="s">
        <v>22</v>
      </c>
      <c r="C8394" s="40" t="s">
        <v>10211</v>
      </c>
      <c r="D8394" s="14" t="s">
        <v>19705</v>
      </c>
      <c r="E8394" s="13" t="s">
        <v>19706</v>
      </c>
      <c r="F8394" s="14" t="s">
        <v>19707</v>
      </c>
      <c r="G8394" s="14"/>
      <c r="H8394" s="41" t="s">
        <v>6712</v>
      </c>
      <c r="I8394" s="42" t="s">
        <v>85</v>
      </c>
      <c r="J8394" s="61">
        <f t="shared" si="1"/>
        <v>35</v>
      </c>
      <c r="K8394" s="7" t="str">
        <f t="shared" si="2"/>
        <v>ENG30-02701210-vprimiti</v>
      </c>
      <c r="L8394" s="7" t="str">
        <f>ifna(VLOOKUP(K8394,'Лист1'!D:E,2,false))</f>
        <v/>
      </c>
      <c r="M8394" s="9"/>
      <c r="N8394" s="9"/>
      <c r="O8394" s="9"/>
      <c r="P8394" s="9"/>
      <c r="Q8394" s="9"/>
      <c r="R8394" s="9"/>
    </row>
    <row r="8395" ht="15.75" customHeight="1">
      <c r="A8395" s="14" t="s">
        <v>21</v>
      </c>
      <c r="B8395" s="14" t="s">
        <v>22</v>
      </c>
      <c r="C8395" s="40" t="s">
        <v>19389</v>
      </c>
      <c r="D8395" s="14" t="s">
        <v>19705</v>
      </c>
      <c r="E8395" s="13" t="s">
        <v>19706</v>
      </c>
      <c r="F8395" s="14" t="s">
        <v>19707</v>
      </c>
      <c r="G8395" s="14"/>
      <c r="H8395" s="41" t="s">
        <v>6712</v>
      </c>
      <c r="I8395" s="42" t="s">
        <v>85</v>
      </c>
      <c r="J8395" s="28">
        <f t="shared" si="1"/>
        <v>35</v>
      </c>
      <c r="K8395" s="7" t="str">
        <f t="shared" si="2"/>
        <v>ENG30-02701210-vsadržati</v>
      </c>
      <c r="L8395" s="7" t="str">
        <f>ifna(VLOOKUP(K8395,'Лист1'!D:E,2,false))</f>
        <v/>
      </c>
      <c r="M8395" s="9"/>
      <c r="N8395" s="9"/>
      <c r="O8395" s="9"/>
      <c r="P8395" s="9"/>
      <c r="Q8395" s="9"/>
      <c r="R8395" s="9"/>
    </row>
    <row r="8396" ht="15.75" customHeight="1">
      <c r="A8396" s="14" t="s">
        <v>21</v>
      </c>
      <c r="B8396" s="14" t="s">
        <v>22</v>
      </c>
      <c r="C8396" s="40" t="s">
        <v>19385</v>
      </c>
      <c r="D8396" s="14" t="s">
        <v>19705</v>
      </c>
      <c r="E8396" s="13" t="s">
        <v>19706</v>
      </c>
      <c r="F8396" s="14" t="s">
        <v>19707</v>
      </c>
      <c r="G8396" s="14"/>
      <c r="H8396" s="41" t="s">
        <v>6712</v>
      </c>
      <c r="I8396" s="42" t="s">
        <v>85</v>
      </c>
      <c r="J8396" s="46">
        <f t="shared" si="1"/>
        <v>35</v>
      </c>
      <c r="K8396" s="7" t="str">
        <f t="shared" si="2"/>
        <v>ENG30-02701210-vsadržavati</v>
      </c>
      <c r="L8396" s="7" t="str">
        <f>ifna(VLOOKUP(K8396,'Лист1'!D:E,2,false))</f>
        <v/>
      </c>
      <c r="M8396" s="9"/>
      <c r="N8396" s="9"/>
      <c r="O8396" s="9"/>
      <c r="P8396" s="9"/>
      <c r="Q8396" s="9"/>
      <c r="R8396" s="9"/>
    </row>
    <row r="8397" ht="15.75" customHeight="1">
      <c r="A8397" s="14" t="s">
        <v>21</v>
      </c>
      <c r="B8397" s="14" t="s">
        <v>22</v>
      </c>
      <c r="C8397" s="40" t="s">
        <v>19379</v>
      </c>
      <c r="D8397" s="14" t="s">
        <v>19708</v>
      </c>
      <c r="E8397" s="13" t="s">
        <v>19709</v>
      </c>
      <c r="F8397" s="14" t="s">
        <v>19710</v>
      </c>
      <c r="G8397" s="14" t="s">
        <v>6772</v>
      </c>
      <c r="H8397" s="41" t="s">
        <v>6712</v>
      </c>
      <c r="I8397" s="42" t="s">
        <v>85</v>
      </c>
      <c r="J8397" s="63">
        <f t="shared" si="1"/>
        <v>20</v>
      </c>
      <c r="K8397" s="7" t="str">
        <f t="shared" si="2"/>
        <v>ENG30-02702508-vkoštati</v>
      </c>
      <c r="L8397" s="7" t="str">
        <f>ifna(VLOOKUP(K8397,'Лист1'!D:E,2,false))</f>
        <v/>
      </c>
      <c r="M8397" s="9"/>
      <c r="N8397" s="9"/>
      <c r="O8397" s="9"/>
      <c r="P8397" s="9"/>
      <c r="Q8397" s="9"/>
      <c r="R8397" s="9"/>
    </row>
    <row r="8398" ht="15.75" customHeight="1">
      <c r="A8398" s="14" t="s">
        <v>21</v>
      </c>
      <c r="B8398" s="14" t="s">
        <v>22</v>
      </c>
      <c r="C8398" s="40" t="s">
        <v>15349</v>
      </c>
      <c r="D8398" s="14" t="s">
        <v>19708</v>
      </c>
      <c r="E8398" s="13" t="s">
        <v>19709</v>
      </c>
      <c r="F8398" s="14" t="s">
        <v>19710</v>
      </c>
      <c r="G8398" s="14" t="s">
        <v>6772</v>
      </c>
      <c r="H8398" s="41" t="s">
        <v>6712</v>
      </c>
      <c r="I8398" s="42" t="s">
        <v>85</v>
      </c>
      <c r="J8398" s="92">
        <f t="shared" si="1"/>
        <v>20</v>
      </c>
      <c r="K8398" s="7" t="str">
        <f t="shared" si="2"/>
        <v>ENG30-02702508-vstajati</v>
      </c>
      <c r="L8398" s="7" t="str">
        <f>ifna(VLOOKUP(K8398,'Лист1'!D:E,2,false))</f>
        <v/>
      </c>
      <c r="M8398" s="9"/>
      <c r="N8398" s="9"/>
      <c r="O8398" s="9"/>
      <c r="P8398" s="9"/>
      <c r="Q8398" s="9"/>
      <c r="R8398" s="9"/>
    </row>
    <row r="8399" ht="15.75" customHeight="1">
      <c r="A8399" s="14" t="s">
        <v>21</v>
      </c>
      <c r="B8399" s="14" t="s">
        <v>22</v>
      </c>
      <c r="C8399" s="40" t="s">
        <v>9852</v>
      </c>
      <c r="D8399" s="14" t="s">
        <v>19711</v>
      </c>
      <c r="E8399" s="13" t="s">
        <v>19712</v>
      </c>
      <c r="F8399" s="14" t="s">
        <v>9852</v>
      </c>
      <c r="G8399" s="14" t="s">
        <v>6772</v>
      </c>
      <c r="H8399" s="41" t="s">
        <v>6712</v>
      </c>
      <c r="I8399" s="42" t="s">
        <v>85</v>
      </c>
      <c r="J8399" s="43">
        <f t="shared" si="1"/>
        <v>41</v>
      </c>
      <c r="K8399" s="7" t="str">
        <f t="shared" si="2"/>
        <v>ENG30-02702830-vodgovarati</v>
      </c>
      <c r="L8399" s="7" t="str">
        <f>ifna(VLOOKUP(K8399,'Лист1'!D:E,2,false))</f>
        <v/>
      </c>
      <c r="M8399" s="9"/>
      <c r="N8399" s="9"/>
      <c r="O8399" s="9"/>
      <c r="P8399" s="9"/>
      <c r="Q8399" s="9"/>
      <c r="R8399" s="9"/>
    </row>
    <row r="8400" ht="15.75" customHeight="1">
      <c r="A8400" s="14" t="s">
        <v>21</v>
      </c>
      <c r="B8400" s="14" t="s">
        <v>22</v>
      </c>
      <c r="C8400" s="40" t="s">
        <v>16375</v>
      </c>
      <c r="D8400" s="14" t="s">
        <v>19713</v>
      </c>
      <c r="E8400" s="13" t="s">
        <v>19714</v>
      </c>
      <c r="F8400" s="14" t="s">
        <v>19715</v>
      </c>
      <c r="G8400" s="14" t="s">
        <v>6772</v>
      </c>
      <c r="H8400" s="41" t="s">
        <v>6712</v>
      </c>
      <c r="I8400" s="42" t="s">
        <v>85</v>
      </c>
      <c r="J8400" s="61">
        <f t="shared" si="1"/>
        <v>89</v>
      </c>
      <c r="K8400" s="7" t="str">
        <f t="shared" si="2"/>
        <v>ENG30-02703952-vbližiti</v>
      </c>
      <c r="L8400" s="7" t="str">
        <f>ifna(VLOOKUP(K8400,'Лист1'!D:E,2,false))</f>
        <v>briši</v>
      </c>
      <c r="M8400" s="9"/>
      <c r="N8400" s="9"/>
      <c r="O8400" s="9"/>
      <c r="P8400" s="9"/>
      <c r="Q8400" s="9"/>
      <c r="R8400" s="9"/>
    </row>
    <row r="8401" ht="15.75" customHeight="1">
      <c r="A8401" s="14" t="s">
        <v>21</v>
      </c>
      <c r="B8401" s="14" t="s">
        <v>22</v>
      </c>
      <c r="C8401" s="40" t="s">
        <v>1027</v>
      </c>
      <c r="D8401" s="14" t="s">
        <v>19713</v>
      </c>
      <c r="E8401" s="13" t="s">
        <v>19714</v>
      </c>
      <c r="F8401" s="13" t="s">
        <v>19715</v>
      </c>
      <c r="G8401" s="14" t="s">
        <v>6772</v>
      </c>
      <c r="H8401" s="159" t="s">
        <v>6712</v>
      </c>
      <c r="I8401" s="42" t="s">
        <v>992</v>
      </c>
      <c r="J8401" s="18">
        <f t="shared" si="1"/>
        <v>89</v>
      </c>
      <c r="K8401" s="7" t="str">
        <f t="shared" si="2"/>
        <v>ENG30-02703952-vbližiti se</v>
      </c>
      <c r="L8401" s="7" t="str">
        <f>ifna(VLOOKUP(K8401,'Лист1'!D:E,2,false))</f>
        <v/>
      </c>
      <c r="M8401" s="9"/>
      <c r="N8401" s="9"/>
      <c r="O8401" s="9"/>
      <c r="P8401" s="9"/>
      <c r="Q8401" s="9"/>
      <c r="R8401" s="9"/>
    </row>
    <row r="8402" ht="15.75" customHeight="1">
      <c r="A8402" s="14" t="s">
        <v>21</v>
      </c>
      <c r="B8402" s="14" t="s">
        <v>22</v>
      </c>
      <c r="C8402" s="40" t="s">
        <v>12955</v>
      </c>
      <c r="D8402" s="14" t="s">
        <v>19713</v>
      </c>
      <c r="E8402" s="13" t="s">
        <v>19714</v>
      </c>
      <c r="F8402" s="14" t="s">
        <v>19715</v>
      </c>
      <c r="G8402" s="14" t="s">
        <v>6772</v>
      </c>
      <c r="H8402" s="41" t="s">
        <v>6712</v>
      </c>
      <c r="I8402" s="42" t="s">
        <v>85</v>
      </c>
      <c r="J8402" s="63">
        <f t="shared" si="1"/>
        <v>89</v>
      </c>
      <c r="K8402" s="7" t="str">
        <f t="shared" si="2"/>
        <v>ENG30-02703952-vprići</v>
      </c>
      <c r="L8402" s="7" t="str">
        <f>ifna(VLOOKUP(K8402,'Лист1'!D:E,2,false))</f>
        <v/>
      </c>
      <c r="M8402" s="9"/>
      <c r="N8402" s="9"/>
      <c r="O8402" s="9"/>
      <c r="P8402" s="9"/>
      <c r="Q8402" s="9"/>
      <c r="R8402" s="9"/>
    </row>
    <row r="8403" ht="15.75" customHeight="1">
      <c r="A8403" s="14" t="s">
        <v>21</v>
      </c>
      <c r="B8403" s="14" t="s">
        <v>22</v>
      </c>
      <c r="C8403" s="40" t="s">
        <v>13533</v>
      </c>
      <c r="D8403" s="14" t="s">
        <v>19713</v>
      </c>
      <c r="E8403" s="13" t="s">
        <v>19714</v>
      </c>
      <c r="F8403" s="14" t="s">
        <v>19715</v>
      </c>
      <c r="G8403" s="14" t="s">
        <v>6772</v>
      </c>
      <c r="H8403" s="41" t="s">
        <v>6712</v>
      </c>
      <c r="I8403" s="42" t="s">
        <v>85</v>
      </c>
      <c r="J8403" s="87">
        <f t="shared" si="1"/>
        <v>89</v>
      </c>
      <c r="K8403" s="7" t="str">
        <f t="shared" si="2"/>
        <v>ENG30-02703952-vpristupiti</v>
      </c>
      <c r="L8403" s="7" t="str">
        <f>ifna(VLOOKUP(K8403,'Лист1'!D:E,2,false))</f>
        <v/>
      </c>
      <c r="M8403" s="9"/>
      <c r="N8403" s="9"/>
      <c r="O8403" s="9"/>
      <c r="P8403" s="9"/>
      <c r="Q8403" s="9"/>
      <c r="R8403" s="9"/>
    </row>
    <row r="8404" ht="15.75" customHeight="1">
      <c r="A8404" s="14" t="s">
        <v>11</v>
      </c>
      <c r="B8404" s="14" t="s">
        <v>12</v>
      </c>
      <c r="C8404" s="40" t="s">
        <v>19716</v>
      </c>
      <c r="D8404" s="14" t="s">
        <v>19717</v>
      </c>
      <c r="E8404" s="13" t="s">
        <v>19718</v>
      </c>
      <c r="F8404" s="14" t="s">
        <v>19719</v>
      </c>
      <c r="G8404" s="14" t="s">
        <v>16125</v>
      </c>
      <c r="H8404" s="41" t="s">
        <v>6712</v>
      </c>
      <c r="I8404" s="42" t="s">
        <v>85</v>
      </c>
      <c r="J8404" s="43">
        <f t="shared" si="1"/>
        <v>110</v>
      </c>
      <c r="K8404" s="7" t="str">
        <f t="shared" si="2"/>
        <v>ENG30-02704153-namfetamin</v>
      </c>
      <c r="L8404" s="7" t="str">
        <f>ifna(VLOOKUP(K8404,'Лист1'!D:E,2,false))</f>
        <v/>
      </c>
      <c r="M8404" s="9"/>
      <c r="N8404" s="9"/>
      <c r="O8404" s="9"/>
      <c r="P8404" s="9"/>
      <c r="Q8404" s="9"/>
      <c r="R8404" s="9"/>
    </row>
    <row r="8405" ht="15.75" customHeight="1">
      <c r="A8405" s="14" t="s">
        <v>21</v>
      </c>
      <c r="B8405" s="14" t="s">
        <v>22</v>
      </c>
      <c r="C8405" s="40" t="s">
        <v>7528</v>
      </c>
      <c r="D8405" s="14" t="s">
        <v>19720</v>
      </c>
      <c r="E8405" s="13" t="s">
        <v>19721</v>
      </c>
      <c r="F8405" s="14" t="s">
        <v>19722</v>
      </c>
      <c r="G8405" s="14" t="s">
        <v>6772</v>
      </c>
      <c r="H8405" s="41" t="s">
        <v>6712</v>
      </c>
      <c r="I8405" s="42" t="s">
        <v>85</v>
      </c>
      <c r="J8405" s="61">
        <f t="shared" si="1"/>
        <v>24</v>
      </c>
      <c r="K8405" s="7" t="str">
        <f t="shared" si="2"/>
        <v>ENG30-02704349-vimati</v>
      </c>
      <c r="L8405" s="7" t="str">
        <f>ifna(VLOOKUP(K8405,'Лист1'!D:E,2,false))</f>
        <v/>
      </c>
      <c r="M8405" s="9"/>
      <c r="N8405" s="9"/>
      <c r="O8405" s="9"/>
      <c r="P8405" s="9"/>
      <c r="Q8405" s="9"/>
      <c r="R8405" s="9"/>
    </row>
    <row r="8406" ht="15.75" customHeight="1">
      <c r="A8406" s="14" t="s">
        <v>21</v>
      </c>
      <c r="B8406" s="14" t="s">
        <v>22</v>
      </c>
      <c r="C8406" s="40" t="s">
        <v>19313</v>
      </c>
      <c r="D8406" s="14" t="s">
        <v>19723</v>
      </c>
      <c r="E8406" s="13" t="s">
        <v>19724</v>
      </c>
      <c r="F8406" s="14" t="s">
        <v>19313</v>
      </c>
      <c r="G8406" s="14" t="s">
        <v>6772</v>
      </c>
      <c r="H8406" s="41" t="s">
        <v>6712</v>
      </c>
      <c r="I8406" s="42" t="s">
        <v>85</v>
      </c>
      <c r="J8406" s="29">
        <f t="shared" si="1"/>
        <v>23</v>
      </c>
      <c r="K8406" s="7" t="str">
        <f t="shared" si="2"/>
        <v>ENG30-02704928-vtrajati</v>
      </c>
      <c r="L8406" s="7" t="str">
        <f>ifna(VLOOKUP(K8406,'Лист1'!D:E,2,false))</f>
        <v/>
      </c>
      <c r="M8406" s="9"/>
      <c r="N8406" s="9"/>
      <c r="O8406" s="9"/>
      <c r="P8406" s="9"/>
      <c r="Q8406" s="9"/>
      <c r="R8406" s="9"/>
    </row>
    <row r="8407" ht="15.75" customHeight="1">
      <c r="A8407" s="14" t="s">
        <v>21</v>
      </c>
      <c r="B8407" s="14" t="s">
        <v>22</v>
      </c>
      <c r="C8407" s="40" t="s">
        <v>19312</v>
      </c>
      <c r="D8407" s="14" t="s">
        <v>19725</v>
      </c>
      <c r="E8407" s="13" t="s">
        <v>19726</v>
      </c>
      <c r="F8407" s="14" t="s">
        <v>19727</v>
      </c>
      <c r="G8407" s="14" t="s">
        <v>6772</v>
      </c>
      <c r="H8407" s="41" t="s">
        <v>6712</v>
      </c>
      <c r="I8407" s="42" t="s">
        <v>85</v>
      </c>
      <c r="J8407" s="18">
        <f t="shared" si="1"/>
        <v>37</v>
      </c>
      <c r="K8407" s="7" t="str">
        <f t="shared" si="2"/>
        <v>ENG30-02706816-vopstati</v>
      </c>
      <c r="L8407" s="7" t="str">
        <f>ifna(VLOOKUP(K8407,'Лист1'!D:E,2,false))</f>
        <v/>
      </c>
      <c r="M8407" s="9"/>
      <c r="N8407" s="9"/>
      <c r="O8407" s="9"/>
      <c r="P8407" s="9"/>
      <c r="Q8407" s="9"/>
      <c r="R8407" s="9"/>
    </row>
    <row r="8408" ht="15.75" customHeight="1">
      <c r="A8408" s="14" t="s">
        <v>21</v>
      </c>
      <c r="B8408" s="14" t="s">
        <v>22</v>
      </c>
      <c r="C8408" s="40" t="s">
        <v>7535</v>
      </c>
      <c r="D8408" s="14" t="s">
        <v>19725</v>
      </c>
      <c r="E8408" s="13" t="s">
        <v>19726</v>
      </c>
      <c r="F8408" s="14" t="s">
        <v>19727</v>
      </c>
      <c r="G8408" s="14" t="s">
        <v>6772</v>
      </c>
      <c r="H8408" s="41" t="s">
        <v>6712</v>
      </c>
      <c r="I8408" s="42" t="s">
        <v>85</v>
      </c>
      <c r="J8408" s="77">
        <f t="shared" si="1"/>
        <v>37</v>
      </c>
      <c r="K8408" s="7" t="str">
        <f t="shared" si="2"/>
        <v>ENG30-02706816-vpretrpeti</v>
      </c>
      <c r="L8408" s="7" t="str">
        <f>ifna(VLOOKUP(K8408,'Лист1'!D:E,2,false))</f>
        <v/>
      </c>
      <c r="M8408" s="9"/>
      <c r="N8408" s="9"/>
      <c r="O8408" s="9"/>
      <c r="P8408" s="9"/>
      <c r="Q8408" s="9"/>
      <c r="R8408" s="9"/>
    </row>
    <row r="8409" ht="15.75" customHeight="1">
      <c r="A8409" s="14" t="s">
        <v>21</v>
      </c>
      <c r="B8409" s="14" t="s">
        <v>22</v>
      </c>
      <c r="C8409" s="40" t="s">
        <v>14024</v>
      </c>
      <c r="D8409" s="14" t="s">
        <v>19728</v>
      </c>
      <c r="E8409" s="13" t="s">
        <v>19729</v>
      </c>
      <c r="F8409" s="14" t="s">
        <v>19730</v>
      </c>
      <c r="G8409" s="14" t="s">
        <v>6772</v>
      </c>
      <c r="H8409" s="41" t="s">
        <v>6712</v>
      </c>
      <c r="I8409" s="42" t="s">
        <v>85</v>
      </c>
      <c r="J8409" s="101">
        <f t="shared" si="1"/>
        <v>51</v>
      </c>
      <c r="K8409" s="7" t="str">
        <f t="shared" si="2"/>
        <v>ENG30-02707429-vkoristiti</v>
      </c>
      <c r="L8409" s="7" t="str">
        <f>ifna(VLOOKUP(K8409,'Лист1'!D:E,2,false))</f>
        <v/>
      </c>
      <c r="M8409" s="9"/>
      <c r="N8409" s="9"/>
      <c r="O8409" s="9"/>
      <c r="P8409" s="9"/>
      <c r="Q8409" s="9"/>
      <c r="R8409" s="9"/>
    </row>
    <row r="8410" ht="15.75" customHeight="1">
      <c r="A8410" s="14" t="s">
        <v>21</v>
      </c>
      <c r="B8410" s="14" t="s">
        <v>22</v>
      </c>
      <c r="C8410" s="40" t="s">
        <v>10659</v>
      </c>
      <c r="D8410" s="14" t="s">
        <v>19728</v>
      </c>
      <c r="E8410" s="13" t="s">
        <v>19729</v>
      </c>
      <c r="F8410" s="14" t="s">
        <v>19730</v>
      </c>
      <c r="G8410" s="14" t="s">
        <v>6772</v>
      </c>
      <c r="H8410" s="41" t="s">
        <v>6712</v>
      </c>
      <c r="I8410" s="42" t="s">
        <v>85</v>
      </c>
      <c r="J8410" s="44">
        <f t="shared" si="1"/>
        <v>51</v>
      </c>
      <c r="K8410" s="7" t="str">
        <f t="shared" si="2"/>
        <v>ENG30-02707429-vslužiti</v>
      </c>
      <c r="L8410" s="7" t="str">
        <f>ifna(VLOOKUP(K8410,'Лист1'!D:E,2,false))</f>
        <v/>
      </c>
      <c r="M8410" s="9"/>
      <c r="N8410" s="9"/>
      <c r="O8410" s="9"/>
      <c r="P8410" s="9"/>
      <c r="Q8410" s="9"/>
      <c r="R8410" s="9"/>
    </row>
    <row r="8411" ht="15.75" customHeight="1">
      <c r="A8411" s="14" t="s">
        <v>21</v>
      </c>
      <c r="B8411" s="14" t="s">
        <v>22</v>
      </c>
      <c r="C8411" s="40" t="s">
        <v>19464</v>
      </c>
      <c r="D8411" s="14" t="s">
        <v>19728</v>
      </c>
      <c r="E8411" s="13" t="s">
        <v>19729</v>
      </c>
      <c r="F8411" s="14" t="s">
        <v>19730</v>
      </c>
      <c r="G8411" s="14" t="s">
        <v>6772</v>
      </c>
      <c r="H8411" s="41" t="s">
        <v>6712</v>
      </c>
      <c r="I8411" s="42" t="s">
        <v>85</v>
      </c>
      <c r="J8411" s="51">
        <f t="shared" si="1"/>
        <v>51</v>
      </c>
      <c r="K8411" s="7" t="str">
        <f t="shared" si="2"/>
        <v>ENG30-02707429-vvažiti</v>
      </c>
      <c r="L8411" s="7" t="str">
        <f>ifna(VLOOKUP(K8411,'Лист1'!D:E,2,false))</f>
        <v/>
      </c>
      <c r="M8411" s="9"/>
      <c r="N8411" s="9"/>
      <c r="O8411" s="9"/>
      <c r="P8411" s="9"/>
      <c r="Q8411" s="9"/>
      <c r="R8411" s="9"/>
    </row>
    <row r="8412" ht="15.75" customHeight="1">
      <c r="A8412" s="14" t="s">
        <v>11</v>
      </c>
      <c r="B8412" s="14" t="s">
        <v>12</v>
      </c>
      <c r="C8412" s="40" t="s">
        <v>19731</v>
      </c>
      <c r="D8412" s="14" t="s">
        <v>19732</v>
      </c>
      <c r="E8412" s="13" t="s">
        <v>19733</v>
      </c>
      <c r="F8412" s="14" t="s">
        <v>19731</v>
      </c>
      <c r="G8412" s="14" t="s">
        <v>16125</v>
      </c>
      <c r="H8412" s="41" t="s">
        <v>6712</v>
      </c>
      <c r="I8412" s="42" t="s">
        <v>85</v>
      </c>
      <c r="J8412" s="68">
        <f t="shared" si="1"/>
        <v>42</v>
      </c>
      <c r="K8412" s="7" t="str">
        <f t="shared" si="2"/>
        <v>ENG30-02707683-nanalgetik</v>
      </c>
      <c r="L8412" s="7" t="str">
        <f>ifna(VLOOKUP(K8412,'Лист1'!D:E,2,false))</f>
        <v/>
      </c>
      <c r="M8412" s="9"/>
      <c r="N8412" s="9"/>
      <c r="O8412" s="9"/>
      <c r="P8412" s="9"/>
      <c r="Q8412" s="9"/>
      <c r="R8412" s="9"/>
    </row>
    <row r="8413" ht="15.75" customHeight="1">
      <c r="A8413" s="14" t="s">
        <v>21</v>
      </c>
      <c r="B8413" s="14" t="s">
        <v>22</v>
      </c>
      <c r="C8413" s="40" t="s">
        <v>11735</v>
      </c>
      <c r="D8413" s="14" t="s">
        <v>19734</v>
      </c>
      <c r="E8413" s="13" t="s">
        <v>19735</v>
      </c>
      <c r="F8413" s="14" t="s">
        <v>19736</v>
      </c>
      <c r="G8413" s="14" t="s">
        <v>6772</v>
      </c>
      <c r="H8413" s="41" t="s">
        <v>6712</v>
      </c>
      <c r="I8413" s="42" t="s">
        <v>85</v>
      </c>
      <c r="J8413" s="28">
        <f t="shared" si="1"/>
        <v>39</v>
      </c>
      <c r="K8413" s="7" t="str">
        <f t="shared" si="2"/>
        <v>ENG30-02707800-vodbiti</v>
      </c>
      <c r="L8413" s="7" t="str">
        <f>ifna(VLOOKUP(K8413,'Лист1'!D:E,2,false))</f>
        <v/>
      </c>
      <c r="M8413" s="9"/>
      <c r="N8413" s="9"/>
      <c r="O8413" s="9"/>
      <c r="P8413" s="9"/>
      <c r="Q8413" s="9"/>
      <c r="R8413" s="9"/>
    </row>
    <row r="8414" ht="15.75" customHeight="1">
      <c r="A8414" s="14" t="s">
        <v>21</v>
      </c>
      <c r="B8414" s="14" t="s">
        <v>22</v>
      </c>
      <c r="C8414" s="40" t="s">
        <v>19737</v>
      </c>
      <c r="D8414" s="14" t="s">
        <v>19734</v>
      </c>
      <c r="E8414" s="13" t="s">
        <v>19735</v>
      </c>
      <c r="F8414" s="14" t="s">
        <v>19736</v>
      </c>
      <c r="G8414" s="14" t="s">
        <v>6772</v>
      </c>
      <c r="H8414" s="41" t="s">
        <v>6712</v>
      </c>
      <c r="I8414" s="42" t="s">
        <v>85</v>
      </c>
      <c r="J8414" s="46">
        <f t="shared" si="1"/>
        <v>39</v>
      </c>
      <c r="K8414" s="7" t="str">
        <f t="shared" si="2"/>
        <v>ENG30-02707800-vodolevati</v>
      </c>
      <c r="L8414" s="7" t="str">
        <f>ifna(VLOOKUP(K8414,'Лист1'!D:E,2,false))</f>
        <v/>
      </c>
      <c r="M8414" s="9"/>
      <c r="N8414" s="9"/>
      <c r="O8414" s="9"/>
      <c r="P8414" s="9"/>
      <c r="Q8414" s="9"/>
      <c r="R8414" s="9"/>
    </row>
    <row r="8415" ht="15.75" customHeight="1">
      <c r="A8415" s="14" t="s">
        <v>79</v>
      </c>
      <c r="B8415" s="14" t="s">
        <v>80</v>
      </c>
      <c r="C8415" s="40" t="s">
        <v>19738</v>
      </c>
      <c r="D8415" s="14" t="s">
        <v>19739</v>
      </c>
      <c r="E8415" s="13" t="s">
        <v>19740</v>
      </c>
      <c r="F8415" s="14" t="s">
        <v>19741</v>
      </c>
      <c r="G8415" s="14" t="s">
        <v>7053</v>
      </c>
      <c r="H8415" s="41" t="s">
        <v>6712</v>
      </c>
      <c r="I8415" s="42" t="s">
        <v>85</v>
      </c>
      <c r="J8415" s="46">
        <f t="shared" si="1"/>
        <v>44</v>
      </c>
      <c r="K8415" s="7" t="str">
        <f t="shared" si="2"/>
        <v>ENG30-02707889-abakaran</v>
      </c>
      <c r="L8415" s="7" t="str">
        <f>ifna(VLOOKUP(K8415,'Лист1'!D:E,2,false))</f>
        <v>dodati</v>
      </c>
      <c r="M8415" s="9"/>
      <c r="N8415" s="9"/>
      <c r="O8415" s="9"/>
      <c r="P8415" s="9"/>
      <c r="Q8415" s="9"/>
      <c r="R8415" s="9"/>
    </row>
    <row r="8416" ht="15.75" customHeight="1">
      <c r="A8416" s="14" t="s">
        <v>21</v>
      </c>
      <c r="B8416" s="14" t="s">
        <v>22</v>
      </c>
      <c r="C8416" s="40" t="s">
        <v>15650</v>
      </c>
      <c r="D8416" s="14" t="s">
        <v>19742</v>
      </c>
      <c r="E8416" s="13" t="s">
        <v>19743</v>
      </c>
      <c r="F8416" s="14" t="s">
        <v>15650</v>
      </c>
      <c r="G8416" s="14" t="s">
        <v>6772</v>
      </c>
      <c r="H8416" s="41" t="s">
        <v>6712</v>
      </c>
      <c r="I8416" s="42" t="s">
        <v>85</v>
      </c>
      <c r="J8416" s="44">
        <f t="shared" si="1"/>
        <v>34</v>
      </c>
      <c r="K8416" s="7" t="str">
        <f t="shared" si="2"/>
        <v>ENG30-02708420-vprovesti</v>
      </c>
      <c r="L8416" s="7" t="str">
        <f>ifna(VLOOKUP(K8416,'Лист1'!D:E,2,false))</f>
        <v/>
      </c>
      <c r="M8416" s="9"/>
      <c r="N8416" s="9"/>
      <c r="O8416" s="9"/>
      <c r="P8416" s="9"/>
      <c r="Q8416" s="9"/>
      <c r="R8416" s="9"/>
    </row>
    <row r="8417" ht="15.75" customHeight="1">
      <c r="A8417" s="14" t="s">
        <v>21</v>
      </c>
      <c r="B8417" s="14" t="s">
        <v>22</v>
      </c>
      <c r="C8417" s="40" t="s">
        <v>10659</v>
      </c>
      <c r="D8417" s="14" t="s">
        <v>19744</v>
      </c>
      <c r="E8417" s="13" t="s">
        <v>19745</v>
      </c>
      <c r="F8417" s="14" t="s">
        <v>10659</v>
      </c>
      <c r="G8417" s="14" t="s">
        <v>6772</v>
      </c>
      <c r="H8417" s="41" t="s">
        <v>6712</v>
      </c>
      <c r="I8417" s="42" t="s">
        <v>85</v>
      </c>
      <c r="J8417" s="43">
        <f t="shared" si="1"/>
        <v>44</v>
      </c>
      <c r="K8417" s="7" t="str">
        <f t="shared" si="2"/>
        <v>ENG30-02709107-vslužiti</v>
      </c>
      <c r="L8417" s="7" t="str">
        <f>ifna(VLOOKUP(K8417,'Лист1'!D:E,2,false))</f>
        <v/>
      </c>
      <c r="M8417" s="9"/>
      <c r="N8417" s="9"/>
      <c r="O8417" s="9"/>
      <c r="P8417" s="9"/>
      <c r="Q8417" s="9"/>
      <c r="R8417" s="9"/>
    </row>
    <row r="8418" ht="15.75" customHeight="1">
      <c r="A8418" s="14" t="s">
        <v>21</v>
      </c>
      <c r="B8418" s="14" t="s">
        <v>22</v>
      </c>
      <c r="C8418" s="40" t="s">
        <v>19510</v>
      </c>
      <c r="D8418" s="14" t="s">
        <v>19746</v>
      </c>
      <c r="E8418" s="13" t="s">
        <v>19747</v>
      </c>
      <c r="F8418" s="14" t="s">
        <v>19748</v>
      </c>
      <c r="G8418" s="14" t="s">
        <v>6772</v>
      </c>
      <c r="H8418" s="41" t="s">
        <v>6712</v>
      </c>
      <c r="I8418" s="42" t="s">
        <v>85</v>
      </c>
      <c r="J8418" s="92">
        <f t="shared" si="1"/>
        <v>23</v>
      </c>
      <c r="K8418" s="7" t="str">
        <f t="shared" si="2"/>
        <v>ENG30-02709906-vvarirati</v>
      </c>
      <c r="L8418" s="7" t="str">
        <f>ifna(VLOOKUP(K8418,'Лист1'!D:E,2,false))</f>
        <v/>
      </c>
      <c r="M8418" s="9"/>
      <c r="N8418" s="9"/>
      <c r="O8418" s="9"/>
      <c r="P8418" s="9"/>
      <c r="Q8418" s="9"/>
      <c r="R8418" s="9"/>
    </row>
    <row r="8419" ht="15.75" customHeight="1">
      <c r="A8419" s="14" t="s">
        <v>79</v>
      </c>
      <c r="B8419" s="14" t="s">
        <v>80</v>
      </c>
      <c r="C8419" s="40" t="s">
        <v>11222</v>
      </c>
      <c r="D8419" s="14" t="s">
        <v>19749</v>
      </c>
      <c r="E8419" s="13" t="s">
        <v>19750</v>
      </c>
      <c r="F8419" s="14" t="s">
        <v>11222</v>
      </c>
      <c r="G8419" s="14" t="s">
        <v>8285</v>
      </c>
      <c r="H8419" s="41" t="s">
        <v>6712</v>
      </c>
      <c r="I8419" s="42" t="s">
        <v>85</v>
      </c>
      <c r="J8419" s="39">
        <f t="shared" si="1"/>
        <v>54</v>
      </c>
      <c r="K8419" s="7" t="str">
        <f t="shared" si="2"/>
        <v>ENG30-02710530-ademokratski</v>
      </c>
      <c r="L8419" s="7" t="str">
        <f>ifna(VLOOKUP(K8419,'Лист1'!D:E,2,false))</f>
        <v/>
      </c>
      <c r="M8419" s="9"/>
      <c r="N8419" s="9"/>
      <c r="O8419" s="9"/>
      <c r="P8419" s="9"/>
      <c r="Q8419" s="9"/>
      <c r="R8419" s="9"/>
    </row>
    <row r="8420" ht="15.75" customHeight="1">
      <c r="A8420" s="14" t="s">
        <v>21</v>
      </c>
      <c r="B8420" s="14" t="s">
        <v>22</v>
      </c>
      <c r="C8420" s="40" t="s">
        <v>10676</v>
      </c>
      <c r="D8420" s="14" t="s">
        <v>19751</v>
      </c>
      <c r="E8420" s="13" t="s">
        <v>19752</v>
      </c>
      <c r="F8420" s="14" t="s">
        <v>19753</v>
      </c>
      <c r="G8420" s="14" t="s">
        <v>6772</v>
      </c>
      <c r="H8420" s="41" t="s">
        <v>6712</v>
      </c>
      <c r="I8420" s="42" t="s">
        <v>85</v>
      </c>
      <c r="J8420" s="17">
        <f t="shared" si="1"/>
        <v>22</v>
      </c>
      <c r="K8420" s="7" t="str">
        <f t="shared" si="2"/>
        <v>ENG30-02712772-vdatirati</v>
      </c>
      <c r="L8420" s="7" t="str">
        <f>ifna(VLOOKUP(K8420,'Лист1'!D:E,2,false))</f>
        <v/>
      </c>
      <c r="M8420" s="9"/>
      <c r="N8420" s="9"/>
      <c r="O8420" s="9"/>
      <c r="P8420" s="9"/>
      <c r="Q8420" s="9"/>
      <c r="R8420" s="9"/>
    </row>
    <row r="8421" ht="15.75" customHeight="1">
      <c r="A8421" s="14" t="s">
        <v>21</v>
      </c>
      <c r="B8421" s="14" t="s">
        <v>22</v>
      </c>
      <c r="C8421" s="40" t="s">
        <v>9320</v>
      </c>
      <c r="D8421" s="14" t="s">
        <v>19751</v>
      </c>
      <c r="E8421" s="13" t="s">
        <v>19752</v>
      </c>
      <c r="F8421" s="14" t="s">
        <v>19753</v>
      </c>
      <c r="G8421" s="14" t="s">
        <v>6772</v>
      </c>
      <c r="H8421" s="41" t="s">
        <v>6712</v>
      </c>
      <c r="I8421" s="42" t="s">
        <v>85</v>
      </c>
      <c r="J8421" s="25">
        <f t="shared" si="1"/>
        <v>22</v>
      </c>
      <c r="K8421" s="7" t="str">
        <f t="shared" si="2"/>
        <v>ENG30-02712772-vslediti</v>
      </c>
      <c r="L8421" s="7" t="str">
        <f>ifna(VLOOKUP(K8421,'Лист1'!D:E,2,false))</f>
        <v/>
      </c>
      <c r="M8421" s="9"/>
      <c r="N8421" s="9"/>
      <c r="O8421" s="9"/>
      <c r="P8421" s="9"/>
      <c r="Q8421" s="9"/>
      <c r="R8421" s="9"/>
    </row>
    <row r="8422" ht="15.75" customHeight="1">
      <c r="A8422" s="14" t="s">
        <v>21</v>
      </c>
      <c r="B8422" s="14" t="s">
        <v>22</v>
      </c>
      <c r="C8422" s="40" t="s">
        <v>19356</v>
      </c>
      <c r="D8422" s="14" t="s">
        <v>19751</v>
      </c>
      <c r="E8422" s="13" t="s">
        <v>19752</v>
      </c>
      <c r="F8422" s="14" t="s">
        <v>19753</v>
      </c>
      <c r="G8422" s="14" t="s">
        <v>6772</v>
      </c>
      <c r="H8422" s="41" t="s">
        <v>6712</v>
      </c>
      <c r="I8422" s="42" t="s">
        <v>85</v>
      </c>
      <c r="J8422" s="38">
        <f t="shared" si="1"/>
        <v>22</v>
      </c>
      <c r="K8422" s="7" t="str">
        <f t="shared" si="2"/>
        <v>ENG30-02712772-vuslediti</v>
      </c>
      <c r="L8422" s="7" t="str">
        <f>ifna(VLOOKUP(K8422,'Лист1'!D:E,2,false))</f>
        <v/>
      </c>
      <c r="M8422" s="9"/>
      <c r="N8422" s="9"/>
      <c r="O8422" s="9"/>
      <c r="P8422" s="9"/>
      <c r="Q8422" s="9"/>
      <c r="R8422" s="9"/>
    </row>
    <row r="8423" ht="15.75" customHeight="1">
      <c r="A8423" s="14" t="s">
        <v>11</v>
      </c>
      <c r="B8423" s="14" t="s">
        <v>12</v>
      </c>
      <c r="C8423" s="40" t="s">
        <v>11301</v>
      </c>
      <c r="D8423" s="14" t="s">
        <v>19754</v>
      </c>
      <c r="E8423" s="13" t="s">
        <v>19755</v>
      </c>
      <c r="F8423" s="14" t="s">
        <v>19756</v>
      </c>
      <c r="G8423" s="14" t="s">
        <v>9107</v>
      </c>
      <c r="H8423" s="41" t="s">
        <v>6712</v>
      </c>
      <c r="I8423" s="42" t="s">
        <v>85</v>
      </c>
      <c r="J8423" s="63">
        <f t="shared" si="1"/>
        <v>36</v>
      </c>
      <c r="K8423" s="7" t="str">
        <f t="shared" si="2"/>
        <v>ENG30-02713594-nkrilo</v>
      </c>
      <c r="L8423" s="7" t="str">
        <f>ifna(VLOOKUP(K8423,'Лист1'!D:E,2,false))</f>
        <v/>
      </c>
      <c r="M8423" s="9"/>
      <c r="N8423" s="9"/>
      <c r="O8423" s="9"/>
      <c r="P8423" s="9"/>
      <c r="Q8423" s="9"/>
      <c r="R8423" s="9"/>
    </row>
    <row r="8424" ht="15.75" customHeight="1">
      <c r="A8424" s="14" t="s">
        <v>11</v>
      </c>
      <c r="B8424" s="14" t="s">
        <v>12</v>
      </c>
      <c r="C8424" s="40" t="s">
        <v>13121</v>
      </c>
      <c r="D8424" s="14" t="s">
        <v>19754</v>
      </c>
      <c r="E8424" s="13" t="s">
        <v>19755</v>
      </c>
      <c r="F8424" s="14" t="s">
        <v>19756</v>
      </c>
      <c r="G8424" s="14" t="s">
        <v>9107</v>
      </c>
      <c r="H8424" s="41" t="s">
        <v>6712</v>
      </c>
      <c r="I8424" s="42" t="s">
        <v>85</v>
      </c>
      <c r="J8424" s="29">
        <f t="shared" si="1"/>
        <v>36</v>
      </c>
      <c r="K8424" s="7" t="str">
        <f t="shared" si="2"/>
        <v>ENG30-02713594-nprodužetak</v>
      </c>
      <c r="L8424" s="7" t="str">
        <f>ifna(VLOOKUP(K8424,'Лист1'!D:E,2,false))</f>
        <v/>
      </c>
      <c r="M8424" s="9"/>
      <c r="N8424" s="9"/>
      <c r="O8424" s="9"/>
      <c r="P8424" s="9"/>
      <c r="Q8424" s="9"/>
      <c r="R8424" s="9"/>
    </row>
    <row r="8425" ht="15.75" customHeight="1">
      <c r="A8425" s="14" t="s">
        <v>79</v>
      </c>
      <c r="B8425" s="14" t="s">
        <v>80</v>
      </c>
      <c r="C8425" s="40" t="s">
        <v>19757</v>
      </c>
      <c r="D8425" s="14" t="s">
        <v>19758</v>
      </c>
      <c r="E8425" s="13" t="s">
        <v>19759</v>
      </c>
      <c r="F8425" s="14" t="s">
        <v>19757</v>
      </c>
      <c r="G8425" s="14" t="s">
        <v>19760</v>
      </c>
      <c r="H8425" s="41" t="s">
        <v>6712</v>
      </c>
      <c r="I8425" s="42" t="s">
        <v>85</v>
      </c>
      <c r="J8425" s="46">
        <f t="shared" si="1"/>
        <v>52</v>
      </c>
      <c r="K8425" s="7" t="str">
        <f t="shared" si="2"/>
        <v>ENG30-02713715-adiplomatski</v>
      </c>
      <c r="L8425" s="7" t="str">
        <f>ifna(VLOOKUP(K8425,'Лист1'!D:E,2,false))</f>
        <v/>
      </c>
      <c r="M8425" s="9"/>
      <c r="N8425" s="9"/>
      <c r="O8425" s="9"/>
      <c r="P8425" s="9"/>
      <c r="Q8425" s="9"/>
      <c r="R8425" s="9"/>
    </row>
    <row r="8426" ht="15.75" customHeight="1">
      <c r="A8426" s="14" t="s">
        <v>79</v>
      </c>
      <c r="B8426" s="14" t="s">
        <v>80</v>
      </c>
      <c r="C8426" s="40" t="s">
        <v>11712</v>
      </c>
      <c r="D8426" s="14" t="s">
        <v>19761</v>
      </c>
      <c r="E8426" s="13" t="s">
        <v>19762</v>
      </c>
      <c r="F8426" s="14" t="s">
        <v>19763</v>
      </c>
      <c r="G8426" s="14" t="s">
        <v>6826</v>
      </c>
      <c r="H8426" s="41" t="s">
        <v>6712</v>
      </c>
      <c r="I8426" s="42" t="s">
        <v>85</v>
      </c>
      <c r="J8426" s="45">
        <f t="shared" si="1"/>
        <v>45</v>
      </c>
      <c r="K8426" s="7" t="str">
        <f t="shared" si="2"/>
        <v>ENG30-02714800-adramski</v>
      </c>
      <c r="L8426" s="7" t="str">
        <f>ifna(VLOOKUP(K8426,'Лист1'!D:E,2,false))</f>
        <v/>
      </c>
      <c r="M8426" s="9"/>
      <c r="N8426" s="9"/>
      <c r="O8426" s="9"/>
      <c r="P8426" s="9"/>
      <c r="Q8426" s="9"/>
      <c r="R8426" s="9"/>
    </row>
    <row r="8427" ht="15.75" customHeight="1">
      <c r="A8427" s="14" t="s">
        <v>11</v>
      </c>
      <c r="B8427" s="14" t="s">
        <v>12</v>
      </c>
      <c r="C8427" s="40" t="s">
        <v>19764</v>
      </c>
      <c r="D8427" s="14" t="s">
        <v>19765</v>
      </c>
      <c r="E8427" s="13" t="s">
        <v>19766</v>
      </c>
      <c r="F8427" s="14" t="s">
        <v>19767</v>
      </c>
      <c r="G8427" s="14" t="s">
        <v>9107</v>
      </c>
      <c r="H8427" s="41" t="s">
        <v>6712</v>
      </c>
      <c r="I8427" s="42" t="s">
        <v>85</v>
      </c>
      <c r="J8427" s="100">
        <f t="shared" si="1"/>
        <v>56</v>
      </c>
      <c r="K8427" s="7" t="str">
        <f t="shared" si="2"/>
        <v>ENG30-02715513-nhol</v>
      </c>
      <c r="L8427" s="7" t="str">
        <f>ifna(VLOOKUP(K8427,'Лист1'!D:E,2,false))</f>
        <v/>
      </c>
      <c r="M8427" s="9"/>
      <c r="N8427" s="9"/>
      <c r="O8427" s="9"/>
      <c r="P8427" s="9"/>
      <c r="Q8427" s="9"/>
      <c r="R8427" s="9"/>
    </row>
    <row r="8428" ht="15.75" customHeight="1">
      <c r="A8428" s="14" t="s">
        <v>21</v>
      </c>
      <c r="B8428" s="14" t="s">
        <v>22</v>
      </c>
      <c r="C8428" s="40" t="s">
        <v>8816</v>
      </c>
      <c r="D8428" s="14" t="s">
        <v>19768</v>
      </c>
      <c r="E8428" s="13" t="s">
        <v>19769</v>
      </c>
      <c r="F8428" s="14" t="s">
        <v>8816</v>
      </c>
      <c r="G8428" s="14"/>
      <c r="H8428" s="41" t="s">
        <v>6712</v>
      </c>
      <c r="I8428" s="42" t="s">
        <v>85</v>
      </c>
      <c r="J8428" s="79">
        <f t="shared" si="1"/>
        <v>35</v>
      </c>
      <c r="K8428" s="7" t="str">
        <f t="shared" si="2"/>
        <v>ENG30-02716165-vići</v>
      </c>
      <c r="L8428" s="7" t="str">
        <f>ifna(VLOOKUP(K8428,'Лист1'!D:E,2,false))</f>
        <v/>
      </c>
      <c r="M8428" s="9"/>
      <c r="N8428" s="9"/>
      <c r="O8428" s="9"/>
      <c r="P8428" s="9"/>
      <c r="Q8428" s="9"/>
      <c r="R8428" s="9"/>
    </row>
    <row r="8429" ht="15.75" customHeight="1">
      <c r="A8429" s="14" t="s">
        <v>79</v>
      </c>
      <c r="B8429" s="14" t="s">
        <v>80</v>
      </c>
      <c r="C8429" s="40" t="s">
        <v>16460</v>
      </c>
      <c r="D8429" s="14" t="s">
        <v>19770</v>
      </c>
      <c r="E8429" s="13" t="s">
        <v>19771</v>
      </c>
      <c r="F8429" s="14" t="s">
        <v>19772</v>
      </c>
      <c r="G8429" s="14" t="s">
        <v>6960</v>
      </c>
      <c r="H8429" s="41" t="s">
        <v>6712</v>
      </c>
      <c r="I8429" s="42" t="s">
        <v>85</v>
      </c>
      <c r="J8429" s="61">
        <f t="shared" si="1"/>
        <v>34</v>
      </c>
      <c r="K8429" s="7" t="str">
        <f t="shared" si="2"/>
        <v>ENG30-02716605-aekonomski</v>
      </c>
      <c r="L8429" s="7" t="str">
        <f>ifna(VLOOKUP(K8429,'Лист1'!D:E,2,false))</f>
        <v/>
      </c>
      <c r="M8429" s="9"/>
      <c r="N8429" s="9"/>
      <c r="O8429" s="9"/>
      <c r="P8429" s="9"/>
      <c r="Q8429" s="9"/>
      <c r="R8429" s="9"/>
    </row>
    <row r="8430" ht="15.75" customHeight="1">
      <c r="A8430" s="14" t="s">
        <v>79</v>
      </c>
      <c r="B8430" s="14" t="s">
        <v>80</v>
      </c>
      <c r="C8430" s="40" t="s">
        <v>16460</v>
      </c>
      <c r="D8430" s="14" t="s">
        <v>19773</v>
      </c>
      <c r="E8430" s="13" t="s">
        <v>19774</v>
      </c>
      <c r="F8430" s="14" t="s">
        <v>16460</v>
      </c>
      <c r="G8430" s="14" t="s">
        <v>6960</v>
      </c>
      <c r="H8430" s="41" t="s">
        <v>6712</v>
      </c>
      <c r="I8430" s="42" t="s">
        <v>85</v>
      </c>
      <c r="J8430" s="65">
        <f t="shared" si="1"/>
        <v>80</v>
      </c>
      <c r="K8430" s="7" t="str">
        <f t="shared" si="2"/>
        <v>ENG30-02716739-aekonomski</v>
      </c>
      <c r="L8430" s="7" t="str">
        <f>ifna(VLOOKUP(K8430,'Лист1'!D:E,2,false))</f>
        <v/>
      </c>
      <c r="M8430" s="9"/>
      <c r="N8430" s="9"/>
      <c r="O8430" s="9"/>
      <c r="P8430" s="9"/>
      <c r="Q8430" s="9"/>
      <c r="R8430" s="9"/>
    </row>
    <row r="8431" ht="15.75" customHeight="1">
      <c r="A8431" s="14" t="s">
        <v>21</v>
      </c>
      <c r="B8431" s="14" t="s">
        <v>22</v>
      </c>
      <c r="C8431" s="40" t="s">
        <v>7970</v>
      </c>
      <c r="D8431" s="14" t="s">
        <v>19775</v>
      </c>
      <c r="E8431" s="13" t="s">
        <v>19776</v>
      </c>
      <c r="F8431" s="14" t="s">
        <v>19777</v>
      </c>
      <c r="G8431" s="14" t="s">
        <v>6772</v>
      </c>
      <c r="H8431" s="41" t="s">
        <v>6712</v>
      </c>
      <c r="I8431" s="42" t="s">
        <v>85</v>
      </c>
      <c r="J8431" s="39">
        <f t="shared" si="1"/>
        <v>21</v>
      </c>
      <c r="K8431" s="7" t="str">
        <f t="shared" si="2"/>
        <v>ENG30-02716767-vpratiti</v>
      </c>
      <c r="L8431" s="7" t="str">
        <f>ifna(VLOOKUP(K8431,'Лист1'!D:E,2,false))</f>
        <v/>
      </c>
      <c r="M8431" s="9"/>
      <c r="N8431" s="9"/>
      <c r="O8431" s="9"/>
      <c r="P8431" s="9"/>
      <c r="Q8431" s="9"/>
      <c r="R8431" s="9"/>
    </row>
    <row r="8432" ht="15.75" customHeight="1">
      <c r="A8432" s="14" t="s">
        <v>11</v>
      </c>
      <c r="B8432" s="14" t="s">
        <v>12</v>
      </c>
      <c r="C8432" s="40" t="s">
        <v>19778</v>
      </c>
      <c r="D8432" s="14" t="s">
        <v>19779</v>
      </c>
      <c r="E8432" s="13" t="s">
        <v>19780</v>
      </c>
      <c r="F8432" s="14" t="s">
        <v>19778</v>
      </c>
      <c r="G8432" s="14" t="s">
        <v>16125</v>
      </c>
      <c r="H8432" s="41" t="s">
        <v>6712</v>
      </c>
      <c r="I8432" s="42" t="s">
        <v>85</v>
      </c>
      <c r="J8432" s="39">
        <f t="shared" si="1"/>
        <v>106</v>
      </c>
      <c r="K8432" s="7" t="str">
        <f t="shared" si="2"/>
        <v>ENG30-02716866-nantibiotik</v>
      </c>
      <c r="L8432" s="7" t="str">
        <f>ifna(VLOOKUP(K8432,'Лист1'!D:E,2,false))</f>
        <v/>
      </c>
      <c r="M8432" s="9"/>
      <c r="N8432" s="9"/>
      <c r="O8432" s="9"/>
      <c r="P8432" s="9"/>
      <c r="Q8432" s="9"/>
      <c r="R8432" s="9"/>
    </row>
    <row r="8433" ht="15.75" customHeight="1">
      <c r="A8433" s="14" t="s">
        <v>21</v>
      </c>
      <c r="B8433" s="14" t="s">
        <v>22</v>
      </c>
      <c r="C8433" s="40" t="s">
        <v>7440</v>
      </c>
      <c r="D8433" s="14" t="s">
        <v>19781</v>
      </c>
      <c r="E8433" s="13" t="s">
        <v>19782</v>
      </c>
      <c r="F8433" s="14" t="s">
        <v>7440</v>
      </c>
      <c r="G8433" s="14" t="s">
        <v>6772</v>
      </c>
      <c r="H8433" s="41" t="s">
        <v>6712</v>
      </c>
      <c r="I8433" s="42" t="s">
        <v>85</v>
      </c>
      <c r="J8433" s="17">
        <f t="shared" si="1"/>
        <v>20</v>
      </c>
      <c r="K8433" s="7" t="str">
        <f t="shared" si="2"/>
        <v>ENG30-02717102-vnositi</v>
      </c>
      <c r="L8433" s="7" t="str">
        <f>ifna(VLOOKUP(K8433,'Лист1'!D:E,2,false))</f>
        <v/>
      </c>
      <c r="M8433" s="9"/>
      <c r="N8433" s="9"/>
      <c r="O8433" s="9"/>
      <c r="P8433" s="9"/>
      <c r="Q8433" s="9"/>
      <c r="R8433" s="9"/>
    </row>
    <row r="8434" ht="15.75" customHeight="1">
      <c r="A8434" s="14" t="s">
        <v>21</v>
      </c>
      <c r="B8434" s="14" t="s">
        <v>22</v>
      </c>
      <c r="C8434" s="40" t="s">
        <v>15386</v>
      </c>
      <c r="D8434" s="14" t="s">
        <v>19783</v>
      </c>
      <c r="E8434" s="13" t="s">
        <v>19784</v>
      </c>
      <c r="F8434" s="14" t="s">
        <v>15386</v>
      </c>
      <c r="G8434" s="14" t="s">
        <v>6772</v>
      </c>
      <c r="H8434" s="41" t="s">
        <v>6712</v>
      </c>
      <c r="I8434" s="42" t="s">
        <v>85</v>
      </c>
      <c r="J8434" s="43">
        <f t="shared" si="1"/>
        <v>16</v>
      </c>
      <c r="K8434" s="7" t="str">
        <f t="shared" si="2"/>
        <v>ENG30-02718309-vdeliti</v>
      </c>
      <c r="L8434" s="7" t="str">
        <f>ifna(VLOOKUP(K8434,'Лист1'!D:E,2,false))</f>
        <v/>
      </c>
      <c r="M8434" s="9"/>
      <c r="N8434" s="9"/>
      <c r="O8434" s="9"/>
      <c r="P8434" s="9"/>
      <c r="Q8434" s="9"/>
      <c r="R8434" s="9"/>
    </row>
    <row r="8435" ht="15.75" customHeight="1">
      <c r="A8435" s="14" t="s">
        <v>79</v>
      </c>
      <c r="B8435" s="14" t="s">
        <v>80</v>
      </c>
      <c r="C8435" s="40" t="s">
        <v>19785</v>
      </c>
      <c r="D8435" s="14" t="s">
        <v>19786</v>
      </c>
      <c r="E8435" s="13" t="s">
        <v>19787</v>
      </c>
      <c r="F8435" s="14" t="s">
        <v>19785</v>
      </c>
      <c r="G8435" s="14" t="s">
        <v>11563</v>
      </c>
      <c r="H8435" s="41" t="s">
        <v>6712</v>
      </c>
      <c r="I8435" s="42" t="s">
        <v>85</v>
      </c>
      <c r="J8435" s="17">
        <f t="shared" si="1"/>
        <v>87</v>
      </c>
      <c r="K8435" s="7" t="str">
        <f t="shared" si="2"/>
        <v>ENG30-02718497-aelektronski</v>
      </c>
      <c r="L8435" s="7" t="str">
        <f>ifna(VLOOKUP(K8435,'Лист1'!D:E,2,false))</f>
        <v/>
      </c>
      <c r="M8435" s="9"/>
      <c r="N8435" s="9"/>
      <c r="O8435" s="9"/>
      <c r="P8435" s="9"/>
      <c r="Q8435" s="9"/>
      <c r="R8435" s="9"/>
    </row>
    <row r="8436" ht="15.75" customHeight="1">
      <c r="A8436" s="14" t="s">
        <v>21</v>
      </c>
      <c r="B8436" s="14" t="s">
        <v>22</v>
      </c>
      <c r="C8436" s="40" t="s">
        <v>2292</v>
      </c>
      <c r="D8436" s="14" t="s">
        <v>19788</v>
      </c>
      <c r="E8436" s="13" t="s">
        <v>19789</v>
      </c>
      <c r="F8436" s="13" t="s">
        <v>19790</v>
      </c>
      <c r="G8436" s="14" t="s">
        <v>6772</v>
      </c>
      <c r="H8436" s="159" t="s">
        <v>6712</v>
      </c>
      <c r="I8436" s="42" t="s">
        <v>992</v>
      </c>
      <c r="J8436" s="50">
        <f t="shared" si="1"/>
        <v>30</v>
      </c>
      <c r="K8436" s="7" t="str">
        <f t="shared" si="2"/>
        <v>ENG30-02718543-vrazlikovati se</v>
      </c>
      <c r="L8436" s="7" t="str">
        <f>ifna(VLOOKUP(K8436,'Лист1'!D:E,2,false))</f>
        <v/>
      </c>
      <c r="M8436" s="9"/>
      <c r="N8436" s="9"/>
      <c r="O8436" s="9"/>
      <c r="P8436" s="9"/>
      <c r="Q8436" s="9"/>
      <c r="R8436" s="9"/>
    </row>
    <row r="8437" ht="15.75" customHeight="1">
      <c r="A8437" s="14" t="s">
        <v>21</v>
      </c>
      <c r="B8437" s="14" t="s">
        <v>22</v>
      </c>
      <c r="C8437" s="40" t="s">
        <v>2505</v>
      </c>
      <c r="D8437" s="14" t="s">
        <v>19788</v>
      </c>
      <c r="E8437" s="13" t="s">
        <v>19789</v>
      </c>
      <c r="F8437" s="13" t="s">
        <v>19790</v>
      </c>
      <c r="G8437" s="14" t="s">
        <v>6772</v>
      </c>
      <c r="H8437" s="159" t="s">
        <v>6712</v>
      </c>
      <c r="I8437" s="42" t="s">
        <v>992</v>
      </c>
      <c r="J8437" s="121">
        <f t="shared" si="1"/>
        <v>30</v>
      </c>
      <c r="K8437" s="7" t="str">
        <f t="shared" si="2"/>
        <v>ENG30-02718543-vsvađati se</v>
      </c>
      <c r="L8437" s="7" t="str">
        <f>ifna(VLOOKUP(K8437,'Лист1'!D:E,2,false))</f>
        <v/>
      </c>
      <c r="M8437" s="9"/>
      <c r="N8437" s="9"/>
      <c r="O8437" s="9"/>
      <c r="P8437" s="9"/>
      <c r="Q8437" s="9"/>
      <c r="R8437" s="9"/>
    </row>
    <row r="8438" ht="15.75" customHeight="1">
      <c r="A8438" s="14" t="s">
        <v>21</v>
      </c>
      <c r="B8438" s="14" t="s">
        <v>22</v>
      </c>
      <c r="C8438" s="40" t="s">
        <v>12696</v>
      </c>
      <c r="D8438" s="14" t="s">
        <v>19791</v>
      </c>
      <c r="E8438" s="13" t="s">
        <v>19792</v>
      </c>
      <c r="F8438" s="14" t="s">
        <v>19793</v>
      </c>
      <c r="G8438" s="14" t="s">
        <v>6772</v>
      </c>
      <c r="H8438" s="41" t="s">
        <v>6712</v>
      </c>
      <c r="I8438" s="42" t="s">
        <v>85</v>
      </c>
      <c r="J8438" s="60">
        <f t="shared" si="1"/>
        <v>33</v>
      </c>
      <c r="K8438" s="7" t="str">
        <f t="shared" si="2"/>
        <v>ENG30-02719399-vtežiti</v>
      </c>
      <c r="L8438" s="7" t="str">
        <f>ifna(VLOOKUP(K8438,'Лист1'!D:E,2,false))</f>
        <v/>
      </c>
      <c r="M8438" s="9"/>
      <c r="N8438" s="9"/>
      <c r="O8438" s="9"/>
      <c r="P8438" s="9"/>
      <c r="Q8438" s="9"/>
      <c r="R8438" s="9"/>
    </row>
    <row r="8439" ht="15.75" customHeight="1">
      <c r="A8439" s="14" t="s">
        <v>21</v>
      </c>
      <c r="B8439" s="14" t="s">
        <v>22</v>
      </c>
      <c r="C8439" s="40" t="s">
        <v>18033</v>
      </c>
      <c r="D8439" s="14" t="s">
        <v>19794</v>
      </c>
      <c r="E8439" s="13" t="s">
        <v>19795</v>
      </c>
      <c r="F8439" s="14" t="s">
        <v>18033</v>
      </c>
      <c r="G8439" s="14"/>
      <c r="H8439" s="41" t="s">
        <v>6712</v>
      </c>
      <c r="I8439" s="42" t="s">
        <v>85</v>
      </c>
      <c r="J8439" s="47">
        <f t="shared" si="1"/>
        <v>13</v>
      </c>
      <c r="K8439" s="7" t="str">
        <f t="shared" si="2"/>
        <v>ENG30-02719930-vpripadati</v>
      </c>
      <c r="L8439" s="7" t="str">
        <f>ifna(VLOOKUP(K8439,'Лист1'!D:E,2,false))</f>
        <v/>
      </c>
      <c r="M8439" s="9"/>
      <c r="N8439" s="9"/>
      <c r="O8439" s="9"/>
      <c r="P8439" s="9"/>
      <c r="Q8439" s="9"/>
      <c r="R8439" s="9"/>
    </row>
    <row r="8440" ht="15.75" customHeight="1">
      <c r="A8440" s="14" t="s">
        <v>21</v>
      </c>
      <c r="B8440" s="14" t="s">
        <v>22</v>
      </c>
      <c r="C8440" s="40" t="s">
        <v>7970</v>
      </c>
      <c r="D8440" s="14" t="s">
        <v>19796</v>
      </c>
      <c r="E8440" s="13" t="s">
        <v>19797</v>
      </c>
      <c r="F8440" s="14" t="s">
        <v>19798</v>
      </c>
      <c r="G8440" s="14" t="s">
        <v>6772</v>
      </c>
      <c r="H8440" s="41" t="s">
        <v>6712</v>
      </c>
      <c r="I8440" s="42" t="s">
        <v>85</v>
      </c>
      <c r="J8440" s="17">
        <f t="shared" si="1"/>
        <v>34</v>
      </c>
      <c r="K8440" s="7" t="str">
        <f t="shared" si="2"/>
        <v>ENG30-02720354-vpratiti</v>
      </c>
      <c r="L8440" s="7" t="str">
        <f>ifna(VLOOKUP(K8440,'Лист1'!D:E,2,false))</f>
        <v/>
      </c>
      <c r="M8440" s="9"/>
      <c r="N8440" s="9"/>
      <c r="O8440" s="9"/>
      <c r="P8440" s="9"/>
      <c r="Q8440" s="9"/>
      <c r="R8440" s="9"/>
    </row>
    <row r="8441" ht="15.75" customHeight="1">
      <c r="A8441" s="14" t="s">
        <v>21</v>
      </c>
      <c r="B8441" s="14" t="s">
        <v>22</v>
      </c>
      <c r="C8441" s="40" t="s">
        <v>19356</v>
      </c>
      <c r="D8441" s="14" t="s">
        <v>19796</v>
      </c>
      <c r="E8441" s="13" t="s">
        <v>19797</v>
      </c>
      <c r="F8441" s="14" t="s">
        <v>19798</v>
      </c>
      <c r="G8441" s="14" t="s">
        <v>6772</v>
      </c>
      <c r="H8441" s="41" t="s">
        <v>6712</v>
      </c>
      <c r="I8441" s="42" t="s">
        <v>85</v>
      </c>
      <c r="J8441" s="38">
        <f t="shared" si="1"/>
        <v>34</v>
      </c>
      <c r="K8441" s="7" t="str">
        <f t="shared" si="2"/>
        <v>ENG30-02720354-vuslediti</v>
      </c>
      <c r="L8441" s="7" t="str">
        <f>ifna(VLOOKUP(K8441,'Лист1'!D:E,2,false))</f>
        <v/>
      </c>
      <c r="M8441" s="9"/>
      <c r="N8441" s="9"/>
      <c r="O8441" s="9"/>
      <c r="P8441" s="9"/>
      <c r="Q8441" s="9"/>
      <c r="R8441" s="9"/>
    </row>
    <row r="8442" ht="15.75" customHeight="1">
      <c r="A8442" s="14" t="s">
        <v>79</v>
      </c>
      <c r="B8442" s="14" t="s">
        <v>80</v>
      </c>
      <c r="C8442" s="40" t="s">
        <v>19799</v>
      </c>
      <c r="D8442" s="14" t="s">
        <v>19800</v>
      </c>
      <c r="E8442" s="13" t="s">
        <v>19801</v>
      </c>
      <c r="F8442" s="14" t="s">
        <v>19802</v>
      </c>
      <c r="G8442" s="14"/>
      <c r="H8442" s="41" t="s">
        <v>6712</v>
      </c>
      <c r="I8442" s="42" t="s">
        <v>85</v>
      </c>
      <c r="J8442" s="30">
        <f t="shared" si="1"/>
        <v>21</v>
      </c>
      <c r="K8442" s="7" t="str">
        <f t="shared" si="2"/>
        <v>ENG30-02720484-aparazitski</v>
      </c>
      <c r="L8442" s="7" t="str">
        <f>ifna(VLOOKUP(K8442,'Лист1'!D:E,2,false))</f>
        <v/>
      </c>
      <c r="M8442" s="9"/>
      <c r="N8442" s="9"/>
      <c r="O8442" s="9"/>
      <c r="P8442" s="9"/>
      <c r="Q8442" s="9"/>
      <c r="R8442" s="9"/>
    </row>
    <row r="8443" ht="15.75" customHeight="1">
      <c r="A8443" s="14" t="s">
        <v>21</v>
      </c>
      <c r="B8443" s="14" t="s">
        <v>22</v>
      </c>
      <c r="C8443" s="40" t="s">
        <v>7970</v>
      </c>
      <c r="D8443" s="14" t="s">
        <v>19803</v>
      </c>
      <c r="E8443" s="13" t="s">
        <v>19804</v>
      </c>
      <c r="F8443" s="14" t="s">
        <v>19805</v>
      </c>
      <c r="G8443" s="14" t="s">
        <v>6772</v>
      </c>
      <c r="H8443" s="41" t="s">
        <v>6712</v>
      </c>
      <c r="I8443" s="42" t="s">
        <v>85</v>
      </c>
      <c r="J8443" s="36">
        <f t="shared" si="1"/>
        <v>12</v>
      </c>
      <c r="K8443" s="7" t="str">
        <f t="shared" si="2"/>
        <v>ENG30-02720544-vpratiti</v>
      </c>
      <c r="L8443" s="7" t="str">
        <f>ifna(VLOOKUP(K8443,'Лист1'!D:E,2,false))</f>
        <v/>
      </c>
      <c r="M8443" s="9"/>
      <c r="N8443" s="9"/>
      <c r="O8443" s="9"/>
      <c r="P8443" s="9"/>
      <c r="Q8443" s="9"/>
      <c r="R8443" s="9"/>
    </row>
    <row r="8444" ht="15.75" customHeight="1">
      <c r="A8444" s="14" t="s">
        <v>21</v>
      </c>
      <c r="B8444" s="14" t="s">
        <v>22</v>
      </c>
      <c r="C8444" s="40" t="s">
        <v>9320</v>
      </c>
      <c r="D8444" s="14" t="s">
        <v>19803</v>
      </c>
      <c r="E8444" s="13" t="s">
        <v>19804</v>
      </c>
      <c r="F8444" s="14" t="s">
        <v>19805</v>
      </c>
      <c r="G8444" s="14" t="s">
        <v>6772</v>
      </c>
      <c r="H8444" s="41" t="s">
        <v>6712</v>
      </c>
      <c r="I8444" s="42" t="s">
        <v>85</v>
      </c>
      <c r="J8444" s="33">
        <f t="shared" si="1"/>
        <v>12</v>
      </c>
      <c r="K8444" s="7" t="str">
        <f t="shared" si="2"/>
        <v>ENG30-02720544-vslediti</v>
      </c>
      <c r="L8444" s="7" t="str">
        <f>ifna(VLOOKUP(K8444,'Лист1'!D:E,2,false))</f>
        <v/>
      </c>
      <c r="M8444" s="9"/>
      <c r="N8444" s="9"/>
      <c r="O8444" s="9"/>
      <c r="P8444" s="9"/>
      <c r="Q8444" s="9"/>
      <c r="R8444" s="9"/>
    </row>
    <row r="8445" ht="15.75" customHeight="1">
      <c r="A8445" s="14" t="s">
        <v>21</v>
      </c>
      <c r="B8445" s="14" t="s">
        <v>22</v>
      </c>
      <c r="C8445" s="40" t="s">
        <v>11284</v>
      </c>
      <c r="D8445" s="14" t="s">
        <v>19806</v>
      </c>
      <c r="E8445" s="13" t="s">
        <v>19807</v>
      </c>
      <c r="F8445" s="14" t="s">
        <v>19808</v>
      </c>
      <c r="G8445" s="14" t="s">
        <v>6772</v>
      </c>
      <c r="H8445" s="41" t="s">
        <v>6712</v>
      </c>
      <c r="I8445" s="42" t="s">
        <v>85</v>
      </c>
      <c r="J8445" s="46">
        <f t="shared" si="1"/>
        <v>103</v>
      </c>
      <c r="K8445" s="7" t="str">
        <f t="shared" si="2"/>
        <v>ENG30-02721438-vdozvoliti</v>
      </c>
      <c r="L8445" s="7" t="str">
        <f>ifna(VLOOKUP(K8445,'Лист1'!D:E,2,false))</f>
        <v/>
      </c>
      <c r="M8445" s="9"/>
      <c r="N8445" s="9"/>
      <c r="O8445" s="9"/>
      <c r="P8445" s="9"/>
      <c r="Q8445" s="9"/>
      <c r="R8445" s="9"/>
    </row>
    <row r="8446" ht="15.75" customHeight="1">
      <c r="A8446" s="14" t="s">
        <v>21</v>
      </c>
      <c r="B8446" s="14" t="s">
        <v>22</v>
      </c>
      <c r="C8446" s="40" t="s">
        <v>13528</v>
      </c>
      <c r="D8446" s="14" t="s">
        <v>19809</v>
      </c>
      <c r="E8446" s="13" t="s">
        <v>19810</v>
      </c>
      <c r="F8446" s="14" t="s">
        <v>19811</v>
      </c>
      <c r="G8446" s="14" t="s">
        <v>6772</v>
      </c>
      <c r="H8446" s="41" t="s">
        <v>6712</v>
      </c>
      <c r="I8446" s="42" t="s">
        <v>85</v>
      </c>
      <c r="J8446" s="56">
        <f t="shared" si="1"/>
        <v>23</v>
      </c>
      <c r="K8446" s="7" t="str">
        <f t="shared" si="2"/>
        <v>ENG30-02722207-vnastupati</v>
      </c>
      <c r="L8446" s="7" t="str">
        <f>ifna(VLOOKUP(K8446,'Лист1'!D:E,2,false))</f>
        <v/>
      </c>
      <c r="M8446" s="9"/>
      <c r="N8446" s="9"/>
      <c r="O8446" s="9"/>
      <c r="P8446" s="9"/>
      <c r="Q8446" s="9"/>
      <c r="R8446" s="9"/>
    </row>
    <row r="8447" ht="15.75" customHeight="1">
      <c r="A8447" s="14" t="s">
        <v>21</v>
      </c>
      <c r="B8447" s="14" t="s">
        <v>22</v>
      </c>
      <c r="C8447" s="40" t="s">
        <v>13532</v>
      </c>
      <c r="D8447" s="14" t="s">
        <v>19809</v>
      </c>
      <c r="E8447" s="13" t="s">
        <v>19810</v>
      </c>
      <c r="F8447" s="14" t="s">
        <v>19811</v>
      </c>
      <c r="G8447" s="14" t="s">
        <v>6772</v>
      </c>
      <c r="H8447" s="41" t="s">
        <v>6712</v>
      </c>
      <c r="I8447" s="42" t="s">
        <v>85</v>
      </c>
      <c r="J8447" s="46">
        <f t="shared" si="1"/>
        <v>23</v>
      </c>
      <c r="K8447" s="7" t="str">
        <f t="shared" si="2"/>
        <v>ENG30-02722207-vnastupiti</v>
      </c>
      <c r="L8447" s="7" t="str">
        <f>ifna(VLOOKUP(K8447,'Лист1'!D:E,2,false))</f>
        <v/>
      </c>
      <c r="M8447" s="9"/>
      <c r="N8447" s="9"/>
      <c r="O8447" s="9"/>
      <c r="P8447" s="9"/>
      <c r="Q8447" s="9"/>
      <c r="R8447" s="9"/>
    </row>
    <row r="8448" ht="15.75" customHeight="1">
      <c r="A8448" s="14" t="s">
        <v>21</v>
      </c>
      <c r="B8448" s="14" t="s">
        <v>22</v>
      </c>
      <c r="C8448" s="40" t="s">
        <v>16881</v>
      </c>
      <c r="D8448" s="14" t="s">
        <v>19809</v>
      </c>
      <c r="E8448" s="13" t="s">
        <v>19810</v>
      </c>
      <c r="F8448" s="14" t="s">
        <v>19811</v>
      </c>
      <c r="G8448" s="14" t="s">
        <v>6772</v>
      </c>
      <c r="H8448" s="41" t="s">
        <v>6712</v>
      </c>
      <c r="I8448" s="42" t="s">
        <v>85</v>
      </c>
      <c r="J8448" s="46">
        <f t="shared" si="1"/>
        <v>23</v>
      </c>
      <c r="K8448" s="7" t="str">
        <f t="shared" si="2"/>
        <v>ENG30-02722207-vstupiti</v>
      </c>
      <c r="L8448" s="7" t="str">
        <f>ifna(VLOOKUP(K8448,'Лист1'!D:E,2,false))</f>
        <v/>
      </c>
      <c r="M8448" s="9"/>
      <c r="N8448" s="9"/>
      <c r="O8448" s="9"/>
      <c r="P8448" s="9"/>
      <c r="Q8448" s="9"/>
      <c r="R8448" s="9"/>
    </row>
    <row r="8449" ht="15.75" customHeight="1">
      <c r="A8449" s="14" t="s">
        <v>21</v>
      </c>
      <c r="B8449" s="14" t="s">
        <v>22</v>
      </c>
      <c r="C8449" s="40" t="s">
        <v>13535</v>
      </c>
      <c r="D8449" s="14" t="s">
        <v>19809</v>
      </c>
      <c r="E8449" s="13" t="s">
        <v>19810</v>
      </c>
      <c r="F8449" s="14" t="s">
        <v>19811</v>
      </c>
      <c r="G8449" s="14" t="s">
        <v>6772</v>
      </c>
      <c r="H8449" s="41" t="s">
        <v>6712</v>
      </c>
      <c r="I8449" s="42" t="s">
        <v>85</v>
      </c>
      <c r="J8449" s="74">
        <f t="shared" si="1"/>
        <v>23</v>
      </c>
      <c r="K8449" s="7" t="str">
        <f t="shared" si="2"/>
        <v>ENG30-02722207-vući</v>
      </c>
      <c r="L8449" s="7" t="str">
        <f>ifna(VLOOKUP(K8449,'Лист1'!D:E,2,false))</f>
        <v/>
      </c>
      <c r="M8449" s="9"/>
      <c r="N8449" s="9"/>
      <c r="O8449" s="9"/>
      <c r="P8449" s="9"/>
      <c r="Q8449" s="9"/>
      <c r="R8449" s="9"/>
    </row>
    <row r="8450" ht="15.75" customHeight="1">
      <c r="A8450" s="14" t="s">
        <v>21</v>
      </c>
      <c r="B8450" s="14" t="s">
        <v>22</v>
      </c>
      <c r="C8450" s="40" t="s">
        <v>10211</v>
      </c>
      <c r="D8450" s="14" t="s">
        <v>19812</v>
      </c>
      <c r="E8450" s="13" t="s">
        <v>19813</v>
      </c>
      <c r="F8450" s="14" t="s">
        <v>19814</v>
      </c>
      <c r="G8450" s="14"/>
      <c r="H8450" s="41" t="s">
        <v>6712</v>
      </c>
      <c r="I8450" s="42" t="s">
        <v>85</v>
      </c>
      <c r="J8450" s="27">
        <f t="shared" si="1"/>
        <v>62</v>
      </c>
      <c r="K8450" s="7" t="str">
        <f t="shared" si="2"/>
        <v>ENG30-02722449-vprimiti</v>
      </c>
      <c r="L8450" s="7" t="str">
        <f>ifna(VLOOKUP(K8450,'Лист1'!D:E,2,false))</f>
        <v/>
      </c>
      <c r="M8450" s="9"/>
      <c r="N8450" s="9"/>
      <c r="O8450" s="9"/>
      <c r="P8450" s="9"/>
      <c r="Q8450" s="9"/>
      <c r="R8450" s="9"/>
    </row>
    <row r="8451" ht="15.75" customHeight="1">
      <c r="A8451" s="14" t="s">
        <v>21</v>
      </c>
      <c r="B8451" s="14" t="s">
        <v>22</v>
      </c>
      <c r="C8451" s="40" t="s">
        <v>10326</v>
      </c>
      <c r="D8451" s="14" t="s">
        <v>19815</v>
      </c>
      <c r="E8451" s="13" t="s">
        <v>19816</v>
      </c>
      <c r="F8451" s="14" t="s">
        <v>10326</v>
      </c>
      <c r="G8451" s="14" t="s">
        <v>6772</v>
      </c>
      <c r="H8451" s="41" t="s">
        <v>6712</v>
      </c>
      <c r="I8451" s="42" t="s">
        <v>85</v>
      </c>
      <c r="J8451" s="78">
        <f t="shared" si="1"/>
        <v>49</v>
      </c>
      <c r="K8451" s="7" t="str">
        <f t="shared" si="2"/>
        <v>ENG30-02722663-vpostaviti</v>
      </c>
      <c r="L8451" s="7" t="str">
        <f>ifna(VLOOKUP(K8451,'Лист1'!D:E,2,false))</f>
        <v/>
      </c>
      <c r="M8451" s="9"/>
      <c r="N8451" s="9"/>
      <c r="O8451" s="9"/>
      <c r="P8451" s="9"/>
      <c r="Q8451" s="9"/>
      <c r="R8451" s="9"/>
    </row>
    <row r="8452" ht="15.75" customHeight="1">
      <c r="A8452" s="14" t="s">
        <v>21</v>
      </c>
      <c r="B8452" s="14" t="s">
        <v>22</v>
      </c>
      <c r="C8452" s="40" t="s">
        <v>12176</v>
      </c>
      <c r="D8452" s="14" t="s">
        <v>19817</v>
      </c>
      <c r="E8452" s="13" t="s">
        <v>19818</v>
      </c>
      <c r="F8452" s="14" t="s">
        <v>19819</v>
      </c>
      <c r="G8452" s="14" t="s">
        <v>6772</v>
      </c>
      <c r="H8452" s="41" t="s">
        <v>6712</v>
      </c>
      <c r="I8452" s="42" t="s">
        <v>85</v>
      </c>
      <c r="J8452" s="29">
        <f t="shared" si="1"/>
        <v>23</v>
      </c>
      <c r="K8452" s="7" t="str">
        <f t="shared" si="2"/>
        <v>ENG30-02723733-vpredstavljati</v>
      </c>
      <c r="L8452" s="7" t="str">
        <f>ifna(VLOOKUP(K8452,'Лист1'!D:E,2,false))</f>
        <v/>
      </c>
      <c r="M8452" s="9"/>
      <c r="N8452" s="9"/>
      <c r="O8452" s="9"/>
      <c r="P8452" s="9"/>
      <c r="Q8452" s="9"/>
      <c r="R8452" s="9"/>
    </row>
    <row r="8453" ht="15.75" customHeight="1">
      <c r="A8453" s="14" t="s">
        <v>79</v>
      </c>
      <c r="B8453" s="14" t="s">
        <v>80</v>
      </c>
      <c r="C8453" s="40" t="s">
        <v>13687</v>
      </c>
      <c r="D8453" s="14" t="s">
        <v>19820</v>
      </c>
      <c r="E8453" s="13" t="s">
        <v>19821</v>
      </c>
      <c r="F8453" s="14" t="s">
        <v>13690</v>
      </c>
      <c r="G8453" s="14" t="s">
        <v>8285</v>
      </c>
      <c r="H8453" s="41" t="s">
        <v>6712</v>
      </c>
      <c r="I8453" s="42" t="s">
        <v>85</v>
      </c>
      <c r="J8453" s="18">
        <f t="shared" si="1"/>
        <v>44</v>
      </c>
      <c r="K8453" s="7" t="str">
        <f t="shared" si="2"/>
        <v>ENG30-02725829-afederalni</v>
      </c>
      <c r="L8453" s="7" t="str">
        <f>ifna(VLOOKUP(K8453,'Лист1'!D:E,2,false))</f>
        <v/>
      </c>
      <c r="M8453" s="9"/>
      <c r="N8453" s="9"/>
      <c r="O8453" s="9"/>
      <c r="P8453" s="9"/>
      <c r="Q8453" s="9"/>
      <c r="R8453" s="9"/>
    </row>
    <row r="8454" ht="15.75" customHeight="1">
      <c r="A8454" s="14" t="s">
        <v>79</v>
      </c>
      <c r="B8454" s="14" t="s">
        <v>80</v>
      </c>
      <c r="C8454" s="40" t="s">
        <v>13691</v>
      </c>
      <c r="D8454" s="14" t="s">
        <v>19820</v>
      </c>
      <c r="E8454" s="13" t="s">
        <v>19821</v>
      </c>
      <c r="F8454" s="14" t="s">
        <v>13690</v>
      </c>
      <c r="G8454" s="14" t="s">
        <v>8285</v>
      </c>
      <c r="H8454" s="41" t="s">
        <v>6712</v>
      </c>
      <c r="I8454" s="42" t="s">
        <v>85</v>
      </c>
      <c r="J8454" s="62">
        <f t="shared" si="1"/>
        <v>44</v>
      </c>
      <c r="K8454" s="7" t="str">
        <f t="shared" si="2"/>
        <v>ENG30-02725829-asavezni</v>
      </c>
      <c r="L8454" s="7" t="str">
        <f>ifna(VLOOKUP(K8454,'Лист1'!D:E,2,false))</f>
        <v/>
      </c>
      <c r="M8454" s="9"/>
      <c r="N8454" s="9"/>
      <c r="O8454" s="9"/>
      <c r="P8454" s="9"/>
      <c r="Q8454" s="9"/>
      <c r="R8454" s="9"/>
    </row>
    <row r="8455" ht="15.75" customHeight="1">
      <c r="A8455" s="14" t="s">
        <v>79</v>
      </c>
      <c r="B8455" s="14" t="s">
        <v>80</v>
      </c>
      <c r="C8455" s="40" t="s">
        <v>18133</v>
      </c>
      <c r="D8455" s="14" t="s">
        <v>19822</v>
      </c>
      <c r="E8455" s="13" t="s">
        <v>19823</v>
      </c>
      <c r="F8455" s="14" t="s">
        <v>18133</v>
      </c>
      <c r="G8455" s="14" t="s">
        <v>7053</v>
      </c>
      <c r="H8455" s="41" t="s">
        <v>6712</v>
      </c>
      <c r="I8455" s="42" t="s">
        <v>85</v>
      </c>
      <c r="J8455" s="30">
        <f t="shared" si="1"/>
        <v>33</v>
      </c>
      <c r="K8455" s="7" t="str">
        <f t="shared" si="2"/>
        <v>ENG30-02726429-agvozden</v>
      </c>
      <c r="L8455" s="7" t="str">
        <f>ifna(VLOOKUP(K8455,'Лист1'!D:E,2,false))</f>
        <v/>
      </c>
      <c r="M8455" s="9"/>
      <c r="N8455" s="9"/>
      <c r="O8455" s="9"/>
      <c r="P8455" s="9"/>
      <c r="Q8455" s="9"/>
      <c r="R8455" s="9"/>
    </row>
    <row r="8456" ht="15.75" customHeight="1">
      <c r="A8456" s="14" t="s">
        <v>21</v>
      </c>
      <c r="B8456" s="14" t="s">
        <v>22</v>
      </c>
      <c r="C8456" s="40" t="s">
        <v>7949</v>
      </c>
      <c r="D8456" s="14" t="s">
        <v>19824</v>
      </c>
      <c r="E8456" s="13" t="s">
        <v>19825</v>
      </c>
      <c r="F8456" s="14" t="s">
        <v>19826</v>
      </c>
      <c r="G8456" s="14" t="s">
        <v>6772</v>
      </c>
      <c r="H8456" s="41" t="s">
        <v>6712</v>
      </c>
      <c r="I8456" s="42" t="s">
        <v>85</v>
      </c>
      <c r="J8456" s="85">
        <f t="shared" si="1"/>
        <v>58</v>
      </c>
      <c r="K8456" s="7" t="str">
        <f t="shared" si="2"/>
        <v>ENG30-02727462-vostati</v>
      </c>
      <c r="L8456" s="7" t="str">
        <f>ifna(VLOOKUP(K8456,'Лист1'!D:E,2,false))</f>
        <v/>
      </c>
      <c r="M8456" s="9"/>
      <c r="N8456" s="9"/>
      <c r="O8456" s="9"/>
      <c r="P8456" s="9"/>
      <c r="Q8456" s="9"/>
      <c r="R8456" s="9"/>
    </row>
    <row r="8457" ht="15.75" customHeight="1">
      <c r="A8457" s="14" t="s">
        <v>21</v>
      </c>
      <c r="B8457" s="14" t="s">
        <v>22</v>
      </c>
      <c r="C8457" s="40" t="s">
        <v>9852</v>
      </c>
      <c r="D8457" s="14" t="s">
        <v>19827</v>
      </c>
      <c r="E8457" s="13" t="s">
        <v>19828</v>
      </c>
      <c r="F8457" s="14" t="s">
        <v>19829</v>
      </c>
      <c r="G8457" s="14" t="s">
        <v>6772</v>
      </c>
      <c r="H8457" s="41" t="s">
        <v>6712</v>
      </c>
      <c r="I8457" s="42" t="s">
        <v>85</v>
      </c>
      <c r="J8457" s="57">
        <f t="shared" si="1"/>
        <v>54</v>
      </c>
      <c r="K8457" s="7" t="str">
        <f t="shared" si="2"/>
        <v>ENG30-02728142-vodgovarati</v>
      </c>
      <c r="L8457" s="7" t="str">
        <f>ifna(VLOOKUP(K8457,'Лист1'!D:E,2,false))</f>
        <v/>
      </c>
      <c r="M8457" s="9"/>
      <c r="N8457" s="9"/>
      <c r="O8457" s="9"/>
      <c r="P8457" s="9"/>
      <c r="Q8457" s="9"/>
      <c r="R8457" s="9"/>
    </row>
    <row r="8458" ht="15.75" customHeight="1">
      <c r="A8458" s="14" t="s">
        <v>11</v>
      </c>
      <c r="B8458" s="14" t="s">
        <v>12</v>
      </c>
      <c r="C8458" s="40" t="s">
        <v>19830</v>
      </c>
      <c r="D8458" s="14" t="s">
        <v>19831</v>
      </c>
      <c r="E8458" s="13" t="s">
        <v>19832</v>
      </c>
      <c r="F8458" s="14" t="s">
        <v>19833</v>
      </c>
      <c r="G8458" s="14"/>
      <c r="H8458" s="41" t="s">
        <v>6712</v>
      </c>
      <c r="I8458" s="42" t="s">
        <v>85</v>
      </c>
      <c r="J8458" s="65">
        <f t="shared" si="1"/>
        <v>15</v>
      </c>
      <c r="K8458" s="7" t="str">
        <f t="shared" si="2"/>
        <v>ENG30-02728440-nodeća</v>
      </c>
      <c r="L8458" s="7" t="str">
        <f>ifna(VLOOKUP(K8458,'Лист1'!D:E,2,false))</f>
        <v/>
      </c>
      <c r="M8458" s="9"/>
      <c r="N8458" s="9"/>
      <c r="O8458" s="9"/>
      <c r="P8458" s="9"/>
      <c r="Q8458" s="9"/>
      <c r="R8458" s="9"/>
    </row>
    <row r="8459" ht="15.75" customHeight="1">
      <c r="A8459" s="14" t="s">
        <v>11</v>
      </c>
      <c r="B8459" s="14" t="s">
        <v>12</v>
      </c>
      <c r="C8459" s="40" t="s">
        <v>8354</v>
      </c>
      <c r="D8459" s="14" t="s">
        <v>19834</v>
      </c>
      <c r="E8459" s="13" t="s">
        <v>19835</v>
      </c>
      <c r="F8459" s="14" t="s">
        <v>19836</v>
      </c>
      <c r="G8459" s="14" t="s">
        <v>6772</v>
      </c>
      <c r="H8459" s="41" t="s">
        <v>6712</v>
      </c>
      <c r="I8459" s="42" t="s">
        <v>85</v>
      </c>
      <c r="J8459" s="52">
        <f t="shared" si="1"/>
        <v>47</v>
      </c>
      <c r="K8459" s="7" t="str">
        <f t="shared" si="2"/>
        <v>ENG30-02729965-nalat</v>
      </c>
      <c r="L8459" s="7" t="str">
        <f>ifna(VLOOKUP(K8459,'Лист1'!D:E,2,false))</f>
        <v/>
      </c>
      <c r="M8459" s="9"/>
      <c r="N8459" s="9"/>
      <c r="O8459" s="9"/>
      <c r="P8459" s="9"/>
      <c r="Q8459" s="9"/>
      <c r="R8459" s="9"/>
    </row>
    <row r="8460" ht="15.75" customHeight="1">
      <c r="A8460" s="14" t="s">
        <v>11</v>
      </c>
      <c r="B8460" s="14" t="s">
        <v>12</v>
      </c>
      <c r="C8460" s="40" t="s">
        <v>19837</v>
      </c>
      <c r="D8460" s="14" t="s">
        <v>19834</v>
      </c>
      <c r="E8460" s="13" t="s">
        <v>19835</v>
      </c>
      <c r="F8460" s="14" t="s">
        <v>19836</v>
      </c>
      <c r="G8460" s="14" t="s">
        <v>6772</v>
      </c>
      <c r="H8460" s="41" t="s">
        <v>6712</v>
      </c>
      <c r="I8460" s="42" t="s">
        <v>85</v>
      </c>
      <c r="J8460" s="58">
        <f t="shared" si="1"/>
        <v>47</v>
      </c>
      <c r="K8460" s="7" t="str">
        <f t="shared" si="2"/>
        <v>ENG30-02729965-nmašina</v>
      </c>
      <c r="L8460" s="7" t="str">
        <f>ifna(VLOOKUP(K8460,'Лист1'!D:E,2,false))</f>
        <v/>
      </c>
      <c r="M8460" s="9"/>
      <c r="N8460" s="9"/>
      <c r="O8460" s="9"/>
      <c r="P8460" s="9"/>
      <c r="Q8460" s="9"/>
      <c r="R8460" s="9"/>
    </row>
    <row r="8461" ht="15.75" customHeight="1">
      <c r="A8461" s="14" t="s">
        <v>11</v>
      </c>
      <c r="B8461" s="14" t="s">
        <v>12</v>
      </c>
      <c r="C8461" s="40" t="s">
        <v>19838</v>
      </c>
      <c r="D8461" s="14" t="s">
        <v>19834</v>
      </c>
      <c r="E8461" s="13" t="s">
        <v>19835</v>
      </c>
      <c r="F8461" s="14" t="s">
        <v>19836</v>
      </c>
      <c r="G8461" s="14" t="s">
        <v>6772</v>
      </c>
      <c r="H8461" s="41" t="s">
        <v>6712</v>
      </c>
      <c r="I8461" s="42" t="s">
        <v>85</v>
      </c>
      <c r="J8461" s="22">
        <f t="shared" si="1"/>
        <v>47</v>
      </c>
      <c r="K8461" s="7" t="str">
        <f t="shared" si="2"/>
        <v>ENG30-02729965-npribor</v>
      </c>
      <c r="L8461" s="7" t="str">
        <f>ifna(VLOOKUP(K8461,'Лист1'!D:E,2,false))</f>
        <v/>
      </c>
      <c r="M8461" s="9"/>
      <c r="N8461" s="9"/>
      <c r="O8461" s="9"/>
      <c r="P8461" s="9"/>
      <c r="Q8461" s="9"/>
      <c r="R8461" s="9"/>
    </row>
    <row r="8462" ht="15.75" customHeight="1">
      <c r="A8462" s="14" t="s">
        <v>11</v>
      </c>
      <c r="B8462" s="14" t="s">
        <v>12</v>
      </c>
      <c r="C8462" s="40" t="s">
        <v>8350</v>
      </c>
      <c r="D8462" s="14" t="s">
        <v>19834</v>
      </c>
      <c r="E8462" s="13" t="s">
        <v>19835</v>
      </c>
      <c r="F8462" s="14" t="s">
        <v>19836</v>
      </c>
      <c r="G8462" s="14" t="s">
        <v>6772</v>
      </c>
      <c r="H8462" s="41" t="s">
        <v>6712</v>
      </c>
      <c r="I8462" s="42" t="s">
        <v>85</v>
      </c>
      <c r="J8462" s="48">
        <f t="shared" si="1"/>
        <v>47</v>
      </c>
      <c r="K8462" s="7" t="str">
        <f t="shared" si="2"/>
        <v>ENG30-02729965-nsredstvo</v>
      </c>
      <c r="L8462" s="7" t="str">
        <f>ifna(VLOOKUP(K8462,'Лист1'!D:E,2,false))</f>
        <v/>
      </c>
      <c r="M8462" s="9"/>
      <c r="N8462" s="9"/>
      <c r="O8462" s="9"/>
      <c r="P8462" s="9"/>
      <c r="Q8462" s="9"/>
      <c r="R8462" s="9"/>
    </row>
    <row r="8463" ht="15.75" customHeight="1">
      <c r="A8463" s="14" t="s">
        <v>21</v>
      </c>
      <c r="B8463" s="14" t="s">
        <v>22</v>
      </c>
      <c r="C8463" s="40" t="s">
        <v>11228</v>
      </c>
      <c r="D8463" s="14" t="s">
        <v>19839</v>
      </c>
      <c r="E8463" s="13" t="s">
        <v>19840</v>
      </c>
      <c r="F8463" s="14" t="s">
        <v>19841</v>
      </c>
      <c r="G8463" s="14" t="s">
        <v>6772</v>
      </c>
      <c r="H8463" s="41" t="s">
        <v>6712</v>
      </c>
      <c r="I8463" s="42" t="s">
        <v>85</v>
      </c>
      <c r="J8463" s="38">
        <f t="shared" si="1"/>
        <v>46</v>
      </c>
      <c r="K8463" s="7" t="str">
        <f t="shared" si="2"/>
        <v>ENG30-02730471-vosećati</v>
      </c>
      <c r="L8463" s="7" t="str">
        <f>ifna(VLOOKUP(K8463,'Лист1'!D:E,2,false))</f>
        <v/>
      </c>
      <c r="M8463" s="9"/>
      <c r="N8463" s="9"/>
      <c r="O8463" s="9"/>
      <c r="P8463" s="9"/>
      <c r="Q8463" s="9"/>
      <c r="R8463" s="9"/>
    </row>
    <row r="8464" ht="15.75" customHeight="1">
      <c r="A8464" s="14" t="s">
        <v>21</v>
      </c>
      <c r="B8464" s="14" t="s">
        <v>22</v>
      </c>
      <c r="C8464" s="40" t="s">
        <v>13039</v>
      </c>
      <c r="D8464" s="14" t="s">
        <v>19842</v>
      </c>
      <c r="E8464" s="13" t="s">
        <v>19843</v>
      </c>
      <c r="F8464" s="14" t="s">
        <v>19844</v>
      </c>
      <c r="G8464" s="14" t="s">
        <v>6772</v>
      </c>
      <c r="H8464" s="41" t="s">
        <v>6712</v>
      </c>
      <c r="I8464" s="42" t="s">
        <v>85</v>
      </c>
      <c r="J8464" s="55">
        <f t="shared" si="1"/>
        <v>43</v>
      </c>
      <c r="K8464" s="7" t="str">
        <f t="shared" si="2"/>
        <v>ENG30-02730813-vkazati</v>
      </c>
      <c r="L8464" s="7" t="str">
        <f>ifna(VLOOKUP(K8464,'Лист1'!D:E,2,false))</f>
        <v/>
      </c>
      <c r="M8464" s="9"/>
      <c r="N8464" s="9"/>
      <c r="O8464" s="9"/>
      <c r="P8464" s="9"/>
      <c r="Q8464" s="9"/>
      <c r="R8464" s="9"/>
    </row>
    <row r="8465" ht="15.75" customHeight="1">
      <c r="A8465" s="14" t="s">
        <v>21</v>
      </c>
      <c r="B8465" s="14" t="s">
        <v>22</v>
      </c>
      <c r="C8465" s="40" t="s">
        <v>19389</v>
      </c>
      <c r="D8465" s="14" t="s">
        <v>19842</v>
      </c>
      <c r="E8465" s="13" t="s">
        <v>19843</v>
      </c>
      <c r="F8465" s="14" t="s">
        <v>19844</v>
      </c>
      <c r="G8465" s="14" t="s">
        <v>6772</v>
      </c>
      <c r="H8465" s="41" t="s">
        <v>6712</v>
      </c>
      <c r="I8465" s="42" t="s">
        <v>85</v>
      </c>
      <c r="J8465" s="81">
        <f t="shared" si="1"/>
        <v>43</v>
      </c>
      <c r="K8465" s="7" t="str">
        <f t="shared" si="2"/>
        <v>ENG30-02730813-vsadržati</v>
      </c>
      <c r="L8465" s="7" t="str">
        <f>ifna(VLOOKUP(K8465,'Лист1'!D:E,2,false))</f>
        <v/>
      </c>
      <c r="M8465" s="9"/>
      <c r="N8465" s="9"/>
      <c r="O8465" s="9"/>
      <c r="P8465" s="9"/>
      <c r="Q8465" s="9"/>
      <c r="R8465" s="9"/>
    </row>
    <row r="8466" ht="15.75" customHeight="1">
      <c r="A8466" s="14" t="s">
        <v>79</v>
      </c>
      <c r="B8466" s="14" t="s">
        <v>80</v>
      </c>
      <c r="C8466" s="40" t="s">
        <v>14577</v>
      </c>
      <c r="D8466" s="14" t="s">
        <v>19845</v>
      </c>
      <c r="E8466" s="13" t="s">
        <v>19846</v>
      </c>
      <c r="F8466" s="14" t="s">
        <v>14577</v>
      </c>
      <c r="G8466" s="14" t="s">
        <v>6752</v>
      </c>
      <c r="H8466" s="41" t="s">
        <v>6712</v>
      </c>
      <c r="I8466" s="42" t="s">
        <v>85</v>
      </c>
      <c r="J8466" s="95">
        <f t="shared" si="1"/>
        <v>61</v>
      </c>
      <c r="K8466" s="7" t="str">
        <f t="shared" si="2"/>
        <v>ENG30-02730835-amoralan</v>
      </c>
      <c r="L8466" s="7" t="str">
        <f>ifna(VLOOKUP(K8466,'Лист1'!D:E,2,false))</f>
        <v/>
      </c>
      <c r="M8466" s="9"/>
      <c r="N8466" s="9"/>
      <c r="O8466" s="9"/>
      <c r="P8466" s="9"/>
      <c r="Q8466" s="9"/>
      <c r="R8466" s="9"/>
    </row>
    <row r="8467" ht="15.75" customHeight="1">
      <c r="A8467" s="14" t="s">
        <v>79</v>
      </c>
      <c r="B8467" s="14" t="s">
        <v>80</v>
      </c>
      <c r="C8467" s="40" t="s">
        <v>19847</v>
      </c>
      <c r="D8467" s="14" t="s">
        <v>19848</v>
      </c>
      <c r="E8467" s="13" t="s">
        <v>19849</v>
      </c>
      <c r="F8467" s="14" t="s">
        <v>19850</v>
      </c>
      <c r="G8467" s="14"/>
      <c r="H8467" s="41" t="s">
        <v>6712</v>
      </c>
      <c r="I8467" s="42" t="s">
        <v>85</v>
      </c>
      <c r="J8467" s="92">
        <f t="shared" si="1"/>
        <v>24</v>
      </c>
      <c r="K8467" s="7" t="str">
        <f t="shared" si="2"/>
        <v>ENG30-02730982-afosilni</v>
      </c>
      <c r="L8467" s="7" t="str">
        <f>ifna(VLOOKUP(K8467,'Лист1'!D:E,2,false))</f>
        <v/>
      </c>
      <c r="M8467" s="9"/>
      <c r="N8467" s="9"/>
      <c r="O8467" s="9"/>
      <c r="P8467" s="9"/>
      <c r="Q8467" s="9"/>
      <c r="R8467" s="9"/>
    </row>
    <row r="8468" ht="15.75" customHeight="1">
      <c r="A8468" s="14" t="s">
        <v>21</v>
      </c>
      <c r="B8468" s="14" t="s">
        <v>22</v>
      </c>
      <c r="C8468" s="40" t="s">
        <v>16861</v>
      </c>
      <c r="D8468" s="14" t="s">
        <v>19851</v>
      </c>
      <c r="E8468" s="13" t="s">
        <v>19852</v>
      </c>
      <c r="F8468" s="14" t="s">
        <v>19853</v>
      </c>
      <c r="G8468" s="14" t="s">
        <v>6772</v>
      </c>
      <c r="H8468" s="41" t="s">
        <v>6712</v>
      </c>
      <c r="I8468" s="42" t="s">
        <v>85</v>
      </c>
      <c r="J8468" s="85">
        <f t="shared" si="1"/>
        <v>8</v>
      </c>
      <c r="K8468" s="7" t="str">
        <f t="shared" si="2"/>
        <v>ENG30-02731024-vostajati</v>
      </c>
      <c r="L8468" s="7" t="str">
        <f>ifna(VLOOKUP(K8468,'Лист1'!D:E,2,false))</f>
        <v/>
      </c>
      <c r="M8468" s="9"/>
      <c r="N8468" s="9"/>
      <c r="O8468" s="9"/>
      <c r="P8468" s="9"/>
      <c r="Q8468" s="9"/>
      <c r="R8468" s="9"/>
    </row>
    <row r="8469" ht="15.75" customHeight="1">
      <c r="A8469" s="14" t="s">
        <v>21</v>
      </c>
      <c r="B8469" s="14" t="s">
        <v>22</v>
      </c>
      <c r="C8469" s="40" t="s">
        <v>7949</v>
      </c>
      <c r="D8469" s="14" t="s">
        <v>19851</v>
      </c>
      <c r="E8469" s="13" t="s">
        <v>19852</v>
      </c>
      <c r="F8469" s="14" t="s">
        <v>19853</v>
      </c>
      <c r="G8469" s="14" t="s">
        <v>6772</v>
      </c>
      <c r="H8469" s="41" t="s">
        <v>6712</v>
      </c>
      <c r="I8469" s="42" t="s">
        <v>85</v>
      </c>
      <c r="J8469" s="46">
        <f t="shared" si="1"/>
        <v>8</v>
      </c>
      <c r="K8469" s="7" t="str">
        <f t="shared" si="2"/>
        <v>ENG30-02731024-vostati</v>
      </c>
      <c r="L8469" s="7" t="str">
        <f>ifna(VLOOKUP(K8469,'Лист1'!D:E,2,false))</f>
        <v/>
      </c>
      <c r="M8469" s="9"/>
      <c r="N8469" s="9"/>
      <c r="O8469" s="9"/>
      <c r="P8469" s="9"/>
      <c r="Q8469" s="9"/>
      <c r="R8469" s="9"/>
    </row>
    <row r="8470" ht="15.75" customHeight="1">
      <c r="A8470" s="14" t="s">
        <v>21</v>
      </c>
      <c r="B8470" s="14" t="s">
        <v>22</v>
      </c>
      <c r="C8470" s="40" t="s">
        <v>19854</v>
      </c>
      <c r="D8470" s="14" t="s">
        <v>19851</v>
      </c>
      <c r="E8470" s="13" t="s">
        <v>19852</v>
      </c>
      <c r="F8470" s="14" t="s">
        <v>19853</v>
      </c>
      <c r="G8470" s="14" t="s">
        <v>6772</v>
      </c>
      <c r="H8470" s="41" t="s">
        <v>6712</v>
      </c>
      <c r="I8470" s="42" t="s">
        <v>85</v>
      </c>
      <c r="J8470" s="53">
        <f t="shared" si="1"/>
        <v>8</v>
      </c>
      <c r="K8470" s="7" t="str">
        <f t="shared" si="2"/>
        <v>ENG30-02731024-vpreostati</v>
      </c>
      <c r="L8470" s="7" t="str">
        <f>ifna(VLOOKUP(K8470,'Лист1'!D:E,2,false))</f>
        <v/>
      </c>
      <c r="M8470" s="9"/>
      <c r="N8470" s="9"/>
      <c r="O8470" s="9"/>
      <c r="P8470" s="9"/>
      <c r="Q8470" s="9"/>
      <c r="R8470" s="9"/>
    </row>
    <row r="8471" ht="15.75" customHeight="1">
      <c r="A8471" s="14" t="s">
        <v>21</v>
      </c>
      <c r="B8471" s="14" t="s">
        <v>22</v>
      </c>
      <c r="C8471" s="40" t="s">
        <v>19482</v>
      </c>
      <c r="D8471" s="14" t="s">
        <v>19855</v>
      </c>
      <c r="E8471" s="13" t="s">
        <v>19856</v>
      </c>
      <c r="F8471" s="14" t="s">
        <v>19857</v>
      </c>
      <c r="G8471" s="14" t="s">
        <v>6772</v>
      </c>
      <c r="H8471" s="41" t="s">
        <v>6712</v>
      </c>
      <c r="I8471" s="42" t="s">
        <v>85</v>
      </c>
      <c r="J8471" s="28">
        <f t="shared" si="1"/>
        <v>72</v>
      </c>
      <c r="K8471" s="7" t="str">
        <f t="shared" si="2"/>
        <v>ENG30-02731390-vnalaziti</v>
      </c>
      <c r="L8471" s="7" t="str">
        <f>ifna(VLOOKUP(K8471,'Лист1'!D:E,2,false))</f>
        <v>briši</v>
      </c>
      <c r="M8471" s="9"/>
      <c r="N8471" s="9"/>
      <c r="O8471" s="9"/>
      <c r="P8471" s="9"/>
      <c r="Q8471" s="9"/>
      <c r="R8471" s="9"/>
    </row>
    <row r="8472" ht="15.75" customHeight="1">
      <c r="A8472" s="14" t="s">
        <v>21</v>
      </c>
      <c r="B8472" s="14" t="s">
        <v>22</v>
      </c>
      <c r="C8472" s="40" t="s">
        <v>1728</v>
      </c>
      <c r="D8472" s="14" t="s">
        <v>19855</v>
      </c>
      <c r="E8472" s="13" t="s">
        <v>19856</v>
      </c>
      <c r="F8472" s="13" t="s">
        <v>19857</v>
      </c>
      <c r="G8472" s="14" t="s">
        <v>6772</v>
      </c>
      <c r="H8472" s="159" t="s">
        <v>6712</v>
      </c>
      <c r="I8472" s="42" t="s">
        <v>992</v>
      </c>
      <c r="J8472" s="63">
        <f t="shared" si="1"/>
        <v>72</v>
      </c>
      <c r="K8472" s="7" t="str">
        <f t="shared" si="2"/>
        <v>ENG30-02731390-vnalaziti se</v>
      </c>
      <c r="L8472" s="7" t="str">
        <f>ifna(VLOOKUP(K8472,'Лист1'!D:E,2,false))</f>
        <v/>
      </c>
      <c r="M8472" s="9"/>
      <c r="N8472" s="9"/>
      <c r="O8472" s="9"/>
      <c r="P8472" s="9"/>
      <c r="Q8472" s="9"/>
      <c r="R8472" s="9"/>
    </row>
    <row r="8473" ht="15.75" customHeight="1">
      <c r="A8473" s="14" t="s">
        <v>21</v>
      </c>
      <c r="B8473" s="14" t="s">
        <v>22</v>
      </c>
      <c r="C8473" s="40" t="s">
        <v>12681</v>
      </c>
      <c r="D8473" s="14" t="s">
        <v>19858</v>
      </c>
      <c r="E8473" s="13" t="s">
        <v>19859</v>
      </c>
      <c r="F8473" s="14" t="s">
        <v>19860</v>
      </c>
      <c r="G8473" s="14" t="s">
        <v>10885</v>
      </c>
      <c r="H8473" s="41" t="s">
        <v>6712</v>
      </c>
      <c r="I8473" s="42" t="s">
        <v>85</v>
      </c>
      <c r="J8473" s="66">
        <f t="shared" si="1"/>
        <v>15</v>
      </c>
      <c r="K8473" s="7" t="str">
        <f t="shared" si="2"/>
        <v>ENG30-02731632-vnumerisati</v>
      </c>
      <c r="L8473" s="7" t="str">
        <f>ifna(VLOOKUP(K8473,'Лист1'!D:E,2,false))</f>
        <v/>
      </c>
      <c r="M8473" s="9"/>
      <c r="N8473" s="9"/>
      <c r="O8473" s="9"/>
      <c r="P8473" s="9"/>
      <c r="Q8473" s="9"/>
      <c r="R8473" s="9"/>
    </row>
    <row r="8474" ht="15.75" customHeight="1">
      <c r="A8474" s="14" t="s">
        <v>79</v>
      </c>
      <c r="B8474" s="14" t="s">
        <v>80</v>
      </c>
      <c r="C8474" s="40" t="s">
        <v>8994</v>
      </c>
      <c r="D8474" s="14" t="s">
        <v>19861</v>
      </c>
      <c r="E8474" s="13" t="s">
        <v>19862</v>
      </c>
      <c r="F8474" s="14" t="s">
        <v>8994</v>
      </c>
      <c r="G8474" s="14" t="s">
        <v>8686</v>
      </c>
      <c r="H8474" s="41" t="s">
        <v>6712</v>
      </c>
      <c r="I8474" s="42" t="s">
        <v>85</v>
      </c>
      <c r="J8474" s="46">
        <f t="shared" si="1"/>
        <v>64</v>
      </c>
      <c r="K8474" s="7" t="str">
        <f t="shared" si="2"/>
        <v>ENG30-02731699-abratski</v>
      </c>
      <c r="L8474" s="7" t="str">
        <f>ifna(VLOOKUP(K8474,'Лист1'!D:E,2,false))</f>
        <v/>
      </c>
      <c r="M8474" s="9"/>
      <c r="N8474" s="9"/>
      <c r="O8474" s="9"/>
      <c r="P8474" s="9"/>
      <c r="Q8474" s="9"/>
      <c r="R8474" s="9"/>
    </row>
    <row r="8475" ht="15.75" customHeight="1">
      <c r="A8475" s="14" t="s">
        <v>21</v>
      </c>
      <c r="B8475" s="14" t="s">
        <v>22</v>
      </c>
      <c r="C8475" s="40" t="s">
        <v>10211</v>
      </c>
      <c r="D8475" s="14" t="s">
        <v>19863</v>
      </c>
      <c r="E8475" s="13" t="s">
        <v>19864</v>
      </c>
      <c r="F8475" s="14" t="s">
        <v>19814</v>
      </c>
      <c r="G8475" s="14"/>
      <c r="H8475" s="41" t="s">
        <v>6712</v>
      </c>
      <c r="I8475" s="42" t="s">
        <v>85</v>
      </c>
      <c r="J8475" s="59">
        <f t="shared" si="1"/>
        <v>50</v>
      </c>
      <c r="K8475" s="7" t="str">
        <f t="shared" si="2"/>
        <v>ENG30-02732798-vprimiti</v>
      </c>
      <c r="L8475" s="7" t="str">
        <f>ifna(VLOOKUP(K8475,'Лист1'!D:E,2,false))</f>
        <v/>
      </c>
      <c r="M8475" s="9"/>
      <c r="N8475" s="9"/>
      <c r="O8475" s="9"/>
      <c r="P8475" s="9"/>
      <c r="Q8475" s="9"/>
      <c r="R8475" s="9"/>
    </row>
    <row r="8476" ht="15.75" customHeight="1">
      <c r="A8476" s="14" t="s">
        <v>21</v>
      </c>
      <c r="B8476" s="14" t="s">
        <v>22</v>
      </c>
      <c r="C8476" s="40" t="s">
        <v>8628</v>
      </c>
      <c r="D8476" s="14" t="s">
        <v>19865</v>
      </c>
      <c r="E8476" s="13" t="s">
        <v>19866</v>
      </c>
      <c r="F8476" s="14" t="s">
        <v>19867</v>
      </c>
      <c r="G8476" s="14" t="s">
        <v>6772</v>
      </c>
      <c r="H8476" s="41" t="s">
        <v>6712</v>
      </c>
      <c r="I8476" s="42" t="s">
        <v>85</v>
      </c>
      <c r="J8476" s="45">
        <f t="shared" si="1"/>
        <v>54</v>
      </c>
      <c r="K8476" s="7" t="str">
        <f t="shared" si="2"/>
        <v>ENG30-02733122-včuvati</v>
      </c>
      <c r="L8476" s="7" t="str">
        <f>ifna(VLOOKUP(K8476,'Лист1'!D:E,2,false))</f>
        <v/>
      </c>
      <c r="M8476" s="9"/>
      <c r="N8476" s="9"/>
      <c r="O8476" s="9"/>
      <c r="P8476" s="9"/>
      <c r="Q8476" s="9"/>
      <c r="R8476" s="9"/>
    </row>
    <row r="8477" ht="15.75" customHeight="1">
      <c r="A8477" s="14" t="s">
        <v>21</v>
      </c>
      <c r="B8477" s="14" t="s">
        <v>22</v>
      </c>
      <c r="C8477" s="40" t="s">
        <v>17898</v>
      </c>
      <c r="D8477" s="14" t="s">
        <v>19865</v>
      </c>
      <c r="E8477" s="13" t="s">
        <v>19866</v>
      </c>
      <c r="F8477" s="14" t="s">
        <v>19867</v>
      </c>
      <c r="G8477" s="14" t="s">
        <v>6772</v>
      </c>
      <c r="H8477" s="41" t="s">
        <v>6712</v>
      </c>
      <c r="I8477" s="42" t="s">
        <v>85</v>
      </c>
      <c r="J8477" s="59">
        <f t="shared" si="1"/>
        <v>54</v>
      </c>
      <c r="K8477" s="7" t="str">
        <f t="shared" si="2"/>
        <v>ENG30-02733122-vočuvati</v>
      </c>
      <c r="L8477" s="7" t="str">
        <f>ifna(VLOOKUP(K8477,'Лист1'!D:E,2,false))</f>
        <v/>
      </c>
      <c r="M8477" s="9"/>
      <c r="N8477" s="9"/>
      <c r="O8477" s="9"/>
      <c r="P8477" s="9"/>
      <c r="Q8477" s="9"/>
      <c r="R8477" s="9"/>
    </row>
    <row r="8478" ht="15.75" customHeight="1">
      <c r="A8478" s="14" t="s">
        <v>21</v>
      </c>
      <c r="B8478" s="14" t="s">
        <v>22</v>
      </c>
      <c r="C8478" s="40" t="s">
        <v>17701</v>
      </c>
      <c r="D8478" s="14" t="s">
        <v>19865</v>
      </c>
      <c r="E8478" s="13" t="s">
        <v>19866</v>
      </c>
      <c r="F8478" s="14" t="s">
        <v>19867</v>
      </c>
      <c r="G8478" s="14" t="s">
        <v>6772</v>
      </c>
      <c r="H8478" s="41" t="s">
        <v>6712</v>
      </c>
      <c r="I8478" s="42" t="s">
        <v>85</v>
      </c>
      <c r="J8478" s="55">
        <f t="shared" si="1"/>
        <v>54</v>
      </c>
      <c r="K8478" s="7" t="str">
        <f t="shared" si="2"/>
        <v>ENG30-02733122-vsačuvati</v>
      </c>
      <c r="L8478" s="7" t="str">
        <f>ifna(VLOOKUP(K8478,'Лист1'!D:E,2,false))</f>
        <v/>
      </c>
      <c r="M8478" s="9"/>
      <c r="N8478" s="9"/>
      <c r="O8478" s="9"/>
      <c r="P8478" s="9"/>
      <c r="Q8478" s="9"/>
      <c r="R8478" s="9"/>
    </row>
    <row r="8479" ht="15.75" customHeight="1">
      <c r="A8479" s="14" t="s">
        <v>79</v>
      </c>
      <c r="B8479" s="14" t="s">
        <v>80</v>
      </c>
      <c r="C8479" s="40" t="s">
        <v>19868</v>
      </c>
      <c r="D8479" s="14" t="s">
        <v>19869</v>
      </c>
      <c r="E8479" s="13" t="s">
        <v>19870</v>
      </c>
      <c r="F8479" s="14" t="s">
        <v>19871</v>
      </c>
      <c r="G8479" s="14" t="s">
        <v>6815</v>
      </c>
      <c r="H8479" s="41" t="s">
        <v>6712</v>
      </c>
      <c r="I8479" s="42" t="s">
        <v>85</v>
      </c>
      <c r="J8479" s="30">
        <f t="shared" si="1"/>
        <v>41</v>
      </c>
      <c r="K8479" s="7" t="str">
        <f t="shared" si="2"/>
        <v>ENG30-02734192-agenetski</v>
      </c>
      <c r="L8479" s="7" t="str">
        <f>ifna(VLOOKUP(K8479,'Лист1'!D:E,2,false))</f>
        <v/>
      </c>
      <c r="M8479" s="9"/>
      <c r="N8479" s="9"/>
      <c r="O8479" s="9"/>
      <c r="P8479" s="9"/>
      <c r="Q8479" s="9"/>
      <c r="R8479" s="9"/>
    </row>
    <row r="8480" ht="15.75" customHeight="1">
      <c r="A8480" s="14" t="s">
        <v>21</v>
      </c>
      <c r="B8480" s="14" t="s">
        <v>22</v>
      </c>
      <c r="C8480" s="40" t="s">
        <v>15355</v>
      </c>
      <c r="D8480" s="14" t="s">
        <v>19872</v>
      </c>
      <c r="E8480" s="13" t="s">
        <v>19873</v>
      </c>
      <c r="F8480" s="14" t="s">
        <v>15355</v>
      </c>
      <c r="G8480" s="14" t="s">
        <v>6772</v>
      </c>
      <c r="H8480" s="41" t="s">
        <v>6712</v>
      </c>
      <c r="I8480" s="42" t="s">
        <v>85</v>
      </c>
      <c r="J8480" s="38">
        <f t="shared" si="1"/>
        <v>46</v>
      </c>
      <c r="K8480" s="7" t="str">
        <f t="shared" si="2"/>
        <v>ENG30-02734338-vležati</v>
      </c>
      <c r="L8480" s="7" t="str">
        <f>ifna(VLOOKUP(K8480,'Лист1'!D:E,2,false))</f>
        <v/>
      </c>
      <c r="M8480" s="9"/>
      <c r="N8480" s="9"/>
      <c r="O8480" s="9"/>
      <c r="P8480" s="9"/>
      <c r="Q8480" s="9"/>
      <c r="R8480" s="9"/>
    </row>
    <row r="8481" ht="15.75" customHeight="1">
      <c r="A8481" s="14" t="s">
        <v>21</v>
      </c>
      <c r="B8481" s="14" t="s">
        <v>22</v>
      </c>
      <c r="C8481" s="40" t="s">
        <v>15349</v>
      </c>
      <c r="D8481" s="14" t="s">
        <v>19874</v>
      </c>
      <c r="E8481" s="13" t="s">
        <v>19875</v>
      </c>
      <c r="F8481" s="14" t="s">
        <v>19876</v>
      </c>
      <c r="G8481" s="14" t="s">
        <v>6772</v>
      </c>
      <c r="H8481" s="41" t="s">
        <v>6712</v>
      </c>
      <c r="I8481" s="42" t="s">
        <v>85</v>
      </c>
      <c r="J8481" s="68">
        <f t="shared" si="1"/>
        <v>46</v>
      </c>
      <c r="K8481" s="7" t="str">
        <f t="shared" si="2"/>
        <v>ENG30-02734488-vstajati</v>
      </c>
      <c r="L8481" s="7" t="str">
        <f>ifna(VLOOKUP(K8481,'Лист1'!D:E,2,false))</f>
        <v/>
      </c>
      <c r="M8481" s="9"/>
      <c r="N8481" s="9"/>
      <c r="O8481" s="9"/>
      <c r="P8481" s="9"/>
      <c r="Q8481" s="9"/>
      <c r="R8481" s="9"/>
    </row>
    <row r="8482" ht="15.75" customHeight="1">
      <c r="A8482" s="14" t="s">
        <v>79</v>
      </c>
      <c r="B8482" s="14" t="s">
        <v>80</v>
      </c>
      <c r="C8482" s="40" t="s">
        <v>19868</v>
      </c>
      <c r="D8482" s="14" t="s">
        <v>19877</v>
      </c>
      <c r="E8482" s="13" t="s">
        <v>19878</v>
      </c>
      <c r="F8482" s="14" t="s">
        <v>19879</v>
      </c>
      <c r="G8482" s="14" t="s">
        <v>6815</v>
      </c>
      <c r="H8482" s="41" t="s">
        <v>6712</v>
      </c>
      <c r="I8482" s="42" t="s">
        <v>85</v>
      </c>
      <c r="J8482" s="44">
        <f t="shared" si="1"/>
        <v>48</v>
      </c>
      <c r="K8482" s="7" t="str">
        <f t="shared" si="2"/>
        <v>ENG30-02734544-agenetski</v>
      </c>
      <c r="L8482" s="7" t="str">
        <f>ifna(VLOOKUP(K8482,'Лист1'!D:E,2,false))</f>
        <v/>
      </c>
      <c r="M8482" s="9"/>
      <c r="N8482" s="9"/>
      <c r="O8482" s="9"/>
      <c r="P8482" s="9"/>
      <c r="Q8482" s="9"/>
      <c r="R8482" s="9"/>
    </row>
    <row r="8483" ht="15.75" customHeight="1">
      <c r="A8483" s="14" t="s">
        <v>21</v>
      </c>
      <c r="B8483" s="14" t="s">
        <v>22</v>
      </c>
      <c r="C8483" s="40" t="s">
        <v>1834</v>
      </c>
      <c r="D8483" s="14" t="s">
        <v>19880</v>
      </c>
      <c r="E8483" s="13" t="s">
        <v>19881</v>
      </c>
      <c r="F8483" s="13" t="s">
        <v>19882</v>
      </c>
      <c r="G8483" s="14" t="s">
        <v>6772</v>
      </c>
      <c r="H8483" s="159" t="s">
        <v>6712</v>
      </c>
      <c r="I8483" s="42" t="s">
        <v>992</v>
      </c>
      <c r="J8483" s="92">
        <f t="shared" si="1"/>
        <v>27</v>
      </c>
      <c r="K8483" s="7" t="str">
        <f t="shared" si="2"/>
        <v>ENG30-02734800-vodržati se</v>
      </c>
      <c r="L8483" s="7" t="str">
        <f>ifna(VLOOKUP(K8483,'Лист1'!D:E,2,false))</f>
        <v/>
      </c>
      <c r="M8483" s="9"/>
      <c r="N8483" s="9"/>
      <c r="O8483" s="9"/>
      <c r="P8483" s="9"/>
      <c r="Q8483" s="9"/>
      <c r="R8483" s="9"/>
    </row>
    <row r="8484" ht="15.75" customHeight="1">
      <c r="A8484" s="14" t="s">
        <v>21</v>
      </c>
      <c r="B8484" s="14" t="s">
        <v>22</v>
      </c>
      <c r="C8484" s="40" t="s">
        <v>15349</v>
      </c>
      <c r="D8484" s="14" t="s">
        <v>19880</v>
      </c>
      <c r="E8484" s="13" t="s">
        <v>19881</v>
      </c>
      <c r="F8484" s="14" t="s">
        <v>19882</v>
      </c>
      <c r="G8484" s="14" t="s">
        <v>6772</v>
      </c>
      <c r="H8484" s="41" t="s">
        <v>6712</v>
      </c>
      <c r="I8484" s="42" t="s">
        <v>85</v>
      </c>
      <c r="J8484" s="50">
        <f t="shared" si="1"/>
        <v>27</v>
      </c>
      <c r="K8484" s="7" t="str">
        <f t="shared" si="2"/>
        <v>ENG30-02734800-vstajati</v>
      </c>
      <c r="L8484" s="7" t="str">
        <f>ifna(VLOOKUP(K8484,'Лист1'!D:E,2,false))</f>
        <v/>
      </c>
      <c r="M8484" s="9"/>
      <c r="N8484" s="9"/>
      <c r="O8484" s="9"/>
      <c r="P8484" s="9"/>
      <c r="Q8484" s="9"/>
      <c r="R8484" s="9"/>
    </row>
    <row r="8485" ht="15.75" customHeight="1">
      <c r="A8485" s="14" t="s">
        <v>11</v>
      </c>
      <c r="B8485" s="14" t="s">
        <v>12</v>
      </c>
      <c r="C8485" s="40" t="s">
        <v>19883</v>
      </c>
      <c r="D8485" s="14" t="s">
        <v>19884</v>
      </c>
      <c r="E8485" s="13" t="s">
        <v>19885</v>
      </c>
      <c r="F8485" s="14" t="s">
        <v>19886</v>
      </c>
      <c r="G8485" s="14" t="s">
        <v>16402</v>
      </c>
      <c r="H8485" s="41" t="s">
        <v>6712</v>
      </c>
      <c r="I8485" s="42" t="s">
        <v>85</v>
      </c>
      <c r="J8485" s="58">
        <f t="shared" si="1"/>
        <v>51</v>
      </c>
      <c r="K8485" s="7" t="str">
        <f t="shared" si="2"/>
        <v>ENG30-02735086-narhiva</v>
      </c>
      <c r="L8485" s="7" t="str">
        <f>ifna(VLOOKUP(K8485,'Лист1'!D:E,2,false))</f>
        <v/>
      </c>
      <c r="M8485" s="9"/>
      <c r="N8485" s="9"/>
      <c r="O8485" s="9"/>
      <c r="P8485" s="9"/>
      <c r="Q8485" s="9"/>
      <c r="R8485" s="9"/>
    </row>
    <row r="8486" ht="15.75" customHeight="1">
      <c r="A8486" s="14" t="s">
        <v>79</v>
      </c>
      <c r="B8486" s="14" t="s">
        <v>80</v>
      </c>
      <c r="C8486" s="40" t="s">
        <v>19887</v>
      </c>
      <c r="D8486" s="14" t="s">
        <v>19888</v>
      </c>
      <c r="E8486" s="13" t="s">
        <v>19889</v>
      </c>
      <c r="F8486" s="14" t="s">
        <v>19887</v>
      </c>
      <c r="G8486" s="14" t="s">
        <v>10911</v>
      </c>
      <c r="H8486" s="41" t="s">
        <v>6712</v>
      </c>
      <c r="I8486" s="42" t="s">
        <v>85</v>
      </c>
      <c r="J8486" s="39">
        <f t="shared" si="1"/>
        <v>39</v>
      </c>
      <c r="K8486" s="7" t="str">
        <f t="shared" si="2"/>
        <v>ENG30-02735208-ageometrijski</v>
      </c>
      <c r="L8486" s="7" t="str">
        <f>ifna(VLOOKUP(K8486,'Лист1'!D:E,2,false))</f>
        <v/>
      </c>
      <c r="M8486" s="9"/>
      <c r="N8486" s="9"/>
      <c r="O8486" s="9"/>
      <c r="P8486" s="9"/>
      <c r="Q8486" s="9"/>
      <c r="R8486" s="9"/>
    </row>
    <row r="8487" ht="15.75" customHeight="1">
      <c r="A8487" s="14" t="s">
        <v>21</v>
      </c>
      <c r="B8487" s="14" t="s">
        <v>22</v>
      </c>
      <c r="C8487" s="40" t="s">
        <v>9852</v>
      </c>
      <c r="D8487" s="14" t="s">
        <v>19890</v>
      </c>
      <c r="E8487" s="13" t="s">
        <v>19891</v>
      </c>
      <c r="F8487" s="14" t="s">
        <v>19892</v>
      </c>
      <c r="G8487" s="14" t="s">
        <v>6772</v>
      </c>
      <c r="H8487" s="41" t="s">
        <v>6712</v>
      </c>
      <c r="I8487" s="42" t="s">
        <v>85</v>
      </c>
      <c r="J8487" s="25">
        <f t="shared" si="1"/>
        <v>34</v>
      </c>
      <c r="K8487" s="7" t="str">
        <f t="shared" si="2"/>
        <v>ENG30-02735282-vodgovarati</v>
      </c>
      <c r="L8487" s="7" t="str">
        <f>ifna(VLOOKUP(K8487,'Лист1'!D:E,2,false))</f>
        <v/>
      </c>
      <c r="M8487" s="9"/>
      <c r="N8487" s="9"/>
      <c r="O8487" s="9"/>
      <c r="P8487" s="9"/>
      <c r="Q8487" s="9"/>
      <c r="R8487" s="9"/>
    </row>
    <row r="8488" ht="15.75" customHeight="1">
      <c r="A8488" s="14" t="s">
        <v>21</v>
      </c>
      <c r="B8488" s="14" t="s">
        <v>22</v>
      </c>
      <c r="C8488" s="40" t="s">
        <v>9324</v>
      </c>
      <c r="D8488" s="14" t="s">
        <v>19893</v>
      </c>
      <c r="E8488" s="13" t="s">
        <v>19894</v>
      </c>
      <c r="F8488" s="14" t="s">
        <v>19895</v>
      </c>
      <c r="G8488" s="14" t="s">
        <v>6772</v>
      </c>
      <c r="H8488" s="41" t="s">
        <v>6712</v>
      </c>
      <c r="I8488" s="42" t="s">
        <v>85</v>
      </c>
      <c r="J8488" s="22">
        <f t="shared" si="1"/>
        <v>41</v>
      </c>
      <c r="K8488" s="7" t="str">
        <f t="shared" si="2"/>
        <v>ENG30-02735418-vokončati</v>
      </c>
      <c r="L8488" s="7" t="str">
        <f>ifna(VLOOKUP(K8488,'Лист1'!D:E,2,false))</f>
        <v/>
      </c>
      <c r="M8488" s="9"/>
      <c r="N8488" s="9"/>
      <c r="O8488" s="9"/>
      <c r="P8488" s="9"/>
      <c r="Q8488" s="9"/>
      <c r="R8488" s="9"/>
    </row>
    <row r="8489" ht="15.75" customHeight="1">
      <c r="A8489" s="14" t="s">
        <v>21</v>
      </c>
      <c r="B8489" s="14" t="s">
        <v>22</v>
      </c>
      <c r="C8489" s="40" t="s">
        <v>7449</v>
      </c>
      <c r="D8489" s="14" t="s">
        <v>19893</v>
      </c>
      <c r="E8489" s="13" t="s">
        <v>19894</v>
      </c>
      <c r="F8489" s="14" t="s">
        <v>19895</v>
      </c>
      <c r="G8489" s="14" t="s">
        <v>6772</v>
      </c>
      <c r="H8489" s="41" t="s">
        <v>6712</v>
      </c>
      <c r="I8489" s="42" t="s">
        <v>85</v>
      </c>
      <c r="J8489" s="33">
        <f t="shared" si="1"/>
        <v>41</v>
      </c>
      <c r="K8489" s="7" t="str">
        <f t="shared" si="2"/>
        <v>ENG30-02735418-vprekinuti</v>
      </c>
      <c r="L8489" s="7" t="str">
        <f>ifna(VLOOKUP(K8489,'Лист1'!D:E,2,false))</f>
        <v/>
      </c>
      <c r="M8489" s="9"/>
      <c r="N8489" s="9"/>
      <c r="O8489" s="9"/>
      <c r="P8489" s="9"/>
      <c r="Q8489" s="9"/>
      <c r="R8489" s="9"/>
    </row>
    <row r="8490" ht="15.75" customHeight="1">
      <c r="A8490" s="14" t="s">
        <v>21</v>
      </c>
      <c r="B8490" s="14" t="s">
        <v>22</v>
      </c>
      <c r="C8490" s="40" t="s">
        <v>9385</v>
      </c>
      <c r="D8490" s="14" t="s">
        <v>19893</v>
      </c>
      <c r="E8490" s="13" t="s">
        <v>19894</v>
      </c>
      <c r="F8490" s="14" t="s">
        <v>19895</v>
      </c>
      <c r="G8490" s="14" t="s">
        <v>6772</v>
      </c>
      <c r="H8490" s="41" t="s">
        <v>6712</v>
      </c>
      <c r="I8490" s="42" t="s">
        <v>85</v>
      </c>
      <c r="J8490" s="59">
        <f t="shared" si="1"/>
        <v>41</v>
      </c>
      <c r="K8490" s="7" t="str">
        <f t="shared" si="2"/>
        <v>ENG30-02735418-vzavršiti</v>
      </c>
      <c r="L8490" s="7" t="str">
        <f>ifna(VLOOKUP(K8490,'Лист1'!D:E,2,false))</f>
        <v/>
      </c>
      <c r="M8490" s="9"/>
      <c r="N8490" s="9"/>
      <c r="O8490" s="9"/>
      <c r="P8490" s="9"/>
      <c r="Q8490" s="9"/>
      <c r="R8490" s="9"/>
    </row>
    <row r="8491" ht="15.75" customHeight="1">
      <c r="A8491" s="14" t="s">
        <v>11</v>
      </c>
      <c r="B8491" s="14" t="s">
        <v>12</v>
      </c>
      <c r="C8491" s="40" t="s">
        <v>19896</v>
      </c>
      <c r="D8491" s="14" t="s">
        <v>19897</v>
      </c>
      <c r="E8491" s="13" t="s">
        <v>19898</v>
      </c>
      <c r="F8491" s="14" t="s">
        <v>19896</v>
      </c>
      <c r="G8491" s="14" t="s">
        <v>6772</v>
      </c>
      <c r="H8491" s="41" t="s">
        <v>6712</v>
      </c>
      <c r="I8491" s="42" t="s">
        <v>85</v>
      </c>
      <c r="J8491" s="30">
        <f t="shared" si="1"/>
        <v>72</v>
      </c>
      <c r="K8491" s="7" t="str">
        <f t="shared" si="2"/>
        <v>ENG30-02735688-nzona</v>
      </c>
      <c r="L8491" s="7" t="str">
        <f>ifna(VLOOKUP(K8491,'Лист1'!D:E,2,false))</f>
        <v/>
      </c>
      <c r="M8491" s="9"/>
      <c r="N8491" s="9"/>
      <c r="O8491" s="9"/>
      <c r="P8491" s="9"/>
      <c r="Q8491" s="9"/>
      <c r="R8491" s="9"/>
    </row>
    <row r="8492" ht="15.75" customHeight="1">
      <c r="A8492" s="14" t="s">
        <v>21</v>
      </c>
      <c r="B8492" s="14" t="s">
        <v>22</v>
      </c>
      <c r="C8492" s="40" t="s">
        <v>15349</v>
      </c>
      <c r="D8492" s="14" t="s">
        <v>19899</v>
      </c>
      <c r="E8492" s="13" t="s">
        <v>19900</v>
      </c>
      <c r="F8492" s="14" t="s">
        <v>19901</v>
      </c>
      <c r="G8492" s="14" t="s">
        <v>6772</v>
      </c>
      <c r="H8492" s="41" t="s">
        <v>6712</v>
      </c>
      <c r="I8492" s="42" t="s">
        <v>85</v>
      </c>
      <c r="J8492" s="119">
        <f t="shared" si="1"/>
        <v>36</v>
      </c>
      <c r="K8492" s="7" t="str">
        <f t="shared" si="2"/>
        <v>ENG30-02735753-vstajati</v>
      </c>
      <c r="L8492" s="7" t="str">
        <f>ifna(VLOOKUP(K8492,'Лист1'!D:E,2,false))</f>
        <v/>
      </c>
      <c r="M8492" s="9"/>
      <c r="N8492" s="9"/>
      <c r="O8492" s="9"/>
      <c r="P8492" s="9"/>
      <c r="Q8492" s="9"/>
      <c r="R8492" s="9"/>
    </row>
    <row r="8493" ht="15.75" customHeight="1">
      <c r="A8493" s="14" t="s">
        <v>21</v>
      </c>
      <c r="B8493" s="14" t="s">
        <v>22</v>
      </c>
      <c r="C8493" s="40" t="s">
        <v>7500</v>
      </c>
      <c r="D8493" s="14" t="s">
        <v>19902</v>
      </c>
      <c r="E8493" s="13" t="s">
        <v>19030</v>
      </c>
      <c r="F8493" s="14" t="s">
        <v>19903</v>
      </c>
      <c r="G8493" s="14" t="s">
        <v>6772</v>
      </c>
      <c r="H8493" s="41" t="s">
        <v>6712</v>
      </c>
      <c r="I8493" s="42" t="s">
        <v>85</v>
      </c>
      <c r="J8493" s="37">
        <f t="shared" si="1"/>
        <v>15</v>
      </c>
      <c r="K8493" s="7" t="str">
        <f t="shared" si="2"/>
        <v>ENG30-02735897-volakšati</v>
      </c>
      <c r="L8493" s="7" t="str">
        <f>ifna(VLOOKUP(K8493,'Лист1'!D:E,2,false))</f>
        <v/>
      </c>
      <c r="M8493" s="9"/>
      <c r="N8493" s="9"/>
      <c r="O8493" s="9"/>
      <c r="P8493" s="9"/>
      <c r="Q8493" s="9"/>
      <c r="R8493" s="9"/>
    </row>
    <row r="8494" ht="15.75" customHeight="1">
      <c r="A8494" s="14" t="s">
        <v>21</v>
      </c>
      <c r="B8494" s="14" t="s">
        <v>22</v>
      </c>
      <c r="C8494" s="40" t="s">
        <v>7664</v>
      </c>
      <c r="D8494" s="14" t="s">
        <v>19902</v>
      </c>
      <c r="E8494" s="13" t="s">
        <v>19030</v>
      </c>
      <c r="F8494" s="14" t="s">
        <v>19903</v>
      </c>
      <c r="G8494" s="14" t="s">
        <v>6772</v>
      </c>
      <c r="H8494" s="41" t="s">
        <v>6712</v>
      </c>
      <c r="I8494" s="42" t="s">
        <v>85</v>
      </c>
      <c r="J8494" s="29">
        <f t="shared" si="1"/>
        <v>15</v>
      </c>
      <c r="K8494" s="7" t="str">
        <f t="shared" si="2"/>
        <v>ENG30-02735897-vpomoći</v>
      </c>
      <c r="L8494" s="7" t="str">
        <f>ifna(VLOOKUP(K8494,'Лист1'!D:E,2,false))</f>
        <v/>
      </c>
      <c r="M8494" s="9"/>
      <c r="N8494" s="9"/>
      <c r="O8494" s="9"/>
      <c r="P8494" s="9"/>
      <c r="Q8494" s="9"/>
      <c r="R8494" s="9"/>
    </row>
    <row r="8495" ht="15.75" customHeight="1">
      <c r="A8495" s="14" t="s">
        <v>21</v>
      </c>
      <c r="B8495" s="14" t="s">
        <v>22</v>
      </c>
      <c r="C8495" s="40" t="s">
        <v>11587</v>
      </c>
      <c r="D8495" s="14" t="s">
        <v>19902</v>
      </c>
      <c r="E8495" s="13" t="s">
        <v>19030</v>
      </c>
      <c r="F8495" s="14" t="s">
        <v>19903</v>
      </c>
      <c r="G8495" s="14" t="s">
        <v>6772</v>
      </c>
      <c r="H8495" s="41" t="s">
        <v>6712</v>
      </c>
      <c r="I8495" s="42" t="s">
        <v>85</v>
      </c>
      <c r="J8495" s="46">
        <f t="shared" si="1"/>
        <v>15</v>
      </c>
      <c r="K8495" s="7" t="str">
        <f t="shared" si="2"/>
        <v>ENG30-02735897-vučiniti</v>
      </c>
      <c r="L8495" s="7" t="str">
        <f>ifna(VLOOKUP(K8495,'Лист1'!D:E,2,false))</f>
        <v/>
      </c>
      <c r="M8495" s="9"/>
      <c r="N8495" s="9"/>
      <c r="O8495" s="9"/>
      <c r="P8495" s="9"/>
      <c r="Q8495" s="9"/>
      <c r="R8495" s="9"/>
    </row>
    <row r="8496" ht="15.75" customHeight="1">
      <c r="A8496" s="14" t="s">
        <v>21</v>
      </c>
      <c r="B8496" s="14" t="s">
        <v>22</v>
      </c>
      <c r="C8496" s="40" t="s">
        <v>7870</v>
      </c>
      <c r="D8496" s="14" t="s">
        <v>19902</v>
      </c>
      <c r="E8496" s="13" t="s">
        <v>19030</v>
      </c>
      <c r="F8496" s="14" t="s">
        <v>19903</v>
      </c>
      <c r="G8496" s="14" t="s">
        <v>6772</v>
      </c>
      <c r="H8496" s="41" t="s">
        <v>6712</v>
      </c>
      <c r="I8496" s="42" t="s">
        <v>85</v>
      </c>
      <c r="J8496" s="51">
        <f t="shared" si="1"/>
        <v>15</v>
      </c>
      <c r="K8496" s="7" t="str">
        <f t="shared" si="2"/>
        <v>ENG30-02735897-vuraditi</v>
      </c>
      <c r="L8496" s="7" t="str">
        <f>ifna(VLOOKUP(K8496,'Лист1'!D:E,2,false))</f>
        <v/>
      </c>
      <c r="M8496" s="9"/>
      <c r="N8496" s="9"/>
      <c r="O8496" s="9"/>
      <c r="P8496" s="9"/>
      <c r="Q8496" s="9"/>
      <c r="R8496" s="9"/>
    </row>
    <row r="8497" ht="15.75" customHeight="1">
      <c r="A8497" s="14" t="s">
        <v>21</v>
      </c>
      <c r="B8497" s="14" t="s">
        <v>22</v>
      </c>
      <c r="C8497" s="40" t="s">
        <v>9261</v>
      </c>
      <c r="D8497" s="14" t="s">
        <v>19904</v>
      </c>
      <c r="E8497" s="13" t="s">
        <v>19905</v>
      </c>
      <c r="F8497" s="14" t="s">
        <v>19906</v>
      </c>
      <c r="G8497" s="14" t="s">
        <v>6772</v>
      </c>
      <c r="H8497" s="41" t="s">
        <v>6712</v>
      </c>
      <c r="I8497" s="42" t="s">
        <v>85</v>
      </c>
      <c r="J8497" s="33">
        <f t="shared" si="1"/>
        <v>30</v>
      </c>
      <c r="K8497" s="7" t="str">
        <f t="shared" si="2"/>
        <v>ENG30-02737187-vdoći</v>
      </c>
      <c r="L8497" s="7" t="str">
        <f>ifna(VLOOKUP(K8497,'Лист1'!D:E,2,false))</f>
        <v/>
      </c>
      <c r="M8497" s="9"/>
      <c r="N8497" s="9"/>
      <c r="O8497" s="9"/>
      <c r="P8497" s="9"/>
      <c r="Q8497" s="9"/>
      <c r="R8497" s="9"/>
    </row>
    <row r="8498" ht="15.75" customHeight="1">
      <c r="A8498" s="14" t="s">
        <v>21</v>
      </c>
      <c r="B8498" s="14" t="s">
        <v>22</v>
      </c>
      <c r="C8498" s="40" t="s">
        <v>16372</v>
      </c>
      <c r="D8498" s="14" t="s">
        <v>19904</v>
      </c>
      <c r="E8498" s="13" t="s">
        <v>19905</v>
      </c>
      <c r="F8498" s="14" t="s">
        <v>19906</v>
      </c>
      <c r="G8498" s="14" t="s">
        <v>6772</v>
      </c>
      <c r="H8498" s="41" t="s">
        <v>6712</v>
      </c>
      <c r="I8498" s="42" t="s">
        <v>85</v>
      </c>
      <c r="J8498" s="29">
        <f t="shared" si="1"/>
        <v>30</v>
      </c>
      <c r="K8498" s="7" t="str">
        <f t="shared" si="2"/>
        <v>ENG30-02737187-vdolaziti</v>
      </c>
      <c r="L8498" s="7" t="str">
        <f>ifna(VLOOKUP(K8498,'Лист1'!D:E,2,false))</f>
        <v/>
      </c>
      <c r="M8498" s="9"/>
      <c r="N8498" s="9"/>
      <c r="O8498" s="9"/>
      <c r="P8498" s="9"/>
      <c r="Q8498" s="9"/>
      <c r="R8498" s="9"/>
    </row>
    <row r="8499" ht="15.75" customHeight="1">
      <c r="A8499" s="14" t="s">
        <v>21</v>
      </c>
      <c r="B8499" s="14" t="s">
        <v>22</v>
      </c>
      <c r="C8499" s="40" t="s">
        <v>19349</v>
      </c>
      <c r="D8499" s="14" t="s">
        <v>19904</v>
      </c>
      <c r="E8499" s="13" t="s">
        <v>19905</v>
      </c>
      <c r="F8499" s="14" t="s">
        <v>19906</v>
      </c>
      <c r="G8499" s="14" t="s">
        <v>6772</v>
      </c>
      <c r="H8499" s="41" t="s">
        <v>6712</v>
      </c>
      <c r="I8499" s="42" t="s">
        <v>85</v>
      </c>
      <c r="J8499" s="38">
        <f t="shared" si="1"/>
        <v>30</v>
      </c>
      <c r="K8499" s="7" t="str">
        <f t="shared" si="2"/>
        <v>ENG30-02737187-vpoticati</v>
      </c>
      <c r="L8499" s="7" t="str">
        <f>ifna(VLOOKUP(K8499,'Лист1'!D:E,2,false))</f>
        <v/>
      </c>
      <c r="M8499" s="9"/>
      <c r="N8499" s="9"/>
      <c r="O8499" s="9"/>
      <c r="P8499" s="9"/>
      <c r="Q8499" s="9"/>
      <c r="R8499" s="9"/>
    </row>
    <row r="8500" ht="15.75" customHeight="1">
      <c r="A8500" s="14" t="s">
        <v>21</v>
      </c>
      <c r="B8500" s="14" t="s">
        <v>22</v>
      </c>
      <c r="C8500" s="40" t="s">
        <v>19907</v>
      </c>
      <c r="D8500" s="14" t="s">
        <v>19908</v>
      </c>
      <c r="E8500" s="13" t="s">
        <v>19909</v>
      </c>
      <c r="F8500" s="14" t="s">
        <v>19907</v>
      </c>
      <c r="G8500" s="14" t="s">
        <v>6772</v>
      </c>
      <c r="H8500" s="41" t="s">
        <v>6712</v>
      </c>
      <c r="I8500" s="42" t="s">
        <v>85</v>
      </c>
      <c r="J8500" s="22">
        <f t="shared" si="1"/>
        <v>34</v>
      </c>
      <c r="K8500" s="7" t="str">
        <f t="shared" si="2"/>
        <v>ENG30-02737569-vspadati</v>
      </c>
      <c r="L8500" s="7" t="str">
        <f>ifna(VLOOKUP(K8500,'Лист1'!D:E,2,false))</f>
        <v/>
      </c>
      <c r="M8500" s="9"/>
      <c r="N8500" s="9"/>
      <c r="O8500" s="9"/>
      <c r="P8500" s="9"/>
      <c r="Q8500" s="9"/>
      <c r="R8500" s="9"/>
    </row>
    <row r="8501" ht="15.75" customHeight="1">
      <c r="A8501" s="14" t="s">
        <v>11</v>
      </c>
      <c r="B8501" s="14" t="s">
        <v>12</v>
      </c>
      <c r="C8501" s="40" t="s">
        <v>19910</v>
      </c>
      <c r="D8501" s="14" t="s">
        <v>19911</v>
      </c>
      <c r="E8501" s="13" t="s">
        <v>19912</v>
      </c>
      <c r="F8501" s="14" t="s">
        <v>19913</v>
      </c>
      <c r="G8501" s="14" t="s">
        <v>6772</v>
      </c>
      <c r="H8501" s="41" t="s">
        <v>6712</v>
      </c>
      <c r="I8501" s="42" t="s">
        <v>85</v>
      </c>
      <c r="J8501" s="28">
        <f t="shared" si="1"/>
        <v>43</v>
      </c>
      <c r="K8501" s="7" t="str">
        <f t="shared" si="2"/>
        <v>ENG30-02737833-ngrana</v>
      </c>
      <c r="L8501" s="7" t="str">
        <f>ifna(VLOOKUP(K8501,'Лист1'!D:E,2,false))</f>
        <v/>
      </c>
      <c r="M8501" s="9"/>
      <c r="N8501" s="9"/>
      <c r="O8501" s="9"/>
      <c r="P8501" s="9"/>
      <c r="Q8501" s="9"/>
      <c r="R8501" s="9"/>
    </row>
    <row r="8502" ht="15.75" customHeight="1">
      <c r="A8502" s="14" t="s">
        <v>11</v>
      </c>
      <c r="B8502" s="14" t="s">
        <v>12</v>
      </c>
      <c r="C8502" s="40" t="s">
        <v>19914</v>
      </c>
      <c r="D8502" s="14" t="s">
        <v>19911</v>
      </c>
      <c r="E8502" s="13" t="s">
        <v>19912</v>
      </c>
      <c r="F8502" s="14" t="s">
        <v>19913</v>
      </c>
      <c r="G8502" s="14" t="s">
        <v>6772</v>
      </c>
      <c r="H8502" s="41" t="s">
        <v>6712</v>
      </c>
      <c r="I8502" s="42" t="s">
        <v>85</v>
      </c>
      <c r="J8502" s="38">
        <f t="shared" si="1"/>
        <v>43</v>
      </c>
      <c r="K8502" s="7" t="str">
        <f t="shared" si="2"/>
        <v>ENG30-02737833-nnoga</v>
      </c>
      <c r="L8502" s="7" t="str">
        <f>ifna(VLOOKUP(K8502,'Лист1'!D:E,2,false))</f>
        <v/>
      </c>
      <c r="M8502" s="9"/>
      <c r="N8502" s="9"/>
      <c r="O8502" s="9"/>
      <c r="P8502" s="9"/>
      <c r="Q8502" s="9"/>
      <c r="R8502" s="9"/>
    </row>
    <row r="8503" ht="15.75" customHeight="1">
      <c r="A8503" s="14" t="s">
        <v>11</v>
      </c>
      <c r="B8503" s="14" t="s">
        <v>12</v>
      </c>
      <c r="C8503" s="40" t="s">
        <v>19915</v>
      </c>
      <c r="D8503" s="14" t="s">
        <v>19911</v>
      </c>
      <c r="E8503" s="13" t="s">
        <v>19912</v>
      </c>
      <c r="F8503" s="14" t="s">
        <v>19913</v>
      </c>
      <c r="G8503" s="14" t="s">
        <v>6772</v>
      </c>
      <c r="H8503" s="41" t="s">
        <v>6712</v>
      </c>
      <c r="I8503" s="42" t="s">
        <v>85</v>
      </c>
      <c r="J8503" s="30">
        <f t="shared" si="1"/>
        <v>43</v>
      </c>
      <c r="K8503" s="7" t="str">
        <f t="shared" si="2"/>
        <v>ENG30-02737833-npritoka</v>
      </c>
      <c r="L8503" s="7" t="str">
        <f>ifna(VLOOKUP(K8503,'Лист1'!D:E,2,false))</f>
        <v/>
      </c>
      <c r="M8503" s="9"/>
      <c r="N8503" s="9"/>
      <c r="O8503" s="9"/>
      <c r="P8503" s="9"/>
      <c r="Q8503" s="9"/>
      <c r="R8503" s="9"/>
    </row>
    <row r="8504" ht="15.75" customHeight="1">
      <c r="A8504" s="14" t="s">
        <v>11</v>
      </c>
      <c r="B8504" s="14" t="s">
        <v>12</v>
      </c>
      <c r="C8504" s="40" t="s">
        <v>9863</v>
      </c>
      <c r="D8504" s="14" t="s">
        <v>19911</v>
      </c>
      <c r="E8504" s="13" t="s">
        <v>19912</v>
      </c>
      <c r="F8504" s="14" t="s">
        <v>19913</v>
      </c>
      <c r="G8504" s="14" t="s">
        <v>6772</v>
      </c>
      <c r="H8504" s="41" t="s">
        <v>6712</v>
      </c>
      <c r="I8504" s="42" t="s">
        <v>85</v>
      </c>
      <c r="J8504" s="45">
        <f t="shared" si="1"/>
        <v>43</v>
      </c>
      <c r="K8504" s="7" t="str">
        <f t="shared" si="2"/>
        <v>ENG30-02737833-nruka</v>
      </c>
      <c r="L8504" s="7" t="str">
        <f>ifna(VLOOKUP(K8504,'Лист1'!D:E,2,false))</f>
        <v/>
      </c>
      <c r="M8504" s="9"/>
      <c r="N8504" s="9"/>
      <c r="O8504" s="9"/>
      <c r="P8504" s="9"/>
      <c r="Q8504" s="9"/>
      <c r="R8504" s="9"/>
    </row>
    <row r="8505" ht="15.75" customHeight="1">
      <c r="A8505" s="14" t="s">
        <v>11</v>
      </c>
      <c r="B8505" s="14" t="s">
        <v>12</v>
      </c>
      <c r="C8505" s="40" t="s">
        <v>19916</v>
      </c>
      <c r="D8505" s="14" t="s">
        <v>19911</v>
      </c>
      <c r="E8505" s="13" t="s">
        <v>19912</v>
      </c>
      <c r="F8505" s="14" t="s">
        <v>19913</v>
      </c>
      <c r="G8505" s="14" t="s">
        <v>6772</v>
      </c>
      <c r="H8505" s="41" t="s">
        <v>6712</v>
      </c>
      <c r="I8505" s="42" t="s">
        <v>85</v>
      </c>
      <c r="J8505" s="25">
        <f t="shared" si="1"/>
        <v>43</v>
      </c>
      <c r="K8505" s="7" t="str">
        <f t="shared" si="2"/>
        <v>ENG30-02737833-nrukav</v>
      </c>
      <c r="L8505" s="7" t="str">
        <f>ifna(VLOOKUP(K8505,'Лист1'!D:E,2,false))</f>
        <v/>
      </c>
      <c r="M8505" s="9"/>
      <c r="N8505" s="9"/>
      <c r="O8505" s="9"/>
      <c r="P8505" s="9"/>
      <c r="Q8505" s="9"/>
      <c r="R8505" s="9"/>
    </row>
    <row r="8506" ht="15.75" customHeight="1">
      <c r="A8506" s="14" t="s">
        <v>21</v>
      </c>
      <c r="B8506" s="14" t="s">
        <v>22</v>
      </c>
      <c r="C8506" s="40" t="s">
        <v>8816</v>
      </c>
      <c r="D8506" s="14" t="s">
        <v>19917</v>
      </c>
      <c r="E8506" s="13" t="s">
        <v>19918</v>
      </c>
      <c r="F8506" s="14" t="s">
        <v>19919</v>
      </c>
      <c r="G8506" s="14" t="s">
        <v>6772</v>
      </c>
      <c r="H8506" s="41" t="s">
        <v>6712</v>
      </c>
      <c r="I8506" s="42" t="s">
        <v>85</v>
      </c>
      <c r="J8506" s="39">
        <f t="shared" si="1"/>
        <v>35</v>
      </c>
      <c r="K8506" s="7" t="str">
        <f t="shared" si="2"/>
        <v>ENG30-02737876-vići</v>
      </c>
      <c r="L8506" s="7" t="str">
        <f>ifna(VLOOKUP(K8506,'Лист1'!D:E,2,false))</f>
        <v/>
      </c>
      <c r="M8506" s="9"/>
      <c r="N8506" s="9"/>
      <c r="O8506" s="9"/>
      <c r="P8506" s="9"/>
      <c r="Q8506" s="9"/>
      <c r="R8506" s="9"/>
    </row>
    <row r="8507" ht="15.75" customHeight="1">
      <c r="A8507" s="14" t="s">
        <v>21</v>
      </c>
      <c r="B8507" s="14" t="s">
        <v>22</v>
      </c>
      <c r="C8507" s="40" t="s">
        <v>19907</v>
      </c>
      <c r="D8507" s="14" t="s">
        <v>19917</v>
      </c>
      <c r="E8507" s="13" t="s">
        <v>19918</v>
      </c>
      <c r="F8507" s="14" t="s">
        <v>19919</v>
      </c>
      <c r="G8507" s="14" t="s">
        <v>6772</v>
      </c>
      <c r="H8507" s="41" t="s">
        <v>6712</v>
      </c>
      <c r="I8507" s="42" t="s">
        <v>85</v>
      </c>
      <c r="J8507" s="50">
        <f t="shared" si="1"/>
        <v>35</v>
      </c>
      <c r="K8507" s="7" t="str">
        <f t="shared" si="2"/>
        <v>ENG30-02737876-vspadati</v>
      </c>
      <c r="L8507" s="7" t="str">
        <f>ifna(VLOOKUP(K8507,'Лист1'!D:E,2,false))</f>
        <v/>
      </c>
      <c r="M8507" s="9"/>
      <c r="N8507" s="9"/>
      <c r="O8507" s="9"/>
      <c r="P8507" s="9"/>
      <c r="Q8507" s="9"/>
      <c r="R8507" s="9"/>
    </row>
    <row r="8508" ht="15.75" customHeight="1">
      <c r="A8508" s="14" t="s">
        <v>11</v>
      </c>
      <c r="B8508" s="14" t="s">
        <v>12</v>
      </c>
      <c r="C8508" s="40" t="s">
        <v>19920</v>
      </c>
      <c r="D8508" s="14" t="s">
        <v>19921</v>
      </c>
      <c r="E8508" s="13" t="s">
        <v>19922</v>
      </c>
      <c r="F8508" s="14" t="s">
        <v>19923</v>
      </c>
      <c r="G8508" s="14" t="s">
        <v>9062</v>
      </c>
      <c r="H8508" s="41" t="s">
        <v>6712</v>
      </c>
      <c r="I8508" s="42" t="s">
        <v>85</v>
      </c>
      <c r="J8508" s="140">
        <f t="shared" si="1"/>
        <v>44</v>
      </c>
      <c r="K8508" s="7" t="str">
        <f t="shared" si="2"/>
        <v>ENG30-02738031-noružje</v>
      </c>
      <c r="L8508" s="7" t="str">
        <f>ifna(VLOOKUP(K8508,'Лист1'!D:E,2,false))</f>
        <v/>
      </c>
      <c r="M8508" s="9"/>
      <c r="N8508" s="9"/>
      <c r="O8508" s="9"/>
      <c r="P8508" s="9"/>
      <c r="Q8508" s="9"/>
      <c r="R8508" s="9"/>
    </row>
    <row r="8509" ht="15.75" customHeight="1">
      <c r="A8509" s="14" t="s">
        <v>11</v>
      </c>
      <c r="B8509" s="14" t="s">
        <v>12</v>
      </c>
      <c r="C8509" s="40" t="s">
        <v>16525</v>
      </c>
      <c r="D8509" s="14" t="s">
        <v>19924</v>
      </c>
      <c r="E8509" s="13" t="s">
        <v>19925</v>
      </c>
      <c r="F8509" s="14" t="s">
        <v>19926</v>
      </c>
      <c r="G8509" s="14" t="s">
        <v>8599</v>
      </c>
      <c r="H8509" s="41" t="s">
        <v>6712</v>
      </c>
      <c r="I8509" s="42" t="s">
        <v>85</v>
      </c>
      <c r="J8509" s="45">
        <f t="shared" si="1"/>
        <v>54</v>
      </c>
      <c r="K8509" s="7" t="str">
        <f t="shared" si="2"/>
        <v>ENG30-02739668-noklop</v>
      </c>
      <c r="L8509" s="7" t="str">
        <f>ifna(VLOOKUP(K8509,'Лист1'!D:E,2,false))</f>
        <v/>
      </c>
      <c r="M8509" s="9"/>
      <c r="N8509" s="9"/>
      <c r="O8509" s="9"/>
      <c r="P8509" s="9"/>
      <c r="Q8509" s="9"/>
      <c r="R8509" s="9"/>
    </row>
    <row r="8510" ht="15.75" customHeight="1">
      <c r="A8510" s="14" t="s">
        <v>11</v>
      </c>
      <c r="B8510" s="14" t="s">
        <v>12</v>
      </c>
      <c r="C8510" s="40" t="s">
        <v>19927</v>
      </c>
      <c r="D8510" s="14" t="s">
        <v>19924</v>
      </c>
      <c r="E8510" s="13" t="s">
        <v>19925</v>
      </c>
      <c r="F8510" s="14" t="s">
        <v>19926</v>
      </c>
      <c r="G8510" s="14" t="s">
        <v>8599</v>
      </c>
      <c r="H8510" s="41" t="s">
        <v>6712</v>
      </c>
      <c r="I8510" s="42" t="s">
        <v>85</v>
      </c>
      <c r="J8510" s="101">
        <f t="shared" si="1"/>
        <v>54</v>
      </c>
      <c r="K8510" s="7" t="str">
        <f t="shared" si="2"/>
        <v>ENG30-02739668-nštit</v>
      </c>
      <c r="L8510" s="7" t="str">
        <f>ifna(VLOOKUP(K8510,'Лист1'!D:E,2,false))</f>
        <v/>
      </c>
      <c r="M8510" s="9"/>
      <c r="N8510" s="9"/>
      <c r="O8510" s="9"/>
      <c r="P8510" s="9"/>
      <c r="Q8510" s="9"/>
      <c r="R8510" s="9"/>
    </row>
    <row r="8511" ht="15.75" customHeight="1">
      <c r="A8511" s="14" t="s">
        <v>21</v>
      </c>
      <c r="B8511" s="14" t="s">
        <v>22</v>
      </c>
      <c r="C8511" s="40" t="s">
        <v>7528</v>
      </c>
      <c r="D8511" s="14" t="s">
        <v>19928</v>
      </c>
      <c r="E8511" s="13" t="s">
        <v>19929</v>
      </c>
      <c r="F8511" s="14" t="s">
        <v>7528</v>
      </c>
      <c r="G8511" s="14"/>
      <c r="H8511" s="41" t="s">
        <v>6712</v>
      </c>
      <c r="I8511" s="42" t="s">
        <v>85</v>
      </c>
      <c r="J8511" s="78">
        <f t="shared" si="1"/>
        <v>19</v>
      </c>
      <c r="K8511" s="7" t="str">
        <f t="shared" si="2"/>
        <v>ENG30-02740745-vimati</v>
      </c>
      <c r="L8511" s="7" t="str">
        <f>ifna(VLOOKUP(K8511,'Лист1'!D:E,2,false))</f>
        <v/>
      </c>
      <c r="M8511" s="9"/>
      <c r="N8511" s="9"/>
      <c r="O8511" s="9"/>
      <c r="P8511" s="9"/>
      <c r="Q8511" s="9"/>
      <c r="R8511" s="9"/>
    </row>
    <row r="8512" ht="15.75" customHeight="1">
      <c r="A8512" s="14" t="s">
        <v>21</v>
      </c>
      <c r="B8512" s="14" t="s">
        <v>22</v>
      </c>
      <c r="C8512" s="40" t="s">
        <v>2128</v>
      </c>
      <c r="D8512" s="14" t="s">
        <v>19930</v>
      </c>
      <c r="E8512" s="13" t="s">
        <v>19931</v>
      </c>
      <c r="F8512" s="13" t="s">
        <v>19932</v>
      </c>
      <c r="G8512" s="14" t="s">
        <v>6772</v>
      </c>
      <c r="H8512" s="159" t="s">
        <v>6712</v>
      </c>
      <c r="I8512" s="42" t="s">
        <v>992</v>
      </c>
      <c r="J8512" s="25">
        <f t="shared" si="1"/>
        <v>40</v>
      </c>
      <c r="K8512" s="7" t="str">
        <f t="shared" si="2"/>
        <v>ENG30-02741357-vpreneti se</v>
      </c>
      <c r="L8512" s="7" t="str">
        <f>ifna(VLOOKUP(K8512,'Лист1'!D:E,2,false))</f>
        <v/>
      </c>
      <c r="M8512" s="9"/>
      <c r="N8512" s="9"/>
      <c r="O8512" s="9"/>
      <c r="P8512" s="9"/>
      <c r="Q8512" s="9"/>
      <c r="R8512" s="9"/>
    </row>
    <row r="8513" ht="15.75" customHeight="1">
      <c r="A8513" s="14" t="s">
        <v>21</v>
      </c>
      <c r="B8513" s="14" t="s">
        <v>22</v>
      </c>
      <c r="C8513" s="40" t="s">
        <v>2132</v>
      </c>
      <c r="D8513" s="14" t="s">
        <v>19930</v>
      </c>
      <c r="E8513" s="13" t="s">
        <v>19931</v>
      </c>
      <c r="F8513" s="13" t="s">
        <v>19932</v>
      </c>
      <c r="G8513" s="14" t="s">
        <v>6772</v>
      </c>
      <c r="H8513" s="159" t="s">
        <v>6712</v>
      </c>
      <c r="I8513" s="42" t="s">
        <v>992</v>
      </c>
      <c r="J8513" s="47">
        <f t="shared" si="1"/>
        <v>40</v>
      </c>
      <c r="K8513" s="7" t="str">
        <f t="shared" si="2"/>
        <v>ENG30-02741357-vprenositi se</v>
      </c>
      <c r="L8513" s="7" t="str">
        <f>ifna(VLOOKUP(K8513,'Лист1'!D:E,2,false))</f>
        <v/>
      </c>
      <c r="M8513" s="9"/>
      <c r="N8513" s="9"/>
      <c r="O8513" s="9"/>
      <c r="P8513" s="9"/>
      <c r="Q8513" s="9"/>
      <c r="R8513" s="9"/>
    </row>
    <row r="8514" ht="15.75" customHeight="1">
      <c r="A8514" s="14" t="s">
        <v>21</v>
      </c>
      <c r="B8514" s="14" t="s">
        <v>22</v>
      </c>
      <c r="C8514" s="40" t="s">
        <v>16338</v>
      </c>
      <c r="D8514" s="14" t="s">
        <v>19933</v>
      </c>
      <c r="E8514" s="13" t="s">
        <v>19934</v>
      </c>
      <c r="F8514" s="14" t="s">
        <v>16338</v>
      </c>
      <c r="G8514" s="14"/>
      <c r="H8514" s="41" t="s">
        <v>6712</v>
      </c>
      <c r="I8514" s="42" t="s">
        <v>85</v>
      </c>
      <c r="J8514" s="47">
        <f t="shared" si="1"/>
        <v>31</v>
      </c>
      <c r="K8514" s="7" t="str">
        <f t="shared" si="2"/>
        <v>ENG30-02741682-vizlaziti</v>
      </c>
      <c r="L8514" s="7" t="str">
        <f>ifna(VLOOKUP(K8514,'Лист1'!D:E,2,false))</f>
        <v/>
      </c>
      <c r="M8514" s="9"/>
      <c r="N8514" s="9"/>
      <c r="O8514" s="9"/>
      <c r="P8514" s="9"/>
      <c r="Q8514" s="9"/>
      <c r="R8514" s="9"/>
    </row>
    <row r="8515" ht="15.75" customHeight="1">
      <c r="A8515" s="14" t="s">
        <v>21</v>
      </c>
      <c r="B8515" s="14" t="s">
        <v>22</v>
      </c>
      <c r="C8515" s="40" t="s">
        <v>8816</v>
      </c>
      <c r="D8515" s="14" t="s">
        <v>19935</v>
      </c>
      <c r="E8515" s="13" t="s">
        <v>19936</v>
      </c>
      <c r="F8515" s="14" t="s">
        <v>8816</v>
      </c>
      <c r="G8515" s="14"/>
      <c r="H8515" s="41" t="s">
        <v>6712</v>
      </c>
      <c r="I8515" s="42" t="s">
        <v>85</v>
      </c>
      <c r="J8515" s="17">
        <f t="shared" si="1"/>
        <v>31</v>
      </c>
      <c r="K8515" s="7" t="str">
        <f t="shared" si="2"/>
        <v>ENG30-02742232-vići</v>
      </c>
      <c r="L8515" s="7" t="str">
        <f>ifna(VLOOKUP(K8515,'Лист1'!D:E,2,false))</f>
        <v/>
      </c>
      <c r="M8515" s="9"/>
      <c r="N8515" s="9"/>
      <c r="O8515" s="9"/>
      <c r="P8515" s="9"/>
      <c r="Q8515" s="9"/>
      <c r="R8515" s="9"/>
    </row>
    <row r="8516" ht="15.75" customHeight="1">
      <c r="A8516" s="14" t="s">
        <v>21</v>
      </c>
      <c r="B8516" s="14" t="s">
        <v>22</v>
      </c>
      <c r="C8516" s="40" t="s">
        <v>8017</v>
      </c>
      <c r="D8516" s="14" t="s">
        <v>19937</v>
      </c>
      <c r="E8516" s="13" t="s">
        <v>19938</v>
      </c>
      <c r="F8516" s="14" t="s">
        <v>8017</v>
      </c>
      <c r="G8516" s="14"/>
      <c r="H8516" s="41" t="s">
        <v>6712</v>
      </c>
      <c r="I8516" s="42" t="s">
        <v>85</v>
      </c>
      <c r="J8516" s="61">
        <f t="shared" si="1"/>
        <v>29</v>
      </c>
      <c r="K8516" s="7" t="str">
        <f t="shared" si="2"/>
        <v>ENG30-02742482-vznačiti</v>
      </c>
      <c r="L8516" s="7" t="str">
        <f>ifna(VLOOKUP(K8516,'Лист1'!D:E,2,false))</f>
        <v/>
      </c>
      <c r="M8516" s="9"/>
      <c r="N8516" s="9"/>
      <c r="O8516" s="9"/>
      <c r="P8516" s="9"/>
      <c r="Q8516" s="9"/>
      <c r="R8516" s="9"/>
    </row>
    <row r="8517" ht="15.75" customHeight="1">
      <c r="A8517" s="14" t="s">
        <v>79</v>
      </c>
      <c r="B8517" s="14" t="s">
        <v>80</v>
      </c>
      <c r="C8517" s="40" t="s">
        <v>19939</v>
      </c>
      <c r="D8517" s="14" t="s">
        <v>19940</v>
      </c>
      <c r="E8517" s="13" t="s">
        <v>19941</v>
      </c>
      <c r="F8517" s="14" t="s">
        <v>19939</v>
      </c>
      <c r="G8517" s="14" t="s">
        <v>6772</v>
      </c>
      <c r="H8517" s="41" t="s">
        <v>6712</v>
      </c>
      <c r="I8517" s="42" t="s">
        <v>85</v>
      </c>
      <c r="J8517" s="27">
        <f t="shared" si="1"/>
        <v>58</v>
      </c>
      <c r="K8517" s="7" t="str">
        <f t="shared" si="2"/>
        <v>ENG30-02742844-akućni</v>
      </c>
      <c r="L8517" s="7" t="str">
        <f>ifna(VLOOKUP(K8517,'Лист1'!D:E,2,false))</f>
        <v/>
      </c>
      <c r="M8517" s="9"/>
      <c r="N8517" s="9"/>
      <c r="O8517" s="9"/>
      <c r="P8517" s="9"/>
      <c r="Q8517" s="9"/>
      <c r="R8517" s="9"/>
    </row>
    <row r="8518" ht="15.75" customHeight="1">
      <c r="A8518" s="14" t="s">
        <v>21</v>
      </c>
      <c r="B8518" s="14" t="s">
        <v>22</v>
      </c>
      <c r="C8518" s="40" t="s">
        <v>9261</v>
      </c>
      <c r="D8518" s="14" t="s">
        <v>19942</v>
      </c>
      <c r="E8518" s="13" t="s">
        <v>19943</v>
      </c>
      <c r="F8518" s="14" t="s">
        <v>19944</v>
      </c>
      <c r="G8518" s="14" t="s">
        <v>10040</v>
      </c>
      <c r="H8518" s="41" t="s">
        <v>6712</v>
      </c>
      <c r="I8518" s="42" t="s">
        <v>85</v>
      </c>
      <c r="J8518" s="132">
        <f t="shared" si="1"/>
        <v>13</v>
      </c>
      <c r="K8518" s="7" t="str">
        <f t="shared" si="2"/>
        <v>ENG30-02743214-vdoći</v>
      </c>
      <c r="L8518" s="7" t="str">
        <f>ifna(VLOOKUP(K8518,'Лист1'!D:E,2,false))</f>
        <v/>
      </c>
      <c r="M8518" s="9"/>
      <c r="N8518" s="9"/>
      <c r="O8518" s="9"/>
      <c r="P8518" s="9"/>
      <c r="Q8518" s="9"/>
      <c r="R8518" s="9"/>
    </row>
    <row r="8519" ht="15.75" customHeight="1">
      <c r="A8519" s="14" t="s">
        <v>21</v>
      </c>
      <c r="B8519" s="14" t="s">
        <v>22</v>
      </c>
      <c r="C8519" s="40" t="s">
        <v>19349</v>
      </c>
      <c r="D8519" s="14" t="s">
        <v>19942</v>
      </c>
      <c r="E8519" s="13" t="s">
        <v>19943</v>
      </c>
      <c r="F8519" s="14" t="s">
        <v>19944</v>
      </c>
      <c r="G8519" s="14" t="s">
        <v>10040</v>
      </c>
      <c r="H8519" s="41" t="s">
        <v>6712</v>
      </c>
      <c r="I8519" s="42" t="s">
        <v>85</v>
      </c>
      <c r="J8519" s="57">
        <f t="shared" si="1"/>
        <v>13</v>
      </c>
      <c r="K8519" s="7" t="str">
        <f t="shared" si="2"/>
        <v>ENG30-02743214-vpoticati</v>
      </c>
      <c r="L8519" s="7" t="str">
        <f>ifna(VLOOKUP(K8519,'Лист1'!D:E,2,false))</f>
        <v/>
      </c>
      <c r="M8519" s="9"/>
      <c r="N8519" s="9"/>
      <c r="O8519" s="9"/>
      <c r="P8519" s="9"/>
      <c r="Q8519" s="9"/>
      <c r="R8519" s="9"/>
    </row>
    <row r="8520" ht="15.75" customHeight="1">
      <c r="A8520" s="14" t="s">
        <v>79</v>
      </c>
      <c r="B8520" s="14" t="s">
        <v>80</v>
      </c>
      <c r="C8520" s="40" t="s">
        <v>14472</v>
      </c>
      <c r="D8520" s="14" t="s">
        <v>19945</v>
      </c>
      <c r="E8520" s="13" t="s">
        <v>19946</v>
      </c>
      <c r="F8520" s="14" t="s">
        <v>14472</v>
      </c>
      <c r="G8520" s="14" t="s">
        <v>6800</v>
      </c>
      <c r="H8520" s="41" t="s">
        <v>6712</v>
      </c>
      <c r="I8520" s="42" t="s">
        <v>85</v>
      </c>
      <c r="J8520" s="29">
        <f t="shared" si="1"/>
        <v>28</v>
      </c>
      <c r="K8520" s="7" t="str">
        <f t="shared" si="2"/>
        <v>ENG30-02743261-aljudski</v>
      </c>
      <c r="L8520" s="7" t="str">
        <f>ifna(VLOOKUP(K8520,'Лист1'!D:E,2,false))</f>
        <v/>
      </c>
      <c r="M8520" s="9"/>
      <c r="N8520" s="9"/>
      <c r="O8520" s="9"/>
      <c r="P8520" s="9"/>
      <c r="Q8520" s="9"/>
      <c r="R8520" s="9"/>
    </row>
    <row r="8521" ht="15.75" customHeight="1">
      <c r="A8521" s="14" t="s">
        <v>79</v>
      </c>
      <c r="B8521" s="14" t="s">
        <v>80</v>
      </c>
      <c r="C8521" s="40" t="s">
        <v>14472</v>
      </c>
      <c r="D8521" s="14" t="s">
        <v>19947</v>
      </c>
      <c r="E8521" s="13" t="s">
        <v>19948</v>
      </c>
      <c r="F8521" s="14" t="s">
        <v>14472</v>
      </c>
      <c r="G8521" s="14" t="s">
        <v>8686</v>
      </c>
      <c r="H8521" s="41" t="s">
        <v>6712</v>
      </c>
      <c r="I8521" s="42" t="s">
        <v>85</v>
      </c>
      <c r="J8521" s="29">
        <f t="shared" si="1"/>
        <v>31</v>
      </c>
      <c r="K8521" s="7" t="str">
        <f t="shared" si="2"/>
        <v>ENG30-02743391-aljudski</v>
      </c>
      <c r="L8521" s="7" t="str">
        <f>ifna(VLOOKUP(K8521,'Лист1'!D:E,2,false))</f>
        <v/>
      </c>
      <c r="M8521" s="9"/>
      <c r="N8521" s="9"/>
      <c r="O8521" s="9"/>
      <c r="P8521" s="9"/>
      <c r="Q8521" s="9"/>
      <c r="R8521" s="9"/>
    </row>
    <row r="8522" ht="15.75" customHeight="1">
      <c r="A8522" s="14" t="s">
        <v>21</v>
      </c>
      <c r="B8522" s="14" t="s">
        <v>22</v>
      </c>
      <c r="C8522" s="40" t="s">
        <v>14159</v>
      </c>
      <c r="D8522" s="14" t="s">
        <v>19949</v>
      </c>
      <c r="E8522" s="13" t="s">
        <v>19950</v>
      </c>
      <c r="F8522" s="14" t="s">
        <v>14159</v>
      </c>
      <c r="G8522" s="14"/>
      <c r="H8522" s="41" t="s">
        <v>6712</v>
      </c>
      <c r="I8522" s="42" t="s">
        <v>85</v>
      </c>
      <c r="J8522" s="55">
        <f t="shared" si="1"/>
        <v>53</v>
      </c>
      <c r="K8522" s="7" t="str">
        <f t="shared" si="2"/>
        <v>ENG30-02744451-vpriuštiti</v>
      </c>
      <c r="L8522" s="7" t="str">
        <f>ifna(VLOOKUP(K8522,'Лист1'!D:E,2,false))</f>
        <v/>
      </c>
      <c r="M8522" s="9"/>
      <c r="N8522" s="9"/>
      <c r="O8522" s="9"/>
      <c r="P8522" s="9"/>
      <c r="Q8522" s="9"/>
      <c r="R8522" s="9"/>
    </row>
    <row r="8523" ht="15.75" customHeight="1">
      <c r="A8523" s="14" t="s">
        <v>21</v>
      </c>
      <c r="B8523" s="14" t="s">
        <v>22</v>
      </c>
      <c r="C8523" s="40" t="s">
        <v>14762</v>
      </c>
      <c r="D8523" s="14" t="s">
        <v>19951</v>
      </c>
      <c r="E8523" s="13" t="s">
        <v>19952</v>
      </c>
      <c r="F8523" s="14" t="s">
        <v>14762</v>
      </c>
      <c r="G8523" s="14"/>
      <c r="H8523" s="41" t="s">
        <v>6712</v>
      </c>
      <c r="I8523" s="42" t="s">
        <v>85</v>
      </c>
      <c r="J8523" s="63">
        <f t="shared" si="1"/>
        <v>48</v>
      </c>
      <c r="K8523" s="7" t="str">
        <f t="shared" si="2"/>
        <v>ENG30-02744651-vvoditi</v>
      </c>
      <c r="L8523" s="7" t="str">
        <f>ifna(VLOOKUP(K8523,'Лист1'!D:E,2,false))</f>
        <v/>
      </c>
      <c r="M8523" s="9"/>
      <c r="N8523" s="9"/>
      <c r="O8523" s="9"/>
      <c r="P8523" s="9"/>
      <c r="Q8523" s="9"/>
      <c r="R8523" s="9"/>
    </row>
    <row r="8524" ht="15.75" customHeight="1">
      <c r="A8524" s="14" t="s">
        <v>21</v>
      </c>
      <c r="B8524" s="14" t="s">
        <v>22</v>
      </c>
      <c r="C8524" s="40" t="s">
        <v>19953</v>
      </c>
      <c r="D8524" s="14" t="s">
        <v>19954</v>
      </c>
      <c r="E8524" s="13" t="s">
        <v>19955</v>
      </c>
      <c r="F8524" s="14" t="s">
        <v>19956</v>
      </c>
      <c r="G8524" s="14" t="s">
        <v>6772</v>
      </c>
      <c r="H8524" s="41" t="s">
        <v>6712</v>
      </c>
      <c r="I8524" s="42" t="s">
        <v>85</v>
      </c>
      <c r="J8524" s="46">
        <f t="shared" si="1"/>
        <v>21</v>
      </c>
      <c r="K8524" s="7" t="str">
        <f t="shared" si="2"/>
        <v>ENG30-02745172-vdodavati</v>
      </c>
      <c r="L8524" s="7" t="str">
        <f>ifna(VLOOKUP(K8524,'Лист1'!D:E,2,false))</f>
        <v/>
      </c>
      <c r="M8524" s="9"/>
      <c r="N8524" s="9"/>
      <c r="O8524" s="9"/>
      <c r="P8524" s="9"/>
      <c r="Q8524" s="9"/>
      <c r="R8524" s="9"/>
    </row>
    <row r="8525" ht="15.75" customHeight="1">
      <c r="A8525" s="14" t="s">
        <v>21</v>
      </c>
      <c r="B8525" s="14" t="s">
        <v>22</v>
      </c>
      <c r="C8525" s="40" t="s">
        <v>1075</v>
      </c>
      <c r="D8525" s="14" t="s">
        <v>19954</v>
      </c>
      <c r="E8525" s="13" t="s">
        <v>19955</v>
      </c>
      <c r="F8525" s="14" t="s">
        <v>19956</v>
      </c>
      <c r="G8525" s="14" t="s">
        <v>6772</v>
      </c>
      <c r="H8525" s="41" t="s">
        <v>6712</v>
      </c>
      <c r="I8525" s="42" t="s">
        <v>85</v>
      </c>
      <c r="J8525" s="71">
        <f t="shared" si="1"/>
        <v>21</v>
      </c>
      <c r="K8525" s="7" t="str">
        <f t="shared" si="2"/>
        <v>ENG30-02745172-vdoprineti</v>
      </c>
      <c r="L8525" s="7" t="str">
        <f>ifna(VLOOKUP(K8525,'Лист1'!D:E,2,false))</f>
        <v/>
      </c>
      <c r="M8525" s="9"/>
      <c r="N8525" s="9"/>
      <c r="O8525" s="9"/>
      <c r="P8525" s="9"/>
      <c r="Q8525" s="9"/>
      <c r="R8525" s="9"/>
    </row>
    <row r="8526" ht="15.75" customHeight="1">
      <c r="A8526" s="14" t="s">
        <v>21</v>
      </c>
      <c r="B8526" s="14" t="s">
        <v>22</v>
      </c>
      <c r="C8526" s="40" t="s">
        <v>13188</v>
      </c>
      <c r="D8526" s="14" t="s">
        <v>19954</v>
      </c>
      <c r="E8526" s="13" t="s">
        <v>19955</v>
      </c>
      <c r="F8526" s="14" t="s">
        <v>19956</v>
      </c>
      <c r="G8526" s="14" t="s">
        <v>6772</v>
      </c>
      <c r="H8526" s="41" t="s">
        <v>6712</v>
      </c>
      <c r="I8526" s="42" t="s">
        <v>85</v>
      </c>
      <c r="J8526" s="39">
        <f t="shared" si="1"/>
        <v>21</v>
      </c>
      <c r="K8526" s="7" t="str">
        <f t="shared" si="2"/>
        <v>ENG30-02745172-vdoprinositi</v>
      </c>
      <c r="L8526" s="7" t="str">
        <f>ifna(VLOOKUP(K8526,'Лист1'!D:E,2,false))</f>
        <v/>
      </c>
      <c r="M8526" s="9"/>
      <c r="N8526" s="9"/>
      <c r="O8526" s="9"/>
      <c r="P8526" s="9"/>
      <c r="Q8526" s="9"/>
      <c r="R8526" s="9"/>
    </row>
    <row r="8527" ht="15.75" customHeight="1">
      <c r="A8527" s="14" t="s">
        <v>21</v>
      </c>
      <c r="B8527" s="14" t="s">
        <v>22</v>
      </c>
      <c r="C8527" s="40" t="s">
        <v>11284</v>
      </c>
      <c r="D8527" s="14" t="s">
        <v>19957</v>
      </c>
      <c r="E8527" s="13" t="s">
        <v>19958</v>
      </c>
      <c r="F8527" s="14" t="s">
        <v>19959</v>
      </c>
      <c r="G8527" s="14"/>
      <c r="H8527" s="41" t="s">
        <v>6712</v>
      </c>
      <c r="I8527" s="42" t="s">
        <v>85</v>
      </c>
      <c r="J8527" s="82">
        <f t="shared" si="1"/>
        <v>19</v>
      </c>
      <c r="K8527" s="7" t="str">
        <f t="shared" si="2"/>
        <v>ENG30-02745486-vdozvoliti</v>
      </c>
      <c r="L8527" s="7" t="str">
        <f>ifna(VLOOKUP(K8527,'Лист1'!D:E,2,false))</f>
        <v/>
      </c>
      <c r="M8527" s="9"/>
      <c r="N8527" s="9"/>
      <c r="O8527" s="9"/>
      <c r="P8527" s="9"/>
      <c r="Q8527" s="9"/>
      <c r="R8527" s="9"/>
    </row>
    <row r="8528" ht="15.75" customHeight="1">
      <c r="A8528" s="14" t="s">
        <v>21</v>
      </c>
      <c r="B8528" s="14" t="s">
        <v>22</v>
      </c>
      <c r="C8528" s="40" t="s">
        <v>11781</v>
      </c>
      <c r="D8528" s="14" t="s">
        <v>19957</v>
      </c>
      <c r="E8528" s="13" t="s">
        <v>19958</v>
      </c>
      <c r="F8528" s="14" t="s">
        <v>19959</v>
      </c>
      <c r="G8528" s="14"/>
      <c r="H8528" s="41" t="s">
        <v>6712</v>
      </c>
      <c r="I8528" s="42" t="s">
        <v>85</v>
      </c>
      <c r="J8528" s="31">
        <f t="shared" si="1"/>
        <v>19</v>
      </c>
      <c r="K8528" s="7" t="str">
        <f t="shared" si="2"/>
        <v>ENG30-02745486-vdozvoljavati</v>
      </c>
      <c r="L8528" s="7" t="str">
        <f>ifna(VLOOKUP(K8528,'Лист1'!D:E,2,false))</f>
        <v/>
      </c>
      <c r="M8528" s="9"/>
      <c r="N8528" s="9"/>
      <c r="O8528" s="9"/>
      <c r="P8528" s="9"/>
      <c r="Q8528" s="9"/>
      <c r="R8528" s="9"/>
    </row>
    <row r="8529" ht="15.75" customHeight="1">
      <c r="A8529" s="14" t="s">
        <v>79</v>
      </c>
      <c r="B8529" s="14" t="s">
        <v>80</v>
      </c>
      <c r="C8529" s="40" t="s">
        <v>7584</v>
      </c>
      <c r="D8529" s="14" t="s">
        <v>19960</v>
      </c>
      <c r="E8529" s="13" t="s">
        <v>19961</v>
      </c>
      <c r="F8529" s="14" t="s">
        <v>18284</v>
      </c>
      <c r="G8529" s="14" t="s">
        <v>6772</v>
      </c>
      <c r="H8529" s="41" t="s">
        <v>6712</v>
      </c>
      <c r="I8529" s="42" t="s">
        <v>85</v>
      </c>
      <c r="J8529" s="62">
        <f t="shared" si="1"/>
        <v>34</v>
      </c>
      <c r="K8529" s="7" t="str">
        <f t="shared" si="2"/>
        <v>ENG30-02745862-aimun</v>
      </c>
      <c r="L8529" s="7" t="str">
        <f>ifna(VLOOKUP(K8529,'Лист1'!D:E,2,false))</f>
        <v/>
      </c>
      <c r="M8529" s="9"/>
      <c r="N8529" s="9"/>
      <c r="O8529" s="9"/>
      <c r="P8529" s="9"/>
      <c r="Q8529" s="9"/>
      <c r="R8529" s="9"/>
    </row>
    <row r="8530" ht="15.75" customHeight="1">
      <c r="A8530" s="14" t="s">
        <v>11</v>
      </c>
      <c r="B8530" s="14" t="s">
        <v>12</v>
      </c>
      <c r="C8530" s="40" t="s">
        <v>19962</v>
      </c>
      <c r="D8530" s="14" t="s">
        <v>19963</v>
      </c>
      <c r="E8530" s="13" t="s">
        <v>19964</v>
      </c>
      <c r="F8530" s="14" t="s">
        <v>19965</v>
      </c>
      <c r="G8530" s="14" t="s">
        <v>9062</v>
      </c>
      <c r="H8530" s="41" t="s">
        <v>6712</v>
      </c>
      <c r="I8530" s="42" t="s">
        <v>85</v>
      </c>
      <c r="J8530" s="38">
        <f t="shared" si="1"/>
        <v>32</v>
      </c>
      <c r="K8530" s="7" t="str">
        <f t="shared" si="2"/>
        <v>ENG30-02746365-nartiljerija</v>
      </c>
      <c r="L8530" s="7" t="str">
        <f>ifna(VLOOKUP(K8530,'Лист1'!D:E,2,false))</f>
        <v/>
      </c>
      <c r="M8530" s="9"/>
      <c r="N8530" s="9"/>
      <c r="O8530" s="9"/>
      <c r="P8530" s="9"/>
      <c r="Q8530" s="9"/>
      <c r="R8530" s="9"/>
    </row>
    <row r="8531" ht="15.75" customHeight="1">
      <c r="A8531" s="14" t="s">
        <v>11</v>
      </c>
      <c r="B8531" s="14" t="s">
        <v>12</v>
      </c>
      <c r="C8531" s="40" t="s">
        <v>19920</v>
      </c>
      <c r="D8531" s="14" t="s">
        <v>19963</v>
      </c>
      <c r="E8531" s="13" t="s">
        <v>19964</v>
      </c>
      <c r="F8531" s="14" t="s">
        <v>19965</v>
      </c>
      <c r="G8531" s="14" t="s">
        <v>9062</v>
      </c>
      <c r="H8531" s="41" t="s">
        <v>6712</v>
      </c>
      <c r="I8531" s="42" t="s">
        <v>85</v>
      </c>
      <c r="J8531" s="38">
        <f t="shared" si="1"/>
        <v>32</v>
      </c>
      <c r="K8531" s="7" t="str">
        <f t="shared" si="2"/>
        <v>ENG30-02746365-noružje</v>
      </c>
      <c r="L8531" s="7" t="str">
        <f>ifna(VLOOKUP(K8531,'Лист1'!D:E,2,false))</f>
        <v/>
      </c>
      <c r="M8531" s="9"/>
      <c r="N8531" s="9"/>
      <c r="O8531" s="9"/>
      <c r="P8531" s="9"/>
      <c r="Q8531" s="9"/>
      <c r="R8531" s="9"/>
    </row>
    <row r="8532" ht="15.75" customHeight="1">
      <c r="A8532" s="14" t="s">
        <v>21</v>
      </c>
      <c r="B8532" s="14" t="s">
        <v>22</v>
      </c>
      <c r="C8532" s="40" t="s">
        <v>7958</v>
      </c>
      <c r="D8532" s="14" t="s">
        <v>19966</v>
      </c>
      <c r="E8532" s="13" t="s">
        <v>19967</v>
      </c>
      <c r="F8532" s="14" t="s">
        <v>19968</v>
      </c>
      <c r="G8532" s="14" t="s">
        <v>6772</v>
      </c>
      <c r="H8532" s="41" t="s">
        <v>6712</v>
      </c>
      <c r="I8532" s="42" t="s">
        <v>85</v>
      </c>
      <c r="J8532" s="61">
        <f t="shared" si="1"/>
        <v>23</v>
      </c>
      <c r="K8532" s="7" t="str">
        <f t="shared" si="2"/>
        <v>ENG30-02747709-vnastaviti</v>
      </c>
      <c r="L8532" s="7" t="str">
        <f>ifna(VLOOKUP(K8532,'Лист1'!D:E,2,false))</f>
        <v/>
      </c>
      <c r="M8532" s="9"/>
      <c r="N8532" s="9"/>
      <c r="O8532" s="9"/>
      <c r="P8532" s="9"/>
      <c r="Q8532" s="9"/>
      <c r="R8532" s="9"/>
    </row>
    <row r="8533" ht="15.75" customHeight="1">
      <c r="A8533" s="14" t="s">
        <v>21</v>
      </c>
      <c r="B8533" s="14" t="s">
        <v>22</v>
      </c>
      <c r="C8533" s="40" t="s">
        <v>19969</v>
      </c>
      <c r="D8533" s="14" t="s">
        <v>19966</v>
      </c>
      <c r="E8533" s="13" t="s">
        <v>19967</v>
      </c>
      <c r="F8533" s="14" t="s">
        <v>19968</v>
      </c>
      <c r="G8533" s="14" t="s">
        <v>6772</v>
      </c>
      <c r="H8533" s="41" t="s">
        <v>6712</v>
      </c>
      <c r="I8533" s="42" t="s">
        <v>85</v>
      </c>
      <c r="J8533" s="45">
        <f t="shared" si="1"/>
        <v>23</v>
      </c>
      <c r="K8533" s="7" t="str">
        <f t="shared" si="2"/>
        <v>ENG30-02747709-vnastavljati</v>
      </c>
      <c r="L8533" s="7" t="str">
        <f>ifna(VLOOKUP(K8533,'Лист1'!D:E,2,false))</f>
        <v/>
      </c>
      <c r="M8533" s="9"/>
      <c r="N8533" s="9"/>
      <c r="O8533" s="9"/>
      <c r="P8533" s="9"/>
      <c r="Q8533" s="9"/>
      <c r="R8533" s="9"/>
    </row>
    <row r="8534" ht="15.75" customHeight="1">
      <c r="A8534" s="14" t="s">
        <v>21</v>
      </c>
      <c r="B8534" s="14" t="s">
        <v>22</v>
      </c>
      <c r="C8534" s="40" t="s">
        <v>8329</v>
      </c>
      <c r="D8534" s="14" t="s">
        <v>19966</v>
      </c>
      <c r="E8534" s="13" t="s">
        <v>19967</v>
      </c>
      <c r="F8534" s="14" t="s">
        <v>19968</v>
      </c>
      <c r="G8534" s="14" t="s">
        <v>6772</v>
      </c>
      <c r="H8534" s="41" t="s">
        <v>6712</v>
      </c>
      <c r="I8534" s="42" t="s">
        <v>85</v>
      </c>
      <c r="J8534" s="25">
        <f t="shared" si="1"/>
        <v>23</v>
      </c>
      <c r="K8534" s="7" t="str">
        <f t="shared" si="2"/>
        <v>ENG30-02747709-vobnoviti</v>
      </c>
      <c r="L8534" s="7" t="str">
        <f>ifna(VLOOKUP(K8534,'Лист1'!D:E,2,false))</f>
        <v/>
      </c>
      <c r="M8534" s="9"/>
      <c r="N8534" s="9"/>
      <c r="O8534" s="9"/>
      <c r="P8534" s="9"/>
      <c r="Q8534" s="9"/>
      <c r="R8534" s="9"/>
    </row>
    <row r="8535" ht="15.75" customHeight="1">
      <c r="A8535" s="14" t="s">
        <v>21</v>
      </c>
      <c r="B8535" s="14" t="s">
        <v>22</v>
      </c>
      <c r="C8535" s="40" t="s">
        <v>19970</v>
      </c>
      <c r="D8535" s="14" t="s">
        <v>19966</v>
      </c>
      <c r="E8535" s="13" t="s">
        <v>19967</v>
      </c>
      <c r="F8535" s="14" t="s">
        <v>19968</v>
      </c>
      <c r="G8535" s="14" t="s">
        <v>6772</v>
      </c>
      <c r="H8535" s="41" t="s">
        <v>6712</v>
      </c>
      <c r="I8535" s="42" t="s">
        <v>85</v>
      </c>
      <c r="J8535" s="59">
        <f t="shared" si="1"/>
        <v>23</v>
      </c>
      <c r="K8535" s="7" t="str">
        <f t="shared" si="2"/>
        <v>ENG30-02747709-vprodužavati</v>
      </c>
      <c r="L8535" s="7" t="str">
        <f>ifna(VLOOKUP(K8535,'Лист1'!D:E,2,false))</f>
        <v/>
      </c>
      <c r="M8535" s="9"/>
      <c r="N8535" s="9"/>
      <c r="O8535" s="9"/>
      <c r="P8535" s="9"/>
      <c r="Q8535" s="9"/>
      <c r="R8535" s="9"/>
    </row>
    <row r="8536" ht="15.75" customHeight="1">
      <c r="A8536" s="14" t="s">
        <v>21</v>
      </c>
      <c r="B8536" s="14" t="s">
        <v>22</v>
      </c>
      <c r="C8536" s="40" t="s">
        <v>17783</v>
      </c>
      <c r="D8536" s="14" t="s">
        <v>19971</v>
      </c>
      <c r="E8536" s="13" t="s">
        <v>19972</v>
      </c>
      <c r="F8536" s="14" t="s">
        <v>17783</v>
      </c>
      <c r="G8536" s="14" t="s">
        <v>7632</v>
      </c>
      <c r="H8536" s="41" t="s">
        <v>6712</v>
      </c>
      <c r="I8536" s="42" t="s">
        <v>85</v>
      </c>
      <c r="J8536" s="17">
        <f t="shared" si="1"/>
        <v>33</v>
      </c>
      <c r="K8536" s="7" t="str">
        <f t="shared" si="2"/>
        <v>ENG30-02748206-vprodavati</v>
      </c>
      <c r="L8536" s="7" t="str">
        <f>ifna(VLOOKUP(K8536,'Лист1'!D:E,2,false))</f>
        <v/>
      </c>
      <c r="M8536" s="9"/>
      <c r="N8536" s="9"/>
      <c r="O8536" s="9"/>
      <c r="P8536" s="9"/>
      <c r="Q8536" s="9"/>
      <c r="R8536" s="9"/>
    </row>
    <row r="8537" ht="15.75" customHeight="1">
      <c r="A8537" s="14" t="s">
        <v>79</v>
      </c>
      <c r="B8537" s="14" t="s">
        <v>80</v>
      </c>
      <c r="C8537" s="40" t="s">
        <v>8043</v>
      </c>
      <c r="D8537" s="14" t="s">
        <v>19973</v>
      </c>
      <c r="E8537" s="13" t="s">
        <v>19974</v>
      </c>
      <c r="F8537" s="14" t="s">
        <v>8043</v>
      </c>
      <c r="G8537" s="14" t="s">
        <v>8046</v>
      </c>
      <c r="H8537" s="41" t="s">
        <v>6712</v>
      </c>
      <c r="I8537" s="42" t="s">
        <v>85</v>
      </c>
      <c r="J8537" s="55">
        <f t="shared" si="1"/>
        <v>64</v>
      </c>
      <c r="K8537" s="7" t="str">
        <f t="shared" si="2"/>
        <v>ENG30-02748635-aindustrijski</v>
      </c>
      <c r="L8537" s="7" t="str">
        <f>ifna(VLOOKUP(K8537,'Лист1'!D:E,2,false))</f>
        <v/>
      </c>
      <c r="M8537" s="9"/>
      <c r="N8537" s="9"/>
      <c r="O8537" s="9"/>
      <c r="P8537" s="9"/>
      <c r="Q8537" s="9"/>
      <c r="R8537" s="9"/>
    </row>
    <row r="8538" ht="15.75" customHeight="1">
      <c r="A8538" s="14" t="s">
        <v>21</v>
      </c>
      <c r="B8538" s="14" t="s">
        <v>22</v>
      </c>
      <c r="C8538" s="40" t="s">
        <v>19250</v>
      </c>
      <c r="D8538" s="14" t="s">
        <v>19975</v>
      </c>
      <c r="E8538" s="13" t="s">
        <v>19976</v>
      </c>
      <c r="F8538" s="14" t="s">
        <v>19250</v>
      </c>
      <c r="G8538" s="14"/>
      <c r="H8538" s="41" t="s">
        <v>6712</v>
      </c>
      <c r="I8538" s="42" t="s">
        <v>85</v>
      </c>
      <c r="J8538" s="44">
        <f t="shared" si="1"/>
        <v>35</v>
      </c>
      <c r="K8538" s="7" t="str">
        <f t="shared" si="2"/>
        <v>ENG30-02749904-vbiti</v>
      </c>
      <c r="L8538" s="7" t="str">
        <f>ifna(VLOOKUP(K8538,'Лист1'!D:E,2,false))</f>
        <v/>
      </c>
      <c r="M8538" s="9"/>
      <c r="N8538" s="9"/>
      <c r="O8538" s="9"/>
      <c r="P8538" s="9"/>
      <c r="Q8538" s="9"/>
      <c r="R8538" s="9"/>
    </row>
    <row r="8539" ht="15.75" customHeight="1">
      <c r="A8539" s="14" t="s">
        <v>11</v>
      </c>
      <c r="B8539" s="14" t="s">
        <v>12</v>
      </c>
      <c r="C8539" s="40" t="s">
        <v>19977</v>
      </c>
      <c r="D8539" s="14" t="s">
        <v>19978</v>
      </c>
      <c r="E8539" s="13" t="s">
        <v>19979</v>
      </c>
      <c r="F8539" s="14" t="s">
        <v>19980</v>
      </c>
      <c r="G8539" s="14" t="s">
        <v>10445</v>
      </c>
      <c r="H8539" s="41" t="s">
        <v>6712</v>
      </c>
      <c r="I8539" s="42" t="s">
        <v>85</v>
      </c>
      <c r="J8539" s="60">
        <f t="shared" si="1"/>
        <v>49</v>
      </c>
      <c r="K8539" s="7" t="str">
        <f t="shared" si="2"/>
        <v>ENG30-02749953-nforum</v>
      </c>
      <c r="L8539" s="7" t="str">
        <f>ifna(VLOOKUP(K8539,'Лист1'!D:E,2,false))</f>
        <v/>
      </c>
      <c r="M8539" s="9"/>
      <c r="N8539" s="9"/>
      <c r="O8539" s="9"/>
      <c r="P8539" s="9"/>
      <c r="Q8539" s="9"/>
      <c r="R8539" s="9"/>
    </row>
    <row r="8540" ht="15.75" customHeight="1">
      <c r="A8540" s="14" t="s">
        <v>11</v>
      </c>
      <c r="B8540" s="14" t="s">
        <v>12</v>
      </c>
      <c r="C8540" s="40" t="s">
        <v>19981</v>
      </c>
      <c r="D8540" s="14" t="s">
        <v>19978</v>
      </c>
      <c r="E8540" s="13" t="s">
        <v>19979</v>
      </c>
      <c r="F8540" s="14" t="s">
        <v>19980</v>
      </c>
      <c r="G8540" s="14" t="s">
        <v>10445</v>
      </c>
      <c r="H8540" s="41" t="s">
        <v>6712</v>
      </c>
      <c r="I8540" s="42" t="s">
        <v>85</v>
      </c>
      <c r="J8540" s="37">
        <f t="shared" si="1"/>
        <v>49</v>
      </c>
      <c r="K8540" s="7" t="str">
        <f t="shared" si="2"/>
        <v>ENG30-02749953-nskupština</v>
      </c>
      <c r="L8540" s="7" t="str">
        <f>ifna(VLOOKUP(K8540,'Лист1'!D:E,2,false))</f>
        <v/>
      </c>
      <c r="M8540" s="9"/>
      <c r="N8540" s="9"/>
      <c r="O8540" s="9"/>
      <c r="P8540" s="9"/>
      <c r="Q8540" s="9"/>
      <c r="R8540" s="9"/>
    </row>
    <row r="8541" ht="15.75" customHeight="1">
      <c r="A8541" s="14" t="s">
        <v>21</v>
      </c>
      <c r="B8541" s="14" t="s">
        <v>22</v>
      </c>
      <c r="C8541" s="40" t="s">
        <v>19982</v>
      </c>
      <c r="D8541" s="14" t="s">
        <v>19983</v>
      </c>
      <c r="E8541" s="13" t="s">
        <v>19984</v>
      </c>
      <c r="F8541" s="14" t="s">
        <v>19985</v>
      </c>
      <c r="G8541" s="14"/>
      <c r="H8541" s="41" t="s">
        <v>6712</v>
      </c>
      <c r="I8541" s="42" t="s">
        <v>85</v>
      </c>
      <c r="J8541" s="46">
        <f t="shared" si="1"/>
        <v>59</v>
      </c>
      <c r="K8541" s="7" t="str">
        <f t="shared" si="2"/>
        <v>ENG30-02750854-vsastojati</v>
      </c>
      <c r="L8541" s="7" t="str">
        <f>ifna(VLOOKUP(K8541,'Лист1'!D:E,2,false))</f>
        <v/>
      </c>
      <c r="M8541" s="9"/>
      <c r="N8541" s="9"/>
      <c r="O8541" s="9"/>
      <c r="P8541" s="9"/>
      <c r="Q8541" s="9"/>
      <c r="R8541" s="9"/>
    </row>
    <row r="8542" ht="15.75" customHeight="1">
      <c r="A8542" s="14" t="s">
        <v>21</v>
      </c>
      <c r="B8542" s="14" t="s">
        <v>22</v>
      </c>
      <c r="C8542" s="40" t="s">
        <v>13604</v>
      </c>
      <c r="D8542" s="14" t="s">
        <v>19986</v>
      </c>
      <c r="E8542" s="13" t="s">
        <v>19987</v>
      </c>
      <c r="F8542" s="14" t="s">
        <v>15278</v>
      </c>
      <c r="G8542" s="14"/>
      <c r="H8542" s="41" t="s">
        <v>6712</v>
      </c>
      <c r="I8542" s="42" t="s">
        <v>85</v>
      </c>
      <c r="J8542" s="48">
        <f t="shared" si="1"/>
        <v>64</v>
      </c>
      <c r="K8542" s="7" t="str">
        <f t="shared" si="2"/>
        <v>ENG30-02751271-vfunkcionisati</v>
      </c>
      <c r="L8542" s="7" t="str">
        <f>ifna(VLOOKUP(K8542,'Лист1'!D:E,2,false))</f>
        <v/>
      </c>
      <c r="M8542" s="9"/>
      <c r="N8542" s="9"/>
      <c r="O8542" s="9"/>
      <c r="P8542" s="9"/>
      <c r="Q8542" s="9"/>
      <c r="R8542" s="9"/>
    </row>
    <row r="8543" ht="15.75" customHeight="1">
      <c r="A8543" s="14" t="s">
        <v>21</v>
      </c>
      <c r="B8543" s="14" t="s">
        <v>22</v>
      </c>
      <c r="C8543" s="40" t="s">
        <v>15275</v>
      </c>
      <c r="D8543" s="14" t="s">
        <v>19986</v>
      </c>
      <c r="E8543" s="13" t="s">
        <v>19987</v>
      </c>
      <c r="F8543" s="14" t="s">
        <v>15278</v>
      </c>
      <c r="G8543" s="14"/>
      <c r="H8543" s="41" t="s">
        <v>6712</v>
      </c>
      <c r="I8543" s="42" t="s">
        <v>85</v>
      </c>
      <c r="J8543" s="43">
        <f t="shared" si="1"/>
        <v>64</v>
      </c>
      <c r="K8543" s="7" t="str">
        <f t="shared" si="2"/>
        <v>ENG30-02751271-vraditi</v>
      </c>
      <c r="L8543" s="7" t="str">
        <f>ifna(VLOOKUP(K8543,'Лист1'!D:E,2,false))</f>
        <v/>
      </c>
      <c r="M8543" s="9"/>
      <c r="N8543" s="9"/>
      <c r="O8543" s="9"/>
      <c r="P8543" s="9"/>
      <c r="Q8543" s="9"/>
      <c r="R8543" s="9"/>
    </row>
    <row r="8544" ht="15.75" customHeight="1">
      <c r="A8544" s="14" t="s">
        <v>79</v>
      </c>
      <c r="B8544" s="14" t="s">
        <v>80</v>
      </c>
      <c r="C8544" s="40" t="s">
        <v>14852</v>
      </c>
      <c r="D8544" s="14" t="s">
        <v>19988</v>
      </c>
      <c r="E8544" s="13" t="s">
        <v>19989</v>
      </c>
      <c r="F8544" s="14" t="s">
        <v>19990</v>
      </c>
      <c r="G8544" s="14" t="s">
        <v>6800</v>
      </c>
      <c r="H8544" s="41" t="s">
        <v>6712</v>
      </c>
      <c r="I8544" s="42" t="s">
        <v>85</v>
      </c>
      <c r="J8544" s="168">
        <f t="shared" si="1"/>
        <v>56</v>
      </c>
      <c r="K8544" s="7" t="str">
        <f t="shared" si="2"/>
        <v>ENG30-02752987-asudski</v>
      </c>
      <c r="L8544" s="7" t="str">
        <f>ifna(VLOOKUP(K8544,'Лист1'!D:E,2,false))</f>
        <v/>
      </c>
      <c r="M8544" s="9"/>
      <c r="N8544" s="9"/>
      <c r="O8544" s="9"/>
      <c r="P8544" s="9"/>
      <c r="Q8544" s="9"/>
      <c r="R8544" s="9"/>
    </row>
    <row r="8545" ht="15.75" customHeight="1">
      <c r="A8545" s="14" t="s">
        <v>11</v>
      </c>
      <c r="B8545" s="14" t="s">
        <v>12</v>
      </c>
      <c r="C8545" s="40" t="s">
        <v>19991</v>
      </c>
      <c r="D8545" s="14" t="s">
        <v>19992</v>
      </c>
      <c r="E8545" s="13" t="s">
        <v>19993</v>
      </c>
      <c r="F8545" s="13" t="s">
        <v>19991</v>
      </c>
      <c r="G8545" s="14" t="s">
        <v>9062</v>
      </c>
      <c r="H8545" s="159" t="s">
        <v>6712</v>
      </c>
      <c r="I8545" s="116" t="s">
        <v>17</v>
      </c>
      <c r="J8545" s="25">
        <f t="shared" si="1"/>
        <v>74</v>
      </c>
      <c r="K8545" s="7" t="str">
        <f t="shared" si="2"/>
        <v>ENG30-02753044-natomska bomba</v>
      </c>
      <c r="L8545" s="7" t="str">
        <f>ifna(VLOOKUP(K8545,'Лист1'!D:E,2,false))</f>
        <v/>
      </c>
      <c r="M8545" s="9"/>
      <c r="N8545" s="9"/>
      <c r="O8545" s="9"/>
      <c r="P8545" s="9"/>
      <c r="Q8545" s="9"/>
      <c r="R8545" s="9"/>
    </row>
    <row r="8546" ht="15.75" customHeight="1">
      <c r="A8546" s="14" t="s">
        <v>79</v>
      </c>
      <c r="B8546" s="14" t="s">
        <v>80</v>
      </c>
      <c r="C8546" s="40" t="s">
        <v>14852</v>
      </c>
      <c r="D8546" s="14" t="s">
        <v>19994</v>
      </c>
      <c r="E8546" s="13" t="s">
        <v>19995</v>
      </c>
      <c r="F8546" s="14" t="s">
        <v>14852</v>
      </c>
      <c r="G8546" s="14" t="s">
        <v>10445</v>
      </c>
      <c r="H8546" s="41" t="s">
        <v>6712</v>
      </c>
      <c r="I8546" s="42" t="s">
        <v>85</v>
      </c>
      <c r="J8546" s="27">
        <f t="shared" si="1"/>
        <v>47</v>
      </c>
      <c r="K8546" s="7" t="str">
        <f t="shared" si="2"/>
        <v>ENG30-02753205-asudski</v>
      </c>
      <c r="L8546" s="7" t="str">
        <f>ifna(VLOOKUP(K8546,'Лист1'!D:E,2,false))</f>
        <v/>
      </c>
      <c r="M8546" s="9"/>
      <c r="N8546" s="9"/>
      <c r="O8546" s="9"/>
      <c r="P8546" s="9"/>
      <c r="Q8546" s="9"/>
      <c r="R8546" s="9"/>
    </row>
    <row r="8547" ht="15.75" customHeight="1">
      <c r="A8547" s="14" t="s">
        <v>21</v>
      </c>
      <c r="B8547" s="14" t="s">
        <v>22</v>
      </c>
      <c r="C8547" s="40" t="s">
        <v>15386</v>
      </c>
      <c r="D8547" s="14" t="s">
        <v>19996</v>
      </c>
      <c r="E8547" s="13" t="s">
        <v>19997</v>
      </c>
      <c r="F8547" s="14" t="s">
        <v>15386</v>
      </c>
      <c r="G8547" s="14"/>
      <c r="H8547" s="41" t="s">
        <v>6712</v>
      </c>
      <c r="I8547" s="42" t="s">
        <v>85</v>
      </c>
      <c r="J8547" s="37">
        <f t="shared" si="1"/>
        <v>30</v>
      </c>
      <c r="K8547" s="7" t="str">
        <f t="shared" si="2"/>
        <v>ENG30-02754598-vdeliti</v>
      </c>
      <c r="L8547" s="7" t="str">
        <f>ifna(VLOOKUP(K8547,'Лист1'!D:E,2,false))</f>
        <v/>
      </c>
      <c r="M8547" s="9"/>
      <c r="N8547" s="9"/>
      <c r="O8547" s="9"/>
      <c r="P8547" s="9"/>
      <c r="Q8547" s="9"/>
      <c r="R8547" s="9"/>
    </row>
    <row r="8548" ht="15.75" customHeight="1">
      <c r="A8548" s="14" t="s">
        <v>79</v>
      </c>
      <c r="B8548" s="14" t="s">
        <v>80</v>
      </c>
      <c r="C8548" s="40" t="s">
        <v>6841</v>
      </c>
      <c r="D8548" s="14" t="s">
        <v>19998</v>
      </c>
      <c r="E8548" s="13" t="s">
        <v>19999</v>
      </c>
      <c r="F8548" s="14" t="s">
        <v>6841</v>
      </c>
      <c r="G8548" s="14" t="s">
        <v>8686</v>
      </c>
      <c r="H8548" s="41" t="s">
        <v>6712</v>
      </c>
      <c r="I8548" s="42" t="s">
        <v>85</v>
      </c>
      <c r="J8548" s="46">
        <f t="shared" si="1"/>
        <v>28</v>
      </c>
      <c r="K8548" s="7" t="str">
        <f t="shared" si="2"/>
        <v>ENG30-02756129-aživ</v>
      </c>
      <c r="L8548" s="7" t="str">
        <f>ifna(VLOOKUP(K8548,'Лист1'!D:E,2,false))</f>
        <v/>
      </c>
      <c r="M8548" s="9"/>
      <c r="N8548" s="9"/>
      <c r="O8548" s="9"/>
      <c r="P8548" s="9"/>
      <c r="Q8548" s="9"/>
      <c r="R8548" s="9"/>
    </row>
    <row r="8549" ht="15.75" customHeight="1">
      <c r="A8549" s="14" t="s">
        <v>79</v>
      </c>
      <c r="B8549" s="14" t="s">
        <v>80</v>
      </c>
      <c r="C8549" s="40" t="s">
        <v>13262</v>
      </c>
      <c r="D8549" s="14" t="s">
        <v>20000</v>
      </c>
      <c r="E8549" s="13" t="s">
        <v>20001</v>
      </c>
      <c r="F8549" s="14" t="s">
        <v>20002</v>
      </c>
      <c r="G8549" s="14" t="s">
        <v>6772</v>
      </c>
      <c r="H8549" s="41" t="s">
        <v>6712</v>
      </c>
      <c r="I8549" s="42" t="s">
        <v>85</v>
      </c>
      <c r="J8549" s="35">
        <f t="shared" si="1"/>
        <v>62</v>
      </c>
      <c r="K8549" s="7" t="str">
        <f t="shared" si="2"/>
        <v>ENG30-02756346-adomaći</v>
      </c>
      <c r="L8549" s="7" t="str">
        <f>ifna(VLOOKUP(K8549,'Лист1'!D:E,2,false))</f>
        <v/>
      </c>
      <c r="M8549" s="9"/>
      <c r="N8549" s="9"/>
      <c r="O8549" s="9"/>
      <c r="P8549" s="9"/>
      <c r="Q8549" s="9"/>
      <c r="R8549" s="9"/>
    </row>
    <row r="8550" ht="15.75" customHeight="1">
      <c r="A8550" s="14" t="s">
        <v>21</v>
      </c>
      <c r="B8550" s="14" t="s">
        <v>22</v>
      </c>
      <c r="C8550" s="40" t="s">
        <v>9727</v>
      </c>
      <c r="D8550" s="14" t="s">
        <v>20003</v>
      </c>
      <c r="E8550" s="13" t="s">
        <v>20004</v>
      </c>
      <c r="F8550" s="14" t="s">
        <v>16730</v>
      </c>
      <c r="G8550" s="14" t="s">
        <v>6772</v>
      </c>
      <c r="H8550" s="41" t="s">
        <v>6712</v>
      </c>
      <c r="I8550" s="42" t="s">
        <v>85</v>
      </c>
      <c r="J8550" s="18">
        <f t="shared" si="1"/>
        <v>41</v>
      </c>
      <c r="K8550" s="7" t="str">
        <f t="shared" si="2"/>
        <v>ENG30-02756821-vpadati</v>
      </c>
      <c r="L8550" s="7" t="str">
        <f>ifna(VLOOKUP(K8550,'Лист1'!D:E,2,false))</f>
        <v/>
      </c>
      <c r="M8550" s="9"/>
      <c r="N8550" s="9"/>
      <c r="O8550" s="9"/>
      <c r="P8550" s="9"/>
      <c r="Q8550" s="9"/>
      <c r="R8550" s="9"/>
    </row>
    <row r="8551" ht="15.75" customHeight="1">
      <c r="A8551" s="14" t="s">
        <v>21</v>
      </c>
      <c r="B8551" s="14" t="s">
        <v>22</v>
      </c>
      <c r="C8551" s="40" t="s">
        <v>7103</v>
      </c>
      <c r="D8551" s="14" t="s">
        <v>20003</v>
      </c>
      <c r="E8551" s="13" t="s">
        <v>20004</v>
      </c>
      <c r="F8551" s="14" t="s">
        <v>16730</v>
      </c>
      <c r="G8551" s="14" t="s">
        <v>6772</v>
      </c>
      <c r="H8551" s="41" t="s">
        <v>6712</v>
      </c>
      <c r="I8551" s="42" t="s">
        <v>85</v>
      </c>
      <c r="J8551" s="61">
        <f t="shared" si="1"/>
        <v>41</v>
      </c>
      <c r="K8551" s="7" t="str">
        <f t="shared" si="2"/>
        <v>ENG30-02756821-vpasti</v>
      </c>
      <c r="L8551" s="7" t="str">
        <f>ifna(VLOOKUP(K8551,'Лист1'!D:E,2,false))</f>
        <v/>
      </c>
      <c r="M8551" s="9"/>
      <c r="N8551" s="9"/>
      <c r="O8551" s="9"/>
      <c r="P8551" s="9"/>
      <c r="Q8551" s="9"/>
      <c r="R8551" s="9"/>
    </row>
    <row r="8552" ht="15.75" customHeight="1">
      <c r="A8552" s="14" t="s">
        <v>79</v>
      </c>
      <c r="B8552" s="14" t="s">
        <v>80</v>
      </c>
      <c r="C8552" s="40" t="s">
        <v>20005</v>
      </c>
      <c r="D8552" s="14" t="s">
        <v>20006</v>
      </c>
      <c r="E8552" s="13" t="s">
        <v>20007</v>
      </c>
      <c r="F8552" s="14" t="s">
        <v>20005</v>
      </c>
      <c r="G8552" s="14" t="s">
        <v>16715</v>
      </c>
      <c r="H8552" s="41" t="s">
        <v>6712</v>
      </c>
      <c r="I8552" s="42" t="s">
        <v>85</v>
      </c>
      <c r="J8552" s="22">
        <f t="shared" si="1"/>
        <v>23</v>
      </c>
      <c r="K8552" s="7" t="str">
        <f t="shared" si="2"/>
        <v>ENG30-02757316-alunaran</v>
      </c>
      <c r="L8552" s="7" t="str">
        <f>ifna(VLOOKUP(K8552,'Лист1'!D:E,2,false))</f>
        <v/>
      </c>
      <c r="M8552" s="9"/>
      <c r="N8552" s="9"/>
      <c r="O8552" s="9"/>
      <c r="P8552" s="9"/>
      <c r="Q8552" s="9"/>
      <c r="R8552" s="9"/>
    </row>
    <row r="8553" ht="15.75" customHeight="1">
      <c r="A8553" s="14" t="s">
        <v>79</v>
      </c>
      <c r="B8553" s="14" t="s">
        <v>80</v>
      </c>
      <c r="C8553" s="40" t="s">
        <v>20008</v>
      </c>
      <c r="D8553" s="14" t="s">
        <v>20009</v>
      </c>
      <c r="E8553" s="13" t="s">
        <v>20010</v>
      </c>
      <c r="F8553" s="14" t="s">
        <v>20011</v>
      </c>
      <c r="G8553" s="14" t="s">
        <v>7954</v>
      </c>
      <c r="H8553" s="41" t="s">
        <v>6712</v>
      </c>
      <c r="I8553" s="42" t="s">
        <v>85</v>
      </c>
      <c r="J8553" s="44">
        <f t="shared" si="1"/>
        <v>22</v>
      </c>
      <c r="K8553" s="7" t="str">
        <f t="shared" si="2"/>
        <v>ENG30-02759190-aručni</v>
      </c>
      <c r="L8553" s="7" t="str">
        <f>ifna(VLOOKUP(K8553,'Лист1'!D:E,2,false))</f>
        <v/>
      </c>
      <c r="M8553" s="9"/>
      <c r="N8553" s="9"/>
      <c r="O8553" s="9"/>
      <c r="P8553" s="9"/>
      <c r="Q8553" s="9"/>
      <c r="R8553" s="9"/>
    </row>
    <row r="8554" ht="15.75" customHeight="1">
      <c r="A8554" s="14" t="s">
        <v>21</v>
      </c>
      <c r="B8554" s="14" t="s">
        <v>22</v>
      </c>
      <c r="C8554" s="40" t="s">
        <v>14182</v>
      </c>
      <c r="D8554" s="14" t="s">
        <v>20012</v>
      </c>
      <c r="E8554" s="13" t="s">
        <v>20013</v>
      </c>
      <c r="F8554" s="14" t="s">
        <v>20014</v>
      </c>
      <c r="G8554" s="14" t="s">
        <v>6772</v>
      </c>
      <c r="H8554" s="41" t="s">
        <v>6712</v>
      </c>
      <c r="I8554" s="42" t="s">
        <v>85</v>
      </c>
      <c r="J8554" s="18">
        <f t="shared" si="1"/>
        <v>67</v>
      </c>
      <c r="K8554" s="7" t="str">
        <f t="shared" si="2"/>
        <v>ENG30-02759614-vzapaliti</v>
      </c>
      <c r="L8554" s="7" t="str">
        <f>ifna(VLOOKUP(K8554,'Лист1'!D:E,2,false))</f>
        <v/>
      </c>
      <c r="M8554" s="9"/>
      <c r="N8554" s="9"/>
      <c r="O8554" s="9"/>
      <c r="P8554" s="9"/>
      <c r="Q8554" s="9"/>
      <c r="R8554" s="9"/>
    </row>
    <row r="8555" ht="15.75" customHeight="1">
      <c r="A8555" s="14" t="s">
        <v>79</v>
      </c>
      <c r="B8555" s="14" t="s">
        <v>80</v>
      </c>
      <c r="C8555" s="40" t="s">
        <v>14048</v>
      </c>
      <c r="D8555" s="14" t="s">
        <v>20015</v>
      </c>
      <c r="E8555" s="13" t="s">
        <v>20016</v>
      </c>
      <c r="F8555" s="14" t="s">
        <v>14048</v>
      </c>
      <c r="G8555" s="14" t="s">
        <v>7038</v>
      </c>
      <c r="H8555" s="41" t="s">
        <v>6712</v>
      </c>
      <c r="I8555" s="42" t="s">
        <v>85</v>
      </c>
      <c r="J8555" s="25">
        <f t="shared" si="1"/>
        <v>44</v>
      </c>
      <c r="K8555" s="7" t="str">
        <f t="shared" si="2"/>
        <v>ENG30-02760116-amedicinski</v>
      </c>
      <c r="L8555" s="7" t="str">
        <f>ifna(VLOOKUP(K8555,'Лист1'!D:E,2,false))</f>
        <v/>
      </c>
      <c r="M8555" s="9"/>
      <c r="N8555" s="9"/>
      <c r="O8555" s="9"/>
      <c r="P8555" s="9"/>
      <c r="Q8555" s="9"/>
      <c r="R8555" s="9"/>
    </row>
    <row r="8556" ht="15.75" customHeight="1">
      <c r="A8556" s="14" t="s">
        <v>11</v>
      </c>
      <c r="B8556" s="14" t="s">
        <v>12</v>
      </c>
      <c r="C8556" s="40" t="s">
        <v>20017</v>
      </c>
      <c r="D8556" s="14" t="s">
        <v>20018</v>
      </c>
      <c r="E8556" s="13" t="s">
        <v>20019</v>
      </c>
      <c r="F8556" s="14" t="s">
        <v>20020</v>
      </c>
      <c r="G8556" s="14" t="s">
        <v>8448</v>
      </c>
      <c r="H8556" s="41" t="s">
        <v>6712</v>
      </c>
      <c r="I8556" s="42" t="s">
        <v>85</v>
      </c>
      <c r="J8556" s="43">
        <f t="shared" si="1"/>
        <v>30</v>
      </c>
      <c r="K8556" s="7" t="str">
        <f t="shared" si="2"/>
        <v>ENG30-02761392-nrobot</v>
      </c>
      <c r="L8556" s="7" t="str">
        <f>ifna(VLOOKUP(K8556,'Лист1'!D:E,2,false))</f>
        <v/>
      </c>
      <c r="M8556" s="9"/>
      <c r="N8556" s="9"/>
      <c r="O8556" s="9"/>
      <c r="P8556" s="9"/>
      <c r="Q8556" s="9"/>
      <c r="R8556" s="9"/>
    </row>
    <row r="8557" ht="15.75" customHeight="1">
      <c r="A8557" s="14" t="s">
        <v>21</v>
      </c>
      <c r="B8557" s="14" t="s">
        <v>22</v>
      </c>
      <c r="C8557" s="40" t="s">
        <v>8997</v>
      </c>
      <c r="D8557" s="14" t="s">
        <v>20021</v>
      </c>
      <c r="E8557" s="13" t="s">
        <v>20022</v>
      </c>
      <c r="F8557" s="14" t="s">
        <v>20023</v>
      </c>
      <c r="G8557" s="14"/>
      <c r="H8557" s="41" t="s">
        <v>6712</v>
      </c>
      <c r="I8557" s="42" t="s">
        <v>85</v>
      </c>
      <c r="J8557" s="70">
        <f t="shared" si="1"/>
        <v>35</v>
      </c>
      <c r="K8557" s="7" t="str">
        <f t="shared" si="2"/>
        <v>ENG30-02763283-vosvetliti</v>
      </c>
      <c r="L8557" s="7" t="str">
        <f>ifna(VLOOKUP(K8557,'Лист1'!D:E,2,false))</f>
        <v/>
      </c>
      <c r="M8557" s="9"/>
      <c r="N8557" s="9"/>
      <c r="O8557" s="9"/>
      <c r="P8557" s="9"/>
      <c r="Q8557" s="9"/>
      <c r="R8557" s="9"/>
    </row>
    <row r="8558" ht="15.75" customHeight="1">
      <c r="A8558" s="14" t="s">
        <v>11</v>
      </c>
      <c r="B8558" s="14" t="s">
        <v>12</v>
      </c>
      <c r="C8558" s="40" t="s">
        <v>20024</v>
      </c>
      <c r="D8558" s="14" t="s">
        <v>20025</v>
      </c>
      <c r="E8558" s="13" t="s">
        <v>20026</v>
      </c>
      <c r="F8558" s="14" t="s">
        <v>20024</v>
      </c>
      <c r="G8558" s="14" t="s">
        <v>6772</v>
      </c>
      <c r="H8558" s="41" t="s">
        <v>6712</v>
      </c>
      <c r="I8558" s="42" t="s">
        <v>85</v>
      </c>
      <c r="J8558" s="53">
        <f t="shared" si="1"/>
        <v>64</v>
      </c>
      <c r="K8558" s="7" t="str">
        <f t="shared" si="2"/>
        <v>ENG30-02764044-nsekira</v>
      </c>
      <c r="L8558" s="7" t="str">
        <f>ifna(VLOOKUP(K8558,'Лист1'!D:E,2,false))</f>
        <v/>
      </c>
      <c r="M8558" s="9"/>
      <c r="N8558" s="9"/>
      <c r="O8558" s="9"/>
      <c r="P8558" s="9"/>
      <c r="Q8558" s="9"/>
      <c r="R8558" s="9"/>
    </row>
    <row r="8559" ht="15.75" customHeight="1">
      <c r="A8559" s="14" t="s">
        <v>79</v>
      </c>
      <c r="B8559" s="14" t="s">
        <v>80</v>
      </c>
      <c r="C8559" s="40" t="s">
        <v>15342</v>
      </c>
      <c r="D8559" s="14" t="s">
        <v>20027</v>
      </c>
      <c r="E8559" s="13" t="s">
        <v>20028</v>
      </c>
      <c r="F8559" s="14" t="s">
        <v>15345</v>
      </c>
      <c r="G8559" s="14" t="s">
        <v>9062</v>
      </c>
      <c r="H8559" s="41" t="s">
        <v>6712</v>
      </c>
      <c r="I8559" s="42" t="s">
        <v>85</v>
      </c>
      <c r="J8559" s="61">
        <f t="shared" si="1"/>
        <v>43</v>
      </c>
      <c r="K8559" s="7" t="str">
        <f t="shared" si="2"/>
        <v>ENG30-02764251-avojni</v>
      </c>
      <c r="L8559" s="7" t="str">
        <f>ifna(VLOOKUP(K8559,'Лист1'!D:E,2,false))</f>
        <v/>
      </c>
      <c r="M8559" s="9"/>
      <c r="N8559" s="9"/>
      <c r="O8559" s="9"/>
      <c r="P8559" s="9"/>
      <c r="Q8559" s="9"/>
      <c r="R8559" s="9"/>
    </row>
    <row r="8560" ht="15.75" customHeight="1">
      <c r="A8560" s="14" t="s">
        <v>21</v>
      </c>
      <c r="B8560" s="14" t="s">
        <v>22</v>
      </c>
      <c r="C8560" s="40" t="s">
        <v>12877</v>
      </c>
      <c r="D8560" s="14" t="s">
        <v>20029</v>
      </c>
      <c r="E8560" s="13" t="s">
        <v>20030</v>
      </c>
      <c r="F8560" s="14" t="s">
        <v>20031</v>
      </c>
      <c r="G8560" s="14"/>
      <c r="H8560" s="41" t="s">
        <v>6712</v>
      </c>
      <c r="I8560" s="42" t="s">
        <v>85</v>
      </c>
      <c r="J8560" s="24">
        <f t="shared" si="1"/>
        <v>27</v>
      </c>
      <c r="K8560" s="7" t="str">
        <f t="shared" si="2"/>
        <v>ENG30-02767308-vemitovati</v>
      </c>
      <c r="L8560" s="7" t="str">
        <f>ifna(VLOOKUP(K8560,'Лист1'!D:E,2,false))</f>
        <v/>
      </c>
      <c r="M8560" s="9"/>
      <c r="N8560" s="9"/>
      <c r="O8560" s="9"/>
      <c r="P8560" s="9"/>
      <c r="Q8560" s="9"/>
      <c r="R8560" s="9"/>
    </row>
    <row r="8561" ht="15.75" customHeight="1">
      <c r="A8561" s="14" t="s">
        <v>79</v>
      </c>
      <c r="B8561" s="14" t="s">
        <v>80</v>
      </c>
      <c r="C8561" s="40" t="s">
        <v>14443</v>
      </c>
      <c r="D8561" s="14" t="s">
        <v>20032</v>
      </c>
      <c r="E8561" s="13" t="s">
        <v>20033</v>
      </c>
      <c r="F8561" s="14" t="s">
        <v>18635</v>
      </c>
      <c r="G8561" s="14" t="s">
        <v>6988</v>
      </c>
      <c r="H8561" s="41" t="s">
        <v>6712</v>
      </c>
      <c r="I8561" s="42" t="s">
        <v>85</v>
      </c>
      <c r="J8561" s="101">
        <f t="shared" si="1"/>
        <v>24</v>
      </c>
      <c r="K8561" s="7" t="str">
        <f t="shared" si="2"/>
        <v>ENG30-02770523-aarktički</v>
      </c>
      <c r="L8561" s="7" t="str">
        <f>ifna(VLOOKUP(K8561,'Лист1'!D:E,2,false))</f>
        <v/>
      </c>
      <c r="M8561" s="9"/>
      <c r="N8561" s="9"/>
      <c r="O8561" s="9"/>
      <c r="P8561" s="9"/>
      <c r="Q8561" s="9"/>
      <c r="R8561" s="9"/>
    </row>
    <row r="8562" ht="15.75" customHeight="1">
      <c r="A8562" s="14" t="s">
        <v>79</v>
      </c>
      <c r="B8562" s="14" t="s">
        <v>80</v>
      </c>
      <c r="C8562" s="40" t="s">
        <v>20034</v>
      </c>
      <c r="D8562" s="14" t="s">
        <v>20035</v>
      </c>
      <c r="E8562" s="13" t="s">
        <v>20036</v>
      </c>
      <c r="F8562" s="14" t="s">
        <v>20034</v>
      </c>
      <c r="G8562" s="14"/>
      <c r="H8562" s="41" t="s">
        <v>6712</v>
      </c>
      <c r="I8562" s="42" t="s">
        <v>85</v>
      </c>
      <c r="J8562" s="53">
        <f t="shared" si="1"/>
        <v>74</v>
      </c>
      <c r="K8562" s="7" t="str">
        <f t="shared" si="2"/>
        <v>ENG30-02772819-apaladijanski</v>
      </c>
      <c r="L8562" s="7" t="str">
        <f>ifna(VLOOKUP(K8562,'Лист1'!D:E,2,false))</f>
        <v/>
      </c>
      <c r="M8562" s="9"/>
      <c r="N8562" s="9"/>
      <c r="O8562" s="9"/>
      <c r="P8562" s="9"/>
      <c r="Q8562" s="9"/>
      <c r="R8562" s="9"/>
    </row>
    <row r="8563" ht="15.75" customHeight="1">
      <c r="A8563" s="14" t="s">
        <v>79</v>
      </c>
      <c r="B8563" s="14" t="s">
        <v>80</v>
      </c>
      <c r="C8563" s="40" t="s">
        <v>11229</v>
      </c>
      <c r="D8563" s="14" t="s">
        <v>20037</v>
      </c>
      <c r="E8563" s="13" t="s">
        <v>20038</v>
      </c>
      <c r="F8563" s="14" t="s">
        <v>11229</v>
      </c>
      <c r="G8563" s="14" t="s">
        <v>8285</v>
      </c>
      <c r="H8563" s="41" t="s">
        <v>6712</v>
      </c>
      <c r="I8563" s="42" t="s">
        <v>85</v>
      </c>
      <c r="J8563" s="45">
        <f t="shared" si="1"/>
        <v>55</v>
      </c>
      <c r="K8563" s="7" t="str">
        <f t="shared" si="2"/>
        <v>ENG30-02774411-aparlamentaran</v>
      </c>
      <c r="L8563" s="7" t="str">
        <f>ifna(VLOOKUP(K8563,'Лист1'!D:E,2,false))</f>
        <v/>
      </c>
      <c r="M8563" s="9"/>
      <c r="N8563" s="9"/>
      <c r="O8563" s="9"/>
      <c r="P8563" s="9"/>
      <c r="Q8563" s="9"/>
      <c r="R8563" s="9"/>
    </row>
    <row r="8564" ht="15.75" customHeight="1">
      <c r="A8564" s="14" t="s">
        <v>79</v>
      </c>
      <c r="B8564" s="14" t="s">
        <v>80</v>
      </c>
      <c r="C8564" s="40" t="s">
        <v>20039</v>
      </c>
      <c r="D8564" s="14" t="s">
        <v>20040</v>
      </c>
      <c r="E8564" s="13" t="s">
        <v>20041</v>
      </c>
      <c r="F8564" s="14" t="s">
        <v>20042</v>
      </c>
      <c r="G8564" s="14" t="s">
        <v>11104</v>
      </c>
      <c r="H8564" s="41" t="s">
        <v>6712</v>
      </c>
      <c r="I8564" s="42" t="s">
        <v>85</v>
      </c>
      <c r="J8564" s="82">
        <f t="shared" si="1"/>
        <v>38</v>
      </c>
      <c r="K8564" s="7" t="str">
        <f t="shared" si="2"/>
        <v>ENG30-02775934-amonetarni</v>
      </c>
      <c r="L8564" s="7" t="str">
        <f>ifna(VLOOKUP(K8564,'Лист1'!D:E,2,false))</f>
        <v/>
      </c>
      <c r="M8564" s="9"/>
      <c r="N8564" s="9"/>
      <c r="O8564" s="9"/>
      <c r="P8564" s="9"/>
      <c r="Q8564" s="9"/>
      <c r="R8564" s="9"/>
    </row>
    <row r="8565" ht="15.75" customHeight="1">
      <c r="A8565" s="14" t="s">
        <v>11</v>
      </c>
      <c r="B8565" s="14" t="s">
        <v>12</v>
      </c>
      <c r="C8565" s="40" t="s">
        <v>20043</v>
      </c>
      <c r="D8565" s="14" t="s">
        <v>20044</v>
      </c>
      <c r="E8565" s="13" t="s">
        <v>20045</v>
      </c>
      <c r="F8565" s="14" t="s">
        <v>20046</v>
      </c>
      <c r="G8565" s="14" t="s">
        <v>8436</v>
      </c>
      <c r="H8565" s="41" t="s">
        <v>6712</v>
      </c>
      <c r="I8565" s="42" t="s">
        <v>85</v>
      </c>
      <c r="J8565" s="60">
        <f t="shared" si="1"/>
        <v>55</v>
      </c>
      <c r="K8565" s="7" t="str">
        <f t="shared" si="2"/>
        <v>ENG30-02778669-nlopta</v>
      </c>
      <c r="L8565" s="7" t="str">
        <f>ifna(VLOOKUP(K8565,'Лист1'!D:E,2,false))</f>
        <v/>
      </c>
      <c r="M8565" s="9"/>
      <c r="N8565" s="9"/>
      <c r="O8565" s="9"/>
      <c r="P8565" s="9"/>
      <c r="Q8565" s="9"/>
      <c r="R8565" s="9"/>
    </row>
    <row r="8566" ht="15.75" customHeight="1">
      <c r="A8566" s="14" t="s">
        <v>11</v>
      </c>
      <c r="B8566" s="14" t="s">
        <v>12</v>
      </c>
      <c r="C8566" s="40" t="s">
        <v>20043</v>
      </c>
      <c r="D8566" s="14" t="s">
        <v>20047</v>
      </c>
      <c r="E8566" s="13" t="s">
        <v>20048</v>
      </c>
      <c r="F8566" s="14" t="s">
        <v>20043</v>
      </c>
      <c r="G8566" s="14" t="s">
        <v>8436</v>
      </c>
      <c r="H8566" s="41" t="s">
        <v>6712</v>
      </c>
      <c r="I8566" s="42" t="s">
        <v>85</v>
      </c>
      <c r="J8566" s="38">
        <f t="shared" si="1"/>
        <v>43</v>
      </c>
      <c r="K8566" s="7" t="str">
        <f t="shared" si="2"/>
        <v>ENG30-02779435-nlopta</v>
      </c>
      <c r="L8566" s="7" t="str">
        <f>ifna(VLOOKUP(K8566,'Лист1'!D:E,2,false))</f>
        <v/>
      </c>
      <c r="M8566" s="9"/>
      <c r="N8566" s="9"/>
      <c r="O8566" s="9"/>
      <c r="P8566" s="9"/>
      <c r="Q8566" s="9"/>
      <c r="R8566" s="9"/>
    </row>
    <row r="8567" ht="15.75" customHeight="1">
      <c r="A8567" s="14" t="s">
        <v>79</v>
      </c>
      <c r="B8567" s="14" t="s">
        <v>80</v>
      </c>
      <c r="C8567" s="40" t="s">
        <v>3204</v>
      </c>
      <c r="D8567" s="14" t="s">
        <v>20049</v>
      </c>
      <c r="E8567" s="13" t="s">
        <v>20050</v>
      </c>
      <c r="F8567" s="14" t="s">
        <v>3204</v>
      </c>
      <c r="G8567" s="14" t="s">
        <v>7004</v>
      </c>
      <c r="H8567" s="41" t="s">
        <v>6712</v>
      </c>
      <c r="I8567" s="42" t="s">
        <v>85</v>
      </c>
      <c r="J8567" s="46">
        <f t="shared" si="1"/>
        <v>78</v>
      </c>
      <c r="K8567" s="7" t="str">
        <f t="shared" si="2"/>
        <v>ENG30-02779774-afizički</v>
      </c>
      <c r="L8567" s="7" t="str">
        <f>ifna(VLOOKUP(K8567,'Лист1'!D:E,2,false))</f>
        <v/>
      </c>
      <c r="M8567" s="9"/>
      <c r="N8567" s="9"/>
      <c r="O8567" s="9"/>
      <c r="P8567" s="9"/>
      <c r="Q8567" s="9"/>
      <c r="R8567" s="9"/>
    </row>
    <row r="8568" ht="15.75" customHeight="1">
      <c r="A8568" s="14" t="s">
        <v>79</v>
      </c>
      <c r="B8568" s="14" t="s">
        <v>80</v>
      </c>
      <c r="C8568" s="40" t="s">
        <v>20051</v>
      </c>
      <c r="D8568" s="14" t="s">
        <v>20052</v>
      </c>
      <c r="E8568" s="13" t="s">
        <v>20053</v>
      </c>
      <c r="F8568" s="14" t="s">
        <v>20054</v>
      </c>
      <c r="G8568" s="14" t="s">
        <v>6772</v>
      </c>
      <c r="H8568" s="41" t="s">
        <v>6712</v>
      </c>
      <c r="I8568" s="42" t="s">
        <v>85</v>
      </c>
      <c r="J8568" s="28">
        <f t="shared" si="1"/>
        <v>37</v>
      </c>
      <c r="K8568" s="7" t="str">
        <f t="shared" si="2"/>
        <v>ENG30-02782715-apozicioni</v>
      </c>
      <c r="L8568" s="7" t="str">
        <f>ifna(VLOOKUP(K8568,'Лист1'!D:E,2,false))</f>
        <v/>
      </c>
      <c r="M8568" s="9"/>
      <c r="N8568" s="9"/>
      <c r="O8568" s="9"/>
      <c r="P8568" s="9"/>
      <c r="Q8568" s="9"/>
      <c r="R8568" s="9"/>
    </row>
    <row r="8569" ht="15.75" customHeight="1">
      <c r="A8569" s="14" t="s">
        <v>11</v>
      </c>
      <c r="B8569" s="14" t="s">
        <v>12</v>
      </c>
      <c r="C8569" s="40" t="s">
        <v>20055</v>
      </c>
      <c r="D8569" s="14" t="s">
        <v>20056</v>
      </c>
      <c r="E8569" s="13" t="s">
        <v>20057</v>
      </c>
      <c r="F8569" s="14" t="s">
        <v>20058</v>
      </c>
      <c r="G8569" s="14" t="s">
        <v>7366</v>
      </c>
      <c r="H8569" s="41" t="s">
        <v>6712</v>
      </c>
      <c r="I8569" s="42" t="s">
        <v>85</v>
      </c>
      <c r="J8569" s="71">
        <f t="shared" si="1"/>
        <v>89</v>
      </c>
      <c r="K8569" s="7" t="str">
        <f t="shared" si="2"/>
        <v>ENG30-02784732-npruga</v>
      </c>
      <c r="L8569" s="7" t="str">
        <f>ifna(VLOOKUP(K8569,'Лист1'!D:E,2,false))</f>
        <v/>
      </c>
      <c r="M8569" s="9"/>
      <c r="N8569" s="9"/>
      <c r="O8569" s="9"/>
      <c r="P8569" s="9"/>
      <c r="Q8569" s="9"/>
      <c r="R8569" s="9"/>
    </row>
    <row r="8570" ht="15.75" customHeight="1">
      <c r="A8570" s="14" t="s">
        <v>79</v>
      </c>
      <c r="B8570" s="14" t="s">
        <v>80</v>
      </c>
      <c r="C8570" s="40" t="s">
        <v>20059</v>
      </c>
      <c r="D8570" s="14" t="s">
        <v>20060</v>
      </c>
      <c r="E8570" s="13" t="s">
        <v>20061</v>
      </c>
      <c r="F8570" s="14" t="s">
        <v>20062</v>
      </c>
      <c r="G8570" s="14" t="s">
        <v>6772</v>
      </c>
      <c r="H8570" s="41" t="s">
        <v>6712</v>
      </c>
      <c r="I8570" s="42" t="s">
        <v>85</v>
      </c>
      <c r="J8570" s="181">
        <f t="shared" si="1"/>
        <v>42</v>
      </c>
      <c r="K8570" s="7" t="str">
        <f t="shared" si="2"/>
        <v>ENG30-02785874-apokrajinski</v>
      </c>
      <c r="L8570" s="7" t="str">
        <f>ifna(VLOOKUP(K8570,'Лист1'!D:E,2,false))</f>
        <v/>
      </c>
      <c r="M8570" s="9"/>
      <c r="N8570" s="9"/>
      <c r="O8570" s="9"/>
      <c r="P8570" s="9"/>
      <c r="Q8570" s="9"/>
      <c r="R8570" s="9"/>
    </row>
    <row r="8571" ht="15.75" customHeight="1">
      <c r="A8571" s="14" t="s">
        <v>79</v>
      </c>
      <c r="B8571" s="14" t="s">
        <v>80</v>
      </c>
      <c r="C8571" s="40" t="s">
        <v>11233</v>
      </c>
      <c r="D8571" s="14" t="s">
        <v>20063</v>
      </c>
      <c r="E8571" s="13" t="s">
        <v>20064</v>
      </c>
      <c r="F8571" s="14" t="s">
        <v>11233</v>
      </c>
      <c r="G8571" s="14" t="s">
        <v>8599</v>
      </c>
      <c r="H8571" s="41" t="s">
        <v>6712</v>
      </c>
      <c r="I8571" s="42" t="s">
        <v>85</v>
      </c>
      <c r="J8571" s="45">
        <f t="shared" si="1"/>
        <v>49</v>
      </c>
      <c r="K8571" s="7" t="str">
        <f t="shared" si="2"/>
        <v>ENG30-02788378-arepublikanski</v>
      </c>
      <c r="L8571" s="7" t="str">
        <f>ifna(VLOOKUP(K8571,'Лист1'!D:E,2,false))</f>
        <v/>
      </c>
      <c r="M8571" s="9"/>
      <c r="N8571" s="9"/>
      <c r="O8571" s="9"/>
      <c r="P8571" s="9"/>
      <c r="Q8571" s="9"/>
      <c r="R8571" s="9"/>
    </row>
    <row r="8572" ht="15.75" customHeight="1">
      <c r="A8572" s="14" t="s">
        <v>11</v>
      </c>
      <c r="B8572" s="14" t="s">
        <v>12</v>
      </c>
      <c r="C8572" s="40" t="s">
        <v>20065</v>
      </c>
      <c r="D8572" s="14" t="s">
        <v>20066</v>
      </c>
      <c r="E8572" s="13" t="s">
        <v>20067</v>
      </c>
      <c r="F8572" s="14" t="s">
        <v>20068</v>
      </c>
      <c r="G8572" s="14" t="s">
        <v>20069</v>
      </c>
      <c r="H8572" s="41" t="s">
        <v>6712</v>
      </c>
      <c r="I8572" s="42" t="s">
        <v>85</v>
      </c>
      <c r="J8572" s="31">
        <f t="shared" si="1"/>
        <v>44</v>
      </c>
      <c r="K8572" s="7" t="str">
        <f t="shared" si="2"/>
        <v>ENG30-02789487-nbar</v>
      </c>
      <c r="L8572" s="7" t="str">
        <f>ifna(VLOOKUP(K8572,'Лист1'!D:E,2,false))</f>
        <v/>
      </c>
      <c r="M8572" s="9"/>
      <c r="N8572" s="9"/>
      <c r="O8572" s="9"/>
      <c r="P8572" s="9"/>
      <c r="Q8572" s="9"/>
      <c r="R8572" s="9"/>
    </row>
    <row r="8573" ht="15.75" customHeight="1">
      <c r="A8573" s="14" t="s">
        <v>79</v>
      </c>
      <c r="B8573" s="14" t="s">
        <v>80</v>
      </c>
      <c r="C8573" s="40" t="s">
        <v>10887</v>
      </c>
      <c r="D8573" s="14" t="s">
        <v>20070</v>
      </c>
      <c r="E8573" s="13" t="s">
        <v>20071</v>
      </c>
      <c r="F8573" s="14" t="s">
        <v>10887</v>
      </c>
      <c r="G8573" s="14" t="s">
        <v>8686</v>
      </c>
      <c r="H8573" s="41" t="s">
        <v>6712</v>
      </c>
      <c r="I8573" s="42" t="s">
        <v>85</v>
      </c>
      <c r="J8573" s="22">
        <f t="shared" si="1"/>
        <v>68</v>
      </c>
      <c r="K8573" s="7" t="str">
        <f t="shared" si="2"/>
        <v>ENG30-02789798-akraljevski</v>
      </c>
      <c r="L8573" s="7" t="str">
        <f>ifna(VLOOKUP(K8573,'Лист1'!D:E,2,false))</f>
        <v/>
      </c>
      <c r="M8573" s="9"/>
      <c r="N8573" s="9"/>
      <c r="O8573" s="9"/>
      <c r="P8573" s="9"/>
      <c r="Q8573" s="9"/>
      <c r="R8573" s="9"/>
    </row>
    <row r="8574" ht="15.75" customHeight="1">
      <c r="A8574" s="14" t="s">
        <v>79</v>
      </c>
      <c r="B8574" s="14" t="s">
        <v>80</v>
      </c>
      <c r="C8574" s="40" t="s">
        <v>20072</v>
      </c>
      <c r="D8574" s="14" t="s">
        <v>20073</v>
      </c>
      <c r="E8574" s="13" t="s">
        <v>20074</v>
      </c>
      <c r="F8574" s="14" t="s">
        <v>20072</v>
      </c>
      <c r="G8574" s="14" t="s">
        <v>12479</v>
      </c>
      <c r="H8574" s="41" t="s">
        <v>6712</v>
      </c>
      <c r="I8574" s="42" t="s">
        <v>85</v>
      </c>
      <c r="J8574" s="130">
        <f t="shared" si="1"/>
        <v>63</v>
      </c>
      <c r="K8574" s="7" t="str">
        <f t="shared" si="2"/>
        <v>ENG30-02790222-apoljoprivredni</v>
      </c>
      <c r="L8574" s="7" t="str">
        <f>ifna(VLOOKUP(K8574,'Лист1'!D:E,2,false))</f>
        <v/>
      </c>
      <c r="M8574" s="9"/>
      <c r="N8574" s="9"/>
      <c r="O8574" s="9"/>
      <c r="P8574" s="9"/>
      <c r="Q8574" s="9"/>
      <c r="R8574" s="9"/>
    </row>
    <row r="8575" ht="15.75" customHeight="1">
      <c r="A8575" s="14" t="s">
        <v>79</v>
      </c>
      <c r="B8575" s="14" t="s">
        <v>80</v>
      </c>
      <c r="C8575" s="40" t="s">
        <v>20075</v>
      </c>
      <c r="D8575" s="14" t="s">
        <v>20076</v>
      </c>
      <c r="E8575" s="13" t="s">
        <v>20077</v>
      </c>
      <c r="F8575" s="14" t="s">
        <v>20078</v>
      </c>
      <c r="G8575" s="14" t="s">
        <v>6772</v>
      </c>
      <c r="H8575" s="41" t="s">
        <v>6712</v>
      </c>
      <c r="I8575" s="42" t="s">
        <v>85</v>
      </c>
      <c r="J8575" s="25">
        <f t="shared" si="1"/>
        <v>44</v>
      </c>
      <c r="K8575" s="7" t="str">
        <f t="shared" si="2"/>
        <v>ENG30-02792789-ascenski</v>
      </c>
      <c r="L8575" s="7" t="str">
        <f>ifna(VLOOKUP(K8575,'Лист1'!D:E,2,false))</f>
        <v/>
      </c>
      <c r="M8575" s="9"/>
      <c r="N8575" s="9"/>
      <c r="O8575" s="9"/>
      <c r="P8575" s="9"/>
      <c r="Q8575" s="9"/>
      <c r="R8575" s="9"/>
    </row>
    <row r="8576" ht="15.75" customHeight="1">
      <c r="A8576" s="14" t="s">
        <v>79</v>
      </c>
      <c r="B8576" s="14" t="s">
        <v>80</v>
      </c>
      <c r="C8576" s="40" t="s">
        <v>20079</v>
      </c>
      <c r="D8576" s="14" t="s">
        <v>20080</v>
      </c>
      <c r="E8576" s="13" t="s">
        <v>20081</v>
      </c>
      <c r="F8576" s="14" t="s">
        <v>20079</v>
      </c>
      <c r="G8576" s="14" t="s">
        <v>10101</v>
      </c>
      <c r="H8576" s="41" t="s">
        <v>6712</v>
      </c>
      <c r="I8576" s="42" t="s">
        <v>85</v>
      </c>
      <c r="J8576" s="60">
        <f t="shared" si="1"/>
        <v>52</v>
      </c>
      <c r="K8576" s="7" t="str">
        <f t="shared" si="2"/>
        <v>ENG30-02793094-asholastički</v>
      </c>
      <c r="L8576" s="7" t="str">
        <f>ifna(VLOOKUP(K8576,'Лист1'!D:E,2,false))</f>
        <v/>
      </c>
      <c r="M8576" s="9"/>
      <c r="N8576" s="9"/>
      <c r="O8576" s="9"/>
      <c r="P8576" s="9"/>
      <c r="Q8576" s="9"/>
      <c r="R8576" s="9"/>
    </row>
    <row r="8577" ht="15.75" customHeight="1">
      <c r="A8577" s="14" t="s">
        <v>11</v>
      </c>
      <c r="B8577" s="14" t="s">
        <v>12</v>
      </c>
      <c r="C8577" s="40" t="s">
        <v>20082</v>
      </c>
      <c r="D8577" s="14" t="s">
        <v>20083</v>
      </c>
      <c r="E8577" s="13" t="s">
        <v>20084</v>
      </c>
      <c r="F8577" s="14" t="s">
        <v>20085</v>
      </c>
      <c r="G8577" s="14" t="s">
        <v>6772</v>
      </c>
      <c r="H8577" s="41" t="s">
        <v>6712</v>
      </c>
      <c r="I8577" s="42" t="s">
        <v>85</v>
      </c>
      <c r="J8577" s="38">
        <f t="shared" si="1"/>
        <v>54</v>
      </c>
      <c r="K8577" s="7" t="str">
        <f t="shared" si="2"/>
        <v>ENG30-02796623-nbarijera</v>
      </c>
      <c r="L8577" s="7" t="str">
        <f>ifna(VLOOKUP(K8577,'Лист1'!D:E,2,false))</f>
        <v/>
      </c>
      <c r="M8577" s="9"/>
      <c r="N8577" s="9"/>
      <c r="O8577" s="9"/>
      <c r="P8577" s="9"/>
      <c r="Q8577" s="9"/>
      <c r="R8577" s="9"/>
    </row>
    <row r="8578" ht="15.75" customHeight="1">
      <c r="A8578" s="14" t="s">
        <v>11</v>
      </c>
      <c r="B8578" s="14" t="s">
        <v>12</v>
      </c>
      <c r="C8578" s="40" t="s">
        <v>20065</v>
      </c>
      <c r="D8578" s="14" t="s">
        <v>20086</v>
      </c>
      <c r="E8578" s="13" t="s">
        <v>20087</v>
      </c>
      <c r="F8578" s="14" t="s">
        <v>20088</v>
      </c>
      <c r="G8578" s="14" t="s">
        <v>9107</v>
      </c>
      <c r="H8578" s="41" t="s">
        <v>6712</v>
      </c>
      <c r="I8578" s="42" t="s">
        <v>85</v>
      </c>
      <c r="J8578" s="43">
        <f t="shared" si="1"/>
        <v>66</v>
      </c>
      <c r="K8578" s="7" t="str">
        <f t="shared" si="2"/>
        <v>ENG30-02796995-nbar</v>
      </c>
      <c r="L8578" s="7" t="str">
        <f>ifna(VLOOKUP(K8578,'Лист1'!D:E,2,false))</f>
        <v/>
      </c>
      <c r="M8578" s="9"/>
      <c r="N8578" s="9"/>
      <c r="O8578" s="9"/>
      <c r="P8578" s="9"/>
      <c r="Q8578" s="9"/>
      <c r="R8578" s="9"/>
    </row>
    <row r="8579" ht="15.75" customHeight="1">
      <c r="A8579" s="14" t="s">
        <v>11</v>
      </c>
      <c r="B8579" s="14" t="s">
        <v>12</v>
      </c>
      <c r="C8579" s="40" t="s">
        <v>20089</v>
      </c>
      <c r="D8579" s="14" t="s">
        <v>20090</v>
      </c>
      <c r="E8579" s="13" t="s">
        <v>20091</v>
      </c>
      <c r="F8579" s="14" t="s">
        <v>20092</v>
      </c>
      <c r="G8579" s="14" t="s">
        <v>9062</v>
      </c>
      <c r="H8579" s="41" t="s">
        <v>6712</v>
      </c>
      <c r="I8579" s="42" t="s">
        <v>85</v>
      </c>
      <c r="J8579" s="46">
        <f t="shared" si="1"/>
        <v>48</v>
      </c>
      <c r="K8579" s="7" t="str">
        <f t="shared" si="2"/>
        <v>ENG30-02798290-nbaza</v>
      </c>
      <c r="L8579" s="7" t="str">
        <f>ifna(VLOOKUP(K8579,'Лист1'!D:E,2,false))</f>
        <v/>
      </c>
      <c r="M8579" s="9"/>
      <c r="N8579" s="9"/>
      <c r="O8579" s="9"/>
      <c r="P8579" s="9"/>
      <c r="Q8579" s="9"/>
      <c r="R8579" s="9"/>
    </row>
    <row r="8580" ht="15.75" customHeight="1">
      <c r="A8580" s="14" t="s">
        <v>79</v>
      </c>
      <c r="B8580" s="14" t="s">
        <v>80</v>
      </c>
      <c r="C8580" s="40" t="s">
        <v>13487</v>
      </c>
      <c r="D8580" s="14" t="s">
        <v>20093</v>
      </c>
      <c r="E8580" s="13" t="s">
        <v>20094</v>
      </c>
      <c r="F8580" s="14" t="s">
        <v>20095</v>
      </c>
      <c r="G8580" s="14" t="s">
        <v>8686</v>
      </c>
      <c r="H8580" s="41" t="s">
        <v>6712</v>
      </c>
      <c r="I8580" s="42" t="s">
        <v>85</v>
      </c>
      <c r="J8580" s="55">
        <f t="shared" si="1"/>
        <v>51</v>
      </c>
      <c r="K8580" s="7" t="str">
        <f t="shared" si="2"/>
        <v>ENG30-02798370-adruštven</v>
      </c>
      <c r="L8580" s="7" t="str">
        <f>ifna(VLOOKUP(K8580,'Лист1'!D:E,2,false))</f>
        <v/>
      </c>
      <c r="M8580" s="9"/>
      <c r="N8580" s="9"/>
      <c r="O8580" s="9"/>
      <c r="P8580" s="9"/>
      <c r="Q8580" s="9"/>
      <c r="R8580" s="9"/>
    </row>
    <row r="8581" ht="15.75" customHeight="1">
      <c r="A8581" s="14" t="s">
        <v>79</v>
      </c>
      <c r="B8581" s="14" t="s">
        <v>80</v>
      </c>
      <c r="C8581" s="40" t="s">
        <v>20096</v>
      </c>
      <c r="D8581" s="14" t="s">
        <v>20093</v>
      </c>
      <c r="E8581" s="13" t="s">
        <v>20094</v>
      </c>
      <c r="F8581" s="14" t="s">
        <v>20095</v>
      </c>
      <c r="G8581" s="14" t="s">
        <v>8686</v>
      </c>
      <c r="H8581" s="41" t="s">
        <v>6712</v>
      </c>
      <c r="I8581" s="42" t="s">
        <v>85</v>
      </c>
      <c r="J8581" s="17">
        <f t="shared" si="1"/>
        <v>51</v>
      </c>
      <c r="K8581" s="7" t="str">
        <f t="shared" si="2"/>
        <v>ENG30-02798370-asocijalan</v>
      </c>
      <c r="L8581" s="7" t="str">
        <f>ifna(VLOOKUP(K8581,'Лист1'!D:E,2,false))</f>
        <v>dodati</v>
      </c>
      <c r="M8581" s="9"/>
      <c r="N8581" s="9"/>
      <c r="O8581" s="9"/>
      <c r="P8581" s="9"/>
      <c r="Q8581" s="9"/>
      <c r="R8581" s="9"/>
    </row>
    <row r="8582" ht="15.75" customHeight="1">
      <c r="A8582" s="14" t="s">
        <v>79</v>
      </c>
      <c r="B8582" s="14" t="s">
        <v>80</v>
      </c>
      <c r="C8582" s="40" t="s">
        <v>20097</v>
      </c>
      <c r="D8582" s="14" t="s">
        <v>20098</v>
      </c>
      <c r="E8582" s="13" t="s">
        <v>20099</v>
      </c>
      <c r="F8582" s="14" t="s">
        <v>20100</v>
      </c>
      <c r="G8582" s="14" t="s">
        <v>16715</v>
      </c>
      <c r="H8582" s="41" t="s">
        <v>6712</v>
      </c>
      <c r="I8582" s="42" t="s">
        <v>85</v>
      </c>
      <c r="J8582" s="30">
        <f t="shared" si="1"/>
        <v>64</v>
      </c>
      <c r="K8582" s="7" t="str">
        <f t="shared" si="2"/>
        <v>ENG30-02799016-asunčan</v>
      </c>
      <c r="L8582" s="7" t="str">
        <f>ifna(VLOOKUP(K8582,'Лист1'!D:E,2,false))</f>
        <v/>
      </c>
      <c r="M8582" s="9"/>
      <c r="N8582" s="9"/>
      <c r="O8582" s="9"/>
      <c r="P8582" s="9"/>
      <c r="Q8582" s="9"/>
      <c r="R8582" s="9"/>
    </row>
    <row r="8583" ht="15.75" customHeight="1">
      <c r="A8583" s="14" t="s">
        <v>79</v>
      </c>
      <c r="B8583" s="14" t="s">
        <v>80</v>
      </c>
      <c r="C8583" s="40" t="s">
        <v>20101</v>
      </c>
      <c r="D8583" s="14" t="s">
        <v>20098</v>
      </c>
      <c r="E8583" s="13" t="s">
        <v>20099</v>
      </c>
      <c r="F8583" s="14" t="s">
        <v>20100</v>
      </c>
      <c r="G8583" s="14" t="s">
        <v>16715</v>
      </c>
      <c r="H8583" s="41" t="s">
        <v>6712</v>
      </c>
      <c r="I8583" s="42" t="s">
        <v>85</v>
      </c>
      <c r="J8583" s="39">
        <f t="shared" si="1"/>
        <v>64</v>
      </c>
      <c r="K8583" s="7" t="str">
        <f t="shared" si="2"/>
        <v>ENG30-02799016-aSunčev</v>
      </c>
      <c r="L8583" s="7" t="str">
        <f>ifna(VLOOKUP(K8583,'Лист1'!D:E,2,false))</f>
        <v>dodati</v>
      </c>
      <c r="M8583" s="9"/>
      <c r="N8583" s="9"/>
      <c r="O8583" s="9"/>
      <c r="P8583" s="9"/>
      <c r="Q8583" s="9"/>
      <c r="R8583" s="9"/>
    </row>
    <row r="8584" ht="15.75" customHeight="1">
      <c r="A8584" s="14" t="s">
        <v>79</v>
      </c>
      <c r="B8584" s="14" t="s">
        <v>80</v>
      </c>
      <c r="C8584" s="40" t="s">
        <v>12735</v>
      </c>
      <c r="D8584" s="14" t="s">
        <v>20102</v>
      </c>
      <c r="E8584" s="13" t="s">
        <v>20103</v>
      </c>
      <c r="F8584" s="14" t="s">
        <v>12735</v>
      </c>
      <c r="G8584" s="14" t="s">
        <v>7496</v>
      </c>
      <c r="H8584" s="41" t="s">
        <v>6712</v>
      </c>
      <c r="I8584" s="42" t="s">
        <v>85</v>
      </c>
      <c r="J8584" s="18">
        <f t="shared" si="1"/>
        <v>52</v>
      </c>
      <c r="K8584" s="7" t="str">
        <f t="shared" si="2"/>
        <v>ENG30-02801839-asportski</v>
      </c>
      <c r="L8584" s="7" t="str">
        <f>ifna(VLOOKUP(K8584,'Лист1'!D:E,2,false))</f>
        <v/>
      </c>
      <c r="M8584" s="9"/>
      <c r="N8584" s="9"/>
      <c r="O8584" s="9"/>
      <c r="P8584" s="9"/>
      <c r="Q8584" s="9"/>
      <c r="R8584" s="9"/>
    </row>
    <row r="8585" ht="15.75" customHeight="1">
      <c r="A8585" s="14" t="s">
        <v>11</v>
      </c>
      <c r="B8585" s="14" t="s">
        <v>12</v>
      </c>
      <c r="C8585" s="40" t="s">
        <v>8453</v>
      </c>
      <c r="D8585" s="14" t="s">
        <v>20104</v>
      </c>
      <c r="E8585" s="13" t="s">
        <v>20105</v>
      </c>
      <c r="F8585" s="14" t="s">
        <v>20106</v>
      </c>
      <c r="G8585" s="14" t="s">
        <v>9963</v>
      </c>
      <c r="H8585" s="41" t="s">
        <v>6712</v>
      </c>
      <c r="I8585" s="42" t="s">
        <v>85</v>
      </c>
      <c r="J8585" s="33">
        <f t="shared" si="1"/>
        <v>80</v>
      </c>
      <c r="K8585" s="7" t="str">
        <f t="shared" si="2"/>
        <v>ENG30-02802215-nkoš</v>
      </c>
      <c r="L8585" s="7" t="str">
        <f>ifna(VLOOKUP(K8585,'Лист1'!D:E,2,false))</f>
        <v/>
      </c>
      <c r="M8585" s="9"/>
      <c r="N8585" s="9"/>
      <c r="O8585" s="9"/>
      <c r="P8585" s="9"/>
      <c r="Q8585" s="9"/>
      <c r="R8585" s="9"/>
    </row>
    <row r="8586" ht="15.75" customHeight="1">
      <c r="A8586" s="14" t="s">
        <v>11</v>
      </c>
      <c r="B8586" s="14" t="s">
        <v>12</v>
      </c>
      <c r="C8586" s="40" t="s">
        <v>20107</v>
      </c>
      <c r="D8586" s="14" t="s">
        <v>20108</v>
      </c>
      <c r="E8586" s="13" t="s">
        <v>20109</v>
      </c>
      <c r="F8586" s="14" t="s">
        <v>20110</v>
      </c>
      <c r="G8586" s="14" t="s">
        <v>9107</v>
      </c>
      <c r="H8586" s="41" t="s">
        <v>6712</v>
      </c>
      <c r="I8586" s="42" t="s">
        <v>85</v>
      </c>
      <c r="J8586" s="70">
        <f t="shared" si="1"/>
        <v>46</v>
      </c>
      <c r="K8586" s="7" t="str">
        <f t="shared" si="2"/>
        <v>ENG30-02806992-nkupatilo</v>
      </c>
      <c r="L8586" s="7" t="str">
        <f>ifna(VLOOKUP(K8586,'Лист1'!D:E,2,false))</f>
        <v/>
      </c>
      <c r="M8586" s="9"/>
      <c r="N8586" s="9"/>
      <c r="O8586" s="9"/>
      <c r="P8586" s="9"/>
      <c r="Q8586" s="9"/>
      <c r="R8586" s="9"/>
    </row>
    <row r="8587" ht="15.75" customHeight="1">
      <c r="A8587" s="14" t="s">
        <v>11</v>
      </c>
      <c r="B8587" s="14" t="s">
        <v>12</v>
      </c>
      <c r="C8587" s="40" t="s">
        <v>20107</v>
      </c>
      <c r="D8587" s="14" t="s">
        <v>20111</v>
      </c>
      <c r="E8587" s="13" t="s">
        <v>20112</v>
      </c>
      <c r="F8587" s="14" t="s">
        <v>20113</v>
      </c>
      <c r="G8587" s="14" t="s">
        <v>9107</v>
      </c>
      <c r="H8587" s="41" t="s">
        <v>6712</v>
      </c>
      <c r="I8587" s="42" t="s">
        <v>85</v>
      </c>
      <c r="J8587" s="61">
        <f t="shared" si="1"/>
        <v>73</v>
      </c>
      <c r="K8587" s="7" t="str">
        <f t="shared" si="2"/>
        <v>ENG30-02807731-nkupatilo</v>
      </c>
      <c r="L8587" s="7" t="str">
        <f>ifna(VLOOKUP(K8587,'Лист1'!D:E,2,false))</f>
        <v/>
      </c>
      <c r="M8587" s="9"/>
      <c r="N8587" s="9"/>
      <c r="O8587" s="9"/>
      <c r="P8587" s="9"/>
      <c r="Q8587" s="9"/>
      <c r="R8587" s="9"/>
    </row>
    <row r="8588" ht="15.75" customHeight="1">
      <c r="A8588" s="14" t="s">
        <v>79</v>
      </c>
      <c r="B8588" s="14" t="s">
        <v>80</v>
      </c>
      <c r="C8588" s="40" t="s">
        <v>17138</v>
      </c>
      <c r="D8588" s="14" t="s">
        <v>20114</v>
      </c>
      <c r="E8588" s="13" t="s">
        <v>20115</v>
      </c>
      <c r="F8588" s="14" t="s">
        <v>17138</v>
      </c>
      <c r="G8588" s="14" t="s">
        <v>12691</v>
      </c>
      <c r="H8588" s="41" t="s">
        <v>6712</v>
      </c>
      <c r="I8588" s="42" t="s">
        <v>85</v>
      </c>
      <c r="J8588" s="30">
        <f t="shared" si="1"/>
        <v>78</v>
      </c>
      <c r="K8588" s="7" t="str">
        <f t="shared" si="2"/>
        <v>ENG30-02809692-atehnološki</v>
      </c>
      <c r="L8588" s="7" t="str">
        <f>ifna(VLOOKUP(K8588,'Лист1'!D:E,2,false))</f>
        <v/>
      </c>
      <c r="M8588" s="9"/>
      <c r="N8588" s="9"/>
      <c r="O8588" s="9"/>
      <c r="P8588" s="9"/>
      <c r="Q8588" s="9"/>
      <c r="R8588" s="9"/>
    </row>
    <row r="8589" ht="15.75" customHeight="1">
      <c r="A8589" s="14" t="s">
        <v>79</v>
      </c>
      <c r="B8589" s="14" t="s">
        <v>80</v>
      </c>
      <c r="C8589" s="40" t="s">
        <v>8077</v>
      </c>
      <c r="D8589" s="14" t="s">
        <v>20116</v>
      </c>
      <c r="E8589" s="13" t="s">
        <v>20117</v>
      </c>
      <c r="F8589" s="14" t="s">
        <v>8077</v>
      </c>
      <c r="G8589" s="14" t="s">
        <v>7073</v>
      </c>
      <c r="H8589" s="41" t="s">
        <v>6712</v>
      </c>
      <c r="I8589" s="42" t="s">
        <v>85</v>
      </c>
      <c r="J8589" s="27">
        <f t="shared" si="1"/>
        <v>50</v>
      </c>
      <c r="K8589" s="7" t="str">
        <f t="shared" si="2"/>
        <v>ENG30-02810882-avremenski</v>
      </c>
      <c r="L8589" s="7" t="str">
        <f>ifna(VLOOKUP(K8589,'Лист1'!D:E,2,false))</f>
        <v/>
      </c>
      <c r="M8589" s="9"/>
      <c r="N8589" s="9"/>
      <c r="O8589" s="9"/>
      <c r="P8589" s="9"/>
      <c r="Q8589" s="9"/>
      <c r="R8589" s="9"/>
    </row>
    <row r="8590" ht="15.75" customHeight="1">
      <c r="A8590" s="14" t="s">
        <v>11</v>
      </c>
      <c r="B8590" s="14" t="s">
        <v>12</v>
      </c>
      <c r="C8590" s="40" t="s">
        <v>1033</v>
      </c>
      <c r="D8590" s="14" t="s">
        <v>20118</v>
      </c>
      <c r="E8590" s="13" t="s">
        <v>20119</v>
      </c>
      <c r="F8590" s="13" t="s">
        <v>1033</v>
      </c>
      <c r="G8590" s="14" t="s">
        <v>11653</v>
      </c>
      <c r="H8590" s="159" t="s">
        <v>6712</v>
      </c>
      <c r="I8590" s="116" t="s">
        <v>17</v>
      </c>
      <c r="J8590" s="25">
        <f t="shared" si="1"/>
        <v>34</v>
      </c>
      <c r="K8590" s="7" t="str">
        <f t="shared" si="2"/>
        <v>ENG30-02812201-nbojni brod</v>
      </c>
      <c r="L8590" s="7" t="str">
        <f>ifna(VLOOKUP(K8590,'Лист1'!D:E,2,false))</f>
        <v/>
      </c>
      <c r="M8590" s="9"/>
      <c r="N8590" s="9"/>
      <c r="O8590" s="9"/>
      <c r="P8590" s="9"/>
      <c r="Q8590" s="9"/>
      <c r="R8590" s="9"/>
    </row>
    <row r="8591" ht="15.75" customHeight="1">
      <c r="A8591" s="14" t="s">
        <v>79</v>
      </c>
      <c r="B8591" s="14" t="s">
        <v>80</v>
      </c>
      <c r="C8591" s="40" t="s">
        <v>20120</v>
      </c>
      <c r="D8591" s="14" t="s">
        <v>20121</v>
      </c>
      <c r="E8591" s="13" t="s">
        <v>20122</v>
      </c>
      <c r="F8591" s="14" t="s">
        <v>20120</v>
      </c>
      <c r="G8591" s="14" t="s">
        <v>10445</v>
      </c>
      <c r="H8591" s="41" t="s">
        <v>6712</v>
      </c>
      <c r="I8591" s="42" t="s">
        <v>85</v>
      </c>
      <c r="J8591" s="27">
        <f t="shared" si="1"/>
        <v>44</v>
      </c>
      <c r="K8591" s="7" t="str">
        <f t="shared" si="2"/>
        <v>ENG30-02812216-agermanski</v>
      </c>
      <c r="L8591" s="7" t="str">
        <f>ifna(VLOOKUP(K8591,'Лист1'!D:E,2,false))</f>
        <v/>
      </c>
      <c r="M8591" s="9"/>
      <c r="N8591" s="9"/>
      <c r="O8591" s="9"/>
      <c r="P8591" s="9"/>
      <c r="Q8591" s="9"/>
      <c r="R8591" s="9"/>
    </row>
    <row r="8592" ht="15.75" customHeight="1">
      <c r="A8592" s="14" t="s">
        <v>79</v>
      </c>
      <c r="B8592" s="14" t="s">
        <v>80</v>
      </c>
      <c r="C8592" s="40" t="s">
        <v>11721</v>
      </c>
      <c r="D8592" s="14" t="s">
        <v>20123</v>
      </c>
      <c r="E8592" s="13" t="s">
        <v>20124</v>
      </c>
      <c r="F8592" s="14" t="s">
        <v>20125</v>
      </c>
      <c r="G8592" s="14" t="s">
        <v>10289</v>
      </c>
      <c r="H8592" s="41" t="s">
        <v>6712</v>
      </c>
      <c r="I8592" s="42" t="s">
        <v>85</v>
      </c>
      <c r="J8592" s="44">
        <f t="shared" si="1"/>
        <v>31</v>
      </c>
      <c r="K8592" s="7" t="str">
        <f t="shared" si="2"/>
        <v>ENG30-02813315-apozorišni</v>
      </c>
      <c r="L8592" s="7" t="str">
        <f>ifna(VLOOKUP(K8592,'Лист1'!D:E,2,false))</f>
        <v/>
      </c>
      <c r="M8592" s="9"/>
      <c r="N8592" s="9"/>
      <c r="O8592" s="9"/>
      <c r="P8592" s="9"/>
      <c r="Q8592" s="9"/>
      <c r="R8592" s="9"/>
    </row>
    <row r="8593" ht="15.75" customHeight="1">
      <c r="A8593" s="14" t="s">
        <v>79</v>
      </c>
      <c r="B8593" s="14" t="s">
        <v>80</v>
      </c>
      <c r="C8593" s="40" t="s">
        <v>20126</v>
      </c>
      <c r="D8593" s="14" t="s">
        <v>20127</v>
      </c>
      <c r="E8593" s="13" t="s">
        <v>20128</v>
      </c>
      <c r="F8593" s="14" t="s">
        <v>20126</v>
      </c>
      <c r="G8593" s="14" t="s">
        <v>6772</v>
      </c>
      <c r="H8593" s="41" t="s">
        <v>6712</v>
      </c>
      <c r="I8593" s="42" t="s">
        <v>85</v>
      </c>
      <c r="J8593" s="48">
        <f t="shared" si="1"/>
        <v>33</v>
      </c>
      <c r="K8593" s="7" t="str">
        <f t="shared" si="2"/>
        <v>ENG30-02813680-atematski</v>
      </c>
      <c r="L8593" s="7" t="str">
        <f>ifna(VLOOKUP(K8593,'Лист1'!D:E,2,false))</f>
        <v/>
      </c>
      <c r="M8593" s="9"/>
      <c r="N8593" s="9"/>
      <c r="O8593" s="9"/>
      <c r="P8593" s="9"/>
      <c r="Q8593" s="9"/>
      <c r="R8593" s="9"/>
    </row>
    <row r="8594" ht="15.75" customHeight="1">
      <c r="A8594" s="14" t="s">
        <v>79</v>
      </c>
      <c r="B8594" s="14" t="s">
        <v>80</v>
      </c>
      <c r="C8594" s="40" t="s">
        <v>14437</v>
      </c>
      <c r="D8594" s="14" t="s">
        <v>20129</v>
      </c>
      <c r="E8594" s="13" t="s">
        <v>20130</v>
      </c>
      <c r="F8594" s="14" t="s">
        <v>20131</v>
      </c>
      <c r="G8594" s="14" t="s">
        <v>7004</v>
      </c>
      <c r="H8594" s="41" t="s">
        <v>6712</v>
      </c>
      <c r="I8594" s="42" t="s">
        <v>85</v>
      </c>
      <c r="J8594" s="68">
        <f t="shared" si="1"/>
        <v>30</v>
      </c>
      <c r="K8594" s="7" t="str">
        <f t="shared" si="2"/>
        <v>ENG30-02814453-atoplotni</v>
      </c>
      <c r="L8594" s="7" t="str">
        <f>ifna(VLOOKUP(K8594,'Лист1'!D:E,2,false))</f>
        <v/>
      </c>
      <c r="M8594" s="9"/>
      <c r="N8594" s="9"/>
      <c r="O8594" s="9"/>
      <c r="P8594" s="9"/>
      <c r="Q8594" s="9"/>
      <c r="R8594" s="9"/>
    </row>
    <row r="8595" ht="15.75" customHeight="1">
      <c r="A8595" s="14" t="s">
        <v>11</v>
      </c>
      <c r="B8595" s="14" t="s">
        <v>12</v>
      </c>
      <c r="C8595" s="40" t="s">
        <v>20132</v>
      </c>
      <c r="D8595" s="14" t="s">
        <v>20133</v>
      </c>
      <c r="E8595" s="13" t="s">
        <v>20134</v>
      </c>
      <c r="F8595" s="14" t="s">
        <v>20135</v>
      </c>
      <c r="G8595" s="14" t="s">
        <v>6772</v>
      </c>
      <c r="H8595" s="41" t="s">
        <v>6712</v>
      </c>
      <c r="I8595" s="42" t="s">
        <v>85</v>
      </c>
      <c r="J8595" s="99">
        <f t="shared" si="1"/>
        <v>64</v>
      </c>
      <c r="K8595" s="7" t="str">
        <f t="shared" si="2"/>
        <v>ENG30-02814860-nsvetionik</v>
      </c>
      <c r="L8595" s="7" t="str">
        <f>ifna(VLOOKUP(K8595,'Лист1'!D:E,2,false))</f>
        <v/>
      </c>
      <c r="M8595" s="9"/>
      <c r="N8595" s="9"/>
      <c r="O8595" s="9"/>
      <c r="P8595" s="9"/>
      <c r="Q8595" s="9"/>
      <c r="R8595" s="9"/>
    </row>
    <row r="8596" ht="15.75" customHeight="1">
      <c r="A8596" s="14" t="s">
        <v>11</v>
      </c>
      <c r="B8596" s="14" t="s">
        <v>12</v>
      </c>
      <c r="C8596" s="40" t="s">
        <v>20136</v>
      </c>
      <c r="D8596" s="14" t="s">
        <v>20133</v>
      </c>
      <c r="E8596" s="13" t="s">
        <v>20134</v>
      </c>
      <c r="F8596" s="14" t="s">
        <v>20135</v>
      </c>
      <c r="G8596" s="14" t="s">
        <v>6772</v>
      </c>
      <c r="H8596" s="41" t="s">
        <v>6712</v>
      </c>
      <c r="I8596" s="42" t="s">
        <v>85</v>
      </c>
      <c r="J8596" s="33">
        <f t="shared" si="1"/>
        <v>64</v>
      </c>
      <c r="K8596" s="7" t="str">
        <f t="shared" si="2"/>
        <v>ENG30-02814860-nsvetlo</v>
      </c>
      <c r="L8596" s="7" t="str">
        <f>ifna(VLOOKUP(K8596,'Лист1'!D:E,2,false))</f>
        <v/>
      </c>
      <c r="M8596" s="9"/>
      <c r="N8596" s="9"/>
      <c r="O8596" s="9"/>
      <c r="P8596" s="9"/>
      <c r="Q8596" s="9"/>
      <c r="R8596" s="9"/>
    </row>
    <row r="8597" ht="15.75" customHeight="1">
      <c r="A8597" s="14" t="s">
        <v>79</v>
      </c>
      <c r="B8597" s="14" t="s">
        <v>80</v>
      </c>
      <c r="C8597" s="40" t="s">
        <v>20137</v>
      </c>
      <c r="D8597" s="14" t="s">
        <v>20138</v>
      </c>
      <c r="E8597" s="13" t="s">
        <v>20139</v>
      </c>
      <c r="F8597" s="14" t="s">
        <v>20137</v>
      </c>
      <c r="G8597" s="14" t="s">
        <v>6815</v>
      </c>
      <c r="H8597" s="41" t="s">
        <v>6712</v>
      </c>
      <c r="I8597" s="42" t="s">
        <v>85</v>
      </c>
      <c r="J8597" s="46">
        <f t="shared" si="1"/>
        <v>34</v>
      </c>
      <c r="K8597" s="7" t="str">
        <f t="shared" si="2"/>
        <v>ENG30-02820395-ajednoćelijski</v>
      </c>
      <c r="L8597" s="7" t="str">
        <f>ifna(VLOOKUP(K8597,'Лист1'!D:E,2,false))</f>
        <v/>
      </c>
      <c r="M8597" s="9"/>
      <c r="N8597" s="9"/>
      <c r="O8597" s="9"/>
      <c r="P8597" s="9"/>
      <c r="Q8597" s="9"/>
      <c r="R8597" s="9"/>
    </row>
    <row r="8598" ht="15.75" customHeight="1">
      <c r="A8598" s="14" t="s">
        <v>79</v>
      </c>
      <c r="B8598" s="14" t="s">
        <v>80</v>
      </c>
      <c r="C8598" s="40" t="s">
        <v>20140</v>
      </c>
      <c r="D8598" s="14" t="s">
        <v>20141</v>
      </c>
      <c r="E8598" s="13" t="s">
        <v>20142</v>
      </c>
      <c r="F8598" s="14" t="s">
        <v>20140</v>
      </c>
      <c r="G8598" s="14" t="s">
        <v>7954</v>
      </c>
      <c r="H8598" s="41" t="s">
        <v>6712</v>
      </c>
      <c r="I8598" s="42" t="s">
        <v>85</v>
      </c>
      <c r="J8598" s="39">
        <f t="shared" si="1"/>
        <v>40</v>
      </c>
      <c r="K8598" s="7" t="str">
        <f t="shared" si="2"/>
        <v>ENG30-02821373-amokraćni</v>
      </c>
      <c r="L8598" s="7" t="str">
        <f>ifna(VLOOKUP(K8598,'Лист1'!D:E,2,false))</f>
        <v/>
      </c>
      <c r="M8598" s="9"/>
      <c r="N8598" s="9"/>
      <c r="O8598" s="9"/>
      <c r="P8598" s="9"/>
      <c r="Q8598" s="9"/>
      <c r="R8598" s="9"/>
    </row>
    <row r="8599" ht="15.75" customHeight="1">
      <c r="A8599" s="14" t="s">
        <v>11</v>
      </c>
      <c r="B8599" s="14" t="s">
        <v>12</v>
      </c>
      <c r="C8599" s="40" t="s">
        <v>20143</v>
      </c>
      <c r="D8599" s="14" t="s">
        <v>20144</v>
      </c>
      <c r="E8599" s="13" t="s">
        <v>20145</v>
      </c>
      <c r="F8599" s="14" t="s">
        <v>20146</v>
      </c>
      <c r="G8599" s="14" t="s">
        <v>7366</v>
      </c>
      <c r="H8599" s="41" t="s">
        <v>6712</v>
      </c>
      <c r="I8599" s="42" t="s">
        <v>85</v>
      </c>
      <c r="J8599" s="61">
        <f t="shared" si="1"/>
        <v>58</v>
      </c>
      <c r="K8599" s="7" t="str">
        <f t="shared" si="2"/>
        <v>ENG30-02827606-npojas</v>
      </c>
      <c r="L8599" s="7" t="str">
        <f>ifna(VLOOKUP(K8599,'Лист1'!D:E,2,false))</f>
        <v/>
      </c>
      <c r="M8599" s="9"/>
      <c r="N8599" s="9"/>
      <c r="O8599" s="9"/>
      <c r="P8599" s="9"/>
      <c r="Q8599" s="9"/>
      <c r="R8599" s="9"/>
    </row>
    <row r="8600" ht="15.75" customHeight="1">
      <c r="A8600" s="14" t="s">
        <v>79</v>
      </c>
      <c r="B8600" s="14" t="s">
        <v>80</v>
      </c>
      <c r="C8600" s="40" t="s">
        <v>20147</v>
      </c>
      <c r="D8600" s="14" t="s">
        <v>20148</v>
      </c>
      <c r="E8600" s="13" t="s">
        <v>20149</v>
      </c>
      <c r="F8600" s="14" t="s">
        <v>20147</v>
      </c>
      <c r="G8600" s="14" t="s">
        <v>7719</v>
      </c>
      <c r="H8600" s="41" t="s">
        <v>6712</v>
      </c>
      <c r="I8600" s="42" t="s">
        <v>85</v>
      </c>
      <c r="J8600" s="53">
        <f t="shared" si="1"/>
        <v>41</v>
      </c>
      <c r="K8600" s="7" t="str">
        <f t="shared" si="2"/>
        <v>ENG30-02829422-azakonodavni</v>
      </c>
      <c r="L8600" s="7" t="str">
        <f>ifna(VLOOKUP(K8600,'Лист1'!D:E,2,false))</f>
        <v/>
      </c>
      <c r="M8600" s="9"/>
      <c r="N8600" s="9"/>
      <c r="O8600" s="9"/>
      <c r="P8600" s="9"/>
      <c r="Q8600" s="9"/>
      <c r="R8600" s="9"/>
    </row>
    <row r="8601" ht="15.75" customHeight="1">
      <c r="A8601" s="14" t="s">
        <v>79</v>
      </c>
      <c r="B8601" s="14" t="s">
        <v>80</v>
      </c>
      <c r="C8601" s="40" t="s">
        <v>20150</v>
      </c>
      <c r="D8601" s="14" t="s">
        <v>20151</v>
      </c>
      <c r="E8601" s="13" t="s">
        <v>20152</v>
      </c>
      <c r="F8601" s="14" t="s">
        <v>20150</v>
      </c>
      <c r="G8601" s="14" t="s">
        <v>8285</v>
      </c>
      <c r="H8601" s="41" t="s">
        <v>6712</v>
      </c>
      <c r="I8601" s="42" t="s">
        <v>85</v>
      </c>
      <c r="J8601" s="22">
        <f t="shared" si="1"/>
        <v>76</v>
      </c>
      <c r="K8601" s="7" t="str">
        <f t="shared" si="2"/>
        <v>ENG30-02829565-azakonodavan</v>
      </c>
      <c r="L8601" s="7" t="str">
        <f>ifna(VLOOKUP(K8601,'Лист1'!D:E,2,false))</f>
        <v/>
      </c>
      <c r="M8601" s="9"/>
      <c r="N8601" s="9"/>
      <c r="O8601" s="9"/>
      <c r="P8601" s="9"/>
      <c r="Q8601" s="9"/>
      <c r="R8601" s="9"/>
    </row>
    <row r="8602" ht="15.75" customHeight="1">
      <c r="A8602" s="14" t="s">
        <v>79</v>
      </c>
      <c r="B8602" s="14" t="s">
        <v>80</v>
      </c>
      <c r="C8602" s="40" t="s">
        <v>10857</v>
      </c>
      <c r="D8602" s="14" t="s">
        <v>20153</v>
      </c>
      <c r="E8602" s="13" t="s">
        <v>20154</v>
      </c>
      <c r="F8602" s="14" t="s">
        <v>20155</v>
      </c>
      <c r="G8602" s="14" t="s">
        <v>7992</v>
      </c>
      <c r="H8602" s="41" t="s">
        <v>6712</v>
      </c>
      <c r="I8602" s="42" t="s">
        <v>85</v>
      </c>
      <c r="J8602" s="45">
        <f t="shared" si="1"/>
        <v>62</v>
      </c>
      <c r="K8602" s="7" t="str">
        <f t="shared" si="2"/>
        <v>ENG30-02830645-akritički</v>
      </c>
      <c r="L8602" s="7" t="str">
        <f>ifna(VLOOKUP(K8602,'Лист1'!D:E,2,false))</f>
        <v/>
      </c>
      <c r="M8602" s="9"/>
      <c r="N8602" s="9"/>
      <c r="O8602" s="9"/>
      <c r="P8602" s="9"/>
      <c r="Q8602" s="9"/>
      <c r="R8602" s="9"/>
    </row>
    <row r="8603" ht="15.75" customHeight="1">
      <c r="A8603" s="14" t="s">
        <v>79</v>
      </c>
      <c r="B8603" s="14" t="s">
        <v>80</v>
      </c>
      <c r="C8603" s="40" t="s">
        <v>20156</v>
      </c>
      <c r="D8603" s="14" t="s">
        <v>20157</v>
      </c>
      <c r="E8603" s="13" t="s">
        <v>20158</v>
      </c>
      <c r="F8603" s="14" t="s">
        <v>20156</v>
      </c>
      <c r="G8603" s="14" t="s">
        <v>7954</v>
      </c>
      <c r="H8603" s="41" t="s">
        <v>6712</v>
      </c>
      <c r="I8603" s="42" t="s">
        <v>85</v>
      </c>
      <c r="J8603" s="61">
        <f t="shared" si="1"/>
        <v>41</v>
      </c>
      <c r="K8603" s="7" t="str">
        <f t="shared" si="2"/>
        <v>ENG30-02831031-alimfni</v>
      </c>
      <c r="L8603" s="7" t="str">
        <f>ifna(VLOOKUP(K8603,'Лист1'!D:E,2,false))</f>
        <v/>
      </c>
      <c r="M8603" s="9"/>
      <c r="N8603" s="9"/>
      <c r="O8603" s="9"/>
      <c r="P8603" s="9"/>
      <c r="Q8603" s="9"/>
      <c r="R8603" s="9"/>
    </row>
    <row r="8604" ht="15.75" customHeight="1">
      <c r="A8604" s="14" t="s">
        <v>11</v>
      </c>
      <c r="B8604" s="14" t="s">
        <v>12</v>
      </c>
      <c r="C8604" s="40" t="s">
        <v>20159</v>
      </c>
      <c r="D8604" s="14" t="s">
        <v>20160</v>
      </c>
      <c r="E8604" s="13" t="s">
        <v>20161</v>
      </c>
      <c r="F8604" s="14" t="s">
        <v>20159</v>
      </c>
      <c r="G8604" s="14" t="s">
        <v>7357</v>
      </c>
      <c r="H8604" s="41" t="s">
        <v>6712</v>
      </c>
      <c r="I8604" s="42" t="s">
        <v>85</v>
      </c>
      <c r="J8604" s="22">
        <f t="shared" si="1"/>
        <v>65</v>
      </c>
      <c r="K8604" s="7" t="str">
        <f t="shared" si="2"/>
        <v>ENG30-02831335-nkočija</v>
      </c>
      <c r="L8604" s="7" t="str">
        <f>ifna(VLOOKUP(K8604,'Лист1'!D:E,2,false))</f>
        <v/>
      </c>
      <c r="M8604" s="9"/>
      <c r="N8604" s="9"/>
      <c r="O8604" s="9"/>
      <c r="P8604" s="9"/>
      <c r="Q8604" s="9"/>
      <c r="R8604" s="9"/>
    </row>
    <row r="8605" ht="15.75" customHeight="1">
      <c r="A8605" s="14" t="s">
        <v>79</v>
      </c>
      <c r="B8605" s="14" t="s">
        <v>80</v>
      </c>
      <c r="C8605" s="40" t="s">
        <v>20162</v>
      </c>
      <c r="D8605" s="14" t="s">
        <v>20163</v>
      </c>
      <c r="E8605" s="13" t="s">
        <v>20164</v>
      </c>
      <c r="F8605" s="14" t="s">
        <v>20162</v>
      </c>
      <c r="G8605" s="14" t="s">
        <v>16715</v>
      </c>
      <c r="H8605" s="41" t="s">
        <v>6712</v>
      </c>
      <c r="I8605" s="42" t="s">
        <v>85</v>
      </c>
      <c r="J8605" s="79">
        <f t="shared" si="1"/>
        <v>41</v>
      </c>
      <c r="K8605" s="7" t="str">
        <f t="shared" si="2"/>
        <v>ENG30-02831736-aatmosferski</v>
      </c>
      <c r="L8605" s="7" t="str">
        <f>ifna(VLOOKUP(K8605,'Лист1'!D:E,2,false))</f>
        <v/>
      </c>
      <c r="M8605" s="9"/>
      <c r="N8605" s="9"/>
      <c r="O8605" s="9"/>
      <c r="P8605" s="9"/>
      <c r="Q8605" s="9"/>
      <c r="R8605" s="9"/>
    </row>
    <row r="8606" ht="15.75" customHeight="1">
      <c r="A8606" s="14" t="s">
        <v>79</v>
      </c>
      <c r="B8606" s="14" t="s">
        <v>80</v>
      </c>
      <c r="C8606" s="40" t="s">
        <v>20165</v>
      </c>
      <c r="D8606" s="14" t="s">
        <v>20166</v>
      </c>
      <c r="E8606" s="13" t="s">
        <v>20167</v>
      </c>
      <c r="F8606" s="14" t="s">
        <v>20165</v>
      </c>
      <c r="G8606" s="14" t="s">
        <v>6972</v>
      </c>
      <c r="H8606" s="41" t="s">
        <v>6712</v>
      </c>
      <c r="I8606" s="42" t="s">
        <v>85</v>
      </c>
      <c r="J8606" s="61">
        <f t="shared" si="1"/>
        <v>40</v>
      </c>
      <c r="K8606" s="7" t="str">
        <f t="shared" si="2"/>
        <v>ENG30-02833235-abiljni</v>
      </c>
      <c r="L8606" s="7" t="str">
        <f>ifna(VLOOKUP(K8606,'Лист1'!D:E,2,false))</f>
        <v/>
      </c>
      <c r="M8606" s="9"/>
      <c r="N8606" s="9"/>
      <c r="O8606" s="9"/>
      <c r="P8606" s="9"/>
      <c r="Q8606" s="9"/>
      <c r="R8606" s="9"/>
    </row>
    <row r="8607" ht="15.75" customHeight="1">
      <c r="A8607" s="14" t="s">
        <v>79</v>
      </c>
      <c r="B8607" s="14" t="s">
        <v>80</v>
      </c>
      <c r="C8607" s="40" t="s">
        <v>20168</v>
      </c>
      <c r="D8607" s="14" t="s">
        <v>20169</v>
      </c>
      <c r="E8607" s="13" t="s">
        <v>20170</v>
      </c>
      <c r="F8607" s="14" t="s">
        <v>20168</v>
      </c>
      <c r="G8607" s="14" t="s">
        <v>6815</v>
      </c>
      <c r="H8607" s="41" t="s">
        <v>6712</v>
      </c>
      <c r="I8607" s="42" t="s">
        <v>85</v>
      </c>
      <c r="J8607" s="17">
        <f t="shared" si="1"/>
        <v>54</v>
      </c>
      <c r="K8607" s="7" t="str">
        <f t="shared" si="2"/>
        <v>ENG30-02833544-abakterijski</v>
      </c>
      <c r="L8607" s="7" t="str">
        <f>ifna(VLOOKUP(K8607,'Лист1'!D:E,2,false))</f>
        <v/>
      </c>
      <c r="M8607" s="9"/>
      <c r="N8607" s="9"/>
      <c r="O8607" s="9"/>
      <c r="P8607" s="9"/>
      <c r="Q8607" s="9"/>
      <c r="R8607" s="9"/>
    </row>
    <row r="8608" ht="15.75" customHeight="1">
      <c r="A8608" s="14" t="s">
        <v>79</v>
      </c>
      <c r="B8608" s="14" t="s">
        <v>80</v>
      </c>
      <c r="C8608" s="40" t="s">
        <v>19799</v>
      </c>
      <c r="D8608" s="14" t="s">
        <v>20171</v>
      </c>
      <c r="E8608" s="13" t="s">
        <v>20172</v>
      </c>
      <c r="F8608" s="14" t="s">
        <v>19799</v>
      </c>
      <c r="G8608" s="14"/>
      <c r="H8608" s="41" t="s">
        <v>6712</v>
      </c>
      <c r="I8608" s="42" t="s">
        <v>85</v>
      </c>
      <c r="J8608" s="60">
        <f t="shared" si="1"/>
        <v>40</v>
      </c>
      <c r="K8608" s="7" t="str">
        <f t="shared" si="2"/>
        <v>ENG30-02833692-aparazitski</v>
      </c>
      <c r="L8608" s="7" t="str">
        <f>ifna(VLOOKUP(K8608,'Лист1'!D:E,2,false))</f>
        <v/>
      </c>
      <c r="M8608" s="9"/>
      <c r="N8608" s="9"/>
      <c r="O8608" s="9"/>
      <c r="P8608" s="9"/>
      <c r="Q8608" s="9"/>
      <c r="R8608" s="9"/>
    </row>
    <row r="8609" ht="15.75" customHeight="1">
      <c r="A8609" s="14" t="s">
        <v>79</v>
      </c>
      <c r="B8609" s="14" t="s">
        <v>80</v>
      </c>
      <c r="C8609" s="40" t="s">
        <v>12383</v>
      </c>
      <c r="D8609" s="14" t="s">
        <v>20173</v>
      </c>
      <c r="E8609" s="13" t="s">
        <v>20174</v>
      </c>
      <c r="F8609" s="14" t="s">
        <v>12383</v>
      </c>
      <c r="G8609" s="14" t="s">
        <v>6815</v>
      </c>
      <c r="H8609" s="41" t="s">
        <v>6712</v>
      </c>
      <c r="I8609" s="42" t="s">
        <v>85</v>
      </c>
      <c r="J8609" s="46">
        <f t="shared" si="1"/>
        <v>59</v>
      </c>
      <c r="K8609" s="7" t="str">
        <f t="shared" si="2"/>
        <v>ENG30-02836658-aorganski</v>
      </c>
      <c r="L8609" s="7" t="str">
        <f>ifna(VLOOKUP(K8609,'Лист1'!D:E,2,false))</f>
        <v/>
      </c>
      <c r="M8609" s="9"/>
      <c r="N8609" s="9"/>
      <c r="O8609" s="9"/>
      <c r="P8609" s="9"/>
      <c r="Q8609" s="9"/>
      <c r="R8609" s="9"/>
    </row>
    <row r="8610" ht="15.75" customHeight="1">
      <c r="A8610" s="14" t="s">
        <v>79</v>
      </c>
      <c r="B8610" s="14" t="s">
        <v>80</v>
      </c>
      <c r="C8610" s="40" t="s">
        <v>20175</v>
      </c>
      <c r="D8610" s="14" t="s">
        <v>20176</v>
      </c>
      <c r="E8610" s="13" t="s">
        <v>20177</v>
      </c>
      <c r="F8610" s="14" t="s">
        <v>20175</v>
      </c>
      <c r="G8610" s="14" t="s">
        <v>8046</v>
      </c>
      <c r="H8610" s="41" t="s">
        <v>6712</v>
      </c>
      <c r="I8610" s="42" t="s">
        <v>85</v>
      </c>
      <c r="J8610" s="101">
        <f t="shared" si="1"/>
        <v>49</v>
      </c>
      <c r="K8610" s="7" t="str">
        <f t="shared" si="2"/>
        <v>ENG30-02839357-afeministički</v>
      </c>
      <c r="L8610" s="7" t="str">
        <f>ifna(VLOOKUP(K8610,'Лист1'!D:E,2,false))</f>
        <v/>
      </c>
      <c r="M8610" s="9"/>
      <c r="N8610" s="9"/>
      <c r="O8610" s="9"/>
      <c r="P8610" s="9"/>
      <c r="Q8610" s="9"/>
      <c r="R8610" s="9"/>
    </row>
    <row r="8611" ht="15.75" customHeight="1">
      <c r="A8611" s="14" t="s">
        <v>11</v>
      </c>
      <c r="B8611" s="14" t="s">
        <v>12</v>
      </c>
      <c r="C8611" s="40" t="s">
        <v>20178</v>
      </c>
      <c r="D8611" s="14" t="s">
        <v>20179</v>
      </c>
      <c r="E8611" s="13" t="s">
        <v>20180</v>
      </c>
      <c r="F8611" s="14" t="s">
        <v>20181</v>
      </c>
      <c r="G8611" s="14" t="s">
        <v>8042</v>
      </c>
      <c r="H8611" s="41" t="s">
        <v>6712</v>
      </c>
      <c r="I8611" s="42" t="s">
        <v>85</v>
      </c>
      <c r="J8611" s="30">
        <f t="shared" si="1"/>
        <v>30</v>
      </c>
      <c r="K8611" s="7" t="str">
        <f t="shared" si="2"/>
        <v>ENG30-02840619-nkorica</v>
      </c>
      <c r="L8611" s="7" t="str">
        <f>ifna(VLOOKUP(K8611,'Лист1'!D:E,2,false))</f>
        <v/>
      </c>
      <c r="M8611" s="9"/>
      <c r="N8611" s="9"/>
      <c r="O8611" s="9"/>
      <c r="P8611" s="9"/>
      <c r="Q8611" s="9"/>
      <c r="R8611" s="9"/>
    </row>
    <row r="8612" ht="15.75" customHeight="1">
      <c r="A8612" s="14" t="s">
        <v>79</v>
      </c>
      <c r="B8612" s="14" t="s">
        <v>80</v>
      </c>
      <c r="C8612" s="40" t="s">
        <v>20182</v>
      </c>
      <c r="D8612" s="14" t="s">
        <v>20183</v>
      </c>
      <c r="E8612" s="13" t="s">
        <v>20184</v>
      </c>
      <c r="F8612" s="14" t="s">
        <v>20182</v>
      </c>
      <c r="G8612" s="14" t="s">
        <v>6772</v>
      </c>
      <c r="H8612" s="41" t="s">
        <v>6712</v>
      </c>
      <c r="I8612" s="42" t="s">
        <v>85</v>
      </c>
      <c r="J8612" s="101">
        <f t="shared" si="1"/>
        <v>56</v>
      </c>
      <c r="K8612" s="7" t="str">
        <f t="shared" si="2"/>
        <v>ENG30-02841066-aprostorni</v>
      </c>
      <c r="L8612" s="7" t="str">
        <f>ifna(VLOOKUP(K8612,'Лист1'!D:E,2,false))</f>
        <v/>
      </c>
      <c r="M8612" s="9"/>
      <c r="N8612" s="9"/>
      <c r="O8612" s="9"/>
      <c r="P8612" s="9"/>
      <c r="Q8612" s="9"/>
      <c r="R8612" s="9"/>
    </row>
    <row r="8613" ht="15.75" customHeight="1">
      <c r="A8613" s="14" t="s">
        <v>79</v>
      </c>
      <c r="B8613" s="14" t="s">
        <v>80</v>
      </c>
      <c r="C8613" s="40" t="s">
        <v>20185</v>
      </c>
      <c r="D8613" s="14" t="s">
        <v>20186</v>
      </c>
      <c r="E8613" s="13" t="s">
        <v>20187</v>
      </c>
      <c r="F8613" s="14" t="s">
        <v>20185</v>
      </c>
      <c r="G8613" s="14" t="s">
        <v>7136</v>
      </c>
      <c r="H8613" s="41" t="s">
        <v>6712</v>
      </c>
      <c r="I8613" s="42" t="s">
        <v>85</v>
      </c>
      <c r="J8613" s="38">
        <f t="shared" si="1"/>
        <v>47</v>
      </c>
      <c r="K8613" s="7" t="str">
        <f t="shared" si="2"/>
        <v>ENG30-02842445-ajezički</v>
      </c>
      <c r="L8613" s="7" t="str">
        <f>ifna(VLOOKUP(K8613,'Лист1'!D:E,2,false))</f>
        <v/>
      </c>
      <c r="M8613" s="9"/>
      <c r="N8613" s="9"/>
      <c r="O8613" s="9"/>
      <c r="P8613" s="9"/>
      <c r="Q8613" s="9"/>
      <c r="R8613" s="9"/>
    </row>
    <row r="8614" ht="15.75" customHeight="1">
      <c r="A8614" s="14" t="s">
        <v>11</v>
      </c>
      <c r="B8614" s="14" t="s">
        <v>12</v>
      </c>
      <c r="C8614" s="40" t="s">
        <v>20188</v>
      </c>
      <c r="D8614" s="14" t="s">
        <v>20189</v>
      </c>
      <c r="E8614" s="13" t="s">
        <v>20190</v>
      </c>
      <c r="F8614" s="14" t="s">
        <v>20191</v>
      </c>
      <c r="G8614" s="14" t="s">
        <v>8316</v>
      </c>
      <c r="H8614" s="41" t="s">
        <v>6712</v>
      </c>
      <c r="I8614" s="42" t="s">
        <v>85</v>
      </c>
      <c r="J8614" s="52">
        <f t="shared" si="1"/>
        <v>68</v>
      </c>
      <c r="K8614" s="7" t="str">
        <f t="shared" si="2"/>
        <v>ENG30-02844056-nlovac</v>
      </c>
      <c r="L8614" s="7" t="str">
        <f>ifna(VLOOKUP(K8614,'Лист1'!D:E,2,false))</f>
        <v/>
      </c>
      <c r="M8614" s="9"/>
      <c r="N8614" s="9"/>
      <c r="O8614" s="9"/>
      <c r="P8614" s="9"/>
      <c r="Q8614" s="9"/>
      <c r="R8614" s="9"/>
    </row>
    <row r="8615" ht="15.75" customHeight="1">
      <c r="A8615" s="14" t="s">
        <v>79</v>
      </c>
      <c r="B8615" s="14" t="s">
        <v>80</v>
      </c>
      <c r="C8615" s="40" t="s">
        <v>20192</v>
      </c>
      <c r="D8615" s="14" t="s">
        <v>20193</v>
      </c>
      <c r="E8615" s="13" t="s">
        <v>20194</v>
      </c>
      <c r="F8615" s="14" t="s">
        <v>20192</v>
      </c>
      <c r="G8615" s="14" t="s">
        <v>9511</v>
      </c>
      <c r="H8615" s="41" t="s">
        <v>6712</v>
      </c>
      <c r="I8615" s="42" t="s">
        <v>85</v>
      </c>
      <c r="J8615" s="61">
        <f t="shared" si="1"/>
        <v>60</v>
      </c>
      <c r="K8615" s="7" t="str">
        <f t="shared" si="2"/>
        <v>ENG30-02845048-akorintski</v>
      </c>
      <c r="L8615" s="7" t="str">
        <f>ifna(VLOOKUP(K8615,'Лист1'!D:E,2,false))</f>
        <v/>
      </c>
      <c r="M8615" s="9"/>
      <c r="N8615" s="9"/>
      <c r="O8615" s="9"/>
      <c r="P8615" s="9"/>
      <c r="Q8615" s="9"/>
      <c r="R8615" s="9"/>
    </row>
    <row r="8616" ht="15.75" customHeight="1">
      <c r="A8616" s="14" t="s">
        <v>79</v>
      </c>
      <c r="B8616" s="14" t="s">
        <v>80</v>
      </c>
      <c r="C8616" s="40" t="s">
        <v>16636</v>
      </c>
      <c r="D8616" s="14" t="s">
        <v>20195</v>
      </c>
      <c r="E8616" s="13" t="s">
        <v>20196</v>
      </c>
      <c r="F8616" s="14" t="s">
        <v>20197</v>
      </c>
      <c r="G8616" s="14" t="s">
        <v>8686</v>
      </c>
      <c r="H8616" s="41" t="s">
        <v>6712</v>
      </c>
      <c r="I8616" s="42" t="s">
        <v>85</v>
      </c>
      <c r="J8616" s="50">
        <f t="shared" si="1"/>
        <v>57</v>
      </c>
      <c r="K8616" s="7" t="str">
        <f t="shared" si="2"/>
        <v>ENG30-02845182-amitološki</v>
      </c>
      <c r="L8616" s="7" t="str">
        <f>ifna(VLOOKUP(K8616,'Лист1'!D:E,2,false))</f>
        <v/>
      </c>
      <c r="M8616" s="9"/>
      <c r="N8616" s="9"/>
      <c r="O8616" s="9"/>
      <c r="P8616" s="9"/>
      <c r="Q8616" s="9"/>
      <c r="R8616" s="9"/>
    </row>
    <row r="8617" ht="15.75" customHeight="1">
      <c r="A8617" s="14" t="s">
        <v>79</v>
      </c>
      <c r="B8617" s="14" t="s">
        <v>80</v>
      </c>
      <c r="C8617" s="40" t="s">
        <v>20198</v>
      </c>
      <c r="D8617" s="14" t="s">
        <v>20199</v>
      </c>
      <c r="E8617" s="13" t="s">
        <v>20200</v>
      </c>
      <c r="F8617" s="14" t="s">
        <v>20201</v>
      </c>
      <c r="G8617" s="14" t="s">
        <v>7914</v>
      </c>
      <c r="H8617" s="41" t="s">
        <v>6712</v>
      </c>
      <c r="I8617" s="42" t="s">
        <v>85</v>
      </c>
      <c r="J8617" s="55">
        <f t="shared" si="1"/>
        <v>30</v>
      </c>
      <c r="K8617" s="7" t="str">
        <f t="shared" si="2"/>
        <v>ENG30-02846322-adijetetski</v>
      </c>
      <c r="L8617" s="7" t="str">
        <f>ifna(VLOOKUP(K8617,'Лист1'!D:E,2,false))</f>
        <v/>
      </c>
      <c r="M8617" s="9"/>
      <c r="N8617" s="9"/>
      <c r="O8617" s="9"/>
      <c r="P8617" s="9"/>
      <c r="Q8617" s="9"/>
      <c r="R8617" s="9"/>
    </row>
    <row r="8618" ht="15.75" customHeight="1">
      <c r="A8618" s="14" t="s">
        <v>11</v>
      </c>
      <c r="B8618" s="14" t="s">
        <v>12</v>
      </c>
      <c r="C8618" s="40" t="s">
        <v>20202</v>
      </c>
      <c r="D8618" s="14" t="s">
        <v>20203</v>
      </c>
      <c r="E8618" s="13" t="s">
        <v>20204</v>
      </c>
      <c r="F8618" s="14" t="s">
        <v>20202</v>
      </c>
      <c r="G8618" s="14" t="s">
        <v>6772</v>
      </c>
      <c r="H8618" s="41" t="s">
        <v>6712</v>
      </c>
      <c r="I8618" s="42" t="s">
        <v>85</v>
      </c>
      <c r="J8618" s="50">
        <f t="shared" si="1"/>
        <v>61</v>
      </c>
      <c r="K8618" s="7" t="str">
        <f t="shared" si="2"/>
        <v>ENG30-02852523-nblok</v>
      </c>
      <c r="L8618" s="7" t="str">
        <f>ifna(VLOOKUP(K8618,'Лист1'!D:E,2,false))</f>
        <v/>
      </c>
      <c r="M8618" s="9"/>
      <c r="N8618" s="9"/>
      <c r="O8618" s="9"/>
      <c r="P8618" s="9"/>
      <c r="Q8618" s="9"/>
      <c r="R8618" s="9"/>
    </row>
    <row r="8619" ht="15.75" customHeight="1">
      <c r="A8619" s="14" t="s">
        <v>11</v>
      </c>
      <c r="B8619" s="14" t="s">
        <v>12</v>
      </c>
      <c r="C8619" s="40" t="s">
        <v>20202</v>
      </c>
      <c r="D8619" s="14" t="s">
        <v>20205</v>
      </c>
      <c r="E8619" s="13" t="s">
        <v>20206</v>
      </c>
      <c r="F8619" s="14" t="s">
        <v>20202</v>
      </c>
      <c r="G8619" s="14" t="s">
        <v>9107</v>
      </c>
      <c r="H8619" s="41" t="s">
        <v>6712</v>
      </c>
      <c r="I8619" s="42" t="s">
        <v>85</v>
      </c>
      <c r="J8619" s="43">
        <f t="shared" si="1"/>
        <v>60</v>
      </c>
      <c r="K8619" s="7" t="str">
        <f t="shared" si="2"/>
        <v>ENG30-02853016-nblok</v>
      </c>
      <c r="L8619" s="7" t="str">
        <f>ifna(VLOOKUP(K8619,'Лист1'!D:E,2,false))</f>
        <v/>
      </c>
      <c r="M8619" s="9"/>
      <c r="N8619" s="9"/>
      <c r="O8619" s="9"/>
      <c r="P8619" s="9"/>
      <c r="Q8619" s="9"/>
      <c r="R8619" s="9"/>
    </row>
    <row r="8620" ht="15.75" customHeight="1">
      <c r="A8620" s="14" t="s">
        <v>11</v>
      </c>
      <c r="B8620" s="14" t="s">
        <v>12</v>
      </c>
      <c r="C8620" s="40" t="s">
        <v>20207</v>
      </c>
      <c r="D8620" s="14" t="s">
        <v>20208</v>
      </c>
      <c r="E8620" s="13" t="s">
        <v>20209</v>
      </c>
      <c r="F8620" s="14" t="s">
        <v>20210</v>
      </c>
      <c r="G8620" s="14"/>
      <c r="H8620" s="41" t="s">
        <v>6712</v>
      </c>
      <c r="I8620" s="42" t="s">
        <v>85</v>
      </c>
      <c r="J8620" s="30">
        <f t="shared" si="1"/>
        <v>55</v>
      </c>
      <c r="K8620" s="7" t="str">
        <f t="shared" si="2"/>
        <v>ENG30-02854156-nblokator</v>
      </c>
      <c r="L8620" s="7" t="str">
        <f>ifna(VLOOKUP(K8620,'Лист1'!D:E,2,false))</f>
        <v/>
      </c>
      <c r="M8620" s="9"/>
      <c r="N8620" s="9"/>
      <c r="O8620" s="9"/>
      <c r="P8620" s="9"/>
      <c r="Q8620" s="9"/>
      <c r="R8620" s="9"/>
    </row>
    <row r="8621" ht="15.75" customHeight="1">
      <c r="A8621" s="14" t="s">
        <v>79</v>
      </c>
      <c r="B8621" s="14" t="s">
        <v>80</v>
      </c>
      <c r="C8621" s="40" t="s">
        <v>20211</v>
      </c>
      <c r="D8621" s="14" t="s">
        <v>20212</v>
      </c>
      <c r="E8621" s="13" t="s">
        <v>20213</v>
      </c>
      <c r="F8621" s="14" t="s">
        <v>20211</v>
      </c>
      <c r="G8621" s="14" t="s">
        <v>7523</v>
      </c>
      <c r="H8621" s="41" t="s">
        <v>6712</v>
      </c>
      <c r="I8621" s="42" t="s">
        <v>85</v>
      </c>
      <c r="J8621" s="79">
        <f t="shared" si="1"/>
        <v>34</v>
      </c>
      <c r="K8621" s="7" t="str">
        <f t="shared" si="2"/>
        <v>ENG30-02854350-aalgebarski</v>
      </c>
      <c r="L8621" s="7" t="str">
        <f>ifna(VLOOKUP(K8621,'Лист1'!D:E,2,false))</f>
        <v/>
      </c>
      <c r="M8621" s="9"/>
      <c r="N8621" s="9"/>
      <c r="O8621" s="9"/>
      <c r="P8621" s="9"/>
      <c r="Q8621" s="9"/>
      <c r="R8621" s="9"/>
    </row>
    <row r="8622" ht="15.75" customHeight="1">
      <c r="A8622" s="14" t="s">
        <v>11</v>
      </c>
      <c r="B8622" s="14" t="s">
        <v>12</v>
      </c>
      <c r="C8622" s="40" t="s">
        <v>20214</v>
      </c>
      <c r="D8622" s="14" t="s">
        <v>20215</v>
      </c>
      <c r="E8622" s="13" t="s">
        <v>20216</v>
      </c>
      <c r="F8622" s="14" t="s">
        <v>20214</v>
      </c>
      <c r="G8622" s="14" t="s">
        <v>6772</v>
      </c>
      <c r="H8622" s="41" t="s">
        <v>6712</v>
      </c>
      <c r="I8622" s="42" t="s">
        <v>85</v>
      </c>
      <c r="J8622" s="44">
        <f t="shared" si="1"/>
        <v>56</v>
      </c>
      <c r="K8622" s="7" t="str">
        <f t="shared" si="2"/>
        <v>ENG30-02856463-nploča</v>
      </c>
      <c r="L8622" s="7" t="str">
        <f>ifna(VLOOKUP(K8622,'Лист1'!D:E,2,false))</f>
        <v/>
      </c>
      <c r="M8622" s="9"/>
      <c r="N8622" s="9"/>
      <c r="O8622" s="9"/>
      <c r="P8622" s="9"/>
      <c r="Q8622" s="9"/>
      <c r="R8622" s="9"/>
    </row>
    <row r="8623" ht="15.75" customHeight="1">
      <c r="A8623" s="14" t="s">
        <v>11</v>
      </c>
      <c r="B8623" s="14" t="s">
        <v>12</v>
      </c>
      <c r="C8623" s="40" t="s">
        <v>20217</v>
      </c>
      <c r="D8623" s="14" t="s">
        <v>20218</v>
      </c>
      <c r="E8623" s="13" t="s">
        <v>20219</v>
      </c>
      <c r="F8623" s="14" t="s">
        <v>20217</v>
      </c>
      <c r="G8623" s="14" t="s">
        <v>8436</v>
      </c>
      <c r="H8623" s="41" t="s">
        <v>6712</v>
      </c>
      <c r="I8623" s="42" t="s">
        <v>85</v>
      </c>
      <c r="J8623" s="38">
        <f t="shared" si="1"/>
        <v>72</v>
      </c>
      <c r="K8623" s="7" t="str">
        <f t="shared" si="2"/>
        <v>ENG30-02857023-ntabla</v>
      </c>
      <c r="L8623" s="7" t="str">
        <f>ifna(VLOOKUP(K8623,'Лист1'!D:E,2,false))</f>
        <v/>
      </c>
      <c r="M8623" s="9"/>
      <c r="N8623" s="9"/>
      <c r="O8623" s="9"/>
      <c r="P8623" s="9"/>
      <c r="Q8623" s="9"/>
      <c r="R8623" s="9"/>
    </row>
    <row r="8624" ht="15.75" customHeight="1">
      <c r="A8624" s="14" t="s">
        <v>79</v>
      </c>
      <c r="B8624" s="14" t="s">
        <v>80</v>
      </c>
      <c r="C8624" s="40" t="s">
        <v>16226</v>
      </c>
      <c r="D8624" s="14" t="s">
        <v>20220</v>
      </c>
      <c r="E8624" s="13" t="s">
        <v>20221</v>
      </c>
      <c r="F8624" s="14" t="s">
        <v>16226</v>
      </c>
      <c r="G8624" s="14" t="s">
        <v>8285</v>
      </c>
      <c r="H8624" s="41" t="s">
        <v>6712</v>
      </c>
      <c r="I8624" s="42" t="s">
        <v>85</v>
      </c>
      <c r="J8624" s="87">
        <f t="shared" si="1"/>
        <v>83</v>
      </c>
      <c r="K8624" s="7" t="str">
        <f t="shared" si="2"/>
        <v>ENG30-02857407-apolitički</v>
      </c>
      <c r="L8624" s="7" t="str">
        <f>ifna(VLOOKUP(K8624,'Лист1'!D:E,2,false))</f>
        <v/>
      </c>
      <c r="M8624" s="9"/>
      <c r="N8624" s="9"/>
      <c r="O8624" s="9"/>
      <c r="P8624" s="9"/>
      <c r="Q8624" s="9"/>
      <c r="R8624" s="9"/>
    </row>
    <row r="8625" ht="15.75" customHeight="1">
      <c r="A8625" s="14" t="s">
        <v>11</v>
      </c>
      <c r="B8625" s="14" t="s">
        <v>12</v>
      </c>
      <c r="C8625" s="40" t="s">
        <v>20222</v>
      </c>
      <c r="D8625" s="14" t="s">
        <v>20223</v>
      </c>
      <c r="E8625" s="13" t="s">
        <v>20224</v>
      </c>
      <c r="F8625" s="14" t="s">
        <v>20225</v>
      </c>
      <c r="G8625" s="14" t="s">
        <v>9107</v>
      </c>
      <c r="H8625" s="41" t="s">
        <v>6712</v>
      </c>
      <c r="I8625" s="42" t="s">
        <v>85</v>
      </c>
      <c r="J8625" s="63">
        <f t="shared" si="1"/>
        <v>59</v>
      </c>
      <c r="K8625" s="7" t="str">
        <f t="shared" si="2"/>
        <v>ENG30-02857477-npansion</v>
      </c>
      <c r="L8625" s="7" t="str">
        <f>ifna(VLOOKUP(K8625,'Лист1'!D:E,2,false))</f>
        <v/>
      </c>
      <c r="M8625" s="9"/>
      <c r="N8625" s="9"/>
      <c r="O8625" s="9"/>
      <c r="P8625" s="9"/>
      <c r="Q8625" s="9"/>
      <c r="R8625" s="9"/>
    </row>
    <row r="8626" ht="15.75" customHeight="1">
      <c r="A8626" s="14" t="s">
        <v>79</v>
      </c>
      <c r="B8626" s="14" t="s">
        <v>80</v>
      </c>
      <c r="C8626" s="40" t="s">
        <v>16226</v>
      </c>
      <c r="D8626" s="14" t="s">
        <v>20226</v>
      </c>
      <c r="E8626" s="13" t="s">
        <v>20227</v>
      </c>
      <c r="F8626" s="14" t="s">
        <v>20228</v>
      </c>
      <c r="G8626" s="14" t="s">
        <v>8285</v>
      </c>
      <c r="H8626" s="41" t="s">
        <v>6712</v>
      </c>
      <c r="I8626" s="42" t="s">
        <v>85</v>
      </c>
      <c r="J8626" s="22">
        <f t="shared" si="1"/>
        <v>37</v>
      </c>
      <c r="K8626" s="7" t="str">
        <f t="shared" si="2"/>
        <v>ENG30-02857587-apolitički</v>
      </c>
      <c r="L8626" s="7" t="str">
        <f>ifna(VLOOKUP(K8626,'Лист1'!D:E,2,false))</f>
        <v/>
      </c>
      <c r="M8626" s="9"/>
      <c r="N8626" s="9"/>
      <c r="O8626" s="9"/>
      <c r="P8626" s="9"/>
      <c r="Q8626" s="9"/>
      <c r="R8626" s="9"/>
    </row>
    <row r="8627" ht="15.75" customHeight="1">
      <c r="A8627" s="14" t="s">
        <v>79</v>
      </c>
      <c r="B8627" s="14" t="s">
        <v>80</v>
      </c>
      <c r="C8627" s="40" t="s">
        <v>11691</v>
      </c>
      <c r="D8627" s="14" t="s">
        <v>20226</v>
      </c>
      <c r="E8627" s="13" t="s">
        <v>20227</v>
      </c>
      <c r="F8627" s="14" t="s">
        <v>20228</v>
      </c>
      <c r="G8627" s="14" t="s">
        <v>8285</v>
      </c>
      <c r="H8627" s="41" t="s">
        <v>6712</v>
      </c>
      <c r="I8627" s="42" t="s">
        <v>85</v>
      </c>
      <c r="J8627" s="44">
        <f t="shared" si="1"/>
        <v>37</v>
      </c>
      <c r="K8627" s="7" t="str">
        <f t="shared" si="2"/>
        <v>ENG30-02857587-avladarski</v>
      </c>
      <c r="L8627" s="7" t="str">
        <f>ifna(VLOOKUP(K8627,'Лист1'!D:E,2,false))</f>
        <v/>
      </c>
      <c r="M8627" s="9"/>
      <c r="N8627" s="9"/>
      <c r="O8627" s="9"/>
      <c r="P8627" s="9"/>
      <c r="Q8627" s="9"/>
      <c r="R8627" s="9"/>
    </row>
    <row r="8628" ht="15.75" customHeight="1">
      <c r="A8628" s="14" t="s">
        <v>79</v>
      </c>
      <c r="B8628" s="14" t="s">
        <v>80</v>
      </c>
      <c r="C8628" s="40" t="s">
        <v>13316</v>
      </c>
      <c r="D8628" s="14" t="s">
        <v>20229</v>
      </c>
      <c r="E8628" s="13" t="s">
        <v>20230</v>
      </c>
      <c r="F8628" s="14" t="s">
        <v>20231</v>
      </c>
      <c r="G8628" s="14" t="s">
        <v>7136</v>
      </c>
      <c r="H8628" s="41" t="s">
        <v>6712</v>
      </c>
      <c r="I8628" s="42" t="s">
        <v>85</v>
      </c>
      <c r="J8628" s="79">
        <f t="shared" si="1"/>
        <v>30</v>
      </c>
      <c r="K8628" s="7" t="str">
        <f t="shared" si="2"/>
        <v>ENG30-02857893-agovorni</v>
      </c>
      <c r="L8628" s="7" t="str">
        <f>ifna(VLOOKUP(K8628,'Лист1'!D:E,2,false))</f>
        <v/>
      </c>
      <c r="M8628" s="9"/>
      <c r="N8628" s="9"/>
      <c r="O8628" s="9"/>
      <c r="P8628" s="9"/>
      <c r="Q8628" s="9"/>
      <c r="R8628" s="9"/>
    </row>
    <row r="8629" ht="15.75" customHeight="1">
      <c r="A8629" s="14" t="s">
        <v>79</v>
      </c>
      <c r="B8629" s="14" t="s">
        <v>80</v>
      </c>
      <c r="C8629" s="40" t="s">
        <v>12078</v>
      </c>
      <c r="D8629" s="14" t="s">
        <v>20232</v>
      </c>
      <c r="E8629" s="13" t="s">
        <v>20233</v>
      </c>
      <c r="F8629" s="14" t="s">
        <v>12078</v>
      </c>
      <c r="G8629" s="14" t="s">
        <v>10101</v>
      </c>
      <c r="H8629" s="41" t="s">
        <v>6712</v>
      </c>
      <c r="I8629" s="42" t="s">
        <v>85</v>
      </c>
      <c r="J8629" s="47">
        <f t="shared" si="1"/>
        <v>41</v>
      </c>
      <c r="K8629" s="7" t="str">
        <f t="shared" si="2"/>
        <v>ENG30-02858231-afilozofski</v>
      </c>
      <c r="L8629" s="7" t="str">
        <f>ifna(VLOOKUP(K8629,'Лист1'!D:E,2,false))</f>
        <v/>
      </c>
      <c r="M8629" s="9"/>
      <c r="N8629" s="9"/>
      <c r="O8629" s="9"/>
      <c r="P8629" s="9"/>
      <c r="Q8629" s="9"/>
      <c r="R8629" s="9"/>
    </row>
    <row r="8630" ht="15.75" customHeight="1">
      <c r="A8630" s="14" t="s">
        <v>11</v>
      </c>
      <c r="B8630" s="14" t="s">
        <v>12</v>
      </c>
      <c r="C8630" s="40" t="s">
        <v>20234</v>
      </c>
      <c r="D8630" s="14" t="s">
        <v>20235</v>
      </c>
      <c r="E8630" s="13" t="s">
        <v>20236</v>
      </c>
      <c r="F8630" s="14" t="s">
        <v>20237</v>
      </c>
      <c r="G8630" s="14" t="s">
        <v>11653</v>
      </c>
      <c r="H8630" s="41" t="s">
        <v>6712</v>
      </c>
      <c r="I8630" s="42" t="s">
        <v>85</v>
      </c>
      <c r="J8630" s="39">
        <f t="shared" si="1"/>
        <v>38</v>
      </c>
      <c r="K8630" s="7" t="str">
        <f t="shared" si="2"/>
        <v>ENG30-02858304-nčamac</v>
      </c>
      <c r="L8630" s="7" t="str">
        <f>ifna(VLOOKUP(K8630,'Лист1'!D:E,2,false))</f>
        <v/>
      </c>
      <c r="M8630" s="9"/>
      <c r="N8630" s="9"/>
      <c r="O8630" s="9"/>
      <c r="P8630" s="9"/>
      <c r="Q8630" s="9"/>
      <c r="R8630" s="9"/>
    </row>
    <row r="8631" ht="15.75" customHeight="1">
      <c r="A8631" s="14" t="s">
        <v>79</v>
      </c>
      <c r="B8631" s="14" t="s">
        <v>80</v>
      </c>
      <c r="C8631" s="40" t="s">
        <v>16102</v>
      </c>
      <c r="D8631" s="14" t="s">
        <v>20238</v>
      </c>
      <c r="E8631" s="13" t="s">
        <v>20239</v>
      </c>
      <c r="F8631" s="14" t="s">
        <v>16102</v>
      </c>
      <c r="G8631" s="14" t="s">
        <v>6917</v>
      </c>
      <c r="H8631" s="41" t="s">
        <v>6712</v>
      </c>
      <c r="I8631" s="42" t="s">
        <v>85</v>
      </c>
      <c r="J8631" s="70">
        <f t="shared" si="1"/>
        <v>24</v>
      </c>
      <c r="K8631" s="7" t="str">
        <f t="shared" si="2"/>
        <v>ENG30-02858816-aličan</v>
      </c>
      <c r="L8631" s="7" t="str">
        <f>ifna(VLOOKUP(K8631,'Лист1'!D:E,2,false))</f>
        <v/>
      </c>
      <c r="M8631" s="9"/>
      <c r="N8631" s="9"/>
      <c r="O8631" s="9"/>
      <c r="P8631" s="9"/>
      <c r="Q8631" s="9"/>
      <c r="R8631" s="9"/>
    </row>
    <row r="8632" ht="15.75" customHeight="1">
      <c r="A8632" s="14" t="s">
        <v>79</v>
      </c>
      <c r="B8632" s="14" t="s">
        <v>80</v>
      </c>
      <c r="C8632" s="40" t="s">
        <v>20240</v>
      </c>
      <c r="D8632" s="14" t="s">
        <v>20241</v>
      </c>
      <c r="E8632" s="13" t="s">
        <v>20242</v>
      </c>
      <c r="F8632" s="14" t="s">
        <v>20243</v>
      </c>
      <c r="G8632" s="14" t="s">
        <v>7954</v>
      </c>
      <c r="H8632" s="41" t="s">
        <v>6712</v>
      </c>
      <c r="I8632" s="42" t="s">
        <v>85</v>
      </c>
      <c r="J8632" s="37">
        <f t="shared" si="1"/>
        <v>40</v>
      </c>
      <c r="K8632" s="7" t="str">
        <f t="shared" si="2"/>
        <v>ENG30-02860389-agrudni</v>
      </c>
      <c r="L8632" s="7" t="str">
        <f>ifna(VLOOKUP(K8632,'Лист1'!D:E,2,false))</f>
        <v/>
      </c>
      <c r="M8632" s="9"/>
      <c r="N8632" s="9"/>
      <c r="O8632" s="9"/>
      <c r="P8632" s="9"/>
      <c r="Q8632" s="9"/>
      <c r="R8632" s="9"/>
    </row>
    <row r="8633" ht="15.75" customHeight="1">
      <c r="A8633" s="14" t="s">
        <v>79</v>
      </c>
      <c r="B8633" s="14" t="s">
        <v>80</v>
      </c>
      <c r="C8633" s="40" t="s">
        <v>20244</v>
      </c>
      <c r="D8633" s="14" t="s">
        <v>20245</v>
      </c>
      <c r="E8633" s="13" t="s">
        <v>20246</v>
      </c>
      <c r="F8633" s="14" t="s">
        <v>20244</v>
      </c>
      <c r="G8633" s="14" t="s">
        <v>9511</v>
      </c>
      <c r="H8633" s="41" t="s">
        <v>6712</v>
      </c>
      <c r="I8633" s="42" t="s">
        <v>85</v>
      </c>
      <c r="J8633" s="101">
        <f t="shared" si="1"/>
        <v>74</v>
      </c>
      <c r="K8633" s="7" t="str">
        <f t="shared" si="2"/>
        <v>ENG30-02861147-astrukturni</v>
      </c>
      <c r="L8633" s="7" t="str">
        <f>ifna(VLOOKUP(K8633,'Лист1'!D:E,2,false))</f>
        <v/>
      </c>
      <c r="M8633" s="9"/>
      <c r="N8633" s="9"/>
      <c r="O8633" s="9"/>
      <c r="P8633" s="9"/>
      <c r="Q8633" s="9"/>
      <c r="R8633" s="9"/>
    </row>
    <row r="8634" ht="15.75" customHeight="1">
      <c r="A8634" s="14" t="s">
        <v>79</v>
      </c>
      <c r="B8634" s="14" t="s">
        <v>80</v>
      </c>
      <c r="C8634" s="40" t="s">
        <v>20247</v>
      </c>
      <c r="D8634" s="14" t="s">
        <v>20248</v>
      </c>
      <c r="E8634" s="13" t="s">
        <v>20249</v>
      </c>
      <c r="F8634" s="14" t="s">
        <v>20247</v>
      </c>
      <c r="G8634" s="14" t="s">
        <v>17530</v>
      </c>
      <c r="H8634" s="41" t="s">
        <v>6712</v>
      </c>
      <c r="I8634" s="42" t="s">
        <v>85</v>
      </c>
      <c r="J8634" s="38">
        <f t="shared" si="1"/>
        <v>44</v>
      </c>
      <c r="K8634" s="7" t="str">
        <f t="shared" si="2"/>
        <v>ENG30-02861859-aoptički</v>
      </c>
      <c r="L8634" s="7" t="str">
        <f>ifna(VLOOKUP(K8634,'Лист1'!D:E,2,false))</f>
        <v/>
      </c>
      <c r="M8634" s="9"/>
      <c r="N8634" s="9"/>
      <c r="O8634" s="9"/>
      <c r="P8634" s="9"/>
      <c r="Q8634" s="9"/>
      <c r="R8634" s="9"/>
    </row>
    <row r="8635" ht="15.75" customHeight="1">
      <c r="A8635" s="14" t="s">
        <v>11</v>
      </c>
      <c r="B8635" s="14" t="s">
        <v>12</v>
      </c>
      <c r="C8635" s="40" t="s">
        <v>20250</v>
      </c>
      <c r="D8635" s="14" t="s">
        <v>20251</v>
      </c>
      <c r="E8635" s="13" t="s">
        <v>20252</v>
      </c>
      <c r="F8635" s="14" t="s">
        <v>20253</v>
      </c>
      <c r="G8635" s="14" t="s">
        <v>7357</v>
      </c>
      <c r="H8635" s="41" t="s">
        <v>6712</v>
      </c>
      <c r="I8635" s="42" t="s">
        <v>85</v>
      </c>
      <c r="J8635" s="70">
        <f t="shared" si="1"/>
        <v>27</v>
      </c>
      <c r="K8635" s="7" t="str">
        <f t="shared" si="2"/>
        <v>ENG30-02861886-ntelo</v>
      </c>
      <c r="L8635" s="7" t="str">
        <f>ifna(VLOOKUP(K8635,'Лист1'!D:E,2,false))</f>
        <v/>
      </c>
      <c r="M8635" s="9"/>
      <c r="N8635" s="9"/>
      <c r="O8635" s="9"/>
      <c r="P8635" s="9"/>
      <c r="Q8635" s="9"/>
      <c r="R8635" s="9"/>
    </row>
    <row r="8636" ht="15.75" customHeight="1">
      <c r="A8636" s="14" t="s">
        <v>11</v>
      </c>
      <c r="B8636" s="14" t="s">
        <v>12</v>
      </c>
      <c r="C8636" s="40" t="s">
        <v>20254</v>
      </c>
      <c r="D8636" s="14" t="s">
        <v>20251</v>
      </c>
      <c r="E8636" s="13" t="s">
        <v>20252</v>
      </c>
      <c r="F8636" s="14" t="s">
        <v>20253</v>
      </c>
      <c r="G8636" s="14" t="s">
        <v>7357</v>
      </c>
      <c r="H8636" s="41" t="s">
        <v>6712</v>
      </c>
      <c r="I8636" s="42" t="s">
        <v>85</v>
      </c>
      <c r="J8636" s="22">
        <f t="shared" si="1"/>
        <v>27</v>
      </c>
      <c r="K8636" s="7" t="str">
        <f t="shared" si="2"/>
        <v>ENG30-02861886-ntrup</v>
      </c>
      <c r="L8636" s="7" t="str">
        <f>ifna(VLOOKUP(K8636,'Лист1'!D:E,2,false))</f>
        <v/>
      </c>
      <c r="M8636" s="9"/>
      <c r="N8636" s="9"/>
      <c r="O8636" s="9"/>
      <c r="P8636" s="9"/>
      <c r="Q8636" s="9"/>
      <c r="R8636" s="9"/>
    </row>
    <row r="8637" ht="15.75" customHeight="1">
      <c r="A8637" s="14" t="s">
        <v>79</v>
      </c>
      <c r="B8637" s="14" t="s">
        <v>80</v>
      </c>
      <c r="C8637" s="40" t="s">
        <v>6732</v>
      </c>
      <c r="D8637" s="14" t="s">
        <v>20255</v>
      </c>
      <c r="E8637" s="13" t="s">
        <v>20256</v>
      </c>
      <c r="F8637" s="14" t="s">
        <v>6732</v>
      </c>
      <c r="G8637" s="14" t="s">
        <v>6772</v>
      </c>
      <c r="H8637" s="41" t="s">
        <v>6712</v>
      </c>
      <c r="I8637" s="42" t="s">
        <v>85</v>
      </c>
      <c r="J8637" s="21">
        <f t="shared" si="1"/>
        <v>46</v>
      </c>
      <c r="K8637" s="7" t="str">
        <f t="shared" si="2"/>
        <v>ENG30-02865172-agradski</v>
      </c>
      <c r="L8637" s="7" t="str">
        <f>ifna(VLOOKUP(K8637,'Лист1'!D:E,2,false))</f>
        <v/>
      </c>
      <c r="M8637" s="9"/>
      <c r="N8637" s="9"/>
      <c r="O8637" s="9"/>
      <c r="P8637" s="9"/>
      <c r="Q8637" s="9"/>
      <c r="R8637" s="9"/>
    </row>
    <row r="8638" ht="15.75" customHeight="1">
      <c r="A8638" s="14" t="s">
        <v>79</v>
      </c>
      <c r="B8638" s="14" t="s">
        <v>80</v>
      </c>
      <c r="C8638" s="40" t="s">
        <v>20257</v>
      </c>
      <c r="D8638" s="14" t="s">
        <v>20258</v>
      </c>
      <c r="E8638" s="13" t="s">
        <v>20259</v>
      </c>
      <c r="F8638" s="14" t="s">
        <v>20257</v>
      </c>
      <c r="G8638" s="14" t="s">
        <v>10090</v>
      </c>
      <c r="H8638" s="41" t="s">
        <v>6712</v>
      </c>
      <c r="I8638" s="42" t="s">
        <v>85</v>
      </c>
      <c r="J8638" s="48">
        <f t="shared" si="1"/>
        <v>72</v>
      </c>
      <c r="K8638" s="7" t="str">
        <f t="shared" si="2"/>
        <v>ENG30-02865479-ameteorološki</v>
      </c>
      <c r="L8638" s="7" t="str">
        <f>ifna(VLOOKUP(K8638,'Лист1'!D:E,2,false))</f>
        <v/>
      </c>
      <c r="M8638" s="9"/>
      <c r="N8638" s="9"/>
      <c r="O8638" s="9"/>
      <c r="P8638" s="9"/>
      <c r="Q8638" s="9"/>
      <c r="R8638" s="9"/>
    </row>
    <row r="8639" ht="15.75" customHeight="1">
      <c r="A8639" s="14" t="s">
        <v>11</v>
      </c>
      <c r="B8639" s="14" t="s">
        <v>12</v>
      </c>
      <c r="C8639" s="40" t="s">
        <v>20260</v>
      </c>
      <c r="D8639" s="14" t="s">
        <v>20261</v>
      </c>
      <c r="E8639" s="13" t="s">
        <v>20262</v>
      </c>
      <c r="F8639" s="14" t="s">
        <v>20260</v>
      </c>
      <c r="G8639" s="14" t="s">
        <v>20263</v>
      </c>
      <c r="H8639" s="41" t="s">
        <v>6712</v>
      </c>
      <c r="I8639" s="42" t="s">
        <v>85</v>
      </c>
      <c r="J8639" s="44">
        <f t="shared" si="1"/>
        <v>71</v>
      </c>
      <c r="K8639" s="7" t="str">
        <f t="shared" si="2"/>
        <v>ENG30-02866578-nbomba</v>
      </c>
      <c r="L8639" s="7" t="str">
        <f>ifna(VLOOKUP(K8639,'Лист1'!D:E,2,false))</f>
        <v/>
      </c>
      <c r="M8639" s="9"/>
      <c r="N8639" s="9"/>
      <c r="O8639" s="9"/>
      <c r="P8639" s="9"/>
      <c r="Q8639" s="9"/>
      <c r="R8639" s="9"/>
    </row>
    <row r="8640" ht="15.75" customHeight="1">
      <c r="A8640" s="14" t="s">
        <v>79</v>
      </c>
      <c r="B8640" s="14" t="s">
        <v>80</v>
      </c>
      <c r="C8640" s="40" t="s">
        <v>15188</v>
      </c>
      <c r="D8640" s="14" t="s">
        <v>20264</v>
      </c>
      <c r="E8640" s="13" t="s">
        <v>20265</v>
      </c>
      <c r="F8640" s="14" t="s">
        <v>15188</v>
      </c>
      <c r="G8640" s="14" t="s">
        <v>12436</v>
      </c>
      <c r="H8640" s="41" t="s">
        <v>6712</v>
      </c>
      <c r="I8640" s="42" t="s">
        <v>85</v>
      </c>
      <c r="J8640" s="39">
        <f t="shared" si="1"/>
        <v>59</v>
      </c>
      <c r="K8640" s="7" t="str">
        <f t="shared" si="2"/>
        <v>ENG30-02867783-amuzički</v>
      </c>
      <c r="L8640" s="7" t="str">
        <f>ifna(VLOOKUP(K8640,'Лист1'!D:E,2,false))</f>
        <v/>
      </c>
      <c r="M8640" s="9"/>
      <c r="N8640" s="9"/>
      <c r="O8640" s="9"/>
      <c r="P8640" s="9"/>
      <c r="Q8640" s="9"/>
      <c r="R8640" s="9"/>
    </row>
    <row r="8641" ht="15.75" customHeight="1">
      <c r="A8641" s="14" t="s">
        <v>79</v>
      </c>
      <c r="B8641" s="14" t="s">
        <v>80</v>
      </c>
      <c r="C8641" s="40" t="s">
        <v>20247</v>
      </c>
      <c r="D8641" s="14" t="s">
        <v>20266</v>
      </c>
      <c r="E8641" s="13" t="s">
        <v>20267</v>
      </c>
      <c r="F8641" s="14" t="s">
        <v>20268</v>
      </c>
      <c r="G8641" s="14" t="s">
        <v>7752</v>
      </c>
      <c r="H8641" s="41" t="s">
        <v>6712</v>
      </c>
      <c r="I8641" s="42" t="s">
        <v>85</v>
      </c>
      <c r="J8641" s="17">
        <f t="shared" si="1"/>
        <v>25</v>
      </c>
      <c r="K8641" s="7" t="str">
        <f t="shared" si="2"/>
        <v>ENG30-02869563-aoptički</v>
      </c>
      <c r="L8641" s="7" t="str">
        <f>ifna(VLOOKUP(K8641,'Лист1'!D:E,2,false))</f>
        <v/>
      </c>
      <c r="M8641" s="9"/>
      <c r="N8641" s="9"/>
      <c r="O8641" s="9"/>
      <c r="P8641" s="9"/>
      <c r="Q8641" s="9"/>
      <c r="R8641" s="9"/>
    </row>
    <row r="8642" ht="15.75" customHeight="1">
      <c r="A8642" s="14" t="s">
        <v>11</v>
      </c>
      <c r="B8642" s="14" t="s">
        <v>12</v>
      </c>
      <c r="C8642" s="40" t="s">
        <v>20269</v>
      </c>
      <c r="D8642" s="14" t="s">
        <v>20270</v>
      </c>
      <c r="E8642" s="13" t="s">
        <v>20271</v>
      </c>
      <c r="F8642" s="14" t="s">
        <v>20269</v>
      </c>
      <c r="G8642" s="14" t="s">
        <v>8042</v>
      </c>
      <c r="H8642" s="41" t="s">
        <v>6712</v>
      </c>
      <c r="I8642" s="42" t="s">
        <v>85</v>
      </c>
      <c r="J8642" s="35">
        <f t="shared" si="1"/>
        <v>70</v>
      </c>
      <c r="K8642" s="7" t="str">
        <f t="shared" si="2"/>
        <v>ENG30-02870092-nknjiga</v>
      </c>
      <c r="L8642" s="7" t="str">
        <f>ifna(VLOOKUP(K8642,'Лист1'!D:E,2,false))</f>
        <v/>
      </c>
      <c r="M8642" s="9"/>
      <c r="N8642" s="9"/>
      <c r="O8642" s="9"/>
      <c r="P8642" s="9"/>
      <c r="Q8642" s="9"/>
      <c r="R8642" s="9"/>
    </row>
    <row r="8643" ht="15.75" customHeight="1">
      <c r="A8643" s="14" t="s">
        <v>11</v>
      </c>
      <c r="B8643" s="14" t="s">
        <v>12</v>
      </c>
      <c r="C8643" s="40" t="s">
        <v>20272</v>
      </c>
      <c r="D8643" s="14" t="s">
        <v>20273</v>
      </c>
      <c r="E8643" s="13" t="s">
        <v>20274</v>
      </c>
      <c r="F8643" s="14" t="s">
        <v>20275</v>
      </c>
      <c r="G8643" s="14" t="s">
        <v>20069</v>
      </c>
      <c r="H8643" s="41" t="s">
        <v>6712</v>
      </c>
      <c r="I8643" s="42" t="s">
        <v>85</v>
      </c>
      <c r="J8643" s="85">
        <f t="shared" si="1"/>
        <v>48</v>
      </c>
      <c r="K8643" s="7" t="str">
        <f t="shared" si="2"/>
        <v>ENG30-02870880-nbiblioteka</v>
      </c>
      <c r="L8643" s="7" t="str">
        <f>ifna(VLOOKUP(K8643,'Лист1'!D:E,2,false))</f>
        <v/>
      </c>
      <c r="M8643" s="9"/>
      <c r="N8643" s="9"/>
      <c r="O8643" s="9"/>
      <c r="P8643" s="9"/>
      <c r="Q8643" s="9"/>
      <c r="R8643" s="9"/>
    </row>
    <row r="8644" ht="15.75" customHeight="1">
      <c r="A8644" s="14" t="s">
        <v>11</v>
      </c>
      <c r="B8644" s="14" t="s">
        <v>12</v>
      </c>
      <c r="C8644" s="40" t="s">
        <v>20276</v>
      </c>
      <c r="D8644" s="14" t="s">
        <v>20277</v>
      </c>
      <c r="E8644" s="13" t="s">
        <v>20278</v>
      </c>
      <c r="F8644" s="14" t="s">
        <v>20276</v>
      </c>
      <c r="G8644" s="14" t="s">
        <v>7632</v>
      </c>
      <c r="H8644" s="41" t="s">
        <v>6712</v>
      </c>
      <c r="I8644" s="42" t="s">
        <v>85</v>
      </c>
      <c r="J8644" s="43">
        <f t="shared" si="1"/>
        <v>33</v>
      </c>
      <c r="K8644" s="7" t="str">
        <f t="shared" si="2"/>
        <v>ENG30-02871525-nknjižara</v>
      </c>
      <c r="L8644" s="7" t="str">
        <f>ifna(VLOOKUP(K8644,'Лист1'!D:E,2,false))</f>
        <v/>
      </c>
      <c r="M8644" s="9"/>
      <c r="N8644" s="9"/>
      <c r="O8644" s="9"/>
      <c r="P8644" s="9"/>
      <c r="Q8644" s="9"/>
      <c r="R8644" s="9"/>
    </row>
    <row r="8645" ht="15.75" customHeight="1">
      <c r="A8645" s="14" t="s">
        <v>79</v>
      </c>
      <c r="B8645" s="14" t="s">
        <v>80</v>
      </c>
      <c r="C8645" s="40" t="s">
        <v>20279</v>
      </c>
      <c r="D8645" s="14" t="s">
        <v>20280</v>
      </c>
      <c r="E8645" s="13" t="s">
        <v>20281</v>
      </c>
      <c r="F8645" s="14" t="s">
        <v>20279</v>
      </c>
      <c r="G8645" s="14" t="s">
        <v>10445</v>
      </c>
      <c r="H8645" s="41" t="s">
        <v>6712</v>
      </c>
      <c r="I8645" s="42" t="s">
        <v>85</v>
      </c>
      <c r="J8645" s="58">
        <f t="shared" si="1"/>
        <v>67</v>
      </c>
      <c r="K8645" s="7" t="str">
        <f t="shared" si="2"/>
        <v>ENG30-02871695-aparohijski</v>
      </c>
      <c r="L8645" s="7" t="str">
        <f>ifna(VLOOKUP(K8645,'Лист1'!D:E,2,false))</f>
        <v/>
      </c>
      <c r="M8645" s="9"/>
      <c r="N8645" s="9"/>
      <c r="O8645" s="9"/>
      <c r="P8645" s="9"/>
      <c r="Q8645" s="9"/>
      <c r="R8645" s="9"/>
    </row>
    <row r="8646" ht="15.75" customHeight="1">
      <c r="A8646" s="14" t="s">
        <v>79</v>
      </c>
      <c r="B8646" s="14" t="s">
        <v>80</v>
      </c>
      <c r="C8646" s="40" t="s">
        <v>20282</v>
      </c>
      <c r="D8646" s="14" t="s">
        <v>20283</v>
      </c>
      <c r="E8646" s="13" t="s">
        <v>20284</v>
      </c>
      <c r="F8646" s="14" t="s">
        <v>20282</v>
      </c>
      <c r="G8646" s="14" t="s">
        <v>8285</v>
      </c>
      <c r="H8646" s="41" t="s">
        <v>6712</v>
      </c>
      <c r="I8646" s="42" t="s">
        <v>85</v>
      </c>
      <c r="J8646" s="51">
        <f t="shared" si="1"/>
        <v>39</v>
      </c>
      <c r="K8646" s="7" t="str">
        <f t="shared" si="2"/>
        <v>ENG30-02874876-akomunistički</v>
      </c>
      <c r="L8646" s="7" t="str">
        <f>ifna(VLOOKUP(K8646,'Лист1'!D:E,2,false))</f>
        <v/>
      </c>
      <c r="M8646" s="9"/>
      <c r="N8646" s="9"/>
      <c r="O8646" s="9"/>
      <c r="P8646" s="9"/>
      <c r="Q8646" s="9"/>
      <c r="R8646" s="9"/>
    </row>
    <row r="8647" ht="15.75" customHeight="1">
      <c r="A8647" s="14" t="s">
        <v>11</v>
      </c>
      <c r="B8647" s="14" t="s">
        <v>12</v>
      </c>
      <c r="C8647" s="40" t="s">
        <v>15231</v>
      </c>
      <c r="D8647" s="14" t="s">
        <v>20285</v>
      </c>
      <c r="E8647" s="13" t="s">
        <v>20286</v>
      </c>
      <c r="F8647" s="14" t="s">
        <v>15231</v>
      </c>
      <c r="G8647" s="14" t="s">
        <v>7366</v>
      </c>
      <c r="H8647" s="41" t="s">
        <v>6712</v>
      </c>
      <c r="I8647" s="42" t="s">
        <v>85</v>
      </c>
      <c r="J8647" s="66">
        <f t="shared" si="1"/>
        <v>36</v>
      </c>
      <c r="K8647" s="7" t="str">
        <f t="shared" si="2"/>
        <v>ENG30-02876084-ngrudi</v>
      </c>
      <c r="L8647" s="7" t="str">
        <f>ifna(VLOOKUP(K8647,'Лист1'!D:E,2,false))</f>
        <v/>
      </c>
      <c r="M8647" s="9"/>
      <c r="N8647" s="9"/>
      <c r="O8647" s="9"/>
      <c r="P8647" s="9"/>
      <c r="Q8647" s="9"/>
      <c r="R8647" s="9"/>
    </row>
    <row r="8648" ht="15.75" customHeight="1">
      <c r="A8648" s="14" t="s">
        <v>79</v>
      </c>
      <c r="B8648" s="14" t="s">
        <v>80</v>
      </c>
      <c r="C8648" s="40" t="s">
        <v>20287</v>
      </c>
      <c r="D8648" s="14" t="s">
        <v>20288</v>
      </c>
      <c r="E8648" s="13" t="s">
        <v>20289</v>
      </c>
      <c r="F8648" s="14" t="s">
        <v>20287</v>
      </c>
      <c r="G8648" s="14" t="s">
        <v>10445</v>
      </c>
      <c r="H8648" s="41" t="s">
        <v>6712</v>
      </c>
      <c r="I8648" s="42" t="s">
        <v>85</v>
      </c>
      <c r="J8648" s="60">
        <f t="shared" si="1"/>
        <v>22</v>
      </c>
      <c r="K8648" s="7" t="str">
        <f t="shared" si="2"/>
        <v>ENG30-02879947-apeloponeski</v>
      </c>
      <c r="L8648" s="7" t="str">
        <f>ifna(VLOOKUP(K8648,'Лист1'!D:E,2,false))</f>
        <v/>
      </c>
      <c r="M8648" s="9"/>
      <c r="N8648" s="9"/>
      <c r="O8648" s="9"/>
      <c r="P8648" s="9"/>
      <c r="Q8648" s="9"/>
      <c r="R8648" s="9"/>
    </row>
    <row r="8649" ht="15.75" customHeight="1">
      <c r="A8649" s="14" t="s">
        <v>79</v>
      </c>
      <c r="B8649" s="14" t="s">
        <v>80</v>
      </c>
      <c r="C8649" s="40" t="s">
        <v>20290</v>
      </c>
      <c r="D8649" s="14" t="s">
        <v>20291</v>
      </c>
      <c r="E8649" s="13" t="s">
        <v>20292</v>
      </c>
      <c r="F8649" s="14" t="s">
        <v>20290</v>
      </c>
      <c r="G8649" s="14" t="s">
        <v>7268</v>
      </c>
      <c r="H8649" s="41" t="s">
        <v>6712</v>
      </c>
      <c r="I8649" s="42" t="s">
        <v>85</v>
      </c>
      <c r="J8649" s="22">
        <f t="shared" si="1"/>
        <v>28</v>
      </c>
      <c r="K8649" s="7" t="str">
        <f t="shared" si="2"/>
        <v>ENG30-02880322-agramatički</v>
      </c>
      <c r="L8649" s="7" t="str">
        <f>ifna(VLOOKUP(K8649,'Лист1'!D:E,2,false))</f>
        <v/>
      </c>
      <c r="M8649" s="9"/>
      <c r="N8649" s="9"/>
      <c r="O8649" s="9"/>
      <c r="P8649" s="9"/>
      <c r="Q8649" s="9"/>
      <c r="R8649" s="9"/>
    </row>
    <row r="8650" ht="15.75" customHeight="1">
      <c r="A8650" s="14" t="s">
        <v>79</v>
      </c>
      <c r="B8650" s="14" t="s">
        <v>80</v>
      </c>
      <c r="C8650" s="40" t="s">
        <v>20293</v>
      </c>
      <c r="D8650" s="14" t="s">
        <v>20294</v>
      </c>
      <c r="E8650" s="13" t="s">
        <v>20295</v>
      </c>
      <c r="F8650" s="14" t="s">
        <v>20296</v>
      </c>
      <c r="G8650" s="14" t="s">
        <v>7954</v>
      </c>
      <c r="H8650" s="41" t="s">
        <v>6712</v>
      </c>
      <c r="I8650" s="42" t="s">
        <v>85</v>
      </c>
      <c r="J8650" s="93">
        <f t="shared" si="1"/>
        <v>42</v>
      </c>
      <c r="K8650" s="7" t="str">
        <f t="shared" si="2"/>
        <v>ENG30-02880924-aglotalan</v>
      </c>
      <c r="L8650" s="7" t="str">
        <f>ifna(VLOOKUP(K8650,'Лист1'!D:E,2,false))</f>
        <v>dodati</v>
      </c>
      <c r="M8650" s="9"/>
      <c r="N8650" s="9"/>
      <c r="O8650" s="9"/>
      <c r="P8650" s="9"/>
      <c r="Q8650" s="9"/>
      <c r="R8650" s="9"/>
    </row>
    <row r="8651" ht="15.75" customHeight="1">
      <c r="A8651" s="14" t="s">
        <v>79</v>
      </c>
      <c r="B8651" s="14" t="s">
        <v>80</v>
      </c>
      <c r="C8651" s="40" t="s">
        <v>20297</v>
      </c>
      <c r="D8651" s="14" t="s">
        <v>20298</v>
      </c>
      <c r="E8651" s="13" t="s">
        <v>20299</v>
      </c>
      <c r="F8651" s="14" t="s">
        <v>20300</v>
      </c>
      <c r="G8651" s="14" t="s">
        <v>20301</v>
      </c>
      <c r="H8651" s="41" t="s">
        <v>6712</v>
      </c>
      <c r="I8651" s="42" t="s">
        <v>85</v>
      </c>
      <c r="J8651" s="25">
        <f t="shared" si="1"/>
        <v>76</v>
      </c>
      <c r="K8651" s="7" t="str">
        <f t="shared" si="2"/>
        <v>ENG30-02884085-aroditeljski</v>
      </c>
      <c r="L8651" s="7" t="str">
        <f>ifna(VLOOKUP(K8651,'Лист1'!D:E,2,false))</f>
        <v/>
      </c>
      <c r="M8651" s="9"/>
      <c r="N8651" s="9"/>
      <c r="O8651" s="9"/>
      <c r="P8651" s="9"/>
      <c r="Q8651" s="9"/>
      <c r="R8651" s="9"/>
    </row>
    <row r="8652" ht="15.75" customHeight="1">
      <c r="A8652" s="14" t="s">
        <v>11</v>
      </c>
      <c r="B8652" s="14" t="s">
        <v>12</v>
      </c>
      <c r="C8652" s="40" t="s">
        <v>7078</v>
      </c>
      <c r="D8652" s="14" t="s">
        <v>20302</v>
      </c>
      <c r="E8652" s="13" t="s">
        <v>20303</v>
      </c>
      <c r="F8652" s="14" t="s">
        <v>7078</v>
      </c>
      <c r="G8652" s="14" t="s">
        <v>7496</v>
      </c>
      <c r="H8652" s="41" t="s">
        <v>6712</v>
      </c>
      <c r="I8652" s="42" t="s">
        <v>85</v>
      </c>
      <c r="J8652" s="43">
        <f t="shared" si="1"/>
        <v>92</v>
      </c>
      <c r="K8652" s="7" t="str">
        <f t="shared" si="2"/>
        <v>ENG30-02884607-nprostor</v>
      </c>
      <c r="L8652" s="7" t="str">
        <f>ifna(VLOOKUP(K8652,'Лист1'!D:E,2,false))</f>
        <v/>
      </c>
      <c r="M8652" s="9"/>
      <c r="N8652" s="9"/>
      <c r="O8652" s="9"/>
      <c r="P8652" s="9"/>
      <c r="Q8652" s="9"/>
      <c r="R8652" s="9"/>
    </row>
    <row r="8653" ht="15.75" customHeight="1">
      <c r="A8653" s="14" t="s">
        <v>79</v>
      </c>
      <c r="B8653" s="14" t="s">
        <v>80</v>
      </c>
      <c r="C8653" s="40" t="s">
        <v>10605</v>
      </c>
      <c r="D8653" s="14" t="s">
        <v>20304</v>
      </c>
      <c r="E8653" s="13" t="s">
        <v>20305</v>
      </c>
      <c r="F8653" s="14" t="s">
        <v>20306</v>
      </c>
      <c r="G8653" s="14" t="s">
        <v>7053</v>
      </c>
      <c r="H8653" s="41" t="s">
        <v>6712</v>
      </c>
      <c r="I8653" s="42" t="s">
        <v>85</v>
      </c>
      <c r="J8653" s="56">
        <f t="shared" si="1"/>
        <v>36</v>
      </c>
      <c r="K8653" s="7" t="str">
        <f t="shared" si="2"/>
        <v>ENG30-02884619-aatomski</v>
      </c>
      <c r="L8653" s="7" t="str">
        <f>ifna(VLOOKUP(K8653,'Лист1'!D:E,2,false))</f>
        <v/>
      </c>
      <c r="M8653" s="9"/>
      <c r="N8653" s="9"/>
      <c r="O8653" s="9"/>
      <c r="P8653" s="9"/>
      <c r="Q8653" s="9"/>
      <c r="R8653" s="9"/>
    </row>
    <row r="8654" ht="15.75" customHeight="1">
      <c r="A8654" s="14" t="s">
        <v>79</v>
      </c>
      <c r="B8654" s="14" t="s">
        <v>80</v>
      </c>
      <c r="C8654" s="40" t="s">
        <v>15396</v>
      </c>
      <c r="D8654" s="14" t="s">
        <v>20307</v>
      </c>
      <c r="E8654" s="13" t="s">
        <v>20308</v>
      </c>
      <c r="F8654" s="14" t="s">
        <v>15396</v>
      </c>
      <c r="G8654" s="14" t="s">
        <v>6988</v>
      </c>
      <c r="H8654" s="41" t="s">
        <v>6712</v>
      </c>
      <c r="I8654" s="42" t="s">
        <v>85</v>
      </c>
      <c r="J8654" s="59">
        <f t="shared" si="1"/>
        <v>51</v>
      </c>
      <c r="K8654" s="7" t="str">
        <f t="shared" si="2"/>
        <v>ENG30-02886090-akontinentalan</v>
      </c>
      <c r="L8654" s="7" t="str">
        <f>ifna(VLOOKUP(K8654,'Лист1'!D:E,2,false))</f>
        <v/>
      </c>
      <c r="M8654" s="9"/>
      <c r="N8654" s="9"/>
      <c r="O8654" s="9"/>
      <c r="P8654" s="9"/>
      <c r="Q8654" s="9"/>
      <c r="R8654" s="9"/>
    </row>
    <row r="8655" ht="15.75" customHeight="1">
      <c r="A8655" s="14" t="s">
        <v>11</v>
      </c>
      <c r="B8655" s="14" t="s">
        <v>12</v>
      </c>
      <c r="C8655" s="40" t="s">
        <v>20309</v>
      </c>
      <c r="D8655" s="14" t="s">
        <v>20310</v>
      </c>
      <c r="E8655" s="13" t="s">
        <v>20311</v>
      </c>
      <c r="F8655" s="14" t="s">
        <v>20309</v>
      </c>
      <c r="G8655" s="14" t="s">
        <v>20312</v>
      </c>
      <c r="H8655" s="41" t="s">
        <v>6712</v>
      </c>
      <c r="I8655" s="42" t="s">
        <v>85</v>
      </c>
      <c r="J8655" s="22">
        <f t="shared" si="1"/>
        <v>38</v>
      </c>
      <c r="K8655" s="7" t="str">
        <f t="shared" si="2"/>
        <v>ENG30-02887970-nnarukvica</v>
      </c>
      <c r="L8655" s="7" t="str">
        <f>ifna(VLOOKUP(K8655,'Лист1'!D:E,2,false))</f>
        <v/>
      </c>
      <c r="M8655" s="9"/>
      <c r="N8655" s="9"/>
      <c r="O8655" s="9"/>
      <c r="P8655" s="9"/>
      <c r="Q8655" s="9"/>
      <c r="R8655" s="9"/>
    </row>
    <row r="8656" ht="15.75" customHeight="1">
      <c r="A8656" s="14" t="s">
        <v>79</v>
      </c>
      <c r="B8656" s="14" t="s">
        <v>80</v>
      </c>
      <c r="C8656" s="40" t="s">
        <v>20313</v>
      </c>
      <c r="D8656" s="14" t="s">
        <v>20314</v>
      </c>
      <c r="E8656" s="13" t="s">
        <v>20315</v>
      </c>
      <c r="F8656" s="14" t="s">
        <v>20313</v>
      </c>
      <c r="G8656" s="14" t="s">
        <v>9062</v>
      </c>
      <c r="H8656" s="41" t="s">
        <v>6712</v>
      </c>
      <c r="I8656" s="42" t="s">
        <v>85</v>
      </c>
      <c r="J8656" s="17">
        <f t="shared" si="1"/>
        <v>50</v>
      </c>
      <c r="K8656" s="7" t="str">
        <f t="shared" si="2"/>
        <v>ENG30-02888000-apomorski</v>
      </c>
      <c r="L8656" s="7" t="str">
        <f>ifna(VLOOKUP(K8656,'Лист1'!D:E,2,false))</f>
        <v/>
      </c>
      <c r="M8656" s="9"/>
      <c r="N8656" s="9"/>
      <c r="O8656" s="9"/>
      <c r="P8656" s="9"/>
      <c r="Q8656" s="9"/>
      <c r="R8656" s="9"/>
    </row>
    <row r="8657" ht="15.75" customHeight="1">
      <c r="A8657" s="14" t="s">
        <v>79</v>
      </c>
      <c r="B8657" s="14" t="s">
        <v>80</v>
      </c>
      <c r="C8657" s="40" t="s">
        <v>20316</v>
      </c>
      <c r="D8657" s="14" t="s">
        <v>20317</v>
      </c>
      <c r="E8657" s="13" t="s">
        <v>20318</v>
      </c>
      <c r="F8657" s="14" t="s">
        <v>20316</v>
      </c>
      <c r="G8657" s="14" t="s">
        <v>6988</v>
      </c>
      <c r="H8657" s="41" t="s">
        <v>6712</v>
      </c>
      <c r="I8657" s="42" t="s">
        <v>85</v>
      </c>
      <c r="J8657" s="31">
        <f t="shared" si="1"/>
        <v>52</v>
      </c>
      <c r="K8657" s="7" t="str">
        <f t="shared" si="2"/>
        <v>ENG30-02890874-aplaninski</v>
      </c>
      <c r="L8657" s="7" t="str">
        <f>ifna(VLOOKUP(K8657,'Лист1'!D:E,2,false))</f>
        <v/>
      </c>
      <c r="M8657" s="9"/>
      <c r="N8657" s="9"/>
      <c r="O8657" s="9"/>
      <c r="P8657" s="9"/>
      <c r="Q8657" s="9"/>
      <c r="R8657" s="9"/>
    </row>
    <row r="8658" ht="15.75" customHeight="1">
      <c r="A8658" s="14" t="s">
        <v>79</v>
      </c>
      <c r="B8658" s="14" t="s">
        <v>80</v>
      </c>
      <c r="C8658" s="40" t="s">
        <v>20319</v>
      </c>
      <c r="D8658" s="14" t="s">
        <v>20320</v>
      </c>
      <c r="E8658" s="13" t="s">
        <v>20321</v>
      </c>
      <c r="F8658" s="14" t="s">
        <v>20319</v>
      </c>
      <c r="G8658" s="14" t="s">
        <v>7954</v>
      </c>
      <c r="H8658" s="41" t="s">
        <v>6712</v>
      </c>
      <c r="I8658" s="42" t="s">
        <v>85</v>
      </c>
      <c r="J8658" s="59">
        <f t="shared" si="1"/>
        <v>53</v>
      </c>
      <c r="K8658" s="7" t="str">
        <f t="shared" si="2"/>
        <v>ENG30-02893994-amlečan</v>
      </c>
      <c r="L8658" s="7" t="str">
        <f>ifna(VLOOKUP(K8658,'Лист1'!D:E,2,false))</f>
        <v/>
      </c>
      <c r="M8658" s="9"/>
      <c r="N8658" s="9"/>
      <c r="O8658" s="9"/>
      <c r="P8658" s="9"/>
      <c r="Q8658" s="9"/>
      <c r="R8658" s="9"/>
    </row>
    <row r="8659" ht="15.75" customHeight="1">
      <c r="A8659" s="14" t="s">
        <v>79</v>
      </c>
      <c r="B8659" s="14" t="s">
        <v>80</v>
      </c>
      <c r="C8659" s="40" t="s">
        <v>20322</v>
      </c>
      <c r="D8659" s="14" t="s">
        <v>20323</v>
      </c>
      <c r="E8659" s="13" t="s">
        <v>20324</v>
      </c>
      <c r="F8659" s="14" t="s">
        <v>20325</v>
      </c>
      <c r="G8659" s="14" t="s">
        <v>6772</v>
      </c>
      <c r="H8659" s="41" t="s">
        <v>6712</v>
      </c>
      <c r="I8659" s="42" t="s">
        <v>85</v>
      </c>
      <c r="J8659" s="60">
        <f t="shared" si="1"/>
        <v>61</v>
      </c>
      <c r="K8659" s="7" t="str">
        <f t="shared" si="2"/>
        <v>ENG30-02894591-aposlovan</v>
      </c>
      <c r="L8659" s="7" t="str">
        <f>ifna(VLOOKUP(K8659,'Лист1'!D:E,2,false))</f>
        <v>dodati</v>
      </c>
      <c r="M8659" s="9"/>
      <c r="N8659" s="9"/>
      <c r="O8659" s="9"/>
      <c r="P8659" s="9"/>
      <c r="Q8659" s="9"/>
      <c r="R8659" s="9"/>
    </row>
    <row r="8660" ht="15.75" customHeight="1">
      <c r="A8660" s="14" t="s">
        <v>79</v>
      </c>
      <c r="B8660" s="14" t="s">
        <v>80</v>
      </c>
      <c r="C8660" s="40" t="s">
        <v>20244</v>
      </c>
      <c r="D8660" s="14" t="s">
        <v>20326</v>
      </c>
      <c r="E8660" s="13" t="s">
        <v>20327</v>
      </c>
      <c r="F8660" s="14" t="s">
        <v>20244</v>
      </c>
      <c r="G8660" s="14" t="s">
        <v>6772</v>
      </c>
      <c r="H8660" s="41" t="s">
        <v>6712</v>
      </c>
      <c r="I8660" s="42" t="s">
        <v>85</v>
      </c>
      <c r="J8660" s="53">
        <f t="shared" si="1"/>
        <v>103</v>
      </c>
      <c r="K8660" s="7" t="str">
        <f t="shared" si="2"/>
        <v>ENG30-02897335-astrukturni</v>
      </c>
      <c r="L8660" s="7" t="str">
        <f>ifna(VLOOKUP(K8660,'Лист1'!D:E,2,false))</f>
        <v/>
      </c>
      <c r="M8660" s="9"/>
      <c r="N8660" s="9"/>
      <c r="O8660" s="9"/>
      <c r="P8660" s="9"/>
      <c r="Q8660" s="9"/>
      <c r="R8660" s="9"/>
    </row>
    <row r="8661" ht="15.75" customHeight="1">
      <c r="A8661" s="14" t="s">
        <v>79</v>
      </c>
      <c r="B8661" s="14" t="s">
        <v>80</v>
      </c>
      <c r="C8661" s="40" t="s">
        <v>20328</v>
      </c>
      <c r="D8661" s="14" t="s">
        <v>20329</v>
      </c>
      <c r="E8661" s="13" t="s">
        <v>20330</v>
      </c>
      <c r="F8661" s="14" t="s">
        <v>20328</v>
      </c>
      <c r="G8661" s="14" t="s">
        <v>9511</v>
      </c>
      <c r="H8661" s="41" t="s">
        <v>6712</v>
      </c>
      <c r="I8661" s="42" t="s">
        <v>85</v>
      </c>
      <c r="J8661" s="45">
        <f t="shared" si="1"/>
        <v>41</v>
      </c>
      <c r="K8661" s="7" t="str">
        <f t="shared" si="2"/>
        <v>ENG30-02897957-aarhitektonski</v>
      </c>
      <c r="L8661" s="7" t="str">
        <f>ifna(VLOOKUP(K8661,'Лист1'!D:E,2,false))</f>
        <v/>
      </c>
      <c r="M8661" s="9"/>
      <c r="N8661" s="9"/>
      <c r="O8661" s="9"/>
      <c r="P8661" s="9"/>
      <c r="Q8661" s="9"/>
      <c r="R8661" s="9"/>
    </row>
    <row r="8662" ht="15.75" customHeight="1">
      <c r="A8662" s="14" t="s">
        <v>79</v>
      </c>
      <c r="B8662" s="14" t="s">
        <v>80</v>
      </c>
      <c r="C8662" s="40" t="s">
        <v>20331</v>
      </c>
      <c r="D8662" s="14" t="s">
        <v>20332</v>
      </c>
      <c r="E8662" s="13" t="s">
        <v>20333</v>
      </c>
      <c r="F8662" s="14" t="s">
        <v>20334</v>
      </c>
      <c r="G8662" s="14" t="s">
        <v>6772</v>
      </c>
      <c r="H8662" s="41" t="s">
        <v>6712</v>
      </c>
      <c r="I8662" s="42" t="s">
        <v>85</v>
      </c>
      <c r="J8662" s="66">
        <f t="shared" si="1"/>
        <v>42</v>
      </c>
      <c r="K8662" s="7" t="str">
        <f t="shared" si="2"/>
        <v>ENG30-02898584-akognitivan</v>
      </c>
      <c r="L8662" s="7" t="str">
        <f>ifna(VLOOKUP(K8662,'Лист1'!D:E,2,false))</f>
        <v>dodati</v>
      </c>
      <c r="M8662" s="9"/>
      <c r="N8662" s="9"/>
      <c r="O8662" s="9"/>
      <c r="P8662" s="9"/>
      <c r="Q8662" s="9"/>
      <c r="R8662" s="9"/>
    </row>
    <row r="8663" ht="15.75" customHeight="1">
      <c r="A8663" s="14" t="s">
        <v>11</v>
      </c>
      <c r="B8663" s="14" t="s">
        <v>12</v>
      </c>
      <c r="C8663" s="40" t="s">
        <v>20335</v>
      </c>
      <c r="D8663" s="14" t="s">
        <v>20336</v>
      </c>
      <c r="E8663" s="13" t="s">
        <v>20337</v>
      </c>
      <c r="F8663" s="14" t="s">
        <v>20335</v>
      </c>
      <c r="G8663" s="14" t="s">
        <v>7357</v>
      </c>
      <c r="H8663" s="41" t="s">
        <v>6712</v>
      </c>
      <c r="I8663" s="42" t="s">
        <v>85</v>
      </c>
      <c r="J8663" s="17">
        <f t="shared" si="1"/>
        <v>90</v>
      </c>
      <c r="K8663" s="7" t="str">
        <f t="shared" si="2"/>
        <v>ENG30-02898711-nmost</v>
      </c>
      <c r="L8663" s="7" t="str">
        <f>ifna(VLOOKUP(K8663,'Лист1'!D:E,2,false))</f>
        <v/>
      </c>
      <c r="M8663" s="9"/>
      <c r="N8663" s="9"/>
      <c r="O8663" s="9"/>
      <c r="P8663" s="9"/>
      <c r="Q8663" s="9"/>
      <c r="R8663" s="9"/>
    </row>
    <row r="8664" ht="15.75" customHeight="1">
      <c r="A8664" s="14" t="s">
        <v>11</v>
      </c>
      <c r="B8664" s="14" t="s">
        <v>12</v>
      </c>
      <c r="C8664" s="40" t="s">
        <v>20335</v>
      </c>
      <c r="D8664" s="14" t="s">
        <v>20338</v>
      </c>
      <c r="E8664" s="13" t="s">
        <v>20339</v>
      </c>
      <c r="F8664" s="14" t="s">
        <v>20335</v>
      </c>
      <c r="G8664" s="14" t="s">
        <v>20340</v>
      </c>
      <c r="H8664" s="41" t="s">
        <v>6712</v>
      </c>
      <c r="I8664" s="42" t="s">
        <v>85</v>
      </c>
      <c r="J8664" s="25">
        <f t="shared" si="1"/>
        <v>66</v>
      </c>
      <c r="K8664" s="7" t="str">
        <f t="shared" si="2"/>
        <v>ENG30-02899569-nmost</v>
      </c>
      <c r="L8664" s="7" t="str">
        <f>ifna(VLOOKUP(K8664,'Лист1'!D:E,2,false))</f>
        <v/>
      </c>
      <c r="M8664" s="9"/>
      <c r="N8664" s="9"/>
      <c r="O8664" s="9"/>
      <c r="P8664" s="9"/>
      <c r="Q8664" s="9"/>
      <c r="R8664" s="9"/>
    </row>
    <row r="8665" ht="15.75" customHeight="1">
      <c r="A8665" s="14" t="s">
        <v>79</v>
      </c>
      <c r="B8665" s="14" t="s">
        <v>80</v>
      </c>
      <c r="C8665" s="40" t="s">
        <v>20341</v>
      </c>
      <c r="D8665" s="14" t="s">
        <v>20342</v>
      </c>
      <c r="E8665" s="13" t="s">
        <v>20343</v>
      </c>
      <c r="F8665" s="14" t="s">
        <v>20344</v>
      </c>
      <c r="G8665" s="14" t="s">
        <v>10445</v>
      </c>
      <c r="H8665" s="41" t="s">
        <v>6712</v>
      </c>
      <c r="I8665" s="42" t="s">
        <v>85</v>
      </c>
      <c r="J8665" s="53">
        <f t="shared" si="1"/>
        <v>47</v>
      </c>
      <c r="K8665" s="7" t="str">
        <f t="shared" si="2"/>
        <v>ENG30-02904075-aadministrativan</v>
      </c>
      <c r="L8665" s="7" t="str">
        <f>ifna(VLOOKUP(K8665,'Лист1'!D:E,2,false))</f>
        <v/>
      </c>
      <c r="M8665" s="9"/>
      <c r="N8665" s="9"/>
      <c r="O8665" s="9"/>
      <c r="P8665" s="9"/>
      <c r="Q8665" s="9"/>
      <c r="R8665" s="9"/>
    </row>
    <row r="8666" ht="15.75" customHeight="1">
      <c r="A8666" s="14" t="s">
        <v>79</v>
      </c>
      <c r="B8666" s="14" t="s">
        <v>80</v>
      </c>
      <c r="C8666" s="40" t="s">
        <v>20345</v>
      </c>
      <c r="D8666" s="14" t="s">
        <v>20346</v>
      </c>
      <c r="E8666" s="13" t="s">
        <v>20347</v>
      </c>
      <c r="F8666" s="14" t="s">
        <v>20345</v>
      </c>
      <c r="G8666" s="14" t="s">
        <v>10090</v>
      </c>
      <c r="H8666" s="41" t="s">
        <v>6712</v>
      </c>
      <c r="I8666" s="42" t="s">
        <v>85</v>
      </c>
      <c r="J8666" s="27">
        <f t="shared" si="1"/>
        <v>56</v>
      </c>
      <c r="K8666" s="7" t="str">
        <f t="shared" si="2"/>
        <v>ENG30-02905591-ageološki</v>
      </c>
      <c r="L8666" s="7" t="str">
        <f>ifna(VLOOKUP(K8666,'Лист1'!D:E,2,false))</f>
        <v/>
      </c>
      <c r="M8666" s="9"/>
      <c r="N8666" s="9"/>
      <c r="O8666" s="9"/>
      <c r="P8666" s="9"/>
      <c r="Q8666" s="9"/>
      <c r="R8666" s="9"/>
    </row>
    <row r="8667" ht="15.75" customHeight="1">
      <c r="A8667" s="14" t="s">
        <v>79</v>
      </c>
      <c r="B8667" s="14" t="s">
        <v>80</v>
      </c>
      <c r="C8667" s="40" t="s">
        <v>20348</v>
      </c>
      <c r="D8667" s="14" t="s">
        <v>20349</v>
      </c>
      <c r="E8667" s="13" t="s">
        <v>20350</v>
      </c>
      <c r="F8667" s="14" t="s">
        <v>20351</v>
      </c>
      <c r="G8667" s="14" t="s">
        <v>20352</v>
      </c>
      <c r="H8667" s="41" t="s">
        <v>6712</v>
      </c>
      <c r="I8667" s="42" t="s">
        <v>85</v>
      </c>
      <c r="J8667" s="53">
        <f t="shared" si="1"/>
        <v>32</v>
      </c>
      <c r="K8667" s="7" t="str">
        <f t="shared" si="2"/>
        <v>ENG30-02906478-aekološki</v>
      </c>
      <c r="L8667" s="7" t="str">
        <f>ifna(VLOOKUP(K8667,'Лист1'!D:E,2,false))</f>
        <v/>
      </c>
      <c r="M8667" s="9"/>
      <c r="N8667" s="9"/>
      <c r="O8667" s="9"/>
      <c r="P8667" s="9"/>
      <c r="Q8667" s="9"/>
      <c r="R8667" s="9"/>
    </row>
    <row r="8668" ht="15.75" customHeight="1">
      <c r="A8668" s="14" t="s">
        <v>79</v>
      </c>
      <c r="B8668" s="14" t="s">
        <v>80</v>
      </c>
      <c r="C8668" s="40" t="s">
        <v>20348</v>
      </c>
      <c r="D8668" s="14" t="s">
        <v>20353</v>
      </c>
      <c r="E8668" s="13" t="s">
        <v>20354</v>
      </c>
      <c r="F8668" s="14" t="s">
        <v>20348</v>
      </c>
      <c r="G8668" s="14" t="s">
        <v>20352</v>
      </c>
      <c r="H8668" s="41" t="s">
        <v>6712</v>
      </c>
      <c r="I8668" s="42" t="s">
        <v>85</v>
      </c>
      <c r="J8668" s="30">
        <f t="shared" si="1"/>
        <v>60</v>
      </c>
      <c r="K8668" s="7" t="str">
        <f t="shared" si="2"/>
        <v>ENG30-02906778-aekološki</v>
      </c>
      <c r="L8668" s="7" t="str">
        <f>ifna(VLOOKUP(K8668,'Лист1'!D:E,2,false))</f>
        <v/>
      </c>
      <c r="M8668" s="9"/>
      <c r="N8668" s="9"/>
      <c r="O8668" s="9"/>
      <c r="P8668" s="9"/>
      <c r="Q8668" s="9"/>
      <c r="R8668" s="9"/>
    </row>
    <row r="8669" ht="15.75" customHeight="1">
      <c r="A8669" s="14" t="s">
        <v>79</v>
      </c>
      <c r="B8669" s="14" t="s">
        <v>80</v>
      </c>
      <c r="C8669" s="40" t="s">
        <v>20355</v>
      </c>
      <c r="D8669" s="14" t="s">
        <v>20356</v>
      </c>
      <c r="E8669" s="13" t="s">
        <v>20357</v>
      </c>
      <c r="F8669" s="14" t="s">
        <v>20355</v>
      </c>
      <c r="G8669" s="14" t="s">
        <v>8298</v>
      </c>
      <c r="H8669" s="41" t="s">
        <v>6712</v>
      </c>
      <c r="I8669" s="42" t="s">
        <v>85</v>
      </c>
      <c r="J8669" s="55">
        <f t="shared" si="1"/>
        <v>41</v>
      </c>
      <c r="K8669" s="7" t="str">
        <f t="shared" si="2"/>
        <v>ENG30-02907473-aračunarski</v>
      </c>
      <c r="L8669" s="7" t="str">
        <f>ifna(VLOOKUP(K8669,'Лист1'!D:E,2,false))</f>
        <v/>
      </c>
      <c r="M8669" s="9"/>
      <c r="N8669" s="9"/>
      <c r="O8669" s="9"/>
      <c r="P8669" s="9"/>
      <c r="Q8669" s="9"/>
      <c r="R8669" s="9"/>
    </row>
    <row r="8670" ht="15.75" customHeight="1">
      <c r="A8670" s="14" t="s">
        <v>11</v>
      </c>
      <c r="B8670" s="14" t="s">
        <v>12</v>
      </c>
      <c r="C8670" s="40" t="s">
        <v>20358</v>
      </c>
      <c r="D8670" s="14" t="s">
        <v>20359</v>
      </c>
      <c r="E8670" s="13" t="s">
        <v>20360</v>
      </c>
      <c r="F8670" s="14" t="s">
        <v>20358</v>
      </c>
      <c r="G8670" s="14"/>
      <c r="H8670" s="41" t="s">
        <v>6712</v>
      </c>
      <c r="I8670" s="42" t="s">
        <v>85</v>
      </c>
      <c r="J8670" s="39">
        <f t="shared" si="1"/>
        <v>58</v>
      </c>
      <c r="K8670" s="7" t="str">
        <f t="shared" si="2"/>
        <v>ENG30-02909053-nkupola</v>
      </c>
      <c r="L8670" s="7" t="str">
        <f>ifna(VLOOKUP(K8670,'Лист1'!D:E,2,false))</f>
        <v/>
      </c>
      <c r="M8670" s="9"/>
      <c r="N8670" s="9"/>
      <c r="O8670" s="9"/>
      <c r="P8670" s="9"/>
      <c r="Q8670" s="9"/>
      <c r="R8670" s="9"/>
    </row>
    <row r="8671" ht="15.75" customHeight="1">
      <c r="A8671" s="14" t="s">
        <v>79</v>
      </c>
      <c r="B8671" s="14" t="s">
        <v>80</v>
      </c>
      <c r="C8671" s="40" t="s">
        <v>20361</v>
      </c>
      <c r="D8671" s="14" t="s">
        <v>20362</v>
      </c>
      <c r="E8671" s="13" t="s">
        <v>20363</v>
      </c>
      <c r="F8671" s="14" t="s">
        <v>20361</v>
      </c>
      <c r="G8671" s="14" t="s">
        <v>7523</v>
      </c>
      <c r="H8671" s="41" t="s">
        <v>6712</v>
      </c>
      <c r="I8671" s="42" t="s">
        <v>85</v>
      </c>
      <c r="J8671" s="25">
        <f t="shared" si="1"/>
        <v>21</v>
      </c>
      <c r="K8671" s="7" t="str">
        <f t="shared" si="2"/>
        <v>ENG30-02909168-adiferencijalan</v>
      </c>
      <c r="L8671" s="7" t="str">
        <f>ifna(VLOOKUP(K8671,'Лист1'!D:E,2,false))</f>
        <v/>
      </c>
      <c r="M8671" s="9"/>
      <c r="N8671" s="9"/>
      <c r="O8671" s="9"/>
      <c r="P8671" s="9"/>
      <c r="Q8671" s="9"/>
      <c r="R8671" s="9"/>
    </row>
    <row r="8672" ht="15.75" customHeight="1">
      <c r="A8672" s="14" t="s">
        <v>79</v>
      </c>
      <c r="B8672" s="14" t="s">
        <v>80</v>
      </c>
      <c r="C8672" s="40" t="s">
        <v>20364</v>
      </c>
      <c r="D8672" s="14" t="s">
        <v>20365</v>
      </c>
      <c r="E8672" s="13" t="s">
        <v>20366</v>
      </c>
      <c r="F8672" s="14" t="s">
        <v>20364</v>
      </c>
      <c r="G8672" s="14" t="s">
        <v>7038</v>
      </c>
      <c r="H8672" s="41" t="s">
        <v>6712</v>
      </c>
      <c r="I8672" s="42" t="s">
        <v>85</v>
      </c>
      <c r="J8672" s="33">
        <f t="shared" si="1"/>
        <v>57</v>
      </c>
      <c r="K8672" s="7" t="str">
        <f t="shared" si="2"/>
        <v>ENG30-02913004-apsihijatrijski</v>
      </c>
      <c r="L8672" s="7" t="str">
        <f>ifna(VLOOKUP(K8672,'Лист1'!D:E,2,false))</f>
        <v/>
      </c>
      <c r="M8672" s="9"/>
      <c r="N8672" s="9"/>
      <c r="O8672" s="9"/>
      <c r="P8672" s="9"/>
      <c r="Q8672" s="9"/>
      <c r="R8672" s="9"/>
    </row>
    <row r="8673" ht="15.75" customHeight="1">
      <c r="A8673" s="14" t="s">
        <v>11</v>
      </c>
      <c r="B8673" s="14" t="s">
        <v>12</v>
      </c>
      <c r="C8673" s="40" t="s">
        <v>20367</v>
      </c>
      <c r="D8673" s="14" t="s">
        <v>20368</v>
      </c>
      <c r="E8673" s="13" t="s">
        <v>20369</v>
      </c>
      <c r="F8673" s="14" t="s">
        <v>20370</v>
      </c>
      <c r="G8673" s="14" t="s">
        <v>9107</v>
      </c>
      <c r="H8673" s="41" t="s">
        <v>6712</v>
      </c>
      <c r="I8673" s="42" t="s">
        <v>85</v>
      </c>
      <c r="J8673" s="43">
        <f t="shared" si="1"/>
        <v>78</v>
      </c>
      <c r="K8673" s="7" t="str">
        <f t="shared" si="2"/>
        <v>ENG30-02913152-nkuća</v>
      </c>
      <c r="L8673" s="7" t="str">
        <f>ifna(VLOOKUP(K8673,'Лист1'!D:E,2,false))</f>
        <v/>
      </c>
      <c r="M8673" s="9"/>
      <c r="N8673" s="9"/>
      <c r="O8673" s="9"/>
      <c r="P8673" s="9"/>
      <c r="Q8673" s="9"/>
      <c r="R8673" s="9"/>
    </row>
    <row r="8674" ht="15.75" customHeight="1">
      <c r="A8674" s="14" t="s">
        <v>11</v>
      </c>
      <c r="B8674" s="14" t="s">
        <v>12</v>
      </c>
      <c r="C8674" s="40" t="s">
        <v>20371</v>
      </c>
      <c r="D8674" s="14" t="s">
        <v>20368</v>
      </c>
      <c r="E8674" s="13" t="s">
        <v>20369</v>
      </c>
      <c r="F8674" s="14" t="s">
        <v>20370</v>
      </c>
      <c r="G8674" s="14" t="s">
        <v>9107</v>
      </c>
      <c r="H8674" s="41" t="s">
        <v>6712</v>
      </c>
      <c r="I8674" s="42" t="s">
        <v>85</v>
      </c>
      <c r="J8674" s="70">
        <f t="shared" si="1"/>
        <v>78</v>
      </c>
      <c r="K8674" s="7" t="str">
        <f t="shared" si="2"/>
        <v>ENG30-02913152-nzgrada</v>
      </c>
      <c r="L8674" s="7" t="str">
        <f>ifna(VLOOKUP(K8674,'Лист1'!D:E,2,false))</f>
        <v/>
      </c>
      <c r="M8674" s="9"/>
      <c r="N8674" s="9"/>
      <c r="O8674" s="9"/>
      <c r="P8674" s="9"/>
      <c r="Q8674" s="9"/>
      <c r="R8674" s="9"/>
    </row>
    <row r="8675" ht="15.75" customHeight="1">
      <c r="A8675" s="14" t="s">
        <v>79</v>
      </c>
      <c r="B8675" s="14" t="s">
        <v>80</v>
      </c>
      <c r="C8675" s="40" t="s">
        <v>20372</v>
      </c>
      <c r="D8675" s="14" t="s">
        <v>20373</v>
      </c>
      <c r="E8675" s="13" t="s">
        <v>20374</v>
      </c>
      <c r="F8675" s="14" t="s">
        <v>20375</v>
      </c>
      <c r="G8675" s="14" t="s">
        <v>7038</v>
      </c>
      <c r="H8675" s="41" t="s">
        <v>6712</v>
      </c>
      <c r="I8675" s="42" t="s">
        <v>85</v>
      </c>
      <c r="J8675" s="27">
        <f t="shared" si="1"/>
        <v>32</v>
      </c>
      <c r="K8675" s="7" t="str">
        <f t="shared" si="2"/>
        <v>ENG30-02914740-abakteriološki</v>
      </c>
      <c r="L8675" s="7" t="str">
        <f>ifna(VLOOKUP(K8675,'Лист1'!D:E,2,false))</f>
        <v/>
      </c>
      <c r="M8675" s="9"/>
      <c r="N8675" s="9"/>
      <c r="O8675" s="9"/>
      <c r="P8675" s="9"/>
      <c r="Q8675" s="9"/>
      <c r="R8675" s="9"/>
    </row>
    <row r="8676" ht="15.75" customHeight="1">
      <c r="A8676" s="14" t="s">
        <v>11</v>
      </c>
      <c r="B8676" s="14" t="s">
        <v>12</v>
      </c>
      <c r="C8676" s="40" t="s">
        <v>20376</v>
      </c>
      <c r="D8676" s="14" t="s">
        <v>20377</v>
      </c>
      <c r="E8676" s="13" t="s">
        <v>20378</v>
      </c>
      <c r="F8676" s="14" t="s">
        <v>20376</v>
      </c>
      <c r="G8676" s="14" t="s">
        <v>7357</v>
      </c>
      <c r="H8676" s="41" t="s">
        <v>6712</v>
      </c>
      <c r="I8676" s="42" t="s">
        <v>85</v>
      </c>
      <c r="J8676" s="43">
        <f t="shared" si="1"/>
        <v>66</v>
      </c>
      <c r="K8676" s="7" t="str">
        <f t="shared" si="2"/>
        <v>ENG30-02916179-nbuldožer</v>
      </c>
      <c r="L8676" s="7" t="str">
        <f>ifna(VLOOKUP(K8676,'Лист1'!D:E,2,false))</f>
        <v/>
      </c>
      <c r="M8676" s="9"/>
      <c r="N8676" s="9"/>
      <c r="O8676" s="9"/>
      <c r="P8676" s="9"/>
      <c r="Q8676" s="9"/>
      <c r="R8676" s="9"/>
    </row>
    <row r="8677" ht="15.75" customHeight="1">
      <c r="A8677" s="14" t="s">
        <v>79</v>
      </c>
      <c r="B8677" s="14" t="s">
        <v>80</v>
      </c>
      <c r="C8677" s="40" t="s">
        <v>13262</v>
      </c>
      <c r="D8677" s="14" t="s">
        <v>20379</v>
      </c>
      <c r="E8677" s="13" t="s">
        <v>20380</v>
      </c>
      <c r="F8677" s="14" t="s">
        <v>13262</v>
      </c>
      <c r="G8677" s="14" t="s">
        <v>9107</v>
      </c>
      <c r="H8677" s="41" t="s">
        <v>6712</v>
      </c>
      <c r="I8677" s="42" t="s">
        <v>85</v>
      </c>
      <c r="J8677" s="18">
        <f t="shared" si="1"/>
        <v>46</v>
      </c>
      <c r="K8677" s="7" t="str">
        <f t="shared" si="2"/>
        <v>ENG30-02919594-adomaći</v>
      </c>
      <c r="L8677" s="7" t="str">
        <f>ifna(VLOOKUP(K8677,'Лист1'!D:E,2,false))</f>
        <v/>
      </c>
      <c r="M8677" s="9"/>
      <c r="N8677" s="9"/>
      <c r="O8677" s="9"/>
      <c r="P8677" s="9"/>
      <c r="Q8677" s="9"/>
      <c r="R8677" s="9"/>
    </row>
    <row r="8678" ht="15.75" customHeight="1">
      <c r="A8678" s="14" t="s">
        <v>79</v>
      </c>
      <c r="B8678" s="14" t="s">
        <v>80</v>
      </c>
      <c r="C8678" s="40" t="s">
        <v>15949</v>
      </c>
      <c r="D8678" s="14" t="s">
        <v>20381</v>
      </c>
      <c r="E8678" s="13" t="s">
        <v>20382</v>
      </c>
      <c r="F8678" s="14" t="s">
        <v>20383</v>
      </c>
      <c r="G8678" s="14" t="s">
        <v>8599</v>
      </c>
      <c r="H8678" s="41" t="s">
        <v>6712</v>
      </c>
      <c r="I8678" s="42" t="s">
        <v>85</v>
      </c>
      <c r="J8678" s="60">
        <f t="shared" si="1"/>
        <v>38</v>
      </c>
      <c r="K8678" s="7" t="str">
        <f t="shared" si="2"/>
        <v>ENG30-02920121-aistorijski</v>
      </c>
      <c r="L8678" s="7" t="str">
        <f>ifna(VLOOKUP(K8678,'Лист1'!D:E,2,false))</f>
        <v/>
      </c>
      <c r="M8678" s="9"/>
      <c r="N8678" s="9"/>
      <c r="O8678" s="9"/>
      <c r="P8678" s="9"/>
      <c r="Q8678" s="9"/>
      <c r="R8678" s="9"/>
    </row>
    <row r="8679" ht="15.75" customHeight="1">
      <c r="A8679" s="14" t="s">
        <v>79</v>
      </c>
      <c r="B8679" s="14" t="s">
        <v>80</v>
      </c>
      <c r="C8679" s="40" t="s">
        <v>8987</v>
      </c>
      <c r="D8679" s="14" t="s">
        <v>20384</v>
      </c>
      <c r="E8679" s="13" t="s">
        <v>20385</v>
      </c>
      <c r="F8679" s="14" t="s">
        <v>8987</v>
      </c>
      <c r="G8679" s="14" t="s">
        <v>6752</v>
      </c>
      <c r="H8679" s="41" t="s">
        <v>6712</v>
      </c>
      <c r="I8679" s="42" t="s">
        <v>85</v>
      </c>
      <c r="J8679" s="22">
        <f t="shared" si="1"/>
        <v>44</v>
      </c>
      <c r="K8679" s="7" t="str">
        <f t="shared" si="2"/>
        <v>ENG30-02920951-akatolički</v>
      </c>
      <c r="L8679" s="7" t="str">
        <f>ifna(VLOOKUP(K8679,'Лист1'!D:E,2,false))</f>
        <v/>
      </c>
      <c r="M8679" s="9"/>
      <c r="N8679" s="9"/>
      <c r="O8679" s="9"/>
      <c r="P8679" s="9"/>
      <c r="Q8679" s="9"/>
      <c r="R8679" s="9"/>
    </row>
    <row r="8680" ht="15.75" customHeight="1">
      <c r="A8680" s="14" t="s">
        <v>79</v>
      </c>
      <c r="B8680" s="14" t="s">
        <v>80</v>
      </c>
      <c r="C8680" s="40" t="s">
        <v>20386</v>
      </c>
      <c r="D8680" s="14" t="s">
        <v>20387</v>
      </c>
      <c r="E8680" s="13" t="s">
        <v>20388</v>
      </c>
      <c r="F8680" s="14" t="s">
        <v>20386</v>
      </c>
      <c r="G8680" s="14" t="s">
        <v>10445</v>
      </c>
      <c r="H8680" s="41" t="s">
        <v>6712</v>
      </c>
      <c r="I8680" s="42" t="s">
        <v>85</v>
      </c>
      <c r="J8680" s="99">
        <f t="shared" si="1"/>
        <v>34</v>
      </c>
      <c r="K8680" s="7" t="str">
        <f t="shared" si="2"/>
        <v>ENG30-02921325-arimski</v>
      </c>
      <c r="L8680" s="7" t="str">
        <f>ifna(VLOOKUP(K8680,'Лист1'!D:E,2,false))</f>
        <v/>
      </c>
      <c r="M8680" s="9"/>
      <c r="N8680" s="9"/>
      <c r="O8680" s="9"/>
      <c r="P8680" s="9"/>
      <c r="Q8680" s="9"/>
      <c r="R8680" s="9"/>
    </row>
    <row r="8681" ht="15.75" customHeight="1">
      <c r="A8681" s="14" t="s">
        <v>79</v>
      </c>
      <c r="B8681" s="14" t="s">
        <v>80</v>
      </c>
      <c r="C8681" s="40" t="s">
        <v>20389</v>
      </c>
      <c r="D8681" s="14" t="s">
        <v>20390</v>
      </c>
      <c r="E8681" s="13" t="s">
        <v>20391</v>
      </c>
      <c r="F8681" s="14" t="s">
        <v>20389</v>
      </c>
      <c r="G8681" s="14"/>
      <c r="H8681" s="41" t="s">
        <v>6712</v>
      </c>
      <c r="I8681" s="42" t="s">
        <v>85</v>
      </c>
      <c r="J8681" s="74">
        <f t="shared" si="1"/>
        <v>75</v>
      </c>
      <c r="K8681" s="7" t="str">
        <f t="shared" si="2"/>
        <v>ENG30-02921406-aukrajinski</v>
      </c>
      <c r="L8681" s="7" t="str">
        <f>ifna(VLOOKUP(K8681,'Лист1'!D:E,2,false))</f>
        <v/>
      </c>
      <c r="M8681" s="9"/>
      <c r="N8681" s="9"/>
      <c r="O8681" s="9"/>
      <c r="P8681" s="9"/>
      <c r="Q8681" s="9"/>
      <c r="R8681" s="9"/>
    </row>
    <row r="8682" ht="15.75" customHeight="1">
      <c r="A8682" s="14" t="s">
        <v>79</v>
      </c>
      <c r="B8682" s="14" t="s">
        <v>80</v>
      </c>
      <c r="C8682" s="40" t="s">
        <v>20386</v>
      </c>
      <c r="D8682" s="14" t="s">
        <v>20392</v>
      </c>
      <c r="E8682" s="13" t="s">
        <v>20393</v>
      </c>
      <c r="F8682" s="14" t="s">
        <v>20386</v>
      </c>
      <c r="G8682" s="14" t="s">
        <v>10445</v>
      </c>
      <c r="H8682" s="41" t="s">
        <v>6712</v>
      </c>
      <c r="I8682" s="42" t="s">
        <v>85</v>
      </c>
      <c r="J8682" s="27">
        <f t="shared" si="1"/>
        <v>44</v>
      </c>
      <c r="K8682" s="7" t="str">
        <f t="shared" si="2"/>
        <v>ENG30-02921569-arimski</v>
      </c>
      <c r="L8682" s="7" t="str">
        <f>ifna(VLOOKUP(K8682,'Лист1'!D:E,2,false))</f>
        <v/>
      </c>
      <c r="M8682" s="9"/>
      <c r="N8682" s="9"/>
      <c r="O8682" s="9"/>
      <c r="P8682" s="9"/>
      <c r="Q8682" s="9"/>
      <c r="R8682" s="9"/>
    </row>
    <row r="8683" ht="15.75" customHeight="1">
      <c r="A8683" s="14" t="s">
        <v>11</v>
      </c>
      <c r="B8683" s="14" t="s">
        <v>12</v>
      </c>
      <c r="C8683" s="40" t="s">
        <v>20394</v>
      </c>
      <c r="D8683" s="14" t="s">
        <v>20395</v>
      </c>
      <c r="E8683" s="13" t="s">
        <v>20396</v>
      </c>
      <c r="F8683" s="14" t="s">
        <v>20394</v>
      </c>
      <c r="G8683" s="14" t="s">
        <v>20397</v>
      </c>
      <c r="H8683" s="41" t="s">
        <v>6712</v>
      </c>
      <c r="I8683" s="42" t="s">
        <v>85</v>
      </c>
      <c r="J8683" s="53">
        <f t="shared" si="1"/>
        <v>36</v>
      </c>
      <c r="K8683" s="7" t="str">
        <f t="shared" si="2"/>
        <v>ENG30-02921884-ngrobnica</v>
      </c>
      <c r="L8683" s="7" t="str">
        <f>ifna(VLOOKUP(K8683,'Лист1'!D:E,2,false))</f>
        <v/>
      </c>
      <c r="M8683" s="9"/>
      <c r="N8683" s="9"/>
      <c r="O8683" s="9"/>
      <c r="P8683" s="9"/>
      <c r="Q8683" s="9"/>
      <c r="R8683" s="9"/>
    </row>
    <row r="8684" ht="15.75" customHeight="1">
      <c r="A8684" s="14" t="s">
        <v>79</v>
      </c>
      <c r="B8684" s="14" t="s">
        <v>80</v>
      </c>
      <c r="C8684" s="40" t="s">
        <v>20398</v>
      </c>
      <c r="D8684" s="14" t="s">
        <v>20399</v>
      </c>
      <c r="E8684" s="13" t="s">
        <v>20400</v>
      </c>
      <c r="F8684" s="14" t="s">
        <v>20401</v>
      </c>
      <c r="G8684" s="14" t="s">
        <v>6752</v>
      </c>
      <c r="H8684" s="41" t="s">
        <v>6712</v>
      </c>
      <c r="I8684" s="42" t="s">
        <v>85</v>
      </c>
      <c r="J8684" s="30">
        <f t="shared" si="1"/>
        <v>53</v>
      </c>
      <c r="K8684" s="7" t="str">
        <f t="shared" si="2"/>
        <v>ENG30-02922263-ajevrejski</v>
      </c>
      <c r="L8684" s="7" t="str">
        <f>ifna(VLOOKUP(K8684,'Лист1'!D:E,2,false))</f>
        <v/>
      </c>
      <c r="M8684" s="9"/>
      <c r="N8684" s="9"/>
      <c r="O8684" s="9"/>
      <c r="P8684" s="9"/>
      <c r="Q8684" s="9"/>
      <c r="R8684" s="9"/>
    </row>
    <row r="8685" ht="15.75" customHeight="1">
      <c r="A8685" s="14" t="s">
        <v>79</v>
      </c>
      <c r="B8685" s="14" t="s">
        <v>80</v>
      </c>
      <c r="C8685" s="40" t="s">
        <v>20402</v>
      </c>
      <c r="D8685" s="14" t="s">
        <v>20403</v>
      </c>
      <c r="E8685" s="13" t="s">
        <v>20404</v>
      </c>
      <c r="F8685" s="14" t="s">
        <v>20405</v>
      </c>
      <c r="G8685" s="14" t="s">
        <v>6752</v>
      </c>
      <c r="H8685" s="41" t="s">
        <v>6712</v>
      </c>
      <c r="I8685" s="42" t="s">
        <v>85</v>
      </c>
      <c r="J8685" s="55">
        <f t="shared" si="1"/>
        <v>36</v>
      </c>
      <c r="K8685" s="7" t="str">
        <f t="shared" si="2"/>
        <v>ENG30-02924102-abudistički</v>
      </c>
      <c r="L8685" s="7" t="str">
        <f>ifna(VLOOKUP(K8685,'Лист1'!D:E,2,false))</f>
        <v/>
      </c>
      <c r="M8685" s="9"/>
      <c r="N8685" s="9"/>
      <c r="O8685" s="9"/>
      <c r="P8685" s="9"/>
      <c r="Q8685" s="9"/>
      <c r="R8685" s="9"/>
    </row>
    <row r="8686" ht="15.75" customHeight="1">
      <c r="A8686" s="14" t="s">
        <v>11</v>
      </c>
      <c r="B8686" s="14" t="s">
        <v>12</v>
      </c>
      <c r="C8686" s="40" t="s">
        <v>20406</v>
      </c>
      <c r="D8686" s="14" t="s">
        <v>20407</v>
      </c>
      <c r="E8686" s="13" t="s">
        <v>20408</v>
      </c>
      <c r="F8686" s="14" t="s">
        <v>20409</v>
      </c>
      <c r="G8686" s="14" t="s">
        <v>9062</v>
      </c>
      <c r="H8686" s="41" t="s">
        <v>6712</v>
      </c>
      <c r="I8686" s="42" t="s">
        <v>85</v>
      </c>
      <c r="J8686" s="62">
        <f t="shared" si="1"/>
        <v>61</v>
      </c>
      <c r="K8686" s="7" t="str">
        <f t="shared" si="2"/>
        <v>ENG30-02924116-nautobus</v>
      </c>
      <c r="L8686" s="7" t="str">
        <f>ifna(VLOOKUP(K8686,'Лист1'!D:E,2,false))</f>
        <v/>
      </c>
      <c r="M8686" s="9"/>
      <c r="N8686" s="9"/>
      <c r="O8686" s="9"/>
      <c r="P8686" s="9"/>
      <c r="Q8686" s="9"/>
      <c r="R8686" s="9"/>
    </row>
    <row r="8687" ht="15.75" customHeight="1">
      <c r="A8687" s="14" t="s">
        <v>79</v>
      </c>
      <c r="B8687" s="14" t="s">
        <v>80</v>
      </c>
      <c r="C8687" s="40" t="s">
        <v>20410</v>
      </c>
      <c r="D8687" s="14" t="s">
        <v>20411</v>
      </c>
      <c r="E8687" s="13" t="s">
        <v>20412</v>
      </c>
      <c r="F8687" s="14" t="s">
        <v>20410</v>
      </c>
      <c r="G8687" s="14" t="s">
        <v>6752</v>
      </c>
      <c r="H8687" s="41" t="s">
        <v>6712</v>
      </c>
      <c r="I8687" s="42" t="s">
        <v>85</v>
      </c>
      <c r="J8687" s="46">
        <f t="shared" si="1"/>
        <v>145</v>
      </c>
      <c r="K8687" s="7" t="str">
        <f t="shared" si="2"/>
        <v>ENG30-02925655-ataoistički</v>
      </c>
      <c r="L8687" s="7" t="str">
        <f>ifna(VLOOKUP(K8687,'Лист1'!D:E,2,false))</f>
        <v/>
      </c>
      <c r="M8687" s="9"/>
      <c r="N8687" s="9"/>
      <c r="O8687" s="9"/>
      <c r="P8687" s="9"/>
      <c r="Q8687" s="9"/>
      <c r="R8687" s="9"/>
    </row>
    <row r="8688" ht="15.75" customHeight="1">
      <c r="A8688" s="14" t="s">
        <v>79</v>
      </c>
      <c r="B8688" s="14" t="s">
        <v>80</v>
      </c>
      <c r="C8688" s="40" t="s">
        <v>20413</v>
      </c>
      <c r="D8688" s="14" t="s">
        <v>20414</v>
      </c>
      <c r="E8688" s="13" t="s">
        <v>20415</v>
      </c>
      <c r="F8688" s="14" t="s">
        <v>20413</v>
      </c>
      <c r="G8688" s="14" t="s">
        <v>6826</v>
      </c>
      <c r="H8688" s="41" t="s">
        <v>6712</v>
      </c>
      <c r="I8688" s="42" t="s">
        <v>85</v>
      </c>
      <c r="J8688" s="39">
        <f t="shared" si="1"/>
        <v>66</v>
      </c>
      <c r="K8688" s="7" t="str">
        <f t="shared" si="2"/>
        <v>ENG30-02925879-atekstualan</v>
      </c>
      <c r="L8688" s="7" t="str">
        <f>ifna(VLOOKUP(K8688,'Лист1'!D:E,2,false))</f>
        <v/>
      </c>
      <c r="M8688" s="9"/>
      <c r="N8688" s="9"/>
      <c r="O8688" s="9"/>
      <c r="P8688" s="9"/>
      <c r="Q8688" s="9"/>
      <c r="R8688" s="9"/>
    </row>
    <row r="8689" ht="15.75" customHeight="1">
      <c r="A8689" s="14" t="s">
        <v>79</v>
      </c>
      <c r="B8689" s="14" t="s">
        <v>80</v>
      </c>
      <c r="C8689" s="40" t="s">
        <v>20416</v>
      </c>
      <c r="D8689" s="14" t="s">
        <v>20417</v>
      </c>
      <c r="E8689" s="13" t="s">
        <v>20418</v>
      </c>
      <c r="F8689" s="14" t="s">
        <v>20416</v>
      </c>
      <c r="G8689" s="14" t="s">
        <v>7004</v>
      </c>
      <c r="H8689" s="41" t="s">
        <v>6712</v>
      </c>
      <c r="I8689" s="42" t="s">
        <v>85</v>
      </c>
      <c r="J8689" s="28">
        <f t="shared" si="1"/>
        <v>59</v>
      </c>
      <c r="K8689" s="7" t="str">
        <f t="shared" si="2"/>
        <v>ENG30-02926320-aelektromagnetni</v>
      </c>
      <c r="L8689" s="7" t="str">
        <f>ifna(VLOOKUP(K8689,'Лист1'!D:E,2,false))</f>
        <v/>
      </c>
      <c r="M8689" s="9"/>
      <c r="N8689" s="9"/>
      <c r="O8689" s="9"/>
      <c r="P8689" s="9"/>
      <c r="Q8689" s="9"/>
      <c r="R8689" s="9"/>
    </row>
    <row r="8690" ht="15.75" customHeight="1">
      <c r="A8690" s="14" t="s">
        <v>79</v>
      </c>
      <c r="B8690" s="14" t="s">
        <v>80</v>
      </c>
      <c r="C8690" s="40" t="s">
        <v>15379</v>
      </c>
      <c r="D8690" s="14" t="s">
        <v>20419</v>
      </c>
      <c r="E8690" s="13" t="s">
        <v>20420</v>
      </c>
      <c r="F8690" s="14" t="s">
        <v>15379</v>
      </c>
      <c r="G8690" s="14" t="s">
        <v>9018</v>
      </c>
      <c r="H8690" s="41" t="s">
        <v>6712</v>
      </c>
      <c r="I8690" s="42" t="s">
        <v>85</v>
      </c>
      <c r="J8690" s="99">
        <f t="shared" si="1"/>
        <v>36</v>
      </c>
      <c r="K8690" s="7" t="str">
        <f t="shared" si="2"/>
        <v>ENG30-02926936-aautomobilski</v>
      </c>
      <c r="L8690" s="7" t="str">
        <f>ifna(VLOOKUP(K8690,'Лист1'!D:E,2,false))</f>
        <v/>
      </c>
      <c r="M8690" s="9"/>
      <c r="N8690" s="9"/>
      <c r="O8690" s="9"/>
      <c r="P8690" s="9"/>
      <c r="Q8690" s="9"/>
      <c r="R8690" s="9"/>
    </row>
    <row r="8691" ht="15.75" customHeight="1">
      <c r="A8691" s="14" t="s">
        <v>79</v>
      </c>
      <c r="B8691" s="14" t="s">
        <v>80</v>
      </c>
      <c r="C8691" s="40" t="s">
        <v>20421</v>
      </c>
      <c r="D8691" s="14" t="s">
        <v>20422</v>
      </c>
      <c r="E8691" s="13" t="s">
        <v>20423</v>
      </c>
      <c r="F8691" s="14" t="s">
        <v>20421</v>
      </c>
      <c r="G8691" s="14" t="s">
        <v>10445</v>
      </c>
      <c r="H8691" s="41" t="s">
        <v>6712</v>
      </c>
      <c r="I8691" s="42" t="s">
        <v>85</v>
      </c>
      <c r="J8691" s="25">
        <f t="shared" si="1"/>
        <v>58</v>
      </c>
      <c r="K8691" s="7" t="str">
        <f t="shared" si="2"/>
        <v>ENG30-02927512-aamerički</v>
      </c>
      <c r="L8691" s="7" t="str">
        <f>ifna(VLOOKUP(K8691,'Лист1'!D:E,2,false))</f>
        <v/>
      </c>
      <c r="M8691" s="9"/>
      <c r="N8691" s="9"/>
      <c r="O8691" s="9"/>
      <c r="P8691" s="9"/>
      <c r="Q8691" s="9"/>
      <c r="R8691" s="9"/>
    </row>
    <row r="8692" ht="15.75" customHeight="1">
      <c r="A8692" s="14" t="s">
        <v>79</v>
      </c>
      <c r="B8692" s="14" t="s">
        <v>80</v>
      </c>
      <c r="C8692" s="40" t="s">
        <v>20424</v>
      </c>
      <c r="D8692" s="14" t="s">
        <v>20425</v>
      </c>
      <c r="E8692" s="13" t="s">
        <v>20426</v>
      </c>
      <c r="F8692" s="14" t="s">
        <v>20424</v>
      </c>
      <c r="G8692" s="14" t="s">
        <v>10445</v>
      </c>
      <c r="H8692" s="41" t="s">
        <v>6712</v>
      </c>
      <c r="I8692" s="42" t="s">
        <v>85</v>
      </c>
      <c r="J8692" s="93">
        <f t="shared" si="1"/>
        <v>80</v>
      </c>
      <c r="K8692" s="7" t="str">
        <f t="shared" si="2"/>
        <v>ENG30-02928347-aindijski</v>
      </c>
      <c r="L8692" s="7" t="str">
        <f>ifna(VLOOKUP(K8692,'Лист1'!D:E,2,false))</f>
        <v/>
      </c>
      <c r="M8692" s="9"/>
      <c r="N8692" s="9"/>
      <c r="O8692" s="9"/>
      <c r="P8692" s="9"/>
      <c r="Q8692" s="9"/>
      <c r="R8692" s="9"/>
    </row>
    <row r="8693" ht="15.75" customHeight="1">
      <c r="A8693" s="14" t="s">
        <v>79</v>
      </c>
      <c r="B8693" s="14" t="s">
        <v>80</v>
      </c>
      <c r="C8693" s="40" t="s">
        <v>20427</v>
      </c>
      <c r="D8693" s="14" t="s">
        <v>20428</v>
      </c>
      <c r="E8693" s="13" t="s">
        <v>20429</v>
      </c>
      <c r="F8693" s="14" t="s">
        <v>20427</v>
      </c>
      <c r="G8693" s="14"/>
      <c r="H8693" s="41" t="s">
        <v>6712</v>
      </c>
      <c r="I8693" s="42" t="s">
        <v>85</v>
      </c>
      <c r="J8693" s="33">
        <f t="shared" si="1"/>
        <v>66</v>
      </c>
      <c r="K8693" s="7" t="str">
        <f t="shared" si="2"/>
        <v>ENG30-02928926-ajužnoafrički</v>
      </c>
      <c r="L8693" s="7" t="str">
        <f>ifna(VLOOKUP(K8693,'Лист1'!D:E,2,false))</f>
        <v/>
      </c>
      <c r="M8693" s="9"/>
      <c r="N8693" s="9"/>
      <c r="O8693" s="9"/>
      <c r="P8693" s="9"/>
      <c r="Q8693" s="9"/>
      <c r="R8693" s="9"/>
    </row>
    <row r="8694" ht="15.75" customHeight="1">
      <c r="A8694" s="14" t="s">
        <v>79</v>
      </c>
      <c r="B8694" s="14" t="s">
        <v>80</v>
      </c>
      <c r="C8694" s="40" t="s">
        <v>20430</v>
      </c>
      <c r="D8694" s="14" t="s">
        <v>20431</v>
      </c>
      <c r="E8694" s="13" t="s">
        <v>20432</v>
      </c>
      <c r="F8694" s="14" t="s">
        <v>20433</v>
      </c>
      <c r="G8694" s="14" t="s">
        <v>10911</v>
      </c>
      <c r="H8694" s="41" t="s">
        <v>6712</v>
      </c>
      <c r="I8694" s="42" t="s">
        <v>85</v>
      </c>
      <c r="J8694" s="51">
        <f t="shared" si="1"/>
        <v>37</v>
      </c>
      <c r="K8694" s="7" t="str">
        <f t="shared" si="2"/>
        <v>ENG30-02929071-aasimptotski</v>
      </c>
      <c r="L8694" s="7" t="str">
        <f>ifna(VLOOKUP(K8694,'Лист1'!D:E,2,false))</f>
        <v/>
      </c>
      <c r="M8694" s="9"/>
      <c r="N8694" s="9"/>
      <c r="O8694" s="9"/>
      <c r="P8694" s="9"/>
      <c r="Q8694" s="9"/>
      <c r="R8694" s="9"/>
    </row>
    <row r="8695" ht="15.75" customHeight="1">
      <c r="A8695" s="14" t="s">
        <v>79</v>
      </c>
      <c r="B8695" s="14" t="s">
        <v>80</v>
      </c>
      <c r="C8695" s="40" t="s">
        <v>20434</v>
      </c>
      <c r="D8695" s="14" t="s">
        <v>20435</v>
      </c>
      <c r="E8695" s="13" t="s">
        <v>20436</v>
      </c>
      <c r="F8695" s="14" t="s">
        <v>20437</v>
      </c>
      <c r="G8695" s="14" t="s">
        <v>6988</v>
      </c>
      <c r="H8695" s="41" t="s">
        <v>6712</v>
      </c>
      <c r="I8695" s="42" t="s">
        <v>85</v>
      </c>
      <c r="J8695" s="43">
        <f t="shared" si="1"/>
        <v>70</v>
      </c>
      <c r="K8695" s="7" t="str">
        <f t="shared" si="2"/>
        <v>ENG30-02929216-asuptropski</v>
      </c>
      <c r="L8695" s="7" t="str">
        <f>ifna(VLOOKUP(K8695,'Лист1'!D:E,2,false))</f>
        <v/>
      </c>
      <c r="M8695" s="9"/>
      <c r="N8695" s="9"/>
      <c r="O8695" s="9"/>
      <c r="P8695" s="9"/>
      <c r="Q8695" s="9"/>
      <c r="R8695" s="9"/>
    </row>
    <row r="8696" ht="15.75" customHeight="1">
      <c r="A8696" s="14" t="s">
        <v>79</v>
      </c>
      <c r="B8696" s="14" t="s">
        <v>80</v>
      </c>
      <c r="C8696" s="40" t="s">
        <v>20438</v>
      </c>
      <c r="D8696" s="14" t="s">
        <v>20439</v>
      </c>
      <c r="E8696" s="13" t="s">
        <v>20440</v>
      </c>
      <c r="F8696" s="14" t="s">
        <v>20441</v>
      </c>
      <c r="G8696" s="14"/>
      <c r="H8696" s="41" t="s">
        <v>6712</v>
      </c>
      <c r="I8696" s="42" t="s">
        <v>85</v>
      </c>
      <c r="J8696" s="70">
        <f t="shared" si="1"/>
        <v>58</v>
      </c>
      <c r="K8696" s="7" t="str">
        <f t="shared" si="2"/>
        <v>ENG30-02929500-atropski</v>
      </c>
      <c r="L8696" s="7" t="str">
        <f>ifna(VLOOKUP(K8696,'Лист1'!D:E,2,false))</f>
        <v/>
      </c>
      <c r="M8696" s="9"/>
      <c r="N8696" s="9"/>
      <c r="O8696" s="9"/>
      <c r="P8696" s="9"/>
      <c r="Q8696" s="9"/>
      <c r="R8696" s="9"/>
    </row>
    <row r="8697" ht="15.75" customHeight="1">
      <c r="A8697" s="14" t="s">
        <v>79</v>
      </c>
      <c r="B8697" s="14" t="s">
        <v>80</v>
      </c>
      <c r="C8697" s="40" t="s">
        <v>20442</v>
      </c>
      <c r="D8697" s="14" t="s">
        <v>20443</v>
      </c>
      <c r="E8697" s="13" t="s">
        <v>20444</v>
      </c>
      <c r="F8697" s="14" t="s">
        <v>20442</v>
      </c>
      <c r="G8697" s="14" t="s">
        <v>6752</v>
      </c>
      <c r="H8697" s="41" t="s">
        <v>6712</v>
      </c>
      <c r="I8697" s="42" t="s">
        <v>85</v>
      </c>
      <c r="J8697" s="27">
        <f t="shared" si="1"/>
        <v>47</v>
      </c>
      <c r="K8697" s="7" t="str">
        <f t="shared" si="2"/>
        <v>ENG30-02930765-arabinski</v>
      </c>
      <c r="L8697" s="7" t="str">
        <f>ifna(VLOOKUP(K8697,'Лист1'!D:E,2,false))</f>
        <v/>
      </c>
      <c r="M8697" s="9"/>
      <c r="N8697" s="9"/>
      <c r="O8697" s="9"/>
      <c r="P8697" s="9"/>
      <c r="Q8697" s="9"/>
      <c r="R8697" s="9"/>
    </row>
    <row r="8698" ht="15.75" customHeight="1">
      <c r="A8698" s="14" t="s">
        <v>11</v>
      </c>
      <c r="B8698" s="14" t="s">
        <v>12</v>
      </c>
      <c r="C8698" s="40" t="s">
        <v>20445</v>
      </c>
      <c r="D8698" s="14" t="s">
        <v>20446</v>
      </c>
      <c r="E8698" s="13" t="s">
        <v>20447</v>
      </c>
      <c r="F8698" s="14" t="s">
        <v>20448</v>
      </c>
      <c r="G8698" s="14" t="s">
        <v>16402</v>
      </c>
      <c r="H8698" s="41" t="s">
        <v>6712</v>
      </c>
      <c r="I8698" s="42" t="s">
        <v>85</v>
      </c>
      <c r="J8698" s="43">
        <f t="shared" si="1"/>
        <v>108</v>
      </c>
      <c r="K8698" s="7" t="str">
        <f t="shared" si="2"/>
        <v>ENG30-02931417-nklub</v>
      </c>
      <c r="L8698" s="7" t="str">
        <f>ifna(VLOOKUP(K8698,'Лист1'!D:E,2,false))</f>
        <v/>
      </c>
      <c r="M8698" s="9"/>
      <c r="N8698" s="9"/>
      <c r="O8698" s="9"/>
      <c r="P8698" s="9"/>
      <c r="Q8698" s="9"/>
      <c r="R8698" s="9"/>
    </row>
    <row r="8699" ht="15.75" customHeight="1">
      <c r="A8699" s="14" t="s">
        <v>79</v>
      </c>
      <c r="B8699" s="14" t="s">
        <v>80</v>
      </c>
      <c r="C8699" s="40" t="s">
        <v>10847</v>
      </c>
      <c r="D8699" s="14" t="s">
        <v>20449</v>
      </c>
      <c r="E8699" s="13" t="s">
        <v>20450</v>
      </c>
      <c r="F8699" s="14" t="s">
        <v>10847</v>
      </c>
      <c r="G8699" s="14" t="s">
        <v>7144</v>
      </c>
      <c r="H8699" s="41" t="s">
        <v>6712</v>
      </c>
      <c r="I8699" s="42" t="s">
        <v>85</v>
      </c>
      <c r="J8699" s="58">
        <f t="shared" si="1"/>
        <v>42</v>
      </c>
      <c r="K8699" s="7" t="str">
        <f t="shared" si="2"/>
        <v>ENG30-02931826-anoćni</v>
      </c>
      <c r="L8699" s="7" t="str">
        <f>ifna(VLOOKUP(K8699,'Лист1'!D:E,2,false))</f>
        <v/>
      </c>
      <c r="M8699" s="9"/>
      <c r="N8699" s="9"/>
      <c r="O8699" s="9"/>
      <c r="P8699" s="9"/>
      <c r="Q8699" s="9"/>
      <c r="R8699" s="9"/>
    </row>
    <row r="8700" ht="15.75" customHeight="1">
      <c r="A8700" s="14" t="s">
        <v>79</v>
      </c>
      <c r="B8700" s="14" t="s">
        <v>80</v>
      </c>
      <c r="C8700" s="40" t="s">
        <v>20451</v>
      </c>
      <c r="D8700" s="14" t="s">
        <v>20452</v>
      </c>
      <c r="E8700" s="13" t="s">
        <v>20453</v>
      </c>
      <c r="F8700" s="14" t="s">
        <v>20451</v>
      </c>
      <c r="G8700" s="14" t="s">
        <v>7144</v>
      </c>
      <c r="H8700" s="41" t="s">
        <v>6712</v>
      </c>
      <c r="I8700" s="42" t="s">
        <v>85</v>
      </c>
      <c r="J8700" s="84">
        <f t="shared" si="1"/>
        <v>22</v>
      </c>
      <c r="K8700" s="7" t="str">
        <f t="shared" si="2"/>
        <v>ENG30-02932081-amerni</v>
      </c>
      <c r="L8700" s="7" t="str">
        <f>ifna(VLOOKUP(K8700,'Лист1'!D:E,2,false))</f>
        <v/>
      </c>
      <c r="M8700" s="9"/>
      <c r="N8700" s="9"/>
      <c r="O8700" s="9"/>
      <c r="P8700" s="9"/>
      <c r="Q8700" s="9"/>
      <c r="R8700" s="9"/>
    </row>
    <row r="8701" ht="15.75" customHeight="1">
      <c r="A8701" s="14" t="s">
        <v>11</v>
      </c>
      <c r="B8701" s="14" t="s">
        <v>12</v>
      </c>
      <c r="C8701" s="40" t="s">
        <v>20454</v>
      </c>
      <c r="D8701" s="14" t="s">
        <v>20455</v>
      </c>
      <c r="E8701" s="13" t="s">
        <v>20456</v>
      </c>
      <c r="F8701" s="14" t="s">
        <v>20457</v>
      </c>
      <c r="G8701" s="14" t="s">
        <v>9107</v>
      </c>
      <c r="H8701" s="41" t="s">
        <v>6712</v>
      </c>
      <c r="I8701" s="42" t="s">
        <v>85</v>
      </c>
      <c r="J8701" s="101">
        <f t="shared" si="1"/>
        <v>57</v>
      </c>
      <c r="K8701" s="7" t="str">
        <f t="shared" si="2"/>
        <v>ENG30-02932400-nkoliba</v>
      </c>
      <c r="L8701" s="7" t="str">
        <f>ifna(VLOOKUP(K8701,'Лист1'!D:E,2,false))</f>
        <v/>
      </c>
      <c r="M8701" s="9"/>
      <c r="N8701" s="9"/>
      <c r="O8701" s="9"/>
      <c r="P8701" s="9"/>
      <c r="Q8701" s="9"/>
      <c r="R8701" s="9"/>
    </row>
    <row r="8702" ht="15.75" customHeight="1">
      <c r="A8702" s="14" t="s">
        <v>11</v>
      </c>
      <c r="B8702" s="14" t="s">
        <v>12</v>
      </c>
      <c r="C8702" s="40" t="s">
        <v>20458</v>
      </c>
      <c r="D8702" s="14" t="s">
        <v>20459</v>
      </c>
      <c r="E8702" s="13" t="s">
        <v>20460</v>
      </c>
      <c r="F8702" s="14" t="s">
        <v>20461</v>
      </c>
      <c r="G8702" s="14" t="s">
        <v>8298</v>
      </c>
      <c r="H8702" s="41" t="s">
        <v>6712</v>
      </c>
      <c r="I8702" s="42" t="s">
        <v>85</v>
      </c>
      <c r="J8702" s="28">
        <f t="shared" si="1"/>
        <v>190</v>
      </c>
      <c r="K8702" s="7" t="str">
        <f t="shared" si="2"/>
        <v>ENG30-02935017-nkeš</v>
      </c>
      <c r="L8702" s="7" t="str">
        <f>ifna(VLOOKUP(K8702,'Лист1'!D:E,2,false))</f>
        <v/>
      </c>
      <c r="M8702" s="9"/>
      <c r="N8702" s="9"/>
      <c r="O8702" s="9"/>
      <c r="P8702" s="9"/>
      <c r="Q8702" s="9"/>
      <c r="R8702" s="9"/>
    </row>
    <row r="8703" ht="15.75" customHeight="1">
      <c r="A8703" s="14" t="s">
        <v>79</v>
      </c>
      <c r="B8703" s="14" t="s">
        <v>80</v>
      </c>
      <c r="C8703" s="40" t="s">
        <v>20462</v>
      </c>
      <c r="D8703" s="14" t="s">
        <v>20463</v>
      </c>
      <c r="E8703" s="13" t="s">
        <v>20464</v>
      </c>
      <c r="F8703" s="14" t="s">
        <v>20462</v>
      </c>
      <c r="G8703" s="14" t="s">
        <v>7954</v>
      </c>
      <c r="H8703" s="41" t="s">
        <v>6712</v>
      </c>
      <c r="I8703" s="42" t="s">
        <v>85</v>
      </c>
      <c r="J8703" s="59">
        <f t="shared" si="1"/>
        <v>42</v>
      </c>
      <c r="K8703" s="7" t="str">
        <f t="shared" si="2"/>
        <v>ENG30-02935115-aplućni</v>
      </c>
      <c r="L8703" s="7" t="str">
        <f>ifna(VLOOKUP(K8703,'Лист1'!D:E,2,false))</f>
        <v/>
      </c>
      <c r="M8703" s="9"/>
      <c r="N8703" s="9"/>
      <c r="O8703" s="9"/>
      <c r="P8703" s="9"/>
      <c r="Q8703" s="9"/>
      <c r="R8703" s="9"/>
    </row>
    <row r="8704" ht="15.75" customHeight="1">
      <c r="A8704" s="14" t="s">
        <v>79</v>
      </c>
      <c r="B8704" s="14" t="s">
        <v>80</v>
      </c>
      <c r="C8704" s="40" t="s">
        <v>20465</v>
      </c>
      <c r="D8704" s="14" t="s">
        <v>20466</v>
      </c>
      <c r="E8704" s="13" t="s">
        <v>20467</v>
      </c>
      <c r="F8704" s="14" t="s">
        <v>20468</v>
      </c>
      <c r="G8704" s="14" t="s">
        <v>7136</v>
      </c>
      <c r="H8704" s="41" t="s">
        <v>6712</v>
      </c>
      <c r="I8704" s="42" t="s">
        <v>85</v>
      </c>
      <c r="J8704" s="60">
        <f t="shared" si="1"/>
        <v>38</v>
      </c>
      <c r="K8704" s="7" t="str">
        <f t="shared" si="2"/>
        <v>ENG30-02938361-apisan</v>
      </c>
      <c r="L8704" s="7" t="str">
        <f>ifna(VLOOKUP(K8704,'Лист1'!D:E,2,false))</f>
        <v/>
      </c>
      <c r="M8704" s="9"/>
      <c r="N8704" s="9"/>
      <c r="O8704" s="9"/>
      <c r="P8704" s="9"/>
      <c r="Q8704" s="9"/>
      <c r="R8704" s="9"/>
    </row>
    <row r="8705" ht="15.75" customHeight="1">
      <c r="A8705" s="14" t="s">
        <v>79</v>
      </c>
      <c r="B8705" s="14" t="s">
        <v>80</v>
      </c>
      <c r="C8705" s="40" t="s">
        <v>20469</v>
      </c>
      <c r="D8705" s="14" t="s">
        <v>20470</v>
      </c>
      <c r="E8705" s="13" t="s">
        <v>20471</v>
      </c>
      <c r="F8705" s="14" t="s">
        <v>20469</v>
      </c>
      <c r="G8705" s="14" t="s">
        <v>10090</v>
      </c>
      <c r="H8705" s="41" t="s">
        <v>6712</v>
      </c>
      <c r="I8705" s="42" t="s">
        <v>85</v>
      </c>
      <c r="J8705" s="43">
        <f t="shared" si="1"/>
        <v>54</v>
      </c>
      <c r="K8705" s="7" t="str">
        <f t="shared" si="2"/>
        <v>ENG30-02939099-atektonski</v>
      </c>
      <c r="L8705" s="7" t="str">
        <f>ifna(VLOOKUP(K8705,'Лист1'!D:E,2,false))</f>
        <v/>
      </c>
      <c r="M8705" s="9"/>
      <c r="N8705" s="9"/>
      <c r="O8705" s="9"/>
      <c r="P8705" s="9"/>
      <c r="Q8705" s="9"/>
      <c r="R8705" s="9"/>
    </row>
    <row r="8706" ht="15.75" customHeight="1">
      <c r="A8706" s="14" t="s">
        <v>79</v>
      </c>
      <c r="B8706" s="14" t="s">
        <v>80</v>
      </c>
      <c r="C8706" s="40" t="s">
        <v>6735</v>
      </c>
      <c r="D8706" s="14" t="s">
        <v>20472</v>
      </c>
      <c r="E8706" s="13" t="s">
        <v>20473</v>
      </c>
      <c r="F8706" s="14" t="s">
        <v>20474</v>
      </c>
      <c r="G8706" s="14" t="s">
        <v>8686</v>
      </c>
      <c r="H8706" s="41" t="s">
        <v>6712</v>
      </c>
      <c r="I8706" s="42" t="s">
        <v>85</v>
      </c>
      <c r="J8706" s="101">
        <f t="shared" si="1"/>
        <v>49</v>
      </c>
      <c r="K8706" s="7" t="str">
        <f t="shared" si="2"/>
        <v>ENG30-02940759-aporodičan</v>
      </c>
      <c r="L8706" s="7" t="str">
        <f>ifna(VLOOKUP(K8706,'Лист1'!D:E,2,false))</f>
        <v>dodati</v>
      </c>
      <c r="M8706" s="9"/>
      <c r="N8706" s="9"/>
      <c r="O8706" s="9"/>
      <c r="P8706" s="9"/>
      <c r="Q8706" s="9"/>
      <c r="R8706" s="9"/>
    </row>
    <row r="8707" ht="15.75" customHeight="1">
      <c r="A8707" s="14" t="s">
        <v>79</v>
      </c>
      <c r="B8707" s="14" t="s">
        <v>80</v>
      </c>
      <c r="C8707" s="40" t="s">
        <v>20475</v>
      </c>
      <c r="D8707" s="14" t="s">
        <v>20476</v>
      </c>
      <c r="E8707" s="13" t="s">
        <v>20477</v>
      </c>
      <c r="F8707" s="14" t="s">
        <v>20475</v>
      </c>
      <c r="G8707" s="14" t="s">
        <v>6917</v>
      </c>
      <c r="H8707" s="41" t="s">
        <v>6712</v>
      </c>
      <c r="I8707" s="42" t="s">
        <v>85</v>
      </c>
      <c r="J8707" s="70">
        <f t="shared" si="1"/>
        <v>24</v>
      </c>
      <c r="K8707" s="7" t="str">
        <f t="shared" si="2"/>
        <v>ENG30-02941652-abihevioralni</v>
      </c>
      <c r="L8707" s="7" t="str">
        <f>ifna(VLOOKUP(K8707,'Лист1'!D:E,2,false))</f>
        <v/>
      </c>
      <c r="M8707" s="9"/>
      <c r="N8707" s="9"/>
      <c r="O8707" s="9"/>
      <c r="P8707" s="9"/>
      <c r="Q8707" s="9"/>
      <c r="R8707" s="9"/>
    </row>
    <row r="8708" ht="15.75" customHeight="1">
      <c r="A8708" s="14" t="s">
        <v>79</v>
      </c>
      <c r="B8708" s="14" t="s">
        <v>80</v>
      </c>
      <c r="C8708" s="40" t="s">
        <v>20478</v>
      </c>
      <c r="D8708" s="14" t="s">
        <v>20479</v>
      </c>
      <c r="E8708" s="13" t="s">
        <v>20480</v>
      </c>
      <c r="F8708" s="14" t="s">
        <v>20478</v>
      </c>
      <c r="G8708" s="14" t="s">
        <v>6988</v>
      </c>
      <c r="H8708" s="41" t="s">
        <v>6712</v>
      </c>
      <c r="I8708" s="42" t="s">
        <v>85</v>
      </c>
      <c r="J8708" s="61">
        <f t="shared" si="1"/>
        <v>45</v>
      </c>
      <c r="K8708" s="7" t="str">
        <f t="shared" si="2"/>
        <v>ENG30-02941790-aafrički</v>
      </c>
      <c r="L8708" s="7" t="str">
        <f>ifna(VLOOKUP(K8708,'Лист1'!D:E,2,false))</f>
        <v/>
      </c>
      <c r="M8708" s="9"/>
      <c r="N8708" s="9"/>
      <c r="O8708" s="9"/>
      <c r="P8708" s="9"/>
      <c r="Q8708" s="9"/>
      <c r="R8708" s="9"/>
    </row>
    <row r="8709" ht="15.75" customHeight="1">
      <c r="A8709" s="14" t="s">
        <v>79</v>
      </c>
      <c r="B8709" s="14" t="s">
        <v>80</v>
      </c>
      <c r="C8709" s="40" t="s">
        <v>20348</v>
      </c>
      <c r="D8709" s="14" t="s">
        <v>20481</v>
      </c>
      <c r="E8709" s="13" t="s">
        <v>20482</v>
      </c>
      <c r="F8709" s="14" t="s">
        <v>20483</v>
      </c>
      <c r="G8709" s="14" t="s">
        <v>20352</v>
      </c>
      <c r="H8709" s="41" t="s">
        <v>6712</v>
      </c>
      <c r="I8709" s="42" t="s">
        <v>85</v>
      </c>
      <c r="J8709" s="30">
        <f t="shared" si="1"/>
        <v>55</v>
      </c>
      <c r="K8709" s="7" t="str">
        <f t="shared" si="2"/>
        <v>ENG30-02943151-aekološki</v>
      </c>
      <c r="L8709" s="7" t="str">
        <f>ifna(VLOOKUP(K8709,'Лист1'!D:E,2,false))</f>
        <v/>
      </c>
      <c r="M8709" s="9"/>
      <c r="N8709" s="9"/>
      <c r="O8709" s="9"/>
      <c r="P8709" s="9"/>
      <c r="Q8709" s="9"/>
      <c r="R8709" s="9"/>
    </row>
    <row r="8710" ht="15.75" customHeight="1">
      <c r="A8710" s="14" t="s">
        <v>79</v>
      </c>
      <c r="B8710" s="14" t="s">
        <v>80</v>
      </c>
      <c r="C8710" s="40" t="s">
        <v>20348</v>
      </c>
      <c r="D8710" s="14" t="s">
        <v>20484</v>
      </c>
      <c r="E8710" s="13" t="s">
        <v>20485</v>
      </c>
      <c r="F8710" s="14" t="s">
        <v>20486</v>
      </c>
      <c r="G8710" s="14" t="s">
        <v>6772</v>
      </c>
      <c r="H8710" s="41" t="s">
        <v>6712</v>
      </c>
      <c r="I8710" s="42" t="s">
        <v>85</v>
      </c>
      <c r="J8710" s="85">
        <f t="shared" si="1"/>
        <v>41</v>
      </c>
      <c r="K8710" s="7" t="str">
        <f t="shared" si="2"/>
        <v>ENG30-02943303-aekološki</v>
      </c>
      <c r="L8710" s="7" t="str">
        <f>ifna(VLOOKUP(K8710,'Лист1'!D:E,2,false))</f>
        <v/>
      </c>
      <c r="M8710" s="9"/>
      <c r="N8710" s="9"/>
      <c r="O8710" s="9"/>
      <c r="P8710" s="9"/>
      <c r="Q8710" s="9"/>
      <c r="R8710" s="9"/>
    </row>
    <row r="8711" ht="15.75" customHeight="1">
      <c r="A8711" s="14" t="s">
        <v>79</v>
      </c>
      <c r="B8711" s="14" t="s">
        <v>80</v>
      </c>
      <c r="C8711" s="40" t="s">
        <v>12703</v>
      </c>
      <c r="D8711" s="14" t="s">
        <v>20484</v>
      </c>
      <c r="E8711" s="13" t="s">
        <v>20485</v>
      </c>
      <c r="F8711" s="14" t="s">
        <v>20486</v>
      </c>
      <c r="G8711" s="14" t="s">
        <v>6772</v>
      </c>
      <c r="H8711" s="41" t="s">
        <v>6712</v>
      </c>
      <c r="I8711" s="42" t="s">
        <v>85</v>
      </c>
      <c r="J8711" s="30">
        <f t="shared" si="1"/>
        <v>41</v>
      </c>
      <c r="K8711" s="7" t="str">
        <f t="shared" si="2"/>
        <v>ENG30-02943303-aspoljni</v>
      </c>
      <c r="L8711" s="7" t="str">
        <f>ifna(VLOOKUP(K8711,'Лист1'!D:E,2,false))</f>
        <v/>
      </c>
      <c r="M8711" s="9"/>
      <c r="N8711" s="9"/>
      <c r="O8711" s="9"/>
      <c r="P8711" s="9"/>
      <c r="Q8711" s="9"/>
      <c r="R8711" s="9"/>
    </row>
    <row r="8712" ht="15.75" customHeight="1">
      <c r="A8712" s="14" t="s">
        <v>11</v>
      </c>
      <c r="B8712" s="14" t="s">
        <v>12</v>
      </c>
      <c r="C8712" s="40" t="s">
        <v>20487</v>
      </c>
      <c r="D8712" s="14" t="s">
        <v>20488</v>
      </c>
      <c r="E8712" s="13" t="s">
        <v>20489</v>
      </c>
      <c r="F8712" s="14" t="s">
        <v>20487</v>
      </c>
      <c r="G8712" s="14" t="s">
        <v>9107</v>
      </c>
      <c r="H8712" s="41" t="s">
        <v>6712</v>
      </c>
      <c r="I8712" s="42" t="s">
        <v>85</v>
      </c>
      <c r="J8712" s="99">
        <f t="shared" si="1"/>
        <v>52</v>
      </c>
      <c r="K8712" s="7" t="str">
        <f t="shared" si="2"/>
        <v>ENG30-02945161-nkamp</v>
      </c>
      <c r="L8712" s="7" t="str">
        <f>ifna(VLOOKUP(K8712,'Лист1'!D:E,2,false))</f>
        <v/>
      </c>
      <c r="M8712" s="9"/>
      <c r="N8712" s="9"/>
      <c r="O8712" s="9"/>
      <c r="P8712" s="9"/>
      <c r="Q8712" s="9"/>
      <c r="R8712" s="9"/>
    </row>
    <row r="8713" ht="15.75" customHeight="1">
      <c r="A8713" s="14" t="s">
        <v>11</v>
      </c>
      <c r="B8713" s="14" t="s">
        <v>12</v>
      </c>
      <c r="C8713" s="40" t="s">
        <v>20487</v>
      </c>
      <c r="D8713" s="14" t="s">
        <v>20490</v>
      </c>
      <c r="E8713" s="13" t="s">
        <v>20491</v>
      </c>
      <c r="F8713" s="14" t="s">
        <v>20492</v>
      </c>
      <c r="G8713" s="14" t="s">
        <v>9712</v>
      </c>
      <c r="H8713" s="41" t="s">
        <v>6712</v>
      </c>
      <c r="I8713" s="42" t="s">
        <v>85</v>
      </c>
      <c r="J8713" s="80">
        <f t="shared" si="1"/>
        <v>65</v>
      </c>
      <c r="K8713" s="7" t="str">
        <f t="shared" si="2"/>
        <v>ENG30-02945594-nkamp</v>
      </c>
      <c r="L8713" s="7" t="str">
        <f>ifna(VLOOKUP(K8713,'Лист1'!D:E,2,false))</f>
        <v/>
      </c>
      <c r="M8713" s="9"/>
      <c r="N8713" s="9"/>
      <c r="O8713" s="9"/>
      <c r="P8713" s="9"/>
      <c r="Q8713" s="9"/>
      <c r="R8713" s="9"/>
    </row>
    <row r="8714" ht="15.75" customHeight="1">
      <c r="A8714" s="14" t="s">
        <v>79</v>
      </c>
      <c r="B8714" s="14" t="s">
        <v>80</v>
      </c>
      <c r="C8714" s="40" t="s">
        <v>20493</v>
      </c>
      <c r="D8714" s="14" t="s">
        <v>20494</v>
      </c>
      <c r="E8714" s="13" t="s">
        <v>20495</v>
      </c>
      <c r="F8714" s="14" t="s">
        <v>20496</v>
      </c>
      <c r="G8714" s="14" t="s">
        <v>6815</v>
      </c>
      <c r="H8714" s="41" t="s">
        <v>6712</v>
      </c>
      <c r="I8714" s="42" t="s">
        <v>85</v>
      </c>
      <c r="J8714" s="22">
        <f t="shared" si="1"/>
        <v>49</v>
      </c>
      <c r="K8714" s="7" t="str">
        <f t="shared" si="2"/>
        <v>ENG30-02945820-arazvojni</v>
      </c>
      <c r="L8714" s="7" t="str">
        <f>ifna(VLOOKUP(K8714,'Лист1'!D:E,2,false))</f>
        <v/>
      </c>
      <c r="M8714" s="9"/>
      <c r="N8714" s="9"/>
      <c r="O8714" s="9"/>
      <c r="P8714" s="9"/>
      <c r="Q8714" s="9"/>
      <c r="R8714" s="9"/>
    </row>
    <row r="8715" ht="15.75" customHeight="1">
      <c r="A8715" s="14" t="s">
        <v>11</v>
      </c>
      <c r="B8715" s="14" t="s">
        <v>12</v>
      </c>
      <c r="C8715" s="40" t="s">
        <v>20497</v>
      </c>
      <c r="D8715" s="14" t="s">
        <v>20498</v>
      </c>
      <c r="E8715" s="13" t="s">
        <v>20499</v>
      </c>
      <c r="F8715" s="14" t="s">
        <v>20497</v>
      </c>
      <c r="G8715" s="14" t="s">
        <v>7357</v>
      </c>
      <c r="H8715" s="41" t="s">
        <v>6712</v>
      </c>
      <c r="I8715" s="42" t="s">
        <v>85</v>
      </c>
      <c r="J8715" s="77">
        <f t="shared" si="1"/>
        <v>95</v>
      </c>
      <c r="K8715" s="7" t="str">
        <f t="shared" si="2"/>
        <v>ENG30-02947212-nkanal</v>
      </c>
      <c r="L8715" s="7" t="str">
        <f>ifna(VLOOKUP(K8715,'Лист1'!D:E,2,false))</f>
        <v/>
      </c>
      <c r="M8715" s="9"/>
      <c r="N8715" s="9"/>
      <c r="O8715" s="9"/>
      <c r="P8715" s="9"/>
      <c r="Q8715" s="9"/>
      <c r="R8715" s="9"/>
    </row>
    <row r="8716" ht="15.75" customHeight="1">
      <c r="A8716" s="14" t="s">
        <v>79</v>
      </c>
      <c r="B8716" s="14" t="s">
        <v>80</v>
      </c>
      <c r="C8716" s="40" t="s">
        <v>20500</v>
      </c>
      <c r="D8716" s="14" t="s">
        <v>20501</v>
      </c>
      <c r="E8716" s="13" t="s">
        <v>20502</v>
      </c>
      <c r="F8716" s="14" t="s">
        <v>20503</v>
      </c>
      <c r="G8716" s="14" t="s">
        <v>8046</v>
      </c>
      <c r="H8716" s="41" t="s">
        <v>6712</v>
      </c>
      <c r="I8716" s="42" t="s">
        <v>85</v>
      </c>
      <c r="J8716" s="99">
        <f t="shared" si="1"/>
        <v>52</v>
      </c>
      <c r="K8716" s="7" t="str">
        <f t="shared" si="2"/>
        <v>ENG30-02950711-astrateški</v>
      </c>
      <c r="L8716" s="7" t="str">
        <f>ifna(VLOOKUP(K8716,'Лист1'!D:E,2,false))</f>
        <v/>
      </c>
      <c r="M8716" s="9"/>
      <c r="N8716" s="9"/>
      <c r="O8716" s="9"/>
      <c r="P8716" s="9"/>
      <c r="Q8716" s="9"/>
      <c r="R8716" s="9"/>
    </row>
    <row r="8717" ht="15.75" customHeight="1">
      <c r="A8717" s="14" t="s">
        <v>79</v>
      </c>
      <c r="B8717" s="14" t="s">
        <v>80</v>
      </c>
      <c r="C8717" s="40" t="s">
        <v>20504</v>
      </c>
      <c r="D8717" s="14" t="s">
        <v>20505</v>
      </c>
      <c r="E8717" s="13" t="s">
        <v>20506</v>
      </c>
      <c r="F8717" s="14" t="s">
        <v>20504</v>
      </c>
      <c r="G8717" s="14" t="s">
        <v>6752</v>
      </c>
      <c r="H8717" s="41" t="s">
        <v>6712</v>
      </c>
      <c r="I8717" s="42" t="s">
        <v>85</v>
      </c>
      <c r="J8717" s="94">
        <f t="shared" si="1"/>
        <v>52</v>
      </c>
      <c r="K8717" s="7" t="str">
        <f t="shared" si="2"/>
        <v>ENG30-02952275-ahrišćanski</v>
      </c>
      <c r="L8717" s="7" t="str">
        <f>ifna(VLOOKUP(K8717,'Лист1'!D:E,2,false))</f>
        <v/>
      </c>
      <c r="M8717" s="9"/>
      <c r="N8717" s="9"/>
      <c r="O8717" s="9"/>
      <c r="P8717" s="9"/>
      <c r="Q8717" s="9"/>
      <c r="R8717" s="9"/>
    </row>
    <row r="8718" ht="15.75" customHeight="1">
      <c r="A8718" s="14" t="s">
        <v>79</v>
      </c>
      <c r="B8718" s="14" t="s">
        <v>80</v>
      </c>
      <c r="C8718" s="40" t="s">
        <v>20507</v>
      </c>
      <c r="D8718" s="14" t="s">
        <v>20508</v>
      </c>
      <c r="E8718" s="13" t="s">
        <v>20509</v>
      </c>
      <c r="F8718" s="14" t="s">
        <v>20510</v>
      </c>
      <c r="G8718" s="14" t="s">
        <v>6752</v>
      </c>
      <c r="H8718" s="41" t="s">
        <v>6712</v>
      </c>
      <c r="I8718" s="42" t="s">
        <v>85</v>
      </c>
      <c r="J8718" s="31">
        <f t="shared" si="1"/>
        <v>56</v>
      </c>
      <c r="K8718" s="7" t="str">
        <f t="shared" si="2"/>
        <v>ENG30-02953598-apravoslavan</v>
      </c>
      <c r="L8718" s="7" t="str">
        <f>ifna(VLOOKUP(K8718,'Лист1'!D:E,2,false))</f>
        <v>dodati</v>
      </c>
      <c r="M8718" s="9"/>
      <c r="N8718" s="9"/>
      <c r="O8718" s="9"/>
      <c r="P8718" s="9"/>
      <c r="Q8718" s="9"/>
      <c r="R8718" s="9"/>
    </row>
    <row r="8719" ht="15.75" customHeight="1">
      <c r="A8719" s="14" t="s">
        <v>11</v>
      </c>
      <c r="B8719" s="14" t="s">
        <v>12</v>
      </c>
      <c r="C8719" s="40" t="s">
        <v>20511</v>
      </c>
      <c r="D8719" s="14" t="s">
        <v>20512</v>
      </c>
      <c r="E8719" s="13" t="s">
        <v>20513</v>
      </c>
      <c r="F8719" s="14" t="s">
        <v>20511</v>
      </c>
      <c r="G8719" s="14" t="s">
        <v>7366</v>
      </c>
      <c r="H8719" s="41" t="s">
        <v>6712</v>
      </c>
      <c r="I8719" s="42" t="s">
        <v>85</v>
      </c>
      <c r="J8719" s="46">
        <f t="shared" si="1"/>
        <v>32</v>
      </c>
      <c r="K8719" s="7" t="str">
        <f t="shared" si="2"/>
        <v>ENG30-02954340-nkapa</v>
      </c>
      <c r="L8719" s="7" t="str">
        <f>ifna(VLOOKUP(K8719,'Лист1'!D:E,2,false))</f>
        <v/>
      </c>
      <c r="M8719" s="9"/>
      <c r="N8719" s="9"/>
      <c r="O8719" s="9"/>
      <c r="P8719" s="9"/>
      <c r="Q8719" s="9"/>
      <c r="R8719" s="9"/>
    </row>
    <row r="8720" ht="15.75" customHeight="1">
      <c r="A8720" s="14" t="s">
        <v>79</v>
      </c>
      <c r="B8720" s="14" t="s">
        <v>80</v>
      </c>
      <c r="C8720" s="40" t="s">
        <v>20514</v>
      </c>
      <c r="D8720" s="14" t="s">
        <v>20515</v>
      </c>
      <c r="E8720" s="13" t="s">
        <v>20516</v>
      </c>
      <c r="F8720" s="14" t="s">
        <v>20514</v>
      </c>
      <c r="G8720" s="14" t="s">
        <v>10445</v>
      </c>
      <c r="H8720" s="41" t="s">
        <v>6712</v>
      </c>
      <c r="I8720" s="42" t="s">
        <v>85</v>
      </c>
      <c r="J8720" s="37">
        <f t="shared" si="1"/>
        <v>78</v>
      </c>
      <c r="K8720" s="7" t="str">
        <f t="shared" si="2"/>
        <v>ENG30-02957066-aitalijanski</v>
      </c>
      <c r="L8720" s="7" t="str">
        <f>ifna(VLOOKUP(K8720,'Лист1'!D:E,2,false))</f>
        <v/>
      </c>
      <c r="M8720" s="9"/>
      <c r="N8720" s="9"/>
      <c r="O8720" s="9"/>
      <c r="P8720" s="9"/>
      <c r="Q8720" s="9"/>
      <c r="R8720" s="9"/>
    </row>
    <row r="8721" ht="15.75" customHeight="1">
      <c r="A8721" s="14" t="s">
        <v>79</v>
      </c>
      <c r="B8721" s="14" t="s">
        <v>80</v>
      </c>
      <c r="C8721" s="40" t="s">
        <v>20517</v>
      </c>
      <c r="D8721" s="14" t="s">
        <v>20518</v>
      </c>
      <c r="E8721" s="13" t="s">
        <v>20519</v>
      </c>
      <c r="F8721" s="14" t="s">
        <v>20517</v>
      </c>
      <c r="G8721" s="14" t="s">
        <v>10445</v>
      </c>
      <c r="H8721" s="41" t="s">
        <v>6712</v>
      </c>
      <c r="I8721" s="42" t="s">
        <v>85</v>
      </c>
      <c r="J8721" s="27">
        <f t="shared" si="1"/>
        <v>43</v>
      </c>
      <c r="K8721" s="7" t="str">
        <f t="shared" si="2"/>
        <v>ENG30-02957276-aruski</v>
      </c>
      <c r="L8721" s="7" t="str">
        <f>ifna(VLOOKUP(K8721,'Лист1'!D:E,2,false))</f>
        <v/>
      </c>
      <c r="M8721" s="9"/>
      <c r="N8721" s="9"/>
      <c r="O8721" s="9"/>
      <c r="P8721" s="9"/>
      <c r="Q8721" s="9"/>
      <c r="R8721" s="9"/>
    </row>
    <row r="8722" ht="15.75" customHeight="1">
      <c r="A8722" s="14" t="s">
        <v>79</v>
      </c>
      <c r="B8722" s="14" t="s">
        <v>80</v>
      </c>
      <c r="C8722" s="40" t="s">
        <v>20520</v>
      </c>
      <c r="D8722" s="14" t="s">
        <v>20521</v>
      </c>
      <c r="E8722" s="13" t="s">
        <v>20522</v>
      </c>
      <c r="F8722" s="14" t="s">
        <v>20520</v>
      </c>
      <c r="G8722" s="14" t="s">
        <v>10445</v>
      </c>
      <c r="H8722" s="41" t="s">
        <v>6712</v>
      </c>
      <c r="I8722" s="42" t="s">
        <v>85</v>
      </c>
      <c r="J8722" s="22">
        <f t="shared" si="1"/>
        <v>46</v>
      </c>
      <c r="K8722" s="7" t="str">
        <f t="shared" si="2"/>
        <v>ENG30-02957469-anemački</v>
      </c>
      <c r="L8722" s="7" t="str">
        <f>ifna(VLOOKUP(K8722,'Лист1'!D:E,2,false))</f>
        <v/>
      </c>
      <c r="M8722" s="9"/>
      <c r="N8722" s="9"/>
      <c r="O8722" s="9"/>
      <c r="P8722" s="9"/>
      <c r="Q8722" s="9"/>
      <c r="R8722" s="9"/>
    </row>
    <row r="8723" ht="15.75" customHeight="1">
      <c r="A8723" s="14" t="s">
        <v>79</v>
      </c>
      <c r="B8723" s="14" t="s">
        <v>80</v>
      </c>
      <c r="C8723" s="40" t="s">
        <v>20523</v>
      </c>
      <c r="D8723" s="14" t="s">
        <v>20524</v>
      </c>
      <c r="E8723" s="13" t="s">
        <v>20525</v>
      </c>
      <c r="F8723" s="14" t="s">
        <v>20523</v>
      </c>
      <c r="G8723" s="14" t="s">
        <v>8686</v>
      </c>
      <c r="H8723" s="41" t="s">
        <v>6712</v>
      </c>
      <c r="I8723" s="42" t="s">
        <v>85</v>
      </c>
      <c r="J8723" s="28">
        <f t="shared" si="1"/>
        <v>9</v>
      </c>
      <c r="K8723" s="7" t="str">
        <f t="shared" si="2"/>
        <v>ENG30-02958017-abritanski</v>
      </c>
      <c r="L8723" s="7" t="str">
        <f>ifna(VLOOKUP(K8723,'Лист1'!D:E,2,false))</f>
        <v/>
      </c>
      <c r="M8723" s="9"/>
      <c r="N8723" s="9"/>
      <c r="O8723" s="9"/>
      <c r="P8723" s="9"/>
      <c r="Q8723" s="9"/>
      <c r="R8723" s="9"/>
    </row>
    <row r="8724" ht="15.75" customHeight="1">
      <c r="A8724" s="14" t="s">
        <v>79</v>
      </c>
      <c r="B8724" s="14" t="s">
        <v>80</v>
      </c>
      <c r="C8724" s="40" t="s">
        <v>20120</v>
      </c>
      <c r="D8724" s="14" t="s">
        <v>20526</v>
      </c>
      <c r="E8724" s="13" t="s">
        <v>20527</v>
      </c>
      <c r="F8724" s="14" t="s">
        <v>20528</v>
      </c>
      <c r="G8724" s="14" t="s">
        <v>6988</v>
      </c>
      <c r="H8724" s="41" t="s">
        <v>6712</v>
      </c>
      <c r="I8724" s="42" t="s">
        <v>85</v>
      </c>
      <c r="J8724" s="58">
        <f t="shared" si="1"/>
        <v>48</v>
      </c>
      <c r="K8724" s="7" t="str">
        <f t="shared" si="2"/>
        <v>ENG30-02958126-agermanski</v>
      </c>
      <c r="L8724" s="7" t="str">
        <f>ifna(VLOOKUP(K8724,'Лист1'!D:E,2,false))</f>
        <v/>
      </c>
      <c r="M8724" s="9"/>
      <c r="N8724" s="9"/>
      <c r="O8724" s="9"/>
      <c r="P8724" s="9"/>
      <c r="Q8724" s="9"/>
      <c r="R8724" s="9"/>
    </row>
    <row r="8725" ht="15.75" customHeight="1">
      <c r="A8725" s="14" t="s">
        <v>79</v>
      </c>
      <c r="B8725" s="14" t="s">
        <v>80</v>
      </c>
      <c r="C8725" s="40" t="s">
        <v>20529</v>
      </c>
      <c r="D8725" s="14" t="s">
        <v>20530</v>
      </c>
      <c r="E8725" s="13" t="s">
        <v>20531</v>
      </c>
      <c r="F8725" s="14" t="s">
        <v>20529</v>
      </c>
      <c r="G8725" s="14" t="s">
        <v>10445</v>
      </c>
      <c r="H8725" s="41" t="s">
        <v>6712</v>
      </c>
      <c r="I8725" s="42" t="s">
        <v>85</v>
      </c>
      <c r="J8725" s="37">
        <f t="shared" si="1"/>
        <v>50</v>
      </c>
      <c r="K8725" s="7" t="str">
        <f t="shared" si="2"/>
        <v>ENG30-02958392-afrancuski</v>
      </c>
      <c r="L8725" s="7" t="str">
        <f>ifna(VLOOKUP(K8725,'Лист1'!D:E,2,false))</f>
        <v/>
      </c>
      <c r="M8725" s="9"/>
      <c r="N8725" s="9"/>
      <c r="O8725" s="9"/>
      <c r="P8725" s="9"/>
      <c r="Q8725" s="9"/>
      <c r="R8725" s="9"/>
    </row>
    <row r="8726" ht="15.75" customHeight="1">
      <c r="A8726" s="14" t="s">
        <v>79</v>
      </c>
      <c r="B8726" s="14" t="s">
        <v>80</v>
      </c>
      <c r="C8726" s="40" t="s">
        <v>20532</v>
      </c>
      <c r="D8726" s="14" t="s">
        <v>20533</v>
      </c>
      <c r="E8726" s="13" t="s">
        <v>20534</v>
      </c>
      <c r="F8726" s="14" t="s">
        <v>20532</v>
      </c>
      <c r="G8726" s="14" t="s">
        <v>10445</v>
      </c>
      <c r="H8726" s="41" t="s">
        <v>6712</v>
      </c>
      <c r="I8726" s="42" t="s">
        <v>85</v>
      </c>
      <c r="J8726" s="17">
        <f t="shared" si="1"/>
        <v>44</v>
      </c>
      <c r="K8726" s="7" t="str">
        <f t="shared" si="2"/>
        <v>ENG30-02958576-ašpanski</v>
      </c>
      <c r="L8726" s="7" t="str">
        <f>ifna(VLOOKUP(K8726,'Лист1'!D:E,2,false))</f>
        <v/>
      </c>
      <c r="M8726" s="9"/>
      <c r="N8726" s="9"/>
      <c r="O8726" s="9"/>
      <c r="P8726" s="9"/>
      <c r="Q8726" s="9"/>
      <c r="R8726" s="9"/>
    </row>
    <row r="8727" ht="15.75" customHeight="1">
      <c r="A8727" s="14" t="s">
        <v>79</v>
      </c>
      <c r="B8727" s="14" t="s">
        <v>80</v>
      </c>
      <c r="C8727" s="40" t="s">
        <v>20535</v>
      </c>
      <c r="D8727" s="14" t="s">
        <v>20536</v>
      </c>
      <c r="E8727" s="13" t="s">
        <v>20537</v>
      </c>
      <c r="F8727" s="14" t="s">
        <v>20538</v>
      </c>
      <c r="G8727" s="14" t="s">
        <v>10445</v>
      </c>
      <c r="H8727" s="41" t="s">
        <v>6712</v>
      </c>
      <c r="I8727" s="42" t="s">
        <v>85</v>
      </c>
      <c r="J8727" s="39">
        <f t="shared" si="1"/>
        <v>78</v>
      </c>
      <c r="K8727" s="7" t="str">
        <f t="shared" si="2"/>
        <v>ENG30-02959406-asovjetski</v>
      </c>
      <c r="L8727" s="7" t="str">
        <f>ifna(VLOOKUP(K8727,'Лист1'!D:E,2,false))</f>
        <v/>
      </c>
      <c r="M8727" s="9"/>
      <c r="N8727" s="9"/>
      <c r="O8727" s="9"/>
      <c r="P8727" s="9"/>
      <c r="Q8727" s="9"/>
      <c r="R8727" s="9"/>
    </row>
    <row r="8728" ht="15.75" customHeight="1">
      <c r="A8728" s="14" t="s">
        <v>79</v>
      </c>
      <c r="B8728" s="14" t="s">
        <v>80</v>
      </c>
      <c r="C8728" s="40" t="s">
        <v>20539</v>
      </c>
      <c r="D8728" s="14" t="s">
        <v>20540</v>
      </c>
      <c r="E8728" s="13" t="s">
        <v>20541</v>
      </c>
      <c r="F8728" s="14" t="s">
        <v>20539</v>
      </c>
      <c r="G8728" s="14" t="s">
        <v>10445</v>
      </c>
      <c r="H8728" s="41" t="s">
        <v>6712</v>
      </c>
      <c r="I8728" s="42" t="s">
        <v>85</v>
      </c>
      <c r="J8728" s="43">
        <f t="shared" si="1"/>
        <v>43</v>
      </c>
      <c r="K8728" s="7" t="str">
        <f t="shared" si="2"/>
        <v>ENG30-02959553-afinski</v>
      </c>
      <c r="L8728" s="7" t="str">
        <f>ifna(VLOOKUP(K8728,'Лист1'!D:E,2,false))</f>
        <v/>
      </c>
      <c r="M8728" s="9"/>
      <c r="N8728" s="9"/>
      <c r="O8728" s="9"/>
      <c r="P8728" s="9"/>
      <c r="Q8728" s="9"/>
      <c r="R8728" s="9"/>
    </row>
    <row r="8729" ht="15.75" customHeight="1">
      <c r="A8729" s="14" t="s">
        <v>79</v>
      </c>
      <c r="B8729" s="14" t="s">
        <v>80</v>
      </c>
      <c r="C8729" s="40" t="s">
        <v>20542</v>
      </c>
      <c r="D8729" s="14" t="s">
        <v>20543</v>
      </c>
      <c r="E8729" s="13" t="s">
        <v>20544</v>
      </c>
      <c r="F8729" s="14" t="s">
        <v>20542</v>
      </c>
      <c r="G8729" s="14" t="s">
        <v>10445</v>
      </c>
      <c r="H8729" s="41" t="s">
        <v>6712</v>
      </c>
      <c r="I8729" s="42" t="s">
        <v>85</v>
      </c>
      <c r="J8729" s="53">
        <f t="shared" si="1"/>
        <v>44</v>
      </c>
      <c r="K8729" s="7" t="str">
        <f t="shared" si="2"/>
        <v>ENG30-02959720-ašvedski</v>
      </c>
      <c r="L8729" s="7" t="str">
        <f>ifna(VLOOKUP(K8729,'Лист1'!D:E,2,false))</f>
        <v/>
      </c>
      <c r="M8729" s="9"/>
      <c r="N8729" s="9"/>
      <c r="O8729" s="9"/>
      <c r="P8729" s="9"/>
      <c r="Q8729" s="9"/>
      <c r="R8729" s="9"/>
    </row>
    <row r="8730" ht="15.75" customHeight="1">
      <c r="A8730" s="14" t="s">
        <v>79</v>
      </c>
      <c r="B8730" s="14" t="s">
        <v>80</v>
      </c>
      <c r="C8730" s="40" t="s">
        <v>20545</v>
      </c>
      <c r="D8730" s="14" t="s">
        <v>20546</v>
      </c>
      <c r="E8730" s="13" t="s">
        <v>20547</v>
      </c>
      <c r="F8730" s="14" t="s">
        <v>20545</v>
      </c>
      <c r="G8730" s="14" t="s">
        <v>10445</v>
      </c>
      <c r="H8730" s="41" t="s">
        <v>6712</v>
      </c>
      <c r="I8730" s="42" t="s">
        <v>85</v>
      </c>
      <c r="J8730" s="83">
        <f t="shared" si="1"/>
        <v>45</v>
      </c>
      <c r="K8730" s="7" t="str">
        <f t="shared" si="2"/>
        <v>ENG30-02959912-anorveški</v>
      </c>
      <c r="L8730" s="7" t="str">
        <f>ifna(VLOOKUP(K8730,'Лист1'!D:E,2,false))</f>
        <v/>
      </c>
      <c r="M8730" s="9"/>
      <c r="N8730" s="9"/>
      <c r="O8730" s="9"/>
      <c r="P8730" s="9"/>
      <c r="Q8730" s="9"/>
      <c r="R8730" s="9"/>
    </row>
    <row r="8731" ht="15.75" customHeight="1">
      <c r="A8731" s="14" t="s">
        <v>79</v>
      </c>
      <c r="B8731" s="14" t="s">
        <v>80</v>
      </c>
      <c r="C8731" s="40" t="s">
        <v>20548</v>
      </c>
      <c r="D8731" s="14" t="s">
        <v>20549</v>
      </c>
      <c r="E8731" s="13" t="s">
        <v>20550</v>
      </c>
      <c r="F8731" s="14" t="s">
        <v>20551</v>
      </c>
      <c r="G8731" s="14" t="s">
        <v>6988</v>
      </c>
      <c r="H8731" s="41" t="s">
        <v>6712</v>
      </c>
      <c r="I8731" s="42" t="s">
        <v>85</v>
      </c>
      <c r="J8731" s="54">
        <f t="shared" si="1"/>
        <v>54</v>
      </c>
      <c r="K8731" s="7" t="str">
        <f t="shared" si="2"/>
        <v>ENG30-02960130-anordijski</v>
      </c>
      <c r="L8731" s="7" t="str">
        <f>ifna(VLOOKUP(K8731,'Лист1'!D:E,2,false))</f>
        <v/>
      </c>
      <c r="M8731" s="9"/>
      <c r="N8731" s="9"/>
      <c r="O8731" s="9"/>
      <c r="P8731" s="9"/>
      <c r="Q8731" s="9"/>
      <c r="R8731" s="9"/>
    </row>
    <row r="8732" ht="15.75" customHeight="1">
      <c r="A8732" s="14" t="s">
        <v>79</v>
      </c>
      <c r="B8732" s="14" t="s">
        <v>80</v>
      </c>
      <c r="C8732" s="40" t="s">
        <v>20552</v>
      </c>
      <c r="D8732" s="14" t="s">
        <v>20553</v>
      </c>
      <c r="E8732" s="13" t="s">
        <v>20554</v>
      </c>
      <c r="F8732" s="14" t="s">
        <v>20552</v>
      </c>
      <c r="G8732" s="14" t="s">
        <v>10445</v>
      </c>
      <c r="H8732" s="41" t="s">
        <v>6712</v>
      </c>
      <c r="I8732" s="42" t="s">
        <v>85</v>
      </c>
      <c r="J8732" s="29">
        <f t="shared" si="1"/>
        <v>57</v>
      </c>
      <c r="K8732" s="7" t="str">
        <f t="shared" si="2"/>
        <v>ENG30-02960338-adanski</v>
      </c>
      <c r="L8732" s="7" t="str">
        <f>ifna(VLOOKUP(K8732,'Лист1'!D:E,2,false))</f>
        <v/>
      </c>
      <c r="M8732" s="9"/>
      <c r="N8732" s="9"/>
      <c r="O8732" s="9"/>
      <c r="P8732" s="9"/>
      <c r="Q8732" s="9"/>
      <c r="R8732" s="9"/>
    </row>
    <row r="8733" ht="15.75" customHeight="1">
      <c r="A8733" s="14" t="s">
        <v>79</v>
      </c>
      <c r="B8733" s="14" t="s">
        <v>80</v>
      </c>
      <c r="C8733" s="40" t="s">
        <v>20555</v>
      </c>
      <c r="D8733" s="14" t="s">
        <v>20556</v>
      </c>
      <c r="E8733" s="13" t="s">
        <v>20557</v>
      </c>
      <c r="F8733" s="14" t="s">
        <v>20555</v>
      </c>
      <c r="G8733" s="14" t="s">
        <v>10445</v>
      </c>
      <c r="H8733" s="41" t="s">
        <v>6712</v>
      </c>
      <c r="I8733" s="42" t="s">
        <v>85</v>
      </c>
      <c r="J8733" s="25">
        <f t="shared" si="1"/>
        <v>48</v>
      </c>
      <c r="K8733" s="7" t="str">
        <f t="shared" si="2"/>
        <v>ENG30-02960507-abelgijski</v>
      </c>
      <c r="L8733" s="7" t="str">
        <f>ifna(VLOOKUP(K8733,'Лист1'!D:E,2,false))</f>
        <v/>
      </c>
      <c r="M8733" s="9"/>
      <c r="N8733" s="9"/>
      <c r="O8733" s="9"/>
      <c r="P8733" s="9"/>
      <c r="Q8733" s="9"/>
      <c r="R8733" s="9"/>
    </row>
    <row r="8734" ht="15.75" customHeight="1">
      <c r="A8734" s="14" t="s">
        <v>79</v>
      </c>
      <c r="B8734" s="14" t="s">
        <v>80</v>
      </c>
      <c r="C8734" s="40" t="s">
        <v>20558</v>
      </c>
      <c r="D8734" s="14" t="s">
        <v>20559</v>
      </c>
      <c r="E8734" s="13" t="s">
        <v>20560</v>
      </c>
      <c r="F8734" s="14" t="s">
        <v>20558</v>
      </c>
      <c r="G8734" s="14" t="s">
        <v>10445</v>
      </c>
      <c r="H8734" s="41" t="s">
        <v>6712</v>
      </c>
      <c r="I8734" s="42" t="s">
        <v>85</v>
      </c>
      <c r="J8734" s="98">
        <f t="shared" si="1"/>
        <v>46</v>
      </c>
      <c r="K8734" s="7" t="str">
        <f t="shared" si="2"/>
        <v>ENG30-02960686-aholandski</v>
      </c>
      <c r="L8734" s="7" t="str">
        <f>ifna(VLOOKUP(K8734,'Лист1'!D:E,2,false))</f>
        <v/>
      </c>
      <c r="M8734" s="9"/>
      <c r="N8734" s="9"/>
      <c r="O8734" s="9"/>
      <c r="P8734" s="9"/>
      <c r="Q8734" s="9"/>
      <c r="R8734" s="9"/>
    </row>
    <row r="8735" ht="15.75" customHeight="1">
      <c r="A8735" s="14" t="s">
        <v>79</v>
      </c>
      <c r="B8735" s="14" t="s">
        <v>80</v>
      </c>
      <c r="C8735" s="40" t="s">
        <v>20561</v>
      </c>
      <c r="D8735" s="14" t="s">
        <v>20562</v>
      </c>
      <c r="E8735" s="13" t="s">
        <v>20563</v>
      </c>
      <c r="F8735" s="14" t="s">
        <v>20561</v>
      </c>
      <c r="G8735" s="14" t="s">
        <v>10445</v>
      </c>
      <c r="H8735" s="41" t="s">
        <v>6712</v>
      </c>
      <c r="I8735" s="42" t="s">
        <v>85</v>
      </c>
      <c r="J8735" s="128">
        <f t="shared" si="1"/>
        <v>46</v>
      </c>
      <c r="K8735" s="7" t="str">
        <f t="shared" si="2"/>
        <v>ENG30-02960975-ašvajcarski</v>
      </c>
      <c r="L8735" s="7" t="str">
        <f>ifna(VLOOKUP(K8735,'Лист1'!D:E,2,false))</f>
        <v/>
      </c>
      <c r="M8735" s="9"/>
      <c r="N8735" s="9"/>
      <c r="O8735" s="9"/>
      <c r="P8735" s="9"/>
      <c r="Q8735" s="9"/>
      <c r="R8735" s="9"/>
    </row>
    <row r="8736" ht="15.75" customHeight="1">
      <c r="A8736" s="14" t="s">
        <v>79</v>
      </c>
      <c r="B8736" s="14" t="s">
        <v>80</v>
      </c>
      <c r="C8736" s="40" t="s">
        <v>20564</v>
      </c>
      <c r="D8736" s="14" t="s">
        <v>20565</v>
      </c>
      <c r="E8736" s="13" t="s">
        <v>20566</v>
      </c>
      <c r="F8736" s="14" t="s">
        <v>20564</v>
      </c>
      <c r="G8736" s="14" t="s">
        <v>10445</v>
      </c>
      <c r="H8736" s="41" t="s">
        <v>6712</v>
      </c>
      <c r="I8736" s="42" t="s">
        <v>85</v>
      </c>
      <c r="J8736" s="52">
        <f t="shared" si="1"/>
        <v>50</v>
      </c>
      <c r="K8736" s="7" t="str">
        <f t="shared" si="2"/>
        <v>ENG30-02961099-aaustrijski</v>
      </c>
      <c r="L8736" s="7" t="str">
        <f>ifna(VLOOKUP(K8736,'Лист1'!D:E,2,false))</f>
        <v/>
      </c>
      <c r="M8736" s="9"/>
      <c r="N8736" s="9"/>
      <c r="O8736" s="9"/>
      <c r="P8736" s="9"/>
      <c r="Q8736" s="9"/>
      <c r="R8736" s="9"/>
    </row>
    <row r="8737" ht="15.75" customHeight="1">
      <c r="A8737" s="14" t="s">
        <v>79</v>
      </c>
      <c r="B8737" s="14" t="s">
        <v>80</v>
      </c>
      <c r="C8737" s="40" t="s">
        <v>20567</v>
      </c>
      <c r="D8737" s="14" t="s">
        <v>20568</v>
      </c>
      <c r="E8737" s="13" t="s">
        <v>20569</v>
      </c>
      <c r="F8737" s="14" t="s">
        <v>20567</v>
      </c>
      <c r="G8737" s="14" t="s">
        <v>10445</v>
      </c>
      <c r="H8737" s="41" t="s">
        <v>6712</v>
      </c>
      <c r="I8737" s="42" t="s">
        <v>85</v>
      </c>
      <c r="J8737" s="38">
        <f t="shared" si="1"/>
        <v>44</v>
      </c>
      <c r="K8737" s="7" t="str">
        <f t="shared" si="2"/>
        <v>ENG30-02961258-apoljski</v>
      </c>
      <c r="L8737" s="7" t="str">
        <f>ifna(VLOOKUP(K8737,'Лист1'!D:E,2,false))</f>
        <v/>
      </c>
      <c r="M8737" s="9"/>
      <c r="N8737" s="9"/>
      <c r="O8737" s="9"/>
      <c r="P8737" s="9"/>
      <c r="Q8737" s="9"/>
      <c r="R8737" s="9"/>
    </row>
    <row r="8738" ht="15.75" customHeight="1">
      <c r="A8738" s="14" t="s">
        <v>79</v>
      </c>
      <c r="B8738" s="14" t="s">
        <v>80</v>
      </c>
      <c r="C8738" s="40" t="s">
        <v>20570</v>
      </c>
      <c r="D8738" s="14" t="s">
        <v>20571</v>
      </c>
      <c r="E8738" s="13" t="s">
        <v>20572</v>
      </c>
      <c r="F8738" s="14" t="s">
        <v>20570</v>
      </c>
      <c r="G8738" s="14" t="s">
        <v>10445</v>
      </c>
      <c r="H8738" s="41" t="s">
        <v>6712</v>
      </c>
      <c r="I8738" s="42" t="s">
        <v>85</v>
      </c>
      <c r="J8738" s="61">
        <f t="shared" si="1"/>
        <v>47</v>
      </c>
      <c r="K8738" s="7" t="str">
        <f t="shared" si="2"/>
        <v>ENG30-02961505-amađarski</v>
      </c>
      <c r="L8738" s="7" t="str">
        <f>ifna(VLOOKUP(K8738,'Лист1'!D:E,2,false))</f>
        <v/>
      </c>
      <c r="M8738" s="9"/>
      <c r="N8738" s="9"/>
      <c r="O8738" s="9"/>
      <c r="P8738" s="9"/>
      <c r="Q8738" s="9"/>
      <c r="R8738" s="9"/>
    </row>
    <row r="8739" ht="15.75" customHeight="1">
      <c r="A8739" s="14" t="s">
        <v>79</v>
      </c>
      <c r="B8739" s="14" t="s">
        <v>80</v>
      </c>
      <c r="C8739" s="40" t="s">
        <v>20573</v>
      </c>
      <c r="D8739" s="14" t="s">
        <v>20574</v>
      </c>
      <c r="E8739" s="13" t="s">
        <v>20575</v>
      </c>
      <c r="F8739" s="14" t="s">
        <v>20573</v>
      </c>
      <c r="G8739" s="14" t="s">
        <v>10445</v>
      </c>
      <c r="H8739" s="41" t="s">
        <v>6712</v>
      </c>
      <c r="I8739" s="42" t="s">
        <v>85</v>
      </c>
      <c r="J8739" s="61">
        <f t="shared" si="1"/>
        <v>46</v>
      </c>
      <c r="K8739" s="7" t="str">
        <f t="shared" si="2"/>
        <v>ENG30-02961688-ačeški</v>
      </c>
      <c r="L8739" s="7" t="str">
        <f>ifna(VLOOKUP(K8739,'Лист1'!D:E,2,false))</f>
        <v/>
      </c>
      <c r="M8739" s="9"/>
      <c r="N8739" s="9"/>
      <c r="O8739" s="9"/>
      <c r="P8739" s="9"/>
      <c r="Q8739" s="9"/>
      <c r="R8739" s="9"/>
    </row>
    <row r="8740" ht="15.75" customHeight="1">
      <c r="A8740" s="14" t="s">
        <v>79</v>
      </c>
      <c r="B8740" s="14" t="s">
        <v>80</v>
      </c>
      <c r="C8740" s="40" t="s">
        <v>20576</v>
      </c>
      <c r="D8740" s="14" t="s">
        <v>20577</v>
      </c>
      <c r="E8740" s="13" t="s">
        <v>20578</v>
      </c>
      <c r="F8740" s="14" t="s">
        <v>20579</v>
      </c>
      <c r="G8740" s="14" t="s">
        <v>10445</v>
      </c>
      <c r="H8740" s="41" t="s">
        <v>6712</v>
      </c>
      <c r="I8740" s="42" t="s">
        <v>85</v>
      </c>
      <c r="J8740" s="39">
        <f t="shared" si="1"/>
        <v>61</v>
      </c>
      <c r="K8740" s="7" t="str">
        <f t="shared" si="2"/>
        <v>ENG30-02962013-ajugoslovenski</v>
      </c>
      <c r="L8740" s="7" t="str">
        <f>ifna(VLOOKUP(K8740,'Лист1'!D:E,2,false))</f>
        <v/>
      </c>
      <c r="M8740" s="9"/>
      <c r="N8740" s="9"/>
      <c r="O8740" s="9"/>
      <c r="P8740" s="9"/>
      <c r="Q8740" s="9"/>
      <c r="R8740" s="9"/>
    </row>
    <row r="8741" ht="15.75" customHeight="1">
      <c r="A8741" s="14" t="s">
        <v>79</v>
      </c>
      <c r="B8741" s="14" t="s">
        <v>80</v>
      </c>
      <c r="C8741" s="40" t="s">
        <v>20580</v>
      </c>
      <c r="D8741" s="14" t="s">
        <v>20581</v>
      </c>
      <c r="E8741" s="13" t="s">
        <v>20582</v>
      </c>
      <c r="F8741" s="14" t="s">
        <v>20583</v>
      </c>
      <c r="G8741" s="14" t="s">
        <v>10445</v>
      </c>
      <c r="H8741" s="41" t="s">
        <v>6712</v>
      </c>
      <c r="I8741" s="42" t="s">
        <v>85</v>
      </c>
      <c r="J8741" s="79">
        <f t="shared" si="1"/>
        <v>45</v>
      </c>
      <c r="K8741" s="7" t="str">
        <f t="shared" si="2"/>
        <v>ENG30-02962272-arumunski</v>
      </c>
      <c r="L8741" s="7" t="str">
        <f>ifna(VLOOKUP(K8741,'Лист1'!D:E,2,false))</f>
        <v/>
      </c>
      <c r="M8741" s="9"/>
      <c r="N8741" s="9"/>
      <c r="O8741" s="9"/>
      <c r="P8741" s="9"/>
      <c r="Q8741" s="9"/>
      <c r="R8741" s="9"/>
    </row>
    <row r="8742" ht="15.75" customHeight="1">
      <c r="A8742" s="14" t="s">
        <v>11</v>
      </c>
      <c r="B8742" s="14" t="s">
        <v>12</v>
      </c>
      <c r="C8742" s="40" t="s">
        <v>20584</v>
      </c>
      <c r="D8742" s="14" t="s">
        <v>20585</v>
      </c>
      <c r="E8742" s="13" t="s">
        <v>20586</v>
      </c>
      <c r="F8742" s="14" t="s">
        <v>20584</v>
      </c>
      <c r="G8742" s="14" t="s">
        <v>10064</v>
      </c>
      <c r="H8742" s="41" t="s">
        <v>6712</v>
      </c>
      <c r="I8742" s="42" t="s">
        <v>85</v>
      </c>
      <c r="J8742" s="18">
        <f t="shared" si="1"/>
        <v>149</v>
      </c>
      <c r="K8742" s="7" t="str">
        <f t="shared" si="2"/>
        <v>ENG30-02962545-nkarta</v>
      </c>
      <c r="L8742" s="7" t="str">
        <f>ifna(VLOOKUP(K8742,'Лист1'!D:E,2,false))</f>
        <v/>
      </c>
      <c r="M8742" s="9"/>
      <c r="N8742" s="9"/>
      <c r="O8742" s="9"/>
      <c r="P8742" s="9"/>
      <c r="Q8742" s="9"/>
      <c r="R8742" s="9"/>
    </row>
    <row r="8743" ht="15.75" customHeight="1">
      <c r="A8743" s="14" t="s">
        <v>79</v>
      </c>
      <c r="B8743" s="14" t="s">
        <v>80</v>
      </c>
      <c r="C8743" s="40" t="s">
        <v>20587</v>
      </c>
      <c r="D8743" s="14" t="s">
        <v>20588</v>
      </c>
      <c r="E8743" s="13" t="s">
        <v>20589</v>
      </c>
      <c r="F8743" s="14" t="s">
        <v>20587</v>
      </c>
      <c r="G8743" s="14" t="s">
        <v>6988</v>
      </c>
      <c r="H8743" s="41" t="s">
        <v>6712</v>
      </c>
      <c r="I8743" s="42" t="s">
        <v>85</v>
      </c>
      <c r="J8743" s="30">
        <f t="shared" si="1"/>
        <v>81</v>
      </c>
      <c r="K8743" s="7" t="str">
        <f t="shared" si="2"/>
        <v>ENG30-02962659-abaltički</v>
      </c>
      <c r="L8743" s="7" t="str">
        <f>ifna(VLOOKUP(K8743,'Лист1'!D:E,2,false))</f>
        <v/>
      </c>
      <c r="M8743" s="9"/>
      <c r="N8743" s="9"/>
      <c r="O8743" s="9"/>
      <c r="P8743" s="9"/>
      <c r="Q8743" s="9"/>
      <c r="R8743" s="9"/>
    </row>
    <row r="8744" ht="15.75" customHeight="1">
      <c r="A8744" s="14" t="s">
        <v>79</v>
      </c>
      <c r="B8744" s="14" t="s">
        <v>80</v>
      </c>
      <c r="C8744" s="40" t="s">
        <v>20590</v>
      </c>
      <c r="D8744" s="14" t="s">
        <v>20591</v>
      </c>
      <c r="E8744" s="13" t="s">
        <v>20592</v>
      </c>
      <c r="F8744" s="14" t="s">
        <v>20590</v>
      </c>
      <c r="G8744" s="14" t="s">
        <v>6988</v>
      </c>
      <c r="H8744" s="41" t="s">
        <v>6712</v>
      </c>
      <c r="I8744" s="42" t="s">
        <v>85</v>
      </c>
      <c r="J8744" s="46">
        <f t="shared" si="1"/>
        <v>45</v>
      </c>
      <c r="K8744" s="7" t="str">
        <f t="shared" si="2"/>
        <v>ENG30-02962818-aletonski</v>
      </c>
      <c r="L8744" s="7" t="str">
        <f>ifna(VLOOKUP(K8744,'Лист1'!D:E,2,false))</f>
        <v/>
      </c>
      <c r="M8744" s="9"/>
      <c r="N8744" s="9"/>
      <c r="O8744" s="9"/>
      <c r="P8744" s="9"/>
      <c r="Q8744" s="9"/>
      <c r="R8744" s="9"/>
    </row>
    <row r="8745" ht="15.75" customHeight="1">
      <c r="A8745" s="14" t="s">
        <v>11</v>
      </c>
      <c r="B8745" s="14" t="s">
        <v>12</v>
      </c>
      <c r="C8745" s="40" t="s">
        <v>20593</v>
      </c>
      <c r="D8745" s="14" t="s">
        <v>20594</v>
      </c>
      <c r="E8745" s="13" t="s">
        <v>20595</v>
      </c>
      <c r="F8745" s="14" t="s">
        <v>20593</v>
      </c>
      <c r="G8745" s="14" t="s">
        <v>11563</v>
      </c>
      <c r="H8745" s="41" t="s">
        <v>6712</v>
      </c>
      <c r="I8745" s="42" t="s">
        <v>85</v>
      </c>
      <c r="J8745" s="38">
        <f t="shared" si="1"/>
        <v>60</v>
      </c>
      <c r="K8745" s="7" t="str">
        <f t="shared" si="2"/>
        <v>ENG30-02962938-nelektrokardiogram</v>
      </c>
      <c r="L8745" s="7" t="str">
        <f>ifna(VLOOKUP(K8745,'Лист1'!D:E,2,false))</f>
        <v/>
      </c>
      <c r="M8745" s="9"/>
      <c r="N8745" s="9"/>
      <c r="O8745" s="9"/>
      <c r="P8745" s="9"/>
      <c r="Q8745" s="9"/>
      <c r="R8745" s="9"/>
    </row>
    <row r="8746" ht="15.75" customHeight="1">
      <c r="A8746" s="14" t="s">
        <v>79</v>
      </c>
      <c r="B8746" s="14" t="s">
        <v>80</v>
      </c>
      <c r="C8746" s="40" t="s">
        <v>20596</v>
      </c>
      <c r="D8746" s="14" t="s">
        <v>20597</v>
      </c>
      <c r="E8746" s="13" t="s">
        <v>20598</v>
      </c>
      <c r="F8746" s="14" t="s">
        <v>20596</v>
      </c>
      <c r="G8746" s="14" t="s">
        <v>6988</v>
      </c>
      <c r="H8746" s="41" t="s">
        <v>6712</v>
      </c>
      <c r="I8746" s="42" t="s">
        <v>85</v>
      </c>
      <c r="J8746" s="46">
        <f t="shared" si="1"/>
        <v>37</v>
      </c>
      <c r="K8746" s="7" t="str">
        <f t="shared" si="2"/>
        <v>ENG30-02962961-alitvanski</v>
      </c>
      <c r="L8746" s="7" t="str">
        <f>ifna(VLOOKUP(K8746,'Лист1'!D:E,2,false))</f>
        <v/>
      </c>
      <c r="M8746" s="9"/>
      <c r="N8746" s="9"/>
      <c r="O8746" s="9"/>
      <c r="P8746" s="9"/>
      <c r="Q8746" s="9"/>
      <c r="R8746" s="9"/>
    </row>
    <row r="8747" ht="15.75" customHeight="1">
      <c r="A8747" s="14" t="s">
        <v>11</v>
      </c>
      <c r="B8747" s="14" t="s">
        <v>12</v>
      </c>
      <c r="C8747" s="40" t="s">
        <v>20593</v>
      </c>
      <c r="D8747" s="14" t="s">
        <v>20599</v>
      </c>
      <c r="E8747" s="13" t="s">
        <v>20600</v>
      </c>
      <c r="F8747" s="14" t="s">
        <v>20593</v>
      </c>
      <c r="G8747" s="14" t="s">
        <v>11563</v>
      </c>
      <c r="H8747" s="41" t="s">
        <v>6712</v>
      </c>
      <c r="I8747" s="42" t="s">
        <v>85</v>
      </c>
      <c r="J8747" s="27">
        <f t="shared" si="1"/>
        <v>82</v>
      </c>
      <c r="K8747" s="7" t="str">
        <f t="shared" si="2"/>
        <v>ENG30-02963503-nelektrokardiogram</v>
      </c>
      <c r="L8747" s="7" t="str">
        <f>ifna(VLOOKUP(K8747,'Лист1'!D:E,2,false))</f>
        <v/>
      </c>
      <c r="M8747" s="9"/>
      <c r="N8747" s="9"/>
      <c r="O8747" s="9"/>
      <c r="P8747" s="9"/>
      <c r="Q8747" s="9"/>
      <c r="R8747" s="9"/>
    </row>
    <row r="8748" ht="15.75" customHeight="1">
      <c r="A8748" s="14" t="s">
        <v>79</v>
      </c>
      <c r="B8748" s="14" t="s">
        <v>80</v>
      </c>
      <c r="C8748" s="40" t="s">
        <v>20601</v>
      </c>
      <c r="D8748" s="14" t="s">
        <v>20602</v>
      </c>
      <c r="E8748" s="13" t="s">
        <v>20603</v>
      </c>
      <c r="F8748" s="14" t="s">
        <v>20604</v>
      </c>
      <c r="G8748" s="14" t="s">
        <v>6988</v>
      </c>
      <c r="H8748" s="41" t="s">
        <v>6712</v>
      </c>
      <c r="I8748" s="42" t="s">
        <v>85</v>
      </c>
      <c r="J8748" s="24">
        <f t="shared" si="1"/>
        <v>57</v>
      </c>
      <c r="K8748" s="7" t="str">
        <f t="shared" si="2"/>
        <v>ENG30-02963942-asrpski</v>
      </c>
      <c r="L8748" s="7" t="str">
        <f>ifna(VLOOKUP(K8748,'Лист1'!D:E,2,false))</f>
        <v/>
      </c>
      <c r="M8748" s="9"/>
      <c r="N8748" s="9"/>
      <c r="O8748" s="9"/>
      <c r="P8748" s="9"/>
      <c r="Q8748" s="9"/>
      <c r="R8748" s="9"/>
    </row>
    <row r="8749" ht="15.75" customHeight="1">
      <c r="A8749" s="14" t="s">
        <v>79</v>
      </c>
      <c r="B8749" s="14" t="s">
        <v>80</v>
      </c>
      <c r="C8749" s="40" t="s">
        <v>20605</v>
      </c>
      <c r="D8749" s="14" t="s">
        <v>20606</v>
      </c>
      <c r="E8749" s="13" t="s">
        <v>20607</v>
      </c>
      <c r="F8749" s="14" t="s">
        <v>20605</v>
      </c>
      <c r="G8749" s="14" t="s">
        <v>6988</v>
      </c>
      <c r="H8749" s="41" t="s">
        <v>6712</v>
      </c>
      <c r="I8749" s="42" t="s">
        <v>85</v>
      </c>
      <c r="J8749" s="46">
        <f t="shared" si="1"/>
        <v>47</v>
      </c>
      <c r="K8749" s="7" t="str">
        <f t="shared" si="2"/>
        <v>ENG30-02964782-akineski</v>
      </c>
      <c r="L8749" s="7" t="str">
        <f>ifna(VLOOKUP(K8749,'Лист1'!D:E,2,false))</f>
        <v/>
      </c>
      <c r="M8749" s="9"/>
      <c r="N8749" s="9"/>
      <c r="O8749" s="9"/>
      <c r="P8749" s="9"/>
      <c r="Q8749" s="9"/>
      <c r="R8749" s="9"/>
    </row>
    <row r="8750" ht="15.75" customHeight="1">
      <c r="A8750" s="14" t="s">
        <v>79</v>
      </c>
      <c r="B8750" s="14" t="s">
        <v>80</v>
      </c>
      <c r="C8750" s="40" t="s">
        <v>20608</v>
      </c>
      <c r="D8750" s="14" t="s">
        <v>20609</v>
      </c>
      <c r="E8750" s="13" t="s">
        <v>20610</v>
      </c>
      <c r="F8750" s="14" t="s">
        <v>20608</v>
      </c>
      <c r="G8750" s="14" t="s">
        <v>10445</v>
      </c>
      <c r="H8750" s="41" t="s">
        <v>6712</v>
      </c>
      <c r="I8750" s="42" t="s">
        <v>85</v>
      </c>
      <c r="J8750" s="53">
        <f t="shared" si="1"/>
        <v>88</v>
      </c>
      <c r="K8750" s="7" t="str">
        <f t="shared" si="2"/>
        <v>ENG30-02965043-ajapanski</v>
      </c>
      <c r="L8750" s="7" t="str">
        <f>ifna(VLOOKUP(K8750,'Лист1'!D:E,2,false))</f>
        <v/>
      </c>
      <c r="M8750" s="9"/>
      <c r="N8750" s="9"/>
      <c r="O8750" s="9"/>
      <c r="P8750" s="9"/>
      <c r="Q8750" s="9"/>
      <c r="R8750" s="9"/>
    </row>
    <row r="8751" ht="15.75" customHeight="1">
      <c r="A8751" s="14" t="s">
        <v>79</v>
      </c>
      <c r="B8751" s="14" t="s">
        <v>80</v>
      </c>
      <c r="C8751" s="40" t="s">
        <v>20611</v>
      </c>
      <c r="D8751" s="14" t="s">
        <v>20612</v>
      </c>
      <c r="E8751" s="13" t="s">
        <v>20613</v>
      </c>
      <c r="F8751" s="14" t="s">
        <v>20611</v>
      </c>
      <c r="G8751" s="14" t="s">
        <v>7523</v>
      </c>
      <c r="H8751" s="41" t="s">
        <v>6712</v>
      </c>
      <c r="I8751" s="42" t="s">
        <v>85</v>
      </c>
      <c r="J8751" s="18">
        <f t="shared" si="1"/>
        <v>54</v>
      </c>
      <c r="K8751" s="7" t="str">
        <f t="shared" si="2"/>
        <v>ENG30-02965274-aeksponencijalan</v>
      </c>
      <c r="L8751" s="7" t="str">
        <f>ifna(VLOOKUP(K8751,'Лист1'!D:E,2,false))</f>
        <v/>
      </c>
      <c r="M8751" s="9"/>
      <c r="N8751" s="9"/>
      <c r="O8751" s="9"/>
      <c r="P8751" s="9"/>
      <c r="Q8751" s="9"/>
      <c r="R8751" s="9"/>
    </row>
    <row r="8752" ht="15.75" customHeight="1">
      <c r="A8752" s="14" t="s">
        <v>79</v>
      </c>
      <c r="B8752" s="14" t="s">
        <v>80</v>
      </c>
      <c r="C8752" s="40" t="s">
        <v>20614</v>
      </c>
      <c r="D8752" s="14" t="s">
        <v>20615</v>
      </c>
      <c r="E8752" s="13" t="s">
        <v>20616</v>
      </c>
      <c r="F8752" s="14" t="s">
        <v>20617</v>
      </c>
      <c r="G8752" s="14" t="s">
        <v>10445</v>
      </c>
      <c r="H8752" s="41" t="s">
        <v>6712</v>
      </c>
      <c r="I8752" s="42" t="s">
        <v>85</v>
      </c>
      <c r="J8752" s="22">
        <f t="shared" si="1"/>
        <v>44</v>
      </c>
      <c r="K8752" s="7" t="str">
        <f t="shared" si="2"/>
        <v>ENG30-02966829-abrazilski</v>
      </c>
      <c r="L8752" s="7" t="str">
        <f>ifna(VLOOKUP(K8752,'Лист1'!D:E,2,false))</f>
        <v/>
      </c>
      <c r="M8752" s="9"/>
      <c r="N8752" s="9"/>
      <c r="O8752" s="9"/>
      <c r="P8752" s="9"/>
      <c r="Q8752" s="9"/>
      <c r="R8752" s="9"/>
    </row>
    <row r="8753" ht="15.75" customHeight="1">
      <c r="A8753" s="14" t="s">
        <v>79</v>
      </c>
      <c r="B8753" s="14" t="s">
        <v>80</v>
      </c>
      <c r="C8753" s="40" t="s">
        <v>20618</v>
      </c>
      <c r="D8753" s="14" t="s">
        <v>20619</v>
      </c>
      <c r="E8753" s="13" t="s">
        <v>20620</v>
      </c>
      <c r="F8753" s="14" t="s">
        <v>20618</v>
      </c>
      <c r="G8753" s="14" t="s">
        <v>6988</v>
      </c>
      <c r="H8753" s="41" t="s">
        <v>6712</v>
      </c>
      <c r="I8753" s="42" t="s">
        <v>85</v>
      </c>
      <c r="J8753" s="22">
        <f t="shared" si="1"/>
        <v>71</v>
      </c>
      <c r="K8753" s="7" t="str">
        <f t="shared" si="2"/>
        <v>ENG30-02968325-aevropski</v>
      </c>
      <c r="L8753" s="7" t="str">
        <f>ifna(VLOOKUP(K8753,'Лист1'!D:E,2,false))</f>
        <v/>
      </c>
      <c r="M8753" s="9"/>
      <c r="N8753" s="9"/>
      <c r="O8753" s="9"/>
      <c r="P8753" s="9"/>
      <c r="Q8753" s="9"/>
      <c r="R8753" s="9"/>
    </row>
    <row r="8754" ht="15.75" customHeight="1">
      <c r="A8754" s="14" t="s">
        <v>79</v>
      </c>
      <c r="B8754" s="14" t="s">
        <v>80</v>
      </c>
      <c r="C8754" s="40" t="s">
        <v>20621</v>
      </c>
      <c r="D8754" s="14" t="s">
        <v>20622</v>
      </c>
      <c r="E8754" s="13" t="s">
        <v>20623</v>
      </c>
      <c r="F8754" s="14" t="s">
        <v>20621</v>
      </c>
      <c r="G8754" s="14" t="s">
        <v>6988</v>
      </c>
      <c r="H8754" s="41" t="s">
        <v>6712</v>
      </c>
      <c r="I8754" s="42" t="s">
        <v>85</v>
      </c>
      <c r="J8754" s="53">
        <f t="shared" si="1"/>
        <v>92</v>
      </c>
      <c r="K8754" s="7" t="str">
        <f t="shared" si="2"/>
        <v>ENG30-02968525-aazijski</v>
      </c>
      <c r="L8754" s="7" t="str">
        <f>ifna(VLOOKUP(K8754,'Лист1'!D:E,2,false))</f>
        <v/>
      </c>
      <c r="M8754" s="9"/>
      <c r="N8754" s="9"/>
      <c r="O8754" s="9"/>
      <c r="P8754" s="9"/>
      <c r="Q8754" s="9"/>
      <c r="R8754" s="9"/>
    </row>
    <row r="8755" ht="15.75" customHeight="1">
      <c r="A8755" s="14" t="s">
        <v>79</v>
      </c>
      <c r="B8755" s="14" t="s">
        <v>80</v>
      </c>
      <c r="C8755" s="40" t="s">
        <v>20624</v>
      </c>
      <c r="D8755" s="14" t="s">
        <v>20625</v>
      </c>
      <c r="E8755" s="13" t="s">
        <v>20626</v>
      </c>
      <c r="F8755" s="14" t="s">
        <v>20624</v>
      </c>
      <c r="G8755" s="14" t="s">
        <v>10445</v>
      </c>
      <c r="H8755" s="41" t="s">
        <v>6712</v>
      </c>
      <c r="I8755" s="42" t="s">
        <v>85</v>
      </c>
      <c r="J8755" s="38">
        <f t="shared" si="1"/>
        <v>53</v>
      </c>
      <c r="K8755" s="7" t="str">
        <f t="shared" si="2"/>
        <v>ENG30-02968828-akambodžanski</v>
      </c>
      <c r="L8755" s="7" t="str">
        <f>ifna(VLOOKUP(K8755,'Лист1'!D:E,2,false))</f>
        <v/>
      </c>
      <c r="M8755" s="9"/>
      <c r="N8755" s="9"/>
      <c r="O8755" s="9"/>
      <c r="P8755" s="9"/>
      <c r="Q8755" s="9"/>
      <c r="R8755" s="9"/>
    </row>
    <row r="8756" ht="15.75" customHeight="1">
      <c r="A8756" s="14" t="s">
        <v>79</v>
      </c>
      <c r="B8756" s="14" t="s">
        <v>80</v>
      </c>
      <c r="C8756" s="40" t="s">
        <v>20627</v>
      </c>
      <c r="D8756" s="14" t="s">
        <v>20628</v>
      </c>
      <c r="E8756" s="13" t="s">
        <v>20629</v>
      </c>
      <c r="F8756" s="14" t="s">
        <v>20627</v>
      </c>
      <c r="G8756" s="14" t="s">
        <v>10445</v>
      </c>
      <c r="H8756" s="41" t="s">
        <v>6712</v>
      </c>
      <c r="I8756" s="42" t="s">
        <v>85</v>
      </c>
      <c r="J8756" s="39">
        <f t="shared" si="1"/>
        <v>34</v>
      </c>
      <c r="K8756" s="7" t="str">
        <f t="shared" si="2"/>
        <v>ENG30-02969591-akubanski</v>
      </c>
      <c r="L8756" s="7" t="str">
        <f>ifna(VLOOKUP(K8756,'Лист1'!D:E,2,false))</f>
        <v/>
      </c>
      <c r="M8756" s="9"/>
      <c r="N8756" s="9"/>
      <c r="O8756" s="9"/>
      <c r="P8756" s="9"/>
      <c r="Q8756" s="9"/>
      <c r="R8756" s="9"/>
    </row>
    <row r="8757" ht="15.75" customHeight="1">
      <c r="A8757" s="14" t="s">
        <v>79</v>
      </c>
      <c r="B8757" s="14" t="s">
        <v>80</v>
      </c>
      <c r="C8757" s="40" t="s">
        <v>20630</v>
      </c>
      <c r="D8757" s="14" t="s">
        <v>20631</v>
      </c>
      <c r="E8757" s="13" t="s">
        <v>20632</v>
      </c>
      <c r="F8757" s="14" t="s">
        <v>20630</v>
      </c>
      <c r="G8757" s="14" t="s">
        <v>10445</v>
      </c>
      <c r="H8757" s="41" t="s">
        <v>6712</v>
      </c>
      <c r="I8757" s="42" t="s">
        <v>85</v>
      </c>
      <c r="J8757" s="54">
        <f t="shared" si="1"/>
        <v>39</v>
      </c>
      <c r="K8757" s="7" t="str">
        <f t="shared" si="2"/>
        <v>ENG30-02969775-abavarski</v>
      </c>
      <c r="L8757" s="7" t="str">
        <f>ifna(VLOOKUP(K8757,'Лист1'!D:E,2,false))</f>
        <v/>
      </c>
      <c r="M8757" s="9"/>
      <c r="N8757" s="9"/>
      <c r="O8757" s="9"/>
      <c r="P8757" s="9"/>
      <c r="Q8757" s="9"/>
      <c r="R8757" s="9"/>
    </row>
    <row r="8758" ht="15.75" customHeight="1">
      <c r="A8758" s="14" t="s">
        <v>79</v>
      </c>
      <c r="B8758" s="14" t="s">
        <v>80</v>
      </c>
      <c r="C8758" s="40" t="s">
        <v>20633</v>
      </c>
      <c r="D8758" s="14" t="s">
        <v>20634</v>
      </c>
      <c r="E8758" s="13" t="s">
        <v>20635</v>
      </c>
      <c r="F8758" s="14" t="s">
        <v>20636</v>
      </c>
      <c r="G8758" s="14"/>
      <c r="H8758" s="41" t="s">
        <v>6712</v>
      </c>
      <c r="I8758" s="42" t="s">
        <v>85</v>
      </c>
      <c r="J8758" s="61">
        <f t="shared" si="1"/>
        <v>79</v>
      </c>
      <c r="K8758" s="7" t="str">
        <f t="shared" si="2"/>
        <v>ENG30-02970241-aotomanski</v>
      </c>
      <c r="L8758" s="7" t="str">
        <f>ifna(VLOOKUP(K8758,'Лист1'!D:E,2,false))</f>
        <v/>
      </c>
      <c r="M8758" s="9"/>
      <c r="N8758" s="9"/>
      <c r="O8758" s="9"/>
      <c r="P8758" s="9"/>
      <c r="Q8758" s="9"/>
      <c r="R8758" s="9"/>
    </row>
    <row r="8759" ht="15.75" customHeight="1">
      <c r="A8759" s="14" t="s">
        <v>79</v>
      </c>
      <c r="B8759" s="14" t="s">
        <v>80</v>
      </c>
      <c r="C8759" s="40" t="s">
        <v>20637</v>
      </c>
      <c r="D8759" s="14" t="s">
        <v>20638</v>
      </c>
      <c r="E8759" s="13" t="s">
        <v>20639</v>
      </c>
      <c r="F8759" s="14" t="s">
        <v>20640</v>
      </c>
      <c r="G8759" s="14" t="s">
        <v>10445</v>
      </c>
      <c r="H8759" s="41" t="s">
        <v>6712</v>
      </c>
      <c r="I8759" s="42" t="s">
        <v>85</v>
      </c>
      <c r="J8759" s="24">
        <f t="shared" si="1"/>
        <v>63</v>
      </c>
      <c r="K8759" s="7" t="str">
        <f t="shared" si="2"/>
        <v>ENG30-02970820-avenecijanski</v>
      </c>
      <c r="L8759" s="7" t="str">
        <f>ifna(VLOOKUP(K8759,'Лист1'!D:E,2,false))</f>
        <v/>
      </c>
      <c r="M8759" s="9"/>
      <c r="N8759" s="9"/>
      <c r="O8759" s="9"/>
      <c r="P8759" s="9"/>
      <c r="Q8759" s="9"/>
      <c r="R8759" s="9"/>
    </row>
    <row r="8760" ht="15.75" customHeight="1">
      <c r="A8760" s="14" t="s">
        <v>79</v>
      </c>
      <c r="B8760" s="14" t="s">
        <v>80</v>
      </c>
      <c r="C8760" s="40" t="s">
        <v>20641</v>
      </c>
      <c r="D8760" s="14" t="s">
        <v>20642</v>
      </c>
      <c r="E8760" s="13" t="s">
        <v>20643</v>
      </c>
      <c r="F8760" s="14" t="s">
        <v>20641</v>
      </c>
      <c r="G8760" s="14" t="s">
        <v>10445</v>
      </c>
      <c r="H8760" s="41" t="s">
        <v>6712</v>
      </c>
      <c r="I8760" s="42" t="s">
        <v>85</v>
      </c>
      <c r="J8760" s="48">
        <f t="shared" si="1"/>
        <v>42</v>
      </c>
      <c r="K8760" s="7" t="str">
        <f t="shared" si="2"/>
        <v>ENG30-02971192-abečki</v>
      </c>
      <c r="L8760" s="7" t="str">
        <f>ifna(VLOOKUP(K8760,'Лист1'!D:E,2,false))</f>
        <v/>
      </c>
      <c r="M8760" s="9"/>
      <c r="N8760" s="9"/>
      <c r="O8760" s="9"/>
      <c r="P8760" s="9"/>
      <c r="Q8760" s="9"/>
      <c r="R8760" s="9"/>
    </row>
    <row r="8761" ht="15.75" customHeight="1">
      <c r="A8761" s="14" t="s">
        <v>79</v>
      </c>
      <c r="B8761" s="14" t="s">
        <v>80</v>
      </c>
      <c r="C8761" s="40" t="s">
        <v>20644</v>
      </c>
      <c r="D8761" s="14" t="s">
        <v>20645</v>
      </c>
      <c r="E8761" s="13" t="s">
        <v>20646</v>
      </c>
      <c r="F8761" s="14" t="s">
        <v>20644</v>
      </c>
      <c r="G8761" s="14" t="s">
        <v>10445</v>
      </c>
      <c r="H8761" s="41" t="s">
        <v>6712</v>
      </c>
      <c r="I8761" s="42" t="s">
        <v>85</v>
      </c>
      <c r="J8761" s="73">
        <f t="shared" si="1"/>
        <v>82</v>
      </c>
      <c r="K8761" s="7" t="str">
        <f t="shared" si="2"/>
        <v>ENG30-02971469-aegipatski</v>
      </c>
      <c r="L8761" s="7" t="str">
        <f>ifna(VLOOKUP(K8761,'Лист1'!D:E,2,false))</f>
        <v/>
      </c>
      <c r="M8761" s="9"/>
      <c r="N8761" s="9"/>
      <c r="O8761" s="9"/>
      <c r="P8761" s="9"/>
      <c r="Q8761" s="9"/>
      <c r="R8761" s="9"/>
    </row>
    <row r="8762" ht="15.75" customHeight="1">
      <c r="A8762" s="14" t="s">
        <v>79</v>
      </c>
      <c r="B8762" s="14" t="s">
        <v>80</v>
      </c>
      <c r="C8762" s="40" t="s">
        <v>20647</v>
      </c>
      <c r="D8762" s="14" t="s">
        <v>20648</v>
      </c>
      <c r="E8762" s="13" t="s">
        <v>20649</v>
      </c>
      <c r="F8762" s="14" t="s">
        <v>20647</v>
      </c>
      <c r="G8762" s="14" t="s">
        <v>10445</v>
      </c>
      <c r="H8762" s="41" t="s">
        <v>6712</v>
      </c>
      <c r="I8762" s="42" t="s">
        <v>85</v>
      </c>
      <c r="J8762" s="36">
        <f t="shared" si="1"/>
        <v>42</v>
      </c>
      <c r="K8762" s="7" t="str">
        <f t="shared" si="2"/>
        <v>ENG30-02972499-aatinski</v>
      </c>
      <c r="L8762" s="7" t="str">
        <f>ifna(VLOOKUP(K8762,'Лист1'!D:E,2,false))</f>
        <v/>
      </c>
      <c r="M8762" s="9"/>
      <c r="N8762" s="9"/>
      <c r="O8762" s="9"/>
      <c r="P8762" s="9"/>
      <c r="Q8762" s="9"/>
      <c r="R8762" s="9"/>
    </row>
    <row r="8763" ht="15.75" customHeight="1">
      <c r="A8763" s="14" t="s">
        <v>79</v>
      </c>
      <c r="B8763" s="14" t="s">
        <v>80</v>
      </c>
      <c r="C8763" s="40" t="s">
        <v>20650</v>
      </c>
      <c r="D8763" s="14" t="s">
        <v>20651</v>
      </c>
      <c r="E8763" s="13" t="s">
        <v>20652</v>
      </c>
      <c r="F8763" s="14" t="s">
        <v>20650</v>
      </c>
      <c r="G8763" s="14" t="s">
        <v>10445</v>
      </c>
      <c r="H8763" s="41" t="s">
        <v>6712</v>
      </c>
      <c r="I8763" s="42" t="s">
        <v>85</v>
      </c>
      <c r="J8763" s="52">
        <f t="shared" si="1"/>
        <v>46</v>
      </c>
      <c r="K8763" s="7" t="str">
        <f t="shared" si="2"/>
        <v>ENG30-02972925-aizraelski</v>
      </c>
      <c r="L8763" s="7" t="str">
        <f>ifna(VLOOKUP(K8763,'Лист1'!D:E,2,false))</f>
        <v/>
      </c>
      <c r="M8763" s="9"/>
      <c r="N8763" s="9"/>
      <c r="O8763" s="9"/>
      <c r="P8763" s="9"/>
      <c r="Q8763" s="9"/>
      <c r="R8763" s="9"/>
    </row>
    <row r="8764" ht="15.75" customHeight="1">
      <c r="A8764" s="14" t="s">
        <v>79</v>
      </c>
      <c r="B8764" s="14" t="s">
        <v>80</v>
      </c>
      <c r="C8764" s="40" t="s">
        <v>20653</v>
      </c>
      <c r="D8764" s="14" t="s">
        <v>20654</v>
      </c>
      <c r="E8764" s="13" t="s">
        <v>20655</v>
      </c>
      <c r="F8764" s="14" t="s">
        <v>20653</v>
      </c>
      <c r="G8764" s="14" t="s">
        <v>6772</v>
      </c>
      <c r="H8764" s="41" t="s">
        <v>6712</v>
      </c>
      <c r="I8764" s="42" t="s">
        <v>85</v>
      </c>
      <c r="J8764" s="99">
        <f t="shared" si="1"/>
        <v>58</v>
      </c>
      <c r="K8764" s="7" t="str">
        <f t="shared" si="2"/>
        <v>ENG30-02974615-apalestinski</v>
      </c>
      <c r="L8764" s="7" t="str">
        <f>ifna(VLOOKUP(K8764,'Лист1'!D:E,2,false))</f>
        <v/>
      </c>
      <c r="M8764" s="9"/>
      <c r="N8764" s="9"/>
      <c r="O8764" s="9"/>
      <c r="P8764" s="9"/>
      <c r="Q8764" s="9"/>
      <c r="R8764" s="9"/>
    </row>
    <row r="8765" ht="15.75" customHeight="1">
      <c r="A8765" s="14" t="s">
        <v>79</v>
      </c>
      <c r="B8765" s="14" t="s">
        <v>80</v>
      </c>
      <c r="C8765" s="40" t="s">
        <v>9351</v>
      </c>
      <c r="D8765" s="14" t="s">
        <v>20656</v>
      </c>
      <c r="E8765" s="13" t="s">
        <v>20657</v>
      </c>
      <c r="F8765" s="14" t="s">
        <v>9351</v>
      </c>
      <c r="G8765" s="14" t="s">
        <v>6772</v>
      </c>
      <c r="H8765" s="41" t="s">
        <v>6712</v>
      </c>
      <c r="I8765" s="42" t="s">
        <v>85</v>
      </c>
      <c r="J8765" s="121">
        <f t="shared" si="1"/>
        <v>57</v>
      </c>
      <c r="K8765" s="7" t="str">
        <f t="shared" si="2"/>
        <v>ENG30-02975538-adijagnostički</v>
      </c>
      <c r="L8765" s="7" t="str">
        <f>ifna(VLOOKUP(K8765,'Лист1'!D:E,2,false))</f>
        <v/>
      </c>
      <c r="M8765" s="9"/>
      <c r="N8765" s="9"/>
      <c r="O8765" s="9"/>
      <c r="P8765" s="9"/>
      <c r="Q8765" s="9"/>
      <c r="R8765" s="9"/>
    </row>
    <row r="8766" ht="15.75" customHeight="1">
      <c r="A8766" s="14" t="s">
        <v>79</v>
      </c>
      <c r="B8766" s="14" t="s">
        <v>80</v>
      </c>
      <c r="C8766" s="40" t="s">
        <v>15976</v>
      </c>
      <c r="D8766" s="14" t="s">
        <v>20658</v>
      </c>
      <c r="E8766" s="13" t="s">
        <v>20659</v>
      </c>
      <c r="F8766" s="14" t="s">
        <v>15976</v>
      </c>
      <c r="G8766" s="14" t="s">
        <v>6772</v>
      </c>
      <c r="H8766" s="41" t="s">
        <v>6712</v>
      </c>
      <c r="I8766" s="42" t="s">
        <v>85</v>
      </c>
      <c r="J8766" s="182">
        <f t="shared" si="1"/>
        <v>49</v>
      </c>
      <c r="K8766" s="7" t="str">
        <f t="shared" si="2"/>
        <v>ENG30-02976224-azasnovan</v>
      </c>
      <c r="L8766" s="7" t="str">
        <f>ifna(VLOOKUP(K8766,'Лист1'!D:E,2,false))</f>
        <v/>
      </c>
      <c r="M8766" s="9"/>
      <c r="N8766" s="9"/>
      <c r="O8766" s="9"/>
      <c r="P8766" s="9"/>
      <c r="Q8766" s="9"/>
      <c r="R8766" s="9"/>
    </row>
    <row r="8767" ht="15.75" customHeight="1">
      <c r="A8767" s="14" t="s">
        <v>79</v>
      </c>
      <c r="B8767" s="14" t="s">
        <v>80</v>
      </c>
      <c r="C8767" s="40" t="s">
        <v>20660</v>
      </c>
      <c r="D8767" s="14" t="s">
        <v>20661</v>
      </c>
      <c r="E8767" s="13" t="s">
        <v>20662</v>
      </c>
      <c r="F8767" s="14" t="s">
        <v>20660</v>
      </c>
      <c r="G8767" s="14" t="s">
        <v>10445</v>
      </c>
      <c r="H8767" s="41" t="s">
        <v>6712</v>
      </c>
      <c r="I8767" s="42" t="s">
        <v>85</v>
      </c>
      <c r="J8767" s="71">
        <f t="shared" si="1"/>
        <v>67</v>
      </c>
      <c r="K8767" s="7" t="str">
        <f t="shared" si="2"/>
        <v>ENG30-02977826-aalžirski</v>
      </c>
      <c r="L8767" s="7" t="str">
        <f>ifna(VLOOKUP(K8767,'Лист1'!D:E,2,false))</f>
        <v/>
      </c>
      <c r="M8767" s="9"/>
      <c r="N8767" s="9"/>
      <c r="O8767" s="9"/>
      <c r="P8767" s="9"/>
      <c r="Q8767" s="9"/>
      <c r="R8767" s="9"/>
    </row>
    <row r="8768" ht="15.75" customHeight="1">
      <c r="A8768" s="14" t="s">
        <v>11</v>
      </c>
      <c r="B8768" s="14" t="s">
        <v>12</v>
      </c>
      <c r="C8768" s="40" t="s">
        <v>20663</v>
      </c>
      <c r="D8768" s="14" t="s">
        <v>20664</v>
      </c>
      <c r="E8768" s="13" t="s">
        <v>20665</v>
      </c>
      <c r="F8768" s="14" t="s">
        <v>20666</v>
      </c>
      <c r="G8768" s="14" t="s">
        <v>9062</v>
      </c>
      <c r="H8768" s="41" t="s">
        <v>6712</v>
      </c>
      <c r="I8768" s="42" t="s">
        <v>85</v>
      </c>
      <c r="J8768" s="85">
        <f t="shared" si="1"/>
        <v>73</v>
      </c>
      <c r="K8768" s="7" t="str">
        <f t="shared" si="2"/>
        <v>ENG30-02980441-ndvorac</v>
      </c>
      <c r="L8768" s="7" t="str">
        <f>ifna(VLOOKUP(K8768,'Лист1'!D:E,2,false))</f>
        <v/>
      </c>
      <c r="M8768" s="9"/>
      <c r="N8768" s="9"/>
      <c r="O8768" s="9"/>
      <c r="P8768" s="9"/>
      <c r="Q8768" s="9"/>
      <c r="R8768" s="9"/>
    </row>
    <row r="8769" ht="15.75" customHeight="1">
      <c r="A8769" s="14" t="s">
        <v>11</v>
      </c>
      <c r="B8769" s="14" t="s">
        <v>12</v>
      </c>
      <c r="C8769" s="40" t="s">
        <v>20667</v>
      </c>
      <c r="D8769" s="14" t="s">
        <v>20664</v>
      </c>
      <c r="E8769" s="13" t="s">
        <v>20665</v>
      </c>
      <c r="F8769" s="14" t="s">
        <v>20666</v>
      </c>
      <c r="G8769" s="14" t="s">
        <v>9062</v>
      </c>
      <c r="H8769" s="41" t="s">
        <v>6712</v>
      </c>
      <c r="I8769" s="42" t="s">
        <v>85</v>
      </c>
      <c r="J8769" s="35">
        <f t="shared" si="1"/>
        <v>73</v>
      </c>
      <c r="K8769" s="7" t="str">
        <f t="shared" si="2"/>
        <v>ENG30-02980441-npalata</v>
      </c>
      <c r="L8769" s="7" t="str">
        <f>ifna(VLOOKUP(K8769,'Лист1'!D:E,2,false))</f>
        <v/>
      </c>
      <c r="M8769" s="9"/>
      <c r="N8769" s="9"/>
      <c r="O8769" s="9"/>
      <c r="P8769" s="9"/>
      <c r="Q8769" s="9"/>
      <c r="R8769" s="9"/>
    </row>
    <row r="8770" ht="15.75" customHeight="1">
      <c r="A8770" s="14" t="s">
        <v>11</v>
      </c>
      <c r="B8770" s="14" t="s">
        <v>12</v>
      </c>
      <c r="C8770" s="40" t="s">
        <v>20668</v>
      </c>
      <c r="D8770" s="14" t="s">
        <v>20664</v>
      </c>
      <c r="E8770" s="13" t="s">
        <v>20665</v>
      </c>
      <c r="F8770" s="14" t="s">
        <v>20666</v>
      </c>
      <c r="G8770" s="14" t="s">
        <v>9062</v>
      </c>
      <c r="H8770" s="41" t="s">
        <v>6712</v>
      </c>
      <c r="I8770" s="42" t="s">
        <v>85</v>
      </c>
      <c r="J8770" s="87">
        <f t="shared" si="1"/>
        <v>73</v>
      </c>
      <c r="K8770" s="7" t="str">
        <f t="shared" si="2"/>
        <v>ENG30-02980441-nutvrđenje</v>
      </c>
      <c r="L8770" s="7" t="str">
        <f>ifna(VLOOKUP(K8770,'Лист1'!D:E,2,false))</f>
        <v/>
      </c>
      <c r="M8770" s="9"/>
      <c r="N8770" s="9"/>
      <c r="O8770" s="9"/>
      <c r="P8770" s="9"/>
      <c r="Q8770" s="9"/>
      <c r="R8770" s="9"/>
    </row>
    <row r="8771" ht="15.75" customHeight="1">
      <c r="A8771" s="14" t="s">
        <v>11</v>
      </c>
      <c r="B8771" s="14" t="s">
        <v>12</v>
      </c>
      <c r="C8771" s="40" t="s">
        <v>20669</v>
      </c>
      <c r="D8771" s="14" t="s">
        <v>20664</v>
      </c>
      <c r="E8771" s="13" t="s">
        <v>20665</v>
      </c>
      <c r="F8771" s="14" t="s">
        <v>20666</v>
      </c>
      <c r="G8771" s="14" t="s">
        <v>9062</v>
      </c>
      <c r="H8771" s="41" t="s">
        <v>6712</v>
      </c>
      <c r="I8771" s="42" t="s">
        <v>85</v>
      </c>
      <c r="J8771" s="38">
        <f t="shared" si="1"/>
        <v>73</v>
      </c>
      <c r="K8771" s="7" t="str">
        <f t="shared" si="2"/>
        <v>ENG30-02980441-nvila</v>
      </c>
      <c r="L8771" s="7" t="str">
        <f>ifna(VLOOKUP(K8771,'Лист1'!D:E,2,false))</f>
        <v/>
      </c>
      <c r="M8771" s="9"/>
      <c r="N8771" s="9"/>
      <c r="O8771" s="9"/>
      <c r="P8771" s="9"/>
      <c r="Q8771" s="9"/>
      <c r="R8771" s="9"/>
    </row>
    <row r="8772" ht="15.75" customHeight="1">
      <c r="A8772" s="14" t="s">
        <v>11</v>
      </c>
      <c r="B8772" s="14" t="s">
        <v>12</v>
      </c>
      <c r="C8772" s="40" t="s">
        <v>20670</v>
      </c>
      <c r="D8772" s="14" t="s">
        <v>20664</v>
      </c>
      <c r="E8772" s="13" t="s">
        <v>20665</v>
      </c>
      <c r="F8772" s="14" t="s">
        <v>20666</v>
      </c>
      <c r="G8772" s="14" t="s">
        <v>9062</v>
      </c>
      <c r="H8772" s="41" t="s">
        <v>6712</v>
      </c>
      <c r="I8772" s="42" t="s">
        <v>85</v>
      </c>
      <c r="J8772" s="58">
        <f t="shared" si="1"/>
        <v>73</v>
      </c>
      <c r="K8772" s="7" t="str">
        <f t="shared" si="2"/>
        <v>ENG30-02980441-nzamak</v>
      </c>
      <c r="L8772" s="7" t="str">
        <f>ifna(VLOOKUP(K8772,'Лист1'!D:E,2,false))</f>
        <v/>
      </c>
      <c r="M8772" s="9"/>
      <c r="N8772" s="9"/>
      <c r="O8772" s="9"/>
      <c r="P8772" s="9"/>
      <c r="Q8772" s="9"/>
      <c r="R8772" s="9"/>
    </row>
    <row r="8773" ht="15.75" customHeight="1">
      <c r="A8773" s="14" t="s">
        <v>11</v>
      </c>
      <c r="B8773" s="14" t="s">
        <v>12</v>
      </c>
      <c r="C8773" s="40" t="s">
        <v>20671</v>
      </c>
      <c r="D8773" s="14" t="s">
        <v>20672</v>
      </c>
      <c r="E8773" s="13" t="s">
        <v>20673</v>
      </c>
      <c r="F8773" s="14" t="s">
        <v>20674</v>
      </c>
      <c r="G8773" s="14" t="s">
        <v>8316</v>
      </c>
      <c r="H8773" s="41" t="s">
        <v>6712</v>
      </c>
      <c r="I8773" s="42" t="s">
        <v>85</v>
      </c>
      <c r="J8773" s="27">
        <f t="shared" si="1"/>
        <v>91</v>
      </c>
      <c r="K8773" s="7" t="str">
        <f t="shared" si="2"/>
        <v>ENG30-02980625-nkula</v>
      </c>
      <c r="L8773" s="7" t="str">
        <f>ifna(VLOOKUP(K8773,'Лист1'!D:E,2,false))</f>
        <v/>
      </c>
      <c r="M8773" s="9"/>
      <c r="N8773" s="9"/>
      <c r="O8773" s="9"/>
      <c r="P8773" s="9"/>
      <c r="Q8773" s="9"/>
      <c r="R8773" s="9"/>
    </row>
    <row r="8774" ht="15.75" customHeight="1">
      <c r="A8774" s="14" t="s">
        <v>79</v>
      </c>
      <c r="B8774" s="14" t="s">
        <v>80</v>
      </c>
      <c r="C8774" s="40" t="s">
        <v>20675</v>
      </c>
      <c r="D8774" s="14" t="s">
        <v>20676</v>
      </c>
      <c r="E8774" s="13" t="s">
        <v>20677</v>
      </c>
      <c r="F8774" s="14" t="s">
        <v>20675</v>
      </c>
      <c r="G8774" s="14" t="s">
        <v>6772</v>
      </c>
      <c r="H8774" s="41" t="s">
        <v>6712</v>
      </c>
      <c r="I8774" s="42" t="s">
        <v>85</v>
      </c>
      <c r="J8774" s="43">
        <f t="shared" si="1"/>
        <v>15</v>
      </c>
      <c r="K8774" s="7" t="str">
        <f t="shared" si="2"/>
        <v>ENG30-02980658-anapravljen</v>
      </c>
      <c r="L8774" s="7" t="str">
        <f>ifna(VLOOKUP(K8774,'Лист1'!D:E,2,false))</f>
        <v/>
      </c>
      <c r="M8774" s="9"/>
      <c r="N8774" s="9"/>
      <c r="O8774" s="9"/>
      <c r="P8774" s="9"/>
      <c r="Q8774" s="9"/>
      <c r="R8774" s="9"/>
    </row>
    <row r="8775" ht="15.75" customHeight="1">
      <c r="A8775" s="14" t="s">
        <v>79</v>
      </c>
      <c r="B8775" s="14" t="s">
        <v>80</v>
      </c>
      <c r="C8775" s="40" t="s">
        <v>20493</v>
      </c>
      <c r="D8775" s="14" t="s">
        <v>20678</v>
      </c>
      <c r="E8775" s="13" t="s">
        <v>20679</v>
      </c>
      <c r="F8775" s="14" t="s">
        <v>20493</v>
      </c>
      <c r="G8775" s="14" t="s">
        <v>6772</v>
      </c>
      <c r="H8775" s="41" t="s">
        <v>6712</v>
      </c>
      <c r="I8775" s="42" t="s">
        <v>85</v>
      </c>
      <c r="J8775" s="29">
        <f t="shared" si="1"/>
        <v>67</v>
      </c>
      <c r="K8775" s="7" t="str">
        <f t="shared" si="2"/>
        <v>ENG30-02981588-arazvojni</v>
      </c>
      <c r="L8775" s="7" t="str">
        <f>ifna(VLOOKUP(K8775,'Лист1'!D:E,2,false))</f>
        <v/>
      </c>
      <c r="M8775" s="9"/>
      <c r="N8775" s="9"/>
      <c r="O8775" s="9"/>
      <c r="P8775" s="9"/>
      <c r="Q8775" s="9"/>
      <c r="R8775" s="9"/>
    </row>
    <row r="8776" ht="15.75" customHeight="1">
      <c r="A8776" s="14" t="s">
        <v>79</v>
      </c>
      <c r="B8776" s="14" t="s">
        <v>80</v>
      </c>
      <c r="C8776" s="40" t="s">
        <v>20680</v>
      </c>
      <c r="D8776" s="14" t="s">
        <v>20681</v>
      </c>
      <c r="E8776" s="13" t="s">
        <v>20682</v>
      </c>
      <c r="F8776" s="14" t="s">
        <v>20683</v>
      </c>
      <c r="G8776" s="14" t="s">
        <v>10445</v>
      </c>
      <c r="H8776" s="41" t="s">
        <v>6712</v>
      </c>
      <c r="I8776" s="42" t="s">
        <v>85</v>
      </c>
      <c r="J8776" s="85">
        <f t="shared" si="1"/>
        <v>38</v>
      </c>
      <c r="K8776" s="7" t="str">
        <f t="shared" si="2"/>
        <v>ENG30-02982473-akanadski</v>
      </c>
      <c r="L8776" s="7" t="str">
        <f>ifna(VLOOKUP(K8776,'Лист1'!D:E,2,false))</f>
        <v/>
      </c>
      <c r="M8776" s="9"/>
      <c r="N8776" s="9"/>
      <c r="O8776" s="9"/>
      <c r="P8776" s="9"/>
      <c r="Q8776" s="9"/>
      <c r="R8776" s="9"/>
    </row>
    <row r="8777" ht="15.75" customHeight="1">
      <c r="A8777" s="14" t="s">
        <v>11</v>
      </c>
      <c r="B8777" s="14" t="s">
        <v>12</v>
      </c>
      <c r="C8777" s="40" t="s">
        <v>20684</v>
      </c>
      <c r="D8777" s="14" t="s">
        <v>20685</v>
      </c>
      <c r="E8777" s="13" t="s">
        <v>20686</v>
      </c>
      <c r="F8777" s="14" t="s">
        <v>20684</v>
      </c>
      <c r="G8777" s="14" t="s">
        <v>9107</v>
      </c>
      <c r="H8777" s="41" t="s">
        <v>6712</v>
      </c>
      <c r="I8777" s="42" t="s">
        <v>85</v>
      </c>
      <c r="J8777" s="71">
        <f t="shared" si="1"/>
        <v>30</v>
      </c>
      <c r="K8777" s="7" t="str">
        <f t="shared" si="2"/>
        <v>ENG30-02984061-nkatedrala</v>
      </c>
      <c r="L8777" s="7" t="str">
        <f>ifna(VLOOKUP(K8777,'Лист1'!D:E,2,false))</f>
        <v/>
      </c>
      <c r="M8777" s="9"/>
      <c r="N8777" s="9"/>
      <c r="O8777" s="9"/>
      <c r="P8777" s="9"/>
      <c r="Q8777" s="9"/>
      <c r="R8777" s="9"/>
    </row>
    <row r="8778" ht="15.75" customHeight="1">
      <c r="A8778" s="14" t="s">
        <v>79</v>
      </c>
      <c r="B8778" s="14" t="s">
        <v>80</v>
      </c>
      <c r="C8778" s="40" t="s">
        <v>10223</v>
      </c>
      <c r="D8778" s="14" t="s">
        <v>20687</v>
      </c>
      <c r="E8778" s="13" t="s">
        <v>20688</v>
      </c>
      <c r="F8778" s="14" t="s">
        <v>20689</v>
      </c>
      <c r="G8778" s="14" t="s">
        <v>10445</v>
      </c>
      <c r="H8778" s="41" t="s">
        <v>6712</v>
      </c>
      <c r="I8778" s="42" t="s">
        <v>85</v>
      </c>
      <c r="J8778" s="26">
        <f t="shared" si="1"/>
        <v>47</v>
      </c>
      <c r="K8778" s="7" t="str">
        <f t="shared" si="2"/>
        <v>ENG30-02988060-adržavni</v>
      </c>
      <c r="L8778" s="7" t="str">
        <f>ifna(VLOOKUP(K8778,'Лист1'!D:E,2,false))</f>
        <v/>
      </c>
      <c r="M8778" s="9"/>
      <c r="N8778" s="9"/>
      <c r="O8778" s="9"/>
      <c r="P8778" s="9"/>
      <c r="Q8778" s="9"/>
      <c r="R8778" s="9"/>
    </row>
    <row r="8779" ht="15.75" customHeight="1">
      <c r="A8779" s="14" t="s">
        <v>79</v>
      </c>
      <c r="B8779" s="14" t="s">
        <v>80</v>
      </c>
      <c r="C8779" s="40" t="s">
        <v>10227</v>
      </c>
      <c r="D8779" s="14" t="s">
        <v>20687</v>
      </c>
      <c r="E8779" s="13" t="s">
        <v>20688</v>
      </c>
      <c r="F8779" s="14" t="s">
        <v>20689</v>
      </c>
      <c r="G8779" s="14" t="s">
        <v>10445</v>
      </c>
      <c r="H8779" s="41" t="s">
        <v>6712</v>
      </c>
      <c r="I8779" s="42" t="s">
        <v>85</v>
      </c>
      <c r="J8779" s="37">
        <f t="shared" si="1"/>
        <v>47</v>
      </c>
      <c r="K8779" s="7" t="str">
        <f t="shared" si="2"/>
        <v>ENG30-02988060-anacionalan</v>
      </c>
      <c r="L8779" s="7" t="str">
        <f>ifna(VLOOKUP(K8779,'Лист1'!D:E,2,false))</f>
        <v>dodati</v>
      </c>
      <c r="M8779" s="9"/>
      <c r="N8779" s="9"/>
      <c r="O8779" s="9"/>
      <c r="P8779" s="9"/>
      <c r="Q8779" s="9"/>
      <c r="R8779" s="9"/>
    </row>
    <row r="8780" ht="15.75" customHeight="1">
      <c r="A8780" s="14" t="s">
        <v>79</v>
      </c>
      <c r="B8780" s="14" t="s">
        <v>80</v>
      </c>
      <c r="C8780" s="40" t="s">
        <v>10227</v>
      </c>
      <c r="D8780" s="14" t="s">
        <v>20690</v>
      </c>
      <c r="E8780" s="13" t="s">
        <v>20691</v>
      </c>
      <c r="F8780" s="14" t="s">
        <v>20692</v>
      </c>
      <c r="G8780" s="14" t="s">
        <v>8285</v>
      </c>
      <c r="H8780" s="41" t="s">
        <v>6712</v>
      </c>
      <c r="I8780" s="42" t="s">
        <v>85</v>
      </c>
      <c r="J8780" s="30">
        <f t="shared" si="1"/>
        <v>61</v>
      </c>
      <c r="K8780" s="7" t="str">
        <f t="shared" si="2"/>
        <v>ENG30-02988402-anacionalan</v>
      </c>
      <c r="L8780" s="7" t="str">
        <f>ifna(VLOOKUP(K8780,'Лист1'!D:E,2,false))</f>
        <v>dodati</v>
      </c>
      <c r="M8780" s="9"/>
      <c r="N8780" s="9"/>
      <c r="O8780" s="9"/>
      <c r="P8780" s="9"/>
      <c r="Q8780" s="9"/>
      <c r="R8780" s="9"/>
    </row>
    <row r="8781" ht="15.75" customHeight="1">
      <c r="A8781" s="14" t="s">
        <v>79</v>
      </c>
      <c r="B8781" s="14" t="s">
        <v>80</v>
      </c>
      <c r="C8781" s="40" t="s">
        <v>10228</v>
      </c>
      <c r="D8781" s="14" t="s">
        <v>20690</v>
      </c>
      <c r="E8781" s="13" t="s">
        <v>20691</v>
      </c>
      <c r="F8781" s="14" t="s">
        <v>20692</v>
      </c>
      <c r="G8781" s="14" t="s">
        <v>8285</v>
      </c>
      <c r="H8781" s="41" t="s">
        <v>6712</v>
      </c>
      <c r="I8781" s="42" t="s">
        <v>85</v>
      </c>
      <c r="J8781" s="38">
        <f t="shared" si="1"/>
        <v>61</v>
      </c>
      <c r="K8781" s="7" t="str">
        <f t="shared" si="2"/>
        <v>ENG30-02988402-anarodni</v>
      </c>
      <c r="L8781" s="7" t="str">
        <f>ifna(VLOOKUP(K8781,'Лист1'!D:E,2,false))</f>
        <v/>
      </c>
      <c r="M8781" s="9"/>
      <c r="N8781" s="9"/>
      <c r="O8781" s="9"/>
      <c r="P8781" s="9"/>
      <c r="Q8781" s="9"/>
      <c r="R8781" s="9"/>
    </row>
    <row r="8782" ht="15.75" customHeight="1">
      <c r="A8782" s="14" t="s">
        <v>79</v>
      </c>
      <c r="B8782" s="14" t="s">
        <v>80</v>
      </c>
      <c r="C8782" s="40" t="s">
        <v>20693</v>
      </c>
      <c r="D8782" s="14" t="s">
        <v>20694</v>
      </c>
      <c r="E8782" s="13" t="s">
        <v>20695</v>
      </c>
      <c r="F8782" s="14" t="s">
        <v>20693</v>
      </c>
      <c r="G8782" s="14" t="s">
        <v>7136</v>
      </c>
      <c r="H8782" s="41" t="s">
        <v>6712</v>
      </c>
      <c r="I8782" s="42" t="s">
        <v>85</v>
      </c>
      <c r="J8782" s="94">
        <f t="shared" si="1"/>
        <v>33</v>
      </c>
      <c r="K8782" s="7" t="str">
        <f t="shared" si="2"/>
        <v>ENG30-02988963-ahebrejski</v>
      </c>
      <c r="L8782" s="7" t="str">
        <f>ifna(VLOOKUP(K8782,'Лист1'!D:E,2,false))</f>
        <v/>
      </c>
      <c r="M8782" s="9"/>
      <c r="N8782" s="9"/>
      <c r="O8782" s="9"/>
      <c r="P8782" s="9"/>
      <c r="Q8782" s="9"/>
      <c r="R8782" s="9"/>
    </row>
    <row r="8783" ht="15.75" customHeight="1">
      <c r="A8783" s="14" t="s">
        <v>79</v>
      </c>
      <c r="B8783" s="14" t="s">
        <v>80</v>
      </c>
      <c r="C8783" s="40" t="s">
        <v>7573</v>
      </c>
      <c r="D8783" s="14" t="s">
        <v>20696</v>
      </c>
      <c r="E8783" s="13" t="s">
        <v>20697</v>
      </c>
      <c r="F8783" s="14" t="s">
        <v>7573</v>
      </c>
      <c r="G8783" s="14" t="s">
        <v>7810</v>
      </c>
      <c r="H8783" s="41" t="s">
        <v>6712</v>
      </c>
      <c r="I8783" s="42" t="s">
        <v>85</v>
      </c>
      <c r="J8783" s="64">
        <f t="shared" si="1"/>
        <v>65</v>
      </c>
      <c r="K8783" s="7" t="str">
        <f t="shared" si="2"/>
        <v>ENG30-02991122-aumetnički</v>
      </c>
      <c r="L8783" s="7" t="str">
        <f>ifna(VLOOKUP(K8783,'Лист1'!D:E,2,false))</f>
        <v/>
      </c>
      <c r="M8783" s="9"/>
      <c r="N8783" s="9"/>
      <c r="O8783" s="9"/>
      <c r="P8783" s="9"/>
      <c r="Q8783" s="9"/>
      <c r="R8783" s="9"/>
    </row>
    <row r="8784" ht="15.75" customHeight="1">
      <c r="A8784" s="14" t="s">
        <v>11</v>
      </c>
      <c r="B8784" s="14" t="s">
        <v>12</v>
      </c>
      <c r="C8784" s="40" t="s">
        <v>6863</v>
      </c>
      <c r="D8784" s="14" t="s">
        <v>20698</v>
      </c>
      <c r="E8784" s="13" t="s">
        <v>20699</v>
      </c>
      <c r="F8784" s="14" t="s">
        <v>6863</v>
      </c>
      <c r="G8784" s="14" t="s">
        <v>9107</v>
      </c>
      <c r="H8784" s="41" t="s">
        <v>6712</v>
      </c>
      <c r="I8784" s="42" t="s">
        <v>85</v>
      </c>
      <c r="J8784" s="46">
        <f t="shared" si="1"/>
        <v>31</v>
      </c>
      <c r="K8784" s="7" t="str">
        <f t="shared" si="2"/>
        <v>ENG30-02991302-nćelija</v>
      </c>
      <c r="L8784" s="7" t="str">
        <f>ifna(VLOOKUP(K8784,'Лист1'!D:E,2,false))</f>
        <v/>
      </c>
      <c r="M8784" s="9"/>
      <c r="N8784" s="9"/>
      <c r="O8784" s="9"/>
      <c r="P8784" s="9"/>
      <c r="Q8784" s="9"/>
      <c r="R8784" s="9"/>
    </row>
    <row r="8785" ht="15.75" customHeight="1">
      <c r="A8785" s="14" t="s">
        <v>79</v>
      </c>
      <c r="B8785" s="14" t="s">
        <v>80</v>
      </c>
      <c r="C8785" s="40" t="s">
        <v>11481</v>
      </c>
      <c r="D8785" s="14" t="s">
        <v>20700</v>
      </c>
      <c r="E8785" s="13" t="s">
        <v>20701</v>
      </c>
      <c r="F8785" s="14" t="s">
        <v>20702</v>
      </c>
      <c r="G8785" s="14" t="s">
        <v>10445</v>
      </c>
      <c r="H8785" s="41" t="s">
        <v>6712</v>
      </c>
      <c r="I8785" s="42" t="s">
        <v>85</v>
      </c>
      <c r="J8785" s="45">
        <f t="shared" si="1"/>
        <v>34</v>
      </c>
      <c r="K8785" s="7" t="str">
        <f t="shared" si="2"/>
        <v>ENG30-02991463-azvaničan</v>
      </c>
      <c r="L8785" s="7" t="str">
        <f>ifna(VLOOKUP(K8785,'Лист1'!D:E,2,false))</f>
        <v/>
      </c>
      <c r="M8785" s="9"/>
      <c r="N8785" s="9"/>
      <c r="O8785" s="9"/>
      <c r="P8785" s="9"/>
      <c r="Q8785" s="9"/>
      <c r="R8785" s="9"/>
    </row>
    <row r="8786" ht="15.75" customHeight="1">
      <c r="A8786" s="14" t="s">
        <v>11</v>
      </c>
      <c r="B8786" s="14" t="s">
        <v>12</v>
      </c>
      <c r="C8786" s="40" t="s">
        <v>20703</v>
      </c>
      <c r="D8786" s="14" t="s">
        <v>20704</v>
      </c>
      <c r="E8786" s="13" t="s">
        <v>20705</v>
      </c>
      <c r="F8786" s="14" t="s">
        <v>20706</v>
      </c>
      <c r="G8786" s="14" t="s">
        <v>9107</v>
      </c>
      <c r="H8786" s="41" t="s">
        <v>6712</v>
      </c>
      <c r="I8786" s="42" t="s">
        <v>85</v>
      </c>
      <c r="J8786" s="28">
        <f t="shared" si="1"/>
        <v>63</v>
      </c>
      <c r="K8786" s="7" t="str">
        <f t="shared" si="2"/>
        <v>ENG30-02992032-nodeljenje</v>
      </c>
      <c r="L8786" s="7" t="str">
        <f>ifna(VLOOKUP(K8786,'Лист1'!D:E,2,false))</f>
        <v/>
      </c>
      <c r="M8786" s="9"/>
      <c r="N8786" s="9"/>
      <c r="O8786" s="9"/>
      <c r="P8786" s="9"/>
      <c r="Q8786" s="9"/>
      <c r="R8786" s="9"/>
    </row>
    <row r="8787" ht="15.75" customHeight="1">
      <c r="A8787" s="14" t="s">
        <v>11</v>
      </c>
      <c r="B8787" s="14" t="s">
        <v>12</v>
      </c>
      <c r="C8787" s="40" t="s">
        <v>20707</v>
      </c>
      <c r="D8787" s="14" t="s">
        <v>20708</v>
      </c>
      <c r="E8787" s="13" t="s">
        <v>20709</v>
      </c>
      <c r="F8787" s="14" t="s">
        <v>20710</v>
      </c>
      <c r="G8787" s="14" t="s">
        <v>12436</v>
      </c>
      <c r="H8787" s="41" t="s">
        <v>6712</v>
      </c>
      <c r="I8787" s="42" t="s">
        <v>85</v>
      </c>
      <c r="J8787" s="54">
        <f t="shared" si="1"/>
        <v>122</v>
      </c>
      <c r="K8787" s="7" t="str">
        <f t="shared" si="2"/>
        <v>ENG30-02992211-nčelo</v>
      </c>
      <c r="L8787" s="7" t="str">
        <f>ifna(VLOOKUP(K8787,'Лист1'!D:E,2,false))</f>
        <v/>
      </c>
      <c r="M8787" s="9"/>
      <c r="N8787" s="9"/>
      <c r="O8787" s="9"/>
      <c r="P8787" s="9"/>
      <c r="Q8787" s="9"/>
      <c r="R8787" s="9"/>
    </row>
    <row r="8788" ht="15.75" customHeight="1">
      <c r="A8788" s="14" t="s">
        <v>11</v>
      </c>
      <c r="B8788" s="14" t="s">
        <v>12</v>
      </c>
      <c r="C8788" s="40" t="s">
        <v>11297</v>
      </c>
      <c r="D8788" s="14" t="s">
        <v>20711</v>
      </c>
      <c r="E8788" s="13" t="s">
        <v>20712</v>
      </c>
      <c r="F8788" s="14" t="s">
        <v>11297</v>
      </c>
      <c r="G8788" s="14" t="s">
        <v>9107</v>
      </c>
      <c r="H8788" s="41" t="s">
        <v>6712</v>
      </c>
      <c r="I8788" s="42" t="s">
        <v>85</v>
      </c>
      <c r="J8788" s="59">
        <f t="shared" si="1"/>
        <v>37</v>
      </c>
      <c r="K8788" s="7" t="str">
        <f t="shared" si="2"/>
        <v>ENG30-02993546-ncentar</v>
      </c>
      <c r="L8788" s="7" t="str">
        <f>ifna(VLOOKUP(K8788,'Лист1'!D:E,2,false))</f>
        <v/>
      </c>
      <c r="M8788" s="9"/>
      <c r="N8788" s="9"/>
      <c r="O8788" s="9"/>
      <c r="P8788" s="9"/>
      <c r="Q8788" s="9"/>
      <c r="R8788" s="9"/>
    </row>
    <row r="8789" ht="15.75" customHeight="1">
      <c r="A8789" s="14" t="s">
        <v>79</v>
      </c>
      <c r="B8789" s="14" t="s">
        <v>80</v>
      </c>
      <c r="C8789" s="40" t="s">
        <v>20713</v>
      </c>
      <c r="D8789" s="14" t="s">
        <v>20714</v>
      </c>
      <c r="E8789" s="13" t="s">
        <v>20715</v>
      </c>
      <c r="F8789" s="14" t="s">
        <v>20713</v>
      </c>
      <c r="G8789" s="14" t="s">
        <v>6772</v>
      </c>
      <c r="H8789" s="41" t="s">
        <v>6712</v>
      </c>
      <c r="I8789" s="42" t="s">
        <v>85</v>
      </c>
      <c r="J8789" s="21">
        <f t="shared" si="1"/>
        <v>63</v>
      </c>
      <c r="K8789" s="7" t="str">
        <f t="shared" si="2"/>
        <v>ENG30-02993702-ahumanitaran</v>
      </c>
      <c r="L8789" s="7" t="str">
        <f>ifna(VLOOKUP(K8789,'Лист1'!D:E,2,false))</f>
        <v/>
      </c>
      <c r="M8789" s="9"/>
      <c r="N8789" s="9"/>
      <c r="O8789" s="9"/>
      <c r="P8789" s="9"/>
      <c r="Q8789" s="9"/>
      <c r="R8789" s="9"/>
    </row>
    <row r="8790" ht="15.75" customHeight="1">
      <c r="A8790" s="14" t="s">
        <v>79</v>
      </c>
      <c r="B8790" s="14" t="s">
        <v>80</v>
      </c>
      <c r="C8790" s="40" t="s">
        <v>20716</v>
      </c>
      <c r="D8790" s="14" t="s">
        <v>20717</v>
      </c>
      <c r="E8790" s="13" t="s">
        <v>20718</v>
      </c>
      <c r="F8790" s="14" t="s">
        <v>20719</v>
      </c>
      <c r="G8790" s="14" t="s">
        <v>7144</v>
      </c>
      <c r="H8790" s="41" t="s">
        <v>6712</v>
      </c>
      <c r="I8790" s="42" t="s">
        <v>85</v>
      </c>
      <c r="J8790" s="21">
        <f t="shared" si="1"/>
        <v>41</v>
      </c>
      <c r="K8790" s="7" t="str">
        <f t="shared" si="2"/>
        <v>ENG30-02995636-ametrički</v>
      </c>
      <c r="L8790" s="7" t="str">
        <f>ifna(VLOOKUP(K8790,'Лист1'!D:E,2,false))</f>
        <v/>
      </c>
      <c r="M8790" s="9"/>
      <c r="N8790" s="9"/>
      <c r="O8790" s="9"/>
      <c r="P8790" s="9"/>
      <c r="Q8790" s="9"/>
      <c r="R8790" s="9"/>
    </row>
    <row r="8791" ht="15.75" customHeight="1">
      <c r="A8791" s="14" t="s">
        <v>11</v>
      </c>
      <c r="B8791" s="14" t="s">
        <v>12</v>
      </c>
      <c r="C8791" s="40" t="s">
        <v>20720</v>
      </c>
      <c r="D8791" s="14" t="s">
        <v>20721</v>
      </c>
      <c r="E8791" s="13" t="s">
        <v>20722</v>
      </c>
      <c r="F8791" s="14" t="s">
        <v>20723</v>
      </c>
      <c r="G8791" s="14" t="s">
        <v>16125</v>
      </c>
      <c r="H8791" s="41" t="s">
        <v>6712</v>
      </c>
      <c r="I8791" s="42" t="s">
        <v>85</v>
      </c>
      <c r="J8791" s="60">
        <f t="shared" si="1"/>
        <v>177</v>
      </c>
      <c r="K8791" s="7" t="str">
        <f t="shared" si="2"/>
        <v>ENG30-02996249-ncefaleksin</v>
      </c>
      <c r="L8791" s="7" t="str">
        <f>ifna(VLOOKUP(K8791,'Лист1'!D:E,2,false))</f>
        <v/>
      </c>
      <c r="M8791" s="9"/>
      <c r="N8791" s="9"/>
      <c r="O8791" s="9"/>
      <c r="P8791" s="9"/>
      <c r="Q8791" s="9"/>
      <c r="R8791" s="9"/>
    </row>
    <row r="8792" ht="15.75" customHeight="1">
      <c r="A8792" s="14" t="s">
        <v>79</v>
      </c>
      <c r="B8792" s="14" t="s">
        <v>80</v>
      </c>
      <c r="C8792" s="40" t="s">
        <v>20724</v>
      </c>
      <c r="D8792" s="14" t="s">
        <v>20725</v>
      </c>
      <c r="E8792" s="13" t="s">
        <v>20726</v>
      </c>
      <c r="F8792" s="14" t="s">
        <v>20724</v>
      </c>
      <c r="G8792" s="14" t="s">
        <v>6960</v>
      </c>
      <c r="H8792" s="41" t="s">
        <v>6712</v>
      </c>
      <c r="I8792" s="42" t="s">
        <v>85</v>
      </c>
      <c r="J8792" s="27">
        <f t="shared" si="1"/>
        <v>80</v>
      </c>
      <c r="K8792" s="7" t="str">
        <f t="shared" si="2"/>
        <v>ENG30-02999904-anacistički</v>
      </c>
      <c r="L8792" s="7" t="str">
        <f>ifna(VLOOKUP(K8792,'Лист1'!D:E,2,false))</f>
        <v/>
      </c>
      <c r="M8792" s="9"/>
      <c r="N8792" s="9"/>
      <c r="O8792" s="9"/>
      <c r="P8792" s="9"/>
      <c r="Q8792" s="9"/>
      <c r="R8792" s="9"/>
    </row>
    <row r="8793" ht="15.75" customHeight="1">
      <c r="A8793" s="14" t="s">
        <v>79</v>
      </c>
      <c r="B8793" s="14" t="s">
        <v>80</v>
      </c>
      <c r="C8793" s="40" t="s">
        <v>20727</v>
      </c>
      <c r="D8793" s="14" t="s">
        <v>20728</v>
      </c>
      <c r="E8793" s="13" t="s">
        <v>20729</v>
      </c>
      <c r="F8793" s="14" t="s">
        <v>20727</v>
      </c>
      <c r="G8793" s="14" t="s">
        <v>10445</v>
      </c>
      <c r="H8793" s="41" t="s">
        <v>6712</v>
      </c>
      <c r="I8793" s="42" t="s">
        <v>85</v>
      </c>
      <c r="J8793" s="60">
        <f t="shared" si="1"/>
        <v>45</v>
      </c>
      <c r="K8793" s="7" t="str">
        <f t="shared" si="2"/>
        <v>ENG30-03003344-aengleski</v>
      </c>
      <c r="L8793" s="7" t="str">
        <f>ifna(VLOOKUP(K8793,'Лист1'!D:E,2,false))</f>
        <v/>
      </c>
      <c r="M8793" s="9"/>
      <c r="N8793" s="9"/>
      <c r="O8793" s="9"/>
      <c r="P8793" s="9"/>
      <c r="Q8793" s="9"/>
      <c r="R8793" s="9"/>
    </row>
    <row r="8794" ht="15.75" customHeight="1">
      <c r="A8794" s="14" t="s">
        <v>79</v>
      </c>
      <c r="B8794" s="14" t="s">
        <v>80</v>
      </c>
      <c r="C8794" s="40" t="s">
        <v>20730</v>
      </c>
      <c r="D8794" s="14" t="s">
        <v>20731</v>
      </c>
      <c r="E8794" s="13" t="s">
        <v>20732</v>
      </c>
      <c r="F8794" s="14" t="s">
        <v>20730</v>
      </c>
      <c r="G8794" s="14" t="s">
        <v>6988</v>
      </c>
      <c r="H8794" s="41" t="s">
        <v>6712</v>
      </c>
      <c r="I8794" s="42" t="s">
        <v>85</v>
      </c>
      <c r="J8794" s="31">
        <f t="shared" si="1"/>
        <v>60</v>
      </c>
      <c r="K8794" s="7" t="str">
        <f t="shared" si="2"/>
        <v>ENG30-03003744-airski</v>
      </c>
      <c r="L8794" s="7" t="str">
        <f>ifna(VLOOKUP(K8794,'Лист1'!D:E,2,false))</f>
        <v/>
      </c>
      <c r="M8794" s="9"/>
      <c r="N8794" s="9"/>
      <c r="O8794" s="9"/>
      <c r="P8794" s="9"/>
      <c r="Q8794" s="9"/>
      <c r="R8794" s="9"/>
    </row>
    <row r="8795" ht="15.75" customHeight="1">
      <c r="A8795" s="14" t="s">
        <v>11</v>
      </c>
      <c r="B8795" s="14" t="s">
        <v>12</v>
      </c>
      <c r="C8795" s="40" t="s">
        <v>20497</v>
      </c>
      <c r="D8795" s="14" t="s">
        <v>20733</v>
      </c>
      <c r="E8795" s="13" t="s">
        <v>20734</v>
      </c>
      <c r="F8795" s="14" t="s">
        <v>20735</v>
      </c>
      <c r="G8795" s="14"/>
      <c r="H8795" s="41" t="s">
        <v>6712</v>
      </c>
      <c r="I8795" s="42" t="s">
        <v>85</v>
      </c>
      <c r="J8795" s="17">
        <f t="shared" si="1"/>
        <v>37</v>
      </c>
      <c r="K8795" s="7" t="str">
        <f t="shared" si="2"/>
        <v>ENG30-03006398-nkanal</v>
      </c>
      <c r="L8795" s="7" t="str">
        <f>ifna(VLOOKUP(K8795,'Лист1'!D:E,2,false))</f>
        <v/>
      </c>
      <c r="M8795" s="9"/>
      <c r="N8795" s="9"/>
      <c r="O8795" s="9"/>
      <c r="P8795" s="9"/>
      <c r="Q8795" s="9"/>
      <c r="R8795" s="9"/>
    </row>
    <row r="8796" ht="15.75" customHeight="1">
      <c r="A8796" s="14" t="s">
        <v>11</v>
      </c>
      <c r="B8796" s="14" t="s">
        <v>12</v>
      </c>
      <c r="C8796" s="40" t="s">
        <v>20736</v>
      </c>
      <c r="D8796" s="14" t="s">
        <v>20737</v>
      </c>
      <c r="E8796" s="13" t="s">
        <v>20738</v>
      </c>
      <c r="F8796" s="14" t="s">
        <v>20736</v>
      </c>
      <c r="G8796" s="14" t="s">
        <v>9107</v>
      </c>
      <c r="H8796" s="41" t="s">
        <v>6712</v>
      </c>
      <c r="I8796" s="42" t="s">
        <v>85</v>
      </c>
      <c r="J8796" s="98">
        <f t="shared" si="1"/>
        <v>38</v>
      </c>
      <c r="K8796" s="7" t="str">
        <f t="shared" si="2"/>
        <v>ENG30-03007130-nkapela</v>
      </c>
      <c r="L8796" s="7" t="str">
        <f>ifna(VLOOKUP(K8796,'Лист1'!D:E,2,false))</f>
        <v/>
      </c>
      <c r="M8796" s="9"/>
      <c r="N8796" s="9"/>
      <c r="O8796" s="9"/>
      <c r="P8796" s="9"/>
      <c r="Q8796" s="9"/>
      <c r="R8796" s="9"/>
    </row>
    <row r="8797" ht="15.75" customHeight="1">
      <c r="A8797" s="14" t="s">
        <v>79</v>
      </c>
      <c r="B8797" s="14" t="s">
        <v>80</v>
      </c>
      <c r="C8797" s="40" t="s">
        <v>20739</v>
      </c>
      <c r="D8797" s="14" t="s">
        <v>20740</v>
      </c>
      <c r="E8797" s="13" t="s">
        <v>20741</v>
      </c>
      <c r="F8797" s="14" t="s">
        <v>20739</v>
      </c>
      <c r="G8797" s="14" t="s">
        <v>7954</v>
      </c>
      <c r="H8797" s="41" t="s">
        <v>6712</v>
      </c>
      <c r="I8797" s="42" t="s">
        <v>85</v>
      </c>
      <c r="J8797" s="46">
        <f t="shared" si="1"/>
        <v>60</v>
      </c>
      <c r="K8797" s="7" t="str">
        <f t="shared" si="2"/>
        <v>ENG30-03008207-aurinarni</v>
      </c>
      <c r="L8797" s="7" t="str">
        <f>ifna(VLOOKUP(K8797,'Лист1'!D:E,2,false))</f>
        <v/>
      </c>
      <c r="M8797" s="9"/>
      <c r="N8797" s="9"/>
      <c r="O8797" s="9"/>
      <c r="P8797" s="9"/>
      <c r="Q8797" s="9"/>
      <c r="R8797" s="9"/>
    </row>
    <row r="8798" ht="15.75" customHeight="1">
      <c r="A8798" s="14" t="s">
        <v>11</v>
      </c>
      <c r="B8798" s="14" t="s">
        <v>12</v>
      </c>
      <c r="C8798" s="40" t="s">
        <v>20159</v>
      </c>
      <c r="D8798" s="14" t="s">
        <v>20742</v>
      </c>
      <c r="E8798" s="13" t="s">
        <v>20743</v>
      </c>
      <c r="F8798" s="14" t="s">
        <v>20744</v>
      </c>
      <c r="G8798" s="14" t="s">
        <v>7357</v>
      </c>
      <c r="H8798" s="41" t="s">
        <v>6712</v>
      </c>
      <c r="I8798" s="42" t="s">
        <v>85</v>
      </c>
      <c r="J8798" s="63">
        <f t="shared" si="1"/>
        <v>85</v>
      </c>
      <c r="K8798" s="7" t="str">
        <f t="shared" si="2"/>
        <v>ENG30-03009269-nkočija</v>
      </c>
      <c r="L8798" s="7" t="str">
        <f>ifna(VLOOKUP(K8798,'Лист1'!D:E,2,false))</f>
        <v/>
      </c>
      <c r="M8798" s="9"/>
      <c r="N8798" s="9"/>
      <c r="O8798" s="9"/>
      <c r="P8798" s="9"/>
      <c r="Q8798" s="9"/>
      <c r="R8798" s="9"/>
    </row>
    <row r="8799" ht="15.75" customHeight="1">
      <c r="A8799" s="14" t="s">
        <v>79</v>
      </c>
      <c r="B8799" s="14" t="s">
        <v>80</v>
      </c>
      <c r="C8799" s="40" t="s">
        <v>20745</v>
      </c>
      <c r="D8799" s="14" t="s">
        <v>20746</v>
      </c>
      <c r="E8799" s="13" t="s">
        <v>20747</v>
      </c>
      <c r="F8799" s="14" t="s">
        <v>20748</v>
      </c>
      <c r="G8799" s="14" t="s">
        <v>7954</v>
      </c>
      <c r="H8799" s="41" t="s">
        <v>6712</v>
      </c>
      <c r="I8799" s="42" t="s">
        <v>85</v>
      </c>
      <c r="J8799" s="46">
        <f t="shared" si="1"/>
        <v>22</v>
      </c>
      <c r="K8799" s="7" t="str">
        <f t="shared" si="2"/>
        <v>ENG30-03012094-apljuvačni</v>
      </c>
      <c r="L8799" s="7" t="str">
        <f>ifna(VLOOKUP(K8799,'Лист1'!D:E,2,false))</f>
        <v/>
      </c>
      <c r="M8799" s="9"/>
      <c r="N8799" s="9"/>
      <c r="O8799" s="9"/>
      <c r="P8799" s="9"/>
      <c r="Q8799" s="9"/>
      <c r="R8799" s="9"/>
    </row>
    <row r="8800" ht="15.75" customHeight="1">
      <c r="A8800" s="14" t="s">
        <v>11</v>
      </c>
      <c r="B8800" s="14" t="s">
        <v>12</v>
      </c>
      <c r="C8800" s="40" t="s">
        <v>20749</v>
      </c>
      <c r="D8800" s="14" t="s">
        <v>20750</v>
      </c>
      <c r="E8800" s="13" t="s">
        <v>20751</v>
      </c>
      <c r="F8800" s="13" t="s">
        <v>20752</v>
      </c>
      <c r="G8800" s="14"/>
      <c r="H8800" s="159" t="s">
        <v>6712</v>
      </c>
      <c r="I8800" s="116" t="s">
        <v>17</v>
      </c>
      <c r="J8800" s="58">
        <f t="shared" si="1"/>
        <v>128</v>
      </c>
      <c r="K8800" s="7" t="str">
        <f t="shared" si="2"/>
        <v>ENG30-03013162-nhemijsko oružje</v>
      </c>
      <c r="L8800" s="7" t="str">
        <f>ifna(VLOOKUP(K8800,'Лист1'!D:E,2,false))</f>
        <v/>
      </c>
      <c r="M8800" s="9"/>
      <c r="N8800" s="9"/>
      <c r="O8800" s="9"/>
      <c r="P8800" s="9"/>
      <c r="Q8800" s="9"/>
      <c r="R8800" s="9"/>
    </row>
    <row r="8801" ht="15.75" customHeight="1">
      <c r="A8801" s="14" t="s">
        <v>79</v>
      </c>
      <c r="B8801" s="14" t="s">
        <v>80</v>
      </c>
      <c r="C8801" s="40" t="s">
        <v>11989</v>
      </c>
      <c r="D8801" s="14" t="s">
        <v>20753</v>
      </c>
      <c r="E8801" s="13" t="s">
        <v>20754</v>
      </c>
      <c r="F8801" s="14" t="s">
        <v>20755</v>
      </c>
      <c r="G8801" s="14" t="s">
        <v>6772</v>
      </c>
      <c r="H8801" s="41" t="s">
        <v>6712</v>
      </c>
      <c r="I8801" s="42" t="s">
        <v>85</v>
      </c>
      <c r="J8801" s="52">
        <f t="shared" si="1"/>
        <v>61</v>
      </c>
      <c r="K8801" s="7" t="str">
        <f t="shared" si="2"/>
        <v>ENG30-03014288-aoperativan</v>
      </c>
      <c r="L8801" s="7" t="str">
        <f>ifna(VLOOKUP(K8801,'Лист1'!D:E,2,false))</f>
        <v/>
      </c>
      <c r="M8801" s="9"/>
      <c r="N8801" s="9"/>
      <c r="O8801" s="9"/>
      <c r="P8801" s="9"/>
      <c r="Q8801" s="9"/>
      <c r="R8801" s="9"/>
    </row>
    <row r="8802" ht="15.75" customHeight="1">
      <c r="A8802" s="14" t="s">
        <v>79</v>
      </c>
      <c r="B8802" s="14" t="s">
        <v>80</v>
      </c>
      <c r="C8802" s="40" t="s">
        <v>20756</v>
      </c>
      <c r="D8802" s="14" t="s">
        <v>20757</v>
      </c>
      <c r="E8802" s="13" t="s">
        <v>20758</v>
      </c>
      <c r="F8802" s="14" t="s">
        <v>20759</v>
      </c>
      <c r="G8802" s="14" t="s">
        <v>10445</v>
      </c>
      <c r="H8802" s="41" t="s">
        <v>6712</v>
      </c>
      <c r="I8802" s="42" t="s">
        <v>85</v>
      </c>
      <c r="J8802" s="47">
        <f t="shared" si="1"/>
        <v>44</v>
      </c>
      <c r="K8802" s="7" t="str">
        <f t="shared" si="2"/>
        <v>ENG30-03016202-agrčki</v>
      </c>
      <c r="L8802" s="7" t="str">
        <f>ifna(VLOOKUP(K8802,'Лист1'!D:E,2,false))</f>
        <v/>
      </c>
      <c r="M8802" s="9"/>
      <c r="N8802" s="9"/>
      <c r="O8802" s="9"/>
      <c r="P8802" s="9"/>
      <c r="Q8802" s="9"/>
      <c r="R8802" s="9"/>
    </row>
    <row r="8803" ht="15.75" customHeight="1">
      <c r="A8803" s="14" t="s">
        <v>79</v>
      </c>
      <c r="B8803" s="14" t="s">
        <v>80</v>
      </c>
      <c r="C8803" s="40" t="s">
        <v>20760</v>
      </c>
      <c r="D8803" s="14" t="s">
        <v>20761</v>
      </c>
      <c r="E8803" s="13" t="s">
        <v>20762</v>
      </c>
      <c r="F8803" s="14" t="s">
        <v>20760</v>
      </c>
      <c r="G8803" s="14" t="s">
        <v>10445</v>
      </c>
      <c r="H8803" s="41" t="s">
        <v>6712</v>
      </c>
      <c r="I8803" s="42" t="s">
        <v>85</v>
      </c>
      <c r="J8803" s="46">
        <f t="shared" si="1"/>
        <v>43</v>
      </c>
      <c r="K8803" s="7" t="str">
        <f t="shared" si="2"/>
        <v>ENG30-03016519-asirijski</v>
      </c>
      <c r="L8803" s="7" t="str">
        <f>ifna(VLOOKUP(K8803,'Лист1'!D:E,2,false))</f>
        <v/>
      </c>
      <c r="M8803" s="9"/>
      <c r="N8803" s="9"/>
      <c r="O8803" s="9"/>
      <c r="P8803" s="9"/>
      <c r="Q8803" s="9"/>
      <c r="R8803" s="9"/>
    </row>
    <row r="8804" ht="15.75" customHeight="1">
      <c r="A8804" s="14" t="s">
        <v>79</v>
      </c>
      <c r="B8804" s="14" t="s">
        <v>80</v>
      </c>
      <c r="C8804" s="40" t="s">
        <v>15079</v>
      </c>
      <c r="D8804" s="14" t="s">
        <v>20763</v>
      </c>
      <c r="E8804" s="13" t="s">
        <v>20764</v>
      </c>
      <c r="F8804" s="14" t="s">
        <v>15079</v>
      </c>
      <c r="G8804" s="14" t="s">
        <v>6988</v>
      </c>
      <c r="H8804" s="41" t="s">
        <v>6712</v>
      </c>
      <c r="I8804" s="42" t="s">
        <v>85</v>
      </c>
      <c r="J8804" s="46">
        <f t="shared" si="1"/>
        <v>39</v>
      </c>
      <c r="K8804" s="7" t="str">
        <f t="shared" si="2"/>
        <v>ENG30-03021543-ageografski</v>
      </c>
      <c r="L8804" s="7" t="str">
        <f>ifna(VLOOKUP(K8804,'Лист1'!D:E,2,false))</f>
        <v/>
      </c>
      <c r="M8804" s="9"/>
      <c r="N8804" s="9"/>
      <c r="O8804" s="9"/>
      <c r="P8804" s="9"/>
      <c r="Q8804" s="9"/>
      <c r="R8804" s="9"/>
    </row>
    <row r="8805" ht="15.75" customHeight="1">
      <c r="A8805" s="14" t="s">
        <v>79</v>
      </c>
      <c r="B8805" s="14" t="s">
        <v>80</v>
      </c>
      <c r="C8805" s="40" t="s">
        <v>20523</v>
      </c>
      <c r="D8805" s="14" t="s">
        <v>20765</v>
      </c>
      <c r="E8805" s="13" t="s">
        <v>20766</v>
      </c>
      <c r="F8805" s="14" t="s">
        <v>20523</v>
      </c>
      <c r="G8805" s="14" t="s">
        <v>6988</v>
      </c>
      <c r="H8805" s="41" t="s">
        <v>6712</v>
      </c>
      <c r="I8805" s="42" t="s">
        <v>85</v>
      </c>
      <c r="J8805" s="44">
        <f t="shared" si="1"/>
        <v>53</v>
      </c>
      <c r="K8805" s="7" t="str">
        <f t="shared" si="2"/>
        <v>ENG30-03022177-abritanski</v>
      </c>
      <c r="L8805" s="7" t="str">
        <f>ifna(VLOOKUP(K8805,'Лист1'!D:E,2,false))</f>
        <v/>
      </c>
      <c r="M8805" s="9"/>
      <c r="N8805" s="9"/>
      <c r="O8805" s="9"/>
      <c r="P8805" s="9"/>
      <c r="Q8805" s="9"/>
      <c r="R8805" s="9"/>
    </row>
    <row r="8806" ht="15.75" customHeight="1">
      <c r="A8806" s="14" t="s">
        <v>79</v>
      </c>
      <c r="B8806" s="14" t="s">
        <v>80</v>
      </c>
      <c r="C8806" s="40" t="s">
        <v>20767</v>
      </c>
      <c r="D8806" s="14" t="s">
        <v>20768</v>
      </c>
      <c r="E8806" s="13" t="s">
        <v>20769</v>
      </c>
      <c r="F8806" s="14" t="s">
        <v>20770</v>
      </c>
      <c r="G8806" s="14" t="s">
        <v>10445</v>
      </c>
      <c r="H8806" s="41" t="s">
        <v>6712</v>
      </c>
      <c r="I8806" s="42" t="s">
        <v>85</v>
      </c>
      <c r="J8806" s="78">
        <f t="shared" si="1"/>
        <v>41</v>
      </c>
      <c r="K8806" s="7" t="str">
        <f t="shared" si="2"/>
        <v>ENG30-03023449-apariski</v>
      </c>
      <c r="L8806" s="7" t="str">
        <f>ifna(VLOOKUP(K8806,'Лист1'!D:E,2,false))</f>
        <v/>
      </c>
      <c r="M8806" s="9"/>
      <c r="N8806" s="9"/>
      <c r="O8806" s="9"/>
      <c r="P8806" s="9"/>
      <c r="Q8806" s="9"/>
      <c r="R8806" s="9"/>
    </row>
    <row r="8807" ht="15.75" customHeight="1">
      <c r="A8807" s="14" t="s">
        <v>79</v>
      </c>
      <c r="B8807" s="14" t="s">
        <v>80</v>
      </c>
      <c r="C8807" s="40" t="s">
        <v>20771</v>
      </c>
      <c r="D8807" s="14" t="s">
        <v>20772</v>
      </c>
      <c r="E8807" s="13" t="s">
        <v>20773</v>
      </c>
      <c r="F8807" s="14" t="s">
        <v>20771</v>
      </c>
      <c r="G8807" s="14" t="s">
        <v>10445</v>
      </c>
      <c r="H8807" s="41" t="s">
        <v>6712</v>
      </c>
      <c r="I8807" s="42" t="s">
        <v>85</v>
      </c>
      <c r="J8807" s="51">
        <f t="shared" si="1"/>
        <v>68</v>
      </c>
      <c r="K8807" s="7" t="str">
        <f t="shared" si="2"/>
        <v>ENG30-03023852-aturski</v>
      </c>
      <c r="L8807" s="7" t="str">
        <f>ifna(VLOOKUP(K8807,'Лист1'!D:E,2,false))</f>
        <v/>
      </c>
      <c r="M8807" s="9"/>
      <c r="N8807" s="9"/>
      <c r="O8807" s="9"/>
      <c r="P8807" s="9"/>
      <c r="Q8807" s="9"/>
      <c r="R8807" s="9"/>
    </row>
    <row r="8808" ht="15.75" customHeight="1">
      <c r="A8808" s="14" t="s">
        <v>79</v>
      </c>
      <c r="B8808" s="14" t="s">
        <v>80</v>
      </c>
      <c r="C8808" s="40" t="s">
        <v>20774</v>
      </c>
      <c r="D8808" s="14" t="s">
        <v>20775</v>
      </c>
      <c r="E8808" s="13" t="s">
        <v>20776</v>
      </c>
      <c r="F8808" s="14" t="s">
        <v>20774</v>
      </c>
      <c r="G8808" s="14" t="s">
        <v>10445</v>
      </c>
      <c r="H8808" s="41" t="s">
        <v>6712</v>
      </c>
      <c r="I8808" s="42" t="s">
        <v>85</v>
      </c>
      <c r="J8808" s="87">
        <f t="shared" si="1"/>
        <v>48</v>
      </c>
      <c r="K8808" s="7" t="str">
        <f t="shared" si="2"/>
        <v>ENG30-03024647-aškotski</v>
      </c>
      <c r="L8808" s="7" t="str">
        <f>ifna(VLOOKUP(K8808,'Лист1'!D:E,2,false))</f>
        <v/>
      </c>
      <c r="M8808" s="9"/>
      <c r="N8808" s="9"/>
      <c r="O8808" s="9"/>
      <c r="P8808" s="9"/>
      <c r="Q8808" s="9"/>
      <c r="R8808" s="9"/>
    </row>
    <row r="8809" ht="15.75" customHeight="1">
      <c r="A8809" s="14" t="s">
        <v>79</v>
      </c>
      <c r="B8809" s="14" t="s">
        <v>80</v>
      </c>
      <c r="C8809" s="40" t="s">
        <v>14312</v>
      </c>
      <c r="D8809" s="14" t="s">
        <v>20777</v>
      </c>
      <c r="E8809" s="13" t="s">
        <v>20778</v>
      </c>
      <c r="F8809" s="14" t="s">
        <v>14312</v>
      </c>
      <c r="G8809" s="14" t="s">
        <v>10445</v>
      </c>
      <c r="H8809" s="41" t="s">
        <v>6712</v>
      </c>
      <c r="I8809" s="42" t="s">
        <v>85</v>
      </c>
      <c r="J8809" s="44">
        <f t="shared" si="1"/>
        <v>35</v>
      </c>
      <c r="K8809" s="7" t="str">
        <f t="shared" si="2"/>
        <v>ENG30-03025590-aalpski</v>
      </c>
      <c r="L8809" s="7" t="str">
        <f>ifna(VLOOKUP(K8809,'Лист1'!D:E,2,false))</f>
        <v/>
      </c>
      <c r="M8809" s="9"/>
      <c r="N8809" s="9"/>
      <c r="O8809" s="9"/>
      <c r="P8809" s="9"/>
      <c r="Q8809" s="9"/>
      <c r="R8809" s="9"/>
    </row>
    <row r="8810" ht="15.75" customHeight="1">
      <c r="A8810" s="14" t="s">
        <v>79</v>
      </c>
      <c r="B8810" s="14" t="s">
        <v>80</v>
      </c>
      <c r="C8810" s="40" t="s">
        <v>20779</v>
      </c>
      <c r="D8810" s="14" t="s">
        <v>20780</v>
      </c>
      <c r="E8810" s="13" t="s">
        <v>20781</v>
      </c>
      <c r="F8810" s="14" t="s">
        <v>20782</v>
      </c>
      <c r="G8810" s="14" t="s">
        <v>10445</v>
      </c>
      <c r="H8810" s="41" t="s">
        <v>6712</v>
      </c>
      <c r="I8810" s="42" t="s">
        <v>85</v>
      </c>
      <c r="J8810" s="36">
        <f t="shared" si="1"/>
        <v>41</v>
      </c>
      <c r="K8810" s="7" t="str">
        <f t="shared" si="2"/>
        <v>ENG30-03026902-ameksički</v>
      </c>
      <c r="L8810" s="7" t="str">
        <f>ifna(VLOOKUP(K8810,'Лист1'!D:E,2,false))</f>
        <v/>
      </c>
      <c r="M8810" s="9"/>
      <c r="N8810" s="9"/>
      <c r="O8810" s="9"/>
      <c r="P8810" s="9"/>
      <c r="Q8810" s="9"/>
      <c r="R8810" s="9"/>
    </row>
    <row r="8811" ht="15.75" customHeight="1">
      <c r="A8811" s="14" t="s">
        <v>11</v>
      </c>
      <c r="B8811" s="14" t="s">
        <v>12</v>
      </c>
      <c r="C8811" s="40" t="s">
        <v>13231</v>
      </c>
      <c r="D8811" s="14" t="s">
        <v>20783</v>
      </c>
      <c r="E8811" s="13" t="s">
        <v>20784</v>
      </c>
      <c r="F8811" s="14" t="s">
        <v>20785</v>
      </c>
      <c r="G8811" s="14" t="s">
        <v>9107</v>
      </c>
      <c r="H8811" s="41" t="s">
        <v>6712</v>
      </c>
      <c r="I8811" s="42" t="s">
        <v>85</v>
      </c>
      <c r="J8811" s="71">
        <f t="shared" si="1"/>
        <v>49</v>
      </c>
      <c r="K8811" s="7" t="str">
        <f t="shared" si="2"/>
        <v>ENG30-03028079-ncrkva</v>
      </c>
      <c r="L8811" s="7" t="str">
        <f>ifna(VLOOKUP(K8811,'Лист1'!D:E,2,false))</f>
        <v/>
      </c>
      <c r="M8811" s="9"/>
      <c r="N8811" s="9"/>
      <c r="O8811" s="9"/>
      <c r="P8811" s="9"/>
      <c r="Q8811" s="9"/>
      <c r="R8811" s="9"/>
    </row>
    <row r="8812" ht="15.75" customHeight="1">
      <c r="A8812" s="14" t="s">
        <v>11</v>
      </c>
      <c r="B8812" s="14" t="s">
        <v>12</v>
      </c>
      <c r="C8812" s="40" t="s">
        <v>20786</v>
      </c>
      <c r="D8812" s="14" t="s">
        <v>20783</v>
      </c>
      <c r="E8812" s="13" t="s">
        <v>20784</v>
      </c>
      <c r="F8812" s="14" t="s">
        <v>20785</v>
      </c>
      <c r="G8812" s="14" t="s">
        <v>9107</v>
      </c>
      <c r="H8812" s="41" t="s">
        <v>6712</v>
      </c>
      <c r="I8812" s="42" t="s">
        <v>85</v>
      </c>
      <c r="J8812" s="106">
        <f t="shared" si="1"/>
        <v>49</v>
      </c>
      <c r="K8812" s="7" t="str">
        <f t="shared" si="2"/>
        <v>ENG30-03028079-nhram</v>
      </c>
      <c r="L8812" s="7" t="str">
        <f>ifna(VLOOKUP(K8812,'Лист1'!D:E,2,false))</f>
        <v/>
      </c>
      <c r="M8812" s="9"/>
      <c r="N8812" s="9"/>
      <c r="O8812" s="9"/>
      <c r="P8812" s="9"/>
      <c r="Q8812" s="9"/>
      <c r="R8812" s="9"/>
    </row>
    <row r="8813" ht="15.75" customHeight="1">
      <c r="A8813" s="14" t="s">
        <v>11</v>
      </c>
      <c r="B8813" s="14" t="s">
        <v>12</v>
      </c>
      <c r="C8813" s="40" t="s">
        <v>20787</v>
      </c>
      <c r="D8813" s="14" t="s">
        <v>20788</v>
      </c>
      <c r="E8813" s="13" t="s">
        <v>20789</v>
      </c>
      <c r="F8813" s="13" t="s">
        <v>20787</v>
      </c>
      <c r="G8813" s="14" t="s">
        <v>9107</v>
      </c>
      <c r="H8813" s="159" t="s">
        <v>6712</v>
      </c>
      <c r="I8813" s="116" t="s">
        <v>17</v>
      </c>
      <c r="J8813" s="136">
        <f t="shared" si="1"/>
        <v>13</v>
      </c>
      <c r="K8813" s="7" t="str">
        <f t="shared" si="2"/>
        <v>ENG30-03029197-ncrkveni toranj</v>
      </c>
      <c r="L8813" s="7" t="str">
        <f>ifna(VLOOKUP(K8813,'Лист1'!D:E,2,false))</f>
        <v/>
      </c>
      <c r="M8813" s="9"/>
      <c r="N8813" s="9"/>
      <c r="O8813" s="9"/>
      <c r="P8813" s="9"/>
      <c r="Q8813" s="9"/>
      <c r="R8813" s="9"/>
    </row>
    <row r="8814" ht="15.75" customHeight="1">
      <c r="A8814" s="14" t="s">
        <v>11</v>
      </c>
      <c r="B8814" s="14" t="s">
        <v>12</v>
      </c>
      <c r="C8814" s="40" t="s">
        <v>9011</v>
      </c>
      <c r="D8814" s="14" t="s">
        <v>20790</v>
      </c>
      <c r="E8814" s="13" t="s">
        <v>20791</v>
      </c>
      <c r="F8814" s="14" t="s">
        <v>20792</v>
      </c>
      <c r="G8814" s="14" t="s">
        <v>7790</v>
      </c>
      <c r="H8814" s="41" t="s">
        <v>6712</v>
      </c>
      <c r="I8814" s="42" t="s">
        <v>85</v>
      </c>
      <c r="J8814" s="36">
        <f t="shared" si="1"/>
        <v>31</v>
      </c>
      <c r="K8814" s="7" t="str">
        <f t="shared" si="2"/>
        <v>ENG30-03032811-nkrug</v>
      </c>
      <c r="L8814" s="7" t="str">
        <f>ifna(VLOOKUP(K8814,'Лист1'!D:E,2,false))</f>
        <v/>
      </c>
      <c r="M8814" s="9"/>
      <c r="N8814" s="9"/>
      <c r="O8814" s="9"/>
      <c r="P8814" s="9"/>
      <c r="Q8814" s="9"/>
      <c r="R8814" s="9"/>
    </row>
    <row r="8815" ht="15.75" customHeight="1">
      <c r="A8815" s="14" t="s">
        <v>79</v>
      </c>
      <c r="B8815" s="14" t="s">
        <v>80</v>
      </c>
      <c r="C8815" s="40" t="s">
        <v>20793</v>
      </c>
      <c r="D8815" s="14" t="s">
        <v>20794</v>
      </c>
      <c r="E8815" s="13" t="s">
        <v>20795</v>
      </c>
      <c r="F8815" s="14" t="s">
        <v>20796</v>
      </c>
      <c r="G8815" s="14" t="s">
        <v>8599</v>
      </c>
      <c r="H8815" s="41" t="s">
        <v>6712</v>
      </c>
      <c r="I8815" s="42" t="s">
        <v>85</v>
      </c>
      <c r="J8815" s="45">
        <f t="shared" si="1"/>
        <v>46</v>
      </c>
      <c r="K8815" s="7" t="str">
        <f t="shared" si="2"/>
        <v>ENG30-03035876-aNapoleonov</v>
      </c>
      <c r="L8815" s="7" t="str">
        <f>ifna(VLOOKUP(K8815,'Лист1'!D:E,2,false))</f>
        <v>dodati</v>
      </c>
      <c r="M8815" s="9"/>
      <c r="N8815" s="9"/>
      <c r="O8815" s="9"/>
      <c r="P8815" s="9"/>
      <c r="Q8815" s="9"/>
      <c r="R8815" s="9"/>
    </row>
    <row r="8816" ht="15.75" customHeight="1">
      <c r="A8816" s="14" t="s">
        <v>79</v>
      </c>
      <c r="B8816" s="14" t="s">
        <v>80</v>
      </c>
      <c r="C8816" s="40" t="s">
        <v>13687</v>
      </c>
      <c r="D8816" s="14" t="s">
        <v>20797</v>
      </c>
      <c r="E8816" s="13" t="s">
        <v>20798</v>
      </c>
      <c r="F8816" s="14" t="s">
        <v>13690</v>
      </c>
      <c r="G8816" s="14" t="s">
        <v>8285</v>
      </c>
      <c r="H8816" s="41" t="s">
        <v>6712</v>
      </c>
      <c r="I8816" s="42" t="s">
        <v>85</v>
      </c>
      <c r="J8816" s="31">
        <f t="shared" si="1"/>
        <v>47</v>
      </c>
      <c r="K8816" s="7" t="str">
        <f t="shared" si="2"/>
        <v>ENG30-03037407-afederalni</v>
      </c>
      <c r="L8816" s="7" t="str">
        <f>ifna(VLOOKUP(K8816,'Лист1'!D:E,2,false))</f>
        <v/>
      </c>
      <c r="M8816" s="9"/>
      <c r="N8816" s="9"/>
      <c r="O8816" s="9"/>
      <c r="P8816" s="9"/>
      <c r="Q8816" s="9"/>
      <c r="R8816" s="9"/>
    </row>
    <row r="8817" ht="15.75" customHeight="1">
      <c r="A8817" s="14" t="s">
        <v>79</v>
      </c>
      <c r="B8817" s="14" t="s">
        <v>80</v>
      </c>
      <c r="C8817" s="40" t="s">
        <v>13691</v>
      </c>
      <c r="D8817" s="14" t="s">
        <v>20797</v>
      </c>
      <c r="E8817" s="13" t="s">
        <v>20798</v>
      </c>
      <c r="F8817" s="14" t="s">
        <v>13690</v>
      </c>
      <c r="G8817" s="14" t="s">
        <v>8285</v>
      </c>
      <c r="H8817" s="41" t="s">
        <v>6712</v>
      </c>
      <c r="I8817" s="42" t="s">
        <v>85</v>
      </c>
      <c r="J8817" s="77">
        <f t="shared" si="1"/>
        <v>47</v>
      </c>
      <c r="K8817" s="7" t="str">
        <f t="shared" si="2"/>
        <v>ENG30-03037407-asavezni</v>
      </c>
      <c r="L8817" s="7" t="str">
        <f>ifna(VLOOKUP(K8817,'Лист1'!D:E,2,false))</f>
        <v/>
      </c>
      <c r="M8817" s="9"/>
      <c r="N8817" s="9"/>
      <c r="O8817" s="9"/>
      <c r="P8817" s="9"/>
      <c r="Q8817" s="9"/>
      <c r="R8817" s="9"/>
    </row>
    <row r="8818" ht="15.75" customHeight="1">
      <c r="A8818" s="14" t="s">
        <v>79</v>
      </c>
      <c r="B8818" s="14" t="s">
        <v>80</v>
      </c>
      <c r="C8818" s="40" t="s">
        <v>20799</v>
      </c>
      <c r="D8818" s="14" t="s">
        <v>20800</v>
      </c>
      <c r="E8818" s="13" t="s">
        <v>20801</v>
      </c>
      <c r="F8818" s="14" t="s">
        <v>20799</v>
      </c>
      <c r="G8818" s="14" t="s">
        <v>6988</v>
      </c>
      <c r="H8818" s="41" t="s">
        <v>6712</v>
      </c>
      <c r="I8818" s="42" t="s">
        <v>85</v>
      </c>
      <c r="J8818" s="102">
        <f t="shared" si="1"/>
        <v>39</v>
      </c>
      <c r="K8818" s="7" t="str">
        <f t="shared" si="2"/>
        <v>ENG30-03044566-aarapski</v>
      </c>
      <c r="L8818" s="7" t="str">
        <f>ifna(VLOOKUP(K8818,'Лист1'!D:E,2,false))</f>
        <v/>
      </c>
      <c r="M8818" s="9"/>
      <c r="N8818" s="9"/>
      <c r="O8818" s="9"/>
      <c r="P8818" s="9"/>
      <c r="Q8818" s="9"/>
      <c r="R8818" s="9"/>
    </row>
    <row r="8819" ht="15.75" customHeight="1">
      <c r="A8819" s="14" t="s">
        <v>79</v>
      </c>
      <c r="B8819" s="14" t="s">
        <v>80</v>
      </c>
      <c r="C8819" s="40" t="s">
        <v>20799</v>
      </c>
      <c r="D8819" s="14" t="s">
        <v>20802</v>
      </c>
      <c r="E8819" s="13" t="s">
        <v>20803</v>
      </c>
      <c r="F8819" s="14" t="s">
        <v>20799</v>
      </c>
      <c r="G8819" s="14" t="s">
        <v>8686</v>
      </c>
      <c r="H8819" s="41" t="s">
        <v>6712</v>
      </c>
      <c r="I8819" s="42" t="s">
        <v>85</v>
      </c>
      <c r="J8819" s="70">
        <f t="shared" si="1"/>
        <v>49</v>
      </c>
      <c r="K8819" s="7" t="str">
        <f t="shared" si="2"/>
        <v>ENG30-03044740-aarapski</v>
      </c>
      <c r="L8819" s="7" t="str">
        <f>ifna(VLOOKUP(K8819,'Лист1'!D:E,2,false))</f>
        <v/>
      </c>
      <c r="M8819" s="9"/>
      <c r="N8819" s="9"/>
      <c r="O8819" s="9"/>
      <c r="P8819" s="9"/>
      <c r="Q8819" s="9"/>
      <c r="R8819" s="9"/>
    </row>
    <row r="8820" ht="15.75" customHeight="1">
      <c r="A8820" s="14" t="s">
        <v>79</v>
      </c>
      <c r="B8820" s="14" t="s">
        <v>80</v>
      </c>
      <c r="C8820" s="40" t="s">
        <v>20804</v>
      </c>
      <c r="D8820" s="14" t="s">
        <v>20805</v>
      </c>
      <c r="E8820" s="13" t="s">
        <v>20806</v>
      </c>
      <c r="F8820" s="14" t="s">
        <v>20807</v>
      </c>
      <c r="G8820" s="14" t="s">
        <v>7523</v>
      </c>
      <c r="H8820" s="41" t="s">
        <v>6712</v>
      </c>
      <c r="I8820" s="42" t="s">
        <v>85</v>
      </c>
      <c r="J8820" s="28">
        <f t="shared" si="1"/>
        <v>42</v>
      </c>
      <c r="K8820" s="7" t="str">
        <f t="shared" si="2"/>
        <v>ENG30-03044869-aaritmetički</v>
      </c>
      <c r="L8820" s="7" t="str">
        <f>ifna(VLOOKUP(K8820,'Лист1'!D:E,2,false))</f>
        <v/>
      </c>
      <c r="M8820" s="9"/>
      <c r="N8820" s="9"/>
      <c r="O8820" s="9"/>
      <c r="P8820" s="9"/>
      <c r="Q8820" s="9"/>
      <c r="R8820" s="9"/>
    </row>
    <row r="8821" ht="15.75" customHeight="1">
      <c r="A8821" s="14" t="s">
        <v>79</v>
      </c>
      <c r="B8821" s="14" t="s">
        <v>80</v>
      </c>
      <c r="C8821" s="40" t="s">
        <v>20808</v>
      </c>
      <c r="D8821" s="14" t="s">
        <v>20809</v>
      </c>
      <c r="E8821" s="13" t="s">
        <v>20810</v>
      </c>
      <c r="F8821" s="14" t="s">
        <v>20811</v>
      </c>
      <c r="G8821" s="14" t="s">
        <v>6988</v>
      </c>
      <c r="H8821" s="41" t="s">
        <v>6712</v>
      </c>
      <c r="I8821" s="42" t="s">
        <v>85</v>
      </c>
      <c r="J8821" s="28">
        <f t="shared" si="1"/>
        <v>47</v>
      </c>
      <c r="K8821" s="7" t="str">
        <f t="shared" si="2"/>
        <v>ENG30-03045750-aaustralijski</v>
      </c>
      <c r="L8821" s="7" t="str">
        <f>ifna(VLOOKUP(K8821,'Лист1'!D:E,2,false))</f>
        <v/>
      </c>
      <c r="M8821" s="9"/>
      <c r="N8821" s="9"/>
      <c r="O8821" s="9"/>
      <c r="P8821" s="9"/>
      <c r="Q8821" s="9"/>
      <c r="R8821" s="9"/>
    </row>
    <row r="8822" ht="15.75" customHeight="1">
      <c r="A8822" s="14" t="s">
        <v>11</v>
      </c>
      <c r="B8822" s="14" t="s">
        <v>12</v>
      </c>
      <c r="C8822" s="40" t="s">
        <v>20812</v>
      </c>
      <c r="D8822" s="14" t="s">
        <v>20813</v>
      </c>
      <c r="E8822" s="13" t="s">
        <v>20814</v>
      </c>
      <c r="F8822" s="14" t="s">
        <v>20815</v>
      </c>
      <c r="G8822" s="14" t="s">
        <v>7144</v>
      </c>
      <c r="H8822" s="41" t="s">
        <v>6712</v>
      </c>
      <c r="I8822" s="42" t="s">
        <v>85</v>
      </c>
      <c r="J8822" s="51">
        <f t="shared" si="1"/>
        <v>30</v>
      </c>
      <c r="K8822" s="7" t="str">
        <f t="shared" si="2"/>
        <v>ENG30-03046257-nsat</v>
      </c>
      <c r="L8822" s="7" t="str">
        <f>ifna(VLOOKUP(K8822,'Лист1'!D:E,2,false))</f>
        <v/>
      </c>
      <c r="M8822" s="9"/>
      <c r="N8822" s="9"/>
      <c r="O8822" s="9"/>
      <c r="P8822" s="9"/>
      <c r="Q8822" s="9"/>
      <c r="R8822" s="9"/>
    </row>
    <row r="8823" ht="15.75" customHeight="1">
      <c r="A8823" s="14" t="s">
        <v>79</v>
      </c>
      <c r="B8823" s="14" t="s">
        <v>80</v>
      </c>
      <c r="C8823" s="40" t="s">
        <v>20816</v>
      </c>
      <c r="D8823" s="14" t="s">
        <v>20817</v>
      </c>
      <c r="E8823" s="13" t="s">
        <v>20818</v>
      </c>
      <c r="F8823" s="14" t="s">
        <v>20816</v>
      </c>
      <c r="G8823" s="14" t="s">
        <v>6752</v>
      </c>
      <c r="H8823" s="41" t="s">
        <v>6712</v>
      </c>
      <c r="I8823" s="42" t="s">
        <v>85</v>
      </c>
      <c r="J8823" s="52">
        <f t="shared" si="1"/>
        <v>27</v>
      </c>
      <c r="K8823" s="7" t="str">
        <f t="shared" si="2"/>
        <v>ENG30-03047501-abenediktinski</v>
      </c>
      <c r="L8823" s="7" t="str">
        <f>ifna(VLOOKUP(K8823,'Лист1'!D:E,2,false))</f>
        <v/>
      </c>
      <c r="M8823" s="9"/>
      <c r="N8823" s="9"/>
      <c r="O8823" s="9"/>
      <c r="P8823" s="9"/>
      <c r="Q8823" s="9"/>
      <c r="R8823" s="9"/>
    </row>
    <row r="8824" ht="15.75" customHeight="1">
      <c r="A8824" s="14" t="s">
        <v>11</v>
      </c>
      <c r="B8824" s="14" t="s">
        <v>12</v>
      </c>
      <c r="C8824" s="40" t="s">
        <v>20819</v>
      </c>
      <c r="D8824" s="14" t="s">
        <v>20820</v>
      </c>
      <c r="E8824" s="13" t="s">
        <v>20821</v>
      </c>
      <c r="F8824" s="14" t="s">
        <v>20822</v>
      </c>
      <c r="G8824" s="14" t="s">
        <v>9107</v>
      </c>
      <c r="H8824" s="41" t="s">
        <v>6712</v>
      </c>
      <c r="I8824" s="42" t="s">
        <v>85</v>
      </c>
      <c r="J8824" s="46">
        <f t="shared" si="1"/>
        <v>43</v>
      </c>
      <c r="K8824" s="7" t="str">
        <f t="shared" si="2"/>
        <v>ENG30-03049457-nkabinet</v>
      </c>
      <c r="L8824" s="7" t="str">
        <f>ifna(VLOOKUP(K8824,'Лист1'!D:E,2,false))</f>
        <v/>
      </c>
      <c r="M8824" s="9"/>
      <c r="N8824" s="9"/>
      <c r="O8824" s="9"/>
      <c r="P8824" s="9"/>
      <c r="Q8824" s="9"/>
      <c r="R8824" s="9"/>
    </row>
    <row r="8825" ht="15.75" customHeight="1">
      <c r="A8825" s="14" t="s">
        <v>79</v>
      </c>
      <c r="B8825" s="14" t="s">
        <v>80</v>
      </c>
      <c r="C8825" s="40" t="s">
        <v>20823</v>
      </c>
      <c r="D8825" s="14" t="s">
        <v>20824</v>
      </c>
      <c r="E8825" s="13" t="s">
        <v>20825</v>
      </c>
      <c r="F8825" s="14" t="s">
        <v>20823</v>
      </c>
      <c r="G8825" s="14" t="s">
        <v>10445</v>
      </c>
      <c r="H8825" s="41" t="s">
        <v>6712</v>
      </c>
      <c r="I8825" s="42" t="s">
        <v>85</v>
      </c>
      <c r="J8825" s="46">
        <f t="shared" si="1"/>
        <v>45</v>
      </c>
      <c r="K8825" s="7" t="str">
        <f t="shared" si="2"/>
        <v>ENG30-03051307-abugarski</v>
      </c>
      <c r="L8825" s="7" t="str">
        <f>ifna(VLOOKUP(K8825,'Лист1'!D:E,2,false))</f>
        <v/>
      </c>
      <c r="M8825" s="9"/>
      <c r="N8825" s="9"/>
      <c r="O8825" s="9"/>
      <c r="P8825" s="9"/>
      <c r="Q8825" s="9"/>
      <c r="R8825" s="9"/>
    </row>
    <row r="8826" ht="15.75" customHeight="1">
      <c r="A8826" s="14" t="s">
        <v>11</v>
      </c>
      <c r="B8826" s="14" t="s">
        <v>12</v>
      </c>
      <c r="C8826" s="40" t="s">
        <v>19830</v>
      </c>
      <c r="D8826" s="14" t="s">
        <v>20826</v>
      </c>
      <c r="E8826" s="13" t="s">
        <v>20827</v>
      </c>
      <c r="F8826" s="14" t="s">
        <v>19830</v>
      </c>
      <c r="G8826" s="14" t="s">
        <v>7366</v>
      </c>
      <c r="H8826" s="41" t="s">
        <v>6712</v>
      </c>
      <c r="I8826" s="42" t="s">
        <v>85</v>
      </c>
      <c r="J8826" s="59">
        <f t="shared" si="1"/>
        <v>50</v>
      </c>
      <c r="K8826" s="7" t="str">
        <f t="shared" si="2"/>
        <v>ENG30-03051540-nodeća</v>
      </c>
      <c r="L8826" s="7" t="str">
        <f>ifna(VLOOKUP(K8826,'Лист1'!D:E,2,false))</f>
        <v/>
      </c>
      <c r="M8826" s="9"/>
      <c r="N8826" s="9"/>
      <c r="O8826" s="9"/>
      <c r="P8826" s="9"/>
      <c r="Q8826" s="9"/>
      <c r="R8826" s="9"/>
    </row>
    <row r="8827" ht="15.75" customHeight="1">
      <c r="A8827" s="14" t="s">
        <v>11</v>
      </c>
      <c r="B8827" s="14" t="s">
        <v>12</v>
      </c>
      <c r="C8827" s="40" t="s">
        <v>20445</v>
      </c>
      <c r="D8827" s="14" t="s">
        <v>20828</v>
      </c>
      <c r="E8827" s="13" t="s">
        <v>20829</v>
      </c>
      <c r="F8827" s="14" t="s">
        <v>20830</v>
      </c>
      <c r="G8827" s="14" t="s">
        <v>9107</v>
      </c>
      <c r="H8827" s="41" t="s">
        <v>6712</v>
      </c>
      <c r="I8827" s="42" t="s">
        <v>85</v>
      </c>
      <c r="J8827" s="53">
        <f t="shared" si="1"/>
        <v>26</v>
      </c>
      <c r="K8827" s="7" t="str">
        <f t="shared" si="2"/>
        <v>ENG30-03054311-nklub</v>
      </c>
      <c r="L8827" s="7" t="str">
        <f>ifna(VLOOKUP(K8827,'Лист1'!D:E,2,false))</f>
        <v/>
      </c>
      <c r="M8827" s="9"/>
      <c r="N8827" s="9"/>
      <c r="O8827" s="9"/>
      <c r="P8827" s="9"/>
      <c r="Q8827" s="9"/>
      <c r="R8827" s="9"/>
    </row>
    <row r="8828" ht="15.75" customHeight="1">
      <c r="A8828" s="14" t="s">
        <v>79</v>
      </c>
      <c r="B8828" s="14" t="s">
        <v>80</v>
      </c>
      <c r="C8828" s="40" t="s">
        <v>20831</v>
      </c>
      <c r="D8828" s="14" t="s">
        <v>20832</v>
      </c>
      <c r="E8828" s="13" t="s">
        <v>20833</v>
      </c>
      <c r="F8828" s="14" t="s">
        <v>20831</v>
      </c>
      <c r="G8828" s="14" t="s">
        <v>10445</v>
      </c>
      <c r="H8828" s="41" t="s">
        <v>6712</v>
      </c>
      <c r="I8828" s="42" t="s">
        <v>85</v>
      </c>
      <c r="J8828" s="33">
        <f t="shared" si="1"/>
        <v>43</v>
      </c>
      <c r="K8828" s="7" t="str">
        <f t="shared" si="2"/>
        <v>ENG30-03054743-ačadski</v>
      </c>
      <c r="L8828" s="7" t="str">
        <f>ifna(VLOOKUP(K8828,'Лист1'!D:E,2,false))</f>
        <v/>
      </c>
      <c r="M8828" s="9"/>
      <c r="N8828" s="9"/>
      <c r="O8828" s="9"/>
      <c r="P8828" s="9"/>
      <c r="Q8828" s="9"/>
      <c r="R8828" s="9"/>
    </row>
    <row r="8829" ht="15.75" customHeight="1">
      <c r="A8829" s="14" t="s">
        <v>79</v>
      </c>
      <c r="B8829" s="14" t="s">
        <v>80</v>
      </c>
      <c r="C8829" s="40" t="s">
        <v>20834</v>
      </c>
      <c r="D8829" s="14" t="s">
        <v>20835</v>
      </c>
      <c r="E8829" s="13" t="s">
        <v>20836</v>
      </c>
      <c r="F8829" s="14" t="s">
        <v>20837</v>
      </c>
      <c r="G8829" s="14"/>
      <c r="H8829" s="41" t="s">
        <v>6712</v>
      </c>
      <c r="I8829" s="42" t="s">
        <v>85</v>
      </c>
      <c r="J8829" s="28">
        <f t="shared" si="1"/>
        <v>54</v>
      </c>
      <c r="K8829" s="7" t="str">
        <f t="shared" si="2"/>
        <v>ENG30-03054978-alimunski</v>
      </c>
      <c r="L8829" s="7" t="str">
        <f>ifna(VLOOKUP(K8829,'Лист1'!D:E,2,false))</f>
        <v/>
      </c>
      <c r="M8829" s="9"/>
      <c r="N8829" s="9"/>
      <c r="O8829" s="9"/>
      <c r="P8829" s="9"/>
      <c r="Q8829" s="9"/>
      <c r="R8829" s="9"/>
    </row>
    <row r="8830" ht="15.75" customHeight="1">
      <c r="A8830" s="14" t="s">
        <v>79</v>
      </c>
      <c r="B8830" s="14" t="s">
        <v>80</v>
      </c>
      <c r="C8830" s="40" t="s">
        <v>20838</v>
      </c>
      <c r="D8830" s="14" t="s">
        <v>20839</v>
      </c>
      <c r="E8830" s="13" t="s">
        <v>20840</v>
      </c>
      <c r="F8830" s="14" t="s">
        <v>20838</v>
      </c>
      <c r="G8830" s="14" t="s">
        <v>9747</v>
      </c>
      <c r="H8830" s="41" t="s">
        <v>6712</v>
      </c>
      <c r="I8830" s="42" t="s">
        <v>85</v>
      </c>
      <c r="J8830" s="24">
        <f t="shared" si="1"/>
        <v>35</v>
      </c>
      <c r="K8830" s="7" t="str">
        <f t="shared" si="2"/>
        <v>ENG30-03055374-aklimatski</v>
      </c>
      <c r="L8830" s="7" t="str">
        <f>ifna(VLOOKUP(K8830,'Лист1'!D:E,2,false))</f>
        <v/>
      </c>
      <c r="M8830" s="9"/>
      <c r="N8830" s="9"/>
      <c r="O8830" s="9"/>
      <c r="P8830" s="9"/>
      <c r="Q8830" s="9"/>
      <c r="R8830" s="9"/>
    </row>
    <row r="8831" ht="15.75" customHeight="1">
      <c r="A8831" s="14" t="s">
        <v>11</v>
      </c>
      <c r="B8831" s="14" t="s">
        <v>12</v>
      </c>
      <c r="C8831" s="40" t="s">
        <v>20841</v>
      </c>
      <c r="D8831" s="14" t="s">
        <v>20842</v>
      </c>
      <c r="E8831" s="13" t="s">
        <v>20843</v>
      </c>
      <c r="F8831" s="14" t="s">
        <v>20844</v>
      </c>
      <c r="G8831" s="14" t="s">
        <v>6772</v>
      </c>
      <c r="H8831" s="41" t="s">
        <v>6712</v>
      </c>
      <c r="I8831" s="42" t="s">
        <v>85</v>
      </c>
      <c r="J8831" s="51">
        <f t="shared" si="1"/>
        <v>20</v>
      </c>
      <c r="K8831" s="7" t="str">
        <f t="shared" si="2"/>
        <v>ENG30-03058107-nobloga</v>
      </c>
      <c r="L8831" s="7" t="str">
        <f>ifna(VLOOKUP(K8831,'Лист1'!D:E,2,false))</f>
        <v/>
      </c>
      <c r="M8831" s="9"/>
      <c r="N8831" s="9"/>
      <c r="O8831" s="9"/>
      <c r="P8831" s="9"/>
      <c r="Q8831" s="9"/>
      <c r="R8831" s="9"/>
    </row>
    <row r="8832" ht="15.75" customHeight="1">
      <c r="A8832" s="14" t="s">
        <v>11</v>
      </c>
      <c r="B8832" s="14" t="s">
        <v>12</v>
      </c>
      <c r="C8832" s="40" t="s">
        <v>20845</v>
      </c>
      <c r="D8832" s="14" t="s">
        <v>20846</v>
      </c>
      <c r="E8832" s="13" t="s">
        <v>20847</v>
      </c>
      <c r="F8832" s="14" t="s">
        <v>20848</v>
      </c>
      <c r="G8832" s="14" t="s">
        <v>16125</v>
      </c>
      <c r="H8832" s="41" t="s">
        <v>6712</v>
      </c>
      <c r="I8832" s="42" t="s">
        <v>85</v>
      </c>
      <c r="J8832" s="25">
        <f t="shared" si="1"/>
        <v>134</v>
      </c>
      <c r="K8832" s="7" t="str">
        <f t="shared" si="2"/>
        <v>ENG30-03060294-nkokain</v>
      </c>
      <c r="L8832" s="7" t="str">
        <f>ifna(VLOOKUP(K8832,'Лист1'!D:E,2,false))</f>
        <v/>
      </c>
      <c r="M8832" s="9"/>
      <c r="N8832" s="9"/>
      <c r="O8832" s="9"/>
      <c r="P8832" s="9"/>
      <c r="Q8832" s="9"/>
      <c r="R8832" s="9"/>
    </row>
    <row r="8833" ht="15.75" customHeight="1">
      <c r="A8833" s="14" t="s">
        <v>79</v>
      </c>
      <c r="B8833" s="14" t="s">
        <v>80</v>
      </c>
      <c r="C8833" s="40" t="s">
        <v>20849</v>
      </c>
      <c r="D8833" s="14" t="s">
        <v>20850</v>
      </c>
      <c r="E8833" s="13" t="s">
        <v>20851</v>
      </c>
      <c r="F8833" s="14" t="s">
        <v>20849</v>
      </c>
      <c r="G8833" s="14" t="s">
        <v>8599</v>
      </c>
      <c r="H8833" s="41" t="s">
        <v>6712</v>
      </c>
      <c r="I8833" s="42" t="s">
        <v>85</v>
      </c>
      <c r="J8833" s="99">
        <f t="shared" si="1"/>
        <v>50</v>
      </c>
      <c r="K8833" s="7" t="str">
        <f t="shared" si="2"/>
        <v>ENG30-03065227-aeuklidski</v>
      </c>
      <c r="L8833" s="7" t="str">
        <f>ifna(VLOOKUP(K8833,'Лист1'!D:E,2,false))</f>
        <v/>
      </c>
      <c r="M8833" s="9"/>
      <c r="N8833" s="9"/>
      <c r="O8833" s="9"/>
      <c r="P8833" s="9"/>
      <c r="Q8833" s="9"/>
      <c r="R8833" s="9"/>
    </row>
    <row r="8834" ht="15.75" customHeight="1">
      <c r="A8834" s="14" t="s">
        <v>79</v>
      </c>
      <c r="B8834" s="14" t="s">
        <v>80</v>
      </c>
      <c r="C8834" s="40" t="s">
        <v>20852</v>
      </c>
      <c r="D8834" s="14" t="s">
        <v>20853</v>
      </c>
      <c r="E8834" s="13" t="s">
        <v>20854</v>
      </c>
      <c r="F8834" s="14" t="s">
        <v>20852</v>
      </c>
      <c r="G8834" s="14" t="s">
        <v>10445</v>
      </c>
      <c r="H8834" s="41" t="s">
        <v>6712</v>
      </c>
      <c r="I8834" s="42" t="s">
        <v>85</v>
      </c>
      <c r="J8834" s="51">
        <f t="shared" si="1"/>
        <v>48</v>
      </c>
      <c r="K8834" s="7" t="str">
        <f t="shared" si="2"/>
        <v>ENG30-03067957-agruzijski</v>
      </c>
      <c r="L8834" s="7" t="str">
        <f>ifna(VLOOKUP(K8834,'Лист1'!D:E,2,false))</f>
        <v/>
      </c>
      <c r="M8834" s="9"/>
      <c r="N8834" s="9"/>
      <c r="O8834" s="9"/>
      <c r="P8834" s="9"/>
      <c r="Q8834" s="9"/>
      <c r="R8834" s="9"/>
    </row>
    <row r="8835" ht="15.75" customHeight="1">
      <c r="A8835" s="14" t="s">
        <v>79</v>
      </c>
      <c r="B8835" s="14" t="s">
        <v>80</v>
      </c>
      <c r="C8835" s="40" t="s">
        <v>20120</v>
      </c>
      <c r="D8835" s="14" t="s">
        <v>20855</v>
      </c>
      <c r="E8835" s="13" t="s">
        <v>20856</v>
      </c>
      <c r="F8835" s="14" t="s">
        <v>20120</v>
      </c>
      <c r="G8835" s="14" t="s">
        <v>7136</v>
      </c>
      <c r="H8835" s="41" t="s">
        <v>6712</v>
      </c>
      <c r="I8835" s="42" t="s">
        <v>85</v>
      </c>
      <c r="J8835" s="27">
        <f t="shared" si="1"/>
        <v>31</v>
      </c>
      <c r="K8835" s="7" t="str">
        <f t="shared" si="2"/>
        <v>ENG30-03068330-agermanski</v>
      </c>
      <c r="L8835" s="7" t="str">
        <f>ifna(VLOOKUP(K8835,'Лист1'!D:E,2,false))</f>
        <v/>
      </c>
      <c r="M8835" s="9"/>
      <c r="N8835" s="9"/>
      <c r="O8835" s="9"/>
      <c r="P8835" s="9"/>
      <c r="Q8835" s="9"/>
      <c r="R8835" s="9"/>
    </row>
    <row r="8836" ht="15.75" customHeight="1">
      <c r="A8836" s="14" t="s">
        <v>79</v>
      </c>
      <c r="B8836" s="14" t="s">
        <v>80</v>
      </c>
      <c r="C8836" s="40" t="s">
        <v>20857</v>
      </c>
      <c r="D8836" s="14" t="s">
        <v>20858</v>
      </c>
      <c r="E8836" s="13" t="s">
        <v>20859</v>
      </c>
      <c r="F8836" s="14" t="s">
        <v>20857</v>
      </c>
      <c r="G8836" s="14" t="s">
        <v>8599</v>
      </c>
      <c r="H8836" s="41" t="s">
        <v>6712</v>
      </c>
      <c r="I8836" s="42" t="s">
        <v>85</v>
      </c>
      <c r="J8836" s="18">
        <f t="shared" si="1"/>
        <v>69</v>
      </c>
      <c r="K8836" s="7" t="str">
        <f t="shared" si="2"/>
        <v>ENG30-03070352-agregorijanski</v>
      </c>
      <c r="L8836" s="7" t="str">
        <f>ifna(VLOOKUP(K8836,'Лист1'!D:E,2,false))</f>
        <v/>
      </c>
      <c r="M8836" s="9"/>
      <c r="N8836" s="9"/>
      <c r="O8836" s="9"/>
      <c r="P8836" s="9"/>
      <c r="Q8836" s="9"/>
      <c r="R8836" s="9"/>
    </row>
    <row r="8837" ht="15.75" customHeight="1">
      <c r="A8837" s="14" t="s">
        <v>79</v>
      </c>
      <c r="B8837" s="14" t="s">
        <v>80</v>
      </c>
      <c r="C8837" s="40" t="s">
        <v>20860</v>
      </c>
      <c r="D8837" s="14" t="s">
        <v>20861</v>
      </c>
      <c r="E8837" s="13" t="s">
        <v>20862</v>
      </c>
      <c r="F8837" s="14" t="s">
        <v>20860</v>
      </c>
      <c r="G8837" s="14" t="s">
        <v>10445</v>
      </c>
      <c r="H8837" s="41" t="s">
        <v>6712</v>
      </c>
      <c r="I8837" s="42" t="s">
        <v>85</v>
      </c>
      <c r="J8837" s="96">
        <f t="shared" si="1"/>
        <v>48</v>
      </c>
      <c r="K8837" s="7" t="str">
        <f t="shared" si="2"/>
        <v>ENG30-03071022-agvatemalski</v>
      </c>
      <c r="L8837" s="7" t="str">
        <f>ifna(VLOOKUP(K8837,'Лист1'!D:E,2,false))</f>
        <v/>
      </c>
      <c r="M8837" s="9"/>
      <c r="N8837" s="9"/>
      <c r="O8837" s="9"/>
      <c r="P8837" s="9"/>
      <c r="Q8837" s="9"/>
      <c r="R8837" s="9"/>
    </row>
    <row r="8838" ht="15.75" customHeight="1">
      <c r="A8838" s="14" t="s">
        <v>11</v>
      </c>
      <c r="B8838" s="14" t="s">
        <v>12</v>
      </c>
      <c r="C8838" s="40" t="s">
        <v>20863</v>
      </c>
      <c r="D8838" s="14" t="s">
        <v>20864</v>
      </c>
      <c r="E8838" s="13" t="s">
        <v>20865</v>
      </c>
      <c r="F8838" s="14" t="s">
        <v>20866</v>
      </c>
      <c r="G8838" s="14" t="s">
        <v>9107</v>
      </c>
      <c r="H8838" s="41" t="s">
        <v>6712</v>
      </c>
      <c r="I8838" s="42" t="s">
        <v>85</v>
      </c>
      <c r="J8838" s="28">
        <f t="shared" si="1"/>
        <v>92</v>
      </c>
      <c r="K8838" s="7" t="str">
        <f t="shared" si="2"/>
        <v>ENG30-03073977-nstub</v>
      </c>
      <c r="L8838" s="7" t="str">
        <f>ifna(VLOOKUP(K8838,'Лист1'!D:E,2,false))</f>
        <v/>
      </c>
      <c r="M8838" s="9"/>
      <c r="N8838" s="9"/>
      <c r="O8838" s="9"/>
      <c r="P8838" s="9"/>
      <c r="Q8838" s="9"/>
      <c r="R8838" s="9"/>
    </row>
    <row r="8839" ht="15.75" customHeight="1">
      <c r="A8839" s="14" t="s">
        <v>79</v>
      </c>
      <c r="B8839" s="14" t="s">
        <v>80</v>
      </c>
      <c r="C8839" s="40" t="s">
        <v>20867</v>
      </c>
      <c r="D8839" s="14" t="s">
        <v>20868</v>
      </c>
      <c r="E8839" s="13" t="s">
        <v>20869</v>
      </c>
      <c r="F8839" s="14" t="s">
        <v>20867</v>
      </c>
      <c r="G8839" s="14" t="s">
        <v>10445</v>
      </c>
      <c r="H8839" s="41" t="s">
        <v>6712</v>
      </c>
      <c r="I8839" s="42" t="s">
        <v>85</v>
      </c>
      <c r="J8839" s="99">
        <f t="shared" si="1"/>
        <v>45</v>
      </c>
      <c r="K8839" s="7" t="str">
        <f t="shared" si="2"/>
        <v>ENG30-03074173-aislandski</v>
      </c>
      <c r="L8839" s="7" t="str">
        <f>ifna(VLOOKUP(K8839,'Лист1'!D:E,2,false))</f>
        <v/>
      </c>
      <c r="M8839" s="9"/>
      <c r="N8839" s="9"/>
      <c r="O8839" s="9"/>
      <c r="P8839" s="9"/>
      <c r="Q8839" s="9"/>
      <c r="R8839" s="9"/>
    </row>
    <row r="8840" ht="15.75" customHeight="1">
      <c r="A8840" s="14" t="s">
        <v>11</v>
      </c>
      <c r="B8840" s="14" t="s">
        <v>12</v>
      </c>
      <c r="C8840" s="40" t="s">
        <v>20863</v>
      </c>
      <c r="D8840" s="14" t="s">
        <v>20870</v>
      </c>
      <c r="E8840" s="13" t="s">
        <v>20871</v>
      </c>
      <c r="F8840" s="14" t="s">
        <v>20863</v>
      </c>
      <c r="G8840" s="14" t="s">
        <v>6772</v>
      </c>
      <c r="H8840" s="41" t="s">
        <v>6712</v>
      </c>
      <c r="I8840" s="42" t="s">
        <v>85</v>
      </c>
      <c r="J8840" s="99">
        <f t="shared" si="1"/>
        <v>77</v>
      </c>
      <c r="K8840" s="7" t="str">
        <f t="shared" si="2"/>
        <v>ENG30-03074380-nstub</v>
      </c>
      <c r="L8840" s="7" t="str">
        <f>ifna(VLOOKUP(K8840,'Лист1'!D:E,2,false))</f>
        <v/>
      </c>
      <c r="M8840" s="9"/>
      <c r="N8840" s="9"/>
      <c r="O8840" s="9"/>
      <c r="P8840" s="9"/>
      <c r="Q8840" s="9"/>
      <c r="R8840" s="9"/>
    </row>
    <row r="8841" ht="15.75" customHeight="1">
      <c r="A8841" s="14" t="s">
        <v>79</v>
      </c>
      <c r="B8841" s="14" t="s">
        <v>80</v>
      </c>
      <c r="C8841" s="40" t="s">
        <v>20872</v>
      </c>
      <c r="D8841" s="14" t="s">
        <v>20873</v>
      </c>
      <c r="E8841" s="13" t="s">
        <v>20874</v>
      </c>
      <c r="F8841" s="14" t="s">
        <v>20875</v>
      </c>
      <c r="G8841" s="14" t="s">
        <v>10445</v>
      </c>
      <c r="H8841" s="41" t="s">
        <v>6712</v>
      </c>
      <c r="I8841" s="42" t="s">
        <v>85</v>
      </c>
      <c r="J8841" s="99">
        <f t="shared" si="1"/>
        <v>44</v>
      </c>
      <c r="K8841" s="7" t="str">
        <f t="shared" si="2"/>
        <v>ENG30-03075191-airanski</v>
      </c>
      <c r="L8841" s="7" t="str">
        <f>ifna(VLOOKUP(K8841,'Лист1'!D:E,2,false))</f>
        <v/>
      </c>
      <c r="M8841" s="9"/>
      <c r="N8841" s="9"/>
      <c r="O8841" s="9"/>
      <c r="P8841" s="9"/>
      <c r="Q8841" s="9"/>
      <c r="R8841" s="9"/>
    </row>
    <row r="8842" ht="15.75" customHeight="1">
      <c r="A8842" s="14" t="s">
        <v>79</v>
      </c>
      <c r="B8842" s="14" t="s">
        <v>80</v>
      </c>
      <c r="C8842" s="40" t="s">
        <v>20876</v>
      </c>
      <c r="D8842" s="14" t="s">
        <v>20873</v>
      </c>
      <c r="E8842" s="13" t="s">
        <v>20874</v>
      </c>
      <c r="F8842" s="14" t="s">
        <v>20875</v>
      </c>
      <c r="G8842" s="14" t="s">
        <v>10445</v>
      </c>
      <c r="H8842" s="41" t="s">
        <v>6712</v>
      </c>
      <c r="I8842" s="42" t="s">
        <v>85</v>
      </c>
      <c r="J8842" s="51">
        <f t="shared" si="1"/>
        <v>44</v>
      </c>
      <c r="K8842" s="7" t="str">
        <f t="shared" si="2"/>
        <v>ENG30-03075191-apersijski</v>
      </c>
      <c r="L8842" s="7" t="str">
        <f>ifna(VLOOKUP(K8842,'Лист1'!D:E,2,false))</f>
        <v/>
      </c>
      <c r="M8842" s="9"/>
      <c r="N8842" s="9"/>
      <c r="O8842" s="9"/>
      <c r="P8842" s="9"/>
      <c r="Q8842" s="9"/>
      <c r="R8842" s="9"/>
    </row>
    <row r="8843" ht="15.75" customHeight="1">
      <c r="A8843" s="14" t="s">
        <v>79</v>
      </c>
      <c r="B8843" s="14" t="s">
        <v>80</v>
      </c>
      <c r="C8843" s="40" t="s">
        <v>20514</v>
      </c>
      <c r="D8843" s="14" t="s">
        <v>20877</v>
      </c>
      <c r="E8843" s="13" t="s">
        <v>20878</v>
      </c>
      <c r="F8843" s="14" t="s">
        <v>20879</v>
      </c>
      <c r="G8843" s="14" t="s">
        <v>7136</v>
      </c>
      <c r="H8843" s="41" t="s">
        <v>6712</v>
      </c>
      <c r="I8843" s="42" t="s">
        <v>85</v>
      </c>
      <c r="J8843" s="47">
        <f t="shared" si="1"/>
        <v>32</v>
      </c>
      <c r="K8843" s="7" t="str">
        <f t="shared" si="2"/>
        <v>ENG30-03075662-aitalijanski</v>
      </c>
      <c r="L8843" s="7" t="str">
        <f>ifna(VLOOKUP(K8843,'Лист1'!D:E,2,false))</f>
        <v/>
      </c>
      <c r="M8843" s="9"/>
      <c r="N8843" s="9"/>
      <c r="O8843" s="9"/>
      <c r="P8843" s="9"/>
      <c r="Q8843" s="9"/>
      <c r="R8843" s="9"/>
    </row>
    <row r="8844" ht="15.75" customHeight="1">
      <c r="A8844" s="14" t="s">
        <v>11</v>
      </c>
      <c r="B8844" s="14" t="s">
        <v>12</v>
      </c>
      <c r="C8844" s="40" t="s">
        <v>20880</v>
      </c>
      <c r="D8844" s="14" t="s">
        <v>20881</v>
      </c>
      <c r="E8844" s="13" t="s">
        <v>20882</v>
      </c>
      <c r="F8844" s="14" t="s">
        <v>20880</v>
      </c>
      <c r="G8844" s="14" t="s">
        <v>7632</v>
      </c>
      <c r="H8844" s="41" t="s">
        <v>6712</v>
      </c>
      <c r="I8844" s="42" t="s">
        <v>85</v>
      </c>
      <c r="J8844" s="28">
        <f t="shared" si="1"/>
        <v>29</v>
      </c>
      <c r="K8844" s="7" t="str">
        <f t="shared" si="2"/>
        <v>ENG30-03076708-nroba</v>
      </c>
      <c r="L8844" s="7" t="str">
        <f>ifna(VLOOKUP(K8844,'Лист1'!D:E,2,false))</f>
        <v/>
      </c>
      <c r="M8844" s="9"/>
      <c r="N8844" s="9"/>
      <c r="O8844" s="9"/>
      <c r="P8844" s="9"/>
      <c r="Q8844" s="9"/>
      <c r="R8844" s="9"/>
    </row>
    <row r="8845" ht="15.75" customHeight="1">
      <c r="A8845" s="14" t="s">
        <v>79</v>
      </c>
      <c r="B8845" s="14" t="s">
        <v>80</v>
      </c>
      <c r="C8845" s="40" t="s">
        <v>20883</v>
      </c>
      <c r="D8845" s="14" t="s">
        <v>20884</v>
      </c>
      <c r="E8845" s="13" t="s">
        <v>20885</v>
      </c>
      <c r="F8845" s="14" t="s">
        <v>20886</v>
      </c>
      <c r="G8845" s="14" t="s">
        <v>6988</v>
      </c>
      <c r="H8845" s="41" t="s">
        <v>6712</v>
      </c>
      <c r="I8845" s="42" t="s">
        <v>85</v>
      </c>
      <c r="J8845" s="46">
        <f t="shared" si="1"/>
        <v>52</v>
      </c>
      <c r="K8845" s="7" t="str">
        <f t="shared" si="2"/>
        <v>ENG30-03077930-ajulijanski</v>
      </c>
      <c r="L8845" s="7" t="str">
        <f>ifna(VLOOKUP(K8845,'Лист1'!D:E,2,false))</f>
        <v/>
      </c>
      <c r="M8845" s="9"/>
      <c r="N8845" s="9"/>
      <c r="O8845" s="9"/>
      <c r="P8845" s="9"/>
      <c r="Q8845" s="9"/>
      <c r="R8845" s="9"/>
    </row>
    <row r="8846" ht="15.75" customHeight="1">
      <c r="A8846" s="14" t="s">
        <v>11</v>
      </c>
      <c r="B8846" s="14" t="s">
        <v>12</v>
      </c>
      <c r="C8846" s="40" t="s">
        <v>20887</v>
      </c>
      <c r="D8846" s="14" t="s">
        <v>20888</v>
      </c>
      <c r="E8846" s="13" t="s">
        <v>20889</v>
      </c>
      <c r="F8846" s="13" t="s">
        <v>20887</v>
      </c>
      <c r="G8846" s="14" t="s">
        <v>12880</v>
      </c>
      <c r="H8846" s="159" t="s">
        <v>6712</v>
      </c>
      <c r="I8846" s="116" t="s">
        <v>17</v>
      </c>
      <c r="J8846" s="30">
        <f t="shared" si="1"/>
        <v>81</v>
      </c>
      <c r="K8846" s="7" t="str">
        <f t="shared" si="2"/>
        <v>ENG30-03077958-nkomunikacioni sistem</v>
      </c>
      <c r="L8846" s="7" t="str">
        <f>ifna(VLOOKUP(K8846,'Лист1'!D:E,2,false))</f>
        <v/>
      </c>
      <c r="M8846" s="9"/>
      <c r="N8846" s="9"/>
      <c r="O8846" s="9"/>
      <c r="P8846" s="9"/>
      <c r="Q8846" s="9"/>
      <c r="R8846" s="9"/>
    </row>
    <row r="8847" ht="15.75" customHeight="1">
      <c r="A8847" s="14" t="s">
        <v>11</v>
      </c>
      <c r="B8847" s="14" t="s">
        <v>12</v>
      </c>
      <c r="C8847" s="40" t="s">
        <v>20887</v>
      </c>
      <c r="D8847" s="14" t="s">
        <v>20890</v>
      </c>
      <c r="E8847" s="13" t="s">
        <v>20891</v>
      </c>
      <c r="F8847" s="13" t="s">
        <v>20887</v>
      </c>
      <c r="G8847" s="14" t="s">
        <v>12880</v>
      </c>
      <c r="H8847" s="159" t="s">
        <v>6712</v>
      </c>
      <c r="I8847" s="116" t="s">
        <v>17</v>
      </c>
      <c r="J8847" s="28">
        <f t="shared" si="1"/>
        <v>23</v>
      </c>
      <c r="K8847" s="7" t="str">
        <f t="shared" si="2"/>
        <v>ENG30-03078287-nkomunikacioni sistem</v>
      </c>
      <c r="L8847" s="7" t="str">
        <f>ifna(VLOOKUP(K8847,'Лист1'!D:E,2,false))</f>
        <v/>
      </c>
      <c r="M8847" s="9"/>
      <c r="N8847" s="9"/>
      <c r="O8847" s="9"/>
      <c r="P8847" s="9"/>
      <c r="Q8847" s="9"/>
      <c r="R8847" s="9"/>
    </row>
    <row r="8848" ht="15.75" customHeight="1">
      <c r="A8848" s="14" t="s">
        <v>79</v>
      </c>
      <c r="B8848" s="14" t="s">
        <v>80</v>
      </c>
      <c r="C8848" s="40" t="s">
        <v>20892</v>
      </c>
      <c r="D8848" s="14" t="s">
        <v>20893</v>
      </c>
      <c r="E8848" s="13" t="s">
        <v>20894</v>
      </c>
      <c r="F8848" s="14" t="s">
        <v>20892</v>
      </c>
      <c r="G8848" s="14" t="s">
        <v>10445</v>
      </c>
      <c r="H8848" s="41" t="s">
        <v>6712</v>
      </c>
      <c r="I8848" s="42" t="s">
        <v>85</v>
      </c>
      <c r="J8848" s="46">
        <f t="shared" si="1"/>
        <v>45</v>
      </c>
      <c r="K8848" s="7" t="str">
        <f t="shared" si="2"/>
        <v>ENG30-03078586-akenijski</v>
      </c>
      <c r="L8848" s="7" t="str">
        <f>ifna(VLOOKUP(K8848,'Лист1'!D:E,2,false))</f>
        <v/>
      </c>
      <c r="M8848" s="9"/>
      <c r="N8848" s="9"/>
      <c r="O8848" s="9"/>
      <c r="P8848" s="9"/>
      <c r="Q8848" s="9"/>
      <c r="R8848" s="9"/>
    </row>
    <row r="8849" ht="15.75" customHeight="1">
      <c r="A8849" s="14" t="s">
        <v>79</v>
      </c>
      <c r="B8849" s="14" t="s">
        <v>80</v>
      </c>
      <c r="C8849" s="40" t="s">
        <v>20895</v>
      </c>
      <c r="D8849" s="14" t="s">
        <v>20896</v>
      </c>
      <c r="E8849" s="13" t="s">
        <v>20897</v>
      </c>
      <c r="F8849" s="14" t="s">
        <v>20895</v>
      </c>
      <c r="G8849" s="14" t="s">
        <v>7136</v>
      </c>
      <c r="H8849" s="41" t="s">
        <v>6712</v>
      </c>
      <c r="I8849" s="42" t="s">
        <v>85</v>
      </c>
      <c r="J8849" s="25">
        <f t="shared" si="1"/>
        <v>53</v>
      </c>
      <c r="K8849" s="7" t="str">
        <f t="shared" si="2"/>
        <v>ENG30-03080101-alatinski</v>
      </c>
      <c r="L8849" s="7" t="str">
        <f>ifna(VLOOKUP(K8849,'Лист1'!D:E,2,false))</f>
        <v/>
      </c>
      <c r="M8849" s="9"/>
      <c r="N8849" s="9"/>
      <c r="O8849" s="9"/>
      <c r="P8849" s="9"/>
      <c r="Q8849" s="9"/>
      <c r="R8849" s="9"/>
    </row>
    <row r="8850" ht="15.75" customHeight="1">
      <c r="A8850" s="14" t="s">
        <v>79</v>
      </c>
      <c r="B8850" s="14" t="s">
        <v>80</v>
      </c>
      <c r="C8850" s="40" t="s">
        <v>20895</v>
      </c>
      <c r="D8850" s="14" t="s">
        <v>20898</v>
      </c>
      <c r="E8850" s="13" t="s">
        <v>20899</v>
      </c>
      <c r="F8850" s="14" t="s">
        <v>20900</v>
      </c>
      <c r="G8850" s="14" t="s">
        <v>7136</v>
      </c>
      <c r="H8850" s="41" t="s">
        <v>6712</v>
      </c>
      <c r="I8850" s="42" t="s">
        <v>85</v>
      </c>
      <c r="J8850" s="25">
        <f t="shared" si="1"/>
        <v>53</v>
      </c>
      <c r="K8850" s="7" t="str">
        <f t="shared" si="2"/>
        <v>ENG30-03080351-alatinski</v>
      </c>
      <c r="L8850" s="7" t="str">
        <f>ifna(VLOOKUP(K8850,'Лист1'!D:E,2,false))</f>
        <v/>
      </c>
      <c r="M8850" s="9"/>
      <c r="N8850" s="9"/>
      <c r="O8850" s="9"/>
      <c r="P8850" s="9"/>
      <c r="Q8850" s="9"/>
      <c r="R8850" s="9"/>
    </row>
    <row r="8851" ht="15.75" customHeight="1">
      <c r="A8851" s="14" t="s">
        <v>11</v>
      </c>
      <c r="B8851" s="14" t="s">
        <v>12</v>
      </c>
      <c r="C8851" s="40" t="s">
        <v>20901</v>
      </c>
      <c r="D8851" s="14" t="s">
        <v>20902</v>
      </c>
      <c r="E8851" s="13" t="s">
        <v>20903</v>
      </c>
      <c r="F8851" s="14" t="s">
        <v>20904</v>
      </c>
      <c r="G8851" s="14" t="s">
        <v>6772</v>
      </c>
      <c r="H8851" s="41" t="s">
        <v>6712</v>
      </c>
      <c r="I8851" s="42" t="s">
        <v>85</v>
      </c>
      <c r="J8851" s="31">
        <f t="shared" si="1"/>
        <v>156</v>
      </c>
      <c r="K8851" s="7" t="str">
        <f t="shared" si="2"/>
        <v>ENG30-03081021-nkomponenta</v>
      </c>
      <c r="L8851" s="7" t="str">
        <f>ifna(VLOOKUP(K8851,'Лист1'!D:E,2,false))</f>
        <v/>
      </c>
      <c r="M8851" s="9"/>
      <c r="N8851" s="9"/>
      <c r="O8851" s="9"/>
      <c r="P8851" s="9"/>
      <c r="Q8851" s="9"/>
      <c r="R8851" s="9"/>
    </row>
    <row r="8852" ht="15.75" customHeight="1">
      <c r="A8852" s="14" t="s">
        <v>11</v>
      </c>
      <c r="B8852" s="14" t="s">
        <v>12</v>
      </c>
      <c r="C8852" s="40" t="s">
        <v>20905</v>
      </c>
      <c r="D8852" s="14" t="s">
        <v>20906</v>
      </c>
      <c r="E8852" s="13" t="s">
        <v>20907</v>
      </c>
      <c r="F8852" s="14" t="s">
        <v>20905</v>
      </c>
      <c r="G8852" s="14" t="s">
        <v>6772</v>
      </c>
      <c r="H8852" s="41" t="s">
        <v>6712</v>
      </c>
      <c r="I8852" s="42" t="s">
        <v>85</v>
      </c>
      <c r="J8852" s="83">
        <f t="shared" si="1"/>
        <v>78</v>
      </c>
      <c r="K8852" s="7" t="str">
        <f t="shared" si="2"/>
        <v>ENG30-03081660-nsastav</v>
      </c>
      <c r="L8852" s="7" t="str">
        <f>ifna(VLOOKUP(K8852,'Лист1'!D:E,2,false))</f>
        <v/>
      </c>
      <c r="M8852" s="9"/>
      <c r="N8852" s="9"/>
      <c r="O8852" s="9"/>
      <c r="P8852" s="9"/>
      <c r="Q8852" s="9"/>
      <c r="R8852" s="9"/>
    </row>
    <row r="8853" ht="15.75" customHeight="1">
      <c r="A8853" s="14" t="s">
        <v>11</v>
      </c>
      <c r="B8853" s="14" t="s">
        <v>12</v>
      </c>
      <c r="C8853" s="40" t="s">
        <v>20908</v>
      </c>
      <c r="D8853" s="14" t="s">
        <v>20909</v>
      </c>
      <c r="E8853" s="13" t="s">
        <v>20910</v>
      </c>
      <c r="F8853" s="14" t="s">
        <v>20911</v>
      </c>
      <c r="G8853" s="14" t="s">
        <v>8298</v>
      </c>
      <c r="H8853" s="41" t="s">
        <v>6712</v>
      </c>
      <c r="I8853" s="42" t="s">
        <v>85</v>
      </c>
      <c r="J8853" s="61">
        <f t="shared" si="1"/>
        <v>41</v>
      </c>
      <c r="K8853" s="7" t="str">
        <f t="shared" si="2"/>
        <v>ENG30-03082979-nračunar</v>
      </c>
      <c r="L8853" s="7" t="str">
        <f>ifna(VLOOKUP(K8853,'Лист1'!D:E,2,false))</f>
        <v/>
      </c>
      <c r="M8853" s="9"/>
      <c r="N8853" s="9"/>
      <c r="O8853" s="9"/>
      <c r="P8853" s="9"/>
      <c r="Q8853" s="9"/>
      <c r="R8853" s="9"/>
    </row>
    <row r="8854" ht="15.75" customHeight="1">
      <c r="A8854" s="14" t="s">
        <v>79</v>
      </c>
      <c r="B8854" s="14" t="s">
        <v>80</v>
      </c>
      <c r="C8854" s="40" t="s">
        <v>20912</v>
      </c>
      <c r="D8854" s="14" t="s">
        <v>20913</v>
      </c>
      <c r="E8854" s="13" t="s">
        <v>20914</v>
      </c>
      <c r="F8854" s="14" t="s">
        <v>20912</v>
      </c>
      <c r="G8854" s="14" t="s">
        <v>10445</v>
      </c>
      <c r="H8854" s="41" t="s">
        <v>6712</v>
      </c>
      <c r="I8854" s="42" t="s">
        <v>85</v>
      </c>
      <c r="J8854" s="38">
        <f t="shared" si="1"/>
        <v>51</v>
      </c>
      <c r="K8854" s="7" t="str">
        <f t="shared" si="2"/>
        <v>ENG30-03083842-amalteški</v>
      </c>
      <c r="L8854" s="7" t="str">
        <f>ifna(VLOOKUP(K8854,'Лист1'!D:E,2,false))</f>
        <v/>
      </c>
      <c r="M8854" s="9"/>
      <c r="N8854" s="9"/>
      <c r="O8854" s="9"/>
      <c r="P8854" s="9"/>
      <c r="Q8854" s="9"/>
      <c r="R8854" s="9"/>
    </row>
    <row r="8855" ht="15.75" customHeight="1">
      <c r="A8855" s="14" t="s">
        <v>79</v>
      </c>
      <c r="B8855" s="14" t="s">
        <v>80</v>
      </c>
      <c r="C8855" s="40" t="s">
        <v>20915</v>
      </c>
      <c r="D8855" s="14" t="s">
        <v>20916</v>
      </c>
      <c r="E8855" s="13" t="s">
        <v>20917</v>
      </c>
      <c r="F8855" s="14" t="s">
        <v>20918</v>
      </c>
      <c r="G8855" s="14" t="s">
        <v>6988</v>
      </c>
      <c r="H8855" s="41" t="s">
        <v>6712</v>
      </c>
      <c r="I8855" s="42" t="s">
        <v>85</v>
      </c>
      <c r="J8855" s="39">
        <f t="shared" si="1"/>
        <v>107</v>
      </c>
      <c r="K8855" s="7" t="str">
        <f t="shared" si="2"/>
        <v>ENG30-03085213-asredozemni</v>
      </c>
      <c r="L8855" s="7" t="str">
        <f>ifna(VLOOKUP(K8855,'Лист1'!D:E,2,false))</f>
        <v/>
      </c>
      <c r="M8855" s="9"/>
      <c r="N8855" s="9"/>
      <c r="O8855" s="9"/>
      <c r="P8855" s="9"/>
      <c r="Q8855" s="9"/>
      <c r="R8855" s="9"/>
    </row>
    <row r="8856" ht="15.75" customHeight="1">
      <c r="A8856" s="14" t="s">
        <v>11</v>
      </c>
      <c r="B8856" s="14" t="s">
        <v>12</v>
      </c>
      <c r="C8856" s="40" t="s">
        <v>20919</v>
      </c>
      <c r="D8856" s="14" t="s">
        <v>20920</v>
      </c>
      <c r="E8856" s="13" t="s">
        <v>20921</v>
      </c>
      <c r="F8856" s="13" t="s">
        <v>20919</v>
      </c>
      <c r="G8856" s="14" t="s">
        <v>7719</v>
      </c>
      <c r="H8856" s="159" t="s">
        <v>6712</v>
      </c>
      <c r="I8856" s="116" t="s">
        <v>17</v>
      </c>
      <c r="J8856" s="61">
        <f t="shared" si="1"/>
        <v>93</v>
      </c>
      <c r="K8856" s="7" t="str">
        <f t="shared" si="2"/>
        <v>ENG30-03086183-nkoncentracioni logor</v>
      </c>
      <c r="L8856" s="7" t="str">
        <f>ifna(VLOOKUP(K8856,'Лист1'!D:E,2,false))</f>
        <v/>
      </c>
      <c r="M8856" s="9"/>
      <c r="N8856" s="9"/>
      <c r="O8856" s="9"/>
      <c r="P8856" s="9"/>
      <c r="Q8856" s="9"/>
      <c r="R8856" s="9"/>
    </row>
    <row r="8857" ht="15.75" customHeight="1">
      <c r="A8857" s="14" t="s">
        <v>79</v>
      </c>
      <c r="B8857" s="14" t="s">
        <v>80</v>
      </c>
      <c r="C8857" s="40" t="s">
        <v>20922</v>
      </c>
      <c r="D8857" s="14" t="s">
        <v>20923</v>
      </c>
      <c r="E8857" s="13" t="s">
        <v>20924</v>
      </c>
      <c r="F8857" s="14" t="s">
        <v>20922</v>
      </c>
      <c r="G8857" s="14" t="s">
        <v>6988</v>
      </c>
      <c r="H8857" s="41" t="s">
        <v>6712</v>
      </c>
      <c r="I8857" s="42" t="s">
        <v>85</v>
      </c>
      <c r="J8857" s="64">
        <f t="shared" si="1"/>
        <v>37</v>
      </c>
      <c r="K8857" s="7" t="str">
        <f t="shared" si="2"/>
        <v>ENG30-03087088-amongolski</v>
      </c>
      <c r="L8857" s="7" t="str">
        <f>ifna(VLOOKUP(K8857,'Лист1'!D:E,2,false))</f>
        <v/>
      </c>
      <c r="M8857" s="9"/>
      <c r="N8857" s="9"/>
      <c r="O8857" s="9"/>
      <c r="P8857" s="9"/>
      <c r="Q8857" s="9"/>
      <c r="R8857" s="9"/>
    </row>
    <row r="8858" ht="15.75" customHeight="1">
      <c r="A8858" s="14" t="s">
        <v>11</v>
      </c>
      <c r="B8858" s="14" t="s">
        <v>12</v>
      </c>
      <c r="C8858" s="40" t="s">
        <v>11883</v>
      </c>
      <c r="D8858" s="14" t="s">
        <v>20925</v>
      </c>
      <c r="E8858" s="13" t="s">
        <v>20926</v>
      </c>
      <c r="F8858" s="14" t="s">
        <v>20927</v>
      </c>
      <c r="G8858" s="14" t="s">
        <v>8069</v>
      </c>
      <c r="H8858" s="41" t="s">
        <v>6712</v>
      </c>
      <c r="I8858" s="42" t="s">
        <v>85</v>
      </c>
      <c r="J8858" s="61">
        <f t="shared" si="1"/>
        <v>111</v>
      </c>
      <c r="K8858" s="7" t="str">
        <f t="shared" si="2"/>
        <v>ENG30-03088164-nzaštita</v>
      </c>
      <c r="L8858" s="7" t="str">
        <f>ifna(VLOOKUP(K8858,'Лист1'!D:E,2,false))</f>
        <v/>
      </c>
      <c r="M8858" s="9"/>
      <c r="N8858" s="9"/>
      <c r="O8858" s="9"/>
      <c r="P8858" s="9"/>
      <c r="Q8858" s="9"/>
      <c r="R8858" s="9"/>
    </row>
    <row r="8859" ht="15.75" customHeight="1">
      <c r="A8859" s="14" t="s">
        <v>11</v>
      </c>
      <c r="B8859" s="14" t="s">
        <v>12</v>
      </c>
      <c r="C8859" s="40" t="s">
        <v>20928</v>
      </c>
      <c r="D8859" s="14" t="s">
        <v>20929</v>
      </c>
      <c r="E8859" s="13" t="s">
        <v>20930</v>
      </c>
      <c r="F8859" s="14" t="s">
        <v>20931</v>
      </c>
      <c r="G8859" s="14" t="s">
        <v>6772</v>
      </c>
      <c r="H8859" s="41" t="s">
        <v>6712</v>
      </c>
      <c r="I8859" s="42" t="s">
        <v>85</v>
      </c>
      <c r="J8859" s="22">
        <f t="shared" si="1"/>
        <v>19</v>
      </c>
      <c r="K8859" s="7" t="str">
        <f t="shared" si="2"/>
        <v>ENG30-03091374-nveza</v>
      </c>
      <c r="L8859" s="7" t="str">
        <f>ifna(VLOOKUP(K8859,'Лист1'!D:E,2,false))</f>
        <v/>
      </c>
      <c r="M8859" s="9"/>
      <c r="N8859" s="9"/>
      <c r="O8859" s="9"/>
      <c r="P8859" s="9"/>
      <c r="Q8859" s="9"/>
      <c r="R8859" s="9"/>
    </row>
    <row r="8860" ht="15.75" customHeight="1">
      <c r="A8860" s="14" t="s">
        <v>79</v>
      </c>
      <c r="B8860" s="14" t="s">
        <v>80</v>
      </c>
      <c r="C8860" s="40" t="s">
        <v>20932</v>
      </c>
      <c r="D8860" s="14" t="s">
        <v>20933</v>
      </c>
      <c r="E8860" s="13" t="s">
        <v>20934</v>
      </c>
      <c r="F8860" s="14" t="s">
        <v>20935</v>
      </c>
      <c r="G8860" s="14" t="s">
        <v>7053</v>
      </c>
      <c r="H8860" s="41" t="s">
        <v>6712</v>
      </c>
      <c r="I8860" s="42" t="s">
        <v>85</v>
      </c>
      <c r="J8860" s="28">
        <f t="shared" si="1"/>
        <v>16</v>
      </c>
      <c r="K8860" s="7" t="str">
        <f t="shared" si="2"/>
        <v>ENG30-03091996-aazotni</v>
      </c>
      <c r="L8860" s="7" t="str">
        <f>ifna(VLOOKUP(K8860,'Лист1'!D:E,2,false))</f>
        <v/>
      </c>
      <c r="M8860" s="9"/>
      <c r="N8860" s="9"/>
      <c r="O8860" s="9"/>
      <c r="P8860" s="9"/>
      <c r="Q8860" s="9"/>
      <c r="R8860" s="9"/>
    </row>
    <row r="8861" ht="15.75" customHeight="1">
      <c r="A8861" s="14" t="s">
        <v>79</v>
      </c>
      <c r="B8861" s="14" t="s">
        <v>80</v>
      </c>
      <c r="C8861" s="40" t="s">
        <v>20548</v>
      </c>
      <c r="D8861" s="14" t="s">
        <v>20936</v>
      </c>
      <c r="E8861" s="13" t="s">
        <v>20937</v>
      </c>
      <c r="F8861" s="14" t="s">
        <v>20938</v>
      </c>
      <c r="G8861" s="14" t="s">
        <v>7136</v>
      </c>
      <c r="H8861" s="41" t="s">
        <v>6712</v>
      </c>
      <c r="I8861" s="42" t="s">
        <v>85</v>
      </c>
      <c r="J8861" s="46">
        <f t="shared" si="1"/>
        <v>63</v>
      </c>
      <c r="K8861" s="7" t="str">
        <f t="shared" si="2"/>
        <v>ENG30-03092661-anordijski</v>
      </c>
      <c r="L8861" s="7" t="str">
        <f>ifna(VLOOKUP(K8861,'Лист1'!D:E,2,false))</f>
        <v/>
      </c>
      <c r="M8861" s="9"/>
      <c r="N8861" s="9"/>
      <c r="O8861" s="9"/>
      <c r="P8861" s="9"/>
      <c r="Q8861" s="9"/>
      <c r="R8861" s="9"/>
    </row>
    <row r="8862" ht="15.75" customHeight="1">
      <c r="A8862" s="14" t="s">
        <v>11</v>
      </c>
      <c r="B8862" s="14" t="s">
        <v>12</v>
      </c>
      <c r="C8862" s="40" t="s">
        <v>20939</v>
      </c>
      <c r="D8862" s="14" t="s">
        <v>20940</v>
      </c>
      <c r="E8862" s="13" t="s">
        <v>20941</v>
      </c>
      <c r="F8862" s="14" t="s">
        <v>20939</v>
      </c>
      <c r="G8862" s="14" t="s">
        <v>9107</v>
      </c>
      <c r="H8862" s="41" t="s">
        <v>6712</v>
      </c>
      <c r="I8862" s="42" t="s">
        <v>85</v>
      </c>
      <c r="J8862" s="85">
        <f t="shared" si="1"/>
        <v>43</v>
      </c>
      <c r="K8862" s="7" t="str">
        <f t="shared" si="2"/>
        <v>ENG30-03099454-nmanastir</v>
      </c>
      <c r="L8862" s="7" t="str">
        <f>ifna(VLOOKUP(K8862,'Лист1'!D:E,2,false))</f>
        <v/>
      </c>
      <c r="M8862" s="9"/>
      <c r="N8862" s="9"/>
      <c r="O8862" s="9"/>
      <c r="P8862" s="9"/>
      <c r="Q8862" s="9"/>
      <c r="R8862" s="9"/>
    </row>
    <row r="8863" ht="15.75" customHeight="1">
      <c r="A8863" s="14" t="s">
        <v>79</v>
      </c>
      <c r="B8863" s="14" t="s">
        <v>80</v>
      </c>
      <c r="C8863" s="40" t="s">
        <v>13316</v>
      </c>
      <c r="D8863" s="14" t="s">
        <v>20942</v>
      </c>
      <c r="E8863" s="13" t="s">
        <v>20943</v>
      </c>
      <c r="F8863" s="14" t="s">
        <v>13316</v>
      </c>
      <c r="G8863" s="14" t="s">
        <v>6917</v>
      </c>
      <c r="H8863" s="41" t="s">
        <v>6712</v>
      </c>
      <c r="I8863" s="42" t="s">
        <v>85</v>
      </c>
      <c r="J8863" s="37">
        <f t="shared" si="1"/>
        <v>24</v>
      </c>
      <c r="K8863" s="7" t="str">
        <f t="shared" si="2"/>
        <v>ENG30-03099549-agovorni</v>
      </c>
      <c r="L8863" s="7" t="str">
        <f>ifna(VLOOKUP(K8863,'Лист1'!D:E,2,false))</f>
        <v/>
      </c>
      <c r="M8863" s="9"/>
      <c r="N8863" s="9"/>
      <c r="O8863" s="9"/>
      <c r="P8863" s="9"/>
      <c r="Q8863" s="9"/>
      <c r="R8863" s="9"/>
    </row>
    <row r="8864" ht="15.75" customHeight="1">
      <c r="A8864" s="14" t="s">
        <v>79</v>
      </c>
      <c r="B8864" s="14" t="s">
        <v>80</v>
      </c>
      <c r="C8864" s="40" t="s">
        <v>20944</v>
      </c>
      <c r="D8864" s="14" t="s">
        <v>20945</v>
      </c>
      <c r="E8864" s="13" t="s">
        <v>20946</v>
      </c>
      <c r="F8864" s="14" t="s">
        <v>20944</v>
      </c>
      <c r="G8864" s="14" t="s">
        <v>10445</v>
      </c>
      <c r="H8864" s="41" t="s">
        <v>6712</v>
      </c>
      <c r="I8864" s="42" t="s">
        <v>85</v>
      </c>
      <c r="J8864" s="112">
        <f t="shared" si="1"/>
        <v>67</v>
      </c>
      <c r="K8864" s="7" t="str">
        <f t="shared" si="2"/>
        <v>ENG30-03104149-apruski</v>
      </c>
      <c r="L8864" s="7" t="str">
        <f>ifna(VLOOKUP(K8864,'Лист1'!D:E,2,false))</f>
        <v/>
      </c>
      <c r="M8864" s="9"/>
      <c r="N8864" s="9"/>
      <c r="O8864" s="9"/>
      <c r="P8864" s="9"/>
      <c r="Q8864" s="9"/>
      <c r="R8864" s="9"/>
    </row>
    <row r="8865" ht="15.75" customHeight="1">
      <c r="A8865" s="14" t="s">
        <v>11</v>
      </c>
      <c r="B8865" s="14" t="s">
        <v>12</v>
      </c>
      <c r="C8865" s="40" t="s">
        <v>20947</v>
      </c>
      <c r="D8865" s="14" t="s">
        <v>20948</v>
      </c>
      <c r="E8865" s="13" t="s">
        <v>20949</v>
      </c>
      <c r="F8865" s="14" t="s">
        <v>20950</v>
      </c>
      <c r="G8865" s="14" t="s">
        <v>6772</v>
      </c>
      <c r="H8865" s="41" t="s">
        <v>6712</v>
      </c>
      <c r="I8865" s="42" t="s">
        <v>85</v>
      </c>
      <c r="J8865" s="46">
        <f t="shared" si="1"/>
        <v>37</v>
      </c>
      <c r="K8865" s="7" t="str">
        <f t="shared" si="2"/>
        <v>ENG30-03104594-nkopija</v>
      </c>
      <c r="L8865" s="7" t="str">
        <f>ifna(VLOOKUP(K8865,'Лист1'!D:E,2,false))</f>
        <v/>
      </c>
      <c r="M8865" s="9"/>
      <c r="N8865" s="9"/>
      <c r="O8865" s="9"/>
      <c r="P8865" s="9"/>
      <c r="Q8865" s="9"/>
      <c r="R8865" s="9"/>
    </row>
    <row r="8866" ht="15.75" customHeight="1">
      <c r="A8866" s="14" t="s">
        <v>11</v>
      </c>
      <c r="B8866" s="14" t="s">
        <v>12</v>
      </c>
      <c r="C8866" s="40" t="s">
        <v>20951</v>
      </c>
      <c r="D8866" s="14" t="s">
        <v>20952</v>
      </c>
      <c r="E8866" s="13" t="s">
        <v>20953</v>
      </c>
      <c r="F8866" s="14" t="s">
        <v>20954</v>
      </c>
      <c r="G8866" s="14" t="s">
        <v>9107</v>
      </c>
      <c r="H8866" s="41" t="s">
        <v>6712</v>
      </c>
      <c r="I8866" s="42" t="s">
        <v>85</v>
      </c>
      <c r="J8866" s="46">
        <f t="shared" si="1"/>
        <v>75</v>
      </c>
      <c r="K8866" s="7" t="str">
        <f t="shared" si="2"/>
        <v>ENG30-03109693-nugao</v>
      </c>
      <c r="L8866" s="7" t="str">
        <f>ifna(VLOOKUP(K8866,'Лист1'!D:E,2,false))</f>
        <v/>
      </c>
      <c r="M8866" s="9"/>
      <c r="N8866" s="9"/>
      <c r="O8866" s="9"/>
      <c r="P8866" s="9"/>
      <c r="Q8866" s="9"/>
      <c r="R8866" s="9"/>
    </row>
    <row r="8867" ht="15.75" customHeight="1">
      <c r="A8867" s="14" t="s">
        <v>11</v>
      </c>
      <c r="B8867" s="14" t="s">
        <v>12</v>
      </c>
      <c r="C8867" s="40" t="s">
        <v>20951</v>
      </c>
      <c r="D8867" s="14" t="s">
        <v>20955</v>
      </c>
      <c r="E8867" s="13" t="s">
        <v>20956</v>
      </c>
      <c r="F8867" s="14" t="s">
        <v>20954</v>
      </c>
      <c r="G8867" s="14" t="s">
        <v>9107</v>
      </c>
      <c r="H8867" s="41" t="s">
        <v>6712</v>
      </c>
      <c r="I8867" s="42" t="s">
        <v>85</v>
      </c>
      <c r="J8867" s="43">
        <f t="shared" si="1"/>
        <v>46</v>
      </c>
      <c r="K8867" s="7" t="str">
        <f t="shared" si="2"/>
        <v>ENG30-03109881-nugao</v>
      </c>
      <c r="L8867" s="7" t="str">
        <f>ifna(VLOOKUP(K8867,'Лист1'!D:E,2,false))</f>
        <v/>
      </c>
      <c r="M8867" s="9"/>
      <c r="N8867" s="9"/>
      <c r="O8867" s="9"/>
      <c r="P8867" s="9"/>
      <c r="Q8867" s="9"/>
      <c r="R8867" s="9"/>
    </row>
    <row r="8868" ht="15.75" customHeight="1">
      <c r="A8868" s="14" t="s">
        <v>79</v>
      </c>
      <c r="B8868" s="14" t="s">
        <v>80</v>
      </c>
      <c r="C8868" s="40" t="s">
        <v>20957</v>
      </c>
      <c r="D8868" s="14" t="s">
        <v>20958</v>
      </c>
      <c r="E8868" s="13" t="s">
        <v>20959</v>
      </c>
      <c r="F8868" s="14" t="s">
        <v>20960</v>
      </c>
      <c r="G8868" s="14" t="s">
        <v>7954</v>
      </c>
      <c r="H8868" s="41" t="s">
        <v>6712</v>
      </c>
      <c r="I8868" s="42" t="s">
        <v>85</v>
      </c>
      <c r="J8868" s="61">
        <f t="shared" si="1"/>
        <v>22</v>
      </c>
      <c r="K8868" s="7" t="str">
        <f t="shared" si="2"/>
        <v>ENG30-03110322-adisajni</v>
      </c>
      <c r="L8868" s="7" t="str">
        <f>ifna(VLOOKUP(K8868,'Лист1'!D:E,2,false))</f>
        <v/>
      </c>
      <c r="M8868" s="9"/>
      <c r="N8868" s="9"/>
      <c r="O8868" s="9"/>
      <c r="P8868" s="9"/>
      <c r="Q8868" s="9"/>
      <c r="R8868" s="9"/>
    </row>
    <row r="8869" ht="15.75" customHeight="1">
      <c r="A8869" s="14" t="s">
        <v>79</v>
      </c>
      <c r="B8869" s="14" t="s">
        <v>80</v>
      </c>
      <c r="C8869" s="40" t="s">
        <v>20961</v>
      </c>
      <c r="D8869" s="14" t="s">
        <v>20958</v>
      </c>
      <c r="E8869" s="13" t="s">
        <v>20959</v>
      </c>
      <c r="F8869" s="14" t="s">
        <v>20960</v>
      </c>
      <c r="G8869" s="14" t="s">
        <v>7954</v>
      </c>
      <c r="H8869" s="41" t="s">
        <v>6712</v>
      </c>
      <c r="I8869" s="42" t="s">
        <v>85</v>
      </c>
      <c r="J8869" s="39">
        <f t="shared" si="1"/>
        <v>22</v>
      </c>
      <c r="K8869" s="7" t="str">
        <f t="shared" si="2"/>
        <v>ENG30-03110322-arespiratoran</v>
      </c>
      <c r="L8869" s="7" t="str">
        <f>ifna(VLOOKUP(K8869,'Лист1'!D:E,2,false))</f>
        <v>dodati</v>
      </c>
      <c r="M8869" s="9"/>
      <c r="N8869" s="9"/>
      <c r="O8869" s="9"/>
      <c r="P8869" s="9"/>
      <c r="Q8869" s="9"/>
      <c r="R8869" s="9"/>
    </row>
    <row r="8870" ht="15.75" customHeight="1">
      <c r="A8870" s="14" t="s">
        <v>11</v>
      </c>
      <c r="B8870" s="14" t="s">
        <v>12</v>
      </c>
      <c r="C8870" s="40" t="s">
        <v>20962</v>
      </c>
      <c r="D8870" s="14" t="s">
        <v>20963</v>
      </c>
      <c r="E8870" s="13" t="s">
        <v>20964</v>
      </c>
      <c r="F8870" s="14" t="s">
        <v>20965</v>
      </c>
      <c r="G8870" s="14" t="s">
        <v>12436</v>
      </c>
      <c r="H8870" s="41" t="s">
        <v>6712</v>
      </c>
      <c r="I8870" s="42" t="s">
        <v>85</v>
      </c>
      <c r="J8870" s="22">
        <f t="shared" si="1"/>
        <v>101</v>
      </c>
      <c r="K8870" s="7" t="str">
        <f t="shared" si="2"/>
        <v>ENG30-03110669-ntruba</v>
      </c>
      <c r="L8870" s="7" t="str">
        <f>ifna(VLOOKUP(K8870,'Лист1'!D:E,2,false))</f>
        <v/>
      </c>
      <c r="M8870" s="9"/>
      <c r="N8870" s="9"/>
      <c r="O8870" s="9"/>
      <c r="P8870" s="9"/>
      <c r="Q8870" s="9"/>
      <c r="R8870" s="9"/>
    </row>
    <row r="8871" ht="15.75" customHeight="1">
      <c r="A8871" s="14" t="s">
        <v>11</v>
      </c>
      <c r="B8871" s="14" t="s">
        <v>12</v>
      </c>
      <c r="C8871" s="40" t="s">
        <v>9859</v>
      </c>
      <c r="D8871" s="14" t="s">
        <v>20966</v>
      </c>
      <c r="E8871" s="13" t="s">
        <v>20967</v>
      </c>
      <c r="F8871" s="14" t="s">
        <v>20968</v>
      </c>
      <c r="G8871" s="14" t="s">
        <v>9107</v>
      </c>
      <c r="H8871" s="41" t="s">
        <v>6712</v>
      </c>
      <c r="I8871" s="42" t="s">
        <v>85</v>
      </c>
      <c r="J8871" s="59">
        <f t="shared" si="1"/>
        <v>46</v>
      </c>
      <c r="K8871" s="7" t="str">
        <f t="shared" si="2"/>
        <v>ENG30-03120029-nred</v>
      </c>
      <c r="L8871" s="7" t="str">
        <f>ifna(VLOOKUP(K8871,'Лист1'!D:E,2,false))</f>
        <v/>
      </c>
      <c r="M8871" s="9"/>
      <c r="N8871" s="9"/>
      <c r="O8871" s="9"/>
      <c r="P8871" s="9"/>
      <c r="Q8871" s="9"/>
      <c r="R8871" s="9"/>
    </row>
    <row r="8872" ht="15.75" customHeight="1">
      <c r="A8872" s="14" t="s">
        <v>11</v>
      </c>
      <c r="B8872" s="14" t="s">
        <v>12</v>
      </c>
      <c r="C8872" s="40" t="s">
        <v>15050</v>
      </c>
      <c r="D8872" s="14" t="s">
        <v>20966</v>
      </c>
      <c r="E8872" s="13" t="s">
        <v>20967</v>
      </c>
      <c r="F8872" s="14" t="s">
        <v>20968</v>
      </c>
      <c r="G8872" s="14" t="s">
        <v>9107</v>
      </c>
      <c r="H8872" s="41" t="s">
        <v>6712</v>
      </c>
      <c r="I8872" s="42" t="s">
        <v>85</v>
      </c>
      <c r="J8872" s="87">
        <f t="shared" si="1"/>
        <v>46</v>
      </c>
      <c r="K8872" s="7" t="str">
        <f t="shared" si="2"/>
        <v>ENG30-03120029-nsloj</v>
      </c>
      <c r="L8872" s="7" t="str">
        <f>ifna(VLOOKUP(K8872,'Лист1'!D:E,2,false))</f>
        <v/>
      </c>
      <c r="M8872" s="9"/>
      <c r="N8872" s="9"/>
      <c r="O8872" s="9"/>
      <c r="P8872" s="9"/>
      <c r="Q8872" s="9"/>
      <c r="R8872" s="9"/>
    </row>
    <row r="8873" ht="15.75" customHeight="1">
      <c r="A8873" s="14" t="s">
        <v>11</v>
      </c>
      <c r="B8873" s="14" t="s">
        <v>12</v>
      </c>
      <c r="C8873" s="40" t="s">
        <v>20969</v>
      </c>
      <c r="D8873" s="14" t="s">
        <v>20970</v>
      </c>
      <c r="E8873" s="13" t="s">
        <v>20971</v>
      </c>
      <c r="F8873" s="14" t="s">
        <v>20972</v>
      </c>
      <c r="G8873" s="14" t="s">
        <v>9107</v>
      </c>
      <c r="H8873" s="41" t="s">
        <v>6712</v>
      </c>
      <c r="I8873" s="42" t="s">
        <v>85</v>
      </c>
      <c r="J8873" s="29">
        <f t="shared" si="1"/>
        <v>35</v>
      </c>
      <c r="K8873" s="7" t="str">
        <f t="shared" si="2"/>
        <v>ENG30-03120198-ndvorište</v>
      </c>
      <c r="L8873" s="7" t="str">
        <f>ifna(VLOOKUP(K8873,'Лист1'!D:E,2,false))</f>
        <v/>
      </c>
      <c r="M8873" s="9"/>
      <c r="N8873" s="9"/>
      <c r="O8873" s="9"/>
      <c r="P8873" s="9"/>
      <c r="Q8873" s="9"/>
      <c r="R8873" s="9"/>
    </row>
    <row r="8874" ht="15.75" customHeight="1">
      <c r="A8874" s="14" t="s">
        <v>79</v>
      </c>
      <c r="B8874" s="14" t="s">
        <v>80</v>
      </c>
      <c r="C8874" s="40" t="s">
        <v>20973</v>
      </c>
      <c r="D8874" s="14" t="s">
        <v>20974</v>
      </c>
      <c r="E8874" s="13" t="s">
        <v>20975</v>
      </c>
      <c r="F8874" s="14" t="s">
        <v>20973</v>
      </c>
      <c r="G8874" s="14" t="s">
        <v>10445</v>
      </c>
      <c r="H8874" s="41" t="s">
        <v>6712</v>
      </c>
      <c r="I8874" s="42" t="s">
        <v>85</v>
      </c>
      <c r="J8874" s="29">
        <f t="shared" si="1"/>
        <v>55</v>
      </c>
      <c r="K8874" s="7" t="str">
        <f t="shared" si="2"/>
        <v>ENG30-03121573-asumatranski</v>
      </c>
      <c r="L8874" s="7" t="str">
        <f>ifna(VLOOKUP(K8874,'Лист1'!D:E,2,false))</f>
        <v/>
      </c>
      <c r="M8874" s="9"/>
      <c r="N8874" s="9"/>
      <c r="O8874" s="9"/>
      <c r="P8874" s="9"/>
      <c r="Q8874" s="9"/>
      <c r="R8874" s="9"/>
    </row>
    <row r="8875" ht="15.75" customHeight="1">
      <c r="A8875" s="14" t="s">
        <v>11</v>
      </c>
      <c r="B8875" s="14" t="s">
        <v>12</v>
      </c>
      <c r="C8875" s="40" t="s">
        <v>20976</v>
      </c>
      <c r="D8875" s="14" t="s">
        <v>20977</v>
      </c>
      <c r="E8875" s="13" t="s">
        <v>20978</v>
      </c>
      <c r="F8875" s="14" t="s">
        <v>20979</v>
      </c>
      <c r="G8875" s="14" t="s">
        <v>6772</v>
      </c>
      <c r="H8875" s="41" t="s">
        <v>6712</v>
      </c>
      <c r="I8875" s="42" t="s">
        <v>85</v>
      </c>
      <c r="J8875" s="46">
        <f t="shared" si="1"/>
        <v>76</v>
      </c>
      <c r="K8875" s="7" t="str">
        <f t="shared" si="2"/>
        <v>ENG30-03122748-nomotač</v>
      </c>
      <c r="L8875" s="7" t="str">
        <f>ifna(VLOOKUP(K8875,'Лист1'!D:E,2,false))</f>
        <v/>
      </c>
      <c r="M8875" s="9"/>
      <c r="N8875" s="9"/>
      <c r="O8875" s="9"/>
      <c r="P8875" s="9"/>
      <c r="Q8875" s="9"/>
      <c r="R8875" s="9"/>
    </row>
    <row r="8876" ht="15.75" customHeight="1">
      <c r="A8876" s="14" t="s">
        <v>79</v>
      </c>
      <c r="B8876" s="14" t="s">
        <v>80</v>
      </c>
      <c r="C8876" s="40" t="s">
        <v>20980</v>
      </c>
      <c r="D8876" s="14" t="s">
        <v>20981</v>
      </c>
      <c r="E8876" s="13" t="s">
        <v>20982</v>
      </c>
      <c r="F8876" s="14" t="s">
        <v>20980</v>
      </c>
      <c r="G8876" s="14" t="s">
        <v>7954</v>
      </c>
      <c r="H8876" s="41" t="s">
        <v>6712</v>
      </c>
      <c r="I8876" s="42" t="s">
        <v>85</v>
      </c>
      <c r="J8876" s="22">
        <f t="shared" si="1"/>
        <v>28</v>
      </c>
      <c r="K8876" s="7" t="str">
        <f t="shared" si="2"/>
        <v>ENG30-03128070-avaginalan</v>
      </c>
      <c r="L8876" s="7" t="str">
        <f>ifna(VLOOKUP(K8876,'Лист1'!D:E,2,false))</f>
        <v/>
      </c>
      <c r="M8876" s="9"/>
      <c r="N8876" s="9"/>
      <c r="O8876" s="9"/>
      <c r="P8876" s="9"/>
      <c r="Q8876" s="9"/>
      <c r="R8876" s="9"/>
    </row>
    <row r="8877" ht="15.75" customHeight="1">
      <c r="A8877" s="14" t="s">
        <v>11</v>
      </c>
      <c r="B8877" s="14" t="s">
        <v>12</v>
      </c>
      <c r="C8877" s="40" t="s">
        <v>20983</v>
      </c>
      <c r="D8877" s="14" t="s">
        <v>20984</v>
      </c>
      <c r="E8877" s="13" t="s">
        <v>20985</v>
      </c>
      <c r="F8877" s="14" t="s">
        <v>20986</v>
      </c>
      <c r="G8877" s="14" t="s">
        <v>7186</v>
      </c>
      <c r="H8877" s="41" t="s">
        <v>6712</v>
      </c>
      <c r="I8877" s="42" t="s">
        <v>85</v>
      </c>
      <c r="J8877" s="22">
        <f t="shared" si="1"/>
        <v>92</v>
      </c>
      <c r="K8877" s="7" t="str">
        <f t="shared" si="2"/>
        <v>ENG30-03128519-nmast</v>
      </c>
      <c r="L8877" s="7" t="str">
        <f>ifna(VLOOKUP(K8877,'Лист1'!D:E,2,false))</f>
        <v/>
      </c>
      <c r="M8877" s="9"/>
      <c r="N8877" s="9"/>
      <c r="O8877" s="9"/>
      <c r="P8877" s="9"/>
      <c r="Q8877" s="9"/>
      <c r="R8877" s="9"/>
    </row>
    <row r="8878" ht="15.75" customHeight="1">
      <c r="A8878" s="14" t="s">
        <v>11</v>
      </c>
      <c r="B8878" s="14" t="s">
        <v>12</v>
      </c>
      <c r="C8878" s="40" t="s">
        <v>20987</v>
      </c>
      <c r="D8878" s="14" t="s">
        <v>20988</v>
      </c>
      <c r="E8878" s="13" t="s">
        <v>20989</v>
      </c>
      <c r="F8878" s="14" t="s">
        <v>20990</v>
      </c>
      <c r="G8878" s="14" t="s">
        <v>6772</v>
      </c>
      <c r="H8878" s="41" t="s">
        <v>6712</v>
      </c>
      <c r="I8878" s="42" t="s">
        <v>85</v>
      </c>
      <c r="J8878" s="30">
        <f t="shared" si="1"/>
        <v>39</v>
      </c>
      <c r="K8878" s="7" t="str">
        <f t="shared" si="2"/>
        <v>ENG30-03129123-nproizvod</v>
      </c>
      <c r="L8878" s="7" t="str">
        <f>ifna(VLOOKUP(K8878,'Лист1'!D:E,2,false))</f>
        <v/>
      </c>
      <c r="M8878" s="9"/>
      <c r="N8878" s="9"/>
      <c r="O8878" s="9"/>
      <c r="P8878" s="9"/>
      <c r="Q8878" s="9"/>
      <c r="R8878" s="9"/>
    </row>
    <row r="8879" ht="15.75" customHeight="1">
      <c r="A8879" s="14" t="s">
        <v>11</v>
      </c>
      <c r="B8879" s="14" t="s">
        <v>12</v>
      </c>
      <c r="C8879" s="40" t="s">
        <v>20991</v>
      </c>
      <c r="D8879" s="14" t="s">
        <v>20992</v>
      </c>
      <c r="E8879" s="13" t="s">
        <v>20993</v>
      </c>
      <c r="F8879" s="14" t="s">
        <v>20991</v>
      </c>
      <c r="G8879" s="14" t="s">
        <v>7810</v>
      </c>
      <c r="H8879" s="41" t="s">
        <v>6712</v>
      </c>
      <c r="I8879" s="42" t="s">
        <v>85</v>
      </c>
      <c r="J8879" s="53">
        <f t="shared" si="1"/>
        <v>29</v>
      </c>
      <c r="K8879" s="7" t="str">
        <f t="shared" si="2"/>
        <v>ENG30-03135152-nkrst</v>
      </c>
      <c r="L8879" s="7" t="str">
        <f>ifna(VLOOKUP(K8879,'Лист1'!D:E,2,false))</f>
        <v/>
      </c>
      <c r="M8879" s="9"/>
      <c r="N8879" s="9"/>
      <c r="O8879" s="9"/>
      <c r="P8879" s="9"/>
      <c r="Q8879" s="9"/>
      <c r="R8879" s="9"/>
    </row>
    <row r="8880" ht="15.75" customHeight="1">
      <c r="A8880" s="14" t="s">
        <v>11</v>
      </c>
      <c r="B8880" s="14" t="s">
        <v>12</v>
      </c>
      <c r="C8880" s="40" t="s">
        <v>20991</v>
      </c>
      <c r="D8880" s="14" t="s">
        <v>20994</v>
      </c>
      <c r="E8880" s="13" t="s">
        <v>20995</v>
      </c>
      <c r="F8880" s="14" t="s">
        <v>20991</v>
      </c>
      <c r="G8880" s="14" t="s">
        <v>6772</v>
      </c>
      <c r="H8880" s="41" t="s">
        <v>6712</v>
      </c>
      <c r="I8880" s="42" t="s">
        <v>85</v>
      </c>
      <c r="J8880" s="95">
        <f t="shared" si="1"/>
        <v>70</v>
      </c>
      <c r="K8880" s="7" t="str">
        <f t="shared" si="2"/>
        <v>ENG30-03135532-nkrst</v>
      </c>
      <c r="L8880" s="7" t="str">
        <f>ifna(VLOOKUP(K8880,'Лист1'!D:E,2,false))</f>
        <v/>
      </c>
      <c r="M8880" s="9"/>
      <c r="N8880" s="9"/>
      <c r="O8880" s="9"/>
      <c r="P8880" s="9"/>
      <c r="Q8880" s="9"/>
      <c r="R8880" s="9"/>
    </row>
    <row r="8881" ht="15.75" customHeight="1">
      <c r="A8881" s="14" t="s">
        <v>79</v>
      </c>
      <c r="B8881" s="14" t="s">
        <v>80</v>
      </c>
      <c r="C8881" s="40" t="s">
        <v>9970</v>
      </c>
      <c r="D8881" s="14" t="s">
        <v>20996</v>
      </c>
      <c r="E8881" s="13" t="s">
        <v>20997</v>
      </c>
      <c r="F8881" s="14" t="s">
        <v>18233</v>
      </c>
      <c r="G8881" s="14" t="s">
        <v>7632</v>
      </c>
      <c r="H8881" s="41" t="s">
        <v>6712</v>
      </c>
      <c r="I8881" s="42" t="s">
        <v>85</v>
      </c>
      <c r="J8881" s="59">
        <f t="shared" si="1"/>
        <v>27</v>
      </c>
      <c r="K8881" s="7" t="str">
        <f t="shared" si="2"/>
        <v>ENG30-03137558-akomercijalan</v>
      </c>
      <c r="L8881" s="7" t="str">
        <f>ifna(VLOOKUP(K8881,'Лист1'!D:E,2,false))</f>
        <v/>
      </c>
      <c r="M8881" s="9"/>
      <c r="N8881" s="9"/>
      <c r="O8881" s="9"/>
      <c r="P8881" s="9"/>
      <c r="Q8881" s="9"/>
      <c r="R8881" s="9"/>
    </row>
    <row r="8882" ht="15.75" customHeight="1">
      <c r="A8882" s="14" t="s">
        <v>11</v>
      </c>
      <c r="B8882" s="14" t="s">
        <v>12</v>
      </c>
      <c r="C8882" s="40" t="s">
        <v>20998</v>
      </c>
      <c r="D8882" s="14" t="s">
        <v>20999</v>
      </c>
      <c r="E8882" s="13" t="s">
        <v>21000</v>
      </c>
      <c r="F8882" s="14" t="s">
        <v>21001</v>
      </c>
      <c r="G8882" s="14" t="s">
        <v>7366</v>
      </c>
      <c r="H8882" s="41" t="s">
        <v>6712</v>
      </c>
      <c r="I8882" s="42" t="s">
        <v>85</v>
      </c>
      <c r="J8882" s="48">
        <f t="shared" si="1"/>
        <v>53</v>
      </c>
      <c r="K8882" s="7" t="str">
        <f t="shared" si="2"/>
        <v>ENG30-03138669-nkruna</v>
      </c>
      <c r="L8882" s="7" t="str">
        <f>ifna(VLOOKUP(K8882,'Лист1'!D:E,2,false))</f>
        <v/>
      </c>
      <c r="M8882" s="9"/>
      <c r="N8882" s="9"/>
      <c r="O8882" s="9"/>
      <c r="P8882" s="9"/>
      <c r="Q8882" s="9"/>
      <c r="R8882" s="9"/>
    </row>
    <row r="8883" ht="15.75" customHeight="1">
      <c r="A8883" s="14" t="s">
        <v>11</v>
      </c>
      <c r="B8883" s="14" t="s">
        <v>12</v>
      </c>
      <c r="C8883" s="40" t="s">
        <v>21002</v>
      </c>
      <c r="D8883" s="14" t="s">
        <v>21003</v>
      </c>
      <c r="E8883" s="13" t="s">
        <v>21004</v>
      </c>
      <c r="F8883" s="14" t="s">
        <v>21005</v>
      </c>
      <c r="G8883" s="14" t="s">
        <v>11653</v>
      </c>
      <c r="H8883" s="41" t="s">
        <v>6712</v>
      </c>
      <c r="I8883" s="42" t="s">
        <v>85</v>
      </c>
      <c r="J8883" s="33">
        <f t="shared" si="1"/>
        <v>64</v>
      </c>
      <c r="K8883" s="7" t="str">
        <f t="shared" si="2"/>
        <v>ENG30-03140900-nkrstarica</v>
      </c>
      <c r="L8883" s="7" t="str">
        <f>ifna(VLOOKUP(K8883,'Лист1'!D:E,2,false))</f>
        <v/>
      </c>
      <c r="M8883" s="9"/>
      <c r="N8883" s="9"/>
      <c r="O8883" s="9"/>
      <c r="P8883" s="9"/>
      <c r="Q8883" s="9"/>
      <c r="R8883" s="9"/>
    </row>
    <row r="8884" ht="15.75" customHeight="1">
      <c r="A8884" s="14" t="s">
        <v>79</v>
      </c>
      <c r="B8884" s="14" t="s">
        <v>80</v>
      </c>
      <c r="C8884" s="40" t="s">
        <v>21006</v>
      </c>
      <c r="D8884" s="14" t="s">
        <v>21007</v>
      </c>
      <c r="E8884" s="13" t="s">
        <v>21008</v>
      </c>
      <c r="F8884" s="14" t="s">
        <v>21006</v>
      </c>
      <c r="G8884" s="14" t="s">
        <v>8686</v>
      </c>
      <c r="H8884" s="41" t="s">
        <v>6712</v>
      </c>
      <c r="I8884" s="42" t="s">
        <v>85</v>
      </c>
      <c r="J8884" s="22">
        <f t="shared" si="1"/>
        <v>54</v>
      </c>
      <c r="K8884" s="7" t="str">
        <f t="shared" si="2"/>
        <v>ENG30-03141609-arasan</v>
      </c>
      <c r="L8884" s="7" t="str">
        <f>ifna(VLOOKUP(K8884,'Лист1'!D:E,2,false))</f>
        <v/>
      </c>
      <c r="M8884" s="9"/>
      <c r="N8884" s="9"/>
      <c r="O8884" s="9"/>
      <c r="P8884" s="9"/>
      <c r="Q8884" s="9"/>
      <c r="R8884" s="9"/>
    </row>
    <row r="8885" ht="15.75" customHeight="1">
      <c r="A8885" s="14" t="s">
        <v>11</v>
      </c>
      <c r="B8885" s="14" t="s">
        <v>12</v>
      </c>
      <c r="C8885" s="40" t="s">
        <v>9717</v>
      </c>
      <c r="D8885" s="14" t="s">
        <v>21009</v>
      </c>
      <c r="E8885" s="13" t="s">
        <v>21010</v>
      </c>
      <c r="F8885" s="14" t="s">
        <v>9717</v>
      </c>
      <c r="G8885" s="14" t="s">
        <v>6772</v>
      </c>
      <c r="H8885" s="41" t="s">
        <v>6712</v>
      </c>
      <c r="I8885" s="42" t="s">
        <v>85</v>
      </c>
      <c r="J8885" s="39">
        <f t="shared" si="1"/>
        <v>36</v>
      </c>
      <c r="K8885" s="7" t="str">
        <f t="shared" si="2"/>
        <v>ENG30-03144592-nkocka</v>
      </c>
      <c r="L8885" s="7" t="str">
        <f>ifna(VLOOKUP(K8885,'Лист1'!D:E,2,false))</f>
        <v/>
      </c>
      <c r="M8885" s="9"/>
      <c r="N8885" s="9"/>
      <c r="O8885" s="9"/>
      <c r="P8885" s="9"/>
      <c r="Q8885" s="9"/>
      <c r="R8885" s="9"/>
    </row>
    <row r="8886" ht="15.75" customHeight="1">
      <c r="A8886" s="14" t="s">
        <v>11</v>
      </c>
      <c r="B8886" s="14" t="s">
        <v>12</v>
      </c>
      <c r="C8886" s="40" t="s">
        <v>21011</v>
      </c>
      <c r="D8886" s="14" t="s">
        <v>21012</v>
      </c>
      <c r="E8886" s="13" t="s">
        <v>21013</v>
      </c>
      <c r="F8886" s="14" t="s">
        <v>21011</v>
      </c>
      <c r="G8886" s="14" t="s">
        <v>7914</v>
      </c>
      <c r="H8886" s="41" t="s">
        <v>6712</v>
      </c>
      <c r="I8886" s="42" t="s">
        <v>85</v>
      </c>
      <c r="J8886" s="99">
        <f t="shared" si="1"/>
        <v>66</v>
      </c>
      <c r="K8886" s="7" t="str">
        <f t="shared" si="2"/>
        <v>ENG30-03147509-nšolja</v>
      </c>
      <c r="L8886" s="7" t="str">
        <f>ifna(VLOOKUP(K8886,'Лист1'!D:E,2,false))</f>
        <v/>
      </c>
      <c r="M8886" s="9"/>
      <c r="N8886" s="9"/>
      <c r="O8886" s="9"/>
      <c r="P8886" s="9"/>
      <c r="Q8886" s="9"/>
      <c r="R8886" s="9"/>
    </row>
    <row r="8887" ht="15.75" customHeight="1">
      <c r="A8887" s="14" t="s">
        <v>11</v>
      </c>
      <c r="B8887" s="14" t="s">
        <v>12</v>
      </c>
      <c r="C8887" s="40" t="s">
        <v>21014</v>
      </c>
      <c r="D8887" s="14" t="s">
        <v>21015</v>
      </c>
      <c r="E8887" s="13" t="s">
        <v>21016</v>
      </c>
      <c r="F8887" s="14" t="s">
        <v>21017</v>
      </c>
      <c r="G8887" s="14" t="s">
        <v>6772</v>
      </c>
      <c r="H8887" s="41" t="s">
        <v>6712</v>
      </c>
      <c r="I8887" s="42" t="s">
        <v>85</v>
      </c>
      <c r="J8887" s="28">
        <f t="shared" si="1"/>
        <v>84</v>
      </c>
      <c r="K8887" s="7" t="str">
        <f t="shared" si="2"/>
        <v>ENG30-03147901-ntrofej</v>
      </c>
      <c r="L8887" s="7" t="str">
        <f>ifna(VLOOKUP(K8887,'Лист1'!D:E,2,false))</f>
        <v/>
      </c>
      <c r="M8887" s="9"/>
      <c r="N8887" s="9"/>
      <c r="O8887" s="9"/>
      <c r="P8887" s="9"/>
      <c r="Q8887" s="9"/>
      <c r="R8887" s="9"/>
    </row>
    <row r="8888" ht="15.75" customHeight="1">
      <c r="A8888" s="14" t="s">
        <v>11</v>
      </c>
      <c r="B8888" s="14" t="s">
        <v>12</v>
      </c>
      <c r="C8888" s="40" t="s">
        <v>20358</v>
      </c>
      <c r="D8888" s="14" t="s">
        <v>21018</v>
      </c>
      <c r="E8888" s="13" t="s">
        <v>21019</v>
      </c>
      <c r="F8888" s="14" t="s">
        <v>20358</v>
      </c>
      <c r="G8888" s="14" t="s">
        <v>9107</v>
      </c>
      <c r="H8888" s="41" t="s">
        <v>6712</v>
      </c>
      <c r="I8888" s="42" t="s">
        <v>85</v>
      </c>
      <c r="J8888" s="46">
        <f t="shared" si="1"/>
        <v>20</v>
      </c>
      <c r="K8888" s="7" t="str">
        <f t="shared" si="2"/>
        <v>ENG30-03148727-nkupola</v>
      </c>
      <c r="L8888" s="7" t="str">
        <f>ifna(VLOOKUP(K8888,'Лист1'!D:E,2,false))</f>
        <v/>
      </c>
      <c r="M8888" s="9"/>
      <c r="N8888" s="9"/>
      <c r="O8888" s="9"/>
      <c r="P8888" s="9"/>
      <c r="Q8888" s="9"/>
      <c r="R8888" s="9"/>
    </row>
    <row r="8889" ht="15.75" customHeight="1">
      <c r="A8889" s="14" t="s">
        <v>79</v>
      </c>
      <c r="B8889" s="14" t="s">
        <v>80</v>
      </c>
      <c r="C8889" s="40" t="s">
        <v>20008</v>
      </c>
      <c r="D8889" s="14" t="s">
        <v>21020</v>
      </c>
      <c r="E8889" s="13" t="s">
        <v>21021</v>
      </c>
      <c r="F8889" s="14" t="s">
        <v>21022</v>
      </c>
      <c r="G8889" s="14" t="s">
        <v>6772</v>
      </c>
      <c r="H8889" s="41" t="s">
        <v>6712</v>
      </c>
      <c r="I8889" s="42" t="s">
        <v>85</v>
      </c>
      <c r="J8889" s="49">
        <f t="shared" si="1"/>
        <v>66</v>
      </c>
      <c r="K8889" s="7" t="str">
        <f t="shared" si="2"/>
        <v>ENG30-03149169-aručni</v>
      </c>
      <c r="L8889" s="7" t="str">
        <f>ifna(VLOOKUP(K8889,'Лист1'!D:E,2,false))</f>
        <v/>
      </c>
      <c r="M8889" s="9"/>
      <c r="N8889" s="9"/>
      <c r="O8889" s="9"/>
      <c r="P8889" s="9"/>
      <c r="Q8889" s="9"/>
      <c r="R8889" s="9"/>
    </row>
    <row r="8890" ht="15.75" customHeight="1">
      <c r="A8890" s="14" t="s">
        <v>11</v>
      </c>
      <c r="B8890" s="14" t="s">
        <v>12</v>
      </c>
      <c r="C8890" s="40" t="s">
        <v>21023</v>
      </c>
      <c r="D8890" s="14" t="s">
        <v>21024</v>
      </c>
      <c r="E8890" s="13" t="s">
        <v>21025</v>
      </c>
      <c r="F8890" s="13" t="s">
        <v>21026</v>
      </c>
      <c r="G8890" s="14"/>
      <c r="H8890" s="159" t="s">
        <v>6712</v>
      </c>
      <c r="I8890" s="116" t="s">
        <v>17</v>
      </c>
      <c r="J8890" s="44">
        <f t="shared" si="1"/>
        <v>47</v>
      </c>
      <c r="K8890" s="7" t="str">
        <f t="shared" si="2"/>
        <v>ENG30-03153375-npribor za jelo</v>
      </c>
      <c r="L8890" s="7" t="str">
        <f>ifna(VLOOKUP(K8890,'Лист1'!D:E,2,false))</f>
        <v/>
      </c>
      <c r="M8890" s="9"/>
      <c r="N8890" s="9"/>
      <c r="O8890" s="9"/>
      <c r="P8890" s="9"/>
      <c r="Q8890" s="9"/>
      <c r="R8890" s="9"/>
    </row>
    <row r="8891" ht="15.75" customHeight="1">
      <c r="A8891" s="14" t="s">
        <v>11</v>
      </c>
      <c r="B8891" s="14" t="s">
        <v>12</v>
      </c>
      <c r="C8891" s="40" t="s">
        <v>21027</v>
      </c>
      <c r="D8891" s="14" t="s">
        <v>21028</v>
      </c>
      <c r="E8891" s="13" t="s">
        <v>21029</v>
      </c>
      <c r="F8891" s="13" t="s">
        <v>21027</v>
      </c>
      <c r="G8891" s="14" t="s">
        <v>8298</v>
      </c>
      <c r="H8891" s="159" t="s">
        <v>6712</v>
      </c>
      <c r="I8891" s="116" t="s">
        <v>17</v>
      </c>
      <c r="J8891" s="43">
        <f t="shared" si="1"/>
        <v>90</v>
      </c>
      <c r="K8891" s="7" t="str">
        <f t="shared" si="2"/>
        <v>ENG30-03164344-ninformacioni sistem</v>
      </c>
      <c r="L8891" s="7" t="str">
        <f>ifna(VLOOKUP(K8891,'Лист1'!D:E,2,false))</f>
        <v/>
      </c>
      <c r="M8891" s="9"/>
      <c r="N8891" s="9"/>
      <c r="O8891" s="9"/>
      <c r="P8891" s="9"/>
      <c r="Q8891" s="9"/>
      <c r="R8891" s="9"/>
    </row>
    <row r="8892" ht="15.75" customHeight="1">
      <c r="A8892" s="14" t="s">
        <v>11</v>
      </c>
      <c r="B8892" s="14" t="s">
        <v>12</v>
      </c>
      <c r="C8892" s="40" t="s">
        <v>8902</v>
      </c>
      <c r="D8892" s="14" t="s">
        <v>21030</v>
      </c>
      <c r="E8892" s="13" t="s">
        <v>21031</v>
      </c>
      <c r="F8892" s="14" t="s">
        <v>21032</v>
      </c>
      <c r="G8892" s="14" t="s">
        <v>6772</v>
      </c>
      <c r="H8892" s="41" t="s">
        <v>6712</v>
      </c>
      <c r="I8892" s="42" t="s">
        <v>85</v>
      </c>
      <c r="J8892" s="59">
        <f t="shared" si="1"/>
        <v>36</v>
      </c>
      <c r="K8892" s="7" t="str">
        <f t="shared" si="2"/>
        <v>ENG30-03169390-ndekoracija</v>
      </c>
      <c r="L8892" s="7" t="str">
        <f>ifna(VLOOKUP(K8892,'Лист1'!D:E,2,false))</f>
        <v/>
      </c>
      <c r="M8892" s="9"/>
      <c r="N8892" s="9"/>
      <c r="O8892" s="9"/>
      <c r="P8892" s="9"/>
      <c r="Q8892" s="9"/>
      <c r="R8892" s="9"/>
    </row>
    <row r="8893" ht="15.75" customHeight="1">
      <c r="A8893" s="14" t="s">
        <v>11</v>
      </c>
      <c r="B8893" s="14" t="s">
        <v>12</v>
      </c>
      <c r="C8893" s="40" t="s">
        <v>20998</v>
      </c>
      <c r="D8893" s="14" t="s">
        <v>21033</v>
      </c>
      <c r="E8893" s="13" t="s">
        <v>21034</v>
      </c>
      <c r="F8893" s="14" t="s">
        <v>21035</v>
      </c>
      <c r="G8893" s="14" t="s">
        <v>20340</v>
      </c>
      <c r="H8893" s="41" t="s">
        <v>6712</v>
      </c>
      <c r="I8893" s="42" t="s">
        <v>85</v>
      </c>
      <c r="J8893" s="28">
        <f t="shared" si="1"/>
        <v>49</v>
      </c>
      <c r="K8893" s="7" t="str">
        <f t="shared" si="2"/>
        <v>ENG30-03176386-nkruna</v>
      </c>
      <c r="L8893" s="7" t="str">
        <f>ifna(VLOOKUP(K8893,'Лист1'!D:E,2,false))</f>
        <v/>
      </c>
      <c r="M8893" s="9"/>
      <c r="N8893" s="9"/>
      <c r="O8893" s="9"/>
      <c r="P8893" s="9"/>
      <c r="Q8893" s="9"/>
      <c r="R8893" s="9"/>
    </row>
    <row r="8894" ht="15.75" customHeight="1">
      <c r="A8894" s="14" t="s">
        <v>11</v>
      </c>
      <c r="B8894" s="14" t="s">
        <v>12</v>
      </c>
      <c r="C8894" s="40" t="s">
        <v>21036</v>
      </c>
      <c r="D8894" s="14" t="s">
        <v>21037</v>
      </c>
      <c r="E8894" s="13" t="s">
        <v>21038</v>
      </c>
      <c r="F8894" s="14" t="s">
        <v>21039</v>
      </c>
      <c r="G8894" s="14" t="s">
        <v>7186</v>
      </c>
      <c r="H8894" s="41" t="s">
        <v>6712</v>
      </c>
      <c r="I8894" s="42" t="s">
        <v>85</v>
      </c>
      <c r="J8894" s="60">
        <f t="shared" si="1"/>
        <v>66</v>
      </c>
      <c r="K8894" s="7" t="str">
        <f t="shared" si="2"/>
        <v>ENG30-03176594-nmiris</v>
      </c>
      <c r="L8894" s="7" t="str">
        <f>ifna(VLOOKUP(K8894,'Лист1'!D:E,2,false))</f>
        <v/>
      </c>
      <c r="M8894" s="9"/>
      <c r="N8894" s="9"/>
      <c r="O8894" s="9"/>
      <c r="P8894" s="9"/>
      <c r="Q8894" s="9"/>
      <c r="R8894" s="9"/>
    </row>
    <row r="8895" ht="15.75" customHeight="1">
      <c r="A8895" s="14" t="s">
        <v>11</v>
      </c>
      <c r="B8895" s="14" t="s">
        <v>12</v>
      </c>
      <c r="C8895" s="40" t="s">
        <v>21040</v>
      </c>
      <c r="D8895" s="14" t="s">
        <v>21041</v>
      </c>
      <c r="E8895" s="13" t="s">
        <v>21042</v>
      </c>
      <c r="F8895" s="14" t="s">
        <v>21043</v>
      </c>
      <c r="G8895" s="14" t="s">
        <v>15456</v>
      </c>
      <c r="H8895" s="41" t="s">
        <v>6712</v>
      </c>
      <c r="I8895" s="42" t="s">
        <v>85</v>
      </c>
      <c r="J8895" s="38">
        <f t="shared" si="1"/>
        <v>48</v>
      </c>
      <c r="K8895" s="7" t="str">
        <f t="shared" si="2"/>
        <v>ENG30-03179318-ndizajn</v>
      </c>
      <c r="L8895" s="7" t="str">
        <f>ifna(VLOOKUP(K8895,'Лист1'!D:E,2,false))</f>
        <v/>
      </c>
      <c r="M8895" s="9"/>
      <c r="N8895" s="9"/>
      <c r="O8895" s="9"/>
      <c r="P8895" s="9"/>
      <c r="Q8895" s="9"/>
      <c r="R8895" s="9"/>
    </row>
    <row r="8896" ht="15.75" customHeight="1">
      <c r="A8896" s="14" t="s">
        <v>11</v>
      </c>
      <c r="B8896" s="14" t="s">
        <v>12</v>
      </c>
      <c r="C8896" s="40" t="s">
        <v>21044</v>
      </c>
      <c r="D8896" s="14" t="s">
        <v>21041</v>
      </c>
      <c r="E8896" s="13" t="s">
        <v>21042</v>
      </c>
      <c r="F8896" s="14" t="s">
        <v>21043</v>
      </c>
      <c r="G8896" s="14" t="s">
        <v>15456</v>
      </c>
      <c r="H8896" s="41" t="s">
        <v>6712</v>
      </c>
      <c r="I8896" s="42" t="s">
        <v>85</v>
      </c>
      <c r="J8896" s="22">
        <f t="shared" si="1"/>
        <v>48</v>
      </c>
      <c r="K8896" s="7" t="str">
        <f t="shared" si="2"/>
        <v>ENG30-03179318-nkoncept</v>
      </c>
      <c r="L8896" s="7" t="str">
        <f>ifna(VLOOKUP(K8896,'Лист1'!D:E,2,false))</f>
        <v/>
      </c>
      <c r="M8896" s="9"/>
      <c r="N8896" s="9"/>
      <c r="O8896" s="9"/>
      <c r="P8896" s="9"/>
      <c r="Q8896" s="9"/>
      <c r="R8896" s="9"/>
    </row>
    <row r="8897" ht="15.75" customHeight="1">
      <c r="A8897" s="14" t="s">
        <v>11</v>
      </c>
      <c r="B8897" s="14" t="s">
        <v>12</v>
      </c>
      <c r="C8897" s="40" t="s">
        <v>21045</v>
      </c>
      <c r="D8897" s="14" t="s">
        <v>21041</v>
      </c>
      <c r="E8897" s="13" t="s">
        <v>21042</v>
      </c>
      <c r="F8897" s="14" t="s">
        <v>21043</v>
      </c>
      <c r="G8897" s="14" t="s">
        <v>15456</v>
      </c>
      <c r="H8897" s="41" t="s">
        <v>6712</v>
      </c>
      <c r="I8897" s="42" t="s">
        <v>85</v>
      </c>
      <c r="J8897" s="84">
        <f t="shared" si="1"/>
        <v>48</v>
      </c>
      <c r="K8897" s="7" t="str">
        <f t="shared" si="2"/>
        <v>ENG30-03179318-nmodel</v>
      </c>
      <c r="L8897" s="7" t="str">
        <f>ifna(VLOOKUP(K8897,'Лист1'!D:E,2,false))</f>
        <v/>
      </c>
      <c r="M8897" s="9"/>
      <c r="N8897" s="9"/>
      <c r="O8897" s="9"/>
      <c r="P8897" s="9"/>
      <c r="Q8897" s="9"/>
      <c r="R8897" s="9"/>
    </row>
    <row r="8898" ht="15.75" customHeight="1">
      <c r="A8898" s="14" t="s">
        <v>11</v>
      </c>
      <c r="B8898" s="14" t="s">
        <v>12</v>
      </c>
      <c r="C8898" s="40" t="s">
        <v>21046</v>
      </c>
      <c r="D8898" s="14" t="s">
        <v>21047</v>
      </c>
      <c r="E8898" s="13" t="s">
        <v>21048</v>
      </c>
      <c r="F8898" s="14" t="s">
        <v>21049</v>
      </c>
      <c r="G8898" s="14" t="s">
        <v>6772</v>
      </c>
      <c r="H8898" s="41" t="s">
        <v>6712</v>
      </c>
      <c r="I8898" s="42" t="s">
        <v>85</v>
      </c>
      <c r="J8898" s="46">
        <f t="shared" si="1"/>
        <v>50</v>
      </c>
      <c r="K8898" s="7" t="str">
        <f t="shared" si="2"/>
        <v>ENG30-03183080-nuređaj</v>
      </c>
      <c r="L8898" s="7" t="str">
        <f>ifna(VLOOKUP(K8898,'Лист1'!D:E,2,false))</f>
        <v/>
      </c>
      <c r="M8898" s="9"/>
      <c r="N8898" s="9"/>
      <c r="O8898" s="9"/>
      <c r="P8898" s="9"/>
      <c r="Q8898" s="9"/>
      <c r="R8898" s="9"/>
    </row>
    <row r="8899" ht="15.75" customHeight="1">
      <c r="A8899" s="14" t="s">
        <v>11</v>
      </c>
      <c r="B8899" s="14" t="s">
        <v>12</v>
      </c>
      <c r="C8899" s="40" t="s">
        <v>21050</v>
      </c>
      <c r="D8899" s="14" t="s">
        <v>21051</v>
      </c>
      <c r="E8899" s="13" t="s">
        <v>21052</v>
      </c>
      <c r="F8899" s="14" t="s">
        <v>21053</v>
      </c>
      <c r="G8899" s="14" t="s">
        <v>7790</v>
      </c>
      <c r="H8899" s="41" t="s">
        <v>6712</v>
      </c>
      <c r="I8899" s="42" t="s">
        <v>85</v>
      </c>
      <c r="J8899" s="59">
        <f t="shared" si="1"/>
        <v>59</v>
      </c>
      <c r="K8899" s="7" t="str">
        <f t="shared" si="2"/>
        <v>ENG30-03193107-ndizel</v>
      </c>
      <c r="L8899" s="7" t="str">
        <f>ifna(VLOOKUP(K8899,'Лист1'!D:E,2,false))</f>
        <v/>
      </c>
      <c r="M8899" s="9"/>
      <c r="N8899" s="9"/>
      <c r="O8899" s="9"/>
      <c r="P8899" s="9"/>
      <c r="Q8899" s="9"/>
      <c r="R8899" s="9"/>
    </row>
    <row r="8900" ht="15.75" customHeight="1">
      <c r="A8900" s="14" t="s">
        <v>11</v>
      </c>
      <c r="B8900" s="14" t="s">
        <v>12</v>
      </c>
      <c r="C8900" s="40" t="s">
        <v>20234</v>
      </c>
      <c r="D8900" s="14" t="s">
        <v>21054</v>
      </c>
      <c r="E8900" s="13" t="s">
        <v>21055</v>
      </c>
      <c r="F8900" s="14" t="s">
        <v>20234</v>
      </c>
      <c r="G8900" s="14" t="s">
        <v>11653</v>
      </c>
      <c r="H8900" s="41" t="s">
        <v>6712</v>
      </c>
      <c r="I8900" s="42" t="s">
        <v>85</v>
      </c>
      <c r="J8900" s="70">
        <f t="shared" si="1"/>
        <v>95</v>
      </c>
      <c r="K8900" s="7" t="str">
        <f t="shared" si="2"/>
        <v>ENG30-03199901-nčamac</v>
      </c>
      <c r="L8900" s="7" t="str">
        <f>ifna(VLOOKUP(K8900,'Лист1'!D:E,2,false))</f>
        <v/>
      </c>
      <c r="M8900" s="9"/>
      <c r="N8900" s="9"/>
      <c r="O8900" s="9"/>
      <c r="P8900" s="9"/>
      <c r="Q8900" s="9"/>
      <c r="R8900" s="9"/>
    </row>
    <row r="8901" ht="15.75" customHeight="1">
      <c r="A8901" s="14" t="s">
        <v>11</v>
      </c>
      <c r="B8901" s="14" t="s">
        <v>12</v>
      </c>
      <c r="C8901" s="40" t="s">
        <v>21056</v>
      </c>
      <c r="D8901" s="14" t="s">
        <v>21057</v>
      </c>
      <c r="E8901" s="13" t="s">
        <v>21058</v>
      </c>
      <c r="F8901" s="14" t="s">
        <v>21056</v>
      </c>
      <c r="G8901" s="14" t="s">
        <v>7790</v>
      </c>
      <c r="H8901" s="41" t="s">
        <v>6712</v>
      </c>
      <c r="I8901" s="42" t="s">
        <v>85</v>
      </c>
      <c r="J8901" s="38">
        <f t="shared" si="1"/>
        <v>23</v>
      </c>
      <c r="K8901" s="7" t="str">
        <f t="shared" si="2"/>
        <v>ENG30-03208556-ndisk</v>
      </c>
      <c r="L8901" s="7" t="str">
        <f>ifna(VLOOKUP(K8901,'Лист1'!D:E,2,false))</f>
        <v/>
      </c>
      <c r="M8901" s="9"/>
      <c r="N8901" s="9"/>
      <c r="O8901" s="9"/>
      <c r="P8901" s="9"/>
      <c r="Q8901" s="9"/>
      <c r="R8901" s="9"/>
    </row>
    <row r="8902" ht="15.75" customHeight="1">
      <c r="A8902" s="14" t="s">
        <v>11</v>
      </c>
      <c r="B8902" s="14" t="s">
        <v>12</v>
      </c>
      <c r="C8902" s="40" t="s">
        <v>21059</v>
      </c>
      <c r="D8902" s="14" t="s">
        <v>21060</v>
      </c>
      <c r="E8902" s="13" t="s">
        <v>21061</v>
      </c>
      <c r="F8902" s="14" t="s">
        <v>21062</v>
      </c>
      <c r="G8902" s="14" t="s">
        <v>21063</v>
      </c>
      <c r="H8902" s="41" t="s">
        <v>6712</v>
      </c>
      <c r="I8902" s="42" t="s">
        <v>85</v>
      </c>
      <c r="J8902" s="18">
        <f t="shared" si="1"/>
        <v>115</v>
      </c>
      <c r="K8902" s="7" t="str">
        <f t="shared" si="2"/>
        <v>ENG30-03213826-ntačka</v>
      </c>
      <c r="L8902" s="7" t="str">
        <f>ifna(VLOOKUP(K8902,'Лист1'!D:E,2,false))</f>
        <v/>
      </c>
      <c r="M8902" s="9"/>
      <c r="N8902" s="9"/>
      <c r="O8902" s="9"/>
      <c r="P8902" s="9"/>
      <c r="Q8902" s="9"/>
      <c r="R8902" s="9"/>
    </row>
    <row r="8903" ht="15.75" customHeight="1">
      <c r="A8903" s="14" t="s">
        <v>11</v>
      </c>
      <c r="B8903" s="14" t="s">
        <v>12</v>
      </c>
      <c r="C8903" s="40" t="s">
        <v>21064</v>
      </c>
      <c r="D8903" s="14" t="s">
        <v>21065</v>
      </c>
      <c r="E8903" s="13" t="s">
        <v>21066</v>
      </c>
      <c r="F8903" s="14" t="s">
        <v>21064</v>
      </c>
      <c r="G8903" s="14" t="s">
        <v>7357</v>
      </c>
      <c r="H8903" s="41" t="s">
        <v>6712</v>
      </c>
      <c r="I8903" s="42" t="s">
        <v>85</v>
      </c>
      <c r="J8903" s="60">
        <f t="shared" si="1"/>
        <v>31</v>
      </c>
      <c r="K8903" s="7" t="str">
        <f t="shared" si="2"/>
        <v>ENG30-03214253-njarak</v>
      </c>
      <c r="L8903" s="7" t="str">
        <f>ifna(VLOOKUP(K8903,'Лист1'!D:E,2,false))</f>
        <v/>
      </c>
      <c r="M8903" s="9"/>
      <c r="N8903" s="9"/>
      <c r="O8903" s="9"/>
      <c r="P8903" s="9"/>
      <c r="Q8903" s="9"/>
      <c r="R8903" s="9"/>
    </row>
    <row r="8904" ht="15.75" customHeight="1">
      <c r="A8904" s="14" t="s">
        <v>11</v>
      </c>
      <c r="B8904" s="14" t="s">
        <v>12</v>
      </c>
      <c r="C8904" s="40" t="s">
        <v>21067</v>
      </c>
      <c r="D8904" s="14" t="s">
        <v>21068</v>
      </c>
      <c r="E8904" s="13" t="s">
        <v>21069</v>
      </c>
      <c r="F8904" s="14" t="s">
        <v>21067</v>
      </c>
      <c r="G8904" s="14" t="s">
        <v>6772</v>
      </c>
      <c r="H8904" s="41" t="s">
        <v>6712</v>
      </c>
      <c r="I8904" s="42" t="s">
        <v>85</v>
      </c>
      <c r="J8904" s="18">
        <f t="shared" si="1"/>
        <v>78</v>
      </c>
      <c r="K8904" s="7" t="str">
        <f t="shared" si="2"/>
        <v>ENG30-03217458-ndokument</v>
      </c>
      <c r="L8904" s="7" t="str">
        <f>ifna(VLOOKUP(K8904,'Лист1'!D:E,2,false))</f>
        <v/>
      </c>
      <c r="M8904" s="9"/>
      <c r="N8904" s="9"/>
      <c r="O8904" s="9"/>
      <c r="P8904" s="9"/>
      <c r="Q8904" s="9"/>
      <c r="R8904" s="9"/>
    </row>
    <row r="8905" ht="15.75" customHeight="1">
      <c r="A8905" s="14" t="s">
        <v>11</v>
      </c>
      <c r="B8905" s="14" t="s">
        <v>12</v>
      </c>
      <c r="C8905" s="40" t="s">
        <v>20358</v>
      </c>
      <c r="D8905" s="14" t="s">
        <v>21070</v>
      </c>
      <c r="E8905" s="13" t="s">
        <v>21071</v>
      </c>
      <c r="F8905" s="14" t="s">
        <v>20358</v>
      </c>
      <c r="G8905" s="14" t="s">
        <v>9107</v>
      </c>
      <c r="H8905" s="41" t="s">
        <v>6712</v>
      </c>
      <c r="I8905" s="42" t="s">
        <v>85</v>
      </c>
      <c r="J8905" s="43">
        <f t="shared" si="1"/>
        <v>23</v>
      </c>
      <c r="K8905" s="7" t="str">
        <f t="shared" si="2"/>
        <v>ENG30-03220513-nkupola</v>
      </c>
      <c r="L8905" s="7" t="str">
        <f>ifna(VLOOKUP(K8905,'Лист1'!D:E,2,false))</f>
        <v/>
      </c>
      <c r="M8905" s="9"/>
      <c r="N8905" s="9"/>
      <c r="O8905" s="9"/>
      <c r="P8905" s="9"/>
      <c r="Q8905" s="9"/>
      <c r="R8905" s="9"/>
    </row>
    <row r="8906" ht="15.75" customHeight="1">
      <c r="A8906" s="14" t="s">
        <v>11</v>
      </c>
      <c r="B8906" s="14" t="s">
        <v>12</v>
      </c>
      <c r="C8906" s="40" t="s">
        <v>21072</v>
      </c>
      <c r="D8906" s="14" t="s">
        <v>21073</v>
      </c>
      <c r="E8906" s="13" t="s">
        <v>21074</v>
      </c>
      <c r="F8906" s="14" t="s">
        <v>21072</v>
      </c>
      <c r="G8906" s="14" t="s">
        <v>9107</v>
      </c>
      <c r="H8906" s="41" t="s">
        <v>6712</v>
      </c>
      <c r="I8906" s="42" t="s">
        <v>85</v>
      </c>
      <c r="J8906" s="51">
        <f t="shared" si="1"/>
        <v>67</v>
      </c>
      <c r="K8906" s="7" t="str">
        <f t="shared" si="2"/>
        <v>ENG30-03221720-nvrata</v>
      </c>
      <c r="L8906" s="7" t="str">
        <f>ifna(VLOOKUP(K8906,'Лист1'!D:E,2,false))</f>
        <v/>
      </c>
      <c r="M8906" s="9"/>
      <c r="N8906" s="9"/>
      <c r="O8906" s="9"/>
      <c r="P8906" s="9"/>
      <c r="Q8906" s="9"/>
      <c r="R8906" s="9"/>
    </row>
    <row r="8907" ht="15.75" customHeight="1">
      <c r="A8907" s="14" t="s">
        <v>11</v>
      </c>
      <c r="B8907" s="14" t="s">
        <v>12</v>
      </c>
      <c r="C8907" s="40" t="s">
        <v>7428</v>
      </c>
      <c r="D8907" s="14" t="s">
        <v>21075</v>
      </c>
      <c r="E8907" s="13" t="s">
        <v>21076</v>
      </c>
      <c r="F8907" s="14" t="s">
        <v>21077</v>
      </c>
      <c r="G8907" s="14" t="s">
        <v>9107</v>
      </c>
      <c r="H8907" s="41" t="s">
        <v>6712</v>
      </c>
      <c r="I8907" s="42" t="s">
        <v>85</v>
      </c>
      <c r="J8907" s="84">
        <f t="shared" si="1"/>
        <v>106</v>
      </c>
      <c r="K8907" s="7" t="str">
        <f t="shared" si="2"/>
        <v>ENG30-03224032-nizlaz</v>
      </c>
      <c r="L8907" s="7" t="str">
        <f>ifna(VLOOKUP(K8907,'Лист1'!D:E,2,false))</f>
        <v/>
      </c>
      <c r="M8907" s="9"/>
      <c r="N8907" s="9"/>
      <c r="O8907" s="9"/>
      <c r="P8907" s="9"/>
      <c r="Q8907" s="9"/>
      <c r="R8907" s="9"/>
    </row>
    <row r="8908" ht="15.75" customHeight="1">
      <c r="A8908" s="14" t="s">
        <v>11</v>
      </c>
      <c r="B8908" s="14" t="s">
        <v>12</v>
      </c>
      <c r="C8908" s="40" t="s">
        <v>21078</v>
      </c>
      <c r="D8908" s="14" t="s">
        <v>21075</v>
      </c>
      <c r="E8908" s="13" t="s">
        <v>21076</v>
      </c>
      <c r="F8908" s="14" t="s">
        <v>21077</v>
      </c>
      <c r="G8908" s="14" t="s">
        <v>9107</v>
      </c>
      <c r="H8908" s="41" t="s">
        <v>6712</v>
      </c>
      <c r="I8908" s="42" t="s">
        <v>85</v>
      </c>
      <c r="J8908" s="101">
        <f t="shared" si="1"/>
        <v>106</v>
      </c>
      <c r="K8908" s="7" t="str">
        <f t="shared" si="2"/>
        <v>ENG30-03224032-nkapija</v>
      </c>
      <c r="L8908" s="7" t="str">
        <f>ifna(VLOOKUP(K8908,'Лист1'!D:E,2,false))</f>
        <v/>
      </c>
      <c r="M8908" s="9"/>
      <c r="N8908" s="9"/>
      <c r="O8908" s="9"/>
      <c r="P8908" s="9"/>
      <c r="Q8908" s="9"/>
      <c r="R8908" s="9"/>
    </row>
    <row r="8909" ht="15.75" customHeight="1">
      <c r="A8909" s="14" t="s">
        <v>11</v>
      </c>
      <c r="B8909" s="14" t="s">
        <v>12</v>
      </c>
      <c r="C8909" s="40" t="s">
        <v>21079</v>
      </c>
      <c r="D8909" s="14" t="s">
        <v>21075</v>
      </c>
      <c r="E8909" s="13" t="s">
        <v>21076</v>
      </c>
      <c r="F8909" s="14" t="s">
        <v>21077</v>
      </c>
      <c r="G8909" s="14" t="s">
        <v>9107</v>
      </c>
      <c r="H8909" s="41" t="s">
        <v>6712</v>
      </c>
      <c r="I8909" s="42" t="s">
        <v>85</v>
      </c>
      <c r="J8909" s="43">
        <f t="shared" si="1"/>
        <v>106</v>
      </c>
      <c r="K8909" s="7" t="str">
        <f t="shared" si="2"/>
        <v>ENG30-03224032-nprag</v>
      </c>
      <c r="L8909" s="7" t="str">
        <f>ifna(VLOOKUP(K8909,'Лист1'!D:E,2,false))</f>
        <v/>
      </c>
      <c r="M8909" s="9"/>
      <c r="N8909" s="9"/>
      <c r="O8909" s="9"/>
      <c r="P8909" s="9"/>
      <c r="Q8909" s="9"/>
      <c r="R8909" s="9"/>
    </row>
    <row r="8910" ht="15.75" customHeight="1">
      <c r="A8910" s="14" t="s">
        <v>11</v>
      </c>
      <c r="B8910" s="14" t="s">
        <v>12</v>
      </c>
      <c r="C8910" s="40" t="s">
        <v>21072</v>
      </c>
      <c r="D8910" s="14" t="s">
        <v>21075</v>
      </c>
      <c r="E8910" s="13" t="s">
        <v>21076</v>
      </c>
      <c r="F8910" s="14" t="s">
        <v>21077</v>
      </c>
      <c r="G8910" s="14" t="s">
        <v>9107</v>
      </c>
      <c r="H8910" s="41" t="s">
        <v>6712</v>
      </c>
      <c r="I8910" s="42" t="s">
        <v>85</v>
      </c>
      <c r="J8910" s="27">
        <f t="shared" si="1"/>
        <v>106</v>
      </c>
      <c r="K8910" s="7" t="str">
        <f t="shared" si="2"/>
        <v>ENG30-03224032-nvrata</v>
      </c>
      <c r="L8910" s="7" t="str">
        <f>ifna(VLOOKUP(K8910,'Лист1'!D:E,2,false))</f>
        <v/>
      </c>
      <c r="M8910" s="9"/>
      <c r="N8910" s="9"/>
      <c r="O8910" s="9"/>
      <c r="P8910" s="9"/>
      <c r="Q8910" s="9"/>
      <c r="R8910" s="9"/>
    </row>
    <row r="8911" ht="15.75" customHeight="1">
      <c r="A8911" s="14" t="s">
        <v>11</v>
      </c>
      <c r="B8911" s="14" t="s">
        <v>12</v>
      </c>
      <c r="C8911" s="40" t="s">
        <v>21080</v>
      </c>
      <c r="D8911" s="14" t="s">
        <v>21081</v>
      </c>
      <c r="E8911" s="13" t="s">
        <v>21082</v>
      </c>
      <c r="F8911" s="14" t="s">
        <v>21083</v>
      </c>
      <c r="G8911" s="14" t="s">
        <v>9107</v>
      </c>
      <c r="H8911" s="41" t="s">
        <v>6712</v>
      </c>
      <c r="I8911" s="42" t="s">
        <v>85</v>
      </c>
      <c r="J8911" s="18">
        <f t="shared" si="1"/>
        <v>39</v>
      </c>
      <c r="K8911" s="7" t="str">
        <f t="shared" si="2"/>
        <v>ENG30-03225108-nspavaonica</v>
      </c>
      <c r="L8911" s="7" t="str">
        <f>ifna(VLOOKUP(K8911,'Лист1'!D:E,2,false))</f>
        <v/>
      </c>
      <c r="M8911" s="9"/>
      <c r="N8911" s="9"/>
      <c r="O8911" s="9"/>
      <c r="P8911" s="9"/>
      <c r="Q8911" s="9"/>
      <c r="R8911" s="9"/>
    </row>
    <row r="8912" ht="15.75" customHeight="1">
      <c r="A8912" s="14" t="s">
        <v>11</v>
      </c>
      <c r="B8912" s="14" t="s">
        <v>12</v>
      </c>
      <c r="C8912" s="40" t="s">
        <v>21084</v>
      </c>
      <c r="D8912" s="14" t="s">
        <v>21085</v>
      </c>
      <c r="E8912" s="13" t="s">
        <v>21086</v>
      </c>
      <c r="F8912" s="14" t="s">
        <v>21084</v>
      </c>
      <c r="G8912" s="14" t="s">
        <v>16125</v>
      </c>
      <c r="H8912" s="41" t="s">
        <v>6712</v>
      </c>
      <c r="I8912" s="42" t="s">
        <v>85</v>
      </c>
      <c r="J8912" s="39">
        <f t="shared" si="1"/>
        <v>45</v>
      </c>
      <c r="K8912" s="7" t="str">
        <f t="shared" si="2"/>
        <v>ENG30-03225238-ndoza</v>
      </c>
      <c r="L8912" s="7" t="str">
        <f>ifna(VLOOKUP(K8912,'Лист1'!D:E,2,false))</f>
        <v/>
      </c>
      <c r="M8912" s="9"/>
      <c r="N8912" s="9"/>
      <c r="O8912" s="9"/>
      <c r="P8912" s="9"/>
      <c r="Q8912" s="9"/>
      <c r="R8912" s="9"/>
    </row>
    <row r="8913" ht="15.75" customHeight="1">
      <c r="A8913" s="14" t="s">
        <v>11</v>
      </c>
      <c r="B8913" s="14" t="s">
        <v>12</v>
      </c>
      <c r="C8913" s="40" t="s">
        <v>9525</v>
      </c>
      <c r="D8913" s="14" t="s">
        <v>21087</v>
      </c>
      <c r="E8913" s="13" t="s">
        <v>21088</v>
      </c>
      <c r="F8913" s="14" t="s">
        <v>21089</v>
      </c>
      <c r="G8913" s="14" t="s">
        <v>10064</v>
      </c>
      <c r="H8913" s="41" t="s">
        <v>6712</v>
      </c>
      <c r="I8913" s="42" t="s">
        <v>85</v>
      </c>
      <c r="J8913" s="146">
        <f t="shared" si="1"/>
        <v>67</v>
      </c>
      <c r="K8913" s="7" t="str">
        <f t="shared" si="2"/>
        <v>ENG30-03233246-nizvlačenje</v>
      </c>
      <c r="L8913" s="7" t="str">
        <f>ifna(VLOOKUP(K8913,'Лист1'!D:E,2,false))</f>
        <v/>
      </c>
      <c r="M8913" s="9"/>
      <c r="N8913" s="9"/>
      <c r="O8913" s="9"/>
      <c r="P8913" s="9"/>
      <c r="Q8913" s="9"/>
      <c r="R8913" s="9"/>
    </row>
    <row r="8914" ht="15.75" customHeight="1">
      <c r="A8914" s="14" t="s">
        <v>11</v>
      </c>
      <c r="B8914" s="14" t="s">
        <v>12</v>
      </c>
      <c r="C8914" s="40" t="s">
        <v>21090</v>
      </c>
      <c r="D8914" s="14" t="s">
        <v>21091</v>
      </c>
      <c r="E8914" s="13" t="s">
        <v>21092</v>
      </c>
      <c r="F8914" s="14" t="s">
        <v>21090</v>
      </c>
      <c r="G8914" s="14" t="s">
        <v>15456</v>
      </c>
      <c r="H8914" s="41" t="s">
        <v>6712</v>
      </c>
      <c r="I8914" s="42" t="s">
        <v>85</v>
      </c>
      <c r="J8914" s="39">
        <f t="shared" si="1"/>
        <v>78</v>
      </c>
      <c r="K8914" s="7" t="str">
        <f t="shared" si="2"/>
        <v>ENG30-03234306-ncrtež</v>
      </c>
      <c r="L8914" s="7" t="str">
        <f>ifna(VLOOKUP(K8914,'Лист1'!D:E,2,false))</f>
        <v/>
      </c>
      <c r="M8914" s="9"/>
      <c r="N8914" s="9"/>
      <c r="O8914" s="9"/>
      <c r="P8914" s="9"/>
      <c r="Q8914" s="9"/>
      <c r="R8914" s="9"/>
    </row>
    <row r="8915" ht="15.75" customHeight="1">
      <c r="A8915" s="14" t="s">
        <v>11</v>
      </c>
      <c r="B8915" s="14" t="s">
        <v>12</v>
      </c>
      <c r="C8915" s="40" t="s">
        <v>7829</v>
      </c>
      <c r="D8915" s="14" t="s">
        <v>21093</v>
      </c>
      <c r="E8915" s="13" t="s">
        <v>21094</v>
      </c>
      <c r="F8915" s="14" t="s">
        <v>21095</v>
      </c>
      <c r="G8915" s="14" t="s">
        <v>7790</v>
      </c>
      <c r="H8915" s="41" t="s">
        <v>6712</v>
      </c>
      <c r="I8915" s="42" t="s">
        <v>85</v>
      </c>
      <c r="J8915" s="21">
        <f t="shared" si="1"/>
        <v>50</v>
      </c>
      <c r="K8915" s="7" t="str">
        <f t="shared" si="2"/>
        <v>ENG30-03242995-npogon</v>
      </c>
      <c r="L8915" s="7" t="str">
        <f>ifna(VLOOKUP(K8915,'Лист1'!D:E,2,false))</f>
        <v/>
      </c>
      <c r="M8915" s="9"/>
      <c r="N8915" s="9"/>
      <c r="O8915" s="9"/>
      <c r="P8915" s="9"/>
      <c r="Q8915" s="9"/>
      <c r="R8915" s="9"/>
    </row>
    <row r="8916" ht="15.75" customHeight="1">
      <c r="A8916" s="14" t="s">
        <v>11</v>
      </c>
      <c r="B8916" s="14" t="s">
        <v>12</v>
      </c>
      <c r="C8916" s="40" t="s">
        <v>7829</v>
      </c>
      <c r="D8916" s="14" t="s">
        <v>21096</v>
      </c>
      <c r="E8916" s="13" t="s">
        <v>21097</v>
      </c>
      <c r="F8916" s="14" t="s">
        <v>7829</v>
      </c>
      <c r="G8916" s="14" t="s">
        <v>8298</v>
      </c>
      <c r="H8916" s="41" t="s">
        <v>6712</v>
      </c>
      <c r="I8916" s="42" t="s">
        <v>85</v>
      </c>
      <c r="J8916" s="21">
        <f t="shared" si="1"/>
        <v>81</v>
      </c>
      <c r="K8916" s="7" t="str">
        <f t="shared" si="2"/>
        <v>ENG30-03243218-npogon</v>
      </c>
      <c r="L8916" s="7" t="str">
        <f>ifna(VLOOKUP(K8916,'Лист1'!D:E,2,false))</f>
        <v/>
      </c>
      <c r="M8916" s="9"/>
      <c r="N8916" s="9"/>
      <c r="O8916" s="9"/>
      <c r="P8916" s="9"/>
      <c r="Q8916" s="9"/>
      <c r="R8916" s="9"/>
    </row>
    <row r="8917" ht="15.75" customHeight="1">
      <c r="A8917" s="14" t="s">
        <v>11</v>
      </c>
      <c r="B8917" s="14" t="s">
        <v>12</v>
      </c>
      <c r="C8917" s="40" t="s">
        <v>21098</v>
      </c>
      <c r="D8917" s="14" t="s">
        <v>21099</v>
      </c>
      <c r="E8917" s="13" t="s">
        <v>21100</v>
      </c>
      <c r="F8917" s="14" t="s">
        <v>21098</v>
      </c>
      <c r="G8917" s="14" t="s">
        <v>16125</v>
      </c>
      <c r="H8917" s="41" t="s">
        <v>6712</v>
      </c>
      <c r="I8917" s="42" t="s">
        <v>85</v>
      </c>
      <c r="J8917" s="132">
        <f t="shared" si="1"/>
        <v>47</v>
      </c>
      <c r="K8917" s="7" t="str">
        <f t="shared" si="2"/>
        <v>ENG30-03247620-ndroga</v>
      </c>
      <c r="L8917" s="7" t="str">
        <f>ifna(VLOOKUP(K8917,'Лист1'!D:E,2,false))</f>
        <v/>
      </c>
      <c r="M8917" s="9"/>
      <c r="N8917" s="9"/>
      <c r="O8917" s="9"/>
      <c r="P8917" s="9"/>
      <c r="Q8917" s="9"/>
      <c r="R8917" s="9"/>
    </row>
    <row r="8918" ht="15.75" customHeight="1">
      <c r="A8918" s="14" t="s">
        <v>11</v>
      </c>
      <c r="B8918" s="14" t="s">
        <v>12</v>
      </c>
      <c r="C8918" s="40" t="s">
        <v>21101</v>
      </c>
      <c r="D8918" s="14" t="s">
        <v>21102</v>
      </c>
      <c r="E8918" s="13" t="s">
        <v>21103</v>
      </c>
      <c r="F8918" s="14" t="s">
        <v>21104</v>
      </c>
      <c r="G8918" s="14" t="s">
        <v>21063</v>
      </c>
      <c r="H8918" s="41" t="s">
        <v>6712</v>
      </c>
      <c r="I8918" s="42" t="s">
        <v>85</v>
      </c>
      <c r="J8918" s="43">
        <f t="shared" si="1"/>
        <v>110</v>
      </c>
      <c r="K8918" s="7" t="str">
        <f t="shared" si="2"/>
        <v>ENG30-03261776-ntelefon</v>
      </c>
      <c r="L8918" s="7" t="str">
        <f>ifna(VLOOKUP(K8918,'Лист1'!D:E,2,false))</f>
        <v/>
      </c>
      <c r="M8918" s="9"/>
      <c r="N8918" s="9"/>
      <c r="O8918" s="9"/>
      <c r="P8918" s="9"/>
      <c r="Q8918" s="9"/>
      <c r="R8918" s="9"/>
    </row>
    <row r="8919" ht="15.75" customHeight="1">
      <c r="A8919" s="14" t="s">
        <v>11</v>
      </c>
      <c r="B8919" s="14" t="s">
        <v>12</v>
      </c>
      <c r="C8919" s="40" t="s">
        <v>21105</v>
      </c>
      <c r="D8919" s="14" t="s">
        <v>21106</v>
      </c>
      <c r="E8919" s="13" t="s">
        <v>21107</v>
      </c>
      <c r="F8919" s="14" t="s">
        <v>21108</v>
      </c>
      <c r="G8919" s="14" t="s">
        <v>6772</v>
      </c>
      <c r="H8919" s="41" t="s">
        <v>6712</v>
      </c>
      <c r="I8919" s="42" t="s">
        <v>85</v>
      </c>
      <c r="J8919" s="45">
        <f t="shared" si="1"/>
        <v>63</v>
      </c>
      <c r="K8919" s="7" t="str">
        <f t="shared" si="2"/>
        <v>ENG30-03264136-nivica</v>
      </c>
      <c r="L8919" s="7" t="str">
        <f>ifna(VLOOKUP(K8919,'Лист1'!D:E,2,false))</f>
        <v/>
      </c>
      <c r="M8919" s="9"/>
      <c r="N8919" s="9"/>
      <c r="O8919" s="9"/>
      <c r="P8919" s="9"/>
      <c r="Q8919" s="9"/>
      <c r="R8919" s="9"/>
    </row>
    <row r="8920" ht="15.75" customHeight="1">
      <c r="A8920" s="14" t="s">
        <v>11</v>
      </c>
      <c r="B8920" s="14" t="s">
        <v>12</v>
      </c>
      <c r="C8920" s="40" t="s">
        <v>21109</v>
      </c>
      <c r="D8920" s="14" t="s">
        <v>21110</v>
      </c>
      <c r="E8920" s="13" t="s">
        <v>21111</v>
      </c>
      <c r="F8920" s="14" t="s">
        <v>21112</v>
      </c>
      <c r="G8920" s="14" t="s">
        <v>6772</v>
      </c>
      <c r="H8920" s="41" t="s">
        <v>6712</v>
      </c>
      <c r="I8920" s="42" t="s">
        <v>85</v>
      </c>
      <c r="J8920" s="60">
        <f t="shared" si="1"/>
        <v>49</v>
      </c>
      <c r="K8920" s="7" t="str">
        <f t="shared" si="2"/>
        <v>ENG30-03265874-nfigura</v>
      </c>
      <c r="L8920" s="7" t="str">
        <f>ifna(VLOOKUP(K8920,'Лист1'!D:E,2,false))</f>
        <v/>
      </c>
      <c r="M8920" s="9"/>
      <c r="N8920" s="9"/>
      <c r="O8920" s="9"/>
      <c r="P8920" s="9"/>
      <c r="Q8920" s="9"/>
      <c r="R8920" s="9"/>
    </row>
    <row r="8921" ht="15.75" customHeight="1">
      <c r="A8921" s="14" t="s">
        <v>11</v>
      </c>
      <c r="B8921" s="14" t="s">
        <v>12</v>
      </c>
      <c r="C8921" s="40" t="s">
        <v>21113</v>
      </c>
      <c r="D8921" s="14" t="s">
        <v>21110</v>
      </c>
      <c r="E8921" s="13" t="s">
        <v>21111</v>
      </c>
      <c r="F8921" s="14" t="s">
        <v>21112</v>
      </c>
      <c r="G8921" s="14" t="s">
        <v>6772</v>
      </c>
      <c r="H8921" s="41" t="s">
        <v>6712</v>
      </c>
      <c r="I8921" s="42" t="s">
        <v>85</v>
      </c>
      <c r="J8921" s="83">
        <f t="shared" si="1"/>
        <v>49</v>
      </c>
      <c r="K8921" s="7" t="str">
        <f t="shared" si="2"/>
        <v>ENG30-03265874-nlik</v>
      </c>
      <c r="L8921" s="7" t="str">
        <f>ifna(VLOOKUP(K8921,'Лист1'!D:E,2,false))</f>
        <v/>
      </c>
      <c r="M8921" s="9"/>
      <c r="N8921" s="9"/>
      <c r="O8921" s="9"/>
      <c r="P8921" s="9"/>
      <c r="Q8921" s="9"/>
      <c r="R8921" s="9"/>
    </row>
    <row r="8922" ht="15.75" customHeight="1">
      <c r="A8922" s="14" t="s">
        <v>11</v>
      </c>
      <c r="B8922" s="14" t="s">
        <v>12</v>
      </c>
      <c r="C8922" s="40" t="s">
        <v>21114</v>
      </c>
      <c r="D8922" s="14" t="s">
        <v>21115</v>
      </c>
      <c r="E8922" s="13" t="s">
        <v>21116</v>
      </c>
      <c r="F8922" s="14" t="s">
        <v>21117</v>
      </c>
      <c r="G8922" s="14" t="s">
        <v>9107</v>
      </c>
      <c r="H8922" s="41" t="s">
        <v>6712</v>
      </c>
      <c r="I8922" s="42" t="s">
        <v>85</v>
      </c>
      <c r="J8922" s="92">
        <f t="shared" si="1"/>
        <v>158</v>
      </c>
      <c r="K8922" s="7" t="str">
        <f t="shared" si="2"/>
        <v>ENG30-03281145-nlift</v>
      </c>
      <c r="L8922" s="7" t="str">
        <f>ifna(VLOOKUP(K8922,'Лист1'!D:E,2,false))</f>
        <v/>
      </c>
      <c r="M8922" s="9"/>
      <c r="N8922" s="9"/>
      <c r="O8922" s="9"/>
      <c r="P8922" s="9"/>
      <c r="Q8922" s="9"/>
      <c r="R8922" s="9"/>
    </row>
    <row r="8923" ht="15.75" customHeight="1">
      <c r="A8923" s="14" t="s">
        <v>11</v>
      </c>
      <c r="B8923" s="14" t="s">
        <v>12</v>
      </c>
      <c r="C8923" s="40" t="s">
        <v>13121</v>
      </c>
      <c r="D8923" s="14" t="s">
        <v>21118</v>
      </c>
      <c r="E8923" s="13" t="s">
        <v>21119</v>
      </c>
      <c r="F8923" s="14" t="s">
        <v>21120</v>
      </c>
      <c r="G8923" s="14" t="s">
        <v>6772</v>
      </c>
      <c r="H8923" s="41" t="s">
        <v>6712</v>
      </c>
      <c r="I8923" s="42" t="s">
        <v>85</v>
      </c>
      <c r="J8923" s="60">
        <f t="shared" si="1"/>
        <v>21</v>
      </c>
      <c r="K8923" s="7" t="str">
        <f t="shared" si="2"/>
        <v>ENG30-03281935-nprodužetak</v>
      </c>
      <c r="L8923" s="7" t="str">
        <f>ifna(VLOOKUP(K8923,'Лист1'!D:E,2,false))</f>
        <v/>
      </c>
      <c r="M8923" s="9"/>
      <c r="N8923" s="9"/>
      <c r="O8923" s="9"/>
      <c r="P8923" s="9"/>
      <c r="Q8923" s="9"/>
      <c r="R8923" s="9"/>
    </row>
    <row r="8924" ht="15.75" customHeight="1">
      <c r="A8924" s="14" t="s">
        <v>11</v>
      </c>
      <c r="B8924" s="14" t="s">
        <v>12</v>
      </c>
      <c r="C8924" s="40" t="s">
        <v>21121</v>
      </c>
      <c r="D8924" s="14" t="s">
        <v>21118</v>
      </c>
      <c r="E8924" s="13" t="s">
        <v>21119</v>
      </c>
      <c r="F8924" s="14" t="s">
        <v>21120</v>
      </c>
      <c r="G8924" s="14" t="s">
        <v>6772</v>
      </c>
      <c r="H8924" s="41" t="s">
        <v>6712</v>
      </c>
      <c r="I8924" s="42" t="s">
        <v>85</v>
      </c>
      <c r="J8924" s="21">
        <f t="shared" si="1"/>
        <v>21</v>
      </c>
      <c r="K8924" s="7" t="str">
        <f t="shared" si="2"/>
        <v>ENG30-03281935-nproširenje</v>
      </c>
      <c r="L8924" s="7" t="str">
        <f>ifna(VLOOKUP(K8924,'Лист1'!D:E,2,false))</f>
        <v/>
      </c>
      <c r="M8924" s="9"/>
      <c r="N8924" s="9"/>
      <c r="O8924" s="9"/>
      <c r="P8924" s="9"/>
      <c r="Q8924" s="9"/>
      <c r="R8924" s="9"/>
    </row>
    <row r="8925" ht="15.75" customHeight="1">
      <c r="A8925" s="14" t="s">
        <v>11</v>
      </c>
      <c r="B8925" s="14" t="s">
        <v>12</v>
      </c>
      <c r="C8925" s="40" t="s">
        <v>21122</v>
      </c>
      <c r="D8925" s="14" t="s">
        <v>21123</v>
      </c>
      <c r="E8925" s="13" t="s">
        <v>21124</v>
      </c>
      <c r="F8925" s="14" t="s">
        <v>21125</v>
      </c>
      <c r="G8925" s="14" t="s">
        <v>7810</v>
      </c>
      <c r="H8925" s="41" t="s">
        <v>6712</v>
      </c>
      <c r="I8925" s="42" t="s">
        <v>85</v>
      </c>
      <c r="J8925" s="68">
        <f t="shared" si="1"/>
        <v>76</v>
      </c>
      <c r="K8925" s="7" t="str">
        <f t="shared" si="2"/>
        <v>ENG30-03282591-noznaka</v>
      </c>
      <c r="L8925" s="7" t="str">
        <f>ifna(VLOOKUP(K8925,'Лист1'!D:E,2,false))</f>
        <v/>
      </c>
      <c r="M8925" s="9"/>
      <c r="N8925" s="9"/>
      <c r="O8925" s="9"/>
      <c r="P8925" s="9"/>
      <c r="Q8925" s="9"/>
      <c r="R8925" s="9"/>
    </row>
    <row r="8926" ht="15.75" customHeight="1">
      <c r="A8926" s="14" t="s">
        <v>11</v>
      </c>
      <c r="B8926" s="14" t="s">
        <v>12</v>
      </c>
      <c r="C8926" s="40" t="s">
        <v>21126</v>
      </c>
      <c r="D8926" s="14" t="s">
        <v>21123</v>
      </c>
      <c r="E8926" s="13" t="s">
        <v>21124</v>
      </c>
      <c r="F8926" s="14" t="s">
        <v>21125</v>
      </c>
      <c r="G8926" s="14" t="s">
        <v>7810</v>
      </c>
      <c r="H8926" s="41" t="s">
        <v>6712</v>
      </c>
      <c r="I8926" s="42" t="s">
        <v>85</v>
      </c>
      <c r="J8926" s="46">
        <f t="shared" si="1"/>
        <v>76</v>
      </c>
      <c r="K8926" s="7" t="str">
        <f t="shared" si="2"/>
        <v>ENG30-03282591-nsimbol</v>
      </c>
      <c r="L8926" s="7" t="str">
        <f>ifna(VLOOKUP(K8926,'Лист1'!D:E,2,false))</f>
        <v/>
      </c>
      <c r="M8926" s="9"/>
      <c r="N8926" s="9"/>
      <c r="O8926" s="9"/>
      <c r="P8926" s="9"/>
      <c r="Q8926" s="9"/>
      <c r="R8926" s="9"/>
    </row>
    <row r="8927" ht="15.75" customHeight="1">
      <c r="A8927" s="14" t="s">
        <v>11</v>
      </c>
      <c r="B8927" s="14" t="s">
        <v>12</v>
      </c>
      <c r="C8927" s="40" t="s">
        <v>21127</v>
      </c>
      <c r="D8927" s="14" t="s">
        <v>21128</v>
      </c>
      <c r="E8927" s="13" t="s">
        <v>21129</v>
      </c>
      <c r="F8927" s="14" t="s">
        <v>21130</v>
      </c>
      <c r="G8927" s="14" t="s">
        <v>6772</v>
      </c>
      <c r="H8927" s="41" t="s">
        <v>6712</v>
      </c>
      <c r="I8927" s="42" t="s">
        <v>85</v>
      </c>
      <c r="J8927" s="63">
        <f t="shared" si="1"/>
        <v>70</v>
      </c>
      <c r="K8927" s="7" t="str">
        <f t="shared" si="2"/>
        <v>ENG30-03294048-noprema</v>
      </c>
      <c r="L8927" s="7" t="str">
        <f>ifna(VLOOKUP(K8927,'Лист1'!D:E,2,false))</f>
        <v/>
      </c>
      <c r="M8927" s="9"/>
      <c r="N8927" s="9"/>
      <c r="O8927" s="9"/>
      <c r="P8927" s="9"/>
      <c r="Q8927" s="9"/>
      <c r="R8927" s="9"/>
    </row>
    <row r="8928" ht="15.75" customHeight="1">
      <c r="A8928" s="14" t="s">
        <v>11</v>
      </c>
      <c r="B8928" s="14" t="s">
        <v>12</v>
      </c>
      <c r="C8928" s="40" t="s">
        <v>19838</v>
      </c>
      <c r="D8928" s="14" t="s">
        <v>21128</v>
      </c>
      <c r="E8928" s="13" t="s">
        <v>21129</v>
      </c>
      <c r="F8928" s="14" t="s">
        <v>21130</v>
      </c>
      <c r="G8928" s="14" t="s">
        <v>6772</v>
      </c>
      <c r="H8928" s="41" t="s">
        <v>6712</v>
      </c>
      <c r="I8928" s="42" t="s">
        <v>85</v>
      </c>
      <c r="J8928" s="33">
        <f t="shared" si="1"/>
        <v>70</v>
      </c>
      <c r="K8928" s="7" t="str">
        <f t="shared" si="2"/>
        <v>ENG30-03294048-npribor</v>
      </c>
      <c r="L8928" s="7" t="str">
        <f>ifna(VLOOKUP(K8928,'Лист1'!D:E,2,false))</f>
        <v/>
      </c>
      <c r="M8928" s="9"/>
      <c r="N8928" s="9"/>
      <c r="O8928" s="9"/>
      <c r="P8928" s="9"/>
      <c r="Q8928" s="9"/>
      <c r="R8928" s="9"/>
    </row>
    <row r="8929" ht="15.75" customHeight="1">
      <c r="A8929" s="14" t="s">
        <v>11</v>
      </c>
      <c r="B8929" s="14" t="s">
        <v>12</v>
      </c>
      <c r="C8929" s="40" t="s">
        <v>21131</v>
      </c>
      <c r="D8929" s="14" t="s">
        <v>21132</v>
      </c>
      <c r="E8929" s="13" t="s">
        <v>21133</v>
      </c>
      <c r="F8929" s="13" t="s">
        <v>21134</v>
      </c>
      <c r="G8929" s="14" t="s">
        <v>6772</v>
      </c>
      <c r="H8929" s="159" t="s">
        <v>6712</v>
      </c>
      <c r="I8929" s="116" t="s">
        <v>17</v>
      </c>
      <c r="J8929" s="47">
        <f t="shared" si="1"/>
        <v>64</v>
      </c>
      <c r="K8929" s="7" t="str">
        <f t="shared" si="2"/>
        <v>ENG30-03295773-npokretne stepenice</v>
      </c>
      <c r="L8929" s="7" t="str">
        <f>ifna(VLOOKUP(K8929,'Лист1'!D:E,2,false))</f>
        <v/>
      </c>
      <c r="M8929" s="9"/>
      <c r="N8929" s="9"/>
      <c r="O8929" s="9"/>
      <c r="P8929" s="9"/>
      <c r="Q8929" s="9"/>
      <c r="R8929" s="9"/>
    </row>
    <row r="8930" ht="15.75" customHeight="1">
      <c r="A8930" s="14" t="s">
        <v>11</v>
      </c>
      <c r="B8930" s="14" t="s">
        <v>12</v>
      </c>
      <c r="C8930" s="40" t="s">
        <v>7428</v>
      </c>
      <c r="D8930" s="14" t="s">
        <v>21135</v>
      </c>
      <c r="E8930" s="13" t="s">
        <v>21136</v>
      </c>
      <c r="F8930" s="14" t="s">
        <v>7428</v>
      </c>
      <c r="G8930" s="14" t="s">
        <v>6772</v>
      </c>
      <c r="H8930" s="41" t="s">
        <v>6712</v>
      </c>
      <c r="I8930" s="42" t="s">
        <v>85</v>
      </c>
      <c r="J8930" s="44">
        <f t="shared" si="1"/>
        <v>32</v>
      </c>
      <c r="K8930" s="7" t="str">
        <f t="shared" si="2"/>
        <v>ENG30-03303965-nizlaz</v>
      </c>
      <c r="L8930" s="7" t="str">
        <f>ifna(VLOOKUP(K8930,'Лист1'!D:E,2,false))</f>
        <v/>
      </c>
      <c r="M8930" s="9"/>
      <c r="N8930" s="9"/>
      <c r="O8930" s="9"/>
      <c r="P8930" s="9"/>
      <c r="Q8930" s="9"/>
      <c r="R8930" s="9"/>
    </row>
    <row r="8931" ht="15.75" customHeight="1">
      <c r="A8931" s="14" t="s">
        <v>11</v>
      </c>
      <c r="B8931" s="14" t="s">
        <v>12</v>
      </c>
      <c r="C8931" s="40" t="s">
        <v>21137</v>
      </c>
      <c r="D8931" s="14" t="s">
        <v>21138</v>
      </c>
      <c r="E8931" s="13" t="s">
        <v>21139</v>
      </c>
      <c r="F8931" s="14" t="s">
        <v>21137</v>
      </c>
      <c r="G8931" s="14" t="s">
        <v>7632</v>
      </c>
      <c r="H8931" s="41" t="s">
        <v>6712</v>
      </c>
      <c r="I8931" s="42" t="s">
        <v>85</v>
      </c>
      <c r="J8931" s="51">
        <f t="shared" si="1"/>
        <v>40</v>
      </c>
      <c r="K8931" s="7" t="str">
        <f t="shared" si="2"/>
        <v>ENG30-03306207-nizvoz</v>
      </c>
      <c r="L8931" s="7" t="str">
        <f>ifna(VLOOKUP(K8931,'Лист1'!D:E,2,false))</f>
        <v/>
      </c>
      <c r="M8931" s="9"/>
      <c r="N8931" s="9"/>
      <c r="O8931" s="9"/>
      <c r="P8931" s="9"/>
      <c r="Q8931" s="9"/>
      <c r="R8931" s="9"/>
    </row>
    <row r="8932" ht="15.75" customHeight="1">
      <c r="A8932" s="14" t="s">
        <v>11</v>
      </c>
      <c r="B8932" s="14" t="s">
        <v>12</v>
      </c>
      <c r="C8932" s="40" t="s">
        <v>21140</v>
      </c>
      <c r="D8932" s="14" t="s">
        <v>21141</v>
      </c>
      <c r="E8932" s="13" t="s">
        <v>21142</v>
      </c>
      <c r="F8932" s="14" t="s">
        <v>21140</v>
      </c>
      <c r="G8932" s="14" t="s">
        <v>6772</v>
      </c>
      <c r="H8932" s="41" t="s">
        <v>6712</v>
      </c>
      <c r="I8932" s="42" t="s">
        <v>85</v>
      </c>
      <c r="J8932" s="44">
        <f t="shared" si="1"/>
        <v>52</v>
      </c>
      <c r="K8932" s="7" t="str">
        <f t="shared" si="2"/>
        <v>ENG30-03313873-npovrš</v>
      </c>
      <c r="L8932" s="7" t="str">
        <f>ifna(VLOOKUP(K8932,'Лист1'!D:E,2,false))</f>
        <v/>
      </c>
      <c r="M8932" s="9"/>
      <c r="N8932" s="9"/>
      <c r="O8932" s="9"/>
      <c r="P8932" s="9"/>
      <c r="Q8932" s="9"/>
      <c r="R8932" s="9"/>
    </row>
    <row r="8933" ht="15.75" customHeight="1">
      <c r="A8933" s="14" t="s">
        <v>11</v>
      </c>
      <c r="B8933" s="14" t="s">
        <v>12</v>
      </c>
      <c r="C8933" s="40" t="s">
        <v>21143</v>
      </c>
      <c r="D8933" s="14" t="s">
        <v>21144</v>
      </c>
      <c r="E8933" s="13" t="s">
        <v>21145</v>
      </c>
      <c r="F8933" s="14" t="s">
        <v>21143</v>
      </c>
      <c r="G8933" s="14" t="s">
        <v>10064</v>
      </c>
      <c r="H8933" s="41" t="s">
        <v>6712</v>
      </c>
      <c r="I8933" s="42" t="s">
        <v>85</v>
      </c>
      <c r="J8933" s="85">
        <f t="shared" si="1"/>
        <v>57</v>
      </c>
      <c r="K8933" s="7" t="str">
        <f t="shared" si="2"/>
        <v>ENG30-03314028-nslika</v>
      </c>
      <c r="L8933" s="7" t="str">
        <f>ifna(VLOOKUP(K8933,'Лист1'!D:E,2,false))</f>
        <v/>
      </c>
      <c r="M8933" s="9"/>
      <c r="N8933" s="9"/>
      <c r="O8933" s="9"/>
      <c r="P8933" s="9"/>
      <c r="Q8933" s="9"/>
      <c r="R8933" s="9"/>
    </row>
    <row r="8934" ht="15.75" customHeight="1">
      <c r="A8934" s="14" t="s">
        <v>11</v>
      </c>
      <c r="B8934" s="14" t="s">
        <v>12</v>
      </c>
      <c r="C8934" s="40" t="s">
        <v>6925</v>
      </c>
      <c r="D8934" s="14" t="s">
        <v>21146</v>
      </c>
      <c r="E8934" s="13" t="s">
        <v>21147</v>
      </c>
      <c r="F8934" s="14" t="s">
        <v>21148</v>
      </c>
      <c r="G8934" s="14" t="s">
        <v>12479</v>
      </c>
      <c r="H8934" s="41" t="s">
        <v>6712</v>
      </c>
      <c r="I8934" s="42" t="s">
        <v>85</v>
      </c>
      <c r="J8934" s="48">
        <f t="shared" si="1"/>
        <v>47</v>
      </c>
      <c r="K8934" s="7" t="str">
        <f t="shared" si="2"/>
        <v>ENG30-03322099-ndobro</v>
      </c>
      <c r="L8934" s="7" t="str">
        <f>ifna(VLOOKUP(K8934,'Лист1'!D:E,2,false))</f>
        <v/>
      </c>
      <c r="M8934" s="9"/>
      <c r="N8934" s="9"/>
      <c r="O8934" s="9"/>
      <c r="P8934" s="9"/>
      <c r="Q8934" s="9"/>
      <c r="R8934" s="9"/>
    </row>
    <row r="8935" ht="15.75" customHeight="1">
      <c r="A8935" s="14" t="s">
        <v>11</v>
      </c>
      <c r="B8935" s="14" t="s">
        <v>12</v>
      </c>
      <c r="C8935" s="40" t="s">
        <v>11301</v>
      </c>
      <c r="D8935" s="14" t="s">
        <v>21149</v>
      </c>
      <c r="E8935" s="13" t="s">
        <v>21150</v>
      </c>
      <c r="F8935" s="14" t="s">
        <v>21151</v>
      </c>
      <c r="G8935" s="14" t="s">
        <v>7357</v>
      </c>
      <c r="H8935" s="41" t="s">
        <v>6712</v>
      </c>
      <c r="I8935" s="42" t="s">
        <v>85</v>
      </c>
      <c r="J8935" s="25">
        <f t="shared" si="1"/>
        <v>28</v>
      </c>
      <c r="K8935" s="7" t="str">
        <f t="shared" si="2"/>
        <v>ENG30-03327841-nkrilo</v>
      </c>
      <c r="L8935" s="7" t="str">
        <f>ifna(VLOOKUP(K8935,'Лист1'!D:E,2,false))</f>
        <v/>
      </c>
      <c r="M8935" s="9"/>
      <c r="N8935" s="9"/>
      <c r="O8935" s="9"/>
      <c r="P8935" s="9"/>
      <c r="Q8935" s="9"/>
      <c r="R8935" s="9"/>
    </row>
    <row r="8936" ht="15.75" customHeight="1">
      <c r="A8936" s="14" t="s">
        <v>11</v>
      </c>
      <c r="B8936" s="14" t="s">
        <v>12</v>
      </c>
      <c r="C8936" s="40" t="s">
        <v>21152</v>
      </c>
      <c r="D8936" s="14" t="s">
        <v>21153</v>
      </c>
      <c r="E8936" s="13" t="s">
        <v>21154</v>
      </c>
      <c r="F8936" s="14" t="s">
        <v>21155</v>
      </c>
      <c r="G8936" s="14" t="s">
        <v>10445</v>
      </c>
      <c r="H8936" s="41" t="s">
        <v>6712</v>
      </c>
      <c r="I8936" s="42" t="s">
        <v>85</v>
      </c>
      <c r="J8936" s="43">
        <f t="shared" si="1"/>
        <v>73</v>
      </c>
      <c r="K8936" s="7" t="str">
        <f t="shared" si="2"/>
        <v>ENG30-03337140-ndatoteka</v>
      </c>
      <c r="L8936" s="7" t="str">
        <f>ifna(VLOOKUP(K8936,'Лист1'!D:E,2,false))</f>
        <v/>
      </c>
      <c r="M8936" s="9"/>
      <c r="N8936" s="9"/>
      <c r="O8936" s="9"/>
      <c r="P8936" s="9"/>
      <c r="Q8936" s="9"/>
      <c r="R8936" s="9"/>
    </row>
    <row r="8937" ht="15.75" customHeight="1">
      <c r="A8937" s="14" t="s">
        <v>11</v>
      </c>
      <c r="B8937" s="14" t="s">
        <v>12</v>
      </c>
      <c r="C8937" s="40" t="s">
        <v>21156</v>
      </c>
      <c r="D8937" s="14" t="s">
        <v>21157</v>
      </c>
      <c r="E8937" s="13" t="s">
        <v>21158</v>
      </c>
      <c r="F8937" s="14" t="s">
        <v>21159</v>
      </c>
      <c r="G8937" s="14" t="s">
        <v>9534</v>
      </c>
      <c r="H8937" s="41" t="s">
        <v>6712</v>
      </c>
      <c r="I8937" s="42" t="s">
        <v>85</v>
      </c>
      <c r="J8937" s="71">
        <f t="shared" si="1"/>
        <v>123</v>
      </c>
      <c r="K8937" s="7" t="str">
        <f t="shared" si="2"/>
        <v>ENG30-03338821-nfilm</v>
      </c>
      <c r="L8937" s="7" t="str">
        <f>ifna(VLOOKUP(K8937,'Лист1'!D:E,2,false))</f>
        <v/>
      </c>
      <c r="M8937" s="9"/>
      <c r="N8937" s="9"/>
      <c r="O8937" s="9"/>
      <c r="P8937" s="9"/>
      <c r="Q8937" s="9"/>
      <c r="R8937" s="9"/>
    </row>
    <row r="8938" ht="15.75" customHeight="1">
      <c r="A8938" s="14" t="s">
        <v>11</v>
      </c>
      <c r="B8938" s="14" t="s">
        <v>12</v>
      </c>
      <c r="C8938" s="40" t="s">
        <v>21160</v>
      </c>
      <c r="D8938" s="14" t="s">
        <v>21161</v>
      </c>
      <c r="E8938" s="13" t="s">
        <v>21162</v>
      </c>
      <c r="F8938" s="14" t="s">
        <v>21163</v>
      </c>
      <c r="G8938" s="14" t="s">
        <v>20263</v>
      </c>
      <c r="H8938" s="41" t="s">
        <v>6712</v>
      </c>
      <c r="I8938" s="42" t="s">
        <v>85</v>
      </c>
      <c r="J8938" s="68">
        <f t="shared" si="1"/>
        <v>142</v>
      </c>
      <c r="K8938" s="7" t="str">
        <f t="shared" si="2"/>
        <v>ENG30-03348454-nvatromet</v>
      </c>
      <c r="L8938" s="7" t="str">
        <f>ifna(VLOOKUP(K8938,'Лист1'!D:E,2,false))</f>
        <v/>
      </c>
      <c r="M8938" s="9"/>
      <c r="N8938" s="9"/>
      <c r="O8938" s="9"/>
      <c r="P8938" s="9"/>
      <c r="Q8938" s="9"/>
      <c r="R8938" s="9"/>
    </row>
    <row r="8939" ht="15.75" customHeight="1">
      <c r="A8939" s="14" t="s">
        <v>11</v>
      </c>
      <c r="B8939" s="14" t="s">
        <v>12</v>
      </c>
      <c r="C8939" s="40" t="s">
        <v>21164</v>
      </c>
      <c r="D8939" s="14" t="s">
        <v>21165</v>
      </c>
      <c r="E8939" s="13" t="s">
        <v>21166</v>
      </c>
      <c r="F8939" s="14" t="s">
        <v>21167</v>
      </c>
      <c r="G8939" s="14" t="s">
        <v>6772</v>
      </c>
      <c r="H8939" s="41" t="s">
        <v>6712</v>
      </c>
      <c r="I8939" s="42" t="s">
        <v>85</v>
      </c>
      <c r="J8939" s="68">
        <f t="shared" si="1"/>
        <v>57</v>
      </c>
      <c r="K8939" s="7" t="str">
        <f t="shared" si="2"/>
        <v>ENG30-03354613-ninstalacija</v>
      </c>
      <c r="L8939" s="7" t="str">
        <f>ifna(VLOOKUP(K8939,'Лист1'!D:E,2,false))</f>
        <v/>
      </c>
      <c r="M8939" s="9"/>
      <c r="N8939" s="9"/>
      <c r="O8939" s="9"/>
      <c r="P8939" s="9"/>
      <c r="Q8939" s="9"/>
      <c r="R8939" s="9"/>
    </row>
    <row r="8940" ht="15.75" customHeight="1">
      <c r="A8940" s="14" t="s">
        <v>11</v>
      </c>
      <c r="B8940" s="14" t="s">
        <v>12</v>
      </c>
      <c r="C8940" s="40" t="s">
        <v>21168</v>
      </c>
      <c r="D8940" s="14" t="s">
        <v>21169</v>
      </c>
      <c r="E8940" s="13" t="s">
        <v>21170</v>
      </c>
      <c r="F8940" s="14" t="s">
        <v>21168</v>
      </c>
      <c r="G8940" s="14" t="s">
        <v>7810</v>
      </c>
      <c r="H8940" s="41" t="s">
        <v>6712</v>
      </c>
      <c r="I8940" s="42" t="s">
        <v>85</v>
      </c>
      <c r="J8940" s="130">
        <f t="shared" si="1"/>
        <v>88</v>
      </c>
      <c r="K8940" s="7" t="str">
        <f t="shared" si="2"/>
        <v>ENG30-03354903-nzastava</v>
      </c>
      <c r="L8940" s="7" t="str">
        <f>ifna(VLOOKUP(K8940,'Лист1'!D:E,2,false))</f>
        <v/>
      </c>
      <c r="M8940" s="9"/>
      <c r="N8940" s="9"/>
      <c r="O8940" s="9"/>
      <c r="P8940" s="9"/>
      <c r="Q8940" s="9"/>
      <c r="R8940" s="9"/>
    </row>
    <row r="8941" ht="15.75" customHeight="1">
      <c r="A8941" s="14" t="s">
        <v>11</v>
      </c>
      <c r="B8941" s="14" t="s">
        <v>12</v>
      </c>
      <c r="C8941" s="40" t="s">
        <v>21171</v>
      </c>
      <c r="D8941" s="14" t="s">
        <v>21172</v>
      </c>
      <c r="E8941" s="13" t="s">
        <v>21173</v>
      </c>
      <c r="F8941" s="14" t="s">
        <v>21171</v>
      </c>
      <c r="G8941" s="14" t="s">
        <v>9534</v>
      </c>
      <c r="H8941" s="41" t="s">
        <v>6712</v>
      </c>
      <c r="I8941" s="42" t="s">
        <v>85</v>
      </c>
      <c r="J8941" s="77">
        <f t="shared" si="1"/>
        <v>67</v>
      </c>
      <c r="K8941" s="7" t="str">
        <f t="shared" si="2"/>
        <v>ENG30-03358172-nfleš</v>
      </c>
      <c r="L8941" s="7" t="str">
        <f>ifna(VLOOKUP(K8941,'Лист1'!D:E,2,false))</f>
        <v/>
      </c>
      <c r="M8941" s="9"/>
      <c r="N8941" s="9"/>
      <c r="O8941" s="9"/>
      <c r="P8941" s="9"/>
      <c r="Q8941" s="9"/>
      <c r="R8941" s="9"/>
    </row>
    <row r="8942" ht="15.75" customHeight="1">
      <c r="A8942" s="14" t="s">
        <v>11</v>
      </c>
      <c r="B8942" s="14" t="s">
        <v>12</v>
      </c>
      <c r="C8942" s="40" t="s">
        <v>21174</v>
      </c>
      <c r="D8942" s="14" t="s">
        <v>21175</v>
      </c>
      <c r="E8942" s="13" t="s">
        <v>21176</v>
      </c>
      <c r="F8942" s="14" t="s">
        <v>21177</v>
      </c>
      <c r="G8942" s="14" t="s">
        <v>9107</v>
      </c>
      <c r="H8942" s="41" t="s">
        <v>6712</v>
      </c>
      <c r="I8942" s="42" t="s">
        <v>85</v>
      </c>
      <c r="J8942" s="35">
        <f t="shared" si="1"/>
        <v>71</v>
      </c>
      <c r="K8942" s="7" t="str">
        <f t="shared" si="2"/>
        <v>ENG30-03365991-nnivo</v>
      </c>
      <c r="L8942" s="7" t="str">
        <f>ifna(VLOOKUP(K8942,'Лист1'!D:E,2,false))</f>
        <v/>
      </c>
      <c r="M8942" s="9"/>
      <c r="N8942" s="9"/>
      <c r="O8942" s="9"/>
      <c r="P8942" s="9"/>
      <c r="Q8942" s="9"/>
      <c r="R8942" s="9"/>
    </row>
    <row r="8943" ht="15.75" customHeight="1">
      <c r="A8943" s="14" t="s">
        <v>11</v>
      </c>
      <c r="B8943" s="14" t="s">
        <v>12</v>
      </c>
      <c r="C8943" s="40" t="s">
        <v>21178</v>
      </c>
      <c r="D8943" s="14" t="s">
        <v>21175</v>
      </c>
      <c r="E8943" s="13" t="s">
        <v>21176</v>
      </c>
      <c r="F8943" s="14" t="s">
        <v>21177</v>
      </c>
      <c r="G8943" s="14" t="s">
        <v>9107</v>
      </c>
      <c r="H8943" s="41" t="s">
        <v>6712</v>
      </c>
      <c r="I8943" s="42" t="s">
        <v>85</v>
      </c>
      <c r="J8943" s="130">
        <f t="shared" si="1"/>
        <v>71</v>
      </c>
      <c r="K8943" s="7" t="str">
        <f t="shared" si="2"/>
        <v>ENG30-03365991-nsprat</v>
      </c>
      <c r="L8943" s="7" t="str">
        <f>ifna(VLOOKUP(K8943,'Лист1'!D:E,2,false))</f>
        <v/>
      </c>
      <c r="M8943" s="9"/>
      <c r="N8943" s="9"/>
      <c r="O8943" s="9"/>
      <c r="P8943" s="9"/>
      <c r="Q8943" s="9"/>
      <c r="R8943" s="9"/>
    </row>
    <row r="8944" ht="15.75" customHeight="1">
      <c r="A8944" s="14" t="s">
        <v>11</v>
      </c>
      <c r="B8944" s="14" t="s">
        <v>12</v>
      </c>
      <c r="C8944" s="40" t="s">
        <v>19914</v>
      </c>
      <c r="D8944" s="14" t="s">
        <v>21179</v>
      </c>
      <c r="E8944" s="13" t="s">
        <v>21180</v>
      </c>
      <c r="F8944" s="14" t="s">
        <v>19914</v>
      </c>
      <c r="G8944" s="14" t="s">
        <v>6772</v>
      </c>
      <c r="H8944" s="41" t="s">
        <v>6712</v>
      </c>
      <c r="I8944" s="42" t="s">
        <v>85</v>
      </c>
      <c r="J8944" s="30">
        <f t="shared" si="1"/>
        <v>38</v>
      </c>
      <c r="K8944" s="7" t="str">
        <f t="shared" si="2"/>
        <v>ENG30-03378442-nnoga</v>
      </c>
      <c r="L8944" s="7" t="str">
        <f>ifna(VLOOKUP(K8944,'Лист1'!D:E,2,false))</f>
        <v/>
      </c>
      <c r="M8944" s="9"/>
      <c r="N8944" s="9"/>
      <c r="O8944" s="9"/>
      <c r="P8944" s="9"/>
      <c r="Q8944" s="9"/>
      <c r="R8944" s="9"/>
    </row>
    <row r="8945" ht="15.75" customHeight="1">
      <c r="A8945" s="14" t="s">
        <v>11</v>
      </c>
      <c r="B8945" s="14" t="s">
        <v>12</v>
      </c>
      <c r="C8945" s="40" t="s">
        <v>20043</v>
      </c>
      <c r="D8945" s="14" t="s">
        <v>21181</v>
      </c>
      <c r="E8945" s="13" t="s">
        <v>21182</v>
      </c>
      <c r="F8945" s="14" t="s">
        <v>20043</v>
      </c>
      <c r="G8945" s="14" t="s">
        <v>11306</v>
      </c>
      <c r="H8945" s="41" t="s">
        <v>6712</v>
      </c>
      <c r="I8945" s="42" t="s">
        <v>85</v>
      </c>
      <c r="J8945" s="18">
        <f t="shared" si="1"/>
        <v>66</v>
      </c>
      <c r="K8945" s="7" t="str">
        <f t="shared" si="2"/>
        <v>ENG30-03378765-nlopta</v>
      </c>
      <c r="L8945" s="7" t="str">
        <f>ifna(VLOOKUP(K8945,'Лист1'!D:E,2,false))</f>
        <v/>
      </c>
      <c r="M8945" s="9"/>
      <c r="N8945" s="9"/>
      <c r="O8945" s="9"/>
      <c r="P8945" s="9"/>
      <c r="Q8945" s="9"/>
      <c r="R8945" s="9"/>
    </row>
    <row r="8946" ht="15.75" customHeight="1">
      <c r="A8946" s="14" t="s">
        <v>11</v>
      </c>
      <c r="B8946" s="14" t="s">
        <v>12</v>
      </c>
      <c r="C8946" s="40" t="s">
        <v>21183</v>
      </c>
      <c r="D8946" s="14" t="s">
        <v>21184</v>
      </c>
      <c r="E8946" s="13" t="s">
        <v>21185</v>
      </c>
      <c r="F8946" s="14" t="s">
        <v>21183</v>
      </c>
      <c r="G8946" s="14" t="s">
        <v>6772</v>
      </c>
      <c r="H8946" s="41" t="s">
        <v>6712</v>
      </c>
      <c r="I8946" s="42" t="s">
        <v>85</v>
      </c>
      <c r="J8946" s="61">
        <f t="shared" si="1"/>
        <v>26</v>
      </c>
      <c r="K8946" s="7" t="str">
        <f t="shared" si="2"/>
        <v>ENG30-03385117-nformacija</v>
      </c>
      <c r="L8946" s="7" t="str">
        <f>ifna(VLOOKUP(K8946,'Лист1'!D:E,2,false))</f>
        <v/>
      </c>
      <c r="M8946" s="9"/>
      <c r="N8946" s="9"/>
      <c r="O8946" s="9"/>
      <c r="P8946" s="9"/>
      <c r="Q8946" s="9"/>
      <c r="R8946" s="9"/>
    </row>
    <row r="8947" ht="15.75" customHeight="1">
      <c r="A8947" s="14" t="s">
        <v>11</v>
      </c>
      <c r="B8947" s="14" t="s">
        <v>12</v>
      </c>
      <c r="C8947" s="40" t="s">
        <v>21186</v>
      </c>
      <c r="D8947" s="14" t="s">
        <v>21187</v>
      </c>
      <c r="E8947" s="13" t="s">
        <v>21188</v>
      </c>
      <c r="F8947" s="14" t="s">
        <v>21189</v>
      </c>
      <c r="G8947" s="14" t="s">
        <v>9062</v>
      </c>
      <c r="H8947" s="41" t="s">
        <v>6712</v>
      </c>
      <c r="I8947" s="42" t="s">
        <v>85</v>
      </c>
      <c r="J8947" s="43">
        <f t="shared" si="1"/>
        <v>103</v>
      </c>
      <c r="K8947" s="7" t="str">
        <f t="shared" si="2"/>
        <v>ENG30-03385557-ntvrđava</v>
      </c>
      <c r="L8947" s="7" t="str">
        <f>ifna(VLOOKUP(K8947,'Лист1'!D:E,2,false))</f>
        <v/>
      </c>
      <c r="M8947" s="9"/>
      <c r="N8947" s="9"/>
      <c r="O8947" s="9"/>
      <c r="P8947" s="9"/>
      <c r="Q8947" s="9"/>
      <c r="R8947" s="9"/>
    </row>
    <row r="8948" ht="15.75" customHeight="1">
      <c r="A8948" s="14" t="s">
        <v>11</v>
      </c>
      <c r="B8948" s="14" t="s">
        <v>12</v>
      </c>
      <c r="C8948" s="40" t="s">
        <v>20668</v>
      </c>
      <c r="D8948" s="14" t="s">
        <v>21187</v>
      </c>
      <c r="E8948" s="13" t="s">
        <v>21188</v>
      </c>
      <c r="F8948" s="14" t="s">
        <v>21189</v>
      </c>
      <c r="G8948" s="14" t="s">
        <v>9062</v>
      </c>
      <c r="H8948" s="41" t="s">
        <v>6712</v>
      </c>
      <c r="I8948" s="42" t="s">
        <v>85</v>
      </c>
      <c r="J8948" s="53">
        <f t="shared" si="1"/>
        <v>103</v>
      </c>
      <c r="K8948" s="7" t="str">
        <f t="shared" si="2"/>
        <v>ENG30-03385557-nutvrđenje</v>
      </c>
      <c r="L8948" s="7" t="str">
        <f>ifna(VLOOKUP(K8948,'Лист1'!D:E,2,false))</f>
        <v/>
      </c>
      <c r="M8948" s="9"/>
      <c r="N8948" s="9"/>
      <c r="O8948" s="9"/>
      <c r="P8948" s="9"/>
      <c r="Q8948" s="9"/>
      <c r="R8948" s="9"/>
    </row>
    <row r="8949" ht="15.75" customHeight="1">
      <c r="A8949" s="14" t="s">
        <v>11</v>
      </c>
      <c r="B8949" s="14" t="s">
        <v>12</v>
      </c>
      <c r="C8949" s="40" t="s">
        <v>21186</v>
      </c>
      <c r="D8949" s="14" t="s">
        <v>21190</v>
      </c>
      <c r="E8949" s="13" t="s">
        <v>21191</v>
      </c>
      <c r="F8949" s="14" t="s">
        <v>21192</v>
      </c>
      <c r="G8949" s="14" t="s">
        <v>9062</v>
      </c>
      <c r="H8949" s="41" t="s">
        <v>6712</v>
      </c>
      <c r="I8949" s="42" t="s">
        <v>85</v>
      </c>
      <c r="J8949" s="64">
        <f t="shared" si="1"/>
        <v>29</v>
      </c>
      <c r="K8949" s="7" t="str">
        <f t="shared" si="2"/>
        <v>ENG30-03386011-ntvrđava</v>
      </c>
      <c r="L8949" s="7" t="str">
        <f>ifna(VLOOKUP(K8949,'Лист1'!D:E,2,false))</f>
        <v/>
      </c>
      <c r="M8949" s="9"/>
      <c r="N8949" s="9"/>
      <c r="O8949" s="9"/>
      <c r="P8949" s="9"/>
      <c r="Q8949" s="9"/>
      <c r="R8949" s="9"/>
    </row>
    <row r="8950" ht="15.75" customHeight="1">
      <c r="A8950" s="14" t="s">
        <v>11</v>
      </c>
      <c r="B8950" s="14" t="s">
        <v>12</v>
      </c>
      <c r="C8950" s="40" t="s">
        <v>20089</v>
      </c>
      <c r="D8950" s="14" t="s">
        <v>21193</v>
      </c>
      <c r="E8950" s="13" t="s">
        <v>21194</v>
      </c>
      <c r="F8950" s="14" t="s">
        <v>21195</v>
      </c>
      <c r="G8950" s="14" t="s">
        <v>6772</v>
      </c>
      <c r="H8950" s="41" t="s">
        <v>6712</v>
      </c>
      <c r="I8950" s="42" t="s">
        <v>85</v>
      </c>
      <c r="J8950" s="61">
        <f t="shared" si="1"/>
        <v>26</v>
      </c>
      <c r="K8950" s="7" t="str">
        <f t="shared" si="2"/>
        <v>ENG30-03387016-nbaza</v>
      </c>
      <c r="L8950" s="7" t="str">
        <f>ifna(VLOOKUP(K8950,'Лист1'!D:E,2,false))</f>
        <v/>
      </c>
      <c r="M8950" s="9"/>
      <c r="N8950" s="9"/>
      <c r="O8950" s="9"/>
      <c r="P8950" s="9"/>
      <c r="Q8950" s="9"/>
      <c r="R8950" s="9"/>
    </row>
    <row r="8951" ht="15.75" customHeight="1">
      <c r="A8951" s="14" t="s">
        <v>11</v>
      </c>
      <c r="B8951" s="14" t="s">
        <v>12</v>
      </c>
      <c r="C8951" s="40" t="s">
        <v>21196</v>
      </c>
      <c r="D8951" s="14" t="s">
        <v>21193</v>
      </c>
      <c r="E8951" s="13" t="s">
        <v>21194</v>
      </c>
      <c r="F8951" s="14" t="s">
        <v>21195</v>
      </c>
      <c r="G8951" s="14" t="s">
        <v>6772</v>
      </c>
      <c r="H8951" s="41" t="s">
        <v>6712</v>
      </c>
      <c r="I8951" s="42" t="s">
        <v>85</v>
      </c>
      <c r="J8951" s="85">
        <f t="shared" si="1"/>
        <v>26</v>
      </c>
      <c r="K8951" s="7" t="str">
        <f t="shared" si="2"/>
        <v>ENG30-03387016-ntemelj</v>
      </c>
      <c r="L8951" s="7" t="str">
        <f>ifna(VLOOKUP(K8951,'Лист1'!D:E,2,false))</f>
        <v/>
      </c>
      <c r="M8951" s="9"/>
      <c r="N8951" s="9"/>
      <c r="O8951" s="9"/>
      <c r="P8951" s="9"/>
      <c r="Q8951" s="9"/>
      <c r="R8951" s="9"/>
    </row>
    <row r="8952" ht="15.75" customHeight="1">
      <c r="A8952" s="14" t="s">
        <v>11</v>
      </c>
      <c r="B8952" s="14" t="s">
        <v>12</v>
      </c>
      <c r="C8952" s="40" t="s">
        <v>21197</v>
      </c>
      <c r="D8952" s="14" t="s">
        <v>21198</v>
      </c>
      <c r="E8952" s="13" t="s">
        <v>21199</v>
      </c>
      <c r="F8952" s="14" t="s">
        <v>21197</v>
      </c>
      <c r="G8952" s="14" t="s">
        <v>6772</v>
      </c>
      <c r="H8952" s="41" t="s">
        <v>6712</v>
      </c>
      <c r="I8952" s="42" t="s">
        <v>85</v>
      </c>
      <c r="J8952" s="112">
        <f t="shared" si="1"/>
        <v>40</v>
      </c>
      <c r="K8952" s="7" t="str">
        <f t="shared" si="2"/>
        <v>ENG30-03390983-nokvir</v>
      </c>
      <c r="L8952" s="7" t="str">
        <f>ifna(VLOOKUP(K8952,'Лист1'!D:E,2,false))</f>
        <v/>
      </c>
      <c r="M8952" s="9"/>
      <c r="N8952" s="9"/>
      <c r="O8952" s="9"/>
      <c r="P8952" s="9"/>
      <c r="Q8952" s="9"/>
      <c r="R8952" s="9"/>
    </row>
    <row r="8953" ht="15.75" customHeight="1">
      <c r="A8953" s="14" t="s">
        <v>11</v>
      </c>
      <c r="B8953" s="14" t="s">
        <v>12</v>
      </c>
      <c r="C8953" s="40" t="s">
        <v>21200</v>
      </c>
      <c r="D8953" s="14" t="s">
        <v>21201</v>
      </c>
      <c r="E8953" s="13" t="s">
        <v>21202</v>
      </c>
      <c r="F8953" s="14" t="s">
        <v>21200</v>
      </c>
      <c r="G8953" s="14" t="s">
        <v>20069</v>
      </c>
      <c r="H8953" s="41" t="s">
        <v>6712</v>
      </c>
      <c r="I8953" s="42" t="s">
        <v>85</v>
      </c>
      <c r="J8953" s="33">
        <f t="shared" si="1"/>
        <v>151</v>
      </c>
      <c r="K8953" s="7" t="str">
        <f t="shared" si="2"/>
        <v>ENG30-03405265-nnameštaj</v>
      </c>
      <c r="L8953" s="7" t="str">
        <f>ifna(VLOOKUP(K8953,'Лист1'!D:E,2,false))</f>
        <v/>
      </c>
      <c r="M8953" s="9"/>
      <c r="N8953" s="9"/>
      <c r="O8953" s="9"/>
      <c r="P8953" s="9"/>
      <c r="Q8953" s="9"/>
      <c r="R8953" s="9"/>
    </row>
    <row r="8954" ht="15.75" customHeight="1">
      <c r="A8954" s="14" t="s">
        <v>11</v>
      </c>
      <c r="B8954" s="14" t="s">
        <v>12</v>
      </c>
      <c r="C8954" s="40" t="s">
        <v>21203</v>
      </c>
      <c r="D8954" s="14" t="s">
        <v>21204</v>
      </c>
      <c r="E8954" s="13" t="s">
        <v>21205</v>
      </c>
      <c r="F8954" s="14" t="s">
        <v>21206</v>
      </c>
      <c r="G8954" s="14"/>
      <c r="H8954" s="41" t="s">
        <v>6712</v>
      </c>
      <c r="I8954" s="42" t="s">
        <v>85</v>
      </c>
      <c r="J8954" s="46">
        <f t="shared" si="1"/>
        <v>30</v>
      </c>
      <c r="K8954" s="7" t="str">
        <f t="shared" si="2"/>
        <v>ENG30-03416900-nsmeće</v>
      </c>
      <c r="L8954" s="7" t="str">
        <f>ifna(VLOOKUP(K8954,'Лист1'!D:E,2,false))</f>
        <v/>
      </c>
      <c r="M8954" s="9"/>
      <c r="N8954" s="9"/>
      <c r="O8954" s="9"/>
      <c r="P8954" s="9"/>
      <c r="Q8954" s="9"/>
      <c r="R8954" s="9"/>
    </row>
    <row r="8955" ht="15.75" customHeight="1">
      <c r="A8955" s="14" t="s">
        <v>11</v>
      </c>
      <c r="B8955" s="14" t="s">
        <v>12</v>
      </c>
      <c r="C8955" s="40" t="s">
        <v>21207</v>
      </c>
      <c r="D8955" s="14" t="s">
        <v>21208</v>
      </c>
      <c r="E8955" s="13" t="s">
        <v>21209</v>
      </c>
      <c r="F8955" s="14" t="s">
        <v>21210</v>
      </c>
      <c r="G8955" s="14" t="s">
        <v>12479</v>
      </c>
      <c r="H8955" s="41" t="s">
        <v>6712</v>
      </c>
      <c r="I8955" s="42" t="s">
        <v>85</v>
      </c>
      <c r="J8955" s="46">
        <f t="shared" si="1"/>
        <v>35</v>
      </c>
      <c r="K8955" s="7" t="str">
        <f t="shared" si="2"/>
        <v>ENG30-03417345-nvrt</v>
      </c>
      <c r="L8955" s="7" t="str">
        <f>ifna(VLOOKUP(K8955,'Лист1'!D:E,2,false))</f>
        <v/>
      </c>
      <c r="M8955" s="9"/>
      <c r="N8955" s="9"/>
      <c r="O8955" s="9"/>
      <c r="P8955" s="9"/>
      <c r="Q8955" s="9"/>
      <c r="R8955" s="9"/>
    </row>
    <row r="8956" ht="15.75" customHeight="1">
      <c r="A8956" s="14" t="s">
        <v>11</v>
      </c>
      <c r="B8956" s="14" t="s">
        <v>12</v>
      </c>
      <c r="C8956" s="40" t="s">
        <v>1818</v>
      </c>
      <c r="D8956" s="14" t="s">
        <v>21211</v>
      </c>
      <c r="E8956" s="13" t="s">
        <v>21212</v>
      </c>
      <c r="F8956" s="13" t="s">
        <v>1818</v>
      </c>
      <c r="G8956" s="14" t="s">
        <v>7366</v>
      </c>
      <c r="H8956" s="159" t="s">
        <v>6712</v>
      </c>
      <c r="I8956" s="116" t="s">
        <v>17</v>
      </c>
      <c r="J8956" s="46">
        <f t="shared" si="1"/>
        <v>29</v>
      </c>
      <c r="K8956" s="7" t="str">
        <f t="shared" si="2"/>
        <v>ENG30-03419014-nodevni predmet</v>
      </c>
      <c r="L8956" s="7" t="str">
        <f>ifna(VLOOKUP(K8956,'Лист1'!D:E,2,false))</f>
        <v/>
      </c>
      <c r="M8956" s="9"/>
      <c r="N8956" s="9"/>
      <c r="O8956" s="9"/>
      <c r="P8956" s="9"/>
      <c r="Q8956" s="9"/>
      <c r="R8956" s="9"/>
    </row>
    <row r="8957" ht="15.75" customHeight="1">
      <c r="A8957" s="14" t="s">
        <v>11</v>
      </c>
      <c r="B8957" s="14" t="s">
        <v>12</v>
      </c>
      <c r="C8957" s="40" t="s">
        <v>21186</v>
      </c>
      <c r="D8957" s="14" t="s">
        <v>21213</v>
      </c>
      <c r="E8957" s="13" t="s">
        <v>21214</v>
      </c>
      <c r="F8957" s="14" t="s">
        <v>21215</v>
      </c>
      <c r="G8957" s="14" t="s">
        <v>9062</v>
      </c>
      <c r="H8957" s="41" t="s">
        <v>6712</v>
      </c>
      <c r="I8957" s="42" t="s">
        <v>85</v>
      </c>
      <c r="J8957" s="46">
        <f t="shared" si="1"/>
        <v>48</v>
      </c>
      <c r="K8957" s="7" t="str">
        <f t="shared" si="2"/>
        <v>ENG30-03420559-ntvrđava</v>
      </c>
      <c r="L8957" s="7" t="str">
        <f>ifna(VLOOKUP(K8957,'Лист1'!D:E,2,false))</f>
        <v/>
      </c>
      <c r="M8957" s="9"/>
      <c r="N8957" s="9"/>
      <c r="O8957" s="9"/>
      <c r="P8957" s="9"/>
      <c r="Q8957" s="9"/>
      <c r="R8957" s="9"/>
    </row>
    <row r="8958" ht="15.75" customHeight="1">
      <c r="A8958" s="14" t="s">
        <v>11</v>
      </c>
      <c r="B8958" s="14" t="s">
        <v>12</v>
      </c>
      <c r="C8958" s="40" t="s">
        <v>20668</v>
      </c>
      <c r="D8958" s="14" t="s">
        <v>21213</v>
      </c>
      <c r="E8958" s="13" t="s">
        <v>21214</v>
      </c>
      <c r="F8958" s="14" t="s">
        <v>21215</v>
      </c>
      <c r="G8958" s="14" t="s">
        <v>9062</v>
      </c>
      <c r="H8958" s="41" t="s">
        <v>6712</v>
      </c>
      <c r="I8958" s="42" t="s">
        <v>85</v>
      </c>
      <c r="J8958" s="51">
        <f t="shared" si="1"/>
        <v>48</v>
      </c>
      <c r="K8958" s="7" t="str">
        <f t="shared" si="2"/>
        <v>ENG30-03420559-nutvrđenje</v>
      </c>
      <c r="L8958" s="7" t="str">
        <f>ifna(VLOOKUP(K8958,'Лист1'!D:E,2,false))</f>
        <v/>
      </c>
      <c r="M8958" s="9"/>
      <c r="N8958" s="9"/>
      <c r="O8958" s="9"/>
      <c r="P8958" s="9"/>
      <c r="Q8958" s="9"/>
      <c r="R8958" s="9"/>
    </row>
    <row r="8959" ht="15.75" customHeight="1">
      <c r="A8959" s="14" t="s">
        <v>11</v>
      </c>
      <c r="B8959" s="14" t="s">
        <v>12</v>
      </c>
      <c r="C8959" s="40" t="s">
        <v>21078</v>
      </c>
      <c r="D8959" s="14" t="s">
        <v>21216</v>
      </c>
      <c r="E8959" s="13" t="s">
        <v>21217</v>
      </c>
      <c r="F8959" s="14" t="s">
        <v>21078</v>
      </c>
      <c r="G8959" s="14" t="s">
        <v>6772</v>
      </c>
      <c r="H8959" s="41" t="s">
        <v>6712</v>
      </c>
      <c r="I8959" s="42" t="s">
        <v>85</v>
      </c>
      <c r="J8959" s="27">
        <f t="shared" si="1"/>
        <v>50</v>
      </c>
      <c r="K8959" s="7" t="str">
        <f t="shared" si="2"/>
        <v>ENG30-03427296-nkapija</v>
      </c>
      <c r="L8959" s="7" t="str">
        <f>ifna(VLOOKUP(K8959,'Лист1'!D:E,2,false))</f>
        <v/>
      </c>
      <c r="M8959" s="9"/>
      <c r="N8959" s="9"/>
      <c r="O8959" s="9"/>
      <c r="P8959" s="9"/>
      <c r="Q8959" s="9"/>
      <c r="R8959" s="9"/>
    </row>
    <row r="8960" ht="15.75" customHeight="1">
      <c r="A8960" s="14" t="s">
        <v>11</v>
      </c>
      <c r="B8960" s="14" t="s">
        <v>12</v>
      </c>
      <c r="C8960" s="40" t="s">
        <v>21078</v>
      </c>
      <c r="D8960" s="14" t="s">
        <v>21218</v>
      </c>
      <c r="E8960" s="13" t="s">
        <v>21219</v>
      </c>
      <c r="F8960" s="14" t="s">
        <v>21220</v>
      </c>
      <c r="G8960" s="14" t="s">
        <v>8298</v>
      </c>
      <c r="H8960" s="41" t="s">
        <v>6712</v>
      </c>
      <c r="I8960" s="42" t="s">
        <v>85</v>
      </c>
      <c r="J8960" s="46">
        <f t="shared" si="1"/>
        <v>99</v>
      </c>
      <c r="K8960" s="7" t="str">
        <f t="shared" si="2"/>
        <v>ENG30-03427656-nkapija</v>
      </c>
      <c r="L8960" s="7" t="str">
        <f>ifna(VLOOKUP(K8960,'Лист1'!D:E,2,false))</f>
        <v/>
      </c>
      <c r="M8960" s="9"/>
      <c r="N8960" s="9"/>
      <c r="O8960" s="9"/>
      <c r="P8960" s="9"/>
      <c r="Q8960" s="9"/>
      <c r="R8960" s="9"/>
    </row>
    <row r="8961" ht="15.75" customHeight="1">
      <c r="A8961" s="14" t="s">
        <v>11</v>
      </c>
      <c r="B8961" s="14" t="s">
        <v>12</v>
      </c>
      <c r="C8961" s="40" t="s">
        <v>21078</v>
      </c>
      <c r="D8961" s="14" t="s">
        <v>21221</v>
      </c>
      <c r="E8961" s="13" t="s">
        <v>21222</v>
      </c>
      <c r="F8961" s="14" t="s">
        <v>21223</v>
      </c>
      <c r="G8961" s="14"/>
      <c r="H8961" s="41" t="s">
        <v>6712</v>
      </c>
      <c r="I8961" s="42" t="s">
        <v>85</v>
      </c>
      <c r="J8961" s="68">
        <f t="shared" si="1"/>
        <v>66</v>
      </c>
      <c r="K8961" s="7" t="str">
        <f t="shared" si="2"/>
        <v>ENG30-03427909-nkapija</v>
      </c>
      <c r="L8961" s="7" t="str">
        <f>ifna(VLOOKUP(K8961,'Лист1'!D:E,2,false))</f>
        <v/>
      </c>
      <c r="M8961" s="9"/>
      <c r="N8961" s="9"/>
      <c r="O8961" s="9"/>
      <c r="P8961" s="9"/>
      <c r="Q8961" s="9"/>
      <c r="R8961" s="9"/>
    </row>
    <row r="8962" ht="15.75" customHeight="1">
      <c r="A8962" s="14" t="s">
        <v>11</v>
      </c>
      <c r="B8962" s="14" t="s">
        <v>12</v>
      </c>
      <c r="C8962" s="40" t="s">
        <v>8438</v>
      </c>
      <c r="D8962" s="14" t="s">
        <v>21224</v>
      </c>
      <c r="E8962" s="13" t="s">
        <v>21225</v>
      </c>
      <c r="F8962" s="14" t="s">
        <v>21226</v>
      </c>
      <c r="G8962" s="14" t="s">
        <v>8436</v>
      </c>
      <c r="H8962" s="41" t="s">
        <v>6712</v>
      </c>
      <c r="I8962" s="42" t="s">
        <v>85</v>
      </c>
      <c r="J8962" s="38">
        <f t="shared" si="1"/>
        <v>111</v>
      </c>
      <c r="K8962" s="7" t="str">
        <f t="shared" si="2"/>
        <v>ENG30-03442756-ngol</v>
      </c>
      <c r="L8962" s="7" t="str">
        <f>ifna(VLOOKUP(K8962,'Лист1'!D:E,2,false))</f>
        <v/>
      </c>
      <c r="M8962" s="9"/>
      <c r="N8962" s="9"/>
      <c r="O8962" s="9"/>
      <c r="P8962" s="9"/>
      <c r="Q8962" s="9"/>
      <c r="R8962" s="9"/>
    </row>
    <row r="8963" ht="15.75" customHeight="1">
      <c r="A8963" s="14" t="s">
        <v>11</v>
      </c>
      <c r="B8963" s="14" t="s">
        <v>12</v>
      </c>
      <c r="C8963" s="40" t="s">
        <v>21072</v>
      </c>
      <c r="D8963" s="14" t="s">
        <v>21224</v>
      </c>
      <c r="E8963" s="13" t="s">
        <v>21225</v>
      </c>
      <c r="F8963" s="14" t="s">
        <v>21226</v>
      </c>
      <c r="G8963" s="14" t="s">
        <v>8436</v>
      </c>
      <c r="H8963" s="41" t="s">
        <v>6712</v>
      </c>
      <c r="I8963" s="42" t="s">
        <v>85</v>
      </c>
      <c r="J8963" s="30">
        <f t="shared" si="1"/>
        <v>111</v>
      </c>
      <c r="K8963" s="7" t="str">
        <f t="shared" si="2"/>
        <v>ENG30-03442756-nvrata</v>
      </c>
      <c r="L8963" s="7" t="str">
        <f>ifna(VLOOKUP(K8963,'Лист1'!D:E,2,false))</f>
        <v/>
      </c>
      <c r="M8963" s="9"/>
      <c r="N8963" s="9"/>
      <c r="O8963" s="9"/>
      <c r="P8963" s="9"/>
      <c r="Q8963" s="9"/>
      <c r="R8963" s="9"/>
    </row>
    <row r="8964" ht="15.75" customHeight="1">
      <c r="A8964" s="14" t="s">
        <v>11</v>
      </c>
      <c r="B8964" s="14" t="s">
        <v>12</v>
      </c>
      <c r="C8964" s="40" t="s">
        <v>21227</v>
      </c>
      <c r="D8964" s="14" t="s">
        <v>21228</v>
      </c>
      <c r="E8964" s="13" t="s">
        <v>21229</v>
      </c>
      <c r="F8964" s="13" t="s">
        <v>21230</v>
      </c>
      <c r="G8964" s="14"/>
      <c r="H8964" s="159" t="s">
        <v>6712</v>
      </c>
      <c r="I8964" s="116" t="s">
        <v>17</v>
      </c>
      <c r="J8964" s="39">
        <f t="shared" si="1"/>
        <v>113</v>
      </c>
      <c r="K8964" s="7" t="str">
        <f t="shared" si="2"/>
        <v>ENG30-03444942-nzlatna medalja</v>
      </c>
      <c r="L8964" s="7" t="str">
        <f>ifna(VLOOKUP(K8964,'Лист1'!D:E,2,false))</f>
        <v/>
      </c>
      <c r="M8964" s="9"/>
      <c r="N8964" s="9"/>
      <c r="O8964" s="9"/>
      <c r="P8964" s="9"/>
      <c r="Q8964" s="9"/>
      <c r="R8964" s="9"/>
    </row>
    <row r="8965" ht="15.75" customHeight="1">
      <c r="A8965" s="14" t="s">
        <v>11</v>
      </c>
      <c r="B8965" s="14" t="s">
        <v>12</v>
      </c>
      <c r="C8965" s="40" t="s">
        <v>21231</v>
      </c>
      <c r="D8965" s="14" t="s">
        <v>21232</v>
      </c>
      <c r="E8965" s="13" t="s">
        <v>21233</v>
      </c>
      <c r="F8965" s="14" t="s">
        <v>21234</v>
      </c>
      <c r="G8965" s="14" t="s">
        <v>7810</v>
      </c>
      <c r="H8965" s="41" t="s">
        <v>6712</v>
      </c>
      <c r="I8965" s="42" t="s">
        <v>85</v>
      </c>
      <c r="J8965" s="77">
        <f t="shared" si="1"/>
        <v>36</v>
      </c>
      <c r="K8965" s="7" t="str">
        <f t="shared" si="2"/>
        <v>ENG30-03453985-ngrafika</v>
      </c>
      <c r="L8965" s="7" t="str">
        <f>ifna(VLOOKUP(K8965,'Лист1'!D:E,2,false))</f>
        <v/>
      </c>
      <c r="M8965" s="9"/>
      <c r="N8965" s="9"/>
      <c r="O8965" s="9"/>
      <c r="P8965" s="9"/>
      <c r="Q8965" s="9"/>
      <c r="R8965" s="9"/>
    </row>
    <row r="8966" ht="15.75" customHeight="1">
      <c r="A8966" s="14" t="s">
        <v>11</v>
      </c>
      <c r="B8966" s="14" t="s">
        <v>12</v>
      </c>
      <c r="C8966" s="40" t="s">
        <v>21235</v>
      </c>
      <c r="D8966" s="14" t="s">
        <v>21236</v>
      </c>
      <c r="E8966" s="13" t="s">
        <v>21237</v>
      </c>
      <c r="F8966" s="14" t="s">
        <v>21238</v>
      </c>
      <c r="G8966" s="14" t="s">
        <v>20397</v>
      </c>
      <c r="H8966" s="41" t="s">
        <v>6712</v>
      </c>
      <c r="I8966" s="42" t="s">
        <v>85</v>
      </c>
      <c r="J8966" s="77">
        <f t="shared" si="1"/>
        <v>67</v>
      </c>
      <c r="K8966" s="7" t="str">
        <f t="shared" si="2"/>
        <v>ENG30-03455033-ngrob</v>
      </c>
      <c r="L8966" s="7" t="str">
        <f>ifna(VLOOKUP(K8966,'Лист1'!D:E,2,false))</f>
        <v/>
      </c>
      <c r="M8966" s="9"/>
      <c r="N8966" s="9"/>
      <c r="O8966" s="9"/>
      <c r="P8966" s="9"/>
      <c r="Q8966" s="9"/>
      <c r="R8966" s="9"/>
    </row>
    <row r="8967" ht="15.75" customHeight="1">
      <c r="A8967" s="14" t="s">
        <v>11</v>
      </c>
      <c r="B8967" s="14" t="s">
        <v>12</v>
      </c>
      <c r="C8967" s="40" t="s">
        <v>20998</v>
      </c>
      <c r="D8967" s="14" t="s">
        <v>21239</v>
      </c>
      <c r="E8967" s="13" t="s">
        <v>21240</v>
      </c>
      <c r="F8967" s="14" t="s">
        <v>20998</v>
      </c>
      <c r="G8967" s="14" t="s">
        <v>6772</v>
      </c>
      <c r="H8967" s="41" t="s">
        <v>6712</v>
      </c>
      <c r="I8967" s="42" t="s">
        <v>85</v>
      </c>
      <c r="J8967" s="50">
        <f t="shared" si="1"/>
        <v>76</v>
      </c>
      <c r="K8967" s="7" t="str">
        <f t="shared" si="2"/>
        <v>ENG30-03457607-nkruna</v>
      </c>
      <c r="L8967" s="7" t="str">
        <f>ifna(VLOOKUP(K8967,'Лист1'!D:E,2,false))</f>
        <v/>
      </c>
      <c r="M8967" s="9"/>
      <c r="N8967" s="9"/>
      <c r="O8967" s="9"/>
      <c r="P8967" s="9"/>
      <c r="Q8967" s="9"/>
      <c r="R8967" s="9"/>
    </row>
    <row r="8968" ht="15.75" customHeight="1">
      <c r="A8968" s="14" t="s">
        <v>11</v>
      </c>
      <c r="B8968" s="14" t="s">
        <v>12</v>
      </c>
      <c r="C8968" s="40" t="s">
        <v>21241</v>
      </c>
      <c r="D8968" s="14" t="s">
        <v>21242</v>
      </c>
      <c r="E8968" s="13" t="s">
        <v>21243</v>
      </c>
      <c r="F8968" s="14" t="s">
        <v>21244</v>
      </c>
      <c r="G8968" s="14" t="s">
        <v>8298</v>
      </c>
      <c r="H8968" s="41" t="s">
        <v>6712</v>
      </c>
      <c r="I8968" s="42" t="s">
        <v>85</v>
      </c>
      <c r="J8968" s="60">
        <f t="shared" si="1"/>
        <v>90</v>
      </c>
      <c r="K8968" s="7" t="str">
        <f t="shared" si="2"/>
        <v>ENG30-03459159-nmreža</v>
      </c>
      <c r="L8968" s="7" t="str">
        <f>ifna(VLOOKUP(K8968,'Лист1'!D:E,2,false))</f>
        <v/>
      </c>
      <c r="M8968" s="9"/>
      <c r="N8968" s="9"/>
      <c r="O8968" s="9"/>
      <c r="P8968" s="9"/>
      <c r="Q8968" s="9"/>
      <c r="R8968" s="9"/>
    </row>
    <row r="8969" ht="15.75" customHeight="1">
      <c r="A8969" s="14" t="s">
        <v>11</v>
      </c>
      <c r="B8969" s="14" t="s">
        <v>12</v>
      </c>
      <c r="C8969" s="40" t="s">
        <v>21245</v>
      </c>
      <c r="D8969" s="14" t="s">
        <v>21246</v>
      </c>
      <c r="E8969" s="13" t="s">
        <v>21247</v>
      </c>
      <c r="F8969" s="14" t="s">
        <v>21248</v>
      </c>
      <c r="G8969" s="14" t="s">
        <v>12479</v>
      </c>
      <c r="H8969" s="41" t="s">
        <v>6712</v>
      </c>
      <c r="I8969" s="42" t="s">
        <v>85</v>
      </c>
      <c r="J8969" s="46">
        <f t="shared" si="1"/>
        <v>60</v>
      </c>
      <c r="K8969" s="7" t="str">
        <f t="shared" si="2"/>
        <v>ENG30-03463832-nšuma</v>
      </c>
      <c r="L8969" s="7" t="str">
        <f>ifna(VLOOKUP(K8969,'Лист1'!D:E,2,false))</f>
        <v/>
      </c>
      <c r="M8969" s="9"/>
      <c r="N8969" s="9"/>
      <c r="O8969" s="9"/>
      <c r="P8969" s="9"/>
      <c r="Q8969" s="9"/>
      <c r="R8969" s="9"/>
    </row>
    <row r="8970" ht="15.75" customHeight="1">
      <c r="A8970" s="14" t="s">
        <v>11</v>
      </c>
      <c r="B8970" s="14" t="s">
        <v>12</v>
      </c>
      <c r="C8970" s="40" t="s">
        <v>21249</v>
      </c>
      <c r="D8970" s="14" t="s">
        <v>21246</v>
      </c>
      <c r="E8970" s="13" t="s">
        <v>21247</v>
      </c>
      <c r="F8970" s="14" t="s">
        <v>21248</v>
      </c>
      <c r="G8970" s="14" t="s">
        <v>12479</v>
      </c>
      <c r="H8970" s="41" t="s">
        <v>6712</v>
      </c>
      <c r="I8970" s="42" t="s">
        <v>85</v>
      </c>
      <c r="J8970" s="47">
        <f t="shared" si="1"/>
        <v>60</v>
      </c>
      <c r="K8970" s="7" t="str">
        <f t="shared" si="2"/>
        <v>ENG30-03463832-nvoćnjak</v>
      </c>
      <c r="L8970" s="7" t="str">
        <f>ifna(VLOOKUP(K8970,'Лист1'!D:E,2,false))</f>
        <v/>
      </c>
      <c r="M8970" s="9"/>
      <c r="N8970" s="9"/>
      <c r="O8970" s="9"/>
      <c r="P8970" s="9"/>
      <c r="Q8970" s="9"/>
      <c r="R8970" s="9"/>
    </row>
    <row r="8971" ht="15.75" customHeight="1">
      <c r="A8971" s="14" t="s">
        <v>11</v>
      </c>
      <c r="B8971" s="14" t="s">
        <v>12</v>
      </c>
      <c r="C8971" s="40" t="s">
        <v>21250</v>
      </c>
      <c r="D8971" s="14" t="s">
        <v>21251</v>
      </c>
      <c r="E8971" s="13" t="s">
        <v>21252</v>
      </c>
      <c r="F8971" s="14" t="s">
        <v>21253</v>
      </c>
      <c r="G8971" s="14" t="s">
        <v>9018</v>
      </c>
      <c r="H8971" s="41" t="s">
        <v>6712</v>
      </c>
      <c r="I8971" s="42" t="s">
        <v>85</v>
      </c>
      <c r="J8971" s="38">
        <f t="shared" si="1"/>
        <v>49</v>
      </c>
      <c r="K8971" s="7" t="str">
        <f t="shared" si="2"/>
        <v>ENG30-03466027-nvodič</v>
      </c>
      <c r="L8971" s="7" t="str">
        <f>ifna(VLOOKUP(K8971,'Лист1'!D:E,2,false))</f>
        <v/>
      </c>
      <c r="M8971" s="9"/>
      <c r="N8971" s="9"/>
      <c r="O8971" s="9"/>
      <c r="P8971" s="9"/>
      <c r="Q8971" s="9"/>
      <c r="R8971" s="9"/>
    </row>
    <row r="8972" ht="15.75" customHeight="1">
      <c r="A8972" s="14" t="s">
        <v>11</v>
      </c>
      <c r="B8972" s="14" t="s">
        <v>12</v>
      </c>
      <c r="C8972" s="40" t="s">
        <v>21254</v>
      </c>
      <c r="D8972" s="14" t="s">
        <v>21255</v>
      </c>
      <c r="E8972" s="13" t="s">
        <v>21256</v>
      </c>
      <c r="F8972" s="14" t="s">
        <v>21254</v>
      </c>
      <c r="G8972" s="14" t="s">
        <v>12436</v>
      </c>
      <c r="H8972" s="41" t="s">
        <v>6712</v>
      </c>
      <c r="I8972" s="42" t="s">
        <v>85</v>
      </c>
      <c r="J8972" s="127">
        <f t="shared" si="1"/>
        <v>76</v>
      </c>
      <c r="K8972" s="7" t="str">
        <f t="shared" si="2"/>
        <v>ENG30-03467517-ngitara</v>
      </c>
      <c r="L8972" s="7" t="str">
        <f>ifna(VLOOKUP(K8972,'Лист1'!D:E,2,false))</f>
        <v/>
      </c>
      <c r="M8972" s="9"/>
      <c r="N8972" s="9"/>
      <c r="O8972" s="9"/>
      <c r="P8972" s="9"/>
      <c r="Q8972" s="9"/>
      <c r="R8972" s="9"/>
    </row>
    <row r="8973" ht="15.75" customHeight="1">
      <c r="A8973" s="14" t="s">
        <v>11</v>
      </c>
      <c r="B8973" s="14" t="s">
        <v>12</v>
      </c>
      <c r="C8973" s="40" t="s">
        <v>19764</v>
      </c>
      <c r="D8973" s="14" t="s">
        <v>21257</v>
      </c>
      <c r="E8973" s="13" t="s">
        <v>21258</v>
      </c>
      <c r="F8973" s="14" t="s">
        <v>21259</v>
      </c>
      <c r="G8973" s="14" t="s">
        <v>9107</v>
      </c>
      <c r="H8973" s="41" t="s">
        <v>6712</v>
      </c>
      <c r="I8973" s="42" t="s">
        <v>85</v>
      </c>
      <c r="J8973" s="46">
        <f t="shared" si="1"/>
        <v>53</v>
      </c>
      <c r="K8973" s="7" t="str">
        <f t="shared" si="2"/>
        <v>ENG30-03479952-nhol</v>
      </c>
      <c r="L8973" s="7" t="str">
        <f>ifna(VLOOKUP(K8973,'Лист1'!D:E,2,false))</f>
        <v/>
      </c>
      <c r="M8973" s="9"/>
      <c r="N8973" s="9"/>
      <c r="O8973" s="9"/>
      <c r="P8973" s="9"/>
      <c r="Q8973" s="9"/>
      <c r="R8973" s="9"/>
    </row>
    <row r="8974" ht="15.75" customHeight="1">
      <c r="A8974" s="14" t="s">
        <v>11</v>
      </c>
      <c r="B8974" s="14" t="s">
        <v>12</v>
      </c>
      <c r="C8974" s="40" t="s">
        <v>2598</v>
      </c>
      <c r="D8974" s="14" t="s">
        <v>21260</v>
      </c>
      <c r="E8974" s="13" t="s">
        <v>21261</v>
      </c>
      <c r="F8974" s="13" t="s">
        <v>21262</v>
      </c>
      <c r="G8974" s="14" t="s">
        <v>8298</v>
      </c>
      <c r="H8974" s="159" t="s">
        <v>6712</v>
      </c>
      <c r="I8974" s="116" t="s">
        <v>17</v>
      </c>
      <c r="J8974" s="55">
        <f t="shared" si="1"/>
        <v>59</v>
      </c>
      <c r="K8974" s="7" t="str">
        <f t="shared" si="2"/>
        <v>ENG30-03492542-ntvrdi disk</v>
      </c>
      <c r="L8974" s="7" t="str">
        <f>ifna(VLOOKUP(K8974,'Лист1'!D:E,2,false))</f>
        <v/>
      </c>
      <c r="M8974" s="9"/>
      <c r="N8974" s="9"/>
      <c r="O8974" s="9"/>
      <c r="P8974" s="9"/>
      <c r="Q8974" s="9"/>
      <c r="R8974" s="9"/>
    </row>
    <row r="8975" ht="15.75" customHeight="1">
      <c r="A8975" s="14" t="s">
        <v>11</v>
      </c>
      <c r="B8975" s="14" t="s">
        <v>12</v>
      </c>
      <c r="C8975" s="40" t="s">
        <v>21263</v>
      </c>
      <c r="D8975" s="14" t="s">
        <v>21264</v>
      </c>
      <c r="E8975" s="13" t="s">
        <v>21265</v>
      </c>
      <c r="F8975" s="14" t="s">
        <v>21266</v>
      </c>
      <c r="G8975" s="14" t="s">
        <v>8298</v>
      </c>
      <c r="H8975" s="41" t="s">
        <v>6712</v>
      </c>
      <c r="I8975" s="42" t="s">
        <v>85</v>
      </c>
      <c r="J8975" s="39">
        <f t="shared" si="1"/>
        <v>85</v>
      </c>
      <c r="K8975" s="7" t="str">
        <f t="shared" si="2"/>
        <v>ENG30-03493333-nhardver</v>
      </c>
      <c r="L8975" s="7" t="str">
        <f>ifna(VLOOKUP(K8975,'Лист1'!D:E,2,false))</f>
        <v/>
      </c>
      <c r="M8975" s="9"/>
      <c r="N8975" s="9"/>
      <c r="O8975" s="9"/>
      <c r="P8975" s="9"/>
      <c r="Q8975" s="9"/>
      <c r="R8975" s="9"/>
    </row>
    <row r="8976" ht="15.75" customHeight="1">
      <c r="A8976" s="14" t="s">
        <v>11</v>
      </c>
      <c r="B8976" s="14" t="s">
        <v>12</v>
      </c>
      <c r="C8976" s="40" t="s">
        <v>21267</v>
      </c>
      <c r="D8976" s="14" t="s">
        <v>21268</v>
      </c>
      <c r="E8976" s="13" t="s">
        <v>21269</v>
      </c>
      <c r="F8976" s="14" t="s">
        <v>21270</v>
      </c>
      <c r="G8976" s="14" t="s">
        <v>7366</v>
      </c>
      <c r="H8976" s="41" t="s">
        <v>6712</v>
      </c>
      <c r="I8976" s="42" t="s">
        <v>85</v>
      </c>
      <c r="J8976" s="22">
        <f t="shared" si="1"/>
        <v>60</v>
      </c>
      <c r="K8976" s="7" t="str">
        <f t="shared" si="2"/>
        <v>ENG30-03497657-nšešir</v>
      </c>
      <c r="L8976" s="7" t="str">
        <f>ifna(VLOOKUP(K8976,'Лист1'!D:E,2,false))</f>
        <v/>
      </c>
      <c r="M8976" s="9"/>
      <c r="N8976" s="9"/>
      <c r="O8976" s="9"/>
      <c r="P8976" s="9"/>
      <c r="Q8976" s="9"/>
      <c r="R8976" s="9"/>
    </row>
    <row r="8977" ht="15.75" customHeight="1">
      <c r="A8977" s="14" t="s">
        <v>11</v>
      </c>
      <c r="B8977" s="14" t="s">
        <v>12</v>
      </c>
      <c r="C8977" s="40" t="s">
        <v>21271</v>
      </c>
      <c r="D8977" s="14" t="s">
        <v>21272</v>
      </c>
      <c r="E8977" s="13" t="s">
        <v>21273</v>
      </c>
      <c r="F8977" s="14" t="s">
        <v>21271</v>
      </c>
      <c r="G8977" s="14" t="s">
        <v>12531</v>
      </c>
      <c r="H8977" s="41" t="s">
        <v>6712</v>
      </c>
      <c r="I8977" s="42" t="s">
        <v>85</v>
      </c>
      <c r="J8977" s="99">
        <f t="shared" si="1"/>
        <v>23</v>
      </c>
      <c r="K8977" s="7" t="str">
        <f t="shared" si="2"/>
        <v>ENG30-03501614-nglava</v>
      </c>
      <c r="L8977" s="7" t="str">
        <f>ifna(VLOOKUP(K8977,'Лист1'!D:E,2,false))</f>
        <v/>
      </c>
      <c r="M8977" s="9"/>
      <c r="N8977" s="9"/>
      <c r="O8977" s="9"/>
      <c r="P8977" s="9"/>
      <c r="Q8977" s="9"/>
      <c r="R8977" s="9"/>
    </row>
    <row r="8978" ht="15.75" customHeight="1">
      <c r="A8978" s="14" t="s">
        <v>11</v>
      </c>
      <c r="B8978" s="14" t="s">
        <v>12</v>
      </c>
      <c r="C8978" s="40" t="s">
        <v>21274</v>
      </c>
      <c r="D8978" s="14" t="s">
        <v>21275</v>
      </c>
      <c r="E8978" s="13" t="s">
        <v>21276</v>
      </c>
      <c r="F8978" s="14" t="s">
        <v>21274</v>
      </c>
      <c r="G8978" s="14" t="s">
        <v>9018</v>
      </c>
      <c r="H8978" s="41" t="s">
        <v>6712</v>
      </c>
      <c r="I8978" s="42" t="s">
        <v>85</v>
      </c>
      <c r="J8978" s="38">
        <f t="shared" si="1"/>
        <v>58</v>
      </c>
      <c r="K8978" s="7" t="str">
        <f t="shared" si="2"/>
        <v>ENG30-03512147-nhelikopter</v>
      </c>
      <c r="L8978" s="7" t="str">
        <f>ifna(VLOOKUP(K8978,'Лист1'!D:E,2,false))</f>
        <v/>
      </c>
      <c r="M8978" s="9"/>
      <c r="N8978" s="9"/>
      <c r="O8978" s="9"/>
      <c r="P8978" s="9"/>
      <c r="Q8978" s="9"/>
      <c r="R8978" s="9"/>
    </row>
    <row r="8979" ht="15.75" customHeight="1">
      <c r="A8979" s="14" t="s">
        <v>11</v>
      </c>
      <c r="B8979" s="14" t="s">
        <v>12</v>
      </c>
      <c r="C8979" s="40" t="s">
        <v>21114</v>
      </c>
      <c r="D8979" s="14" t="s">
        <v>21277</v>
      </c>
      <c r="E8979" s="13" t="s">
        <v>21278</v>
      </c>
      <c r="F8979" s="14" t="s">
        <v>21279</v>
      </c>
      <c r="G8979" s="14" t="s">
        <v>7790</v>
      </c>
      <c r="H8979" s="41" t="s">
        <v>6712</v>
      </c>
      <c r="I8979" s="42" t="s">
        <v>85</v>
      </c>
      <c r="J8979" s="39">
        <f t="shared" si="1"/>
        <v>48</v>
      </c>
      <c r="K8979" s="7" t="str">
        <f t="shared" si="2"/>
        <v>ENG30-03525074-nlift</v>
      </c>
      <c r="L8979" s="7" t="str">
        <f>ifna(VLOOKUP(K8979,'Лист1'!D:E,2,false))</f>
        <v/>
      </c>
      <c r="M8979" s="9"/>
      <c r="N8979" s="9"/>
      <c r="O8979" s="9"/>
      <c r="P8979" s="9"/>
      <c r="Q8979" s="9"/>
      <c r="R8979" s="9"/>
    </row>
    <row r="8980" ht="15.75" customHeight="1">
      <c r="A8980" s="14" t="s">
        <v>11</v>
      </c>
      <c r="B8980" s="14" t="s">
        <v>12</v>
      </c>
      <c r="C8980" s="40" t="s">
        <v>21280</v>
      </c>
      <c r="D8980" s="14" t="s">
        <v>21281</v>
      </c>
      <c r="E8980" s="13" t="s">
        <v>21282</v>
      </c>
      <c r="F8980" s="14" t="s">
        <v>21283</v>
      </c>
      <c r="G8980" s="14" t="s">
        <v>6772</v>
      </c>
      <c r="H8980" s="41" t="s">
        <v>6712</v>
      </c>
      <c r="I8980" s="42" t="s">
        <v>85</v>
      </c>
      <c r="J8980" s="38">
        <f t="shared" si="1"/>
        <v>35</v>
      </c>
      <c r="K8980" s="7" t="str">
        <f t="shared" si="2"/>
        <v>ENG30-03528100-nbolnica</v>
      </c>
      <c r="L8980" s="7" t="str">
        <f>ifna(VLOOKUP(K8980,'Лист1'!D:E,2,false))</f>
        <v/>
      </c>
      <c r="M8980" s="9"/>
      <c r="N8980" s="9"/>
      <c r="O8980" s="9"/>
      <c r="P8980" s="9"/>
      <c r="Q8980" s="9"/>
      <c r="R8980" s="9"/>
    </row>
    <row r="8981" ht="15.75" customHeight="1">
      <c r="A8981" s="14" t="s">
        <v>11</v>
      </c>
      <c r="B8981" s="14" t="s">
        <v>12</v>
      </c>
      <c r="C8981" s="40" t="s">
        <v>21284</v>
      </c>
      <c r="D8981" s="14" t="s">
        <v>21285</v>
      </c>
      <c r="E8981" s="13" t="s">
        <v>21286</v>
      </c>
      <c r="F8981" s="14" t="s">
        <v>21287</v>
      </c>
      <c r="G8981" s="14" t="s">
        <v>7366</v>
      </c>
      <c r="H8981" s="41" t="s">
        <v>6712</v>
      </c>
      <c r="I8981" s="42" t="s">
        <v>85</v>
      </c>
      <c r="J8981" s="36">
        <f t="shared" si="1"/>
        <v>125</v>
      </c>
      <c r="K8981" s="7" t="str">
        <f t="shared" si="2"/>
        <v>ENG30-03533972-nprsten</v>
      </c>
      <c r="L8981" s="7" t="str">
        <f>ifna(VLOOKUP(K8981,'Лист1'!D:E,2,false))</f>
        <v/>
      </c>
      <c r="M8981" s="9"/>
      <c r="N8981" s="9"/>
      <c r="O8981" s="9"/>
      <c r="P8981" s="9"/>
      <c r="Q8981" s="9"/>
      <c r="R8981" s="9"/>
    </row>
    <row r="8982" ht="15.75" customHeight="1">
      <c r="A8982" s="14" t="s">
        <v>11</v>
      </c>
      <c r="B8982" s="14" t="s">
        <v>12</v>
      </c>
      <c r="C8982" s="40" t="s">
        <v>18304</v>
      </c>
      <c r="D8982" s="14" t="s">
        <v>21288</v>
      </c>
      <c r="E8982" s="13" t="s">
        <v>21289</v>
      </c>
      <c r="F8982" s="14" t="s">
        <v>21290</v>
      </c>
      <c r="G8982" s="14" t="s">
        <v>21291</v>
      </c>
      <c r="H8982" s="41" t="s">
        <v>6712</v>
      </c>
      <c r="I8982" s="42" t="s">
        <v>85</v>
      </c>
      <c r="J8982" s="50">
        <f t="shared" si="1"/>
        <v>52</v>
      </c>
      <c r="K8982" s="7" t="str">
        <f t="shared" si="2"/>
        <v>ENG30-03538037-nkonj</v>
      </c>
      <c r="L8982" s="7" t="str">
        <f>ifna(VLOOKUP(K8982,'Лист1'!D:E,2,false))</f>
        <v/>
      </c>
      <c r="M8982" s="9"/>
      <c r="N8982" s="9"/>
      <c r="O8982" s="9"/>
      <c r="P8982" s="9"/>
      <c r="Q8982" s="9"/>
      <c r="R8982" s="9"/>
    </row>
    <row r="8983" ht="15.75" customHeight="1">
      <c r="A8983" s="14" t="s">
        <v>11</v>
      </c>
      <c r="B8983" s="14" t="s">
        <v>12</v>
      </c>
      <c r="C8983" s="40" t="s">
        <v>21292</v>
      </c>
      <c r="D8983" s="14" t="s">
        <v>21293</v>
      </c>
      <c r="E8983" s="13" t="s">
        <v>21294</v>
      </c>
      <c r="F8983" s="14" t="s">
        <v>21292</v>
      </c>
      <c r="G8983" s="14" t="s">
        <v>21295</v>
      </c>
      <c r="H8983" s="41" t="s">
        <v>6712</v>
      </c>
      <c r="I8983" s="42" t="s">
        <v>85</v>
      </c>
      <c r="J8983" s="44">
        <f t="shared" si="1"/>
        <v>50</v>
      </c>
      <c r="K8983" s="7" t="str">
        <f t="shared" si="2"/>
        <v>ENG30-03539875-ncrevo</v>
      </c>
      <c r="L8983" s="7" t="str">
        <f>ifna(VLOOKUP(K8983,'Лист1'!D:E,2,false))</f>
        <v/>
      </c>
      <c r="M8983" s="9"/>
      <c r="N8983" s="9"/>
      <c r="O8983" s="9"/>
      <c r="P8983" s="9"/>
      <c r="Q8983" s="9"/>
      <c r="R8983" s="9"/>
    </row>
    <row r="8984" ht="15.75" customHeight="1">
      <c r="A8984" s="14" t="s">
        <v>11</v>
      </c>
      <c r="B8984" s="14" t="s">
        <v>12</v>
      </c>
      <c r="C8984" s="40" t="s">
        <v>21280</v>
      </c>
      <c r="D8984" s="14" t="s">
        <v>21296</v>
      </c>
      <c r="E8984" s="13" t="s">
        <v>21297</v>
      </c>
      <c r="F8984" s="14" t="s">
        <v>21298</v>
      </c>
      <c r="G8984" s="14" t="s">
        <v>9107</v>
      </c>
      <c r="H8984" s="41" t="s">
        <v>6712</v>
      </c>
      <c r="I8984" s="42" t="s">
        <v>85</v>
      </c>
      <c r="J8984" s="51">
        <f t="shared" si="1"/>
        <v>50</v>
      </c>
      <c r="K8984" s="7" t="str">
        <f t="shared" si="2"/>
        <v>ENG30-03540595-nbolnica</v>
      </c>
      <c r="L8984" s="7" t="str">
        <f>ifna(VLOOKUP(K8984,'Лист1'!D:E,2,false))</f>
        <v/>
      </c>
      <c r="M8984" s="9"/>
      <c r="N8984" s="9"/>
      <c r="O8984" s="9"/>
      <c r="P8984" s="9"/>
      <c r="Q8984" s="9"/>
      <c r="R8984" s="9"/>
    </row>
    <row r="8985" ht="15.75" customHeight="1">
      <c r="A8985" s="14" t="s">
        <v>11</v>
      </c>
      <c r="B8985" s="14" t="s">
        <v>12</v>
      </c>
      <c r="C8985" s="40" t="s">
        <v>21299</v>
      </c>
      <c r="D8985" s="14" t="s">
        <v>21300</v>
      </c>
      <c r="E8985" s="13" t="s">
        <v>21301</v>
      </c>
      <c r="F8985" s="14" t="s">
        <v>21302</v>
      </c>
      <c r="G8985" s="14" t="s">
        <v>9107</v>
      </c>
      <c r="H8985" s="41" t="s">
        <v>6712</v>
      </c>
      <c r="I8985" s="42" t="s">
        <v>85</v>
      </c>
      <c r="J8985" s="58">
        <f t="shared" si="1"/>
        <v>79</v>
      </c>
      <c r="K8985" s="7" t="str">
        <f t="shared" si="2"/>
        <v>ENG30-03541537-ndom</v>
      </c>
      <c r="L8985" s="7" t="str">
        <f>ifna(VLOOKUP(K8985,'Лист1'!D:E,2,false))</f>
        <v/>
      </c>
      <c r="M8985" s="9"/>
      <c r="N8985" s="9"/>
      <c r="O8985" s="9"/>
      <c r="P8985" s="9"/>
      <c r="Q8985" s="9"/>
      <c r="R8985" s="9"/>
    </row>
    <row r="8986" ht="15.75" customHeight="1">
      <c r="A8986" s="14" t="s">
        <v>11</v>
      </c>
      <c r="B8986" s="14" t="s">
        <v>12</v>
      </c>
      <c r="C8986" s="40" t="s">
        <v>21303</v>
      </c>
      <c r="D8986" s="14" t="s">
        <v>21304</v>
      </c>
      <c r="E8986" s="13" t="s">
        <v>21305</v>
      </c>
      <c r="F8986" s="14" t="s">
        <v>21303</v>
      </c>
      <c r="G8986" s="14" t="s">
        <v>9107</v>
      </c>
      <c r="H8986" s="41" t="s">
        <v>6712</v>
      </c>
      <c r="I8986" s="42" t="s">
        <v>85</v>
      </c>
      <c r="J8986" s="39">
        <f t="shared" si="1"/>
        <v>63</v>
      </c>
      <c r="K8986" s="7" t="str">
        <f t="shared" si="2"/>
        <v>ENG30-03542333-nhotel</v>
      </c>
      <c r="L8986" s="7" t="str">
        <f>ifna(VLOOKUP(K8986,'Лист1'!D:E,2,false))</f>
        <v/>
      </c>
      <c r="M8986" s="9"/>
      <c r="N8986" s="9"/>
      <c r="O8986" s="9"/>
      <c r="P8986" s="9"/>
      <c r="Q8986" s="9"/>
      <c r="R8986" s="9"/>
    </row>
    <row r="8987" ht="15.75" customHeight="1">
      <c r="A8987" s="14" t="s">
        <v>11</v>
      </c>
      <c r="B8987" s="14" t="s">
        <v>12</v>
      </c>
      <c r="C8987" s="40" t="s">
        <v>20367</v>
      </c>
      <c r="D8987" s="14" t="s">
        <v>21306</v>
      </c>
      <c r="E8987" s="13" t="s">
        <v>21307</v>
      </c>
      <c r="F8987" s="14" t="s">
        <v>20367</v>
      </c>
      <c r="G8987" s="14" t="s">
        <v>9107</v>
      </c>
      <c r="H8987" s="41" t="s">
        <v>6712</v>
      </c>
      <c r="I8987" s="42" t="s">
        <v>85</v>
      </c>
      <c r="J8987" s="87">
        <f t="shared" si="1"/>
        <v>44</v>
      </c>
      <c r="K8987" s="7" t="str">
        <f t="shared" si="2"/>
        <v>ENG30-03544360-nkuća</v>
      </c>
      <c r="L8987" s="7" t="str">
        <f>ifna(VLOOKUP(K8987,'Лист1'!D:E,2,false))</f>
        <v/>
      </c>
      <c r="M8987" s="9"/>
      <c r="N8987" s="9"/>
      <c r="O8987" s="9"/>
      <c r="P8987" s="9"/>
      <c r="Q8987" s="9"/>
      <c r="R8987" s="9"/>
    </row>
    <row r="8988" ht="15.75" customHeight="1">
      <c r="A8988" s="14" t="s">
        <v>11</v>
      </c>
      <c r="B8988" s="14" t="s">
        <v>12</v>
      </c>
      <c r="C8988" s="40" t="s">
        <v>21299</v>
      </c>
      <c r="D8988" s="14" t="s">
        <v>21308</v>
      </c>
      <c r="E8988" s="13" t="s">
        <v>21309</v>
      </c>
      <c r="F8988" s="14" t="s">
        <v>21310</v>
      </c>
      <c r="G8988" s="14" t="s">
        <v>9107</v>
      </c>
      <c r="H8988" s="41" t="s">
        <v>6712</v>
      </c>
      <c r="I8988" s="42" t="s">
        <v>85</v>
      </c>
      <c r="J8988" s="30">
        <f t="shared" si="1"/>
        <v>47</v>
      </c>
      <c r="K8988" s="7" t="str">
        <f t="shared" si="2"/>
        <v>ENG30-03545150-ndom</v>
      </c>
      <c r="L8988" s="7" t="str">
        <f>ifna(VLOOKUP(K8988,'Лист1'!D:E,2,false))</f>
        <v/>
      </c>
      <c r="M8988" s="9"/>
      <c r="N8988" s="9"/>
      <c r="O8988" s="9"/>
      <c r="P8988" s="9"/>
      <c r="Q8988" s="9"/>
      <c r="R8988" s="9"/>
    </row>
    <row r="8989" ht="15.75" customHeight="1">
      <c r="A8989" s="14" t="s">
        <v>11</v>
      </c>
      <c r="B8989" s="14" t="s">
        <v>12</v>
      </c>
      <c r="C8989" s="40" t="s">
        <v>20367</v>
      </c>
      <c r="D8989" s="14" t="s">
        <v>21308</v>
      </c>
      <c r="E8989" s="13" t="s">
        <v>21309</v>
      </c>
      <c r="F8989" s="14" t="s">
        <v>21310</v>
      </c>
      <c r="G8989" s="14" t="s">
        <v>9107</v>
      </c>
      <c r="H8989" s="41" t="s">
        <v>6712</v>
      </c>
      <c r="I8989" s="42" t="s">
        <v>85</v>
      </c>
      <c r="J8989" s="92">
        <f t="shared" si="1"/>
        <v>47</v>
      </c>
      <c r="K8989" s="7" t="str">
        <f t="shared" si="2"/>
        <v>ENG30-03545150-nkuća</v>
      </c>
      <c r="L8989" s="7" t="str">
        <f>ifna(VLOOKUP(K8989,'Лист1'!D:E,2,false))</f>
        <v/>
      </c>
      <c r="M8989" s="9"/>
      <c r="N8989" s="9"/>
      <c r="O8989" s="9"/>
      <c r="P8989" s="9"/>
      <c r="Q8989" s="9"/>
      <c r="R8989" s="9"/>
    </row>
    <row r="8990" ht="15.75" customHeight="1">
      <c r="A8990" s="14" t="s">
        <v>11</v>
      </c>
      <c r="B8990" s="14" t="s">
        <v>12</v>
      </c>
      <c r="C8990" s="40" t="s">
        <v>21079</v>
      </c>
      <c r="D8990" s="14" t="s">
        <v>21308</v>
      </c>
      <c r="E8990" s="13" t="s">
        <v>21309</v>
      </c>
      <c r="F8990" s="14" t="s">
        <v>21310</v>
      </c>
      <c r="G8990" s="14" t="s">
        <v>9107</v>
      </c>
      <c r="H8990" s="41" t="s">
        <v>6712</v>
      </c>
      <c r="I8990" s="42" t="s">
        <v>85</v>
      </c>
      <c r="J8990" s="39">
        <f t="shared" si="1"/>
        <v>47</v>
      </c>
      <c r="K8990" s="7" t="str">
        <f t="shared" si="2"/>
        <v>ENG30-03545150-nprag</v>
      </c>
      <c r="L8990" s="7" t="str">
        <f>ifna(VLOOKUP(K8990,'Лист1'!D:E,2,false))</f>
        <v/>
      </c>
      <c r="M8990" s="9"/>
      <c r="N8990" s="9"/>
      <c r="O8990" s="9"/>
      <c r="P8990" s="9"/>
      <c r="Q8990" s="9"/>
      <c r="R8990" s="9"/>
    </row>
    <row r="8991" ht="15.75" customHeight="1">
      <c r="A8991" s="14" t="s">
        <v>11</v>
      </c>
      <c r="B8991" s="14" t="s">
        <v>12</v>
      </c>
      <c r="C8991" s="40" t="s">
        <v>21311</v>
      </c>
      <c r="D8991" s="14" t="s">
        <v>21308</v>
      </c>
      <c r="E8991" s="13" t="s">
        <v>21309</v>
      </c>
      <c r="F8991" s="14" t="s">
        <v>21310</v>
      </c>
      <c r="G8991" s="14" t="s">
        <v>9107</v>
      </c>
      <c r="H8991" s="41" t="s">
        <v>6712</v>
      </c>
      <c r="I8991" s="42" t="s">
        <v>85</v>
      </c>
      <c r="J8991" s="60">
        <f t="shared" si="1"/>
        <v>47</v>
      </c>
      <c r="K8991" s="7" t="str">
        <f t="shared" si="2"/>
        <v>ENG30-03545150-nsedište</v>
      </c>
      <c r="L8991" s="7" t="str">
        <f>ifna(VLOOKUP(K8991,'Лист1'!D:E,2,false))</f>
        <v/>
      </c>
      <c r="M8991" s="9"/>
      <c r="N8991" s="9"/>
      <c r="O8991" s="9"/>
      <c r="P8991" s="9"/>
      <c r="Q8991" s="9"/>
      <c r="R8991" s="9"/>
    </row>
    <row r="8992" ht="15.75" customHeight="1">
      <c r="A8992" s="14" t="s">
        <v>11</v>
      </c>
      <c r="B8992" s="14" t="s">
        <v>12</v>
      </c>
      <c r="C8992" s="40" t="s">
        <v>20454</v>
      </c>
      <c r="D8992" s="14" t="s">
        <v>21312</v>
      </c>
      <c r="E8992" s="13" t="s">
        <v>21313</v>
      </c>
      <c r="F8992" s="14" t="s">
        <v>21314</v>
      </c>
      <c r="G8992" s="14" t="s">
        <v>9018</v>
      </c>
      <c r="H8992" s="41" t="s">
        <v>6712</v>
      </c>
      <c r="I8992" s="42" t="s">
        <v>85</v>
      </c>
      <c r="J8992" s="29">
        <f t="shared" si="1"/>
        <v>50</v>
      </c>
      <c r="K8992" s="7" t="str">
        <f t="shared" si="2"/>
        <v>ENG30-03547054-nkoliba</v>
      </c>
      <c r="L8992" s="7" t="str">
        <f>ifna(VLOOKUP(K8992,'Лист1'!D:E,2,false))</f>
        <v/>
      </c>
      <c r="M8992" s="9"/>
      <c r="N8992" s="9"/>
      <c r="O8992" s="9"/>
      <c r="P8992" s="9"/>
      <c r="Q8992" s="9"/>
      <c r="R8992" s="9"/>
    </row>
    <row r="8993" ht="15.75" customHeight="1">
      <c r="A8993" s="14" t="s">
        <v>11</v>
      </c>
      <c r="B8993" s="14" t="s">
        <v>12</v>
      </c>
      <c r="C8993" s="40" t="s">
        <v>21315</v>
      </c>
      <c r="D8993" s="14" t="s">
        <v>21316</v>
      </c>
      <c r="E8993" s="13" t="s">
        <v>21317</v>
      </c>
      <c r="F8993" s="14" t="s">
        <v>21318</v>
      </c>
      <c r="G8993" s="14" t="s">
        <v>11653</v>
      </c>
      <c r="H8993" s="41" t="s">
        <v>6712</v>
      </c>
      <c r="I8993" s="42" t="s">
        <v>85</v>
      </c>
      <c r="J8993" s="17">
        <f t="shared" si="1"/>
        <v>20</v>
      </c>
      <c r="K8993" s="7" t="str">
        <f t="shared" si="2"/>
        <v>ENG30-03548626-nkorito</v>
      </c>
      <c r="L8993" s="7" t="str">
        <f>ifna(VLOOKUP(K8993,'Лист1'!D:E,2,false))</f>
        <v/>
      </c>
      <c r="M8993" s="9"/>
      <c r="N8993" s="9"/>
      <c r="O8993" s="9"/>
      <c r="P8993" s="9"/>
      <c r="Q8993" s="9"/>
      <c r="R8993" s="9"/>
    </row>
    <row r="8994" ht="15.75" customHeight="1">
      <c r="A8994" s="14" t="s">
        <v>11</v>
      </c>
      <c r="B8994" s="14" t="s">
        <v>12</v>
      </c>
      <c r="C8994" s="40" t="s">
        <v>20254</v>
      </c>
      <c r="D8994" s="14" t="s">
        <v>21316</v>
      </c>
      <c r="E8994" s="13" t="s">
        <v>21317</v>
      </c>
      <c r="F8994" s="14" t="s">
        <v>21318</v>
      </c>
      <c r="G8994" s="14" t="s">
        <v>11653</v>
      </c>
      <c r="H8994" s="41" t="s">
        <v>6712</v>
      </c>
      <c r="I8994" s="42" t="s">
        <v>85</v>
      </c>
      <c r="J8994" s="44">
        <f t="shared" si="1"/>
        <v>20</v>
      </c>
      <c r="K8994" s="7" t="str">
        <f t="shared" si="2"/>
        <v>ENG30-03548626-ntrup</v>
      </c>
      <c r="L8994" s="7" t="str">
        <f>ifna(VLOOKUP(K8994,'Лист1'!D:E,2,false))</f>
        <v/>
      </c>
      <c r="M8994" s="9"/>
      <c r="N8994" s="9"/>
      <c r="O8994" s="9"/>
      <c r="P8994" s="9"/>
      <c r="Q8994" s="9"/>
      <c r="R8994" s="9"/>
    </row>
    <row r="8995" ht="15.75" customHeight="1">
      <c r="A8995" s="14" t="s">
        <v>11</v>
      </c>
      <c r="B8995" s="14" t="s">
        <v>12</v>
      </c>
      <c r="C8995" s="40" t="s">
        <v>21319</v>
      </c>
      <c r="D8995" s="14" t="s">
        <v>21320</v>
      </c>
      <c r="E8995" s="13" t="s">
        <v>21321</v>
      </c>
      <c r="F8995" s="14" t="s">
        <v>21322</v>
      </c>
      <c r="G8995" s="14" t="s">
        <v>6772</v>
      </c>
      <c r="H8995" s="41" t="s">
        <v>6712</v>
      </c>
      <c r="I8995" s="42" t="s">
        <v>85</v>
      </c>
      <c r="J8995" s="52">
        <f t="shared" si="1"/>
        <v>78</v>
      </c>
      <c r="K8995" s="7" t="str">
        <f t="shared" si="2"/>
        <v>ENG30-03563967-noruđe</v>
      </c>
      <c r="L8995" s="7" t="str">
        <f>ifna(VLOOKUP(K8995,'Лист1'!D:E,2,false))</f>
        <v/>
      </c>
      <c r="M8995" s="9"/>
      <c r="N8995" s="9"/>
      <c r="O8995" s="9"/>
      <c r="P8995" s="9"/>
      <c r="Q8995" s="9"/>
      <c r="R8995" s="9"/>
    </row>
    <row r="8996" ht="15.75" customHeight="1">
      <c r="A8996" s="14" t="s">
        <v>11</v>
      </c>
      <c r="B8996" s="14" t="s">
        <v>12</v>
      </c>
      <c r="C8996" s="40" t="s">
        <v>20089</v>
      </c>
      <c r="D8996" s="14" t="s">
        <v>21323</v>
      </c>
      <c r="E8996" s="13" t="s">
        <v>21324</v>
      </c>
      <c r="F8996" s="14" t="s">
        <v>21325</v>
      </c>
      <c r="G8996" s="14" t="s">
        <v>6772</v>
      </c>
      <c r="H8996" s="41" t="s">
        <v>6712</v>
      </c>
      <c r="I8996" s="42" t="s">
        <v>85</v>
      </c>
      <c r="J8996" s="21">
        <f t="shared" si="1"/>
        <v>77</v>
      </c>
      <c r="K8996" s="7" t="str">
        <f t="shared" si="2"/>
        <v>ENG30-03569964-nbaza</v>
      </c>
      <c r="L8996" s="7" t="str">
        <f>ifna(VLOOKUP(K8996,'Лист1'!D:E,2,false))</f>
        <v/>
      </c>
      <c r="M8996" s="9"/>
      <c r="N8996" s="9"/>
      <c r="O8996" s="9"/>
      <c r="P8996" s="9"/>
      <c r="Q8996" s="9"/>
      <c r="R8996" s="9"/>
    </row>
    <row r="8997" ht="15.75" customHeight="1">
      <c r="A8997" s="14" t="s">
        <v>11</v>
      </c>
      <c r="B8997" s="14" t="s">
        <v>12</v>
      </c>
      <c r="C8997" s="40" t="s">
        <v>21326</v>
      </c>
      <c r="D8997" s="14" t="s">
        <v>21327</v>
      </c>
      <c r="E8997" s="13" t="s">
        <v>21328</v>
      </c>
      <c r="F8997" s="14" t="s">
        <v>21329</v>
      </c>
      <c r="G8997" s="14" t="s">
        <v>7810</v>
      </c>
      <c r="H8997" s="41" t="s">
        <v>6712</v>
      </c>
      <c r="I8997" s="42" t="s">
        <v>85</v>
      </c>
      <c r="J8997" s="82">
        <f t="shared" si="1"/>
        <v>39</v>
      </c>
      <c r="K8997" s="7" t="str">
        <f t="shared" si="2"/>
        <v>ENG30-03574004-ninspiracija</v>
      </c>
      <c r="L8997" s="7" t="str">
        <f>ifna(VLOOKUP(K8997,'Лист1'!D:E,2,false))</f>
        <v/>
      </c>
      <c r="M8997" s="9"/>
      <c r="N8997" s="9"/>
      <c r="O8997" s="9"/>
      <c r="P8997" s="9"/>
      <c r="Q8997" s="9"/>
      <c r="R8997" s="9"/>
    </row>
    <row r="8998" ht="15.75" customHeight="1">
      <c r="A8998" s="14" t="s">
        <v>11</v>
      </c>
      <c r="B8998" s="14" t="s">
        <v>12</v>
      </c>
      <c r="C8998" s="40" t="s">
        <v>8358</v>
      </c>
      <c r="D8998" s="14" t="s">
        <v>21330</v>
      </c>
      <c r="E8998" s="13" t="s">
        <v>21331</v>
      </c>
      <c r="F8998" s="14" t="s">
        <v>8358</v>
      </c>
      <c r="G8998" s="14" t="s">
        <v>6772</v>
      </c>
      <c r="H8998" s="41" t="s">
        <v>6712</v>
      </c>
      <c r="I8998" s="42" t="s">
        <v>85</v>
      </c>
      <c r="J8998" s="28">
        <f t="shared" si="1"/>
        <v>57</v>
      </c>
      <c r="K8998" s="7" t="str">
        <f t="shared" si="2"/>
        <v>ENG30-03574816-ninstrument</v>
      </c>
      <c r="L8998" s="7" t="str">
        <f>ifna(VLOOKUP(K8998,'Лист1'!D:E,2,false))</f>
        <v/>
      </c>
      <c r="M8998" s="9"/>
      <c r="N8998" s="9"/>
      <c r="O8998" s="9"/>
      <c r="P8998" s="9"/>
      <c r="Q8998" s="9"/>
      <c r="R8998" s="9"/>
    </row>
    <row r="8999" ht="15.75" customHeight="1">
      <c r="A8999" s="14" t="s">
        <v>11</v>
      </c>
      <c r="B8999" s="14" t="s">
        <v>12</v>
      </c>
      <c r="C8999" s="40" t="s">
        <v>21332</v>
      </c>
      <c r="D8999" s="14" t="s">
        <v>21333</v>
      </c>
      <c r="E8999" s="13" t="s">
        <v>21334</v>
      </c>
      <c r="F8999" s="14" t="s">
        <v>21335</v>
      </c>
      <c r="G8999" s="14" t="s">
        <v>8298</v>
      </c>
      <c r="H8999" s="41" t="s">
        <v>6712</v>
      </c>
      <c r="I8999" s="42" t="s">
        <v>85</v>
      </c>
      <c r="J8999" s="29">
        <f t="shared" si="1"/>
        <v>138</v>
      </c>
      <c r="K8999" s="7" t="str">
        <f t="shared" si="2"/>
        <v>ENG30-03580615-ninternet</v>
      </c>
      <c r="L8999" s="7" t="str">
        <f>ifna(VLOOKUP(K8999,'Лист1'!D:E,2,false))</f>
        <v>dodati</v>
      </c>
      <c r="M8999" s="9"/>
      <c r="N8999" s="9"/>
      <c r="O8999" s="9"/>
      <c r="P8999" s="9"/>
      <c r="Q8999" s="9"/>
      <c r="R8999" s="9"/>
    </row>
    <row r="9000" ht="15.75" customHeight="1">
      <c r="A9000" s="14" t="s">
        <v>11</v>
      </c>
      <c r="B9000" s="14" t="s">
        <v>12</v>
      </c>
      <c r="C9000" s="40" t="s">
        <v>21241</v>
      </c>
      <c r="D9000" s="14" t="s">
        <v>21333</v>
      </c>
      <c r="E9000" s="13" t="s">
        <v>21334</v>
      </c>
      <c r="F9000" s="14" t="s">
        <v>21335</v>
      </c>
      <c r="G9000" s="14" t="s">
        <v>8298</v>
      </c>
      <c r="H9000" s="41" t="s">
        <v>6712</v>
      </c>
      <c r="I9000" s="42" t="s">
        <v>85</v>
      </c>
      <c r="J9000" s="55">
        <f t="shared" si="1"/>
        <v>138</v>
      </c>
      <c r="K9000" s="7" t="str">
        <f t="shared" si="2"/>
        <v>ENG30-03580615-nmreža</v>
      </c>
      <c r="L9000" s="7" t="str">
        <f>ifna(VLOOKUP(K9000,'Лист1'!D:E,2,false))</f>
        <v/>
      </c>
      <c r="M9000" s="9"/>
      <c r="N9000" s="9"/>
      <c r="O9000" s="9"/>
      <c r="P9000" s="9"/>
      <c r="Q9000" s="9"/>
      <c r="R9000" s="9"/>
    </row>
    <row r="9001" ht="15.75" customHeight="1">
      <c r="A9001" s="14" t="s">
        <v>11</v>
      </c>
      <c r="B9001" s="14" t="s">
        <v>12</v>
      </c>
      <c r="C9001" s="40" t="s">
        <v>21336</v>
      </c>
      <c r="D9001" s="14" t="s">
        <v>21333</v>
      </c>
      <c r="E9001" s="13" t="s">
        <v>21334</v>
      </c>
      <c r="F9001" s="14" t="s">
        <v>21335</v>
      </c>
      <c r="G9001" s="14" t="s">
        <v>8298</v>
      </c>
      <c r="H9001" s="41" t="s">
        <v>6712</v>
      </c>
      <c r="I9001" s="42" t="s">
        <v>85</v>
      </c>
      <c r="J9001" s="60">
        <f t="shared" si="1"/>
        <v>138</v>
      </c>
      <c r="K9001" s="7" t="str">
        <f t="shared" si="2"/>
        <v>ENG30-03580615-nveb</v>
      </c>
      <c r="L9001" s="7" t="str">
        <f>ifna(VLOOKUP(K9001,'Лист1'!D:E,2,false))</f>
        <v/>
      </c>
      <c r="M9001" s="9"/>
      <c r="N9001" s="9"/>
      <c r="O9001" s="9"/>
      <c r="P9001" s="9"/>
      <c r="Q9001" s="9"/>
      <c r="R9001" s="9"/>
    </row>
    <row r="9002" ht="15.75" customHeight="1">
      <c r="A9002" s="14" t="s">
        <v>11</v>
      </c>
      <c r="B9002" s="14" t="s">
        <v>12</v>
      </c>
      <c r="C9002" s="40" t="s">
        <v>21337</v>
      </c>
      <c r="D9002" s="14" t="s">
        <v>21338</v>
      </c>
      <c r="E9002" s="13" t="s">
        <v>21339</v>
      </c>
      <c r="F9002" s="14" t="s">
        <v>21340</v>
      </c>
      <c r="G9002" s="14" t="s">
        <v>12691</v>
      </c>
      <c r="H9002" s="41" t="s">
        <v>6712</v>
      </c>
      <c r="I9002" s="42" t="s">
        <v>85</v>
      </c>
      <c r="J9002" s="29">
        <f t="shared" si="1"/>
        <v>82</v>
      </c>
      <c r="K9002" s="7" t="str">
        <f t="shared" si="2"/>
        <v>ENG30-03582658-ninovacija</v>
      </c>
      <c r="L9002" s="7" t="str">
        <f>ifna(VLOOKUP(K9002,'Лист1'!D:E,2,false))</f>
        <v/>
      </c>
      <c r="M9002" s="9"/>
      <c r="N9002" s="9"/>
      <c r="O9002" s="9"/>
      <c r="P9002" s="9"/>
      <c r="Q9002" s="9"/>
      <c r="R9002" s="9"/>
    </row>
    <row r="9003" ht="15.75" customHeight="1">
      <c r="A9003" s="14" t="s">
        <v>11</v>
      </c>
      <c r="B9003" s="14" t="s">
        <v>12</v>
      </c>
      <c r="C9003" s="40" t="s">
        <v>21341</v>
      </c>
      <c r="D9003" s="14" t="s">
        <v>21338</v>
      </c>
      <c r="E9003" s="13" t="s">
        <v>21339</v>
      </c>
      <c r="F9003" s="14" t="s">
        <v>21340</v>
      </c>
      <c r="G9003" s="14" t="s">
        <v>12691</v>
      </c>
      <c r="H9003" s="41" t="s">
        <v>6712</v>
      </c>
      <c r="I9003" s="42" t="s">
        <v>85</v>
      </c>
      <c r="J9003" s="22">
        <f t="shared" si="1"/>
        <v>82</v>
      </c>
      <c r="K9003" s="7" t="str">
        <f t="shared" si="2"/>
        <v>ENG30-03582658-npronalazak</v>
      </c>
      <c r="L9003" s="7" t="str">
        <f>ifna(VLOOKUP(K9003,'Лист1'!D:E,2,false))</f>
        <v/>
      </c>
      <c r="M9003" s="9"/>
      <c r="N9003" s="9"/>
      <c r="O9003" s="9"/>
      <c r="P9003" s="9"/>
      <c r="Q9003" s="9"/>
      <c r="R9003" s="9"/>
    </row>
    <row r="9004" ht="15.75" customHeight="1">
      <c r="A9004" s="14" t="s">
        <v>11</v>
      </c>
      <c r="B9004" s="14" t="s">
        <v>12</v>
      </c>
      <c r="C9004" s="40" t="s">
        <v>21342</v>
      </c>
      <c r="D9004" s="14" t="s">
        <v>21343</v>
      </c>
      <c r="E9004" s="13" t="s">
        <v>21344</v>
      </c>
      <c r="F9004" s="14" t="s">
        <v>21342</v>
      </c>
      <c r="G9004" s="14" t="s">
        <v>6988</v>
      </c>
      <c r="H9004" s="41" t="s">
        <v>6712</v>
      </c>
      <c r="I9004" s="42" t="s">
        <v>85</v>
      </c>
      <c r="J9004" s="39">
        <f t="shared" si="1"/>
        <v>37</v>
      </c>
      <c r="K9004" s="7" t="str">
        <f t="shared" si="2"/>
        <v>ENG30-03587318-nostrvo</v>
      </c>
      <c r="L9004" s="7" t="str">
        <f>ifna(VLOOKUP(K9004,'Лист1'!D:E,2,false))</f>
        <v/>
      </c>
      <c r="M9004" s="9"/>
      <c r="N9004" s="9"/>
      <c r="O9004" s="9"/>
      <c r="P9004" s="9"/>
      <c r="Q9004" s="9"/>
      <c r="R9004" s="9"/>
    </row>
    <row r="9005" ht="15.75" customHeight="1">
      <c r="A9005" s="14" t="s">
        <v>11</v>
      </c>
      <c r="B9005" s="14" t="s">
        <v>12</v>
      </c>
      <c r="C9005" s="40" t="s">
        <v>21345</v>
      </c>
      <c r="D9005" s="14" t="s">
        <v>21346</v>
      </c>
      <c r="E9005" s="13" t="s">
        <v>21347</v>
      </c>
      <c r="F9005" s="14" t="s">
        <v>21348</v>
      </c>
      <c r="G9005" s="14" t="s">
        <v>7719</v>
      </c>
      <c r="H9005" s="41" t="s">
        <v>6712</v>
      </c>
      <c r="I9005" s="42" t="s">
        <v>85</v>
      </c>
      <c r="J9005" s="78">
        <f t="shared" si="1"/>
        <v>173</v>
      </c>
      <c r="K9005" s="7" t="str">
        <f t="shared" si="2"/>
        <v>ENG30-03592245-ntamnica</v>
      </c>
      <c r="L9005" s="7" t="str">
        <f>ifna(VLOOKUP(K9005,'Лист1'!D:E,2,false))</f>
        <v/>
      </c>
      <c r="M9005" s="9"/>
      <c r="N9005" s="9"/>
      <c r="O9005" s="9"/>
      <c r="P9005" s="9"/>
      <c r="Q9005" s="9"/>
      <c r="R9005" s="9"/>
    </row>
    <row r="9006" ht="15.75" customHeight="1">
      <c r="A9006" s="14" t="s">
        <v>11</v>
      </c>
      <c r="B9006" s="14" t="s">
        <v>12</v>
      </c>
      <c r="C9006" s="40" t="s">
        <v>21349</v>
      </c>
      <c r="D9006" s="14" t="s">
        <v>21346</v>
      </c>
      <c r="E9006" s="13" t="s">
        <v>21347</v>
      </c>
      <c r="F9006" s="14" t="s">
        <v>21348</v>
      </c>
      <c r="G9006" s="14" t="s">
        <v>7719</v>
      </c>
      <c r="H9006" s="41" t="s">
        <v>6712</v>
      </c>
      <c r="I9006" s="42" t="s">
        <v>85</v>
      </c>
      <c r="J9006" s="25">
        <f t="shared" si="1"/>
        <v>173</v>
      </c>
      <c r="K9006" s="7" t="str">
        <f t="shared" si="2"/>
        <v>ENG30-03592245-nzatvor</v>
      </c>
      <c r="L9006" s="7" t="str">
        <f>ifna(VLOOKUP(K9006,'Лист1'!D:E,2,false))</f>
        <v/>
      </c>
      <c r="M9006" s="9"/>
      <c r="N9006" s="9"/>
      <c r="O9006" s="9"/>
      <c r="P9006" s="9"/>
      <c r="Q9006" s="9"/>
      <c r="R9006" s="9"/>
    </row>
    <row r="9007" ht="15.75" customHeight="1">
      <c r="A9007" s="14" t="s">
        <v>11</v>
      </c>
      <c r="B9007" s="14" t="s">
        <v>12</v>
      </c>
      <c r="C9007" s="40" t="s">
        <v>20998</v>
      </c>
      <c r="D9007" s="14" t="s">
        <v>21350</v>
      </c>
      <c r="E9007" s="13" t="s">
        <v>21351</v>
      </c>
      <c r="F9007" s="14" t="s">
        <v>20998</v>
      </c>
      <c r="G9007" s="14" t="s">
        <v>7366</v>
      </c>
      <c r="H9007" s="41" t="s">
        <v>6712</v>
      </c>
      <c r="I9007" s="42" t="s">
        <v>85</v>
      </c>
      <c r="J9007" s="60">
        <f t="shared" si="1"/>
        <v>37</v>
      </c>
      <c r="K9007" s="7" t="str">
        <f t="shared" si="2"/>
        <v>ENG30-03597317-nkruna</v>
      </c>
      <c r="L9007" s="7" t="str">
        <f>ifna(VLOOKUP(K9007,'Лист1'!D:E,2,false))</f>
        <v/>
      </c>
      <c r="M9007" s="9"/>
      <c r="N9007" s="9"/>
      <c r="O9007" s="9"/>
      <c r="P9007" s="9"/>
      <c r="Q9007" s="9"/>
      <c r="R9007" s="9"/>
    </row>
    <row r="9008" ht="15.75" customHeight="1">
      <c r="A9008" s="14" t="s">
        <v>11</v>
      </c>
      <c r="B9008" s="14" t="s">
        <v>12</v>
      </c>
      <c r="C9008" s="40" t="s">
        <v>21352</v>
      </c>
      <c r="D9008" s="14" t="s">
        <v>21353</v>
      </c>
      <c r="E9008" s="13" t="s">
        <v>21354</v>
      </c>
      <c r="F9008" s="14" t="s">
        <v>21352</v>
      </c>
      <c r="G9008" s="14" t="s">
        <v>6772</v>
      </c>
      <c r="H9008" s="41" t="s">
        <v>6712</v>
      </c>
      <c r="I9008" s="42" t="s">
        <v>85</v>
      </c>
      <c r="J9008" s="18">
        <f t="shared" si="1"/>
        <v>87</v>
      </c>
      <c r="K9008" s="7" t="str">
        <f t="shared" si="2"/>
        <v>ENG30-03613294-nključ</v>
      </c>
      <c r="L9008" s="7" t="str">
        <f>ifna(VLOOKUP(K9008,'Лист1'!D:E,2,false))</f>
        <v/>
      </c>
      <c r="M9008" s="9"/>
      <c r="N9008" s="9"/>
      <c r="O9008" s="9"/>
      <c r="P9008" s="9"/>
      <c r="Q9008" s="9"/>
      <c r="R9008" s="9"/>
    </row>
    <row r="9009" ht="15.75" customHeight="1">
      <c r="A9009" s="14" t="s">
        <v>11</v>
      </c>
      <c r="B9009" s="14" t="s">
        <v>12</v>
      </c>
      <c r="C9009" s="40" t="s">
        <v>21355</v>
      </c>
      <c r="D9009" s="14" t="s">
        <v>21356</v>
      </c>
      <c r="E9009" s="13" t="s">
        <v>21357</v>
      </c>
      <c r="F9009" s="14" t="s">
        <v>21355</v>
      </c>
      <c r="G9009" s="14" t="s">
        <v>8298</v>
      </c>
      <c r="H9009" s="41" t="s">
        <v>6712</v>
      </c>
      <c r="I9009" s="42" t="s">
        <v>85</v>
      </c>
      <c r="J9009" s="83">
        <f t="shared" si="1"/>
        <v>102</v>
      </c>
      <c r="K9009" s="7" t="str">
        <f t="shared" si="2"/>
        <v>ENG30-03614007-ntastatura</v>
      </c>
      <c r="L9009" s="7" t="str">
        <f>ifna(VLOOKUP(K9009,'Лист1'!D:E,2,false))</f>
        <v/>
      </c>
      <c r="M9009" s="9"/>
      <c r="N9009" s="9"/>
      <c r="O9009" s="9"/>
      <c r="P9009" s="9"/>
      <c r="Q9009" s="9"/>
      <c r="R9009" s="9"/>
    </row>
    <row r="9010" ht="15.75" customHeight="1">
      <c r="A9010" s="14" t="s">
        <v>11</v>
      </c>
      <c r="B9010" s="14" t="s">
        <v>12</v>
      </c>
      <c r="C9010" s="40" t="s">
        <v>21358</v>
      </c>
      <c r="D9010" s="14" t="s">
        <v>21359</v>
      </c>
      <c r="E9010" s="13" t="s">
        <v>21360</v>
      </c>
      <c r="F9010" s="14" t="s">
        <v>21358</v>
      </c>
      <c r="G9010" s="14" t="s">
        <v>8316</v>
      </c>
      <c r="H9010" s="41" t="s">
        <v>6712</v>
      </c>
      <c r="I9010" s="42" t="s">
        <v>85</v>
      </c>
      <c r="J9010" s="60">
        <f t="shared" si="1"/>
        <v>59</v>
      </c>
      <c r="K9010" s="7" t="str">
        <f t="shared" si="2"/>
        <v>ENG30-03618101-nkralj</v>
      </c>
      <c r="L9010" s="7" t="str">
        <f>ifna(VLOOKUP(K9010,'Лист1'!D:E,2,false))</f>
        <v/>
      </c>
      <c r="M9010" s="9"/>
      <c r="N9010" s="9"/>
      <c r="O9010" s="9"/>
      <c r="P9010" s="9"/>
      <c r="Q9010" s="9"/>
      <c r="R9010" s="9"/>
    </row>
    <row r="9011" ht="15.75" customHeight="1">
      <c r="A9011" s="14" t="s">
        <v>11</v>
      </c>
      <c r="B9011" s="14" t="s">
        <v>12</v>
      </c>
      <c r="C9011" s="40" t="s">
        <v>21358</v>
      </c>
      <c r="D9011" s="14" t="s">
        <v>21361</v>
      </c>
      <c r="E9011" s="13" t="s">
        <v>21362</v>
      </c>
      <c r="F9011" s="14" t="s">
        <v>21358</v>
      </c>
      <c r="G9011" s="14" t="s">
        <v>10064</v>
      </c>
      <c r="H9011" s="41" t="s">
        <v>6712</v>
      </c>
      <c r="I9011" s="42" t="s">
        <v>85</v>
      </c>
      <c r="J9011" s="46">
        <f t="shared" si="1"/>
        <v>61</v>
      </c>
      <c r="K9011" s="7" t="str">
        <f t="shared" si="2"/>
        <v>ENG30-03618219-nkralj</v>
      </c>
      <c r="L9011" s="7" t="str">
        <f>ifna(VLOOKUP(K9011,'Лист1'!D:E,2,false))</f>
        <v/>
      </c>
      <c r="M9011" s="9"/>
      <c r="N9011" s="9"/>
      <c r="O9011" s="9"/>
      <c r="P9011" s="9"/>
      <c r="Q9011" s="9"/>
      <c r="R9011" s="9"/>
    </row>
    <row r="9012" ht="15.75" customHeight="1">
      <c r="A9012" s="14" t="s">
        <v>11</v>
      </c>
      <c r="B9012" s="14" t="s">
        <v>12</v>
      </c>
      <c r="C9012" s="40" t="s">
        <v>21127</v>
      </c>
      <c r="D9012" s="14" t="s">
        <v>21363</v>
      </c>
      <c r="E9012" s="13" t="s">
        <v>21364</v>
      </c>
      <c r="F9012" s="14" t="s">
        <v>21365</v>
      </c>
      <c r="G9012" s="14" t="s">
        <v>6772</v>
      </c>
      <c r="H9012" s="41" t="s">
        <v>6712</v>
      </c>
      <c r="I9012" s="42" t="s">
        <v>85</v>
      </c>
      <c r="J9012" s="38">
        <f t="shared" si="1"/>
        <v>68</v>
      </c>
      <c r="K9012" s="7" t="str">
        <f t="shared" si="2"/>
        <v>ENG30-03619396-noprema</v>
      </c>
      <c r="L9012" s="7" t="str">
        <f>ifna(VLOOKUP(K9012,'Лист1'!D:E,2,false))</f>
        <v/>
      </c>
      <c r="M9012" s="9"/>
      <c r="N9012" s="9"/>
      <c r="O9012" s="9"/>
      <c r="P9012" s="9"/>
      <c r="Q9012" s="9"/>
      <c r="R9012" s="9"/>
    </row>
    <row r="9013" ht="15.75" customHeight="1">
      <c r="A9013" s="14" t="s">
        <v>11</v>
      </c>
      <c r="B9013" s="14" t="s">
        <v>12</v>
      </c>
      <c r="C9013" s="40" t="s">
        <v>19838</v>
      </c>
      <c r="D9013" s="14" t="s">
        <v>21363</v>
      </c>
      <c r="E9013" s="13" t="s">
        <v>21364</v>
      </c>
      <c r="F9013" s="14" t="s">
        <v>21365</v>
      </c>
      <c r="G9013" s="14" t="s">
        <v>6772</v>
      </c>
      <c r="H9013" s="41" t="s">
        <v>6712</v>
      </c>
      <c r="I9013" s="42" t="s">
        <v>85</v>
      </c>
      <c r="J9013" s="60">
        <f t="shared" si="1"/>
        <v>68</v>
      </c>
      <c r="K9013" s="7" t="str">
        <f t="shared" si="2"/>
        <v>ENG30-03619396-npribor</v>
      </c>
      <c r="L9013" s="7" t="str">
        <f>ifna(VLOOKUP(K9013,'Лист1'!D:E,2,false))</f>
        <v/>
      </c>
      <c r="M9013" s="9"/>
      <c r="N9013" s="9"/>
      <c r="O9013" s="9"/>
      <c r="P9013" s="9"/>
      <c r="Q9013" s="9"/>
      <c r="R9013" s="9"/>
    </row>
    <row r="9014" ht="15.75" customHeight="1">
      <c r="A9014" s="14" t="s">
        <v>11</v>
      </c>
      <c r="B9014" s="14" t="s">
        <v>12</v>
      </c>
      <c r="C9014" s="40" t="s">
        <v>21366</v>
      </c>
      <c r="D9014" s="14" t="s">
        <v>21367</v>
      </c>
      <c r="E9014" s="13" t="s">
        <v>21368</v>
      </c>
      <c r="F9014" s="14" t="s">
        <v>21369</v>
      </c>
      <c r="G9014" s="14" t="s">
        <v>9062</v>
      </c>
      <c r="H9014" s="41" t="s">
        <v>6712</v>
      </c>
      <c r="I9014" s="42" t="s">
        <v>85</v>
      </c>
      <c r="J9014" s="101">
        <f t="shared" si="1"/>
        <v>42</v>
      </c>
      <c r="K9014" s="7" t="str">
        <f t="shared" si="2"/>
        <v>ENG30-03624134-nmač</v>
      </c>
      <c r="L9014" s="7" t="str">
        <f>ifna(VLOOKUP(K9014,'Лист1'!D:E,2,false))</f>
        <v/>
      </c>
      <c r="M9014" s="9"/>
      <c r="N9014" s="9"/>
      <c r="O9014" s="9"/>
      <c r="P9014" s="9"/>
      <c r="Q9014" s="9"/>
      <c r="R9014" s="9"/>
    </row>
    <row r="9015" ht="15.75" customHeight="1">
      <c r="A9015" s="14" t="s">
        <v>11</v>
      </c>
      <c r="B9015" s="14" t="s">
        <v>12</v>
      </c>
      <c r="C9015" s="40" t="s">
        <v>18304</v>
      </c>
      <c r="D9015" s="14" t="s">
        <v>21370</v>
      </c>
      <c r="E9015" s="13" t="s">
        <v>21371</v>
      </c>
      <c r="F9015" s="14" t="s">
        <v>21372</v>
      </c>
      <c r="G9015" s="14" t="s">
        <v>8316</v>
      </c>
      <c r="H9015" s="41" t="s">
        <v>6712</v>
      </c>
      <c r="I9015" s="42" t="s">
        <v>85</v>
      </c>
      <c r="J9015" s="79">
        <f t="shared" si="1"/>
        <v>114</v>
      </c>
      <c r="K9015" s="7" t="str">
        <f t="shared" si="2"/>
        <v>ENG30-03624767-nkonj</v>
      </c>
      <c r="L9015" s="7" t="str">
        <f>ifna(VLOOKUP(K9015,'Лист1'!D:E,2,false))</f>
        <v/>
      </c>
      <c r="M9015" s="9"/>
      <c r="N9015" s="9"/>
      <c r="O9015" s="9"/>
      <c r="P9015" s="9"/>
      <c r="Q9015" s="9"/>
      <c r="R9015" s="9"/>
    </row>
    <row r="9016" ht="15.75" customHeight="1">
      <c r="A9016" s="14" t="s">
        <v>11</v>
      </c>
      <c r="B9016" s="14" t="s">
        <v>12</v>
      </c>
      <c r="C9016" s="40" t="s">
        <v>21373</v>
      </c>
      <c r="D9016" s="14" t="s">
        <v>21374</v>
      </c>
      <c r="E9016" s="13" t="s">
        <v>21375</v>
      </c>
      <c r="F9016" s="14" t="s">
        <v>21373</v>
      </c>
      <c r="G9016" s="14" t="s">
        <v>6772</v>
      </c>
      <c r="H9016" s="41" t="s">
        <v>6712</v>
      </c>
      <c r="I9016" s="42" t="s">
        <v>85</v>
      </c>
      <c r="J9016" s="45">
        <f t="shared" si="1"/>
        <v>107</v>
      </c>
      <c r="K9016" s="7" t="str">
        <f t="shared" si="2"/>
        <v>ENG30-03627232-nčvor</v>
      </c>
      <c r="L9016" s="7" t="str">
        <f>ifna(VLOOKUP(K9016,'Лист1'!D:E,2,false))</f>
        <v/>
      </c>
      <c r="M9016" s="9"/>
      <c r="N9016" s="9"/>
      <c r="O9016" s="9"/>
      <c r="P9016" s="9"/>
      <c r="Q9016" s="9"/>
      <c r="R9016" s="9"/>
    </row>
    <row r="9017" ht="15.75" customHeight="1">
      <c r="A9017" s="14" t="s">
        <v>11</v>
      </c>
      <c r="B9017" s="14" t="s">
        <v>12</v>
      </c>
      <c r="C9017" s="40" t="s">
        <v>21376</v>
      </c>
      <c r="D9017" s="14" t="s">
        <v>21377</v>
      </c>
      <c r="E9017" s="13" t="s">
        <v>21378</v>
      </c>
      <c r="F9017" s="14" t="s">
        <v>21379</v>
      </c>
      <c r="G9017" s="14" t="s">
        <v>6772</v>
      </c>
      <c r="H9017" s="41" t="s">
        <v>6712</v>
      </c>
      <c r="I9017" s="42" t="s">
        <v>85</v>
      </c>
      <c r="J9017" s="77">
        <f t="shared" si="1"/>
        <v>47</v>
      </c>
      <c r="K9017" s="7" t="str">
        <f t="shared" si="2"/>
        <v>ENG30-03629986-nlaboratorija</v>
      </c>
      <c r="L9017" s="7" t="str">
        <f>ifna(VLOOKUP(K9017,'Лист1'!D:E,2,false))</f>
        <v/>
      </c>
      <c r="M9017" s="9"/>
      <c r="N9017" s="9"/>
      <c r="O9017" s="9"/>
      <c r="P9017" s="9"/>
      <c r="Q9017" s="9"/>
      <c r="R9017" s="9"/>
    </row>
    <row r="9018" ht="15.75" customHeight="1">
      <c r="A9018" s="14" t="s">
        <v>11</v>
      </c>
      <c r="B9018" s="14" t="s">
        <v>12</v>
      </c>
      <c r="C9018" s="40" t="s">
        <v>21380</v>
      </c>
      <c r="D9018" s="14" t="s">
        <v>21381</v>
      </c>
      <c r="E9018" s="13" t="s">
        <v>21382</v>
      </c>
      <c r="F9018" s="14" t="s">
        <v>21380</v>
      </c>
      <c r="G9018" s="14" t="s">
        <v>6772</v>
      </c>
      <c r="H9018" s="41" t="s">
        <v>6712</v>
      </c>
      <c r="I9018" s="42" t="s">
        <v>85</v>
      </c>
      <c r="J9018" s="51">
        <f t="shared" si="1"/>
        <v>25</v>
      </c>
      <c r="K9018" s="7" t="str">
        <f t="shared" si="2"/>
        <v>ENG30-03636248-nlampa</v>
      </c>
      <c r="L9018" s="7" t="str">
        <f>ifna(VLOOKUP(K9018,'Лист1'!D:E,2,false))</f>
        <v/>
      </c>
      <c r="M9018" s="9"/>
      <c r="N9018" s="9"/>
      <c r="O9018" s="9"/>
      <c r="P9018" s="9"/>
      <c r="Q9018" s="9"/>
      <c r="R9018" s="9"/>
    </row>
    <row r="9019" ht="15.75" customHeight="1">
      <c r="A9019" s="14" t="s">
        <v>11</v>
      </c>
      <c r="B9019" s="14" t="s">
        <v>12</v>
      </c>
      <c r="C9019" s="40" t="s">
        <v>21380</v>
      </c>
      <c r="D9019" s="14" t="s">
        <v>21383</v>
      </c>
      <c r="E9019" s="13" t="s">
        <v>21384</v>
      </c>
      <c r="F9019" s="14" t="s">
        <v>21380</v>
      </c>
      <c r="G9019" s="14" t="s">
        <v>20069</v>
      </c>
      <c r="H9019" s="41" t="s">
        <v>6712</v>
      </c>
      <c r="I9019" s="42" t="s">
        <v>85</v>
      </c>
      <c r="J9019" s="22">
        <f t="shared" si="1"/>
        <v>51</v>
      </c>
      <c r="K9019" s="7" t="str">
        <f t="shared" si="2"/>
        <v>ENG30-03636649-nlampa</v>
      </c>
      <c r="L9019" s="7" t="str">
        <f>ifna(VLOOKUP(K9019,'Лист1'!D:E,2,false))</f>
        <v/>
      </c>
      <c r="M9019" s="9"/>
      <c r="N9019" s="9"/>
      <c r="O9019" s="9"/>
      <c r="P9019" s="9"/>
      <c r="Q9019" s="9"/>
      <c r="R9019" s="9"/>
    </row>
    <row r="9020" ht="15.75" customHeight="1">
      <c r="A9020" s="14" t="s">
        <v>11</v>
      </c>
      <c r="B9020" s="14" t="s">
        <v>12</v>
      </c>
      <c r="C9020" s="40" t="s">
        <v>21385</v>
      </c>
      <c r="D9020" s="14" t="s">
        <v>21386</v>
      </c>
      <c r="E9020" s="13" t="s">
        <v>21387</v>
      </c>
      <c r="F9020" s="13" t="s">
        <v>21385</v>
      </c>
      <c r="G9020" s="14" t="s">
        <v>9051</v>
      </c>
      <c r="H9020" s="159" t="s">
        <v>6712</v>
      </c>
      <c r="I9020" s="116" t="s">
        <v>17</v>
      </c>
      <c r="J9020" s="43">
        <f t="shared" si="1"/>
        <v>81</v>
      </c>
      <c r="K9020" s="7" t="str">
        <f t="shared" si="2"/>
        <v>ENG30-03642928-nleva strana</v>
      </c>
      <c r="L9020" s="7" t="str">
        <f>ifna(VLOOKUP(K9020,'Лист1'!D:E,2,false))</f>
        <v/>
      </c>
      <c r="M9020" s="9"/>
      <c r="N9020" s="9"/>
      <c r="O9020" s="9"/>
      <c r="P9020" s="9"/>
      <c r="Q9020" s="9"/>
      <c r="R9020" s="9"/>
    </row>
    <row r="9021" ht="15.75" customHeight="1">
      <c r="A9021" s="14" t="s">
        <v>11</v>
      </c>
      <c r="B9021" s="14" t="s">
        <v>12</v>
      </c>
      <c r="C9021" s="40" t="s">
        <v>15050</v>
      </c>
      <c r="D9021" s="14" t="s">
        <v>21388</v>
      </c>
      <c r="E9021" s="13" t="s">
        <v>21389</v>
      </c>
      <c r="F9021" s="14" t="s">
        <v>15050</v>
      </c>
      <c r="G9021" s="14" t="s">
        <v>6772</v>
      </c>
      <c r="H9021" s="41" t="s">
        <v>6712</v>
      </c>
      <c r="I9021" s="42" t="s">
        <v>85</v>
      </c>
      <c r="J9021" s="35">
        <f t="shared" si="1"/>
        <v>51</v>
      </c>
      <c r="K9021" s="7" t="str">
        <f t="shared" si="2"/>
        <v>ENG30-03650173-nsloj</v>
      </c>
      <c r="L9021" s="7" t="str">
        <f>ifna(VLOOKUP(K9021,'Лист1'!D:E,2,false))</f>
        <v/>
      </c>
      <c r="M9021" s="9"/>
      <c r="N9021" s="9"/>
      <c r="O9021" s="9"/>
      <c r="P9021" s="9"/>
      <c r="Q9021" s="9"/>
      <c r="R9021" s="9"/>
    </row>
    <row r="9022" ht="15.75" customHeight="1">
      <c r="A9022" s="14" t="s">
        <v>11</v>
      </c>
      <c r="B9022" s="14" t="s">
        <v>12</v>
      </c>
      <c r="C9022" s="40" t="s">
        <v>21390</v>
      </c>
      <c r="D9022" s="14" t="s">
        <v>21391</v>
      </c>
      <c r="E9022" s="13" t="s">
        <v>21392</v>
      </c>
      <c r="F9022" s="14" t="s">
        <v>21390</v>
      </c>
      <c r="G9022" s="14" t="s">
        <v>6772</v>
      </c>
      <c r="H9022" s="41" t="s">
        <v>6712</v>
      </c>
      <c r="I9022" s="42" t="s">
        <v>85</v>
      </c>
      <c r="J9022" s="27">
        <f t="shared" si="1"/>
        <v>32</v>
      </c>
      <c r="K9022" s="7" t="str">
        <f t="shared" si="2"/>
        <v>ENG30-03656231-ndužina</v>
      </c>
      <c r="L9022" s="7" t="str">
        <f>ifna(VLOOKUP(K9022,'Лист1'!D:E,2,false))</f>
        <v/>
      </c>
      <c r="M9022" s="9"/>
      <c r="N9022" s="9"/>
      <c r="O9022" s="9"/>
      <c r="P9022" s="9"/>
      <c r="Q9022" s="9"/>
      <c r="R9022" s="9"/>
    </row>
    <row r="9023" ht="15.75" customHeight="1">
      <c r="A9023" s="14" t="s">
        <v>11</v>
      </c>
      <c r="B9023" s="14" t="s">
        <v>12</v>
      </c>
      <c r="C9023" s="40" t="s">
        <v>20272</v>
      </c>
      <c r="D9023" s="14" t="s">
        <v>21393</v>
      </c>
      <c r="E9023" s="13" t="s">
        <v>21394</v>
      </c>
      <c r="F9023" s="14" t="s">
        <v>20272</v>
      </c>
      <c r="G9023" s="14" t="s">
        <v>9107</v>
      </c>
      <c r="H9023" s="41" t="s">
        <v>6712</v>
      </c>
      <c r="I9023" s="42" t="s">
        <v>85</v>
      </c>
      <c r="J9023" s="21">
        <f t="shared" si="1"/>
        <v>29</v>
      </c>
      <c r="K9023" s="7" t="str">
        <f t="shared" si="2"/>
        <v>ENG30-03660909-nbiblioteka</v>
      </c>
      <c r="L9023" s="7" t="str">
        <f>ifna(VLOOKUP(K9023,'Лист1'!D:E,2,false))</f>
        <v/>
      </c>
      <c r="M9023" s="9"/>
      <c r="N9023" s="9"/>
      <c r="O9023" s="9"/>
      <c r="P9023" s="9"/>
      <c r="Q9023" s="9"/>
      <c r="R9023" s="9"/>
    </row>
    <row r="9024" ht="15.75" customHeight="1">
      <c r="A9024" s="14" t="s">
        <v>11</v>
      </c>
      <c r="B9024" s="14" t="s">
        <v>12</v>
      </c>
      <c r="C9024" s="40" t="s">
        <v>20272</v>
      </c>
      <c r="D9024" s="14" t="s">
        <v>21395</v>
      </c>
      <c r="E9024" s="13" t="s">
        <v>21396</v>
      </c>
      <c r="F9024" s="14" t="s">
        <v>20272</v>
      </c>
      <c r="G9024" s="14" t="s">
        <v>9107</v>
      </c>
      <c r="H9024" s="41" t="s">
        <v>6712</v>
      </c>
      <c r="I9024" s="42" t="s">
        <v>85</v>
      </c>
      <c r="J9024" s="21">
        <f t="shared" si="1"/>
        <v>58</v>
      </c>
      <c r="K9024" s="7" t="str">
        <f t="shared" si="2"/>
        <v>ENG30-03661043-nbiblioteka</v>
      </c>
      <c r="L9024" s="7" t="str">
        <f>ifna(VLOOKUP(K9024,'Лист1'!D:E,2,false))</f>
        <v/>
      </c>
      <c r="M9024" s="9"/>
      <c r="N9024" s="9"/>
      <c r="O9024" s="9"/>
      <c r="P9024" s="9"/>
      <c r="Q9024" s="9"/>
      <c r="R9024" s="9"/>
    </row>
    <row r="9025" ht="15.75" customHeight="1">
      <c r="A9025" s="14" t="s">
        <v>11</v>
      </c>
      <c r="B9025" s="14" t="s">
        <v>12</v>
      </c>
      <c r="C9025" s="40" t="s">
        <v>21380</v>
      </c>
      <c r="D9025" s="14" t="s">
        <v>21397</v>
      </c>
      <c r="E9025" s="13" t="s">
        <v>21398</v>
      </c>
      <c r="F9025" s="14" t="s">
        <v>21399</v>
      </c>
      <c r="G9025" s="14" t="s">
        <v>6772</v>
      </c>
      <c r="H9025" s="41" t="s">
        <v>6712</v>
      </c>
      <c r="I9025" s="42" t="s">
        <v>85</v>
      </c>
      <c r="J9025" s="21">
        <f t="shared" si="1"/>
        <v>50</v>
      </c>
      <c r="K9025" s="7" t="str">
        <f t="shared" si="2"/>
        <v>ENG30-03665366-nlampa</v>
      </c>
      <c r="L9025" s="7" t="str">
        <f>ifna(VLOOKUP(K9025,'Лист1'!D:E,2,false))</f>
        <v/>
      </c>
      <c r="M9025" s="9"/>
      <c r="N9025" s="9"/>
      <c r="O9025" s="9"/>
      <c r="P9025" s="9"/>
      <c r="Q9025" s="9"/>
      <c r="R9025" s="9"/>
    </row>
    <row r="9026" ht="15.75" customHeight="1">
      <c r="A9026" s="14" t="s">
        <v>11</v>
      </c>
      <c r="B9026" s="14" t="s">
        <v>12</v>
      </c>
      <c r="C9026" s="40" t="s">
        <v>20136</v>
      </c>
      <c r="D9026" s="14" t="s">
        <v>21397</v>
      </c>
      <c r="E9026" s="13" t="s">
        <v>21398</v>
      </c>
      <c r="F9026" s="14" t="s">
        <v>21399</v>
      </c>
      <c r="G9026" s="14" t="s">
        <v>6772</v>
      </c>
      <c r="H9026" s="41" t="s">
        <v>6712</v>
      </c>
      <c r="I9026" s="42" t="s">
        <v>85</v>
      </c>
      <c r="J9026" s="59">
        <f t="shared" si="1"/>
        <v>50</v>
      </c>
      <c r="K9026" s="7" t="str">
        <f t="shared" si="2"/>
        <v>ENG30-03665366-nsvetlo</v>
      </c>
      <c r="L9026" s="7" t="str">
        <f>ifna(VLOOKUP(K9026,'Лист1'!D:E,2,false))</f>
        <v/>
      </c>
      <c r="M9026" s="9"/>
      <c r="N9026" s="9"/>
      <c r="O9026" s="9"/>
      <c r="P9026" s="9"/>
      <c r="Q9026" s="9"/>
      <c r="R9026" s="9"/>
    </row>
    <row r="9027" ht="15.75" customHeight="1">
      <c r="A9027" s="14" t="s">
        <v>11</v>
      </c>
      <c r="B9027" s="14" t="s">
        <v>12</v>
      </c>
      <c r="C9027" s="40" t="s">
        <v>21400</v>
      </c>
      <c r="D9027" s="14" t="s">
        <v>21401</v>
      </c>
      <c r="E9027" s="13" t="s">
        <v>21402</v>
      </c>
      <c r="F9027" s="14" t="s">
        <v>21403</v>
      </c>
      <c r="G9027" s="14" t="s">
        <v>11563</v>
      </c>
      <c r="H9027" s="41" t="s">
        <v>6712</v>
      </c>
      <c r="I9027" s="42" t="s">
        <v>85</v>
      </c>
      <c r="J9027" s="39">
        <f t="shared" si="1"/>
        <v>25</v>
      </c>
      <c r="K9027" s="7" t="str">
        <f t="shared" si="2"/>
        <v>ENG30-03666362-nled</v>
      </c>
      <c r="L9027" s="7" t="str">
        <f>ifna(VLOOKUP(K9027,'Лист1'!D:E,2,false))</f>
        <v>dodati</v>
      </c>
      <c r="M9027" s="9"/>
      <c r="N9027" s="9"/>
      <c r="O9027" s="9"/>
      <c r="P9027" s="9"/>
      <c r="Q9027" s="9"/>
      <c r="R9027" s="9"/>
    </row>
    <row r="9028" ht="15.75" customHeight="1">
      <c r="A9028" s="14" t="s">
        <v>11</v>
      </c>
      <c r="B9028" s="14" t="s">
        <v>12</v>
      </c>
      <c r="C9028" s="40" t="s">
        <v>20055</v>
      </c>
      <c r="D9028" s="14" t="s">
        <v>21404</v>
      </c>
      <c r="E9028" s="13" t="s">
        <v>21405</v>
      </c>
      <c r="F9028" s="14" t="s">
        <v>21406</v>
      </c>
      <c r="G9028" s="14" t="s">
        <v>7357</v>
      </c>
      <c r="H9028" s="41" t="s">
        <v>6712</v>
      </c>
      <c r="I9028" s="42" t="s">
        <v>85</v>
      </c>
      <c r="J9028" s="66">
        <f t="shared" si="1"/>
        <v>35</v>
      </c>
      <c r="K9028" s="7" t="str">
        <f t="shared" si="2"/>
        <v>ENG30-03671272-npruga</v>
      </c>
      <c r="L9028" s="7" t="str">
        <f>ifna(VLOOKUP(K9028,'Лист1'!D:E,2,false))</f>
        <v/>
      </c>
      <c r="M9028" s="9"/>
      <c r="N9028" s="9"/>
      <c r="O9028" s="9"/>
      <c r="P9028" s="9"/>
      <c r="Q9028" s="9"/>
      <c r="R9028" s="9"/>
    </row>
    <row r="9029" ht="15.75" customHeight="1">
      <c r="A9029" s="14" t="s">
        <v>11</v>
      </c>
      <c r="B9029" s="14" t="s">
        <v>12</v>
      </c>
      <c r="C9029" s="40" t="s">
        <v>21407</v>
      </c>
      <c r="D9029" s="14" t="s">
        <v>21404</v>
      </c>
      <c r="E9029" s="13" t="s">
        <v>21405</v>
      </c>
      <c r="F9029" s="14" t="s">
        <v>21406</v>
      </c>
      <c r="G9029" s="14" t="s">
        <v>7357</v>
      </c>
      <c r="H9029" s="41" t="s">
        <v>6712</v>
      </c>
      <c r="I9029" s="42" t="s">
        <v>85</v>
      </c>
      <c r="J9029" s="39">
        <f t="shared" si="1"/>
        <v>35</v>
      </c>
      <c r="K9029" s="7" t="str">
        <f t="shared" si="2"/>
        <v>ENG30-03671272-nželeznica</v>
      </c>
      <c r="L9029" s="7" t="str">
        <f>ifna(VLOOKUP(K9029,'Лист1'!D:E,2,false))</f>
        <v/>
      </c>
      <c r="M9029" s="9"/>
      <c r="N9029" s="9"/>
      <c r="O9029" s="9"/>
      <c r="P9029" s="9"/>
      <c r="Q9029" s="9"/>
      <c r="R9029" s="9"/>
    </row>
    <row r="9030" ht="15.75" customHeight="1">
      <c r="A9030" s="14" t="s">
        <v>11</v>
      </c>
      <c r="B9030" s="14" t="s">
        <v>12</v>
      </c>
      <c r="C9030" s="40" t="s">
        <v>21408</v>
      </c>
      <c r="D9030" s="14" t="s">
        <v>21409</v>
      </c>
      <c r="E9030" s="13" t="s">
        <v>21410</v>
      </c>
      <c r="F9030" s="13" t="s">
        <v>21408</v>
      </c>
      <c r="G9030" s="14" t="s">
        <v>9107</v>
      </c>
      <c r="H9030" s="159" t="s">
        <v>6712</v>
      </c>
      <c r="I9030" s="116" t="s">
        <v>17</v>
      </c>
      <c r="J9030" s="51">
        <f t="shared" si="1"/>
        <v>86</v>
      </c>
      <c r="K9030" s="7" t="str">
        <f t="shared" si="2"/>
        <v>ENG30-03679712-ndnevna soba</v>
      </c>
      <c r="L9030" s="7" t="str">
        <f>ifna(VLOOKUP(K9030,'Лист1'!D:E,2,false))</f>
        <v/>
      </c>
      <c r="M9030" s="9"/>
      <c r="N9030" s="9"/>
      <c r="O9030" s="9"/>
      <c r="P9030" s="9"/>
      <c r="Q9030" s="9"/>
      <c r="R9030" s="9"/>
    </row>
    <row r="9031" ht="15.75" customHeight="1">
      <c r="A9031" s="14" t="s">
        <v>11</v>
      </c>
      <c r="B9031" s="14" t="s">
        <v>12</v>
      </c>
      <c r="C9031" s="40" t="s">
        <v>21411</v>
      </c>
      <c r="D9031" s="14" t="s">
        <v>21412</v>
      </c>
      <c r="E9031" s="13" t="s">
        <v>21413</v>
      </c>
      <c r="F9031" s="14" t="s">
        <v>21414</v>
      </c>
      <c r="G9031" s="14" t="s">
        <v>6772</v>
      </c>
      <c r="H9031" s="41" t="s">
        <v>6712</v>
      </c>
      <c r="I9031" s="42" t="s">
        <v>85</v>
      </c>
      <c r="J9031" s="87">
        <f t="shared" si="1"/>
        <v>36</v>
      </c>
      <c r="K9031" s="7" t="str">
        <f t="shared" si="2"/>
        <v>ENG30-03679986-nopterećenje</v>
      </c>
      <c r="L9031" s="7" t="str">
        <f>ifna(VLOOKUP(K9031,'Лист1'!D:E,2,false))</f>
        <v/>
      </c>
      <c r="M9031" s="9"/>
      <c r="N9031" s="9"/>
      <c r="O9031" s="9"/>
      <c r="P9031" s="9"/>
      <c r="Q9031" s="9"/>
      <c r="R9031" s="9"/>
    </row>
    <row r="9032" ht="15.75" customHeight="1">
      <c r="A9032" s="14" t="s">
        <v>11</v>
      </c>
      <c r="B9032" s="14" t="s">
        <v>12</v>
      </c>
      <c r="C9032" s="40" t="s">
        <v>19837</v>
      </c>
      <c r="D9032" s="14" t="s">
        <v>21415</v>
      </c>
      <c r="E9032" s="13" t="s">
        <v>21416</v>
      </c>
      <c r="F9032" s="14" t="s">
        <v>21417</v>
      </c>
      <c r="G9032" s="14" t="s">
        <v>21418</v>
      </c>
      <c r="H9032" s="41" t="s">
        <v>6712</v>
      </c>
      <c r="I9032" s="42" t="s">
        <v>85</v>
      </c>
      <c r="J9032" s="48">
        <f t="shared" si="1"/>
        <v>70</v>
      </c>
      <c r="K9032" s="7" t="str">
        <f t="shared" si="2"/>
        <v>ENG30-03684823-nmašina</v>
      </c>
      <c r="L9032" s="7" t="str">
        <f>ifna(VLOOKUP(K9032,'Лист1'!D:E,2,false))</f>
        <v/>
      </c>
      <c r="M9032" s="9"/>
      <c r="N9032" s="9"/>
      <c r="O9032" s="9"/>
      <c r="P9032" s="9"/>
      <c r="Q9032" s="9"/>
      <c r="R9032" s="9"/>
    </row>
    <row r="9033" ht="15.75" customHeight="1">
      <c r="A9033" s="14" t="s">
        <v>11</v>
      </c>
      <c r="B9033" s="14" t="s">
        <v>12</v>
      </c>
      <c r="C9033" s="40" t="s">
        <v>20454</v>
      </c>
      <c r="D9033" s="14" t="s">
        <v>21419</v>
      </c>
      <c r="E9033" s="13" t="s">
        <v>21420</v>
      </c>
      <c r="F9033" s="14" t="s">
        <v>20454</v>
      </c>
      <c r="G9033" s="14" t="s">
        <v>9107</v>
      </c>
      <c r="H9033" s="41" t="s">
        <v>6712</v>
      </c>
      <c r="I9033" s="42" t="s">
        <v>85</v>
      </c>
      <c r="J9033" s="61">
        <f t="shared" si="1"/>
        <v>60</v>
      </c>
      <c r="K9033" s="7" t="str">
        <f t="shared" si="2"/>
        <v>ENG30-03685486-nkoliba</v>
      </c>
      <c r="L9033" s="7" t="str">
        <f>ifna(VLOOKUP(K9033,'Лист1'!D:E,2,false))</f>
        <v/>
      </c>
      <c r="M9033" s="9"/>
      <c r="N9033" s="9"/>
      <c r="O9033" s="9"/>
      <c r="P9033" s="9"/>
      <c r="Q9033" s="9"/>
      <c r="R9033" s="9"/>
    </row>
    <row r="9034" ht="15.75" customHeight="1">
      <c r="A9034" s="14" t="s">
        <v>11</v>
      </c>
      <c r="B9034" s="14" t="s">
        <v>12</v>
      </c>
      <c r="C9034" s="40" t="s">
        <v>21421</v>
      </c>
      <c r="D9034" s="14" t="s">
        <v>21422</v>
      </c>
      <c r="E9034" s="13" t="s">
        <v>21423</v>
      </c>
      <c r="F9034" s="14" t="s">
        <v>21421</v>
      </c>
      <c r="G9034" s="14" t="s">
        <v>7357</v>
      </c>
      <c r="H9034" s="41" t="s">
        <v>6712</v>
      </c>
      <c r="I9034" s="42" t="s">
        <v>85</v>
      </c>
      <c r="J9034" s="79">
        <f t="shared" si="1"/>
        <v>93</v>
      </c>
      <c r="K9034" s="7" t="str">
        <f t="shared" si="2"/>
        <v>ENG30-03690473-nkamion</v>
      </c>
      <c r="L9034" s="7" t="str">
        <f>ifna(VLOOKUP(K9034,'Лист1'!D:E,2,false))</f>
        <v/>
      </c>
      <c r="M9034" s="9"/>
      <c r="N9034" s="9"/>
      <c r="O9034" s="9"/>
      <c r="P9034" s="9"/>
      <c r="Q9034" s="9"/>
      <c r="R9034" s="9"/>
    </row>
    <row r="9035" ht="15.75" customHeight="1">
      <c r="A9035" s="14" t="s">
        <v>11</v>
      </c>
      <c r="B9035" s="14" t="s">
        <v>12</v>
      </c>
      <c r="C9035" s="40" t="s">
        <v>19837</v>
      </c>
      <c r="D9035" s="14" t="s">
        <v>21424</v>
      </c>
      <c r="E9035" s="13" t="s">
        <v>21425</v>
      </c>
      <c r="F9035" s="14" t="s">
        <v>19837</v>
      </c>
      <c r="G9035" s="14" t="s">
        <v>9107</v>
      </c>
      <c r="H9035" s="41" t="s">
        <v>6712</v>
      </c>
      <c r="I9035" s="42" t="s">
        <v>85</v>
      </c>
      <c r="J9035" s="83">
        <f t="shared" si="1"/>
        <v>129</v>
      </c>
      <c r="K9035" s="7" t="str">
        <f t="shared" si="2"/>
        <v>ENG30-03699975-nmašina</v>
      </c>
      <c r="L9035" s="7" t="str">
        <f>ifna(VLOOKUP(K9035,'Лист1'!D:E,2,false))</f>
        <v/>
      </c>
      <c r="M9035" s="9"/>
      <c r="N9035" s="9"/>
      <c r="O9035" s="9"/>
      <c r="P9035" s="9"/>
      <c r="Q9035" s="9"/>
      <c r="R9035" s="9"/>
    </row>
    <row r="9036" ht="15.75" customHeight="1">
      <c r="A9036" s="14" t="s">
        <v>11</v>
      </c>
      <c r="B9036" s="14" t="s">
        <v>12</v>
      </c>
      <c r="C9036" s="40" t="s">
        <v>21426</v>
      </c>
      <c r="D9036" s="14" t="s">
        <v>21427</v>
      </c>
      <c r="E9036" s="13" t="s">
        <v>21428</v>
      </c>
      <c r="F9036" s="14" t="s">
        <v>21429</v>
      </c>
      <c r="G9036" s="14" t="s">
        <v>8042</v>
      </c>
      <c r="H9036" s="41" t="s">
        <v>6712</v>
      </c>
      <c r="I9036" s="42" t="s">
        <v>85</v>
      </c>
      <c r="J9036" s="60">
        <f t="shared" si="1"/>
        <v>52</v>
      </c>
      <c r="K9036" s="7" t="str">
        <f t="shared" si="2"/>
        <v>ENG30-03704210-nčasopis</v>
      </c>
      <c r="L9036" s="7" t="str">
        <f>ifna(VLOOKUP(K9036,'Лист1'!D:E,2,false))</f>
        <v/>
      </c>
      <c r="M9036" s="9"/>
      <c r="N9036" s="9"/>
      <c r="O9036" s="9"/>
      <c r="P9036" s="9"/>
      <c r="Q9036" s="9"/>
      <c r="R9036" s="9"/>
    </row>
    <row r="9037" ht="15.75" customHeight="1">
      <c r="A9037" s="14" t="s">
        <v>11</v>
      </c>
      <c r="B9037" s="14" t="s">
        <v>12</v>
      </c>
      <c r="C9037" s="40" t="s">
        <v>21056</v>
      </c>
      <c r="D9037" s="14" t="s">
        <v>21430</v>
      </c>
      <c r="E9037" s="13" t="s">
        <v>21431</v>
      </c>
      <c r="F9037" s="14" t="s">
        <v>21432</v>
      </c>
      <c r="G9037" s="14" t="s">
        <v>8298</v>
      </c>
      <c r="H9037" s="41" t="s">
        <v>6712</v>
      </c>
      <c r="I9037" s="42" t="s">
        <v>85</v>
      </c>
      <c r="J9037" s="83">
        <f t="shared" si="1"/>
        <v>125</v>
      </c>
      <c r="K9037" s="7" t="str">
        <f t="shared" si="2"/>
        <v>ENG30-03706653-ndisk</v>
      </c>
      <c r="L9037" s="7" t="str">
        <f>ifna(VLOOKUP(K9037,'Лист1'!D:E,2,false))</f>
        <v/>
      </c>
      <c r="M9037" s="9"/>
      <c r="N9037" s="9"/>
      <c r="O9037" s="9"/>
      <c r="P9037" s="9"/>
      <c r="Q9037" s="9"/>
      <c r="R9037" s="9"/>
    </row>
    <row r="9038" ht="15.75" customHeight="1">
      <c r="A9038" s="14" t="s">
        <v>11</v>
      </c>
      <c r="B9038" s="14" t="s">
        <v>12</v>
      </c>
      <c r="C9038" s="40" t="s">
        <v>21433</v>
      </c>
      <c r="D9038" s="14" t="s">
        <v>21434</v>
      </c>
      <c r="E9038" s="13" t="s">
        <v>21435</v>
      </c>
      <c r="F9038" s="14" t="s">
        <v>21436</v>
      </c>
      <c r="G9038" s="14" t="s">
        <v>7004</v>
      </c>
      <c r="H9038" s="41" t="s">
        <v>6712</v>
      </c>
      <c r="I9038" s="42" t="s">
        <v>85</v>
      </c>
      <c r="J9038" s="43">
        <f t="shared" si="1"/>
        <v>36</v>
      </c>
      <c r="K9038" s="7" t="str">
        <f t="shared" si="2"/>
        <v>ENG30-03709206-nmikroskop</v>
      </c>
      <c r="L9038" s="7" t="str">
        <f>ifna(VLOOKUP(K9038,'Лист1'!D:E,2,false))</f>
        <v/>
      </c>
      <c r="M9038" s="9"/>
      <c r="N9038" s="9"/>
      <c r="O9038" s="9"/>
      <c r="P9038" s="9"/>
      <c r="Q9038" s="9"/>
      <c r="R9038" s="9"/>
    </row>
    <row r="9039" ht="15.75" customHeight="1">
      <c r="A9039" s="14" t="s">
        <v>11</v>
      </c>
      <c r="B9039" s="14" t="s">
        <v>12</v>
      </c>
      <c r="C9039" s="40" t="s">
        <v>21437</v>
      </c>
      <c r="D9039" s="14" t="s">
        <v>21438</v>
      </c>
      <c r="E9039" s="13" t="s">
        <v>21439</v>
      </c>
      <c r="F9039" s="13" t="s">
        <v>21437</v>
      </c>
      <c r="G9039" s="14" t="s">
        <v>7810</v>
      </c>
      <c r="H9039" s="159" t="s">
        <v>6712</v>
      </c>
      <c r="I9039" s="116" t="s">
        <v>17</v>
      </c>
      <c r="J9039" s="39">
        <f t="shared" si="1"/>
        <v>72</v>
      </c>
      <c r="K9039" s="7" t="str">
        <f t="shared" si="2"/>
        <v>ENG30-03716091-nmalteški krst</v>
      </c>
      <c r="L9039" s="7" t="str">
        <f>ifna(VLOOKUP(K9039,'Лист1'!D:E,2,false))</f>
        <v/>
      </c>
      <c r="M9039" s="9"/>
      <c r="N9039" s="9"/>
      <c r="O9039" s="9"/>
      <c r="P9039" s="9"/>
      <c r="Q9039" s="9"/>
      <c r="R9039" s="9"/>
    </row>
    <row r="9040" ht="15.75" customHeight="1">
      <c r="A9040" s="14" t="s">
        <v>11</v>
      </c>
      <c r="B9040" s="14" t="s">
        <v>12</v>
      </c>
      <c r="C9040" s="40" t="s">
        <v>21109</v>
      </c>
      <c r="D9040" s="14" t="s">
        <v>21440</v>
      </c>
      <c r="E9040" s="13" t="s">
        <v>21441</v>
      </c>
      <c r="F9040" s="14" t="s">
        <v>21109</v>
      </c>
      <c r="G9040" s="14" t="s">
        <v>8436</v>
      </c>
      <c r="H9040" s="41" t="s">
        <v>6712</v>
      </c>
      <c r="I9040" s="42" t="s">
        <v>85</v>
      </c>
      <c r="J9040" s="52">
        <f t="shared" si="1"/>
        <v>64</v>
      </c>
      <c r="K9040" s="7" t="str">
        <f t="shared" si="2"/>
        <v>ENG30-03716327-nfigura</v>
      </c>
      <c r="L9040" s="7" t="str">
        <f>ifna(VLOOKUP(K9040,'Лист1'!D:E,2,false))</f>
        <v/>
      </c>
      <c r="M9040" s="9"/>
      <c r="N9040" s="9"/>
      <c r="O9040" s="9"/>
      <c r="P9040" s="9"/>
      <c r="Q9040" s="9"/>
      <c r="R9040" s="9"/>
    </row>
    <row r="9041" ht="15.75" customHeight="1">
      <c r="A9041" s="14" t="s">
        <v>11</v>
      </c>
      <c r="B9041" s="14" t="s">
        <v>12</v>
      </c>
      <c r="C9041" s="40" t="s">
        <v>20667</v>
      </c>
      <c r="D9041" s="14" t="s">
        <v>21442</v>
      </c>
      <c r="E9041" s="13" t="s">
        <v>21443</v>
      </c>
      <c r="F9041" s="14" t="s">
        <v>21444</v>
      </c>
      <c r="G9041" s="14" t="s">
        <v>9107</v>
      </c>
      <c r="H9041" s="41" t="s">
        <v>6712</v>
      </c>
      <c r="I9041" s="42" t="s">
        <v>85</v>
      </c>
      <c r="J9041" s="45">
        <f t="shared" si="1"/>
        <v>25</v>
      </c>
      <c r="K9041" s="7" t="str">
        <f t="shared" si="2"/>
        <v>ENG30-03719053-npalata</v>
      </c>
      <c r="L9041" s="7" t="str">
        <f>ifna(VLOOKUP(K9041,'Лист1'!D:E,2,false))</f>
        <v/>
      </c>
      <c r="M9041" s="9"/>
      <c r="N9041" s="9"/>
      <c r="O9041" s="9"/>
      <c r="P9041" s="9"/>
      <c r="Q9041" s="9"/>
      <c r="R9041" s="9"/>
    </row>
    <row r="9042" ht="15.75" customHeight="1">
      <c r="A9042" s="14" t="s">
        <v>11</v>
      </c>
      <c r="B9042" s="14" t="s">
        <v>12</v>
      </c>
      <c r="C9042" s="40" t="s">
        <v>20584</v>
      </c>
      <c r="D9042" s="14" t="s">
        <v>21445</v>
      </c>
      <c r="E9042" s="13" t="s">
        <v>21446</v>
      </c>
      <c r="F9042" s="14" t="s">
        <v>21447</v>
      </c>
      <c r="G9042" s="14" t="s">
        <v>6772</v>
      </c>
      <c r="H9042" s="41" t="s">
        <v>6712</v>
      </c>
      <c r="I9042" s="42" t="s">
        <v>85</v>
      </c>
      <c r="J9042" s="38">
        <f t="shared" si="1"/>
        <v>35</v>
      </c>
      <c r="K9042" s="7" t="str">
        <f t="shared" si="2"/>
        <v>ENG30-03720163-nkarta</v>
      </c>
      <c r="L9042" s="7" t="str">
        <f>ifna(VLOOKUP(K9042,'Лист1'!D:E,2,false))</f>
        <v/>
      </c>
      <c r="M9042" s="9"/>
      <c r="N9042" s="9"/>
      <c r="O9042" s="9"/>
      <c r="P9042" s="9"/>
      <c r="Q9042" s="9"/>
      <c r="R9042" s="9"/>
    </row>
    <row r="9043" ht="15.75" customHeight="1">
      <c r="A9043" s="14" t="s">
        <v>11</v>
      </c>
      <c r="B9043" s="14" t="s">
        <v>12</v>
      </c>
      <c r="C9043" s="40" t="s">
        <v>21448</v>
      </c>
      <c r="D9043" s="14" t="s">
        <v>21445</v>
      </c>
      <c r="E9043" s="13" t="s">
        <v>21446</v>
      </c>
      <c r="F9043" s="14" t="s">
        <v>21447</v>
      </c>
      <c r="G9043" s="14" t="s">
        <v>6772</v>
      </c>
      <c r="H9043" s="41" t="s">
        <v>6712</v>
      </c>
      <c r="I9043" s="42" t="s">
        <v>85</v>
      </c>
      <c r="J9043" s="130">
        <f t="shared" si="1"/>
        <v>35</v>
      </c>
      <c r="K9043" s="7" t="str">
        <f t="shared" si="2"/>
        <v>ENG30-03720163-nmapa</v>
      </c>
      <c r="L9043" s="7" t="str">
        <f>ifna(VLOOKUP(K9043,'Лист1'!D:E,2,false))</f>
        <v/>
      </c>
      <c r="M9043" s="9"/>
      <c r="N9043" s="9"/>
      <c r="O9043" s="9"/>
      <c r="P9043" s="9"/>
      <c r="Q9043" s="9"/>
      <c r="R9043" s="9"/>
    </row>
    <row r="9044" ht="15.75" customHeight="1">
      <c r="A9044" s="14" t="s">
        <v>11</v>
      </c>
      <c r="B9044" s="14" t="s">
        <v>12</v>
      </c>
      <c r="C9044" s="40" t="s">
        <v>21449</v>
      </c>
      <c r="D9044" s="14" t="s">
        <v>21450</v>
      </c>
      <c r="E9044" s="13" t="s">
        <v>21451</v>
      </c>
      <c r="F9044" s="14" t="s">
        <v>21449</v>
      </c>
      <c r="G9044" s="14" t="s">
        <v>9107</v>
      </c>
      <c r="H9044" s="41" t="s">
        <v>6712</v>
      </c>
      <c r="I9044" s="42" t="s">
        <v>85</v>
      </c>
      <c r="J9044" s="30">
        <f t="shared" si="1"/>
        <v>22</v>
      </c>
      <c r="K9044" s="7" t="str">
        <f t="shared" si="2"/>
        <v>ENG30-03724756-ndžamija</v>
      </c>
      <c r="L9044" s="7" t="str">
        <f>ifna(VLOOKUP(K9044,'Лист1'!D:E,2,false))</f>
        <v/>
      </c>
      <c r="M9044" s="9"/>
      <c r="N9044" s="9"/>
      <c r="O9044" s="9"/>
      <c r="P9044" s="9"/>
      <c r="Q9044" s="9"/>
      <c r="R9044" s="9"/>
    </row>
    <row r="9045" ht="15.75" customHeight="1">
      <c r="A9045" s="14" t="s">
        <v>11</v>
      </c>
      <c r="B9045" s="14" t="s">
        <v>12</v>
      </c>
      <c r="C9045" s="40" t="s">
        <v>21452</v>
      </c>
      <c r="D9045" s="14" t="s">
        <v>21453</v>
      </c>
      <c r="E9045" s="13" t="s">
        <v>21454</v>
      </c>
      <c r="F9045" s="14" t="s">
        <v>21455</v>
      </c>
      <c r="G9045" s="14" t="s">
        <v>12880</v>
      </c>
      <c r="H9045" s="41" t="s">
        <v>6712</v>
      </c>
      <c r="I9045" s="42" t="s">
        <v>85</v>
      </c>
      <c r="J9045" s="59">
        <f t="shared" si="1"/>
        <v>58</v>
      </c>
      <c r="K9045" s="7" t="str">
        <f t="shared" si="2"/>
        <v>ENG30-03727274-nmaster</v>
      </c>
      <c r="L9045" s="7" t="str">
        <f>ifna(VLOOKUP(K9045,'Лист1'!D:E,2,false))</f>
        <v/>
      </c>
      <c r="M9045" s="9"/>
      <c r="N9045" s="9"/>
      <c r="O9045" s="9"/>
      <c r="P9045" s="9"/>
      <c r="Q9045" s="9"/>
      <c r="R9045" s="9"/>
    </row>
    <row r="9046" ht="15.75" customHeight="1">
      <c r="A9046" s="14" t="s">
        <v>11</v>
      </c>
      <c r="B9046" s="14" t="s">
        <v>12</v>
      </c>
      <c r="C9046" s="40" t="s">
        <v>21456</v>
      </c>
      <c r="D9046" s="14" t="s">
        <v>21453</v>
      </c>
      <c r="E9046" s="13" t="s">
        <v>21454</v>
      </c>
      <c r="F9046" s="14" t="s">
        <v>21455</v>
      </c>
      <c r="G9046" s="14" t="s">
        <v>12880</v>
      </c>
      <c r="H9046" s="41" t="s">
        <v>6712</v>
      </c>
      <c r="I9046" s="42" t="s">
        <v>85</v>
      </c>
      <c r="J9046" s="77">
        <f t="shared" si="1"/>
        <v>58</v>
      </c>
      <c r="K9046" s="7" t="str">
        <f t="shared" si="2"/>
        <v>ENG30-03727274-noriginal</v>
      </c>
      <c r="L9046" s="7" t="str">
        <f>ifna(VLOOKUP(K9046,'Лист1'!D:E,2,false))</f>
        <v/>
      </c>
      <c r="M9046" s="9"/>
      <c r="N9046" s="9"/>
      <c r="O9046" s="9"/>
      <c r="P9046" s="9"/>
      <c r="Q9046" s="9"/>
      <c r="R9046" s="9"/>
    </row>
    <row r="9047" ht="15.75" customHeight="1">
      <c r="A9047" s="14" t="s">
        <v>11</v>
      </c>
      <c r="B9047" s="14" t="s">
        <v>12</v>
      </c>
      <c r="C9047" s="40" t="s">
        <v>5761</v>
      </c>
      <c r="D9047" s="14" t="s">
        <v>21457</v>
      </c>
      <c r="E9047" s="13" t="s">
        <v>21458</v>
      </c>
      <c r="F9047" s="14" t="s">
        <v>5761</v>
      </c>
      <c r="G9047" s="14" t="s">
        <v>7810</v>
      </c>
      <c r="H9047" s="41" t="s">
        <v>6712</v>
      </c>
      <c r="I9047" s="42" t="s">
        <v>85</v>
      </c>
      <c r="J9047" s="21">
        <f t="shared" si="1"/>
        <v>53</v>
      </c>
      <c r="K9047" s="7" t="str">
        <f t="shared" si="2"/>
        <v>ENG30-03727605-nremek-delo</v>
      </c>
      <c r="L9047" s="7" t="str">
        <f>ifna(VLOOKUP(K9047,'Лист1'!D:E,2,false))</f>
        <v/>
      </c>
      <c r="M9047" s="9"/>
      <c r="N9047" s="9"/>
      <c r="O9047" s="9"/>
      <c r="P9047" s="9"/>
      <c r="Q9047" s="9"/>
      <c r="R9047" s="9"/>
    </row>
    <row r="9048" ht="15.75" customHeight="1">
      <c r="A9048" s="14" t="s">
        <v>11</v>
      </c>
      <c r="B9048" s="14" t="s">
        <v>12</v>
      </c>
      <c r="C9048" s="40" t="s">
        <v>21459</v>
      </c>
      <c r="D9048" s="14" t="s">
        <v>21460</v>
      </c>
      <c r="E9048" s="13" t="s">
        <v>21461</v>
      </c>
      <c r="F9048" s="14" t="s">
        <v>21459</v>
      </c>
      <c r="G9048" s="14" t="s">
        <v>6772</v>
      </c>
      <c r="H9048" s="41" t="s">
        <v>6712</v>
      </c>
      <c r="I9048" s="42" t="s">
        <v>85</v>
      </c>
      <c r="J9048" s="92">
        <f t="shared" si="1"/>
        <v>57</v>
      </c>
      <c r="K9048" s="7" t="str">
        <f t="shared" si="2"/>
        <v>ENG30-03727837-nprostirka</v>
      </c>
      <c r="L9048" s="7" t="str">
        <f>ifna(VLOOKUP(K9048,'Лист1'!D:E,2,false))</f>
        <v/>
      </c>
      <c r="M9048" s="9"/>
      <c r="N9048" s="9"/>
      <c r="O9048" s="9"/>
      <c r="P9048" s="9"/>
      <c r="Q9048" s="9"/>
      <c r="R9048" s="9"/>
    </row>
    <row r="9049" ht="15.75" customHeight="1">
      <c r="A9049" s="14" t="s">
        <v>11</v>
      </c>
      <c r="B9049" s="14" t="s">
        <v>12</v>
      </c>
      <c r="C9049" s="40" t="s">
        <v>21462</v>
      </c>
      <c r="D9049" s="14" t="s">
        <v>21463</v>
      </c>
      <c r="E9049" s="13" t="s">
        <v>21464</v>
      </c>
      <c r="F9049" s="14" t="s">
        <v>21462</v>
      </c>
      <c r="G9049" s="14" t="s">
        <v>6772</v>
      </c>
      <c r="H9049" s="41" t="s">
        <v>6712</v>
      </c>
      <c r="I9049" s="42" t="s">
        <v>85</v>
      </c>
      <c r="J9049" s="61">
        <f t="shared" si="1"/>
        <v>49</v>
      </c>
      <c r="K9049" s="7" t="str">
        <f t="shared" si="2"/>
        <v>ENG30-03729951-nmaterijal</v>
      </c>
      <c r="L9049" s="7" t="str">
        <f>ifna(VLOOKUP(K9049,'Лист1'!D:E,2,false))</f>
        <v/>
      </c>
      <c r="M9049" s="9"/>
      <c r="N9049" s="9"/>
      <c r="O9049" s="9"/>
      <c r="P9049" s="9"/>
      <c r="Q9049" s="9"/>
      <c r="R9049" s="9"/>
    </row>
    <row r="9050" ht="15.75" customHeight="1">
      <c r="A9050" s="14" t="s">
        <v>11</v>
      </c>
      <c r="B9050" s="14" t="s">
        <v>12</v>
      </c>
      <c r="C9050" s="40" t="s">
        <v>21465</v>
      </c>
      <c r="D9050" s="14" t="s">
        <v>21466</v>
      </c>
      <c r="E9050" s="13" t="s">
        <v>21467</v>
      </c>
      <c r="F9050" s="14" t="s">
        <v>21465</v>
      </c>
      <c r="G9050" s="14" t="s">
        <v>6772</v>
      </c>
      <c r="H9050" s="41" t="s">
        <v>6712</v>
      </c>
      <c r="I9050" s="42" t="s">
        <v>85</v>
      </c>
      <c r="J9050" s="43">
        <f t="shared" si="1"/>
        <v>87</v>
      </c>
      <c r="K9050" s="7" t="str">
        <f t="shared" si="2"/>
        <v>ENG30-03730655-nmatrica</v>
      </c>
      <c r="L9050" s="7" t="str">
        <f>ifna(VLOOKUP(K9050,'Лист1'!D:E,2,false))</f>
        <v/>
      </c>
      <c r="M9050" s="9"/>
      <c r="N9050" s="9"/>
      <c r="O9050" s="9"/>
      <c r="P9050" s="9"/>
      <c r="Q9050" s="9"/>
      <c r="R9050" s="9"/>
    </row>
    <row r="9051" ht="15.75" customHeight="1">
      <c r="A9051" s="14" t="s">
        <v>11</v>
      </c>
      <c r="B9051" s="14" t="s">
        <v>12</v>
      </c>
      <c r="C9051" s="40" t="s">
        <v>8350</v>
      </c>
      <c r="D9051" s="14" t="s">
        <v>21468</v>
      </c>
      <c r="E9051" s="13" t="s">
        <v>21469</v>
      </c>
      <c r="F9051" s="14" t="s">
        <v>8350</v>
      </c>
      <c r="G9051" s="14" t="s">
        <v>6772</v>
      </c>
      <c r="H9051" s="41" t="s">
        <v>6712</v>
      </c>
      <c r="I9051" s="42" t="s">
        <v>85</v>
      </c>
      <c r="J9051" s="44">
        <f t="shared" si="1"/>
        <v>56</v>
      </c>
      <c r="K9051" s="7" t="str">
        <f t="shared" si="2"/>
        <v>ENG30-03733547-nsredstvo</v>
      </c>
      <c r="L9051" s="7" t="str">
        <f>ifna(VLOOKUP(K9051,'Лист1'!D:E,2,false))</f>
        <v/>
      </c>
      <c r="M9051" s="9"/>
      <c r="N9051" s="9"/>
      <c r="O9051" s="9"/>
      <c r="P9051" s="9"/>
      <c r="Q9051" s="9"/>
      <c r="R9051" s="9"/>
    </row>
    <row r="9052" ht="15.75" customHeight="1">
      <c r="A9052" s="14" t="s">
        <v>11</v>
      </c>
      <c r="B9052" s="14" t="s">
        <v>12</v>
      </c>
      <c r="C9052" s="40" t="s">
        <v>7791</v>
      </c>
      <c r="D9052" s="14" t="s">
        <v>21470</v>
      </c>
      <c r="E9052" s="13" t="s">
        <v>21471</v>
      </c>
      <c r="F9052" s="14" t="s">
        <v>7791</v>
      </c>
      <c r="G9052" s="14" t="s">
        <v>8448</v>
      </c>
      <c r="H9052" s="41" t="s">
        <v>6712</v>
      </c>
      <c r="I9052" s="42" t="s">
        <v>85</v>
      </c>
      <c r="J9052" s="53">
        <f t="shared" si="1"/>
        <v>94</v>
      </c>
      <c r="K9052" s="7" t="str">
        <f t="shared" si="2"/>
        <v>ENG30-03738472-nmehanizam</v>
      </c>
      <c r="L9052" s="7" t="str">
        <f>ifna(VLOOKUP(K9052,'Лист1'!D:E,2,false))</f>
        <v/>
      </c>
      <c r="M9052" s="9"/>
      <c r="N9052" s="9"/>
      <c r="O9052" s="9"/>
      <c r="P9052" s="9"/>
      <c r="Q9052" s="9"/>
      <c r="R9052" s="9"/>
    </row>
    <row r="9053" ht="15.75" customHeight="1">
      <c r="A9053" s="14" t="s">
        <v>11</v>
      </c>
      <c r="B9053" s="14" t="s">
        <v>12</v>
      </c>
      <c r="C9053" s="40" t="s">
        <v>21280</v>
      </c>
      <c r="D9053" s="14" t="s">
        <v>21472</v>
      </c>
      <c r="E9053" s="13" t="s">
        <v>21473</v>
      </c>
      <c r="F9053" s="14" t="s">
        <v>21474</v>
      </c>
      <c r="G9053" s="14" t="s">
        <v>9107</v>
      </c>
      <c r="H9053" s="41" t="s">
        <v>6712</v>
      </c>
      <c r="I9053" s="42" t="s">
        <v>85</v>
      </c>
      <c r="J9053" s="46">
        <f t="shared" si="1"/>
        <v>38</v>
      </c>
      <c r="K9053" s="7" t="str">
        <f t="shared" si="2"/>
        <v>ENG30-03739518-nbolnica</v>
      </c>
      <c r="L9053" s="7" t="str">
        <f>ifna(VLOOKUP(K9053,'Лист1'!D:E,2,false))</f>
        <v/>
      </c>
      <c r="M9053" s="9"/>
      <c r="N9053" s="9"/>
      <c r="O9053" s="9"/>
      <c r="P9053" s="9"/>
      <c r="Q9053" s="9"/>
      <c r="R9053" s="9"/>
    </row>
    <row r="9054" ht="15.75" customHeight="1">
      <c r="A9054" s="14" t="s">
        <v>11</v>
      </c>
      <c r="B9054" s="14" t="s">
        <v>12</v>
      </c>
      <c r="C9054" s="40" t="s">
        <v>21475</v>
      </c>
      <c r="D9054" s="14" t="s">
        <v>21476</v>
      </c>
      <c r="E9054" s="13" t="s">
        <v>21477</v>
      </c>
      <c r="F9054" s="14" t="s">
        <v>21478</v>
      </c>
      <c r="G9054" s="14" t="s">
        <v>16125</v>
      </c>
      <c r="H9054" s="41" t="s">
        <v>6712</v>
      </c>
      <c r="I9054" s="42" t="s">
        <v>85</v>
      </c>
      <c r="J9054" s="27">
        <f t="shared" si="1"/>
        <v>55</v>
      </c>
      <c r="K9054" s="7" t="str">
        <f t="shared" si="2"/>
        <v>ENG30-03740161-nlek</v>
      </c>
      <c r="L9054" s="7" t="str">
        <f>ifna(VLOOKUP(K9054,'Лист1'!D:E,2,false))</f>
        <v/>
      </c>
      <c r="M9054" s="9"/>
      <c r="N9054" s="9"/>
      <c r="O9054" s="9"/>
      <c r="P9054" s="9"/>
      <c r="Q9054" s="9"/>
      <c r="R9054" s="9"/>
    </row>
    <row r="9055" ht="15.75" customHeight="1">
      <c r="A9055" s="14" t="s">
        <v>11</v>
      </c>
      <c r="B9055" s="14" t="s">
        <v>12</v>
      </c>
      <c r="C9055" s="40" t="s">
        <v>21479</v>
      </c>
      <c r="D9055" s="14" t="s">
        <v>21480</v>
      </c>
      <c r="E9055" s="13" t="s">
        <v>21481</v>
      </c>
      <c r="F9055" s="14" t="s">
        <v>21479</v>
      </c>
      <c r="G9055" s="14" t="s">
        <v>9018</v>
      </c>
      <c r="H9055" s="41" t="s">
        <v>6712</v>
      </c>
      <c r="I9055" s="42" t="s">
        <v>85</v>
      </c>
      <c r="J9055" s="47">
        <f t="shared" si="1"/>
        <v>53</v>
      </c>
      <c r="K9055" s="7" t="str">
        <f t="shared" si="2"/>
        <v>ENG30-03743902-nspomenik</v>
      </c>
      <c r="L9055" s="7" t="str">
        <f>ifna(VLOOKUP(K9055,'Лист1'!D:E,2,false))</f>
        <v/>
      </c>
      <c r="M9055" s="9"/>
      <c r="N9055" s="9"/>
      <c r="O9055" s="9"/>
      <c r="P9055" s="9"/>
      <c r="Q9055" s="9"/>
      <c r="R9055" s="9"/>
    </row>
    <row r="9056" ht="15.75" customHeight="1">
      <c r="A9056" s="14" t="s">
        <v>11</v>
      </c>
      <c r="B9056" s="14" t="s">
        <v>12</v>
      </c>
      <c r="C9056" s="40" t="s">
        <v>21482</v>
      </c>
      <c r="D9056" s="14" t="s">
        <v>21483</v>
      </c>
      <c r="E9056" s="13" t="s">
        <v>21484</v>
      </c>
      <c r="F9056" s="14" t="s">
        <v>21485</v>
      </c>
      <c r="G9056" s="14" t="s">
        <v>8298</v>
      </c>
      <c r="H9056" s="41" t="s">
        <v>6712</v>
      </c>
      <c r="I9056" s="42" t="s">
        <v>85</v>
      </c>
      <c r="J9056" s="61">
        <f t="shared" si="1"/>
        <v>29</v>
      </c>
      <c r="K9056" s="7" t="str">
        <f t="shared" si="2"/>
        <v>ENG30-03744276-nmemorija</v>
      </c>
      <c r="L9056" s="7" t="str">
        <f>ifna(VLOOKUP(K9056,'Лист1'!D:E,2,false))</f>
        <v/>
      </c>
      <c r="M9056" s="9"/>
      <c r="N9056" s="9"/>
      <c r="O9056" s="9"/>
      <c r="P9056" s="9"/>
      <c r="Q9056" s="9"/>
      <c r="R9056" s="9"/>
    </row>
    <row r="9057" ht="15.75" customHeight="1">
      <c r="A9057" s="14" t="s">
        <v>11</v>
      </c>
      <c r="B9057" s="14" t="s">
        <v>12</v>
      </c>
      <c r="C9057" s="40" t="s">
        <v>21486</v>
      </c>
      <c r="D9057" s="14" t="s">
        <v>21483</v>
      </c>
      <c r="E9057" s="13" t="s">
        <v>21484</v>
      </c>
      <c r="F9057" s="14" t="s">
        <v>21485</v>
      </c>
      <c r="G9057" s="14" t="s">
        <v>8298</v>
      </c>
      <c r="H9057" s="41" t="s">
        <v>6712</v>
      </c>
      <c r="I9057" s="42" t="s">
        <v>85</v>
      </c>
      <c r="J9057" s="43">
        <f t="shared" si="1"/>
        <v>29</v>
      </c>
      <c r="K9057" s="7" t="str">
        <f t="shared" si="2"/>
        <v>ENG30-03744276-nskladište</v>
      </c>
      <c r="L9057" s="7" t="str">
        <f>ifna(VLOOKUP(K9057,'Лист1'!D:E,2,false))</f>
        <v/>
      </c>
      <c r="M9057" s="9"/>
      <c r="N9057" s="9"/>
      <c r="O9057" s="9"/>
      <c r="P9057" s="9"/>
      <c r="Q9057" s="9"/>
      <c r="R9057" s="9"/>
    </row>
    <row r="9058" ht="15.75" customHeight="1">
      <c r="A9058" s="14" t="s">
        <v>11</v>
      </c>
      <c r="B9058" s="14" t="s">
        <v>12</v>
      </c>
      <c r="C9058" s="40" t="s">
        <v>20987</v>
      </c>
      <c r="D9058" s="14" t="s">
        <v>21487</v>
      </c>
      <c r="E9058" s="13" t="s">
        <v>21488</v>
      </c>
      <c r="F9058" s="14" t="s">
        <v>21489</v>
      </c>
      <c r="G9058" s="14" t="s">
        <v>7632</v>
      </c>
      <c r="H9058" s="41" t="s">
        <v>6712</v>
      </c>
      <c r="I9058" s="42" t="s">
        <v>85</v>
      </c>
      <c r="J9058" s="54">
        <f t="shared" si="1"/>
        <v>26</v>
      </c>
      <c r="K9058" s="7" t="str">
        <f t="shared" si="2"/>
        <v>ENG30-03748886-nproizvod</v>
      </c>
      <c r="L9058" s="7" t="str">
        <f>ifna(VLOOKUP(K9058,'Лист1'!D:E,2,false))</f>
        <v/>
      </c>
      <c r="M9058" s="9"/>
      <c r="N9058" s="9"/>
      <c r="O9058" s="9"/>
      <c r="P9058" s="9"/>
      <c r="Q9058" s="9"/>
      <c r="R9058" s="9"/>
    </row>
    <row r="9059" ht="15.75" customHeight="1">
      <c r="A9059" s="14" t="s">
        <v>11</v>
      </c>
      <c r="B9059" s="14" t="s">
        <v>12</v>
      </c>
      <c r="C9059" s="40" t="s">
        <v>20880</v>
      </c>
      <c r="D9059" s="14" t="s">
        <v>21487</v>
      </c>
      <c r="E9059" s="13" t="s">
        <v>21488</v>
      </c>
      <c r="F9059" s="14" t="s">
        <v>21489</v>
      </c>
      <c r="G9059" s="14" t="s">
        <v>7632</v>
      </c>
      <c r="H9059" s="41" t="s">
        <v>6712</v>
      </c>
      <c r="I9059" s="42" t="s">
        <v>85</v>
      </c>
      <c r="J9059" s="46">
        <f t="shared" si="1"/>
        <v>26</v>
      </c>
      <c r="K9059" s="7" t="str">
        <f t="shared" si="2"/>
        <v>ENG30-03748886-nroba</v>
      </c>
      <c r="L9059" s="7" t="str">
        <f>ifna(VLOOKUP(K9059,'Лист1'!D:E,2,false))</f>
        <v/>
      </c>
      <c r="M9059" s="9"/>
      <c r="N9059" s="9"/>
      <c r="O9059" s="9"/>
      <c r="P9059" s="9"/>
      <c r="Q9059" s="9"/>
      <c r="R9059" s="9"/>
    </row>
    <row r="9060" ht="15.75" customHeight="1">
      <c r="A9060" s="14" t="s">
        <v>11</v>
      </c>
      <c r="B9060" s="14" t="s">
        <v>12</v>
      </c>
      <c r="C9060" s="40" t="s">
        <v>21490</v>
      </c>
      <c r="D9060" s="14" t="s">
        <v>21491</v>
      </c>
      <c r="E9060" s="13" t="s">
        <v>21492</v>
      </c>
      <c r="F9060" s="14" t="s">
        <v>21490</v>
      </c>
      <c r="G9060" s="14" t="s">
        <v>7144</v>
      </c>
      <c r="H9060" s="41" t="s">
        <v>6712</v>
      </c>
      <c r="I9060" s="42" t="s">
        <v>85</v>
      </c>
      <c r="J9060" s="33">
        <f t="shared" si="1"/>
        <v>55</v>
      </c>
      <c r="K9060" s="7" t="str">
        <f t="shared" si="2"/>
        <v>ENG30-03753077-nmetar</v>
      </c>
      <c r="L9060" s="7" t="str">
        <f>ifna(VLOOKUP(K9060,'Лист1'!D:E,2,false))</f>
        <v/>
      </c>
      <c r="M9060" s="9"/>
      <c r="N9060" s="9"/>
      <c r="O9060" s="9"/>
      <c r="P9060" s="9"/>
      <c r="Q9060" s="9"/>
      <c r="R9060" s="9"/>
    </row>
    <row r="9061" ht="15.75" customHeight="1">
      <c r="A9061" s="14" t="s">
        <v>11</v>
      </c>
      <c r="B9061" s="14" t="s">
        <v>12</v>
      </c>
      <c r="C9061" s="40" t="s">
        <v>21493</v>
      </c>
      <c r="D9061" s="14" t="s">
        <v>21494</v>
      </c>
      <c r="E9061" s="13" t="s">
        <v>21495</v>
      </c>
      <c r="F9061" s="14" t="s">
        <v>21493</v>
      </c>
      <c r="G9061" s="14" t="s">
        <v>8298</v>
      </c>
      <c r="H9061" s="41" t="s">
        <v>6712</v>
      </c>
      <c r="I9061" s="42" t="s">
        <v>85</v>
      </c>
      <c r="J9061" s="25">
        <f t="shared" si="1"/>
        <v>70</v>
      </c>
      <c r="K9061" s="7" t="str">
        <f t="shared" si="2"/>
        <v>ENG30-03760310-nmikroprocesor</v>
      </c>
      <c r="L9061" s="7" t="str">
        <f>ifna(VLOOKUP(K9061,'Лист1'!D:E,2,false))</f>
        <v/>
      </c>
      <c r="M9061" s="9"/>
      <c r="N9061" s="9"/>
      <c r="O9061" s="9"/>
      <c r="P9061" s="9"/>
      <c r="Q9061" s="9"/>
      <c r="R9061" s="9"/>
    </row>
    <row r="9062" ht="15.75" customHeight="1">
      <c r="A9062" s="14" t="s">
        <v>11</v>
      </c>
      <c r="B9062" s="14" t="s">
        <v>12</v>
      </c>
      <c r="C9062" s="40" t="s">
        <v>21433</v>
      </c>
      <c r="D9062" s="14" t="s">
        <v>21496</v>
      </c>
      <c r="E9062" s="13" t="s">
        <v>21497</v>
      </c>
      <c r="F9062" s="14" t="s">
        <v>21433</v>
      </c>
      <c r="G9062" s="14" t="s">
        <v>7004</v>
      </c>
      <c r="H9062" s="41" t="s">
        <v>6712</v>
      </c>
      <c r="I9062" s="42" t="s">
        <v>85</v>
      </c>
      <c r="J9062" s="66">
        <f t="shared" si="1"/>
        <v>40</v>
      </c>
      <c r="K9062" s="7" t="str">
        <f t="shared" si="2"/>
        <v>ENG30-03760671-nmikroskop</v>
      </c>
      <c r="L9062" s="7" t="str">
        <f>ifna(VLOOKUP(K9062,'Лист1'!D:E,2,false))</f>
        <v/>
      </c>
      <c r="M9062" s="9"/>
      <c r="N9062" s="9"/>
      <c r="O9062" s="9"/>
      <c r="P9062" s="9"/>
      <c r="Q9062" s="9"/>
      <c r="R9062" s="9"/>
    </row>
    <row r="9063" ht="15.75" customHeight="1">
      <c r="A9063" s="14" t="s">
        <v>11</v>
      </c>
      <c r="B9063" s="14" t="s">
        <v>12</v>
      </c>
      <c r="C9063" s="40" t="s">
        <v>20089</v>
      </c>
      <c r="D9063" s="14" t="s">
        <v>21498</v>
      </c>
      <c r="E9063" s="13" t="s">
        <v>21499</v>
      </c>
      <c r="F9063" s="14" t="s">
        <v>21500</v>
      </c>
      <c r="G9063" s="14" t="s">
        <v>9062</v>
      </c>
      <c r="H9063" s="41" t="s">
        <v>6712</v>
      </c>
      <c r="I9063" s="42" t="s">
        <v>85</v>
      </c>
      <c r="J9063" s="92">
        <f t="shared" si="1"/>
        <v>40</v>
      </c>
      <c r="K9063" s="7" t="str">
        <f t="shared" si="2"/>
        <v>ENG30-03763403-nbaza</v>
      </c>
      <c r="L9063" s="7" t="str">
        <f>ifna(VLOOKUP(K9063,'Лист1'!D:E,2,false))</f>
        <v/>
      </c>
      <c r="M9063" s="9"/>
      <c r="N9063" s="9"/>
      <c r="O9063" s="9"/>
      <c r="P9063" s="9"/>
      <c r="Q9063" s="9"/>
      <c r="R9063" s="9"/>
    </row>
    <row r="9064" ht="15.75" customHeight="1">
      <c r="A9064" s="14" t="s">
        <v>11</v>
      </c>
      <c r="B9064" s="14" t="s">
        <v>12</v>
      </c>
      <c r="C9064" s="40" t="s">
        <v>21501</v>
      </c>
      <c r="D9064" s="14" t="s">
        <v>21498</v>
      </c>
      <c r="E9064" s="13" t="s">
        <v>21499</v>
      </c>
      <c r="F9064" s="14" t="s">
        <v>21500</v>
      </c>
      <c r="G9064" s="14" t="s">
        <v>9062</v>
      </c>
      <c r="H9064" s="41" t="s">
        <v>6712</v>
      </c>
      <c r="I9064" s="42" t="s">
        <v>85</v>
      </c>
      <c r="J9064" s="70">
        <f t="shared" si="1"/>
        <v>40</v>
      </c>
      <c r="K9064" s="7" t="str">
        <f t="shared" si="2"/>
        <v>ENG30-03763403-npoložaj</v>
      </c>
      <c r="L9064" s="7" t="str">
        <f>ifna(VLOOKUP(K9064,'Лист1'!D:E,2,false))</f>
        <v/>
      </c>
      <c r="M9064" s="9"/>
      <c r="N9064" s="9"/>
      <c r="O9064" s="9"/>
      <c r="P9064" s="9"/>
      <c r="Q9064" s="9"/>
      <c r="R9064" s="9"/>
    </row>
    <row r="9065" ht="15.75" customHeight="1">
      <c r="A9065" s="14" t="s">
        <v>11</v>
      </c>
      <c r="B9065" s="14" t="s">
        <v>12</v>
      </c>
      <c r="C9065" s="40" t="s">
        <v>21502</v>
      </c>
      <c r="D9065" s="14" t="s">
        <v>21503</v>
      </c>
      <c r="E9065" s="13" t="s">
        <v>21504</v>
      </c>
      <c r="F9065" s="14" t="s">
        <v>21505</v>
      </c>
      <c r="G9065" s="14" t="s">
        <v>12608</v>
      </c>
      <c r="H9065" s="41" t="s">
        <v>6712</v>
      </c>
      <c r="I9065" s="42" t="s">
        <v>85</v>
      </c>
      <c r="J9065" s="60">
        <f t="shared" si="1"/>
        <v>86</v>
      </c>
      <c r="K9065" s="7" t="str">
        <f t="shared" si="2"/>
        <v>ENG30-03769397-niluminacija</v>
      </c>
      <c r="L9065" s="7" t="str">
        <f>ifna(VLOOKUP(K9065,'Лист1'!D:E,2,false))</f>
        <v/>
      </c>
      <c r="M9065" s="9"/>
      <c r="N9065" s="9"/>
      <c r="O9065" s="9"/>
      <c r="P9065" s="9"/>
      <c r="Q9065" s="9"/>
      <c r="R9065" s="9"/>
    </row>
    <row r="9066" ht="15.75" customHeight="1">
      <c r="A9066" s="14" t="s">
        <v>11</v>
      </c>
      <c r="B9066" s="14" t="s">
        <v>12</v>
      </c>
      <c r="C9066" s="40" t="s">
        <v>10182</v>
      </c>
      <c r="D9066" s="14" t="s">
        <v>21506</v>
      </c>
      <c r="E9066" s="13" t="s">
        <v>21507</v>
      </c>
      <c r="F9066" s="14" t="s">
        <v>21508</v>
      </c>
      <c r="G9066" s="14" t="s">
        <v>10289</v>
      </c>
      <c r="H9066" s="41" t="s">
        <v>6712</v>
      </c>
      <c r="I9066" s="42" t="s">
        <v>85</v>
      </c>
      <c r="J9066" s="79">
        <f t="shared" si="1"/>
        <v>89</v>
      </c>
      <c r="K9066" s="7" t="str">
        <f t="shared" si="2"/>
        <v>ENG30-03773268-npostavka</v>
      </c>
      <c r="L9066" s="7" t="str">
        <f>ifna(VLOOKUP(K9066,'Лист1'!D:E,2,false))</f>
        <v/>
      </c>
      <c r="M9066" s="9"/>
      <c r="N9066" s="9"/>
      <c r="O9066" s="9"/>
      <c r="P9066" s="9"/>
      <c r="Q9066" s="9"/>
      <c r="R9066" s="9"/>
    </row>
    <row r="9067" ht="15.75" customHeight="1">
      <c r="A9067" s="14" t="s">
        <v>11</v>
      </c>
      <c r="B9067" s="14" t="s">
        <v>12</v>
      </c>
      <c r="C9067" s="40" t="s">
        <v>21509</v>
      </c>
      <c r="D9067" s="14" t="s">
        <v>21506</v>
      </c>
      <c r="E9067" s="13" t="s">
        <v>21507</v>
      </c>
      <c r="F9067" s="14" t="s">
        <v>21508</v>
      </c>
      <c r="G9067" s="14" t="s">
        <v>10289</v>
      </c>
      <c r="H9067" s="41" t="s">
        <v>6712</v>
      </c>
      <c r="I9067" s="42" t="s">
        <v>85</v>
      </c>
      <c r="J9067" s="51">
        <f t="shared" si="1"/>
        <v>89</v>
      </c>
      <c r="K9067" s="7" t="str">
        <f t="shared" si="2"/>
        <v>ENG30-03773268-nscena</v>
      </c>
      <c r="L9067" s="7" t="str">
        <f>ifna(VLOOKUP(K9067,'Лист1'!D:E,2,false))</f>
        <v/>
      </c>
      <c r="M9067" s="9"/>
      <c r="N9067" s="9"/>
      <c r="O9067" s="9"/>
      <c r="P9067" s="9"/>
      <c r="Q9067" s="9"/>
      <c r="R9067" s="9"/>
    </row>
    <row r="9068" ht="15.75" customHeight="1">
      <c r="A9068" s="14" t="s">
        <v>11</v>
      </c>
      <c r="B9068" s="14" t="s">
        <v>12</v>
      </c>
      <c r="C9068" s="40" t="s">
        <v>21045</v>
      </c>
      <c r="D9068" s="14" t="s">
        <v>21510</v>
      </c>
      <c r="E9068" s="13" t="s">
        <v>21511</v>
      </c>
      <c r="F9068" s="14" t="s">
        <v>21512</v>
      </c>
      <c r="G9068" s="14" t="s">
        <v>6772</v>
      </c>
      <c r="H9068" s="41" t="s">
        <v>6712</v>
      </c>
      <c r="I9068" s="42" t="s">
        <v>85</v>
      </c>
      <c r="J9068" s="35">
        <f t="shared" si="1"/>
        <v>43</v>
      </c>
      <c r="K9068" s="7" t="str">
        <f t="shared" si="2"/>
        <v>ENG30-03777283-nmodel</v>
      </c>
      <c r="L9068" s="7" t="str">
        <f>ifna(VLOOKUP(K9068,'Лист1'!D:E,2,false))</f>
        <v/>
      </c>
      <c r="M9068" s="9"/>
      <c r="N9068" s="9"/>
      <c r="O9068" s="9"/>
      <c r="P9068" s="9"/>
      <c r="Q9068" s="9"/>
      <c r="R9068" s="9"/>
    </row>
    <row r="9069" ht="15.75" customHeight="1">
      <c r="A9069" s="14" t="s">
        <v>11</v>
      </c>
      <c r="B9069" s="14" t="s">
        <v>12</v>
      </c>
      <c r="C9069" s="40" t="s">
        <v>21513</v>
      </c>
      <c r="D9069" s="14" t="s">
        <v>21510</v>
      </c>
      <c r="E9069" s="13" t="s">
        <v>21511</v>
      </c>
      <c r="F9069" s="14" t="s">
        <v>21512</v>
      </c>
      <c r="G9069" s="14" t="s">
        <v>6772</v>
      </c>
      <c r="H9069" s="41" t="s">
        <v>6712</v>
      </c>
      <c r="I9069" s="42" t="s">
        <v>85</v>
      </c>
      <c r="J9069" s="43">
        <f t="shared" si="1"/>
        <v>43</v>
      </c>
      <c r="K9069" s="7" t="str">
        <f t="shared" si="2"/>
        <v>ENG30-03777283-nsimulacija</v>
      </c>
      <c r="L9069" s="7" t="str">
        <f>ifna(VLOOKUP(K9069,'Лист1'!D:E,2,false))</f>
        <v/>
      </c>
      <c r="M9069" s="9"/>
      <c r="N9069" s="9"/>
      <c r="O9069" s="9"/>
      <c r="P9069" s="9"/>
      <c r="Q9069" s="9"/>
      <c r="R9069" s="9"/>
    </row>
    <row r="9070" ht="15.75" customHeight="1">
      <c r="A9070" s="14" t="s">
        <v>11</v>
      </c>
      <c r="B9070" s="14" t="s">
        <v>12</v>
      </c>
      <c r="C9070" s="40" t="s">
        <v>21514</v>
      </c>
      <c r="D9070" s="14" t="s">
        <v>21515</v>
      </c>
      <c r="E9070" s="13" t="s">
        <v>21516</v>
      </c>
      <c r="F9070" s="14" t="s">
        <v>21514</v>
      </c>
      <c r="G9070" s="14" t="s">
        <v>6772</v>
      </c>
      <c r="H9070" s="41" t="s">
        <v>6712</v>
      </c>
      <c r="I9070" s="42" t="s">
        <v>85</v>
      </c>
      <c r="J9070" s="39">
        <f t="shared" si="1"/>
        <v>99</v>
      </c>
      <c r="K9070" s="7" t="str">
        <f t="shared" si="2"/>
        <v>ENG30-03778600-nmodul</v>
      </c>
      <c r="L9070" s="7" t="str">
        <f>ifna(VLOOKUP(K9070,'Лист1'!D:E,2,false))</f>
        <v/>
      </c>
      <c r="M9070" s="9"/>
      <c r="N9070" s="9"/>
      <c r="O9070" s="9"/>
      <c r="P9070" s="9"/>
      <c r="Q9070" s="9"/>
      <c r="R9070" s="9"/>
    </row>
    <row r="9071" ht="15.75" customHeight="1">
      <c r="A9071" s="14" t="s">
        <v>11</v>
      </c>
      <c r="B9071" s="14" t="s">
        <v>12</v>
      </c>
      <c r="C9071" s="40" t="s">
        <v>21514</v>
      </c>
      <c r="D9071" s="14" t="s">
        <v>21517</v>
      </c>
      <c r="E9071" s="13" t="s">
        <v>21518</v>
      </c>
      <c r="F9071" s="14" t="s">
        <v>21514</v>
      </c>
      <c r="G9071" s="14" t="s">
        <v>8298</v>
      </c>
      <c r="H9071" s="41" t="s">
        <v>6712</v>
      </c>
      <c r="I9071" s="42" t="s">
        <v>85</v>
      </c>
      <c r="J9071" s="22">
        <f t="shared" si="1"/>
        <v>65</v>
      </c>
      <c r="K9071" s="7" t="str">
        <f t="shared" si="2"/>
        <v>ENG30-03778817-nmodul</v>
      </c>
      <c r="L9071" s="7" t="str">
        <f>ifna(VLOOKUP(K9071,'Лист1'!D:E,2,false))</f>
        <v/>
      </c>
      <c r="M9071" s="9"/>
      <c r="N9071" s="9"/>
      <c r="O9071" s="9"/>
      <c r="P9071" s="9"/>
      <c r="Q9071" s="9"/>
      <c r="R9071" s="9"/>
    </row>
    <row r="9072" ht="15.75" customHeight="1">
      <c r="A9072" s="14" t="s">
        <v>11</v>
      </c>
      <c r="B9072" s="14" t="s">
        <v>12</v>
      </c>
      <c r="C9072" s="40" t="s">
        <v>21045</v>
      </c>
      <c r="D9072" s="14" t="s">
        <v>21519</v>
      </c>
      <c r="E9072" s="13" t="s">
        <v>21520</v>
      </c>
      <c r="F9072" s="14" t="s">
        <v>21521</v>
      </c>
      <c r="G9072" s="14" t="s">
        <v>6772</v>
      </c>
      <c r="H9072" s="41" t="s">
        <v>6712</v>
      </c>
      <c r="I9072" s="42" t="s">
        <v>85</v>
      </c>
      <c r="J9072" s="79">
        <f t="shared" si="1"/>
        <v>71</v>
      </c>
      <c r="K9072" s="7" t="str">
        <f t="shared" si="2"/>
        <v>ENG30-03779370-nmodel</v>
      </c>
      <c r="L9072" s="7" t="str">
        <f>ifna(VLOOKUP(K9072,'Лист1'!D:E,2,false))</f>
        <v/>
      </c>
      <c r="M9072" s="9"/>
      <c r="N9072" s="9"/>
      <c r="O9072" s="9"/>
      <c r="P9072" s="9"/>
      <c r="Q9072" s="9"/>
      <c r="R9072" s="9"/>
    </row>
    <row r="9073" ht="15.75" customHeight="1">
      <c r="A9073" s="14" t="s">
        <v>11</v>
      </c>
      <c r="B9073" s="14" t="s">
        <v>12</v>
      </c>
      <c r="C9073" s="40" t="s">
        <v>20939</v>
      </c>
      <c r="D9073" s="14" t="s">
        <v>21522</v>
      </c>
      <c r="E9073" s="13" t="s">
        <v>21523</v>
      </c>
      <c r="F9073" s="14" t="s">
        <v>20939</v>
      </c>
      <c r="G9073" s="14" t="s">
        <v>9107</v>
      </c>
      <c r="H9073" s="41" t="s">
        <v>6712</v>
      </c>
      <c r="I9073" s="42" t="s">
        <v>85</v>
      </c>
      <c r="J9073" s="50">
        <f t="shared" si="1"/>
        <v>30</v>
      </c>
      <c r="K9073" s="7" t="str">
        <f t="shared" si="2"/>
        <v>ENG30-03781244-nmanastir</v>
      </c>
      <c r="L9073" s="7" t="str">
        <f>ifna(VLOOKUP(K9073,'Лист1'!D:E,2,false))</f>
        <v/>
      </c>
      <c r="M9073" s="9"/>
      <c r="N9073" s="9"/>
      <c r="O9073" s="9"/>
      <c r="P9073" s="9"/>
      <c r="Q9073" s="9"/>
      <c r="R9073" s="9"/>
    </row>
    <row r="9074" ht="15.75" customHeight="1">
      <c r="A9074" s="14" t="s">
        <v>11</v>
      </c>
      <c r="B9074" s="14" t="s">
        <v>12</v>
      </c>
      <c r="C9074" s="40" t="s">
        <v>21524</v>
      </c>
      <c r="D9074" s="14" t="s">
        <v>21525</v>
      </c>
      <c r="E9074" s="13" t="s">
        <v>21526</v>
      </c>
      <c r="F9074" s="14" t="s">
        <v>21527</v>
      </c>
      <c r="G9074" s="14" t="s">
        <v>9062</v>
      </c>
      <c r="H9074" s="41" t="s">
        <v>6712</v>
      </c>
      <c r="I9074" s="42" t="s">
        <v>85</v>
      </c>
      <c r="J9074" s="45">
        <f t="shared" si="1"/>
        <v>105</v>
      </c>
      <c r="K9074" s="7" t="str">
        <f t="shared" si="2"/>
        <v>ENG30-03786715-nhaubica</v>
      </c>
      <c r="L9074" s="7" t="str">
        <f>ifna(VLOOKUP(K9074,'Лист1'!D:E,2,false))</f>
        <v/>
      </c>
      <c r="M9074" s="9"/>
      <c r="N9074" s="9"/>
      <c r="O9074" s="9"/>
      <c r="P9074" s="9"/>
      <c r="Q9074" s="9"/>
      <c r="R9074" s="9"/>
    </row>
    <row r="9075" ht="15.75" customHeight="1">
      <c r="A9075" s="14" t="s">
        <v>11</v>
      </c>
      <c r="B9075" s="14" t="s">
        <v>12</v>
      </c>
      <c r="C9075" s="40" t="s">
        <v>21528</v>
      </c>
      <c r="D9075" s="14" t="s">
        <v>21529</v>
      </c>
      <c r="E9075" s="13" t="s">
        <v>21530</v>
      </c>
      <c r="F9075" s="14" t="s">
        <v>21528</v>
      </c>
      <c r="G9075" s="14" t="s">
        <v>9018</v>
      </c>
      <c r="H9075" s="41" t="s">
        <v>6712</v>
      </c>
      <c r="I9075" s="42" t="s">
        <v>85</v>
      </c>
      <c r="J9075" s="22">
        <f t="shared" si="1"/>
        <v>101</v>
      </c>
      <c r="K9075" s="7" t="str">
        <f t="shared" si="2"/>
        <v>ENG30-03800563-nmuzej</v>
      </c>
      <c r="L9075" s="7" t="str">
        <f>ifna(VLOOKUP(K9075,'Лист1'!D:E,2,false))</f>
        <v/>
      </c>
      <c r="M9075" s="9"/>
      <c r="N9075" s="9"/>
      <c r="O9075" s="9"/>
      <c r="P9075" s="9"/>
      <c r="Q9075" s="9"/>
      <c r="R9075" s="9"/>
    </row>
    <row r="9076" ht="15.75" customHeight="1">
      <c r="A9076" s="14" t="s">
        <v>11</v>
      </c>
      <c r="B9076" s="14" t="s">
        <v>12</v>
      </c>
      <c r="C9076" s="40" t="s">
        <v>21531</v>
      </c>
      <c r="D9076" s="14" t="s">
        <v>21532</v>
      </c>
      <c r="E9076" s="13" t="s">
        <v>21533</v>
      </c>
      <c r="F9076" s="14" t="s">
        <v>21531</v>
      </c>
      <c r="G9076" s="14" t="s">
        <v>6988</v>
      </c>
      <c r="H9076" s="41" t="s">
        <v>6712</v>
      </c>
      <c r="I9076" s="42" t="s">
        <v>85</v>
      </c>
      <c r="J9076" s="50">
        <f t="shared" si="1"/>
        <v>27</v>
      </c>
      <c r="K9076" s="7" t="str">
        <f t="shared" si="2"/>
        <v>ENG30-03814348-nprevlaka</v>
      </c>
      <c r="L9076" s="7" t="str">
        <f>ifna(VLOOKUP(K9076,'Лист1'!D:E,2,false))</f>
        <v/>
      </c>
      <c r="M9076" s="9"/>
      <c r="N9076" s="9"/>
      <c r="O9076" s="9"/>
      <c r="P9076" s="9"/>
      <c r="Q9076" s="9"/>
      <c r="R9076" s="9"/>
    </row>
    <row r="9077" ht="15.75" customHeight="1">
      <c r="A9077" s="14" t="s">
        <v>11</v>
      </c>
      <c r="B9077" s="14" t="s">
        <v>12</v>
      </c>
      <c r="C9077" s="40" t="s">
        <v>15018</v>
      </c>
      <c r="D9077" s="14" t="s">
        <v>21534</v>
      </c>
      <c r="E9077" s="13" t="s">
        <v>21535</v>
      </c>
      <c r="F9077" s="14" t="s">
        <v>15018</v>
      </c>
      <c r="G9077" s="14" t="s">
        <v>6772</v>
      </c>
      <c r="H9077" s="41" t="s">
        <v>6712</v>
      </c>
      <c r="I9077" s="42" t="s">
        <v>85</v>
      </c>
      <c r="J9077" s="31">
        <f t="shared" si="1"/>
        <v>44</v>
      </c>
      <c r="K9077" s="7" t="str">
        <f t="shared" si="2"/>
        <v>ENG30-03816136-nigla</v>
      </c>
      <c r="L9077" s="7" t="str">
        <f>ifna(VLOOKUP(K9077,'Лист1'!D:E,2,false))</f>
        <v/>
      </c>
      <c r="M9077" s="9"/>
      <c r="N9077" s="9"/>
      <c r="O9077" s="9"/>
      <c r="P9077" s="9"/>
      <c r="Q9077" s="9"/>
      <c r="R9077" s="9"/>
    </row>
    <row r="9078" ht="15.75" customHeight="1">
      <c r="A9078" s="14" t="s">
        <v>11</v>
      </c>
      <c r="B9078" s="14" t="s">
        <v>12</v>
      </c>
      <c r="C9078" s="40" t="s">
        <v>21241</v>
      </c>
      <c r="D9078" s="14" t="s">
        <v>21536</v>
      </c>
      <c r="E9078" s="13" t="s">
        <v>21537</v>
      </c>
      <c r="F9078" s="14" t="s">
        <v>21241</v>
      </c>
      <c r="G9078" s="14" t="s">
        <v>6772</v>
      </c>
      <c r="H9078" s="41" t="s">
        <v>6712</v>
      </c>
      <c r="I9078" s="42" t="s">
        <v>85</v>
      </c>
      <c r="J9078" s="48">
        <f t="shared" si="1"/>
        <v>64</v>
      </c>
      <c r="K9078" s="7" t="str">
        <f t="shared" si="2"/>
        <v>ENG30-03819994-nmreža</v>
      </c>
      <c r="L9078" s="7" t="str">
        <f>ifna(VLOOKUP(K9078,'Лист1'!D:E,2,false))</f>
        <v/>
      </c>
      <c r="M9078" s="9"/>
      <c r="N9078" s="9"/>
      <c r="O9078" s="9"/>
      <c r="P9078" s="9"/>
      <c r="Q9078" s="9"/>
      <c r="R9078" s="9"/>
    </row>
    <row r="9079" ht="15.75" customHeight="1">
      <c r="A9079" s="14" t="s">
        <v>11</v>
      </c>
      <c r="B9079" s="14" t="s">
        <v>12</v>
      </c>
      <c r="C9079" s="40" t="s">
        <v>21241</v>
      </c>
      <c r="D9079" s="14" t="s">
        <v>21538</v>
      </c>
      <c r="E9079" s="13" t="s">
        <v>21539</v>
      </c>
      <c r="F9079" s="14" t="s">
        <v>21540</v>
      </c>
      <c r="G9079" s="14"/>
      <c r="H9079" s="41" t="s">
        <v>6712</v>
      </c>
      <c r="I9079" s="42" t="s">
        <v>85</v>
      </c>
      <c r="J9079" s="87">
        <f t="shared" si="1"/>
        <v>74</v>
      </c>
      <c r="K9079" s="7" t="str">
        <f t="shared" si="2"/>
        <v>ENG30-03820728-nmreža</v>
      </c>
      <c r="L9079" s="7" t="str">
        <f>ifna(VLOOKUP(K9079,'Лист1'!D:E,2,false))</f>
        <v/>
      </c>
      <c r="M9079" s="9"/>
      <c r="N9079" s="9"/>
      <c r="O9079" s="9"/>
      <c r="P9079" s="9"/>
      <c r="Q9079" s="9"/>
      <c r="R9079" s="9"/>
    </row>
    <row r="9080" ht="15.75" customHeight="1">
      <c r="A9080" s="14" t="s">
        <v>11</v>
      </c>
      <c r="B9080" s="14" t="s">
        <v>12</v>
      </c>
      <c r="C9080" s="40" t="s">
        <v>21241</v>
      </c>
      <c r="D9080" s="14" t="s">
        <v>21541</v>
      </c>
      <c r="E9080" s="13" t="s">
        <v>21542</v>
      </c>
      <c r="F9080" s="14" t="s">
        <v>21543</v>
      </c>
      <c r="G9080" s="14" t="s">
        <v>8298</v>
      </c>
      <c r="H9080" s="41" t="s">
        <v>6712</v>
      </c>
      <c r="I9080" s="42" t="s">
        <v>85</v>
      </c>
      <c r="J9080" s="21">
        <f t="shared" si="1"/>
        <v>47</v>
      </c>
      <c r="K9080" s="7" t="str">
        <f t="shared" si="2"/>
        <v>ENG30-03820950-nmreža</v>
      </c>
      <c r="L9080" s="7" t="str">
        <f>ifna(VLOOKUP(K9080,'Лист1'!D:E,2,false))</f>
        <v/>
      </c>
      <c r="M9080" s="9"/>
      <c r="N9080" s="9"/>
      <c r="O9080" s="9"/>
      <c r="P9080" s="9"/>
      <c r="Q9080" s="9"/>
      <c r="R9080" s="9"/>
    </row>
    <row r="9081" ht="15.75" customHeight="1">
      <c r="A9081" s="14" t="s">
        <v>11</v>
      </c>
      <c r="B9081" s="14" t="s">
        <v>12</v>
      </c>
      <c r="C9081" s="40" t="s">
        <v>21544</v>
      </c>
      <c r="D9081" s="14" t="s">
        <v>21545</v>
      </c>
      <c r="E9081" s="13" t="s">
        <v>21546</v>
      </c>
      <c r="F9081" s="14" t="s">
        <v>21547</v>
      </c>
      <c r="G9081" s="14" t="s">
        <v>16125</v>
      </c>
      <c r="H9081" s="41" t="s">
        <v>6712</v>
      </c>
      <c r="I9081" s="42" t="s">
        <v>85</v>
      </c>
      <c r="J9081" s="55">
        <f t="shared" si="1"/>
        <v>213</v>
      </c>
      <c r="K9081" s="7" t="str">
        <f t="shared" si="2"/>
        <v>ENG30-03826443-nnitrofurantoin</v>
      </c>
      <c r="L9081" s="7" t="str">
        <f>ifna(VLOOKUP(K9081,'Лист1'!D:E,2,false))</f>
        <v/>
      </c>
      <c r="M9081" s="9"/>
      <c r="N9081" s="9"/>
      <c r="O9081" s="9"/>
      <c r="P9081" s="9"/>
      <c r="Q9081" s="9"/>
      <c r="R9081" s="9"/>
    </row>
    <row r="9082" ht="15.75" customHeight="1">
      <c r="A9082" s="14" t="s">
        <v>11</v>
      </c>
      <c r="B9082" s="14" t="s">
        <v>12</v>
      </c>
      <c r="C9082" s="40" t="s">
        <v>21373</v>
      </c>
      <c r="D9082" s="14" t="s">
        <v>21548</v>
      </c>
      <c r="E9082" s="13" t="s">
        <v>21549</v>
      </c>
      <c r="F9082" s="14" t="s">
        <v>21550</v>
      </c>
      <c r="G9082" s="14" t="s">
        <v>8298</v>
      </c>
      <c r="H9082" s="41" t="s">
        <v>6712</v>
      </c>
      <c r="I9082" s="42" t="s">
        <v>85</v>
      </c>
      <c r="J9082" s="31">
        <f t="shared" si="1"/>
        <v>58</v>
      </c>
      <c r="K9082" s="7" t="str">
        <f t="shared" si="2"/>
        <v>ENG30-03827107-nčvor</v>
      </c>
      <c r="L9082" s="7" t="str">
        <f>ifna(VLOOKUP(K9082,'Лист1'!D:E,2,false))</f>
        <v/>
      </c>
      <c r="M9082" s="9"/>
      <c r="N9082" s="9"/>
      <c r="O9082" s="9"/>
      <c r="P9082" s="9"/>
      <c r="Q9082" s="9"/>
      <c r="R9082" s="9"/>
    </row>
    <row r="9083" ht="15.75" customHeight="1">
      <c r="A9083" s="14" t="s">
        <v>11</v>
      </c>
      <c r="B9083" s="14" t="s">
        <v>12</v>
      </c>
      <c r="C9083" s="40" t="s">
        <v>21551</v>
      </c>
      <c r="D9083" s="14" t="s">
        <v>21548</v>
      </c>
      <c r="E9083" s="13" t="s">
        <v>21549</v>
      </c>
      <c r="F9083" s="14" t="s">
        <v>21550</v>
      </c>
      <c r="G9083" s="14" t="s">
        <v>8298</v>
      </c>
      <c r="H9083" s="41" t="s">
        <v>6712</v>
      </c>
      <c r="I9083" s="42" t="s">
        <v>85</v>
      </c>
      <c r="J9083" s="58">
        <f t="shared" si="1"/>
        <v>58</v>
      </c>
      <c r="K9083" s="7" t="str">
        <f t="shared" si="2"/>
        <v>ENG30-03827107-ngost</v>
      </c>
      <c r="L9083" s="7" t="str">
        <f>ifna(VLOOKUP(K9083,'Лист1'!D:E,2,false))</f>
        <v/>
      </c>
      <c r="M9083" s="9"/>
      <c r="N9083" s="9"/>
      <c r="O9083" s="9"/>
      <c r="P9083" s="9"/>
      <c r="Q9083" s="9"/>
      <c r="R9083" s="9"/>
    </row>
    <row r="9084" ht="15.75" customHeight="1">
      <c r="A9084" s="14" t="s">
        <v>11</v>
      </c>
      <c r="B9084" s="14" t="s">
        <v>12</v>
      </c>
      <c r="C9084" s="40" t="s">
        <v>21552</v>
      </c>
      <c r="D9084" s="14" t="s">
        <v>21553</v>
      </c>
      <c r="E9084" s="13" t="s">
        <v>21554</v>
      </c>
      <c r="F9084" s="14" t="s">
        <v>21552</v>
      </c>
      <c r="G9084" s="14" t="s">
        <v>8042</v>
      </c>
      <c r="H9084" s="41" t="s">
        <v>6712</v>
      </c>
      <c r="I9084" s="42" t="s">
        <v>85</v>
      </c>
      <c r="J9084" s="93">
        <f t="shared" si="1"/>
        <v>65</v>
      </c>
      <c r="K9084" s="7" t="str">
        <f t="shared" si="2"/>
        <v>ENG30-03833065-nroman</v>
      </c>
      <c r="L9084" s="7" t="str">
        <f>ifna(VLOOKUP(K9084,'Лист1'!D:E,2,false))</f>
        <v/>
      </c>
      <c r="M9084" s="9"/>
      <c r="N9084" s="9"/>
      <c r="O9084" s="9"/>
      <c r="P9084" s="9"/>
      <c r="Q9084" s="9"/>
      <c r="R9084" s="9"/>
    </row>
    <row r="9085" ht="15.75" customHeight="1">
      <c r="A9085" s="14" t="s">
        <v>11</v>
      </c>
      <c r="B9085" s="14" t="s">
        <v>12</v>
      </c>
      <c r="C9085" s="40" t="s">
        <v>21555</v>
      </c>
      <c r="D9085" s="14" t="s">
        <v>21556</v>
      </c>
      <c r="E9085" s="13" t="s">
        <v>21557</v>
      </c>
      <c r="F9085" s="14" t="s">
        <v>21558</v>
      </c>
      <c r="G9085" s="14" t="s">
        <v>7004</v>
      </c>
      <c r="H9085" s="41" t="s">
        <v>6712</v>
      </c>
      <c r="I9085" s="42" t="s">
        <v>85</v>
      </c>
      <c r="J9085" s="38">
        <f t="shared" si="1"/>
        <v>141</v>
      </c>
      <c r="K9085" s="7" t="str">
        <f t="shared" si="2"/>
        <v>ENG30-03834040-nreaktor</v>
      </c>
      <c r="L9085" s="7" t="str">
        <f>ifna(VLOOKUP(K9085,'Лист1'!D:E,2,false))</f>
        <v/>
      </c>
      <c r="M9085" s="9"/>
      <c r="N9085" s="9"/>
      <c r="O9085" s="9"/>
      <c r="P9085" s="9"/>
      <c r="Q9085" s="9"/>
      <c r="R9085" s="9"/>
    </row>
    <row r="9086" ht="15.75" customHeight="1">
      <c r="A9086" s="14" t="s">
        <v>11</v>
      </c>
      <c r="B9086" s="14" t="s">
        <v>12</v>
      </c>
      <c r="C9086" s="40" t="s">
        <v>21559</v>
      </c>
      <c r="D9086" s="14" t="s">
        <v>21560</v>
      </c>
      <c r="E9086" s="13" t="s">
        <v>21561</v>
      </c>
      <c r="F9086" s="13" t="s">
        <v>21562</v>
      </c>
      <c r="G9086" s="14" t="s">
        <v>9062</v>
      </c>
      <c r="H9086" s="159" t="s">
        <v>6712</v>
      </c>
      <c r="I9086" s="116" t="s">
        <v>17</v>
      </c>
      <c r="J9086" s="46">
        <f t="shared" si="1"/>
        <v>82</v>
      </c>
      <c r="K9086" s="7" t="str">
        <f t="shared" si="2"/>
        <v>ENG30-03834604-nnuklearno oružje</v>
      </c>
      <c r="L9086" s="7" t="str">
        <f>ifna(VLOOKUP(K9086,'Лист1'!D:E,2,false))</f>
        <v/>
      </c>
      <c r="M9086" s="9"/>
      <c r="N9086" s="9"/>
      <c r="O9086" s="9"/>
      <c r="P9086" s="9"/>
      <c r="Q9086" s="9"/>
      <c r="R9086" s="9"/>
    </row>
    <row r="9087" ht="15.75" customHeight="1">
      <c r="A9087" s="14" t="s">
        <v>11</v>
      </c>
      <c r="B9087" s="14" t="s">
        <v>12</v>
      </c>
      <c r="C9087" s="40" t="s">
        <v>7094</v>
      </c>
      <c r="D9087" s="14" t="s">
        <v>21563</v>
      </c>
      <c r="E9087" s="13" t="s">
        <v>21564</v>
      </c>
      <c r="F9087" s="14" t="s">
        <v>7094</v>
      </c>
      <c r="G9087" s="14" t="s">
        <v>12608</v>
      </c>
      <c r="H9087" s="41" t="s">
        <v>6712</v>
      </c>
      <c r="I9087" s="42" t="s">
        <v>85</v>
      </c>
      <c r="J9087" s="39">
        <f t="shared" si="1"/>
        <v>17</v>
      </c>
      <c r="K9087" s="7" t="str">
        <f t="shared" si="2"/>
        <v>ENG30-03835197-nakt</v>
      </c>
      <c r="L9087" s="7" t="str">
        <f>ifna(VLOOKUP(K9087,'Лист1'!D:E,2,false))</f>
        <v/>
      </c>
      <c r="M9087" s="9"/>
      <c r="N9087" s="9"/>
      <c r="O9087" s="9"/>
      <c r="P9087" s="9"/>
      <c r="Q9087" s="9"/>
      <c r="R9087" s="9"/>
    </row>
    <row r="9088" ht="15.75" customHeight="1">
      <c r="A9088" s="14" t="s">
        <v>11</v>
      </c>
      <c r="B9088" s="14" t="s">
        <v>12</v>
      </c>
      <c r="C9088" s="40" t="s">
        <v>21565</v>
      </c>
      <c r="D9088" s="14" t="s">
        <v>21566</v>
      </c>
      <c r="E9088" s="13" t="s">
        <v>21567</v>
      </c>
      <c r="F9088" s="14" t="s">
        <v>21565</v>
      </c>
      <c r="G9088" s="14" t="s">
        <v>7632</v>
      </c>
      <c r="H9088" s="41" t="s">
        <v>6712</v>
      </c>
      <c r="I9088" s="42" t="s">
        <v>85</v>
      </c>
      <c r="J9088" s="99">
        <f t="shared" si="1"/>
        <v>44</v>
      </c>
      <c r="K9088" s="7" t="str">
        <f t="shared" si="2"/>
        <v>ENG30-03835412-nizdanje</v>
      </c>
      <c r="L9088" s="7" t="str">
        <f>ifna(VLOOKUP(K9088,'Лист1'!D:E,2,false))</f>
        <v/>
      </c>
      <c r="M9088" s="9"/>
      <c r="N9088" s="9"/>
      <c r="O9088" s="9"/>
      <c r="P9088" s="9"/>
      <c r="Q9088" s="9"/>
      <c r="R9088" s="9"/>
    </row>
    <row r="9089" ht="15.75" customHeight="1">
      <c r="A9089" s="14" t="s">
        <v>11</v>
      </c>
      <c r="B9089" s="14" t="s">
        <v>12</v>
      </c>
      <c r="C9089" s="40" t="s">
        <v>7201</v>
      </c>
      <c r="D9089" s="14" t="s">
        <v>21568</v>
      </c>
      <c r="E9089" s="13" t="s">
        <v>21569</v>
      </c>
      <c r="F9089" s="14" t="s">
        <v>21570</v>
      </c>
      <c r="G9089" s="14" t="s">
        <v>7810</v>
      </c>
      <c r="H9089" s="41" t="s">
        <v>6712</v>
      </c>
      <c r="I9089" s="42" t="s">
        <v>85</v>
      </c>
      <c r="J9089" s="43">
        <f t="shared" si="1"/>
        <v>39</v>
      </c>
      <c r="K9089" s="7" t="str">
        <f t="shared" si="2"/>
        <v>ENG30-03838535-ndelo</v>
      </c>
      <c r="L9089" s="7" t="str">
        <f>ifna(VLOOKUP(K9089,'Лист1'!D:E,2,false))</f>
        <v/>
      </c>
      <c r="M9089" s="9"/>
      <c r="N9089" s="9"/>
      <c r="O9089" s="9"/>
      <c r="P9089" s="9"/>
      <c r="Q9089" s="9"/>
      <c r="R9089" s="9"/>
    </row>
    <row r="9090" ht="15.75" customHeight="1">
      <c r="A9090" s="14" t="s">
        <v>11</v>
      </c>
      <c r="B9090" s="14" t="s">
        <v>12</v>
      </c>
      <c r="C9090" s="40" t="s">
        <v>10379</v>
      </c>
      <c r="D9090" s="14" t="s">
        <v>21568</v>
      </c>
      <c r="E9090" s="13" t="s">
        <v>21569</v>
      </c>
      <c r="F9090" s="14" t="s">
        <v>21570</v>
      </c>
      <c r="G9090" s="14" t="s">
        <v>7810</v>
      </c>
      <c r="H9090" s="41" t="s">
        <v>6712</v>
      </c>
      <c r="I9090" s="42" t="s">
        <v>85</v>
      </c>
      <c r="J9090" s="30">
        <f t="shared" si="1"/>
        <v>39</v>
      </c>
      <c r="K9090" s="7" t="str">
        <f t="shared" si="2"/>
        <v>ENG30-03838535-nrad</v>
      </c>
      <c r="L9090" s="7" t="str">
        <f>ifna(VLOOKUP(K9090,'Лист1'!D:E,2,false))</f>
        <v/>
      </c>
      <c r="M9090" s="9"/>
      <c r="N9090" s="9"/>
      <c r="O9090" s="9"/>
      <c r="P9090" s="9"/>
      <c r="Q9090" s="9"/>
      <c r="R9090" s="9"/>
    </row>
    <row r="9091" ht="15.75" customHeight="1">
      <c r="A9091" s="14" t="s">
        <v>11</v>
      </c>
      <c r="B9091" s="14" t="s">
        <v>12</v>
      </c>
      <c r="C9091" s="40" t="s">
        <v>21571</v>
      </c>
      <c r="D9091" s="14" t="s">
        <v>21572</v>
      </c>
      <c r="E9091" s="13" t="s">
        <v>21573</v>
      </c>
      <c r="F9091" s="14" t="s">
        <v>21574</v>
      </c>
      <c r="G9091" s="14" t="s">
        <v>9107</v>
      </c>
      <c r="H9091" s="41" t="s">
        <v>6712</v>
      </c>
      <c r="I9091" s="42" t="s">
        <v>85</v>
      </c>
      <c r="J9091" s="31">
        <f t="shared" si="1"/>
        <v>68</v>
      </c>
      <c r="K9091" s="7" t="str">
        <f t="shared" si="2"/>
        <v>ENG30-03839671-nopservatorija</v>
      </c>
      <c r="L9091" s="7" t="str">
        <f>ifna(VLOOKUP(K9091,'Лист1'!D:E,2,false))</f>
        <v/>
      </c>
      <c r="M9091" s="9"/>
      <c r="N9091" s="9"/>
      <c r="O9091" s="9"/>
      <c r="P9091" s="9"/>
      <c r="Q9091" s="9"/>
      <c r="R9091" s="9"/>
    </row>
    <row r="9092" ht="15.75" customHeight="1">
      <c r="A9092" s="14" t="s">
        <v>11</v>
      </c>
      <c r="B9092" s="14" t="s">
        <v>12</v>
      </c>
      <c r="C9092" s="40" t="s">
        <v>7201</v>
      </c>
      <c r="D9092" s="14" t="s">
        <v>21575</v>
      </c>
      <c r="E9092" s="13" t="s">
        <v>21576</v>
      </c>
      <c r="F9092" s="14" t="s">
        <v>21577</v>
      </c>
      <c r="G9092" s="14" t="s">
        <v>6826</v>
      </c>
      <c r="H9092" s="41" t="s">
        <v>6712</v>
      </c>
      <c r="I9092" s="42" t="s">
        <v>85</v>
      </c>
      <c r="J9092" s="58">
        <f t="shared" si="1"/>
        <v>62</v>
      </c>
      <c r="K9092" s="7" t="str">
        <f t="shared" si="2"/>
        <v>ENG30-03841417-ndelo</v>
      </c>
      <c r="L9092" s="7" t="str">
        <f>ifna(VLOOKUP(K9092,'Лист1'!D:E,2,false))</f>
        <v/>
      </c>
      <c r="M9092" s="9"/>
      <c r="N9092" s="9"/>
      <c r="O9092" s="9"/>
      <c r="P9092" s="9"/>
      <c r="Q9092" s="9"/>
      <c r="R9092" s="9"/>
    </row>
    <row r="9093" ht="15.75" customHeight="1">
      <c r="A9093" s="14" t="s">
        <v>11</v>
      </c>
      <c r="B9093" s="14" t="s">
        <v>12</v>
      </c>
      <c r="C9093" s="40" t="s">
        <v>21578</v>
      </c>
      <c r="D9093" s="14" t="s">
        <v>21579</v>
      </c>
      <c r="E9093" s="13" t="s">
        <v>21580</v>
      </c>
      <c r="F9093" s="14" t="s">
        <v>21581</v>
      </c>
      <c r="G9093" s="14" t="s">
        <v>9107</v>
      </c>
      <c r="H9093" s="41" t="s">
        <v>6712</v>
      </c>
      <c r="I9093" s="42" t="s">
        <v>85</v>
      </c>
      <c r="J9093" s="93">
        <f t="shared" si="1"/>
        <v>74</v>
      </c>
      <c r="K9093" s="7" t="str">
        <f t="shared" si="2"/>
        <v>ENG30-03841666-nbiro</v>
      </c>
      <c r="L9093" s="7" t="str">
        <f>ifna(VLOOKUP(K9093,'Лист1'!D:E,2,false))</f>
        <v/>
      </c>
      <c r="M9093" s="9"/>
      <c r="N9093" s="9"/>
      <c r="O9093" s="9"/>
      <c r="P9093" s="9"/>
      <c r="Q9093" s="9"/>
      <c r="R9093" s="9"/>
    </row>
    <row r="9094" ht="15.75" customHeight="1">
      <c r="A9094" s="14" t="s">
        <v>11</v>
      </c>
      <c r="B9094" s="14" t="s">
        <v>12</v>
      </c>
      <c r="C9094" s="40" t="s">
        <v>21582</v>
      </c>
      <c r="D9094" s="14" t="s">
        <v>21579</v>
      </c>
      <c r="E9094" s="13" t="s">
        <v>21580</v>
      </c>
      <c r="F9094" s="14" t="s">
        <v>21581</v>
      </c>
      <c r="G9094" s="14" t="s">
        <v>9107</v>
      </c>
      <c r="H9094" s="41" t="s">
        <v>6712</v>
      </c>
      <c r="I9094" s="42" t="s">
        <v>85</v>
      </c>
      <c r="J9094" s="51">
        <f t="shared" si="1"/>
        <v>74</v>
      </c>
      <c r="K9094" s="7" t="str">
        <f t="shared" si="2"/>
        <v>ENG30-03841666-nkancelarija</v>
      </c>
      <c r="L9094" s="7" t="str">
        <f>ifna(VLOOKUP(K9094,'Лист1'!D:E,2,false))</f>
        <v/>
      </c>
      <c r="M9094" s="9"/>
      <c r="N9094" s="9"/>
      <c r="O9094" s="9"/>
      <c r="P9094" s="9"/>
      <c r="Q9094" s="9"/>
      <c r="R9094" s="9"/>
    </row>
    <row r="9095" ht="15.75" customHeight="1">
      <c r="A9095" s="14" t="s">
        <v>11</v>
      </c>
      <c r="B9095" s="14" t="s">
        <v>12</v>
      </c>
      <c r="C9095" s="40" t="s">
        <v>20983</v>
      </c>
      <c r="D9095" s="14" t="s">
        <v>21583</v>
      </c>
      <c r="E9095" s="13" t="s">
        <v>21584</v>
      </c>
      <c r="F9095" s="14" t="s">
        <v>21585</v>
      </c>
      <c r="G9095" s="14" t="s">
        <v>16125</v>
      </c>
      <c r="H9095" s="41" t="s">
        <v>6712</v>
      </c>
      <c r="I9095" s="42" t="s">
        <v>85</v>
      </c>
      <c r="J9095" s="38">
        <f t="shared" si="1"/>
        <v>101</v>
      </c>
      <c r="K9095" s="7" t="str">
        <f t="shared" si="2"/>
        <v>ENG30-03845550-nmast</v>
      </c>
      <c r="L9095" s="7" t="str">
        <f>ifna(VLOOKUP(K9095,'Лист1'!D:E,2,false))</f>
        <v/>
      </c>
      <c r="M9095" s="9"/>
      <c r="N9095" s="9"/>
      <c r="O9095" s="9"/>
      <c r="P9095" s="9"/>
      <c r="Q9095" s="9"/>
      <c r="R9095" s="9"/>
    </row>
    <row r="9096" ht="15.75" customHeight="1">
      <c r="A9096" s="14" t="s">
        <v>11</v>
      </c>
      <c r="B9096" s="14" t="s">
        <v>12</v>
      </c>
      <c r="C9096" s="40" t="s">
        <v>21586</v>
      </c>
      <c r="D9096" s="14" t="s">
        <v>21587</v>
      </c>
      <c r="E9096" s="13" t="s">
        <v>21588</v>
      </c>
      <c r="F9096" s="14" t="s">
        <v>21589</v>
      </c>
      <c r="G9096" s="14" t="s">
        <v>9107</v>
      </c>
      <c r="H9096" s="41" t="s">
        <v>6712</v>
      </c>
      <c r="I9096" s="42" t="s">
        <v>85</v>
      </c>
      <c r="J9096" s="28">
        <f t="shared" si="1"/>
        <v>32</v>
      </c>
      <c r="K9096" s="7" t="str">
        <f t="shared" si="2"/>
        <v>ENG30-03849814-nopera</v>
      </c>
      <c r="L9096" s="7" t="str">
        <f>ifna(VLOOKUP(K9096,'Лист1'!D:E,2,false))</f>
        <v/>
      </c>
      <c r="M9096" s="9"/>
      <c r="N9096" s="9"/>
      <c r="O9096" s="9"/>
      <c r="P9096" s="9"/>
      <c r="Q9096" s="9"/>
      <c r="R9096" s="9"/>
    </row>
    <row r="9097" ht="15.75" customHeight="1">
      <c r="A9097" s="14" t="s">
        <v>11</v>
      </c>
      <c r="B9097" s="14" t="s">
        <v>12</v>
      </c>
      <c r="C9097" s="40" t="s">
        <v>21590</v>
      </c>
      <c r="D9097" s="14" t="s">
        <v>21591</v>
      </c>
      <c r="E9097" s="13" t="s">
        <v>21592</v>
      </c>
      <c r="F9097" s="14" t="s">
        <v>21593</v>
      </c>
      <c r="G9097" s="14" t="s">
        <v>12608</v>
      </c>
      <c r="H9097" s="41" t="s">
        <v>6712</v>
      </c>
      <c r="I9097" s="42" t="s">
        <v>85</v>
      </c>
      <c r="J9097" s="101">
        <f t="shared" si="1"/>
        <v>67</v>
      </c>
      <c r="K9097" s="7" t="str">
        <f t="shared" si="2"/>
        <v>ENG30-03875218-nboja</v>
      </c>
      <c r="L9097" s="7" t="str">
        <f>ifna(VLOOKUP(K9097,'Лист1'!D:E,2,false))</f>
        <v/>
      </c>
      <c r="M9097" s="9"/>
      <c r="N9097" s="9"/>
      <c r="O9097" s="9"/>
      <c r="P9097" s="9"/>
      <c r="Q9097" s="9"/>
      <c r="R9097" s="9"/>
    </row>
    <row r="9098" ht="15.75" customHeight="1">
      <c r="A9098" s="14" t="s">
        <v>11</v>
      </c>
      <c r="B9098" s="14" t="s">
        <v>12</v>
      </c>
      <c r="C9098" s="40" t="s">
        <v>21143</v>
      </c>
      <c r="D9098" s="14" t="s">
        <v>21594</v>
      </c>
      <c r="E9098" s="13" t="s">
        <v>21595</v>
      </c>
      <c r="F9098" s="14" t="s">
        <v>21143</v>
      </c>
      <c r="G9098" s="14" t="s">
        <v>12608</v>
      </c>
      <c r="H9098" s="41" t="s">
        <v>6712</v>
      </c>
      <c r="I9098" s="42" t="s">
        <v>85</v>
      </c>
      <c r="J9098" s="58">
        <f t="shared" si="1"/>
        <v>101</v>
      </c>
      <c r="K9098" s="7" t="str">
        <f t="shared" si="2"/>
        <v>ENG30-03876519-nslika</v>
      </c>
      <c r="L9098" s="7" t="str">
        <f>ifna(VLOOKUP(K9098,'Лист1'!D:E,2,false))</f>
        <v/>
      </c>
      <c r="M9098" s="9"/>
      <c r="N9098" s="9"/>
      <c r="O9098" s="9"/>
      <c r="P9098" s="9"/>
      <c r="Q9098" s="9"/>
      <c r="R9098" s="9"/>
    </row>
    <row r="9099" ht="15.75" customHeight="1">
      <c r="A9099" s="14" t="s">
        <v>11</v>
      </c>
      <c r="B9099" s="14" t="s">
        <v>12</v>
      </c>
      <c r="C9099" s="40" t="s">
        <v>20663</v>
      </c>
      <c r="D9099" s="14" t="s">
        <v>21596</v>
      </c>
      <c r="E9099" s="13" t="s">
        <v>21597</v>
      </c>
      <c r="F9099" s="14" t="s">
        <v>20663</v>
      </c>
      <c r="G9099" s="14" t="s">
        <v>9107</v>
      </c>
      <c r="H9099" s="41" t="s">
        <v>6712</v>
      </c>
      <c r="I9099" s="42" t="s">
        <v>85</v>
      </c>
      <c r="J9099" s="46">
        <f t="shared" si="1"/>
        <v>39</v>
      </c>
      <c r="K9099" s="7" t="str">
        <f t="shared" si="2"/>
        <v>ENG30-03877845-ndvorac</v>
      </c>
      <c r="L9099" s="7" t="str">
        <f>ifna(VLOOKUP(K9099,'Лист1'!D:E,2,false))</f>
        <v/>
      </c>
      <c r="M9099" s="9"/>
      <c r="N9099" s="9"/>
      <c r="O9099" s="9"/>
      <c r="P9099" s="9"/>
      <c r="Q9099" s="9"/>
      <c r="R9099" s="9"/>
    </row>
    <row r="9100" ht="15.75" customHeight="1">
      <c r="A9100" s="14" t="s">
        <v>11</v>
      </c>
      <c r="B9100" s="14" t="s">
        <v>12</v>
      </c>
      <c r="C9100" s="40" t="s">
        <v>20663</v>
      </c>
      <c r="D9100" s="14" t="s">
        <v>21598</v>
      </c>
      <c r="E9100" s="13" t="s">
        <v>21599</v>
      </c>
      <c r="F9100" s="14" t="s">
        <v>21600</v>
      </c>
      <c r="G9100" s="14" t="s">
        <v>9107</v>
      </c>
      <c r="H9100" s="41" t="s">
        <v>6712</v>
      </c>
      <c r="I9100" s="42" t="s">
        <v>85</v>
      </c>
      <c r="J9100" s="60">
        <f t="shared" si="1"/>
        <v>21</v>
      </c>
      <c r="K9100" s="7" t="str">
        <f t="shared" si="2"/>
        <v>ENG30-03878066-ndvorac</v>
      </c>
      <c r="L9100" s="7" t="str">
        <f>ifna(VLOOKUP(K9100,'Лист1'!D:E,2,false))</f>
        <v/>
      </c>
      <c r="M9100" s="9"/>
      <c r="N9100" s="9"/>
      <c r="O9100" s="9"/>
      <c r="P9100" s="9"/>
      <c r="Q9100" s="9"/>
      <c r="R9100" s="9"/>
    </row>
    <row r="9101" ht="15.75" customHeight="1">
      <c r="A9101" s="14" t="s">
        <v>11</v>
      </c>
      <c r="B9101" s="14" t="s">
        <v>12</v>
      </c>
      <c r="C9101" s="40" t="s">
        <v>20667</v>
      </c>
      <c r="D9101" s="14" t="s">
        <v>21598</v>
      </c>
      <c r="E9101" s="13" t="s">
        <v>21599</v>
      </c>
      <c r="F9101" s="14" t="s">
        <v>21600</v>
      </c>
      <c r="G9101" s="14" t="s">
        <v>9107</v>
      </c>
      <c r="H9101" s="41" t="s">
        <v>6712</v>
      </c>
      <c r="I9101" s="42" t="s">
        <v>85</v>
      </c>
      <c r="J9101" s="36">
        <f t="shared" si="1"/>
        <v>21</v>
      </c>
      <c r="K9101" s="7" t="str">
        <f t="shared" si="2"/>
        <v>ENG30-03878066-npalata</v>
      </c>
      <c r="L9101" s="7" t="str">
        <f>ifna(VLOOKUP(K9101,'Лист1'!D:E,2,false))</f>
        <v/>
      </c>
      <c r="M9101" s="9"/>
      <c r="N9101" s="9"/>
      <c r="O9101" s="9"/>
      <c r="P9101" s="9"/>
      <c r="Q9101" s="9"/>
      <c r="R9101" s="9"/>
    </row>
    <row r="9102" ht="15.75" customHeight="1">
      <c r="A9102" s="14" t="s">
        <v>11</v>
      </c>
      <c r="B9102" s="14" t="s">
        <v>12</v>
      </c>
      <c r="C9102" s="40" t="s">
        <v>20669</v>
      </c>
      <c r="D9102" s="14" t="s">
        <v>21598</v>
      </c>
      <c r="E9102" s="13" t="s">
        <v>21599</v>
      </c>
      <c r="F9102" s="14" t="s">
        <v>21600</v>
      </c>
      <c r="G9102" s="14" t="s">
        <v>9107</v>
      </c>
      <c r="H9102" s="41" t="s">
        <v>6712</v>
      </c>
      <c r="I9102" s="42" t="s">
        <v>85</v>
      </c>
      <c r="J9102" s="29">
        <f t="shared" si="1"/>
        <v>21</v>
      </c>
      <c r="K9102" s="7" t="str">
        <f t="shared" si="2"/>
        <v>ENG30-03878066-nvila</v>
      </c>
      <c r="L9102" s="7" t="str">
        <f>ifna(VLOOKUP(K9102,'Лист1'!D:E,2,false))</f>
        <v/>
      </c>
      <c r="M9102" s="9"/>
      <c r="N9102" s="9"/>
      <c r="O9102" s="9"/>
      <c r="P9102" s="9"/>
      <c r="Q9102" s="9"/>
      <c r="R9102" s="9"/>
    </row>
    <row r="9103" ht="15.75" customHeight="1">
      <c r="A9103" s="14" t="s">
        <v>11</v>
      </c>
      <c r="B9103" s="14" t="s">
        <v>12</v>
      </c>
      <c r="C9103" s="40" t="s">
        <v>20670</v>
      </c>
      <c r="D9103" s="14" t="s">
        <v>21598</v>
      </c>
      <c r="E9103" s="13" t="s">
        <v>21599</v>
      </c>
      <c r="F9103" s="14" t="s">
        <v>21600</v>
      </c>
      <c r="G9103" s="14" t="s">
        <v>9107</v>
      </c>
      <c r="H9103" s="41" t="s">
        <v>6712</v>
      </c>
      <c r="I9103" s="42" t="s">
        <v>85</v>
      </c>
      <c r="J9103" s="22">
        <f t="shared" si="1"/>
        <v>21</v>
      </c>
      <c r="K9103" s="7" t="str">
        <f t="shared" si="2"/>
        <v>ENG30-03878066-nzamak</v>
      </c>
      <c r="L9103" s="7" t="str">
        <f>ifna(VLOOKUP(K9103,'Лист1'!D:E,2,false))</f>
        <v/>
      </c>
      <c r="M9103" s="9"/>
      <c r="N9103" s="9"/>
      <c r="O9103" s="9"/>
      <c r="P9103" s="9"/>
      <c r="Q9103" s="9"/>
      <c r="R9103" s="9"/>
    </row>
    <row r="9104" ht="15.75" customHeight="1">
      <c r="A9104" s="14" t="s">
        <v>11</v>
      </c>
      <c r="B9104" s="14" t="s">
        <v>12</v>
      </c>
      <c r="C9104" s="40" t="s">
        <v>13551</v>
      </c>
      <c r="D9104" s="14" t="s">
        <v>21601</v>
      </c>
      <c r="E9104" s="13" t="s">
        <v>21602</v>
      </c>
      <c r="F9104" s="14" t="s">
        <v>13551</v>
      </c>
      <c r="G9104" s="14" t="s">
        <v>6772</v>
      </c>
      <c r="H9104" s="41" t="s">
        <v>6712</v>
      </c>
      <c r="I9104" s="42" t="s">
        <v>85</v>
      </c>
      <c r="J9104" s="39">
        <f t="shared" si="1"/>
        <v>47</v>
      </c>
      <c r="K9104" s="7" t="str">
        <f t="shared" si="2"/>
        <v>ENG30-03892891-ndeo</v>
      </c>
      <c r="L9104" s="7" t="str">
        <f>ifna(VLOOKUP(K9104,'Лист1'!D:E,2,false))</f>
        <v/>
      </c>
      <c r="M9104" s="9"/>
      <c r="N9104" s="9"/>
      <c r="O9104" s="9"/>
      <c r="P9104" s="9"/>
      <c r="Q9104" s="9"/>
      <c r="R9104" s="9"/>
    </row>
    <row r="9105" ht="15.75" customHeight="1">
      <c r="A9105" s="14" t="s">
        <v>11</v>
      </c>
      <c r="B9105" s="14" t="s">
        <v>12</v>
      </c>
      <c r="C9105" s="40" t="s">
        <v>21603</v>
      </c>
      <c r="D9105" s="14" t="s">
        <v>21604</v>
      </c>
      <c r="E9105" s="13" t="s">
        <v>21605</v>
      </c>
      <c r="F9105" s="14" t="s">
        <v>21603</v>
      </c>
      <c r="G9105" s="14" t="s">
        <v>9018</v>
      </c>
      <c r="H9105" s="41" t="s">
        <v>6712</v>
      </c>
      <c r="I9105" s="42" t="s">
        <v>85</v>
      </c>
      <c r="J9105" s="31">
        <f t="shared" si="1"/>
        <v>29</v>
      </c>
      <c r="K9105" s="7" t="str">
        <f t="shared" si="2"/>
        <v>ENG30-03900979-npaviljon</v>
      </c>
      <c r="L9105" s="7" t="str">
        <f>ifna(VLOOKUP(K9105,'Лист1'!D:E,2,false))</f>
        <v/>
      </c>
      <c r="M9105" s="9"/>
      <c r="N9105" s="9"/>
      <c r="O9105" s="9"/>
      <c r="P9105" s="9"/>
      <c r="Q9105" s="9"/>
      <c r="R9105" s="9"/>
    </row>
    <row r="9106" ht="15.75" customHeight="1">
      <c r="A9106" s="14" t="s">
        <v>11</v>
      </c>
      <c r="B9106" s="14" t="s">
        <v>12</v>
      </c>
      <c r="C9106" s="40" t="s">
        <v>21606</v>
      </c>
      <c r="D9106" s="14" t="s">
        <v>21607</v>
      </c>
      <c r="E9106" s="13" t="s">
        <v>21608</v>
      </c>
      <c r="F9106" s="14" t="s">
        <v>21609</v>
      </c>
      <c r="G9106" s="14" t="s">
        <v>6772</v>
      </c>
      <c r="H9106" s="41" t="s">
        <v>6712</v>
      </c>
      <c r="I9106" s="42" t="s">
        <v>85</v>
      </c>
      <c r="J9106" s="39">
        <f t="shared" si="1"/>
        <v>62</v>
      </c>
      <c r="K9106" s="7" t="str">
        <f t="shared" si="2"/>
        <v>ENG30-03905208-npukotina</v>
      </c>
      <c r="L9106" s="7" t="str">
        <f>ifna(VLOOKUP(K9106,'Лист1'!D:E,2,false))</f>
        <v/>
      </c>
      <c r="M9106" s="9"/>
      <c r="N9106" s="9"/>
      <c r="O9106" s="9"/>
      <c r="P9106" s="9"/>
      <c r="Q9106" s="9"/>
      <c r="R9106" s="9"/>
    </row>
    <row r="9107" ht="15.75" customHeight="1">
      <c r="A9107" s="14" t="s">
        <v>11</v>
      </c>
      <c r="B9107" s="14" t="s">
        <v>12</v>
      </c>
      <c r="C9107" s="40" t="s">
        <v>21036</v>
      </c>
      <c r="D9107" s="14" t="s">
        <v>21610</v>
      </c>
      <c r="E9107" s="13" t="s">
        <v>21611</v>
      </c>
      <c r="F9107" s="14" t="s">
        <v>21612</v>
      </c>
      <c r="G9107" s="14" t="s">
        <v>7186</v>
      </c>
      <c r="H9107" s="41" t="s">
        <v>6712</v>
      </c>
      <c r="I9107" s="42" t="s">
        <v>85</v>
      </c>
      <c r="J9107" s="52">
        <f t="shared" si="1"/>
        <v>53</v>
      </c>
      <c r="K9107" s="7" t="str">
        <f t="shared" si="2"/>
        <v>ENG30-03916031-nmiris</v>
      </c>
      <c r="L9107" s="7" t="str">
        <f>ifna(VLOOKUP(K9107,'Лист1'!D:E,2,false))</f>
        <v/>
      </c>
      <c r="M9107" s="9"/>
      <c r="N9107" s="9"/>
      <c r="O9107" s="9"/>
      <c r="P9107" s="9"/>
      <c r="Q9107" s="9"/>
      <c r="R9107" s="9"/>
    </row>
    <row r="9108" ht="15.75" customHeight="1">
      <c r="A9108" s="14" t="s">
        <v>11</v>
      </c>
      <c r="B9108" s="14" t="s">
        <v>12</v>
      </c>
      <c r="C9108" s="40" t="s">
        <v>21613</v>
      </c>
      <c r="D9108" s="14" t="s">
        <v>21610</v>
      </c>
      <c r="E9108" s="13" t="s">
        <v>21611</v>
      </c>
      <c r="F9108" s="14" t="s">
        <v>21612</v>
      </c>
      <c r="G9108" s="14" t="s">
        <v>7186</v>
      </c>
      <c r="H9108" s="41" t="s">
        <v>6712</v>
      </c>
      <c r="I9108" s="42" t="s">
        <v>85</v>
      </c>
      <c r="J9108" s="68">
        <f t="shared" si="1"/>
        <v>53</v>
      </c>
      <c r="K9108" s="7" t="str">
        <f t="shared" si="2"/>
        <v>ENG30-03916031-nparfem</v>
      </c>
      <c r="L9108" s="7" t="str">
        <f>ifna(VLOOKUP(K9108,'Лист1'!D:E,2,false))</f>
        <v/>
      </c>
      <c r="M9108" s="9"/>
      <c r="N9108" s="9"/>
      <c r="O9108" s="9"/>
      <c r="P9108" s="9"/>
      <c r="Q9108" s="9"/>
      <c r="R9108" s="9"/>
    </row>
    <row r="9109" ht="15.75" customHeight="1">
      <c r="A9109" s="14" t="s">
        <v>11</v>
      </c>
      <c r="B9109" s="14" t="s">
        <v>12</v>
      </c>
      <c r="C9109" s="40" t="s">
        <v>10681</v>
      </c>
      <c r="D9109" s="14" t="s">
        <v>21614</v>
      </c>
      <c r="E9109" s="13" t="s">
        <v>21615</v>
      </c>
      <c r="F9109" s="14" t="s">
        <v>21616</v>
      </c>
      <c r="G9109" s="14" t="s">
        <v>9534</v>
      </c>
      <c r="H9109" s="41" t="s">
        <v>6712</v>
      </c>
      <c r="I9109" s="42" t="s">
        <v>85</v>
      </c>
      <c r="J9109" s="39">
        <f t="shared" si="1"/>
        <v>104</v>
      </c>
      <c r="K9109" s="7" t="str">
        <f t="shared" si="2"/>
        <v>ENG30-03925226-nfotografija</v>
      </c>
      <c r="L9109" s="7" t="str">
        <f>ifna(VLOOKUP(K9109,'Лист1'!D:E,2,false))</f>
        <v/>
      </c>
      <c r="M9109" s="9"/>
      <c r="N9109" s="9"/>
      <c r="O9109" s="9"/>
      <c r="P9109" s="9"/>
      <c r="Q9109" s="9"/>
      <c r="R9109" s="9"/>
    </row>
    <row r="9110" ht="15.75" customHeight="1">
      <c r="A9110" s="14" t="s">
        <v>11</v>
      </c>
      <c r="B9110" s="14" t="s">
        <v>12</v>
      </c>
      <c r="C9110" s="40" t="s">
        <v>10681</v>
      </c>
      <c r="D9110" s="14" t="s">
        <v>21617</v>
      </c>
      <c r="E9110" s="13" t="s">
        <v>21618</v>
      </c>
      <c r="F9110" s="14" t="s">
        <v>21619</v>
      </c>
      <c r="G9110" s="14" t="s">
        <v>9534</v>
      </c>
      <c r="H9110" s="41" t="s">
        <v>6712</v>
      </c>
      <c r="I9110" s="42" t="s">
        <v>85</v>
      </c>
      <c r="J9110" s="44">
        <f t="shared" si="1"/>
        <v>51</v>
      </c>
      <c r="K9110" s="7" t="str">
        <f t="shared" si="2"/>
        <v>ENG30-03926575-nfotografija</v>
      </c>
      <c r="L9110" s="7" t="str">
        <f>ifna(VLOOKUP(K9110,'Лист1'!D:E,2,false))</f>
        <v/>
      </c>
      <c r="M9110" s="9"/>
      <c r="N9110" s="9"/>
      <c r="O9110" s="9"/>
      <c r="P9110" s="9"/>
      <c r="Q9110" s="9"/>
      <c r="R9110" s="9"/>
    </row>
    <row r="9111" ht="15.75" customHeight="1">
      <c r="A9111" s="14" t="s">
        <v>11</v>
      </c>
      <c r="B9111" s="14" t="s">
        <v>12</v>
      </c>
      <c r="C9111" s="40" t="s">
        <v>21143</v>
      </c>
      <c r="D9111" s="14" t="s">
        <v>21620</v>
      </c>
      <c r="E9111" s="13" t="s">
        <v>21621</v>
      </c>
      <c r="F9111" s="14" t="s">
        <v>21143</v>
      </c>
      <c r="G9111" s="14" t="s">
        <v>6772</v>
      </c>
      <c r="H9111" s="41" t="s">
        <v>6712</v>
      </c>
      <c r="I9111" s="42" t="s">
        <v>85</v>
      </c>
      <c r="J9111" s="68">
        <f t="shared" si="1"/>
        <v>93</v>
      </c>
      <c r="K9111" s="7" t="str">
        <f t="shared" si="2"/>
        <v>ENG30-03931044-nslika</v>
      </c>
      <c r="L9111" s="7" t="str">
        <f>ifna(VLOOKUP(K9111,'Лист1'!D:E,2,false))</f>
        <v/>
      </c>
      <c r="M9111" s="9"/>
      <c r="N9111" s="9"/>
      <c r="O9111" s="9"/>
      <c r="P9111" s="9"/>
      <c r="Q9111" s="9"/>
      <c r="R9111" s="9"/>
    </row>
    <row r="9112" ht="15.75" customHeight="1">
      <c r="A9112" s="14" t="s">
        <v>11</v>
      </c>
      <c r="B9112" s="14" t="s">
        <v>12</v>
      </c>
      <c r="C9112" s="40" t="s">
        <v>21622</v>
      </c>
      <c r="D9112" s="14" t="s">
        <v>21623</v>
      </c>
      <c r="E9112" s="13" t="s">
        <v>21624</v>
      </c>
      <c r="F9112" s="14" t="s">
        <v>21622</v>
      </c>
      <c r="G9112" s="14" t="s">
        <v>9062</v>
      </c>
      <c r="H9112" s="41" t="s">
        <v>6712</v>
      </c>
      <c r="I9112" s="42" t="s">
        <v>85</v>
      </c>
      <c r="J9112" s="39">
        <f t="shared" si="1"/>
        <v>39</v>
      </c>
      <c r="K9112" s="7" t="str">
        <f t="shared" si="2"/>
        <v>ENG30-03948459-npištolj</v>
      </c>
      <c r="L9112" s="7" t="str">
        <f>ifna(VLOOKUP(K9112,'Лист1'!D:E,2,false))</f>
        <v/>
      </c>
      <c r="M9112" s="9"/>
      <c r="N9112" s="9"/>
      <c r="O9112" s="9"/>
      <c r="P9112" s="9"/>
      <c r="Q9112" s="9"/>
      <c r="R9112" s="9"/>
    </row>
    <row r="9113" ht="15.75" customHeight="1">
      <c r="A9113" s="14" t="s">
        <v>11</v>
      </c>
      <c r="B9113" s="14" t="s">
        <v>12</v>
      </c>
      <c r="C9113" s="40" t="s">
        <v>20214</v>
      </c>
      <c r="D9113" s="14" t="s">
        <v>21625</v>
      </c>
      <c r="E9113" s="13" t="s">
        <v>21626</v>
      </c>
      <c r="F9113" s="14" t="s">
        <v>20214</v>
      </c>
      <c r="G9113" s="14" t="s">
        <v>6772</v>
      </c>
      <c r="H9113" s="41" t="s">
        <v>6712</v>
      </c>
      <c r="I9113" s="42" t="s">
        <v>85</v>
      </c>
      <c r="J9113" s="44">
        <f t="shared" si="1"/>
        <v>50</v>
      </c>
      <c r="K9113" s="7" t="str">
        <f t="shared" si="2"/>
        <v>ENG30-03959936-nploča</v>
      </c>
      <c r="L9113" s="7" t="str">
        <f>ifna(VLOOKUP(K9113,'Лист1'!D:E,2,false))</f>
        <v/>
      </c>
      <c r="M9113" s="9"/>
      <c r="N9113" s="9"/>
      <c r="O9113" s="9"/>
      <c r="P9113" s="9"/>
      <c r="Q9113" s="9"/>
      <c r="R9113" s="9"/>
    </row>
    <row r="9114" ht="15.75" customHeight="1">
      <c r="A9114" s="14" t="s">
        <v>11</v>
      </c>
      <c r="B9114" s="14" t="s">
        <v>12</v>
      </c>
      <c r="C9114" s="40" t="s">
        <v>21627</v>
      </c>
      <c r="D9114" s="14" t="s">
        <v>21628</v>
      </c>
      <c r="E9114" s="13" t="s">
        <v>21629</v>
      </c>
      <c r="F9114" s="14" t="s">
        <v>21627</v>
      </c>
      <c r="G9114" s="14" t="s">
        <v>6772</v>
      </c>
      <c r="H9114" s="41" t="s">
        <v>6712</v>
      </c>
      <c r="I9114" s="42" t="s">
        <v>85</v>
      </c>
      <c r="J9114" s="47">
        <f t="shared" si="1"/>
        <v>32</v>
      </c>
      <c r="K9114" s="7" t="str">
        <f t="shared" si="2"/>
        <v>ENG30-03961939-nplatforma</v>
      </c>
      <c r="L9114" s="7" t="str">
        <f>ifna(VLOOKUP(K9114,'Лист1'!D:E,2,false))</f>
        <v/>
      </c>
      <c r="M9114" s="9"/>
      <c r="N9114" s="9"/>
      <c r="O9114" s="9"/>
      <c r="P9114" s="9"/>
      <c r="Q9114" s="9"/>
      <c r="R9114" s="9"/>
    </row>
    <row r="9115" ht="15.75" customHeight="1">
      <c r="A9115" s="14" t="s">
        <v>11</v>
      </c>
      <c r="B9115" s="14" t="s">
        <v>12</v>
      </c>
      <c r="C9115" s="40" t="s">
        <v>21627</v>
      </c>
      <c r="D9115" s="14" t="s">
        <v>21630</v>
      </c>
      <c r="E9115" s="13" t="s">
        <v>21631</v>
      </c>
      <c r="F9115" s="14" t="s">
        <v>21632</v>
      </c>
      <c r="G9115" s="14"/>
      <c r="H9115" s="41" t="s">
        <v>6712</v>
      </c>
      <c r="I9115" s="42" t="s">
        <v>85</v>
      </c>
      <c r="J9115" s="27">
        <f t="shared" si="1"/>
        <v>62</v>
      </c>
      <c r="K9115" s="7" t="str">
        <f t="shared" si="2"/>
        <v>ENG30-03962685-nplatforma</v>
      </c>
      <c r="L9115" s="7" t="str">
        <f>ifna(VLOOKUP(K9115,'Лист1'!D:E,2,false))</f>
        <v/>
      </c>
      <c r="M9115" s="9"/>
      <c r="N9115" s="9"/>
      <c r="O9115" s="9"/>
      <c r="P9115" s="9"/>
      <c r="Q9115" s="9"/>
      <c r="R9115" s="9"/>
    </row>
    <row r="9116" ht="15.75" customHeight="1">
      <c r="A9116" s="14" t="s">
        <v>11</v>
      </c>
      <c r="B9116" s="14" t="s">
        <v>12</v>
      </c>
      <c r="C9116" s="40" t="s">
        <v>21633</v>
      </c>
      <c r="D9116" s="14" t="s">
        <v>21630</v>
      </c>
      <c r="E9116" s="13" t="s">
        <v>21631</v>
      </c>
      <c r="F9116" s="14" t="s">
        <v>21632</v>
      </c>
      <c r="G9116" s="14"/>
      <c r="H9116" s="41" t="s">
        <v>6712</v>
      </c>
      <c r="I9116" s="42" t="s">
        <v>85</v>
      </c>
      <c r="J9116" s="43">
        <f t="shared" si="1"/>
        <v>62</v>
      </c>
      <c r="K9116" s="7" t="str">
        <f t="shared" si="2"/>
        <v>ENG30-03962685-nprogram</v>
      </c>
      <c r="L9116" s="7" t="str">
        <f>ifna(VLOOKUP(K9116,'Лист1'!D:E,2,false))</f>
        <v/>
      </c>
      <c r="M9116" s="9"/>
      <c r="N9116" s="9"/>
      <c r="O9116" s="9"/>
      <c r="P9116" s="9"/>
      <c r="Q9116" s="9"/>
      <c r="R9116" s="9"/>
    </row>
    <row r="9117" ht="15.75" customHeight="1">
      <c r="A9117" s="14" t="s">
        <v>11</v>
      </c>
      <c r="B9117" s="14" t="s">
        <v>12</v>
      </c>
      <c r="C9117" s="40" t="s">
        <v>20584</v>
      </c>
      <c r="D9117" s="14" t="s">
        <v>21634</v>
      </c>
      <c r="E9117" s="13" t="s">
        <v>21635</v>
      </c>
      <c r="F9117" s="14" t="s">
        <v>21636</v>
      </c>
      <c r="G9117" s="14" t="s">
        <v>10064</v>
      </c>
      <c r="H9117" s="41" t="s">
        <v>6712</v>
      </c>
      <c r="I9117" s="42" t="s">
        <v>85</v>
      </c>
      <c r="J9117" s="50">
        <f t="shared" si="1"/>
        <v>61</v>
      </c>
      <c r="K9117" s="7" t="str">
        <f t="shared" si="2"/>
        <v>ENG30-03963982-nkarta</v>
      </c>
      <c r="L9117" s="7" t="str">
        <f>ifna(VLOOKUP(K9117,'Лист1'!D:E,2,false))</f>
        <v/>
      </c>
      <c r="M9117" s="9"/>
      <c r="N9117" s="9"/>
      <c r="O9117" s="9"/>
      <c r="P9117" s="9"/>
      <c r="Q9117" s="9"/>
      <c r="R9117" s="9"/>
    </row>
    <row r="9118" ht="15.75" customHeight="1">
      <c r="A9118" s="14" t="s">
        <v>11</v>
      </c>
      <c r="B9118" s="14" t="s">
        <v>12</v>
      </c>
      <c r="C9118" s="40" t="s">
        <v>21637</v>
      </c>
      <c r="D9118" s="14" t="s">
        <v>21638</v>
      </c>
      <c r="E9118" s="13" t="s">
        <v>21639</v>
      </c>
      <c r="F9118" s="14" t="s">
        <v>21637</v>
      </c>
      <c r="G9118" s="14" t="s">
        <v>8436</v>
      </c>
      <c r="H9118" s="41" t="s">
        <v>6712</v>
      </c>
      <c r="I9118" s="42" t="s">
        <v>85</v>
      </c>
      <c r="J9118" s="43">
        <f t="shared" si="1"/>
        <v>44</v>
      </c>
      <c r="K9118" s="7" t="str">
        <f t="shared" si="2"/>
        <v>ENG30-03964744-nigračka</v>
      </c>
      <c r="L9118" s="7" t="str">
        <f>ifna(VLOOKUP(K9118,'Лист1'!D:E,2,false))</f>
        <v/>
      </c>
      <c r="M9118" s="9"/>
      <c r="N9118" s="9"/>
      <c r="O9118" s="9"/>
      <c r="P9118" s="9"/>
      <c r="Q9118" s="9"/>
      <c r="R9118" s="9"/>
    </row>
    <row r="9119" ht="15.75" customHeight="1">
      <c r="A9119" s="14" t="s">
        <v>11</v>
      </c>
      <c r="B9119" s="14" t="s">
        <v>12</v>
      </c>
      <c r="C9119" s="40" t="s">
        <v>20863</v>
      </c>
      <c r="D9119" s="14" t="s">
        <v>21640</v>
      </c>
      <c r="E9119" s="13" t="s">
        <v>21641</v>
      </c>
      <c r="F9119" s="14" t="s">
        <v>20863</v>
      </c>
      <c r="G9119" s="14" t="s">
        <v>9107</v>
      </c>
      <c r="H9119" s="41" t="s">
        <v>6712</v>
      </c>
      <c r="I9119" s="42" t="s">
        <v>85</v>
      </c>
      <c r="J9119" s="39">
        <f t="shared" si="1"/>
        <v>74</v>
      </c>
      <c r="K9119" s="7" t="str">
        <f t="shared" si="2"/>
        <v>ENG30-03988170-nstub</v>
      </c>
      <c r="L9119" s="7" t="str">
        <f>ifna(VLOOKUP(K9119,'Лист1'!D:E,2,false))</f>
        <v/>
      </c>
      <c r="M9119" s="9"/>
      <c r="N9119" s="9"/>
      <c r="O9119" s="9"/>
      <c r="P9119" s="9"/>
      <c r="Q9119" s="9"/>
      <c r="R9119" s="9"/>
    </row>
    <row r="9120" ht="15.75" customHeight="1">
      <c r="A9120" s="14" t="s">
        <v>11</v>
      </c>
      <c r="B9120" s="14" t="s">
        <v>12</v>
      </c>
      <c r="C9120" s="40" t="s">
        <v>21642</v>
      </c>
      <c r="D9120" s="14" t="s">
        <v>21643</v>
      </c>
      <c r="E9120" s="13" t="s">
        <v>21644</v>
      </c>
      <c r="F9120" s="14" t="s">
        <v>21642</v>
      </c>
      <c r="G9120" s="14" t="s">
        <v>7810</v>
      </c>
      <c r="H9120" s="41" t="s">
        <v>6712</v>
      </c>
      <c r="I9120" s="42" t="s">
        <v>85</v>
      </c>
      <c r="J9120" s="25">
        <f t="shared" si="1"/>
        <v>113</v>
      </c>
      <c r="K9120" s="7" t="str">
        <f t="shared" si="2"/>
        <v>ENG30-03990025-npostmodernizam</v>
      </c>
      <c r="L9120" s="7" t="str">
        <f>ifna(VLOOKUP(K9120,'Лист1'!D:E,2,false))</f>
        <v/>
      </c>
      <c r="M9120" s="9"/>
      <c r="N9120" s="9"/>
      <c r="O9120" s="9"/>
      <c r="P9120" s="9"/>
      <c r="Q9120" s="9"/>
      <c r="R9120" s="9"/>
    </row>
    <row r="9121" ht="15.75" customHeight="1">
      <c r="A9121" s="14" t="s">
        <v>11</v>
      </c>
      <c r="B9121" s="14" t="s">
        <v>12</v>
      </c>
      <c r="C9121" s="40" t="s">
        <v>21645</v>
      </c>
      <c r="D9121" s="14" t="s">
        <v>21646</v>
      </c>
      <c r="E9121" s="13" t="s">
        <v>21647</v>
      </c>
      <c r="F9121" s="14" t="s">
        <v>21648</v>
      </c>
      <c r="G9121" s="14" t="s">
        <v>16125</v>
      </c>
      <c r="H9121" s="41" t="s">
        <v>6712</v>
      </c>
      <c r="I9121" s="42" t="s">
        <v>85</v>
      </c>
      <c r="J9121" s="28">
        <f t="shared" si="1"/>
        <v>81</v>
      </c>
      <c r="K9121" s="7" t="str">
        <f t="shared" si="2"/>
        <v>ENG30-03999280-nrecept</v>
      </c>
      <c r="L9121" s="7" t="str">
        <f>ifna(VLOOKUP(K9121,'Лист1'!D:E,2,false))</f>
        <v/>
      </c>
      <c r="M9121" s="9"/>
      <c r="N9121" s="9"/>
      <c r="O9121" s="9"/>
      <c r="P9121" s="9"/>
      <c r="Q9121" s="9"/>
      <c r="R9121" s="9"/>
    </row>
    <row r="9122" ht="15.75" customHeight="1">
      <c r="A9122" s="14" t="s">
        <v>11</v>
      </c>
      <c r="B9122" s="14" t="s">
        <v>12</v>
      </c>
      <c r="C9122" s="40" t="s">
        <v>21349</v>
      </c>
      <c r="D9122" s="14" t="s">
        <v>21649</v>
      </c>
      <c r="E9122" s="13" t="s">
        <v>21650</v>
      </c>
      <c r="F9122" s="14" t="s">
        <v>21651</v>
      </c>
      <c r="G9122" s="14" t="s">
        <v>7719</v>
      </c>
      <c r="H9122" s="41" t="s">
        <v>6712</v>
      </c>
      <c r="I9122" s="42" t="s">
        <v>85</v>
      </c>
      <c r="J9122" s="27">
        <f t="shared" si="1"/>
        <v>62</v>
      </c>
      <c r="K9122" s="7" t="str">
        <f t="shared" si="2"/>
        <v>ENG30-04005630-nzatvor</v>
      </c>
      <c r="L9122" s="7" t="str">
        <f>ifna(VLOOKUP(K9122,'Лист1'!D:E,2,false))</f>
        <v/>
      </c>
      <c r="M9122" s="9"/>
      <c r="N9122" s="9"/>
      <c r="O9122" s="9"/>
      <c r="P9122" s="9"/>
      <c r="Q9122" s="9"/>
      <c r="R9122" s="9"/>
    </row>
    <row r="9123" ht="15.75" customHeight="1">
      <c r="A9123" s="14" t="s">
        <v>11</v>
      </c>
      <c r="B9123" s="14" t="s">
        <v>12</v>
      </c>
      <c r="C9123" s="40" t="s">
        <v>21652</v>
      </c>
      <c r="D9123" s="14" t="s">
        <v>21653</v>
      </c>
      <c r="E9123" s="13" t="s">
        <v>21654</v>
      </c>
      <c r="F9123" s="14" t="s">
        <v>21652</v>
      </c>
      <c r="G9123" s="14" t="s">
        <v>7038</v>
      </c>
      <c r="H9123" s="41" t="s">
        <v>6712</v>
      </c>
      <c r="I9123" s="42" t="s">
        <v>85</v>
      </c>
      <c r="J9123" s="43">
        <f t="shared" si="1"/>
        <v>97</v>
      </c>
      <c r="K9123" s="7" t="str">
        <f t="shared" si="2"/>
        <v>ENG30-04006411-nsonda</v>
      </c>
      <c r="L9123" s="7" t="str">
        <f>ifna(VLOOKUP(K9123,'Лист1'!D:E,2,false))</f>
        <v/>
      </c>
      <c r="M9123" s="9"/>
      <c r="N9123" s="9"/>
      <c r="O9123" s="9"/>
      <c r="P9123" s="9"/>
      <c r="Q9123" s="9"/>
      <c r="R9123" s="9"/>
    </row>
    <row r="9124" ht="15.75" customHeight="1">
      <c r="A9124" s="14" t="s">
        <v>11</v>
      </c>
      <c r="B9124" s="14" t="s">
        <v>12</v>
      </c>
      <c r="C9124" s="40" t="s">
        <v>21655</v>
      </c>
      <c r="D9124" s="14" t="s">
        <v>21656</v>
      </c>
      <c r="E9124" s="13" t="s">
        <v>21657</v>
      </c>
      <c r="F9124" s="14" t="s">
        <v>21658</v>
      </c>
      <c r="G9124" s="14" t="s">
        <v>6772</v>
      </c>
      <c r="H9124" s="41" t="s">
        <v>6712</v>
      </c>
      <c r="I9124" s="42" t="s">
        <v>85</v>
      </c>
      <c r="J9124" s="26">
        <f t="shared" si="1"/>
        <v>54</v>
      </c>
      <c r="K9124" s="7" t="str">
        <f t="shared" si="2"/>
        <v>ENG30-04007894-nprodukt</v>
      </c>
      <c r="L9124" s="7" t="str">
        <f>ifna(VLOOKUP(K9124,'Лист1'!D:E,2,false))</f>
        <v/>
      </c>
      <c r="M9124" s="9"/>
      <c r="N9124" s="9"/>
      <c r="O9124" s="9"/>
      <c r="P9124" s="9"/>
      <c r="Q9124" s="9"/>
      <c r="R9124" s="9"/>
    </row>
    <row r="9125" ht="15.75" customHeight="1">
      <c r="A9125" s="14" t="s">
        <v>11</v>
      </c>
      <c r="B9125" s="14" t="s">
        <v>12</v>
      </c>
      <c r="C9125" s="40" t="s">
        <v>20987</v>
      </c>
      <c r="D9125" s="14" t="s">
        <v>21656</v>
      </c>
      <c r="E9125" s="13" t="s">
        <v>21657</v>
      </c>
      <c r="F9125" s="14" t="s">
        <v>21658</v>
      </c>
      <c r="G9125" s="14" t="s">
        <v>6772</v>
      </c>
      <c r="H9125" s="41" t="s">
        <v>6712</v>
      </c>
      <c r="I9125" s="42" t="s">
        <v>85</v>
      </c>
      <c r="J9125" s="99">
        <f t="shared" si="1"/>
        <v>54</v>
      </c>
      <c r="K9125" s="7" t="str">
        <f t="shared" si="2"/>
        <v>ENG30-04007894-nproizvod</v>
      </c>
      <c r="L9125" s="7" t="str">
        <f>ifna(VLOOKUP(K9125,'Лист1'!D:E,2,false))</f>
        <v/>
      </c>
      <c r="M9125" s="9"/>
      <c r="N9125" s="9"/>
      <c r="O9125" s="9"/>
      <c r="P9125" s="9"/>
      <c r="Q9125" s="9"/>
      <c r="R9125" s="9"/>
    </row>
    <row r="9126" ht="15.75" customHeight="1">
      <c r="A9126" s="14" t="s">
        <v>11</v>
      </c>
      <c r="B9126" s="14" t="s">
        <v>12</v>
      </c>
      <c r="C9126" s="40" t="s">
        <v>16525</v>
      </c>
      <c r="D9126" s="14" t="s">
        <v>21659</v>
      </c>
      <c r="E9126" s="13" t="s">
        <v>21660</v>
      </c>
      <c r="F9126" s="14" t="s">
        <v>21661</v>
      </c>
      <c r="G9126" s="14" t="s">
        <v>7366</v>
      </c>
      <c r="H9126" s="41" t="s">
        <v>6712</v>
      </c>
      <c r="I9126" s="42" t="s">
        <v>85</v>
      </c>
      <c r="J9126" s="85">
        <f t="shared" si="1"/>
        <v>50</v>
      </c>
      <c r="K9126" s="7" t="str">
        <f t="shared" si="2"/>
        <v>ENG30-04015204-noklop</v>
      </c>
      <c r="L9126" s="7" t="str">
        <f>ifna(VLOOKUP(K9126,'Лист1'!D:E,2,false))</f>
        <v/>
      </c>
      <c r="M9126" s="9"/>
      <c r="N9126" s="9"/>
      <c r="O9126" s="9"/>
      <c r="P9126" s="9"/>
      <c r="Q9126" s="9"/>
      <c r="R9126" s="9"/>
    </row>
    <row r="9127" ht="15.75" customHeight="1">
      <c r="A9127" s="14" t="s">
        <v>11</v>
      </c>
      <c r="B9127" s="14" t="s">
        <v>12</v>
      </c>
      <c r="C9127" s="40" t="s">
        <v>21662</v>
      </c>
      <c r="D9127" s="14" t="s">
        <v>21663</v>
      </c>
      <c r="E9127" s="13" t="s">
        <v>21664</v>
      </c>
      <c r="F9127" s="14" t="s">
        <v>21662</v>
      </c>
      <c r="G9127" s="14" t="s">
        <v>7790</v>
      </c>
      <c r="H9127" s="41" t="s">
        <v>6712</v>
      </c>
      <c r="I9127" s="42" t="s">
        <v>85</v>
      </c>
      <c r="J9127" s="45">
        <f t="shared" si="1"/>
        <v>71</v>
      </c>
      <c r="K9127" s="7" t="str">
        <f t="shared" si="2"/>
        <v>ENG30-04021798-npumpa</v>
      </c>
      <c r="L9127" s="7" t="str">
        <f>ifna(VLOOKUP(K9127,'Лист1'!D:E,2,false))</f>
        <v/>
      </c>
      <c r="M9127" s="9"/>
      <c r="N9127" s="9"/>
      <c r="O9127" s="9"/>
      <c r="P9127" s="9"/>
      <c r="Q9127" s="9"/>
      <c r="R9127" s="9"/>
    </row>
    <row r="9128" ht="15.75" customHeight="1">
      <c r="A9128" s="14" t="s">
        <v>11</v>
      </c>
      <c r="B9128" s="14" t="s">
        <v>12</v>
      </c>
      <c r="C9128" s="40" t="s">
        <v>21665</v>
      </c>
      <c r="D9128" s="14" t="s">
        <v>21666</v>
      </c>
      <c r="E9128" s="13" t="s">
        <v>21667</v>
      </c>
      <c r="F9128" s="14" t="s">
        <v>21668</v>
      </c>
      <c r="G9128" s="14" t="s">
        <v>8042</v>
      </c>
      <c r="H9128" s="41" t="s">
        <v>6712</v>
      </c>
      <c r="I9128" s="42" t="s">
        <v>85</v>
      </c>
      <c r="J9128" s="70">
        <f t="shared" si="1"/>
        <v>97</v>
      </c>
      <c r="K9128" s="7" t="str">
        <f t="shared" si="2"/>
        <v>ENG30-04030655-nrazmak</v>
      </c>
      <c r="L9128" s="7" t="str">
        <f>ifna(VLOOKUP(K9128,'Лист1'!D:E,2,false))</f>
        <v/>
      </c>
      <c r="M9128" s="9"/>
      <c r="N9128" s="9"/>
      <c r="O9128" s="9"/>
      <c r="P9128" s="9"/>
      <c r="Q9128" s="9"/>
      <c r="R9128" s="9"/>
    </row>
    <row r="9129" ht="15.75" customHeight="1">
      <c r="A9129" s="14" t="s">
        <v>11</v>
      </c>
      <c r="B9129" s="14" t="s">
        <v>12</v>
      </c>
      <c r="C9129" s="40" t="s">
        <v>18099</v>
      </c>
      <c r="D9129" s="14" t="s">
        <v>21669</v>
      </c>
      <c r="E9129" s="13" t="s">
        <v>21670</v>
      </c>
      <c r="F9129" s="14" t="s">
        <v>21671</v>
      </c>
      <c r="G9129" s="14" t="s">
        <v>8316</v>
      </c>
      <c r="H9129" s="41" t="s">
        <v>6712</v>
      </c>
      <c r="I9129" s="42" t="s">
        <v>85</v>
      </c>
      <c r="J9129" s="48">
        <f t="shared" si="1"/>
        <v>21</v>
      </c>
      <c r="K9129" s="7" t="str">
        <f t="shared" si="2"/>
        <v>ENG30-04033287-nkraljica</v>
      </c>
      <c r="L9129" s="7" t="str">
        <f>ifna(VLOOKUP(K9129,'Лист1'!D:E,2,false))</f>
        <v/>
      </c>
      <c r="M9129" s="9"/>
      <c r="N9129" s="9"/>
      <c r="O9129" s="9"/>
      <c r="P9129" s="9"/>
      <c r="Q9129" s="9"/>
      <c r="R9129" s="9"/>
    </row>
    <row r="9130" ht="15.75" customHeight="1">
      <c r="A9130" s="14" t="s">
        <v>11</v>
      </c>
      <c r="B9130" s="14" t="s">
        <v>12</v>
      </c>
      <c r="C9130" s="40" t="s">
        <v>18099</v>
      </c>
      <c r="D9130" s="14" t="s">
        <v>21672</v>
      </c>
      <c r="E9130" s="13" t="s">
        <v>21673</v>
      </c>
      <c r="F9130" s="14" t="s">
        <v>21671</v>
      </c>
      <c r="G9130" s="14" t="s">
        <v>10064</v>
      </c>
      <c r="H9130" s="41" t="s">
        <v>6712</v>
      </c>
      <c r="I9130" s="42" t="s">
        <v>85</v>
      </c>
      <c r="J9130" s="38">
        <f t="shared" si="1"/>
        <v>63</v>
      </c>
      <c r="K9130" s="7" t="str">
        <f t="shared" si="2"/>
        <v>ENG30-04033425-nkraljica</v>
      </c>
      <c r="L9130" s="7" t="str">
        <f>ifna(VLOOKUP(K9130,'Лист1'!D:E,2,false))</f>
        <v/>
      </c>
      <c r="M9130" s="9"/>
      <c r="N9130" s="9"/>
      <c r="O9130" s="9"/>
      <c r="P9130" s="9"/>
      <c r="Q9130" s="9"/>
      <c r="R9130" s="9"/>
    </row>
    <row r="9131" ht="15.75" customHeight="1">
      <c r="A9131" s="14" t="s">
        <v>11</v>
      </c>
      <c r="B9131" s="14" t="s">
        <v>12</v>
      </c>
      <c r="C9131" s="40" t="s">
        <v>21674</v>
      </c>
      <c r="D9131" s="14" t="s">
        <v>21675</v>
      </c>
      <c r="E9131" s="13" t="s">
        <v>21676</v>
      </c>
      <c r="F9131" s="14" t="s">
        <v>21677</v>
      </c>
      <c r="G9131" s="14" t="s">
        <v>7144</v>
      </c>
      <c r="H9131" s="41" t="s">
        <v>6712</v>
      </c>
      <c r="I9131" s="42" t="s">
        <v>85</v>
      </c>
      <c r="J9131" s="25">
        <f t="shared" si="1"/>
        <v>120</v>
      </c>
      <c r="K9131" s="7" t="str">
        <f t="shared" si="2"/>
        <v>ENG30-04039848-nradar</v>
      </c>
      <c r="L9131" s="7" t="str">
        <f>ifna(VLOOKUP(K9131,'Лист1'!D:E,2,false))</f>
        <v/>
      </c>
      <c r="M9131" s="9"/>
      <c r="N9131" s="9"/>
      <c r="O9131" s="9"/>
      <c r="P9131" s="9"/>
      <c r="Q9131" s="9"/>
      <c r="R9131" s="9"/>
    </row>
    <row r="9132" ht="15.75" customHeight="1">
      <c r="A9132" s="14" t="s">
        <v>11</v>
      </c>
      <c r="B9132" s="14" t="s">
        <v>12</v>
      </c>
      <c r="C9132" s="40" t="s">
        <v>21678</v>
      </c>
      <c r="D9132" s="14" t="s">
        <v>21679</v>
      </c>
      <c r="E9132" s="13" t="s">
        <v>21680</v>
      </c>
      <c r="F9132" s="14" t="s">
        <v>21678</v>
      </c>
      <c r="G9132" s="14" t="s">
        <v>9107</v>
      </c>
      <c r="H9132" s="41" t="s">
        <v>6712</v>
      </c>
      <c r="I9132" s="42" t="s">
        <v>85</v>
      </c>
      <c r="J9132" s="48">
        <f t="shared" si="1"/>
        <v>100</v>
      </c>
      <c r="K9132" s="7" t="str">
        <f t="shared" si="2"/>
        <v>ENG30-04041069-nradijator</v>
      </c>
      <c r="L9132" s="7" t="str">
        <f>ifna(VLOOKUP(K9132,'Лист1'!D:E,2,false))</f>
        <v/>
      </c>
      <c r="M9132" s="9"/>
      <c r="N9132" s="9"/>
      <c r="O9132" s="9"/>
      <c r="P9132" s="9"/>
      <c r="Q9132" s="9"/>
      <c r="R9132" s="9"/>
    </row>
    <row r="9133" ht="15.75" customHeight="1">
      <c r="A9133" s="14" t="s">
        <v>11</v>
      </c>
      <c r="B9133" s="14" t="s">
        <v>12</v>
      </c>
      <c r="C9133" s="40" t="s">
        <v>21681</v>
      </c>
      <c r="D9133" s="14" t="s">
        <v>21682</v>
      </c>
      <c r="E9133" s="13" t="s">
        <v>21683</v>
      </c>
      <c r="F9133" s="14" t="s">
        <v>21684</v>
      </c>
      <c r="G9133" s="14" t="s">
        <v>11563</v>
      </c>
      <c r="H9133" s="41" t="s">
        <v>6712</v>
      </c>
      <c r="I9133" s="42" t="s">
        <v>85</v>
      </c>
      <c r="J9133" s="27">
        <f t="shared" si="1"/>
        <v>71</v>
      </c>
      <c r="K9133" s="7" t="str">
        <f t="shared" si="2"/>
        <v>ENG30-04043733-nradio</v>
      </c>
      <c r="L9133" s="7" t="str">
        <f>ifna(VLOOKUP(K9133,'Лист1'!D:E,2,false))</f>
        <v/>
      </c>
      <c r="M9133" s="9"/>
      <c r="N9133" s="9"/>
      <c r="O9133" s="9"/>
      <c r="P9133" s="9"/>
      <c r="Q9133" s="9"/>
      <c r="R9133" s="9"/>
    </row>
    <row r="9134" ht="15.75" customHeight="1">
      <c r="A9134" s="14" t="s">
        <v>11</v>
      </c>
      <c r="B9134" s="14" t="s">
        <v>12</v>
      </c>
      <c r="C9134" s="40" t="s">
        <v>21407</v>
      </c>
      <c r="D9134" s="14" t="s">
        <v>21685</v>
      </c>
      <c r="E9134" s="13" t="s">
        <v>21686</v>
      </c>
      <c r="F9134" s="14" t="s">
        <v>21687</v>
      </c>
      <c r="G9134" s="14" t="s">
        <v>6960</v>
      </c>
      <c r="H9134" s="41" t="s">
        <v>6712</v>
      </c>
      <c r="I9134" s="42" t="s">
        <v>85</v>
      </c>
      <c r="J9134" s="25">
        <f t="shared" si="1"/>
        <v>52</v>
      </c>
      <c r="K9134" s="7" t="str">
        <f t="shared" si="2"/>
        <v>ENG30-04048568-nželeznica</v>
      </c>
      <c r="L9134" s="7" t="str">
        <f>ifna(VLOOKUP(K9134,'Лист1'!D:E,2,false))</f>
        <v/>
      </c>
      <c r="M9134" s="9"/>
      <c r="N9134" s="9"/>
      <c r="O9134" s="9"/>
      <c r="P9134" s="9"/>
      <c r="Q9134" s="9"/>
      <c r="R9134" s="9"/>
    </row>
    <row r="9135" ht="15.75" customHeight="1">
      <c r="A9135" s="14" t="s">
        <v>11</v>
      </c>
      <c r="B9135" s="14" t="s">
        <v>12</v>
      </c>
      <c r="C9135" s="40" t="s">
        <v>21688</v>
      </c>
      <c r="D9135" s="14" t="s">
        <v>21689</v>
      </c>
      <c r="E9135" s="13" t="s">
        <v>21690</v>
      </c>
      <c r="F9135" s="14" t="s">
        <v>21691</v>
      </c>
      <c r="G9135" s="14" t="s">
        <v>6772</v>
      </c>
      <c r="H9135" s="41" t="s">
        <v>6712</v>
      </c>
      <c r="I9135" s="42" t="s">
        <v>85</v>
      </c>
      <c r="J9135" s="68">
        <f t="shared" si="1"/>
        <v>72</v>
      </c>
      <c r="K9135" s="7" t="str">
        <f t="shared" si="2"/>
        <v>ENG30-04053218-npoligon</v>
      </c>
      <c r="L9135" s="7" t="str">
        <f>ifna(VLOOKUP(K9135,'Лист1'!D:E,2,false))</f>
        <v/>
      </c>
      <c r="M9135" s="9"/>
      <c r="N9135" s="9"/>
      <c r="O9135" s="9"/>
      <c r="P9135" s="9"/>
      <c r="Q9135" s="9"/>
      <c r="R9135" s="9"/>
    </row>
    <row r="9136" ht="15.75" customHeight="1">
      <c r="A9136" s="14" t="s">
        <v>11</v>
      </c>
      <c r="B9136" s="14" t="s">
        <v>12</v>
      </c>
      <c r="C9136" s="40" t="s">
        <v>21555</v>
      </c>
      <c r="D9136" s="14" t="s">
        <v>21692</v>
      </c>
      <c r="E9136" s="13" t="s">
        <v>21693</v>
      </c>
      <c r="F9136" s="14" t="s">
        <v>21555</v>
      </c>
      <c r="G9136" s="14" t="s">
        <v>21063</v>
      </c>
      <c r="H9136" s="41" t="s">
        <v>6712</v>
      </c>
      <c r="I9136" s="42" t="s">
        <v>85</v>
      </c>
      <c r="J9136" s="71">
        <f t="shared" si="1"/>
        <v>69</v>
      </c>
      <c r="K9136" s="7" t="str">
        <f t="shared" si="2"/>
        <v>ENG30-04057846-nreaktor</v>
      </c>
      <c r="L9136" s="7" t="str">
        <f>ifna(VLOOKUP(K9136,'Лист1'!D:E,2,false))</f>
        <v/>
      </c>
      <c r="M9136" s="9"/>
      <c r="N9136" s="9"/>
      <c r="O9136" s="9"/>
      <c r="P9136" s="9"/>
      <c r="Q9136" s="9"/>
      <c r="R9136" s="9"/>
    </row>
    <row r="9137" ht="15.75" customHeight="1">
      <c r="A9137" s="14" t="s">
        <v>11</v>
      </c>
      <c r="B9137" s="14" t="s">
        <v>12</v>
      </c>
      <c r="C9137" s="40" t="s">
        <v>21694</v>
      </c>
      <c r="D9137" s="14" t="s">
        <v>21695</v>
      </c>
      <c r="E9137" s="13" t="s">
        <v>21696</v>
      </c>
      <c r="F9137" s="14" t="s">
        <v>21697</v>
      </c>
      <c r="G9137" s="14" t="s">
        <v>6772</v>
      </c>
      <c r="H9137" s="41" t="s">
        <v>6712</v>
      </c>
      <c r="I9137" s="42" t="s">
        <v>85</v>
      </c>
      <c r="J9137" s="46">
        <f t="shared" si="1"/>
        <v>27</v>
      </c>
      <c r="K9137" s="7" t="str">
        <f t="shared" si="2"/>
        <v>ENG30-04061969-nniša</v>
      </c>
      <c r="L9137" s="7" t="str">
        <f>ifna(VLOOKUP(K9137,'Лист1'!D:E,2,false))</f>
        <v/>
      </c>
      <c r="M9137" s="9"/>
      <c r="N9137" s="9"/>
      <c r="O9137" s="9"/>
      <c r="P9137" s="9"/>
      <c r="Q9137" s="9"/>
      <c r="R9137" s="9"/>
    </row>
    <row r="9138" ht="15.75" customHeight="1">
      <c r="A9138" s="14" t="s">
        <v>11</v>
      </c>
      <c r="B9138" s="14" t="s">
        <v>12</v>
      </c>
      <c r="C9138" s="40" t="s">
        <v>21698</v>
      </c>
      <c r="D9138" s="14" t="s">
        <v>21699</v>
      </c>
      <c r="E9138" s="13" t="s">
        <v>21700</v>
      </c>
      <c r="F9138" s="14" t="s">
        <v>21698</v>
      </c>
      <c r="G9138" s="14" t="s">
        <v>8448</v>
      </c>
      <c r="H9138" s="41" t="s">
        <v>6712</v>
      </c>
      <c r="I9138" s="42" t="s">
        <v>85</v>
      </c>
      <c r="J9138" s="22">
        <f t="shared" si="1"/>
        <v>53</v>
      </c>
      <c r="K9138" s="7" t="str">
        <f t="shared" si="2"/>
        <v>ENG30-04068441-nrafinerija</v>
      </c>
      <c r="L9138" s="7" t="str">
        <f>ifna(VLOOKUP(K9138,'Лист1'!D:E,2,false))</f>
        <v/>
      </c>
      <c r="M9138" s="9"/>
      <c r="N9138" s="9"/>
      <c r="O9138" s="9"/>
      <c r="P9138" s="9"/>
      <c r="Q9138" s="9"/>
      <c r="R9138" s="9"/>
    </row>
    <row r="9139" ht="15.75" customHeight="1">
      <c r="A9139" s="14" t="s">
        <v>11</v>
      </c>
      <c r="B9139" s="14" t="s">
        <v>12</v>
      </c>
      <c r="C9139" s="40" t="s">
        <v>21701</v>
      </c>
      <c r="D9139" s="14" t="s">
        <v>21702</v>
      </c>
      <c r="E9139" s="13" t="s">
        <v>21703</v>
      </c>
      <c r="F9139" s="14" t="s">
        <v>21701</v>
      </c>
      <c r="G9139" s="14"/>
      <c r="H9139" s="41" t="s">
        <v>6712</v>
      </c>
      <c r="I9139" s="42" t="s">
        <v>85</v>
      </c>
      <c r="J9139" s="31">
        <f t="shared" si="1"/>
        <v>141</v>
      </c>
      <c r="K9139" s="7" t="str">
        <f t="shared" si="2"/>
        <v>ENG30-04071876-nregistar</v>
      </c>
      <c r="L9139" s="7" t="str">
        <f>ifna(VLOOKUP(K9139,'Лист1'!D:E,2,false))</f>
        <v/>
      </c>
      <c r="M9139" s="9"/>
      <c r="N9139" s="9"/>
      <c r="O9139" s="9"/>
      <c r="P9139" s="9"/>
      <c r="Q9139" s="9"/>
      <c r="R9139" s="9"/>
    </row>
    <row r="9140" ht="15.75" customHeight="1">
      <c r="A9140" s="14" t="s">
        <v>11</v>
      </c>
      <c r="B9140" s="14" t="s">
        <v>12</v>
      </c>
      <c r="C9140" s="40" t="s">
        <v>21704</v>
      </c>
      <c r="D9140" s="14" t="s">
        <v>21705</v>
      </c>
      <c r="E9140" s="13" t="s">
        <v>21706</v>
      </c>
      <c r="F9140" s="14" t="s">
        <v>21704</v>
      </c>
      <c r="G9140" s="14" t="s">
        <v>11563</v>
      </c>
      <c r="H9140" s="41" t="s">
        <v>6712</v>
      </c>
      <c r="I9140" s="42" t="s">
        <v>85</v>
      </c>
      <c r="J9140" s="43">
        <f t="shared" si="1"/>
        <v>121</v>
      </c>
      <c r="K9140" s="7" t="str">
        <f t="shared" si="2"/>
        <v>ENG30-04072960-nrelej</v>
      </c>
      <c r="L9140" s="7" t="str">
        <f>ifna(VLOOKUP(K9140,'Лист1'!D:E,2,false))</f>
        <v/>
      </c>
      <c r="M9140" s="9"/>
      <c r="N9140" s="9"/>
      <c r="O9140" s="9"/>
      <c r="P9140" s="9"/>
      <c r="Q9140" s="9"/>
      <c r="R9140" s="9"/>
    </row>
    <row r="9141" ht="15.75" customHeight="1">
      <c r="A9141" s="14" t="s">
        <v>11</v>
      </c>
      <c r="B9141" s="14" t="s">
        <v>12</v>
      </c>
      <c r="C9141" s="40" t="s">
        <v>21565</v>
      </c>
      <c r="D9141" s="14" t="s">
        <v>21707</v>
      </c>
      <c r="E9141" s="13" t="s">
        <v>21708</v>
      </c>
      <c r="F9141" s="14" t="s">
        <v>21709</v>
      </c>
      <c r="G9141" s="14" t="s">
        <v>7632</v>
      </c>
      <c r="H9141" s="41" t="s">
        <v>6712</v>
      </c>
      <c r="I9141" s="42" t="s">
        <v>85</v>
      </c>
      <c r="J9141" s="82">
        <f t="shared" si="1"/>
        <v>88</v>
      </c>
      <c r="K9141" s="7" t="str">
        <f t="shared" si="2"/>
        <v>ENG30-04073208-nizdanje</v>
      </c>
      <c r="L9141" s="7" t="str">
        <f>ifna(VLOOKUP(K9141,'Лист1'!D:E,2,false))</f>
        <v/>
      </c>
      <c r="M9141" s="9"/>
      <c r="N9141" s="9"/>
      <c r="O9141" s="9"/>
      <c r="P9141" s="9"/>
      <c r="Q9141" s="9"/>
      <c r="R9141" s="9"/>
    </row>
    <row r="9142" ht="15.75" customHeight="1">
      <c r="A9142" s="14" t="s">
        <v>11</v>
      </c>
      <c r="B9142" s="14" t="s">
        <v>12</v>
      </c>
      <c r="C9142" s="40" t="s">
        <v>21710</v>
      </c>
      <c r="D9142" s="14" t="s">
        <v>21707</v>
      </c>
      <c r="E9142" s="13" t="s">
        <v>21708</v>
      </c>
      <c r="F9142" s="14" t="s">
        <v>21709</v>
      </c>
      <c r="G9142" s="14" t="s">
        <v>7632</v>
      </c>
      <c r="H9142" s="41" t="s">
        <v>6712</v>
      </c>
      <c r="I9142" s="42" t="s">
        <v>85</v>
      </c>
      <c r="J9142" s="48">
        <f t="shared" si="1"/>
        <v>88</v>
      </c>
      <c r="K9142" s="7" t="str">
        <f t="shared" si="2"/>
        <v>ENG30-04073208-nnaslov</v>
      </c>
      <c r="L9142" s="7" t="str">
        <f>ifna(VLOOKUP(K9142,'Лист1'!D:E,2,false))</f>
        <v/>
      </c>
      <c r="M9142" s="9"/>
      <c r="N9142" s="9"/>
      <c r="O9142" s="9"/>
      <c r="P9142" s="9"/>
      <c r="Q9142" s="9"/>
      <c r="R9142" s="9"/>
    </row>
    <row r="9143" ht="15.75" customHeight="1">
      <c r="A9143" s="14" t="s">
        <v>11</v>
      </c>
      <c r="B9143" s="14" t="s">
        <v>12</v>
      </c>
      <c r="C9143" s="40" t="s">
        <v>21711</v>
      </c>
      <c r="D9143" s="14" t="s">
        <v>21712</v>
      </c>
      <c r="E9143" s="13" t="s">
        <v>21713</v>
      </c>
      <c r="F9143" s="14" t="s">
        <v>21714</v>
      </c>
      <c r="G9143" s="14" t="s">
        <v>20397</v>
      </c>
      <c r="H9143" s="41" t="s">
        <v>6712</v>
      </c>
      <c r="I9143" s="42" t="s">
        <v>85</v>
      </c>
      <c r="J9143" s="144">
        <f t="shared" si="1"/>
        <v>47</v>
      </c>
      <c r="K9143" s="7" t="str">
        <f t="shared" si="2"/>
        <v>ENG30-04073547-nrelikvija</v>
      </c>
      <c r="L9143" s="7" t="str">
        <f>ifna(VLOOKUP(K9143,'Лист1'!D:E,2,false))</f>
        <v/>
      </c>
      <c r="M9143" s="9"/>
      <c r="N9143" s="9"/>
      <c r="O9143" s="9"/>
      <c r="P9143" s="9"/>
      <c r="Q9143" s="9"/>
      <c r="R9143" s="9"/>
    </row>
    <row r="9144" ht="15.75" customHeight="1">
      <c r="A9144" s="14" t="s">
        <v>11</v>
      </c>
      <c r="B9144" s="14" t="s">
        <v>12</v>
      </c>
      <c r="C9144" s="40" t="s">
        <v>19539</v>
      </c>
      <c r="D9144" s="14" t="s">
        <v>21715</v>
      </c>
      <c r="E9144" s="13" t="s">
        <v>21716</v>
      </c>
      <c r="F9144" s="14" t="s">
        <v>21717</v>
      </c>
      <c r="G9144" s="14" t="s">
        <v>9107</v>
      </c>
      <c r="H9144" s="41" t="s">
        <v>6712</v>
      </c>
      <c r="I9144" s="42" t="s">
        <v>85</v>
      </c>
      <c r="J9144" s="38">
        <f t="shared" si="1"/>
        <v>61</v>
      </c>
      <c r="K9144" s="7" t="str">
        <f t="shared" si="2"/>
        <v>ENG30-04073948-nsamostan</v>
      </c>
      <c r="L9144" s="7" t="str">
        <f>ifna(VLOOKUP(K9144,'Лист1'!D:E,2,false))</f>
        <v/>
      </c>
      <c r="M9144" s="9"/>
      <c r="N9144" s="9"/>
      <c r="O9144" s="9"/>
      <c r="P9144" s="9"/>
      <c r="Q9144" s="9"/>
      <c r="R9144" s="9"/>
    </row>
    <row r="9145" ht="15.75" customHeight="1">
      <c r="A9145" s="14" t="s">
        <v>11</v>
      </c>
      <c r="B9145" s="14" t="s">
        <v>12</v>
      </c>
      <c r="C9145" s="40" t="s">
        <v>21475</v>
      </c>
      <c r="D9145" s="14" t="s">
        <v>21718</v>
      </c>
      <c r="E9145" s="13" t="s">
        <v>21719</v>
      </c>
      <c r="F9145" s="14" t="s">
        <v>21720</v>
      </c>
      <c r="G9145" s="14" t="s">
        <v>16125</v>
      </c>
      <c r="H9145" s="41" t="s">
        <v>6712</v>
      </c>
      <c r="I9145" s="42" t="s">
        <v>85</v>
      </c>
      <c r="J9145" s="36">
        <f t="shared" si="1"/>
        <v>43</v>
      </c>
      <c r="K9145" s="7" t="str">
        <f t="shared" si="2"/>
        <v>ENG30-04074482-nlek</v>
      </c>
      <c r="L9145" s="7" t="str">
        <f>ifna(VLOOKUP(K9145,'Лист1'!D:E,2,false))</f>
        <v/>
      </c>
      <c r="M9145" s="9"/>
      <c r="N9145" s="9"/>
      <c r="O9145" s="9"/>
      <c r="P9145" s="9"/>
      <c r="Q9145" s="9"/>
      <c r="R9145" s="9"/>
    </row>
    <row r="9146" ht="15.75" customHeight="1">
      <c r="A9146" s="14" t="s">
        <v>11</v>
      </c>
      <c r="B9146" s="14" t="s">
        <v>12</v>
      </c>
      <c r="C9146" s="40" t="s">
        <v>20947</v>
      </c>
      <c r="D9146" s="14" t="s">
        <v>21721</v>
      </c>
      <c r="E9146" s="13" t="s">
        <v>21722</v>
      </c>
      <c r="F9146" s="14" t="s">
        <v>21723</v>
      </c>
      <c r="G9146" s="14" t="s">
        <v>6772</v>
      </c>
      <c r="H9146" s="41" t="s">
        <v>6712</v>
      </c>
      <c r="I9146" s="42" t="s">
        <v>85</v>
      </c>
      <c r="J9146" s="46">
        <f t="shared" si="1"/>
        <v>48</v>
      </c>
      <c r="K9146" s="7" t="str">
        <f t="shared" si="2"/>
        <v>ENG30-04076533-nkopija</v>
      </c>
      <c r="L9146" s="7" t="str">
        <f>ifna(VLOOKUP(K9146,'Лист1'!D:E,2,false))</f>
        <v/>
      </c>
      <c r="M9146" s="9"/>
      <c r="N9146" s="9"/>
      <c r="O9146" s="9"/>
      <c r="P9146" s="9"/>
      <c r="Q9146" s="9"/>
      <c r="R9146" s="9"/>
    </row>
    <row r="9147" ht="15.75" customHeight="1">
      <c r="A9147" s="14" t="s">
        <v>11</v>
      </c>
      <c r="B9147" s="14" t="s">
        <v>12</v>
      </c>
      <c r="C9147" s="40" t="s">
        <v>21724</v>
      </c>
      <c r="D9147" s="14" t="s">
        <v>21721</v>
      </c>
      <c r="E9147" s="13" t="s">
        <v>21722</v>
      </c>
      <c r="F9147" s="14" t="s">
        <v>21723</v>
      </c>
      <c r="G9147" s="14" t="s">
        <v>6772</v>
      </c>
      <c r="H9147" s="41" t="s">
        <v>6712</v>
      </c>
      <c r="I9147" s="42" t="s">
        <v>85</v>
      </c>
      <c r="J9147" s="17">
        <f t="shared" si="1"/>
        <v>48</v>
      </c>
      <c r="K9147" s="7" t="str">
        <f t="shared" si="2"/>
        <v>ENG30-04076533-nreplika</v>
      </c>
      <c r="L9147" s="7" t="str">
        <f>ifna(VLOOKUP(K9147,'Лист1'!D:E,2,false))</f>
        <v/>
      </c>
      <c r="M9147" s="9"/>
      <c r="N9147" s="9"/>
      <c r="O9147" s="9"/>
      <c r="P9147" s="9"/>
      <c r="Q9147" s="9"/>
      <c r="R9147" s="9"/>
    </row>
    <row r="9148" ht="15.75" customHeight="1">
      <c r="A9148" s="14" t="s">
        <v>11</v>
      </c>
      <c r="B9148" s="14" t="s">
        <v>12</v>
      </c>
      <c r="C9148" s="40" t="s">
        <v>20394</v>
      </c>
      <c r="D9148" s="14" t="s">
        <v>21725</v>
      </c>
      <c r="E9148" s="13" t="s">
        <v>21726</v>
      </c>
      <c r="F9148" s="14" t="s">
        <v>21727</v>
      </c>
      <c r="G9148" s="14" t="s">
        <v>20397</v>
      </c>
      <c r="H9148" s="41" t="s">
        <v>6712</v>
      </c>
      <c r="I9148" s="42" t="s">
        <v>85</v>
      </c>
      <c r="J9148" s="46">
        <f t="shared" si="1"/>
        <v>39</v>
      </c>
      <c r="K9148" s="7" t="str">
        <f t="shared" si="2"/>
        <v>ENG30-04076713-ngrobnica</v>
      </c>
      <c r="L9148" s="7" t="str">
        <f>ifna(VLOOKUP(K9148,'Лист1'!D:E,2,false))</f>
        <v/>
      </c>
      <c r="M9148" s="9"/>
      <c r="N9148" s="9"/>
      <c r="O9148" s="9"/>
      <c r="P9148" s="9"/>
      <c r="Q9148" s="9"/>
      <c r="R9148" s="9"/>
    </row>
    <row r="9149" ht="15.75" customHeight="1">
      <c r="A9149" s="14" t="s">
        <v>11</v>
      </c>
      <c r="B9149" s="14" t="s">
        <v>12</v>
      </c>
      <c r="C9149" s="40" t="s">
        <v>7728</v>
      </c>
      <c r="D9149" s="14" t="s">
        <v>21728</v>
      </c>
      <c r="E9149" s="13" t="s">
        <v>21729</v>
      </c>
      <c r="F9149" s="14" t="s">
        <v>21730</v>
      </c>
      <c r="G9149" s="14"/>
      <c r="H9149" s="41" t="s">
        <v>6712</v>
      </c>
      <c r="I9149" s="42" t="s">
        <v>85</v>
      </c>
      <c r="J9149" s="52">
        <f t="shared" si="1"/>
        <v>49</v>
      </c>
      <c r="K9149" s="7" t="str">
        <f t="shared" si="2"/>
        <v>ENG30-04083468-nrestauracija</v>
      </c>
      <c r="L9149" s="7" t="str">
        <f>ifna(VLOOKUP(K9149,'Лист1'!D:E,2,false))</f>
        <v/>
      </c>
      <c r="M9149" s="9"/>
      <c r="N9149" s="9"/>
      <c r="O9149" s="9"/>
      <c r="P9149" s="9"/>
      <c r="Q9149" s="9"/>
      <c r="R9149" s="9"/>
    </row>
    <row r="9150" ht="15.75" customHeight="1">
      <c r="A9150" s="14" t="s">
        <v>11</v>
      </c>
      <c r="B9150" s="14" t="s">
        <v>12</v>
      </c>
      <c r="C9150" s="40" t="s">
        <v>21284</v>
      </c>
      <c r="D9150" s="14" t="s">
        <v>21731</v>
      </c>
      <c r="E9150" s="13" t="s">
        <v>21732</v>
      </c>
      <c r="F9150" s="14" t="s">
        <v>21284</v>
      </c>
      <c r="G9150" s="14" t="s">
        <v>20312</v>
      </c>
      <c r="H9150" s="41" t="s">
        <v>6712</v>
      </c>
      <c r="I9150" s="42" t="s">
        <v>85</v>
      </c>
      <c r="J9150" s="21">
        <f t="shared" si="1"/>
        <v>106</v>
      </c>
      <c r="K9150" s="7" t="str">
        <f t="shared" si="2"/>
        <v>ENG30-04092609-nprsten</v>
      </c>
      <c r="L9150" s="7" t="str">
        <f>ifna(VLOOKUP(K9150,'Лист1'!D:E,2,false))</f>
        <v/>
      </c>
      <c r="M9150" s="9"/>
      <c r="N9150" s="9"/>
      <c r="O9150" s="9"/>
      <c r="P9150" s="9"/>
      <c r="Q9150" s="9"/>
      <c r="R9150" s="9"/>
    </row>
    <row r="9151" ht="15.75" customHeight="1">
      <c r="A9151" s="14" t="s">
        <v>11</v>
      </c>
      <c r="B9151" s="14" t="s">
        <v>12</v>
      </c>
      <c r="C9151" s="40" t="s">
        <v>7225</v>
      </c>
      <c r="D9151" s="14" t="s">
        <v>21733</v>
      </c>
      <c r="E9151" s="13" t="s">
        <v>21734</v>
      </c>
      <c r="F9151" s="14" t="s">
        <v>21735</v>
      </c>
      <c r="G9151" s="14" t="s">
        <v>16402</v>
      </c>
      <c r="H9151" s="41" t="s">
        <v>6712</v>
      </c>
      <c r="I9151" s="42" t="s">
        <v>85</v>
      </c>
      <c r="J9151" s="33">
        <f t="shared" si="1"/>
        <v>44</v>
      </c>
      <c r="K9151" s="7" t="str">
        <f t="shared" si="2"/>
        <v>ENG30-04096066-nput</v>
      </c>
      <c r="L9151" s="7" t="str">
        <f>ifna(VLOOKUP(K9151,'Лист1'!D:E,2,false))</f>
        <v/>
      </c>
      <c r="M9151" s="9"/>
      <c r="N9151" s="9"/>
      <c r="O9151" s="9"/>
      <c r="P9151" s="9"/>
      <c r="Q9151" s="9"/>
      <c r="R9151" s="9"/>
    </row>
    <row r="9152" ht="15.75" customHeight="1">
      <c r="A9152" s="14" t="s">
        <v>11</v>
      </c>
      <c r="B9152" s="14" t="s">
        <v>12</v>
      </c>
      <c r="C9152" s="40" t="s">
        <v>21736</v>
      </c>
      <c r="D9152" s="14" t="s">
        <v>21737</v>
      </c>
      <c r="E9152" s="13" t="s">
        <v>21738</v>
      </c>
      <c r="F9152" s="14" t="s">
        <v>21736</v>
      </c>
      <c r="G9152" s="14" t="s">
        <v>9107</v>
      </c>
      <c r="H9152" s="41" t="s">
        <v>6712</v>
      </c>
      <c r="I9152" s="42" t="s">
        <v>85</v>
      </c>
      <c r="J9152" s="79">
        <f t="shared" si="1"/>
        <v>46</v>
      </c>
      <c r="K9152" s="7" t="str">
        <f t="shared" si="2"/>
        <v>ENG30-04105068-nkrov</v>
      </c>
      <c r="L9152" s="7" t="str">
        <f>ifna(VLOOKUP(K9152,'Лист1'!D:E,2,false))</f>
        <v/>
      </c>
      <c r="M9152" s="9"/>
      <c r="N9152" s="9"/>
      <c r="O9152" s="9"/>
      <c r="P9152" s="9"/>
      <c r="Q9152" s="9"/>
      <c r="R9152" s="9"/>
    </row>
    <row r="9153" ht="15.75" customHeight="1">
      <c r="A9153" s="14" t="s">
        <v>11</v>
      </c>
      <c r="B9153" s="14" t="s">
        <v>12</v>
      </c>
      <c r="C9153" s="40" t="s">
        <v>21739</v>
      </c>
      <c r="D9153" s="14" t="s">
        <v>21740</v>
      </c>
      <c r="E9153" s="13" t="s">
        <v>21741</v>
      </c>
      <c r="F9153" s="14" t="s">
        <v>21739</v>
      </c>
      <c r="G9153" s="14" t="s">
        <v>9107</v>
      </c>
      <c r="H9153" s="41" t="s">
        <v>6712</v>
      </c>
      <c r="I9153" s="42" t="s">
        <v>85</v>
      </c>
      <c r="J9153" s="33">
        <f t="shared" si="1"/>
        <v>58</v>
      </c>
      <c r="K9153" s="7" t="str">
        <f t="shared" si="2"/>
        <v>ENG30-04105893-nprostorija</v>
      </c>
      <c r="L9153" s="7" t="str">
        <f>ifna(VLOOKUP(K9153,'Лист1'!D:E,2,false))</f>
        <v/>
      </c>
      <c r="M9153" s="9"/>
      <c r="N9153" s="9"/>
      <c r="O9153" s="9"/>
      <c r="P9153" s="9"/>
      <c r="Q9153" s="9"/>
      <c r="R9153" s="9"/>
    </row>
    <row r="9154" ht="15.75" customHeight="1">
      <c r="A9154" s="14" t="s">
        <v>11</v>
      </c>
      <c r="B9154" s="14" t="s">
        <v>12</v>
      </c>
      <c r="C9154" s="40" t="s">
        <v>21742</v>
      </c>
      <c r="D9154" s="14" t="s">
        <v>21743</v>
      </c>
      <c r="E9154" s="13" t="s">
        <v>21744</v>
      </c>
      <c r="F9154" s="14" t="s">
        <v>21745</v>
      </c>
      <c r="G9154" s="14" t="s">
        <v>9062</v>
      </c>
      <c r="H9154" s="41" t="s">
        <v>6712</v>
      </c>
      <c r="I9154" s="42" t="s">
        <v>85</v>
      </c>
      <c r="J9154" s="39">
        <f t="shared" si="1"/>
        <v>33</v>
      </c>
      <c r="K9154" s="7" t="str">
        <f t="shared" si="2"/>
        <v>ENG30-04113641-nnaboj</v>
      </c>
      <c r="L9154" s="7" t="str">
        <f>ifna(VLOOKUP(K9154,'Лист1'!D:E,2,false))</f>
        <v/>
      </c>
      <c r="M9154" s="9"/>
      <c r="N9154" s="9"/>
      <c r="O9154" s="9"/>
      <c r="P9154" s="9"/>
      <c r="Q9154" s="9"/>
      <c r="R9154" s="9"/>
    </row>
    <row r="9155" ht="15.75" customHeight="1">
      <c r="A9155" s="14" t="s">
        <v>11</v>
      </c>
      <c r="B9155" s="14" t="s">
        <v>12</v>
      </c>
      <c r="C9155" s="40" t="s">
        <v>21746</v>
      </c>
      <c r="D9155" s="14" t="s">
        <v>21747</v>
      </c>
      <c r="E9155" s="13" t="s">
        <v>21746</v>
      </c>
      <c r="F9155" s="14" t="s">
        <v>21748</v>
      </c>
      <c r="G9155" s="14" t="s">
        <v>9107</v>
      </c>
      <c r="H9155" s="41" t="s">
        <v>6712</v>
      </c>
      <c r="I9155" s="42" t="s">
        <v>85</v>
      </c>
      <c r="J9155" s="61">
        <f t="shared" si="1"/>
        <v>8</v>
      </c>
      <c r="K9155" s="7" t="str">
        <f t="shared" si="2"/>
        <v>ENG30-04118635-nruševina</v>
      </c>
      <c r="L9155" s="7" t="str">
        <f>ifna(VLOOKUP(K9155,'Лист1'!D:E,2,false))</f>
        <v/>
      </c>
      <c r="M9155" s="9"/>
      <c r="N9155" s="9"/>
      <c r="O9155" s="9"/>
      <c r="P9155" s="9"/>
      <c r="Q9155" s="9"/>
      <c r="R9155" s="9"/>
    </row>
    <row r="9156" ht="15.75" customHeight="1">
      <c r="A9156" s="14" t="s">
        <v>11</v>
      </c>
      <c r="B9156" s="14" t="s">
        <v>12</v>
      </c>
      <c r="C9156" s="40" t="s">
        <v>21749</v>
      </c>
      <c r="D9156" s="14" t="s">
        <v>21750</v>
      </c>
      <c r="E9156" s="13" t="s">
        <v>21751</v>
      </c>
      <c r="F9156" s="14" t="s">
        <v>21749</v>
      </c>
      <c r="G9156" s="14" t="s">
        <v>6772</v>
      </c>
      <c r="H9156" s="41" t="s">
        <v>6712</v>
      </c>
      <c r="I9156" s="42" t="s">
        <v>85</v>
      </c>
      <c r="J9156" s="39">
        <f t="shared" si="1"/>
        <v>51</v>
      </c>
      <c r="K9156" s="7" t="str">
        <f t="shared" si="2"/>
        <v>ENG30-04136045-nsarkofag</v>
      </c>
      <c r="L9156" s="7" t="str">
        <f>ifna(VLOOKUP(K9156,'Лист1'!D:E,2,false))</f>
        <v/>
      </c>
      <c r="M9156" s="9"/>
      <c r="N9156" s="9"/>
      <c r="O9156" s="9"/>
      <c r="P9156" s="9"/>
      <c r="Q9156" s="9"/>
      <c r="R9156" s="9"/>
    </row>
    <row r="9157" ht="15.75" customHeight="1">
      <c r="A9157" s="14" t="s">
        <v>11</v>
      </c>
      <c r="B9157" s="14" t="s">
        <v>12</v>
      </c>
      <c r="C9157" s="40" t="s">
        <v>21752</v>
      </c>
      <c r="D9157" s="14" t="s">
        <v>21753</v>
      </c>
      <c r="E9157" s="13" t="s">
        <v>21754</v>
      </c>
      <c r="F9157" s="14" t="s">
        <v>21752</v>
      </c>
      <c r="G9157" s="14" t="s">
        <v>21755</v>
      </c>
      <c r="H9157" s="41" t="s">
        <v>6712</v>
      </c>
      <c r="I9157" s="42" t="s">
        <v>85</v>
      </c>
      <c r="J9157" s="80">
        <f t="shared" si="1"/>
        <v>48</v>
      </c>
      <c r="K9157" s="7" t="str">
        <f t="shared" si="2"/>
        <v>ENG30-04137444-nsatelit</v>
      </c>
      <c r="L9157" s="7" t="str">
        <f>ifna(VLOOKUP(K9157,'Лист1'!D:E,2,false))</f>
        <v/>
      </c>
      <c r="M9157" s="9"/>
      <c r="N9157" s="9"/>
      <c r="O9157" s="9"/>
      <c r="P9157" s="9"/>
      <c r="Q9157" s="9"/>
      <c r="R9157" s="9"/>
    </row>
    <row r="9158" ht="15.75" customHeight="1">
      <c r="A9158" s="14" t="s">
        <v>11</v>
      </c>
      <c r="B9158" s="14" t="s">
        <v>12</v>
      </c>
      <c r="C9158" s="40" t="s">
        <v>20178</v>
      </c>
      <c r="D9158" s="14" t="s">
        <v>21756</v>
      </c>
      <c r="E9158" s="13" t="s">
        <v>21757</v>
      </c>
      <c r="F9158" s="14" t="s">
        <v>21758</v>
      </c>
      <c r="G9158" s="14" t="s">
        <v>6772</v>
      </c>
      <c r="H9158" s="41" t="s">
        <v>6712</v>
      </c>
      <c r="I9158" s="42" t="s">
        <v>85</v>
      </c>
      <c r="J9158" s="51">
        <f t="shared" si="1"/>
        <v>35</v>
      </c>
      <c r="K9158" s="7" t="str">
        <f t="shared" si="2"/>
        <v>ENG30-04141327-nkorica</v>
      </c>
      <c r="L9158" s="7" t="str">
        <f>ifna(VLOOKUP(K9158,'Лист1'!D:E,2,false))</f>
        <v/>
      </c>
      <c r="M9158" s="9"/>
      <c r="N9158" s="9"/>
      <c r="O9158" s="9"/>
      <c r="P9158" s="9"/>
      <c r="Q9158" s="9"/>
      <c r="R9158" s="9"/>
    </row>
    <row r="9159" ht="15.75" customHeight="1">
      <c r="A9159" s="14" t="s">
        <v>11</v>
      </c>
      <c r="B9159" s="14" t="s">
        <v>12</v>
      </c>
      <c r="C9159" s="40" t="s">
        <v>10681</v>
      </c>
      <c r="D9159" s="14" t="s">
        <v>21759</v>
      </c>
      <c r="E9159" s="13" t="s">
        <v>21760</v>
      </c>
      <c r="F9159" s="14" t="s">
        <v>21761</v>
      </c>
      <c r="G9159" s="14" t="s">
        <v>7810</v>
      </c>
      <c r="H9159" s="41" t="s">
        <v>6712</v>
      </c>
      <c r="I9159" s="42" t="s">
        <v>85</v>
      </c>
      <c r="J9159" s="58">
        <f t="shared" si="1"/>
        <v>102</v>
      </c>
      <c r="K9159" s="7" t="str">
        <f t="shared" si="2"/>
        <v>ENG30-04144782-nfotografija</v>
      </c>
      <c r="L9159" s="7" t="str">
        <f>ifna(VLOOKUP(K9159,'Лист1'!D:E,2,false))</f>
        <v/>
      </c>
      <c r="M9159" s="9"/>
      <c r="N9159" s="9"/>
      <c r="O9159" s="9"/>
      <c r="P9159" s="9"/>
      <c r="Q9159" s="9"/>
      <c r="R9159" s="9"/>
    </row>
    <row r="9160" ht="15.75" customHeight="1">
      <c r="A9160" s="14" t="s">
        <v>11</v>
      </c>
      <c r="B9160" s="14" t="s">
        <v>12</v>
      </c>
      <c r="C9160" s="40" t="s">
        <v>21509</v>
      </c>
      <c r="D9160" s="14" t="s">
        <v>21759</v>
      </c>
      <c r="E9160" s="13" t="s">
        <v>21760</v>
      </c>
      <c r="F9160" s="14" t="s">
        <v>21761</v>
      </c>
      <c r="G9160" s="14" t="s">
        <v>7810</v>
      </c>
      <c r="H9160" s="41" t="s">
        <v>6712</v>
      </c>
      <c r="I9160" s="42" t="s">
        <v>85</v>
      </c>
      <c r="J9160" s="43">
        <f t="shared" si="1"/>
        <v>102</v>
      </c>
      <c r="K9160" s="7" t="str">
        <f t="shared" si="2"/>
        <v>ENG30-04144782-nscena</v>
      </c>
      <c r="L9160" s="7" t="str">
        <f>ifna(VLOOKUP(K9160,'Лист1'!D:E,2,false))</f>
        <v/>
      </c>
      <c r="M9160" s="9"/>
      <c r="N9160" s="9"/>
      <c r="O9160" s="9"/>
      <c r="P9160" s="9"/>
      <c r="Q9160" s="9"/>
      <c r="R9160" s="9"/>
    </row>
    <row r="9161" ht="15.75" customHeight="1">
      <c r="A9161" s="14" t="s">
        <v>11</v>
      </c>
      <c r="B9161" s="14" t="s">
        <v>12</v>
      </c>
      <c r="C9161" s="40" t="s">
        <v>21143</v>
      </c>
      <c r="D9161" s="14" t="s">
        <v>21759</v>
      </c>
      <c r="E9161" s="13" t="s">
        <v>21760</v>
      </c>
      <c r="F9161" s="14" t="s">
        <v>21761</v>
      </c>
      <c r="G9161" s="14" t="s">
        <v>7810</v>
      </c>
      <c r="H9161" s="41" t="s">
        <v>6712</v>
      </c>
      <c r="I9161" s="42" t="s">
        <v>85</v>
      </c>
      <c r="J9161" s="55">
        <f t="shared" si="1"/>
        <v>102</v>
      </c>
      <c r="K9161" s="7" t="str">
        <f t="shared" si="2"/>
        <v>ENG30-04144782-nslika</v>
      </c>
      <c r="L9161" s="7" t="str">
        <f>ifna(VLOOKUP(K9161,'Лист1'!D:E,2,false))</f>
        <v/>
      </c>
      <c r="M9161" s="9"/>
      <c r="N9161" s="9"/>
      <c r="O9161" s="9"/>
      <c r="P9161" s="9"/>
      <c r="Q9161" s="9"/>
      <c r="R9161" s="9"/>
    </row>
    <row r="9162" ht="15.75" customHeight="1">
      <c r="A9162" s="14" t="s">
        <v>11</v>
      </c>
      <c r="B9162" s="14" t="s">
        <v>12</v>
      </c>
      <c r="C9162" s="40" t="s">
        <v>21762</v>
      </c>
      <c r="D9162" s="14" t="s">
        <v>21759</v>
      </c>
      <c r="E9162" s="13" t="s">
        <v>21760</v>
      </c>
      <c r="F9162" s="14" t="s">
        <v>21761</v>
      </c>
      <c r="G9162" s="14" t="s">
        <v>7810</v>
      </c>
      <c r="H9162" s="41" t="s">
        <v>6712</v>
      </c>
      <c r="I9162" s="42" t="s">
        <v>85</v>
      </c>
      <c r="J9162" s="110">
        <f t="shared" si="1"/>
        <v>102</v>
      </c>
      <c r="K9162" s="7" t="str">
        <f t="shared" si="2"/>
        <v>ENG30-04144782-nsnimak</v>
      </c>
      <c r="L9162" s="7" t="str">
        <f>ifna(VLOOKUP(K9162,'Лист1'!D:E,2,false))</f>
        <v/>
      </c>
      <c r="M9162" s="9"/>
      <c r="N9162" s="9"/>
      <c r="O9162" s="9"/>
      <c r="P9162" s="9"/>
      <c r="Q9162" s="9"/>
      <c r="R9162" s="9"/>
    </row>
    <row r="9163" ht="15.75" customHeight="1">
      <c r="A9163" s="14" t="s">
        <v>11</v>
      </c>
      <c r="B9163" s="14" t="s">
        <v>12</v>
      </c>
      <c r="C9163" s="40" t="s">
        <v>21509</v>
      </c>
      <c r="D9163" s="14" t="s">
        <v>21763</v>
      </c>
      <c r="E9163" s="13" t="s">
        <v>21764</v>
      </c>
      <c r="F9163" s="14" t="s">
        <v>21765</v>
      </c>
      <c r="G9163" s="14" t="s">
        <v>6772</v>
      </c>
      <c r="H9163" s="41" t="s">
        <v>6712</v>
      </c>
      <c r="I9163" s="42" t="s">
        <v>85</v>
      </c>
      <c r="J9163" s="51">
        <f t="shared" si="1"/>
        <v>88</v>
      </c>
      <c r="K9163" s="7" t="str">
        <f t="shared" si="2"/>
        <v>ENG30-04145056-nscena</v>
      </c>
      <c r="L9163" s="7" t="str">
        <f>ifna(VLOOKUP(K9163,'Лист1'!D:E,2,false))</f>
        <v/>
      </c>
      <c r="M9163" s="9"/>
      <c r="N9163" s="9"/>
      <c r="O9163" s="9"/>
      <c r="P9163" s="9"/>
      <c r="Q9163" s="9"/>
      <c r="R9163" s="9"/>
    </row>
    <row r="9164" ht="15.75" customHeight="1">
      <c r="A9164" s="14" t="s">
        <v>11</v>
      </c>
      <c r="B9164" s="14" t="s">
        <v>12</v>
      </c>
      <c r="C9164" s="40" t="s">
        <v>21766</v>
      </c>
      <c r="D9164" s="14" t="s">
        <v>21767</v>
      </c>
      <c r="E9164" s="13" t="s">
        <v>21768</v>
      </c>
      <c r="F9164" s="14" t="s">
        <v>21766</v>
      </c>
      <c r="G9164" s="14" t="s">
        <v>9107</v>
      </c>
      <c r="H9164" s="41" t="s">
        <v>6712</v>
      </c>
      <c r="I9164" s="42" t="s">
        <v>85</v>
      </c>
      <c r="J9164" s="25">
        <f t="shared" si="1"/>
        <v>39</v>
      </c>
      <c r="K9164" s="7" t="str">
        <f t="shared" si="2"/>
        <v>ENG30-04146050-nškola</v>
      </c>
      <c r="L9164" s="7" t="str">
        <f>ifna(VLOOKUP(K9164,'Лист1'!D:E,2,false))</f>
        <v/>
      </c>
      <c r="M9164" s="9"/>
      <c r="N9164" s="9"/>
      <c r="O9164" s="9"/>
      <c r="P9164" s="9"/>
      <c r="Q9164" s="9"/>
      <c r="R9164" s="9"/>
    </row>
    <row r="9165" ht="15.75" customHeight="1">
      <c r="A9165" s="14" t="s">
        <v>11</v>
      </c>
      <c r="B9165" s="14" t="s">
        <v>12</v>
      </c>
      <c r="C9165" s="40" t="s">
        <v>21769</v>
      </c>
      <c r="D9165" s="14" t="s">
        <v>21770</v>
      </c>
      <c r="E9165" s="13" t="s">
        <v>21771</v>
      </c>
      <c r="F9165" s="14" t="s">
        <v>21772</v>
      </c>
      <c r="G9165" s="14" t="s">
        <v>8298</v>
      </c>
      <c r="H9165" s="41" t="s">
        <v>6712</v>
      </c>
      <c r="I9165" s="42" t="s">
        <v>85</v>
      </c>
      <c r="J9165" s="45">
        <f t="shared" si="1"/>
        <v>76</v>
      </c>
      <c r="K9165" s="7" t="str">
        <f t="shared" si="2"/>
        <v>ENG30-04152593-nekran</v>
      </c>
      <c r="L9165" s="7" t="str">
        <f>ifna(VLOOKUP(K9165,'Лист1'!D:E,2,false))</f>
        <v/>
      </c>
      <c r="M9165" s="9"/>
      <c r="N9165" s="9"/>
      <c r="O9165" s="9"/>
      <c r="P9165" s="9"/>
      <c r="Q9165" s="9"/>
      <c r="R9165" s="9"/>
    </row>
    <row r="9166" ht="15.75" customHeight="1">
      <c r="A9166" s="14" t="s">
        <v>11</v>
      </c>
      <c r="B9166" s="14" t="s">
        <v>12</v>
      </c>
      <c r="C9166" s="40" t="s">
        <v>21769</v>
      </c>
      <c r="D9166" s="14" t="s">
        <v>21773</v>
      </c>
      <c r="E9166" s="13" t="s">
        <v>21774</v>
      </c>
      <c r="F9166" s="14" t="s">
        <v>21775</v>
      </c>
      <c r="G9166" s="14" t="s">
        <v>9534</v>
      </c>
      <c r="H9166" s="41" t="s">
        <v>6712</v>
      </c>
      <c r="I9166" s="42" t="s">
        <v>85</v>
      </c>
      <c r="J9166" s="37">
        <f t="shared" si="1"/>
        <v>76</v>
      </c>
      <c r="K9166" s="7" t="str">
        <f t="shared" si="2"/>
        <v>ENG30-04152829-nekran</v>
      </c>
      <c r="L9166" s="7" t="str">
        <f>ifna(VLOOKUP(K9166,'Лист1'!D:E,2,false))</f>
        <v/>
      </c>
      <c r="M9166" s="9"/>
      <c r="N9166" s="9"/>
      <c r="O9166" s="9"/>
      <c r="P9166" s="9"/>
      <c r="Q9166" s="9"/>
      <c r="R9166" s="9"/>
    </row>
    <row r="9167" ht="15.75" customHeight="1">
      <c r="A9167" s="14" t="s">
        <v>11</v>
      </c>
      <c r="B9167" s="14" t="s">
        <v>12</v>
      </c>
      <c r="C9167" s="40" t="s">
        <v>21776</v>
      </c>
      <c r="D9167" s="14" t="s">
        <v>21777</v>
      </c>
      <c r="E9167" s="13" t="s">
        <v>21778</v>
      </c>
      <c r="F9167" s="14" t="s">
        <v>21779</v>
      </c>
      <c r="G9167" s="14" t="s">
        <v>21780</v>
      </c>
      <c r="H9167" s="41" t="s">
        <v>6712</v>
      </c>
      <c r="I9167" s="42" t="s">
        <v>85</v>
      </c>
      <c r="J9167" s="69">
        <f t="shared" si="1"/>
        <v>40</v>
      </c>
      <c r="K9167" s="7" t="str">
        <f t="shared" si="2"/>
        <v>ENG30-04157320-nskulptura</v>
      </c>
      <c r="L9167" s="7" t="str">
        <f>ifna(VLOOKUP(K9167,'Лист1'!D:E,2,false))</f>
        <v/>
      </c>
      <c r="M9167" s="9"/>
      <c r="N9167" s="9"/>
      <c r="O9167" s="9"/>
      <c r="P9167" s="9"/>
      <c r="Q9167" s="9"/>
      <c r="R9167" s="9"/>
    </row>
    <row r="9168" ht="15.75" customHeight="1">
      <c r="A9168" s="14" t="s">
        <v>11</v>
      </c>
      <c r="B9168" s="14" t="s">
        <v>12</v>
      </c>
      <c r="C9168" s="40" t="s">
        <v>21311</v>
      </c>
      <c r="D9168" s="14" t="s">
        <v>21781</v>
      </c>
      <c r="E9168" s="13" t="s">
        <v>21782</v>
      </c>
      <c r="F9168" s="14" t="s">
        <v>21311</v>
      </c>
      <c r="G9168" s="14" t="s">
        <v>21783</v>
      </c>
      <c r="H9168" s="41" t="s">
        <v>6712</v>
      </c>
      <c r="I9168" s="42" t="s">
        <v>85</v>
      </c>
      <c r="J9168" s="37">
        <f t="shared" si="1"/>
        <v>78</v>
      </c>
      <c r="K9168" s="7" t="str">
        <f t="shared" si="2"/>
        <v>ENG30-04161358-nsedište</v>
      </c>
      <c r="L9168" s="7" t="str">
        <f>ifna(VLOOKUP(K9168,'Лист1'!D:E,2,false))</f>
        <v/>
      </c>
      <c r="M9168" s="9"/>
      <c r="N9168" s="9"/>
      <c r="O9168" s="9"/>
      <c r="P9168" s="9"/>
      <c r="Q9168" s="9"/>
      <c r="R9168" s="9"/>
    </row>
    <row r="9169" ht="15.75" customHeight="1">
      <c r="A9169" s="14" t="s">
        <v>11</v>
      </c>
      <c r="B9169" s="14" t="s">
        <v>12</v>
      </c>
      <c r="C9169" s="40" t="s">
        <v>20901</v>
      </c>
      <c r="D9169" s="14" t="s">
        <v>21784</v>
      </c>
      <c r="E9169" s="13" t="s">
        <v>21785</v>
      </c>
      <c r="F9169" s="14" t="s">
        <v>20901</v>
      </c>
      <c r="G9169" s="14" t="s">
        <v>6772</v>
      </c>
      <c r="H9169" s="41" t="s">
        <v>6712</v>
      </c>
      <c r="I9169" s="42" t="s">
        <v>85</v>
      </c>
      <c r="J9169" s="62">
        <f t="shared" si="1"/>
        <v>59</v>
      </c>
      <c r="K9169" s="7" t="str">
        <f t="shared" si="2"/>
        <v>ENG30-04164989-nkomponenta</v>
      </c>
      <c r="L9169" s="7" t="str">
        <f>ifna(VLOOKUP(K9169,'Лист1'!D:E,2,false))</f>
        <v/>
      </c>
      <c r="M9169" s="9"/>
      <c r="N9169" s="9"/>
      <c r="O9169" s="9"/>
      <c r="P9169" s="9"/>
      <c r="Q9169" s="9"/>
      <c r="R9169" s="9"/>
    </row>
    <row r="9170" ht="15.75" customHeight="1">
      <c r="A9170" s="14" t="s">
        <v>11</v>
      </c>
      <c r="B9170" s="14" t="s">
        <v>12</v>
      </c>
      <c r="C9170" s="40" t="s">
        <v>11937</v>
      </c>
      <c r="D9170" s="14" t="s">
        <v>21786</v>
      </c>
      <c r="E9170" s="13" t="s">
        <v>21787</v>
      </c>
      <c r="F9170" s="14" t="s">
        <v>21788</v>
      </c>
      <c r="G9170" s="14" t="s">
        <v>21063</v>
      </c>
      <c r="H9170" s="41" t="s">
        <v>6712</v>
      </c>
      <c r="I9170" s="42" t="s">
        <v>85</v>
      </c>
      <c r="J9170" s="95">
        <f t="shared" si="1"/>
        <v>65</v>
      </c>
      <c r="K9170" s="7" t="str">
        <f t="shared" si="2"/>
        <v>ENG30-04165945-nsigurnost</v>
      </c>
      <c r="L9170" s="7" t="str">
        <f>ifna(VLOOKUP(K9170,'Лист1'!D:E,2,false))</f>
        <v/>
      </c>
      <c r="M9170" s="9"/>
      <c r="N9170" s="9"/>
      <c r="O9170" s="9"/>
      <c r="P9170" s="9"/>
      <c r="Q9170" s="9"/>
      <c r="R9170" s="9"/>
    </row>
    <row r="9171" ht="15.75" customHeight="1">
      <c r="A9171" s="14" t="s">
        <v>11</v>
      </c>
      <c r="B9171" s="14" t="s">
        <v>12</v>
      </c>
      <c r="C9171" s="40" t="s">
        <v>21509</v>
      </c>
      <c r="D9171" s="14" t="s">
        <v>21789</v>
      </c>
      <c r="E9171" s="13" t="s">
        <v>21790</v>
      </c>
      <c r="F9171" s="14" t="s">
        <v>21791</v>
      </c>
      <c r="G9171" s="14" t="s">
        <v>9534</v>
      </c>
      <c r="H9171" s="41" t="s">
        <v>6712</v>
      </c>
      <c r="I9171" s="42" t="s">
        <v>85</v>
      </c>
      <c r="J9171" s="47">
        <f t="shared" si="1"/>
        <v>79</v>
      </c>
      <c r="K9171" s="7" t="str">
        <f t="shared" si="2"/>
        <v>ENG30-04173172-nscena</v>
      </c>
      <c r="L9171" s="7" t="str">
        <f>ifna(VLOOKUP(K9171,'Лист1'!D:E,2,false))</f>
        <v/>
      </c>
      <c r="M9171" s="9"/>
      <c r="N9171" s="9"/>
      <c r="O9171" s="9"/>
      <c r="P9171" s="9"/>
      <c r="Q9171" s="9"/>
      <c r="R9171" s="9"/>
    </row>
    <row r="9172" ht="15.75" customHeight="1">
      <c r="A9172" s="14" t="s">
        <v>11</v>
      </c>
      <c r="B9172" s="14" t="s">
        <v>12</v>
      </c>
      <c r="C9172" s="40" t="s">
        <v>21792</v>
      </c>
      <c r="D9172" s="14" t="s">
        <v>21793</v>
      </c>
      <c r="E9172" s="13" t="s">
        <v>21794</v>
      </c>
      <c r="F9172" s="14" t="s">
        <v>21795</v>
      </c>
      <c r="G9172" s="14" t="s">
        <v>8298</v>
      </c>
      <c r="H9172" s="41" t="s">
        <v>6712</v>
      </c>
      <c r="I9172" s="42" t="s">
        <v>85</v>
      </c>
      <c r="J9172" s="45">
        <f t="shared" si="1"/>
        <v>133</v>
      </c>
      <c r="K9172" s="7" t="str">
        <f t="shared" si="2"/>
        <v>ENG30-04175147-nserver</v>
      </c>
      <c r="L9172" s="7" t="str">
        <f>ifna(VLOOKUP(K9172,'Лист1'!D:E,2,false))</f>
        <v/>
      </c>
      <c r="M9172" s="9"/>
      <c r="N9172" s="9"/>
      <c r="O9172" s="9"/>
      <c r="P9172" s="9"/>
      <c r="Q9172" s="9"/>
      <c r="R9172" s="9"/>
    </row>
    <row r="9173" ht="15.75" customHeight="1">
      <c r="A9173" s="14" t="s">
        <v>11</v>
      </c>
      <c r="B9173" s="14" t="s">
        <v>12</v>
      </c>
      <c r="C9173" s="40" t="s">
        <v>20928</v>
      </c>
      <c r="D9173" s="14" t="s">
        <v>21796</v>
      </c>
      <c r="E9173" s="13" t="s">
        <v>21797</v>
      </c>
      <c r="F9173" s="14" t="s">
        <v>21798</v>
      </c>
      <c r="G9173" s="14" t="s">
        <v>6772</v>
      </c>
      <c r="H9173" s="41" t="s">
        <v>6712</v>
      </c>
      <c r="I9173" s="42" t="s">
        <v>85</v>
      </c>
      <c r="J9173" s="68">
        <f t="shared" si="1"/>
        <v>114</v>
      </c>
      <c r="K9173" s="7" t="str">
        <f t="shared" si="2"/>
        <v>ENG30-04181228-nveza</v>
      </c>
      <c r="L9173" s="7" t="str">
        <f>ifna(VLOOKUP(K9173,'Лист1'!D:E,2,false))</f>
        <v/>
      </c>
      <c r="M9173" s="9"/>
      <c r="N9173" s="9"/>
      <c r="O9173" s="9"/>
      <c r="P9173" s="9"/>
      <c r="Q9173" s="9"/>
      <c r="R9173" s="9"/>
    </row>
    <row r="9174" ht="15.75" customHeight="1">
      <c r="A9174" s="14" t="s">
        <v>11</v>
      </c>
      <c r="B9174" s="14" t="s">
        <v>12</v>
      </c>
      <c r="C9174" s="40" t="s">
        <v>21799</v>
      </c>
      <c r="D9174" s="14" t="s">
        <v>21800</v>
      </c>
      <c r="E9174" s="13" t="s">
        <v>21801</v>
      </c>
      <c r="F9174" s="14" t="s">
        <v>21799</v>
      </c>
      <c r="G9174" s="14" t="s">
        <v>6772</v>
      </c>
      <c r="H9174" s="41" t="s">
        <v>6712</v>
      </c>
      <c r="I9174" s="42" t="s">
        <v>85</v>
      </c>
      <c r="J9174" s="28">
        <f t="shared" si="1"/>
        <v>68</v>
      </c>
      <c r="K9174" s="7" t="str">
        <f t="shared" si="2"/>
        <v>ENG30-04188643-nlist</v>
      </c>
      <c r="L9174" s="7" t="str">
        <f>ifna(VLOOKUP(K9174,'Лист1'!D:E,2,false))</f>
        <v/>
      </c>
      <c r="M9174" s="9"/>
      <c r="N9174" s="9"/>
      <c r="O9174" s="9"/>
      <c r="P9174" s="9"/>
      <c r="Q9174" s="9"/>
      <c r="R9174" s="9"/>
    </row>
    <row r="9175" ht="15.75" customHeight="1">
      <c r="A9175" s="14" t="s">
        <v>11</v>
      </c>
      <c r="B9175" s="14" t="s">
        <v>12</v>
      </c>
      <c r="C9175" s="40" t="s">
        <v>19927</v>
      </c>
      <c r="D9175" s="14" t="s">
        <v>21802</v>
      </c>
      <c r="E9175" s="13" t="s">
        <v>21803</v>
      </c>
      <c r="F9175" s="14" t="s">
        <v>19927</v>
      </c>
      <c r="G9175" s="14" t="s">
        <v>8599</v>
      </c>
      <c r="H9175" s="41" t="s">
        <v>6712</v>
      </c>
      <c r="I9175" s="42" t="s">
        <v>85</v>
      </c>
      <c r="J9175" s="48">
        <f t="shared" si="1"/>
        <v>54</v>
      </c>
      <c r="K9175" s="7" t="str">
        <f t="shared" si="2"/>
        <v>ENG30-04192698-nštit</v>
      </c>
      <c r="L9175" s="7" t="str">
        <f>ifna(VLOOKUP(K9175,'Лист1'!D:E,2,false))</f>
        <v/>
      </c>
      <c r="M9175" s="9"/>
      <c r="N9175" s="9"/>
      <c r="O9175" s="9"/>
      <c r="P9175" s="9"/>
      <c r="Q9175" s="9"/>
      <c r="R9175" s="9"/>
    </row>
    <row r="9176" ht="15.75" customHeight="1">
      <c r="A9176" s="14" t="s">
        <v>11</v>
      </c>
      <c r="B9176" s="14" t="s">
        <v>12</v>
      </c>
      <c r="C9176" s="40" t="s">
        <v>19927</v>
      </c>
      <c r="D9176" s="14" t="s">
        <v>21804</v>
      </c>
      <c r="E9176" s="13" t="s">
        <v>21805</v>
      </c>
      <c r="F9176" s="14" t="s">
        <v>19927</v>
      </c>
      <c r="G9176" s="14" t="s">
        <v>8599</v>
      </c>
      <c r="H9176" s="41" t="s">
        <v>6712</v>
      </c>
      <c r="I9176" s="42" t="s">
        <v>85</v>
      </c>
      <c r="J9176" s="38">
        <f t="shared" si="1"/>
        <v>27</v>
      </c>
      <c r="K9176" s="7" t="str">
        <f t="shared" si="2"/>
        <v>ENG30-04192858-nštit</v>
      </c>
      <c r="L9176" s="7" t="str">
        <f>ifna(VLOOKUP(K9176,'Лист1'!D:E,2,false))</f>
        <v/>
      </c>
      <c r="M9176" s="9"/>
      <c r="N9176" s="9"/>
      <c r="O9176" s="9"/>
      <c r="P9176" s="9"/>
      <c r="Q9176" s="9"/>
      <c r="R9176" s="9"/>
    </row>
    <row r="9177" ht="15.75" customHeight="1">
      <c r="A9177" s="14" t="s">
        <v>11</v>
      </c>
      <c r="B9177" s="14" t="s">
        <v>12</v>
      </c>
      <c r="C9177" s="40" t="s">
        <v>21806</v>
      </c>
      <c r="D9177" s="14" t="s">
        <v>21807</v>
      </c>
      <c r="E9177" s="13" t="s">
        <v>21808</v>
      </c>
      <c r="F9177" s="14" t="s">
        <v>21806</v>
      </c>
      <c r="G9177" s="14" t="s">
        <v>6960</v>
      </c>
      <c r="H9177" s="41" t="s">
        <v>6712</v>
      </c>
      <c r="I9177" s="42" t="s">
        <v>85</v>
      </c>
      <c r="J9177" s="63">
        <f t="shared" si="1"/>
        <v>46</v>
      </c>
      <c r="K9177" s="7" t="str">
        <f t="shared" si="2"/>
        <v>ENG30-04194289-nbrod</v>
      </c>
      <c r="L9177" s="7" t="str">
        <f>ifna(VLOOKUP(K9177,'Лист1'!D:E,2,false))</f>
        <v/>
      </c>
      <c r="M9177" s="9"/>
      <c r="N9177" s="9"/>
      <c r="O9177" s="9"/>
      <c r="P9177" s="9"/>
      <c r="Q9177" s="9"/>
      <c r="R9177" s="9"/>
    </row>
    <row r="9178" ht="15.75" customHeight="1">
      <c r="A9178" s="14" t="s">
        <v>11</v>
      </c>
      <c r="B9178" s="14" t="s">
        <v>12</v>
      </c>
      <c r="C9178" s="40" t="s">
        <v>21809</v>
      </c>
      <c r="D9178" s="14" t="s">
        <v>21810</v>
      </c>
      <c r="E9178" s="13" t="s">
        <v>21811</v>
      </c>
      <c r="F9178" s="14" t="s">
        <v>21809</v>
      </c>
      <c r="G9178" s="14" t="s">
        <v>6772</v>
      </c>
      <c r="H9178" s="41" t="s">
        <v>6712</v>
      </c>
      <c r="I9178" s="42" t="s">
        <v>85</v>
      </c>
      <c r="J9178" s="45">
        <f t="shared" si="1"/>
        <v>48</v>
      </c>
      <c r="K9178" s="7" t="str">
        <f t="shared" si="2"/>
        <v>ENG30-04197235-nbrodogradilište</v>
      </c>
      <c r="L9178" s="7" t="str">
        <f>ifna(VLOOKUP(K9178,'Лист1'!D:E,2,false))</f>
        <v/>
      </c>
      <c r="M9178" s="9"/>
      <c r="N9178" s="9"/>
      <c r="O9178" s="9"/>
      <c r="P9178" s="9"/>
      <c r="Q9178" s="9"/>
      <c r="R9178" s="9"/>
    </row>
    <row r="9179" ht="15.75" customHeight="1">
      <c r="A9179" s="14" t="s">
        <v>11</v>
      </c>
      <c r="B9179" s="14" t="s">
        <v>12</v>
      </c>
      <c r="C9179" s="40" t="s">
        <v>7218</v>
      </c>
      <c r="D9179" s="14" t="s">
        <v>21812</v>
      </c>
      <c r="E9179" s="13" t="s">
        <v>21813</v>
      </c>
      <c r="F9179" s="14" t="s">
        <v>21814</v>
      </c>
      <c r="G9179" s="14" t="s">
        <v>9107</v>
      </c>
      <c r="H9179" s="41" t="s">
        <v>6712</v>
      </c>
      <c r="I9179" s="42" t="s">
        <v>85</v>
      </c>
      <c r="J9179" s="38">
        <f t="shared" si="1"/>
        <v>45</v>
      </c>
      <c r="K9179" s="7" t="str">
        <f t="shared" si="2"/>
        <v>ENG30-04202417-nradnja</v>
      </c>
      <c r="L9179" s="7" t="str">
        <f>ifna(VLOOKUP(K9179,'Лист1'!D:E,2,false))</f>
        <v/>
      </c>
      <c r="M9179" s="9"/>
      <c r="N9179" s="9"/>
      <c r="O9179" s="9"/>
      <c r="P9179" s="9"/>
      <c r="Q9179" s="9"/>
      <c r="R9179" s="9"/>
    </row>
    <row r="9180" ht="15.75" customHeight="1">
      <c r="A9180" s="14" t="s">
        <v>11</v>
      </c>
      <c r="B9180" s="14" t="s">
        <v>12</v>
      </c>
      <c r="C9180" s="40" t="s">
        <v>13580</v>
      </c>
      <c r="D9180" s="14" t="s">
        <v>21812</v>
      </c>
      <c r="E9180" s="13" t="s">
        <v>21813</v>
      </c>
      <c r="F9180" s="14" t="s">
        <v>21814</v>
      </c>
      <c r="G9180" s="14" t="s">
        <v>9107</v>
      </c>
      <c r="H9180" s="41" t="s">
        <v>6712</v>
      </c>
      <c r="I9180" s="42" t="s">
        <v>85</v>
      </c>
      <c r="J9180" s="87">
        <f t="shared" si="1"/>
        <v>45</v>
      </c>
      <c r="K9180" s="7" t="str">
        <f t="shared" si="2"/>
        <v>ENG30-04202417-ntrgovina</v>
      </c>
      <c r="L9180" s="7" t="str">
        <f>ifna(VLOOKUP(K9180,'Лист1'!D:E,2,false))</f>
        <v/>
      </c>
      <c r="M9180" s="9"/>
      <c r="N9180" s="9"/>
      <c r="O9180" s="9"/>
      <c r="P9180" s="9"/>
      <c r="Q9180" s="9"/>
      <c r="R9180" s="9"/>
    </row>
    <row r="9181" ht="15.75" customHeight="1">
      <c r="A9181" s="14" t="s">
        <v>11</v>
      </c>
      <c r="B9181" s="14" t="s">
        <v>12</v>
      </c>
      <c r="C9181" s="40" t="s">
        <v>21815</v>
      </c>
      <c r="D9181" s="14" t="s">
        <v>21816</v>
      </c>
      <c r="E9181" s="13" t="s">
        <v>21817</v>
      </c>
      <c r="F9181" s="14" t="s">
        <v>21815</v>
      </c>
      <c r="G9181" s="14" t="s">
        <v>7357</v>
      </c>
      <c r="H9181" s="41" t="s">
        <v>6712</v>
      </c>
      <c r="I9181" s="42" t="s">
        <v>85</v>
      </c>
      <c r="J9181" s="37">
        <f t="shared" si="1"/>
        <v>24</v>
      </c>
      <c r="K9181" s="7" t="str">
        <f t="shared" si="2"/>
        <v>ENG30-04204953-nprečica</v>
      </c>
      <c r="L9181" s="7" t="str">
        <f>ifna(VLOOKUP(K9181,'Лист1'!D:E,2,false))</f>
        <v/>
      </c>
      <c r="M9181" s="9"/>
      <c r="N9181" s="9"/>
      <c r="O9181" s="9"/>
      <c r="P9181" s="9"/>
      <c r="Q9181" s="9"/>
      <c r="R9181" s="9"/>
    </row>
    <row r="9182" ht="15.75" customHeight="1">
      <c r="A9182" s="14" t="s">
        <v>11</v>
      </c>
      <c r="B9182" s="14" t="s">
        <v>12</v>
      </c>
      <c r="C9182" s="40" t="s">
        <v>20376</v>
      </c>
      <c r="D9182" s="14" t="s">
        <v>21818</v>
      </c>
      <c r="E9182" s="13" t="s">
        <v>21819</v>
      </c>
      <c r="F9182" s="14" t="s">
        <v>21820</v>
      </c>
      <c r="G9182" s="14" t="s">
        <v>9107</v>
      </c>
      <c r="H9182" s="41" t="s">
        <v>6712</v>
      </c>
      <c r="I9182" s="42" t="s">
        <v>85</v>
      </c>
      <c r="J9182" s="61">
        <f t="shared" si="1"/>
        <v>111</v>
      </c>
      <c r="K9182" s="7" t="str">
        <f t="shared" si="2"/>
        <v>ENG30-04208210-nbuldožer</v>
      </c>
      <c r="L9182" s="7" t="str">
        <f>ifna(VLOOKUP(K9182,'Лист1'!D:E,2,false))</f>
        <v/>
      </c>
      <c r="M9182" s="9"/>
      <c r="N9182" s="9"/>
      <c r="O9182" s="9"/>
      <c r="P9182" s="9"/>
      <c r="Q9182" s="9"/>
      <c r="R9182" s="9"/>
    </row>
    <row r="9183" ht="15.75" customHeight="1">
      <c r="A9183" s="14" t="s">
        <v>11</v>
      </c>
      <c r="B9183" s="14" t="s">
        <v>12</v>
      </c>
      <c r="C9183" s="40" t="s">
        <v>21821</v>
      </c>
      <c r="D9183" s="14" t="s">
        <v>21822</v>
      </c>
      <c r="E9183" s="13" t="s">
        <v>21823</v>
      </c>
      <c r="F9183" s="14" t="s">
        <v>21821</v>
      </c>
      <c r="G9183" s="14" t="s">
        <v>6772</v>
      </c>
      <c r="H9183" s="41" t="s">
        <v>6712</v>
      </c>
      <c r="I9183" s="42" t="s">
        <v>85</v>
      </c>
      <c r="J9183" s="106">
        <f t="shared" si="1"/>
        <v>83</v>
      </c>
      <c r="K9183" s="7" t="str">
        <f t="shared" si="2"/>
        <v>ENG30-04213353-nsrp</v>
      </c>
      <c r="L9183" s="7" t="str">
        <f>ifna(VLOOKUP(K9183,'Лист1'!D:E,2,false))</f>
        <v/>
      </c>
      <c r="M9183" s="9"/>
      <c r="N9183" s="9"/>
      <c r="O9183" s="9"/>
      <c r="P9183" s="9"/>
      <c r="Q9183" s="9"/>
      <c r="R9183" s="9"/>
    </row>
    <row r="9184" ht="15.75" customHeight="1">
      <c r="A9184" s="14" t="s">
        <v>11</v>
      </c>
      <c r="B9184" s="14" t="s">
        <v>12</v>
      </c>
      <c r="C9184" s="40" t="s">
        <v>18727</v>
      </c>
      <c r="D9184" s="14" t="s">
        <v>21824</v>
      </c>
      <c r="E9184" s="13" t="s">
        <v>21825</v>
      </c>
      <c r="F9184" s="14" t="s">
        <v>18727</v>
      </c>
      <c r="G9184" s="14" t="s">
        <v>6772</v>
      </c>
      <c r="H9184" s="41" t="s">
        <v>6712</v>
      </c>
      <c r="I9184" s="42" t="s">
        <v>85</v>
      </c>
      <c r="J9184" s="66">
        <f t="shared" si="1"/>
        <v>32</v>
      </c>
      <c r="K9184" s="7" t="str">
        <f t="shared" si="2"/>
        <v>ENG30-04213626-nstrana</v>
      </c>
      <c r="L9184" s="7" t="str">
        <f>ifna(VLOOKUP(K9184,'Лист1'!D:E,2,false))</f>
        <v/>
      </c>
      <c r="M9184" s="9"/>
      <c r="N9184" s="9"/>
      <c r="O9184" s="9"/>
      <c r="P9184" s="9"/>
      <c r="Q9184" s="9"/>
      <c r="R9184" s="9"/>
    </row>
    <row r="9185" ht="15.75" customHeight="1">
      <c r="A9185" s="14" t="s">
        <v>11</v>
      </c>
      <c r="B9185" s="14" t="s">
        <v>12</v>
      </c>
      <c r="C9185" s="40" t="s">
        <v>21826</v>
      </c>
      <c r="D9185" s="14" t="s">
        <v>21827</v>
      </c>
      <c r="E9185" s="13" t="s">
        <v>21828</v>
      </c>
      <c r="F9185" s="14" t="s">
        <v>21826</v>
      </c>
      <c r="G9185" s="14" t="s">
        <v>8448</v>
      </c>
      <c r="H9185" s="41" t="s">
        <v>6712</v>
      </c>
      <c r="I9185" s="42" t="s">
        <v>85</v>
      </c>
      <c r="J9185" s="104">
        <f t="shared" si="1"/>
        <v>75</v>
      </c>
      <c r="K9185" s="7" t="str">
        <f t="shared" si="2"/>
        <v>ENG30-04219424-nsvila</v>
      </c>
      <c r="L9185" s="7" t="str">
        <f>ifna(VLOOKUP(K9185,'Лист1'!D:E,2,false))</f>
        <v/>
      </c>
      <c r="M9185" s="9"/>
      <c r="N9185" s="9"/>
      <c r="O9185" s="9"/>
      <c r="P9185" s="9"/>
      <c r="Q9185" s="9"/>
      <c r="R9185" s="9"/>
    </row>
    <row r="9186" ht="15.75" customHeight="1">
      <c r="A9186" s="14" t="s">
        <v>11</v>
      </c>
      <c r="B9186" s="14" t="s">
        <v>12</v>
      </c>
      <c r="C9186" s="40" t="s">
        <v>21079</v>
      </c>
      <c r="D9186" s="14" t="s">
        <v>21829</v>
      </c>
      <c r="E9186" s="13" t="s">
        <v>21830</v>
      </c>
      <c r="F9186" s="14" t="s">
        <v>21079</v>
      </c>
      <c r="G9186" s="14" t="s">
        <v>9107</v>
      </c>
      <c r="H9186" s="41" t="s">
        <v>6712</v>
      </c>
      <c r="I9186" s="42" t="s">
        <v>85</v>
      </c>
      <c r="J9186" s="104">
        <f t="shared" si="1"/>
        <v>147</v>
      </c>
      <c r="K9186" s="7" t="str">
        <f t="shared" si="2"/>
        <v>ENG30-04220036-nprag</v>
      </c>
      <c r="L9186" s="7" t="str">
        <f>ifna(VLOOKUP(K9186,'Лист1'!D:E,2,false))</f>
        <v/>
      </c>
      <c r="M9186" s="9"/>
      <c r="N9186" s="9"/>
      <c r="O9186" s="9"/>
      <c r="P9186" s="9"/>
      <c r="Q9186" s="9"/>
      <c r="R9186" s="9"/>
    </row>
    <row r="9187" ht="15.75" customHeight="1">
      <c r="A9187" s="14" t="s">
        <v>11</v>
      </c>
      <c r="B9187" s="14" t="s">
        <v>12</v>
      </c>
      <c r="C9187" s="40" t="s">
        <v>21831</v>
      </c>
      <c r="D9187" s="14" t="s">
        <v>21832</v>
      </c>
      <c r="E9187" s="13" t="s">
        <v>21833</v>
      </c>
      <c r="F9187" s="14" t="s">
        <v>21834</v>
      </c>
      <c r="G9187" s="14" t="s">
        <v>9107</v>
      </c>
      <c r="H9187" s="41" t="s">
        <v>6712</v>
      </c>
      <c r="I9187" s="42" t="s">
        <v>85</v>
      </c>
      <c r="J9187" s="104">
        <f t="shared" si="1"/>
        <v>51</v>
      </c>
      <c r="K9187" s="7" t="str">
        <f t="shared" si="2"/>
        <v>ENG30-04226537-nokosnica</v>
      </c>
      <c r="L9187" s="7" t="str">
        <f>ifna(VLOOKUP(K9187,'Лист1'!D:E,2,false))</f>
        <v/>
      </c>
      <c r="M9187" s="9"/>
      <c r="N9187" s="9"/>
      <c r="O9187" s="9"/>
      <c r="P9187" s="9"/>
      <c r="Q9187" s="9"/>
      <c r="R9187" s="9"/>
    </row>
    <row r="9188" ht="15.75" customHeight="1">
      <c r="A9188" s="14" t="s">
        <v>11</v>
      </c>
      <c r="B9188" s="14" t="s">
        <v>12</v>
      </c>
      <c r="C9188" s="40" t="s">
        <v>21835</v>
      </c>
      <c r="D9188" s="14" t="s">
        <v>21836</v>
      </c>
      <c r="E9188" s="13" t="s">
        <v>21837</v>
      </c>
      <c r="F9188" s="14" t="s">
        <v>21838</v>
      </c>
      <c r="G9188" s="14" t="s">
        <v>15456</v>
      </c>
      <c r="H9188" s="41" t="s">
        <v>6712</v>
      </c>
      <c r="I9188" s="42" t="s">
        <v>85</v>
      </c>
      <c r="J9188" s="66">
        <f t="shared" si="1"/>
        <v>37</v>
      </c>
      <c r="K9188" s="7" t="str">
        <f t="shared" si="2"/>
        <v>ENG30-04227144-nnacrt</v>
      </c>
      <c r="L9188" s="7" t="str">
        <f>ifna(VLOOKUP(K9188,'Лист1'!D:E,2,false))</f>
        <v/>
      </c>
      <c r="M9188" s="9"/>
      <c r="N9188" s="9"/>
      <c r="O9188" s="9"/>
      <c r="P9188" s="9"/>
      <c r="Q9188" s="9"/>
      <c r="R9188" s="9"/>
    </row>
    <row r="9189" ht="15.75" customHeight="1">
      <c r="A9189" s="14" t="s">
        <v>11</v>
      </c>
      <c r="B9189" s="14" t="s">
        <v>12</v>
      </c>
      <c r="C9189" s="40" t="s">
        <v>21839</v>
      </c>
      <c r="D9189" s="14" t="s">
        <v>21840</v>
      </c>
      <c r="E9189" s="13" t="s">
        <v>21841</v>
      </c>
      <c r="F9189" s="14" t="s">
        <v>21839</v>
      </c>
      <c r="G9189" s="14" t="s">
        <v>7186</v>
      </c>
      <c r="H9189" s="41" t="s">
        <v>6712</v>
      </c>
      <c r="I9189" s="42" t="s">
        <v>85</v>
      </c>
      <c r="J9189" s="46">
        <f t="shared" si="1"/>
        <v>72</v>
      </c>
      <c r="K9189" s="7" t="str">
        <f t="shared" si="2"/>
        <v>ENG30-04253437-nsapun</v>
      </c>
      <c r="L9189" s="7" t="str">
        <f>ifna(VLOOKUP(K9189,'Лист1'!D:E,2,false))</f>
        <v/>
      </c>
      <c r="M9189" s="9"/>
      <c r="N9189" s="9"/>
      <c r="O9189" s="9"/>
      <c r="P9189" s="9"/>
      <c r="Q9189" s="9"/>
      <c r="R9189" s="9"/>
    </row>
    <row r="9190" ht="15.75" customHeight="1">
      <c r="A9190" s="14" t="s">
        <v>11</v>
      </c>
      <c r="B9190" s="14" t="s">
        <v>12</v>
      </c>
      <c r="C9190" s="40" t="s">
        <v>21842</v>
      </c>
      <c r="D9190" s="14" t="s">
        <v>21843</v>
      </c>
      <c r="E9190" s="13" t="s">
        <v>21844</v>
      </c>
      <c r="F9190" s="14" t="s">
        <v>21842</v>
      </c>
      <c r="G9190" s="14" t="s">
        <v>6772</v>
      </c>
      <c r="H9190" s="41" t="s">
        <v>6712</v>
      </c>
      <c r="I9190" s="42" t="s">
        <v>85</v>
      </c>
      <c r="J9190" s="60">
        <f t="shared" si="1"/>
        <v>33</v>
      </c>
      <c r="K9190" s="7" t="str">
        <f t="shared" si="2"/>
        <v>ENG30-04263614-nizvor</v>
      </c>
      <c r="L9190" s="7" t="str">
        <f>ifna(VLOOKUP(K9190,'Лист1'!D:E,2,false))</f>
        <v/>
      </c>
      <c r="M9190" s="9"/>
      <c r="N9190" s="9"/>
      <c r="O9190" s="9"/>
      <c r="P9190" s="9"/>
      <c r="Q9190" s="9"/>
      <c r="R9190" s="9"/>
    </row>
    <row r="9191" ht="15.75" customHeight="1">
      <c r="A9191" s="14" t="s">
        <v>11</v>
      </c>
      <c r="B9191" s="14" t="s">
        <v>12</v>
      </c>
      <c r="C9191" s="40" t="s">
        <v>21845</v>
      </c>
      <c r="D9191" s="14" t="s">
        <v>21846</v>
      </c>
      <c r="E9191" s="13" t="s">
        <v>21847</v>
      </c>
      <c r="F9191" s="13" t="s">
        <v>21848</v>
      </c>
      <c r="G9191" s="14" t="s">
        <v>11563</v>
      </c>
      <c r="H9191" s="159" t="s">
        <v>6712</v>
      </c>
      <c r="I9191" s="116" t="s">
        <v>17</v>
      </c>
      <c r="J9191" s="29">
        <f t="shared" si="1"/>
        <v>74</v>
      </c>
      <c r="K9191" s="7" t="str">
        <f t="shared" si="2"/>
        <v>ENG30-04263760-nizvor svetlosti</v>
      </c>
      <c r="L9191" s="7" t="str">
        <f>ifna(VLOOKUP(K9191,'Лист1'!D:E,2,false))</f>
        <v/>
      </c>
      <c r="M9191" s="9"/>
      <c r="N9191" s="9"/>
      <c r="O9191" s="9"/>
      <c r="P9191" s="9"/>
      <c r="Q9191" s="9"/>
      <c r="R9191" s="9"/>
    </row>
    <row r="9192" ht="15.75" customHeight="1">
      <c r="A9192" s="14" t="s">
        <v>11</v>
      </c>
      <c r="B9192" s="14" t="s">
        <v>12</v>
      </c>
      <c r="C9192" s="40" t="s">
        <v>21849</v>
      </c>
      <c r="D9192" s="14" t="s">
        <v>21850</v>
      </c>
      <c r="E9192" s="13" t="s">
        <v>21851</v>
      </c>
      <c r="F9192" s="13" t="s">
        <v>21852</v>
      </c>
      <c r="G9192" s="14" t="s">
        <v>21755</v>
      </c>
      <c r="H9192" s="159" t="s">
        <v>6712</v>
      </c>
      <c r="I9192" s="116" t="s">
        <v>17</v>
      </c>
      <c r="J9192" s="37">
        <f t="shared" si="1"/>
        <v>68</v>
      </c>
      <c r="K9192" s="7" t="str">
        <f t="shared" si="2"/>
        <v>ENG30-04264914-nsvemirski brod</v>
      </c>
      <c r="L9192" s="7" t="str">
        <f>ifna(VLOOKUP(K9192,'Лист1'!D:E,2,false))</f>
        <v/>
      </c>
      <c r="M9192" s="9"/>
      <c r="N9192" s="9"/>
      <c r="O9192" s="9"/>
      <c r="P9192" s="9"/>
      <c r="Q9192" s="9"/>
      <c r="R9192" s="9"/>
    </row>
    <row r="9193" ht="15.75" customHeight="1">
      <c r="A9193" s="14" t="s">
        <v>11</v>
      </c>
      <c r="B9193" s="14" t="s">
        <v>12</v>
      </c>
      <c r="C9193" s="40" t="s">
        <v>20043</v>
      </c>
      <c r="D9193" s="14" t="s">
        <v>21853</v>
      </c>
      <c r="E9193" s="13" t="s">
        <v>21854</v>
      </c>
      <c r="F9193" s="14" t="s">
        <v>21855</v>
      </c>
      <c r="G9193" s="14" t="s">
        <v>6772</v>
      </c>
      <c r="H9193" s="41" t="s">
        <v>6712</v>
      </c>
      <c r="I9193" s="42" t="s">
        <v>85</v>
      </c>
      <c r="J9193" s="38">
        <f t="shared" si="1"/>
        <v>33</v>
      </c>
      <c r="K9193" s="7" t="str">
        <f t="shared" si="2"/>
        <v>ENG30-04274530-nlopta</v>
      </c>
      <c r="L9193" s="7" t="str">
        <f>ifna(VLOOKUP(K9193,'Лист1'!D:E,2,false))</f>
        <v/>
      </c>
      <c r="M9193" s="9"/>
      <c r="N9193" s="9"/>
      <c r="O9193" s="9"/>
      <c r="P9193" s="9"/>
      <c r="Q9193" s="9"/>
      <c r="R9193" s="9"/>
    </row>
    <row r="9194" ht="15.75" customHeight="1">
      <c r="A9194" s="14" t="s">
        <v>11</v>
      </c>
      <c r="B9194" s="14" t="s">
        <v>12</v>
      </c>
      <c r="C9194" s="40" t="s">
        <v>7054</v>
      </c>
      <c r="D9194" s="14" t="s">
        <v>21856</v>
      </c>
      <c r="E9194" s="13" t="s">
        <v>21857</v>
      </c>
      <c r="F9194" s="14" t="s">
        <v>7054</v>
      </c>
      <c r="G9194" s="14" t="s">
        <v>16402</v>
      </c>
      <c r="H9194" s="41" t="s">
        <v>6712</v>
      </c>
      <c r="I9194" s="42" t="s">
        <v>85</v>
      </c>
      <c r="J9194" s="68">
        <f t="shared" si="1"/>
        <v>26</v>
      </c>
      <c r="K9194" s="7" t="str">
        <f t="shared" si="2"/>
        <v>ENG30-04286128-nmesto</v>
      </c>
      <c r="L9194" s="7" t="str">
        <f>ifna(VLOOKUP(K9194,'Лист1'!D:E,2,false))</f>
        <v/>
      </c>
      <c r="M9194" s="9"/>
      <c r="N9194" s="9"/>
      <c r="O9194" s="9"/>
      <c r="P9194" s="9"/>
      <c r="Q9194" s="9"/>
      <c r="R9194" s="9"/>
    </row>
    <row r="9195" ht="15.75" customHeight="1">
      <c r="A9195" s="14" t="s">
        <v>11</v>
      </c>
      <c r="B9195" s="14" t="s">
        <v>12</v>
      </c>
      <c r="C9195" s="40" t="s">
        <v>15234</v>
      </c>
      <c r="D9195" s="14" t="s">
        <v>21858</v>
      </c>
      <c r="E9195" s="13" t="s">
        <v>21859</v>
      </c>
      <c r="F9195" s="14" t="s">
        <v>21860</v>
      </c>
      <c r="G9195" s="14" t="s">
        <v>21295</v>
      </c>
      <c r="H9195" s="41" t="s">
        <v>6712</v>
      </c>
      <c r="I9195" s="42" t="s">
        <v>85</v>
      </c>
      <c r="J9195" s="112">
        <f t="shared" si="1"/>
        <v>47</v>
      </c>
      <c r="K9195" s="7" t="str">
        <f t="shared" si="2"/>
        <v>ENG30-04287153-ngrlo</v>
      </c>
      <c r="L9195" s="7" t="str">
        <f>ifna(VLOOKUP(K9195,'Лист1'!D:E,2,false))</f>
        <v/>
      </c>
      <c r="M9195" s="9"/>
      <c r="N9195" s="9"/>
      <c r="O9195" s="9"/>
      <c r="P9195" s="9"/>
      <c r="Q9195" s="9"/>
      <c r="R9195" s="9"/>
    </row>
    <row r="9196" ht="15.75" customHeight="1">
      <c r="A9196" s="14" t="s">
        <v>11</v>
      </c>
      <c r="B9196" s="14" t="s">
        <v>12</v>
      </c>
      <c r="C9196" s="40" t="s">
        <v>21861</v>
      </c>
      <c r="D9196" s="14" t="s">
        <v>21862</v>
      </c>
      <c r="E9196" s="13" t="s">
        <v>21863</v>
      </c>
      <c r="F9196" s="14" t="s">
        <v>21861</v>
      </c>
      <c r="G9196" s="14" t="s">
        <v>9107</v>
      </c>
      <c r="H9196" s="41" t="s">
        <v>6712</v>
      </c>
      <c r="I9196" s="42" t="s">
        <v>85</v>
      </c>
      <c r="J9196" s="36">
        <f t="shared" si="1"/>
        <v>54</v>
      </c>
      <c r="K9196" s="7" t="str">
        <f t="shared" si="2"/>
        <v>ENG30-04295881-nstadion</v>
      </c>
      <c r="L9196" s="7" t="str">
        <f>ifna(VLOOKUP(K9196,'Лист1'!D:E,2,false))</f>
        <v/>
      </c>
      <c r="M9196" s="9"/>
      <c r="N9196" s="9"/>
      <c r="O9196" s="9"/>
      <c r="P9196" s="9"/>
      <c r="Q9196" s="9"/>
      <c r="R9196" s="9"/>
    </row>
    <row r="9197" ht="15.75" customHeight="1">
      <c r="A9197" s="14" t="s">
        <v>11</v>
      </c>
      <c r="B9197" s="14" t="s">
        <v>12</v>
      </c>
      <c r="C9197" s="40" t="s">
        <v>21627</v>
      </c>
      <c r="D9197" s="14" t="s">
        <v>21864</v>
      </c>
      <c r="E9197" s="13" t="s">
        <v>21865</v>
      </c>
      <c r="F9197" s="14" t="s">
        <v>21866</v>
      </c>
      <c r="G9197" s="14" t="s">
        <v>9107</v>
      </c>
      <c r="H9197" s="41" t="s">
        <v>6712</v>
      </c>
      <c r="I9197" s="42" t="s">
        <v>85</v>
      </c>
      <c r="J9197" s="101">
        <f t="shared" si="1"/>
        <v>71</v>
      </c>
      <c r="K9197" s="7" t="str">
        <f t="shared" si="2"/>
        <v>ENG30-04296562-nplatforma</v>
      </c>
      <c r="L9197" s="7" t="str">
        <f>ifna(VLOOKUP(K9197,'Лист1'!D:E,2,false))</f>
        <v/>
      </c>
      <c r="M9197" s="9"/>
      <c r="N9197" s="9"/>
      <c r="O9197" s="9"/>
      <c r="P9197" s="9"/>
      <c r="Q9197" s="9"/>
      <c r="R9197" s="9"/>
    </row>
    <row r="9198" ht="15.75" customHeight="1">
      <c r="A9198" s="14" t="s">
        <v>11</v>
      </c>
      <c r="B9198" s="14" t="s">
        <v>12</v>
      </c>
      <c r="C9198" s="40" t="s">
        <v>21509</v>
      </c>
      <c r="D9198" s="14" t="s">
        <v>21864</v>
      </c>
      <c r="E9198" s="13" t="s">
        <v>21865</v>
      </c>
      <c r="F9198" s="14" t="s">
        <v>21866</v>
      </c>
      <c r="G9198" s="14" t="s">
        <v>9107</v>
      </c>
      <c r="H9198" s="41" t="s">
        <v>6712</v>
      </c>
      <c r="I9198" s="42" t="s">
        <v>85</v>
      </c>
      <c r="J9198" s="21">
        <f t="shared" si="1"/>
        <v>71</v>
      </c>
      <c r="K9198" s="7" t="str">
        <f t="shared" si="2"/>
        <v>ENG30-04296562-nscena</v>
      </c>
      <c r="L9198" s="7" t="str">
        <f>ifna(VLOOKUP(K9198,'Лист1'!D:E,2,false))</f>
        <v/>
      </c>
      <c r="M9198" s="9"/>
      <c r="N9198" s="9"/>
      <c r="O9198" s="9"/>
      <c r="P9198" s="9"/>
      <c r="Q9198" s="9"/>
      <c r="R9198" s="9"/>
    </row>
    <row r="9199" ht="15.75" customHeight="1">
      <c r="A9199" s="14" t="s">
        <v>11</v>
      </c>
      <c r="B9199" s="14" t="s">
        <v>12</v>
      </c>
      <c r="C9199" s="40" t="s">
        <v>21168</v>
      </c>
      <c r="D9199" s="14" t="s">
        <v>21867</v>
      </c>
      <c r="E9199" s="13" t="s">
        <v>21868</v>
      </c>
      <c r="F9199" s="14" t="s">
        <v>21869</v>
      </c>
      <c r="G9199" s="14" t="s">
        <v>7810</v>
      </c>
      <c r="H9199" s="41" t="s">
        <v>6712</v>
      </c>
      <c r="I9199" s="42" t="s">
        <v>85</v>
      </c>
      <c r="J9199" s="43">
        <f t="shared" si="1"/>
        <v>26</v>
      </c>
      <c r="K9199" s="7" t="str">
        <f t="shared" si="2"/>
        <v>ENG30-04301140-nzastava</v>
      </c>
      <c r="L9199" s="7" t="str">
        <f>ifna(VLOOKUP(K9199,'Лист1'!D:E,2,false))</f>
        <v/>
      </c>
      <c r="M9199" s="9"/>
      <c r="N9199" s="9"/>
      <c r="O9199" s="9"/>
      <c r="P9199" s="9"/>
      <c r="Q9199" s="9"/>
      <c r="R9199" s="9"/>
    </row>
    <row r="9200" ht="15.75" customHeight="1">
      <c r="A9200" s="14" t="s">
        <v>11</v>
      </c>
      <c r="B9200" s="14" t="s">
        <v>12</v>
      </c>
      <c r="C9200" s="40" t="s">
        <v>21870</v>
      </c>
      <c r="D9200" s="14" t="s">
        <v>21871</v>
      </c>
      <c r="E9200" s="13" t="s">
        <v>21872</v>
      </c>
      <c r="F9200" s="13" t="s">
        <v>21873</v>
      </c>
      <c r="G9200" s="14" t="s">
        <v>11653</v>
      </c>
      <c r="H9200" s="159" t="s">
        <v>6712</v>
      </c>
      <c r="I9200" s="116" t="s">
        <v>17</v>
      </c>
      <c r="J9200" s="29">
        <f t="shared" si="1"/>
        <v>95</v>
      </c>
      <c r="K9200" s="7" t="str">
        <f t="shared" si="2"/>
        <v>ENG30-04304215-nsvemirska letelica</v>
      </c>
      <c r="L9200" s="7" t="str">
        <f>ifna(VLOOKUP(K9200,'Лист1'!D:E,2,false))</f>
        <v/>
      </c>
      <c r="M9200" s="9"/>
      <c r="N9200" s="9"/>
      <c r="O9200" s="9"/>
      <c r="P9200" s="9"/>
      <c r="Q9200" s="9"/>
      <c r="R9200" s="9"/>
    </row>
    <row r="9201" ht="15.75" customHeight="1">
      <c r="A9201" s="14" t="s">
        <v>11</v>
      </c>
      <c r="B9201" s="14" t="s">
        <v>12</v>
      </c>
      <c r="C9201" s="40" t="s">
        <v>21849</v>
      </c>
      <c r="D9201" s="14" t="s">
        <v>21871</v>
      </c>
      <c r="E9201" s="13" t="s">
        <v>21872</v>
      </c>
      <c r="F9201" s="13" t="s">
        <v>21873</v>
      </c>
      <c r="G9201" s="14" t="s">
        <v>11653</v>
      </c>
      <c r="H9201" s="159" t="s">
        <v>6712</v>
      </c>
      <c r="I9201" s="116" t="s">
        <v>17</v>
      </c>
      <c r="J9201" s="61">
        <f t="shared" si="1"/>
        <v>95</v>
      </c>
      <c r="K9201" s="7" t="str">
        <f t="shared" si="2"/>
        <v>ENG30-04304215-nsvemirski brod</v>
      </c>
      <c r="L9201" s="7" t="str">
        <f>ifna(VLOOKUP(K9201,'Лист1'!D:E,2,false))</f>
        <v/>
      </c>
      <c r="M9201" s="9"/>
      <c r="N9201" s="9"/>
      <c r="O9201" s="9"/>
      <c r="P9201" s="9"/>
      <c r="Q9201" s="9"/>
      <c r="R9201" s="9"/>
    </row>
    <row r="9202" ht="15.75" customHeight="1">
      <c r="A9202" s="14" t="s">
        <v>11</v>
      </c>
      <c r="B9202" s="14" t="s">
        <v>12</v>
      </c>
      <c r="C9202" s="40" t="s">
        <v>6867</v>
      </c>
      <c r="D9202" s="14" t="s">
        <v>21874</v>
      </c>
      <c r="E9202" s="13" t="s">
        <v>21875</v>
      </c>
      <c r="F9202" s="14" t="s">
        <v>6867</v>
      </c>
      <c r="G9202" s="14" t="s">
        <v>16402</v>
      </c>
      <c r="H9202" s="41" t="s">
        <v>6712</v>
      </c>
      <c r="I9202" s="42" t="s">
        <v>85</v>
      </c>
      <c r="J9202" s="68">
        <f t="shared" si="1"/>
        <v>65</v>
      </c>
      <c r="K9202" s="7" t="str">
        <f t="shared" si="2"/>
        <v>ENG30-04306080-nstanica</v>
      </c>
      <c r="L9202" s="7" t="str">
        <f>ifna(VLOOKUP(K9202,'Лист1'!D:E,2,false))</f>
        <v/>
      </c>
      <c r="M9202" s="9"/>
      <c r="N9202" s="9"/>
      <c r="O9202" s="9"/>
      <c r="P9202" s="9"/>
      <c r="Q9202" s="9"/>
      <c r="R9202" s="9"/>
    </row>
    <row r="9203" ht="15.75" customHeight="1">
      <c r="A9203" s="14" t="s">
        <v>11</v>
      </c>
      <c r="B9203" s="14" t="s">
        <v>12</v>
      </c>
      <c r="C9203" s="40" t="s">
        <v>21776</v>
      </c>
      <c r="D9203" s="14" t="s">
        <v>21876</v>
      </c>
      <c r="E9203" s="13" t="s">
        <v>21877</v>
      </c>
      <c r="F9203" s="14" t="s">
        <v>21878</v>
      </c>
      <c r="G9203" s="14" t="s">
        <v>21780</v>
      </c>
      <c r="H9203" s="41" t="s">
        <v>6712</v>
      </c>
      <c r="I9203" s="42" t="s">
        <v>85</v>
      </c>
      <c r="J9203" s="17">
        <f t="shared" si="1"/>
        <v>46</v>
      </c>
      <c r="K9203" s="7" t="str">
        <f t="shared" si="2"/>
        <v>ENG30-04306847-nskulptura</v>
      </c>
      <c r="L9203" s="7" t="str">
        <f>ifna(VLOOKUP(K9203,'Лист1'!D:E,2,false))</f>
        <v/>
      </c>
      <c r="M9203" s="9"/>
      <c r="N9203" s="9"/>
      <c r="O9203" s="9"/>
      <c r="P9203" s="9"/>
      <c r="Q9203" s="9"/>
      <c r="R9203" s="9"/>
    </row>
    <row r="9204" ht="15.75" customHeight="1">
      <c r="A9204" s="14" t="s">
        <v>11</v>
      </c>
      <c r="B9204" s="14" t="s">
        <v>12</v>
      </c>
      <c r="C9204" s="40" t="s">
        <v>21479</v>
      </c>
      <c r="D9204" s="14" t="s">
        <v>21876</v>
      </c>
      <c r="E9204" s="13" t="s">
        <v>21877</v>
      </c>
      <c r="F9204" s="14" t="s">
        <v>21878</v>
      </c>
      <c r="G9204" s="14" t="s">
        <v>21780</v>
      </c>
      <c r="H9204" s="41" t="s">
        <v>6712</v>
      </c>
      <c r="I9204" s="42" t="s">
        <v>85</v>
      </c>
      <c r="J9204" s="60">
        <f t="shared" si="1"/>
        <v>46</v>
      </c>
      <c r="K9204" s="7" t="str">
        <f t="shared" si="2"/>
        <v>ENG30-04306847-nspomenik</v>
      </c>
      <c r="L9204" s="7" t="str">
        <f>ifna(VLOOKUP(K9204,'Лист1'!D:E,2,false))</f>
        <v/>
      </c>
      <c r="M9204" s="9"/>
      <c r="N9204" s="9"/>
      <c r="O9204" s="9"/>
      <c r="P9204" s="9"/>
      <c r="Q9204" s="9"/>
      <c r="R9204" s="9"/>
    </row>
    <row r="9205" ht="15.75" customHeight="1">
      <c r="A9205" s="14" t="s">
        <v>11</v>
      </c>
      <c r="B9205" s="14" t="s">
        <v>12</v>
      </c>
      <c r="C9205" s="40" t="s">
        <v>21465</v>
      </c>
      <c r="D9205" s="14" t="s">
        <v>21879</v>
      </c>
      <c r="E9205" s="13" t="s">
        <v>21880</v>
      </c>
      <c r="F9205" s="14" t="s">
        <v>21881</v>
      </c>
      <c r="G9205" s="14" t="s">
        <v>8042</v>
      </c>
      <c r="H9205" s="41" t="s">
        <v>6712</v>
      </c>
      <c r="I9205" s="42" t="s">
        <v>85</v>
      </c>
      <c r="J9205" s="79">
        <f t="shared" si="1"/>
        <v>108</v>
      </c>
      <c r="K9205" s="7" t="str">
        <f t="shared" si="2"/>
        <v>ENG30-04314216-nmatrica</v>
      </c>
      <c r="L9205" s="7" t="str">
        <f>ifna(VLOOKUP(K9205,'Лист1'!D:E,2,false))</f>
        <v/>
      </c>
      <c r="M9205" s="9"/>
      <c r="N9205" s="9"/>
      <c r="O9205" s="9"/>
      <c r="P9205" s="9"/>
      <c r="Q9205" s="9"/>
      <c r="R9205" s="9"/>
    </row>
    <row r="9206" ht="15.75" customHeight="1">
      <c r="A9206" s="14" t="s">
        <v>11</v>
      </c>
      <c r="B9206" s="14" t="s">
        <v>12</v>
      </c>
      <c r="C9206" s="40" t="s">
        <v>21882</v>
      </c>
      <c r="D9206" s="14" t="s">
        <v>21883</v>
      </c>
      <c r="E9206" s="13" t="s">
        <v>21884</v>
      </c>
      <c r="F9206" s="14" t="s">
        <v>21885</v>
      </c>
      <c r="G9206" s="14" t="s">
        <v>6772</v>
      </c>
      <c r="H9206" s="41" t="s">
        <v>6712</v>
      </c>
      <c r="I9206" s="42" t="s">
        <v>85</v>
      </c>
      <c r="J9206" s="36">
        <f t="shared" si="1"/>
        <v>52</v>
      </c>
      <c r="K9206" s="7" t="str">
        <f t="shared" si="2"/>
        <v>ENG30-04314914-nstepenica</v>
      </c>
      <c r="L9206" s="7" t="str">
        <f>ifna(VLOOKUP(K9206,'Лист1'!D:E,2,false))</f>
        <v/>
      </c>
      <c r="M9206" s="9"/>
      <c r="N9206" s="9"/>
      <c r="O9206" s="9"/>
      <c r="P9206" s="9"/>
      <c r="Q9206" s="9"/>
      <c r="R9206" s="9"/>
    </row>
    <row r="9207" ht="15.75" customHeight="1">
      <c r="A9207" s="14" t="s">
        <v>11</v>
      </c>
      <c r="B9207" s="14" t="s">
        <v>12</v>
      </c>
      <c r="C9207" s="40" t="s">
        <v>21886</v>
      </c>
      <c r="D9207" s="14" t="s">
        <v>21887</v>
      </c>
      <c r="E9207" s="13" t="s">
        <v>21888</v>
      </c>
      <c r="F9207" s="14" t="s">
        <v>21886</v>
      </c>
      <c r="G9207" s="14" t="s">
        <v>12531</v>
      </c>
      <c r="H9207" s="41" t="s">
        <v>6712</v>
      </c>
      <c r="I9207" s="42" t="s">
        <v>85</v>
      </c>
      <c r="J9207" s="30">
        <f t="shared" si="1"/>
        <v>60</v>
      </c>
      <c r="K9207" s="7" t="str">
        <f t="shared" si="2"/>
        <v>ENG30-04321238-nbod</v>
      </c>
      <c r="L9207" s="7" t="str">
        <f>ifna(VLOOKUP(K9207,'Лист1'!D:E,2,false))</f>
        <v/>
      </c>
      <c r="M9207" s="9"/>
      <c r="N9207" s="9"/>
      <c r="O9207" s="9"/>
      <c r="P9207" s="9"/>
      <c r="Q9207" s="9"/>
      <c r="R9207" s="9"/>
    </row>
    <row r="9208" ht="15.75" customHeight="1">
      <c r="A9208" s="14" t="s">
        <v>11</v>
      </c>
      <c r="B9208" s="14" t="s">
        <v>12</v>
      </c>
      <c r="C9208" s="40" t="s">
        <v>21486</v>
      </c>
      <c r="D9208" s="14" t="s">
        <v>21889</v>
      </c>
      <c r="E9208" s="13" t="s">
        <v>21890</v>
      </c>
      <c r="F9208" s="14" t="s">
        <v>21891</v>
      </c>
      <c r="G9208" s="14" t="s">
        <v>7632</v>
      </c>
      <c r="H9208" s="41" t="s">
        <v>6712</v>
      </c>
      <c r="I9208" s="42" t="s">
        <v>85</v>
      </c>
      <c r="J9208" s="66">
        <f t="shared" si="1"/>
        <v>18</v>
      </c>
      <c r="K9208" s="7" t="str">
        <f t="shared" si="2"/>
        <v>ENG30-04329190-nskladište</v>
      </c>
      <c r="L9208" s="7" t="str">
        <f>ifna(VLOOKUP(K9208,'Лист1'!D:E,2,false))</f>
        <v/>
      </c>
      <c r="M9208" s="9"/>
      <c r="N9208" s="9"/>
      <c r="O9208" s="9"/>
      <c r="P9208" s="9"/>
      <c r="Q9208" s="9"/>
      <c r="R9208" s="9"/>
    </row>
    <row r="9209" ht="15.75" customHeight="1">
      <c r="A9209" s="14" t="s">
        <v>11</v>
      </c>
      <c r="B9209" s="14" t="s">
        <v>12</v>
      </c>
      <c r="C9209" s="40" t="s">
        <v>21486</v>
      </c>
      <c r="D9209" s="14" t="s">
        <v>21892</v>
      </c>
      <c r="E9209" s="13" t="s">
        <v>21893</v>
      </c>
      <c r="F9209" s="14" t="s">
        <v>21894</v>
      </c>
      <c r="G9209" s="14" t="s">
        <v>9107</v>
      </c>
      <c r="H9209" s="41" t="s">
        <v>6712</v>
      </c>
      <c r="I9209" s="42" t="s">
        <v>85</v>
      </c>
      <c r="J9209" s="47">
        <f t="shared" si="1"/>
        <v>32</v>
      </c>
      <c r="K9209" s="7" t="str">
        <f t="shared" si="2"/>
        <v>ENG30-04329477-nskladište</v>
      </c>
      <c r="L9209" s="7" t="str">
        <f>ifna(VLOOKUP(K9209,'Лист1'!D:E,2,false))</f>
        <v/>
      </c>
      <c r="M9209" s="9"/>
      <c r="N9209" s="9"/>
      <c r="O9209" s="9"/>
      <c r="P9209" s="9"/>
      <c r="Q9209" s="9"/>
      <c r="R9209" s="9"/>
    </row>
    <row r="9210" ht="15.75" customHeight="1">
      <c r="A9210" s="14" t="s">
        <v>11</v>
      </c>
      <c r="B9210" s="14" t="s">
        <v>12</v>
      </c>
      <c r="C9210" s="40" t="s">
        <v>21678</v>
      </c>
      <c r="D9210" s="14" t="s">
        <v>21895</v>
      </c>
      <c r="E9210" s="13" t="s">
        <v>21896</v>
      </c>
      <c r="F9210" s="14" t="s">
        <v>21897</v>
      </c>
      <c r="G9210" s="14" t="s">
        <v>20069</v>
      </c>
      <c r="H9210" s="41" t="s">
        <v>6712</v>
      </c>
      <c r="I9210" s="42" t="s">
        <v>85</v>
      </c>
      <c r="J9210" s="24">
        <f t="shared" si="1"/>
        <v>16</v>
      </c>
      <c r="K9210" s="7" t="str">
        <f t="shared" si="2"/>
        <v>ENG30-04330267-nradijator</v>
      </c>
      <c r="L9210" s="7" t="str">
        <f>ifna(VLOOKUP(K9210,'Лист1'!D:E,2,false))</f>
        <v/>
      </c>
      <c r="M9210" s="9"/>
      <c r="N9210" s="9"/>
      <c r="O9210" s="9"/>
      <c r="P9210" s="9"/>
      <c r="Q9210" s="9"/>
      <c r="R9210" s="9"/>
    </row>
    <row r="9211" ht="15.75" customHeight="1">
      <c r="A9211" s="14" t="s">
        <v>11</v>
      </c>
      <c r="B9211" s="14" t="s">
        <v>12</v>
      </c>
      <c r="C9211" s="40" t="s">
        <v>21898</v>
      </c>
      <c r="D9211" s="14" t="s">
        <v>21899</v>
      </c>
      <c r="E9211" s="13" t="s">
        <v>21900</v>
      </c>
      <c r="F9211" s="14" t="s">
        <v>21898</v>
      </c>
      <c r="G9211" s="14" t="s">
        <v>16402</v>
      </c>
      <c r="H9211" s="41" t="s">
        <v>6712</v>
      </c>
      <c r="I9211" s="42" t="s">
        <v>85</v>
      </c>
      <c r="J9211" s="30">
        <f t="shared" si="1"/>
        <v>70</v>
      </c>
      <c r="K9211" s="7" t="str">
        <f t="shared" si="2"/>
        <v>ENG30-04334599-nulica</v>
      </c>
      <c r="L9211" s="7" t="str">
        <f>ifna(VLOOKUP(K9211,'Лист1'!D:E,2,false))</f>
        <v/>
      </c>
      <c r="M9211" s="9"/>
      <c r="N9211" s="9"/>
      <c r="O9211" s="9"/>
      <c r="P9211" s="9"/>
      <c r="Q9211" s="9"/>
      <c r="R9211" s="9"/>
    </row>
    <row r="9212" ht="15.75" customHeight="1">
      <c r="A9212" s="14" t="s">
        <v>11</v>
      </c>
      <c r="B9212" s="14" t="s">
        <v>12</v>
      </c>
      <c r="C9212" s="40" t="s">
        <v>21898</v>
      </c>
      <c r="D9212" s="14" t="s">
        <v>21901</v>
      </c>
      <c r="E9212" s="13" t="s">
        <v>21902</v>
      </c>
      <c r="F9212" s="14" t="s">
        <v>21903</v>
      </c>
      <c r="G9212" s="14" t="s">
        <v>7357</v>
      </c>
      <c r="H9212" s="41" t="s">
        <v>6712</v>
      </c>
      <c r="I9212" s="42" t="s">
        <v>85</v>
      </c>
      <c r="J9212" s="100">
        <f t="shared" si="1"/>
        <v>66</v>
      </c>
      <c r="K9212" s="7" t="str">
        <f t="shared" si="2"/>
        <v>ENG30-04335209-nulica</v>
      </c>
      <c r="L9212" s="7" t="str">
        <f>ifna(VLOOKUP(K9212,'Лист1'!D:E,2,false))</f>
        <v/>
      </c>
      <c r="M9212" s="9"/>
      <c r="N9212" s="9"/>
      <c r="O9212" s="9"/>
      <c r="P9212" s="9"/>
      <c r="Q9212" s="9"/>
      <c r="R9212" s="9"/>
    </row>
    <row r="9213" ht="15.75" customHeight="1">
      <c r="A9213" s="14" t="s">
        <v>11</v>
      </c>
      <c r="B9213" s="14" t="s">
        <v>12</v>
      </c>
      <c r="C9213" s="40" t="s">
        <v>21904</v>
      </c>
      <c r="D9213" s="14" t="s">
        <v>21905</v>
      </c>
      <c r="E9213" s="13" t="s">
        <v>21906</v>
      </c>
      <c r="F9213" s="14" t="s">
        <v>21904</v>
      </c>
      <c r="G9213" s="14" t="s">
        <v>16125</v>
      </c>
      <c r="H9213" s="41" t="s">
        <v>6712</v>
      </c>
      <c r="I9213" s="42" t="s">
        <v>85</v>
      </c>
      <c r="J9213" s="39">
        <f t="shared" si="1"/>
        <v>95</v>
      </c>
      <c r="K9213" s="7" t="str">
        <f t="shared" si="2"/>
        <v>ENG30-04336380-nstreptomicin</v>
      </c>
      <c r="L9213" s="7" t="str">
        <f>ifna(VLOOKUP(K9213,'Лист1'!D:E,2,false))</f>
        <v/>
      </c>
      <c r="M9213" s="9"/>
      <c r="N9213" s="9"/>
      <c r="O9213" s="9"/>
      <c r="P9213" s="9"/>
      <c r="Q9213" s="9"/>
      <c r="R9213" s="9"/>
    </row>
    <row r="9214" ht="15.75" customHeight="1">
      <c r="A9214" s="14" t="s">
        <v>11</v>
      </c>
      <c r="B9214" s="14" t="s">
        <v>12</v>
      </c>
      <c r="C9214" s="40" t="s">
        <v>21907</v>
      </c>
      <c r="D9214" s="14" t="s">
        <v>21908</v>
      </c>
      <c r="E9214" s="13" t="s">
        <v>21909</v>
      </c>
      <c r="F9214" s="14" t="s">
        <v>21910</v>
      </c>
      <c r="G9214" s="14" t="s">
        <v>6772</v>
      </c>
      <c r="H9214" s="41" t="s">
        <v>6712</v>
      </c>
      <c r="I9214" s="42" t="s">
        <v>85</v>
      </c>
      <c r="J9214" s="51">
        <f t="shared" si="1"/>
        <v>42</v>
      </c>
      <c r="K9214" s="7" t="str">
        <f t="shared" si="2"/>
        <v>ENG30-04338359-nniska</v>
      </c>
      <c r="L9214" s="7" t="str">
        <f>ifna(VLOOKUP(K9214,'Лист1'!D:E,2,false))</f>
        <v/>
      </c>
      <c r="M9214" s="9"/>
      <c r="N9214" s="9"/>
      <c r="O9214" s="9"/>
      <c r="P9214" s="9"/>
      <c r="Q9214" s="9"/>
      <c r="R9214" s="9"/>
    </row>
    <row r="9215" ht="15.75" customHeight="1">
      <c r="A9215" s="14" t="s">
        <v>11</v>
      </c>
      <c r="B9215" s="14" t="s">
        <v>12</v>
      </c>
      <c r="C9215" s="40" t="s">
        <v>21911</v>
      </c>
      <c r="D9215" s="14" t="s">
        <v>21908</v>
      </c>
      <c r="E9215" s="13" t="s">
        <v>21909</v>
      </c>
      <c r="F9215" s="14" t="s">
        <v>21910</v>
      </c>
      <c r="G9215" s="14" t="s">
        <v>6772</v>
      </c>
      <c r="H9215" s="41" t="s">
        <v>6712</v>
      </c>
      <c r="I9215" s="42" t="s">
        <v>85</v>
      </c>
      <c r="J9215" s="52">
        <f t="shared" si="1"/>
        <v>42</v>
      </c>
      <c r="K9215" s="7" t="str">
        <f t="shared" si="2"/>
        <v>ENG30-04338359-nniz</v>
      </c>
      <c r="L9215" s="7" t="str">
        <f>ifna(VLOOKUP(K9215,'Лист1'!D:E,2,false))</f>
        <v/>
      </c>
      <c r="M9215" s="9"/>
      <c r="N9215" s="9"/>
      <c r="O9215" s="9"/>
      <c r="P9215" s="9"/>
      <c r="Q9215" s="9"/>
      <c r="R9215" s="9"/>
    </row>
    <row r="9216" ht="15.75" customHeight="1">
      <c r="A9216" s="14" t="s">
        <v>11</v>
      </c>
      <c r="B9216" s="14" t="s">
        <v>12</v>
      </c>
      <c r="C9216" s="40" t="s">
        <v>21912</v>
      </c>
      <c r="D9216" s="14" t="s">
        <v>21913</v>
      </c>
      <c r="E9216" s="13" t="s">
        <v>21914</v>
      </c>
      <c r="F9216" s="14" t="s">
        <v>21915</v>
      </c>
      <c r="G9216" s="14" t="s">
        <v>9107</v>
      </c>
      <c r="H9216" s="41" t="s">
        <v>6712</v>
      </c>
      <c r="I9216" s="42" t="s">
        <v>85</v>
      </c>
      <c r="J9216" s="31">
        <f t="shared" si="1"/>
        <v>29</v>
      </c>
      <c r="K9216" s="7" t="str">
        <f t="shared" si="2"/>
        <v>ENG30-04339638-npločica</v>
      </c>
      <c r="L9216" s="7" t="str">
        <f>ifna(VLOOKUP(K9216,'Лист1'!D:E,2,false))</f>
        <v/>
      </c>
      <c r="M9216" s="9"/>
      <c r="N9216" s="9"/>
      <c r="O9216" s="9"/>
      <c r="P9216" s="9"/>
      <c r="Q9216" s="9"/>
      <c r="R9216" s="9"/>
    </row>
    <row r="9217" ht="15.75" customHeight="1">
      <c r="A9217" s="14" t="s">
        <v>11</v>
      </c>
      <c r="B9217" s="14" t="s">
        <v>12</v>
      </c>
      <c r="C9217" s="40" t="s">
        <v>12166</v>
      </c>
      <c r="D9217" s="14" t="s">
        <v>21916</v>
      </c>
      <c r="E9217" s="13" t="s">
        <v>21917</v>
      </c>
      <c r="F9217" s="14" t="s">
        <v>21918</v>
      </c>
      <c r="G9217" s="14" t="s">
        <v>6772</v>
      </c>
      <c r="H9217" s="41" t="s">
        <v>6712</v>
      </c>
      <c r="I9217" s="42" t="s">
        <v>85</v>
      </c>
      <c r="J9217" s="45">
        <f t="shared" si="1"/>
        <v>58</v>
      </c>
      <c r="K9217" s="7" t="str">
        <f t="shared" si="2"/>
        <v>ENG30-04341686-nkonstrukcija</v>
      </c>
      <c r="L9217" s="7" t="str">
        <f>ifna(VLOOKUP(K9217,'Лист1'!D:E,2,false))</f>
        <v/>
      </c>
      <c r="M9217" s="9"/>
      <c r="N9217" s="9"/>
      <c r="O9217" s="9"/>
      <c r="P9217" s="9"/>
      <c r="Q9217" s="9"/>
      <c r="R9217" s="9"/>
    </row>
    <row r="9218" ht="15.75" customHeight="1">
      <c r="A9218" s="14" t="s">
        <v>11</v>
      </c>
      <c r="B9218" s="14" t="s">
        <v>12</v>
      </c>
      <c r="C9218" s="40" t="s">
        <v>20905</v>
      </c>
      <c r="D9218" s="14" t="s">
        <v>21916</v>
      </c>
      <c r="E9218" s="13" t="s">
        <v>21917</v>
      </c>
      <c r="F9218" s="14" t="s">
        <v>21918</v>
      </c>
      <c r="G9218" s="14" t="s">
        <v>6772</v>
      </c>
      <c r="H9218" s="41" t="s">
        <v>6712</v>
      </c>
      <c r="I9218" s="42" t="s">
        <v>85</v>
      </c>
      <c r="J9218" s="63">
        <f t="shared" si="1"/>
        <v>58</v>
      </c>
      <c r="K9218" s="7" t="str">
        <f t="shared" si="2"/>
        <v>ENG30-04341686-nsastav</v>
      </c>
      <c r="L9218" s="7" t="str">
        <f>ifna(VLOOKUP(K9218,'Лист1'!D:E,2,false))</f>
        <v/>
      </c>
      <c r="M9218" s="9"/>
      <c r="N9218" s="9"/>
      <c r="O9218" s="9"/>
      <c r="P9218" s="9"/>
      <c r="Q9218" s="9"/>
      <c r="R9218" s="9"/>
    </row>
    <row r="9219" ht="15.75" customHeight="1">
      <c r="A9219" s="14" t="s">
        <v>11</v>
      </c>
      <c r="B9219" s="14" t="s">
        <v>12</v>
      </c>
      <c r="C9219" s="40" t="s">
        <v>21919</v>
      </c>
      <c r="D9219" s="14" t="s">
        <v>21920</v>
      </c>
      <c r="E9219" s="13" t="s">
        <v>21921</v>
      </c>
      <c r="F9219" s="14" t="s">
        <v>21919</v>
      </c>
      <c r="G9219" s="14" t="s">
        <v>6772</v>
      </c>
      <c r="H9219" s="41" t="s">
        <v>6712</v>
      </c>
      <c r="I9219" s="42" t="s">
        <v>85</v>
      </c>
      <c r="J9219" s="44">
        <f t="shared" si="1"/>
        <v>126</v>
      </c>
      <c r="K9219" s="7" t="str">
        <f t="shared" si="2"/>
        <v>ENG30-04344544-nstudio</v>
      </c>
      <c r="L9219" s="7" t="str">
        <f>ifna(VLOOKUP(K9219,'Лист1'!D:E,2,false))</f>
        <v/>
      </c>
      <c r="M9219" s="9"/>
      <c r="N9219" s="9"/>
      <c r="O9219" s="9"/>
      <c r="P9219" s="9"/>
      <c r="Q9219" s="9"/>
      <c r="R9219" s="9"/>
    </row>
    <row r="9220" ht="15.75" customHeight="1">
      <c r="A9220" s="14" t="s">
        <v>11</v>
      </c>
      <c r="B9220" s="14" t="s">
        <v>12</v>
      </c>
      <c r="C9220" s="40" t="s">
        <v>6804</v>
      </c>
      <c r="D9220" s="14" t="s">
        <v>21922</v>
      </c>
      <c r="E9220" s="13" t="s">
        <v>21923</v>
      </c>
      <c r="F9220" s="14" t="s">
        <v>21924</v>
      </c>
      <c r="G9220" s="14" t="s">
        <v>9534</v>
      </c>
      <c r="H9220" s="41" t="s">
        <v>6712</v>
      </c>
      <c r="I9220" s="42" t="s">
        <v>85</v>
      </c>
      <c r="J9220" s="59">
        <f t="shared" si="1"/>
        <v>92</v>
      </c>
      <c r="K9220" s="7" t="str">
        <f t="shared" si="2"/>
        <v>ENG30-04347225-npredmet</v>
      </c>
      <c r="L9220" s="7" t="str">
        <f>ifna(VLOOKUP(K9220,'Лист1'!D:E,2,false))</f>
        <v/>
      </c>
      <c r="M9220" s="9"/>
      <c r="N9220" s="9"/>
      <c r="O9220" s="9"/>
      <c r="P9220" s="9"/>
      <c r="Q9220" s="9"/>
      <c r="R9220" s="9"/>
    </row>
    <row r="9221" ht="15.75" customHeight="1">
      <c r="A9221" s="14" t="s">
        <v>11</v>
      </c>
      <c r="B9221" s="14" t="s">
        <v>12</v>
      </c>
      <c r="C9221" s="40" t="s">
        <v>21925</v>
      </c>
      <c r="D9221" s="14" t="s">
        <v>21922</v>
      </c>
      <c r="E9221" s="13" t="s">
        <v>21923</v>
      </c>
      <c r="F9221" s="14" t="s">
        <v>21924</v>
      </c>
      <c r="G9221" s="14" t="s">
        <v>9534</v>
      </c>
      <c r="H9221" s="41" t="s">
        <v>6712</v>
      </c>
      <c r="I9221" s="42" t="s">
        <v>85</v>
      </c>
      <c r="J9221" s="61">
        <f t="shared" si="1"/>
        <v>92</v>
      </c>
      <c r="K9221" s="7" t="str">
        <f t="shared" si="2"/>
        <v>ENG30-04347225-nsadržaj</v>
      </c>
      <c r="L9221" s="7" t="str">
        <f>ifna(VLOOKUP(K9221,'Лист1'!D:E,2,false))</f>
        <v/>
      </c>
      <c r="M9221" s="9"/>
      <c r="N9221" s="9"/>
      <c r="O9221" s="9"/>
      <c r="P9221" s="9"/>
      <c r="Q9221" s="9"/>
      <c r="R9221" s="9"/>
    </row>
    <row r="9222" ht="15.75" customHeight="1">
      <c r="A9222" s="14" t="s">
        <v>11</v>
      </c>
      <c r="B9222" s="14" t="s">
        <v>12</v>
      </c>
      <c r="C9222" s="40" t="s">
        <v>21926</v>
      </c>
      <c r="D9222" s="14" t="s">
        <v>21927</v>
      </c>
      <c r="E9222" s="13" t="s">
        <v>21928</v>
      </c>
      <c r="F9222" s="14" t="s">
        <v>21926</v>
      </c>
      <c r="G9222" s="14" t="s">
        <v>6772</v>
      </c>
      <c r="H9222" s="41" t="s">
        <v>6712</v>
      </c>
      <c r="I9222" s="42" t="s">
        <v>85</v>
      </c>
      <c r="J9222" s="43">
        <f t="shared" si="1"/>
        <v>102</v>
      </c>
      <c r="K9222" s="7" t="str">
        <f t="shared" si="2"/>
        <v>ENG30-04362025-npovršina</v>
      </c>
      <c r="L9222" s="7" t="str">
        <f>ifna(VLOOKUP(K9222,'Лист1'!D:E,2,false))</f>
        <v/>
      </c>
      <c r="M9222" s="9"/>
      <c r="N9222" s="9"/>
      <c r="O9222" s="9"/>
      <c r="P9222" s="9"/>
      <c r="Q9222" s="9"/>
      <c r="R9222" s="9"/>
    </row>
    <row r="9223" ht="15.75" customHeight="1">
      <c r="A9223" s="14" t="s">
        <v>11</v>
      </c>
      <c r="B9223" s="14" t="s">
        <v>12</v>
      </c>
      <c r="C9223" s="40" t="s">
        <v>21366</v>
      </c>
      <c r="D9223" s="14" t="s">
        <v>21929</v>
      </c>
      <c r="E9223" s="13" t="s">
        <v>21930</v>
      </c>
      <c r="F9223" s="14" t="s">
        <v>21366</v>
      </c>
      <c r="G9223" s="14" t="s">
        <v>9062</v>
      </c>
      <c r="H9223" s="41" t="s">
        <v>6712</v>
      </c>
      <c r="I9223" s="42" t="s">
        <v>85</v>
      </c>
      <c r="J9223" s="30">
        <f t="shared" si="1"/>
        <v>47</v>
      </c>
      <c r="K9223" s="7" t="str">
        <f t="shared" si="2"/>
        <v>ENG30-04373894-nmač</v>
      </c>
      <c r="L9223" s="7" t="str">
        <f>ifna(VLOOKUP(K9223,'Лист1'!D:E,2,false))</f>
        <v/>
      </c>
      <c r="M9223" s="9"/>
      <c r="N9223" s="9"/>
      <c r="O9223" s="9"/>
      <c r="P9223" s="9"/>
      <c r="Q9223" s="9"/>
      <c r="R9223" s="9"/>
    </row>
    <row r="9224" ht="15.75" customHeight="1">
      <c r="A9224" s="14" t="s">
        <v>11</v>
      </c>
      <c r="B9224" s="14" t="s">
        <v>12</v>
      </c>
      <c r="C9224" s="40" t="s">
        <v>21931</v>
      </c>
      <c r="D9224" s="14" t="s">
        <v>21932</v>
      </c>
      <c r="E9224" s="13" t="s">
        <v>21933</v>
      </c>
      <c r="F9224" s="14" t="s">
        <v>21931</v>
      </c>
      <c r="G9224" s="14" t="s">
        <v>6772</v>
      </c>
      <c r="H9224" s="41" t="s">
        <v>6712</v>
      </c>
      <c r="I9224" s="42" t="s">
        <v>85</v>
      </c>
      <c r="J9224" s="43">
        <f t="shared" si="1"/>
        <v>116</v>
      </c>
      <c r="K9224" s="7" t="str">
        <f t="shared" si="2"/>
        <v>ENG30-04377057-nsistem</v>
      </c>
      <c r="L9224" s="7" t="str">
        <f>ifna(VLOOKUP(K9224,'Лист1'!D:E,2,false))</f>
        <v/>
      </c>
      <c r="M9224" s="9"/>
      <c r="N9224" s="9"/>
      <c r="O9224" s="9"/>
      <c r="P9224" s="9"/>
      <c r="Q9224" s="9"/>
      <c r="R9224" s="9"/>
    </row>
    <row r="9225" ht="15.75" customHeight="1">
      <c r="A9225" s="14" t="s">
        <v>11</v>
      </c>
      <c r="B9225" s="14" t="s">
        <v>12</v>
      </c>
      <c r="C9225" s="40" t="s">
        <v>21934</v>
      </c>
      <c r="D9225" s="14" t="s">
        <v>21935</v>
      </c>
      <c r="E9225" s="13" t="s">
        <v>21936</v>
      </c>
      <c r="F9225" s="14" t="s">
        <v>21937</v>
      </c>
      <c r="G9225" s="14"/>
      <c r="H9225" s="41" t="s">
        <v>6712</v>
      </c>
      <c r="I9225" s="42" t="s">
        <v>85</v>
      </c>
      <c r="J9225" s="37">
        <f t="shared" si="1"/>
        <v>124</v>
      </c>
      <c r="K9225" s="7" t="str">
        <f t="shared" si="2"/>
        <v>ENG30-04378123-njezik</v>
      </c>
      <c r="L9225" s="7" t="str">
        <f>ifna(VLOOKUP(K9225,'Лист1'!D:E,2,false))</f>
        <v/>
      </c>
      <c r="M9225" s="9"/>
      <c r="N9225" s="9"/>
      <c r="O9225" s="9"/>
      <c r="P9225" s="9"/>
      <c r="Q9225" s="9"/>
      <c r="R9225" s="9"/>
    </row>
    <row r="9226" ht="15.75" customHeight="1">
      <c r="A9226" s="14" t="s">
        <v>11</v>
      </c>
      <c r="B9226" s="14" t="s">
        <v>12</v>
      </c>
      <c r="C9226" s="40" t="s">
        <v>21938</v>
      </c>
      <c r="D9226" s="14" t="s">
        <v>21939</v>
      </c>
      <c r="E9226" s="13" t="s">
        <v>21940</v>
      </c>
      <c r="F9226" s="14" t="s">
        <v>21938</v>
      </c>
      <c r="G9226" s="14" t="s">
        <v>9062</v>
      </c>
      <c r="H9226" s="41" t="s">
        <v>6712</v>
      </c>
      <c r="I9226" s="42" t="s">
        <v>85</v>
      </c>
      <c r="J9226" s="21">
        <f t="shared" si="1"/>
        <v>65</v>
      </c>
      <c r="K9226" s="7" t="str">
        <f t="shared" si="2"/>
        <v>ENG30-04389033-ntenk</v>
      </c>
      <c r="L9226" s="7" t="str">
        <f>ifna(VLOOKUP(K9226,'Лист1'!D:E,2,false))</f>
        <v/>
      </c>
      <c r="M9226" s="9"/>
      <c r="N9226" s="9"/>
      <c r="O9226" s="9"/>
      <c r="P9226" s="9"/>
      <c r="Q9226" s="9"/>
      <c r="R9226" s="9"/>
    </row>
    <row r="9227" ht="15.75" customHeight="1">
      <c r="A9227" s="14" t="s">
        <v>11</v>
      </c>
      <c r="B9227" s="14" t="s">
        <v>12</v>
      </c>
      <c r="C9227" s="40" t="s">
        <v>21941</v>
      </c>
      <c r="D9227" s="14" t="s">
        <v>21942</v>
      </c>
      <c r="E9227" s="13" t="s">
        <v>21943</v>
      </c>
      <c r="F9227" s="14" t="s">
        <v>21941</v>
      </c>
      <c r="G9227" s="14" t="s">
        <v>7496</v>
      </c>
      <c r="H9227" s="41" t="s">
        <v>6712</v>
      </c>
      <c r="I9227" s="42" t="s">
        <v>85</v>
      </c>
      <c r="J9227" s="53">
        <f t="shared" si="1"/>
        <v>101</v>
      </c>
      <c r="K9227" s="7" t="str">
        <f t="shared" si="2"/>
        <v>ENG30-04394261-nmeta</v>
      </c>
      <c r="L9227" s="7" t="str">
        <f>ifna(VLOOKUP(K9227,'Лист1'!D:E,2,false))</f>
        <v/>
      </c>
      <c r="M9227" s="9"/>
      <c r="N9227" s="9"/>
      <c r="O9227" s="9"/>
      <c r="P9227" s="9"/>
      <c r="Q9227" s="9"/>
      <c r="R9227" s="9"/>
    </row>
    <row r="9228" ht="15.75" customHeight="1">
      <c r="A9228" s="14" t="s">
        <v>11</v>
      </c>
      <c r="B9228" s="14" t="s">
        <v>12</v>
      </c>
      <c r="C9228" s="40" t="s">
        <v>21101</v>
      </c>
      <c r="D9228" s="14" t="s">
        <v>21944</v>
      </c>
      <c r="E9228" s="13" t="s">
        <v>21945</v>
      </c>
      <c r="F9228" s="14" t="s">
        <v>21946</v>
      </c>
      <c r="G9228" s="14" t="s">
        <v>11563</v>
      </c>
      <c r="H9228" s="41" t="s">
        <v>6712</v>
      </c>
      <c r="I9228" s="42" t="s">
        <v>85</v>
      </c>
      <c r="J9228" s="39">
        <f t="shared" si="1"/>
        <v>124</v>
      </c>
      <c r="K9228" s="7" t="str">
        <f t="shared" si="2"/>
        <v>ENG30-04401088-ntelefon</v>
      </c>
      <c r="L9228" s="7" t="str">
        <f>ifna(VLOOKUP(K9228,'Лист1'!D:E,2,false))</f>
        <v/>
      </c>
      <c r="M9228" s="9"/>
      <c r="N9228" s="9"/>
      <c r="O9228" s="9"/>
      <c r="P9228" s="9"/>
      <c r="Q9228" s="9"/>
      <c r="R9228" s="9"/>
    </row>
    <row r="9229" ht="15.75" customHeight="1">
      <c r="A9229" s="14" t="s">
        <v>11</v>
      </c>
      <c r="B9229" s="14" t="s">
        <v>12</v>
      </c>
      <c r="C9229" s="40" t="s">
        <v>21947</v>
      </c>
      <c r="D9229" s="14" t="s">
        <v>21948</v>
      </c>
      <c r="E9229" s="13" t="s">
        <v>21949</v>
      </c>
      <c r="F9229" s="14" t="s">
        <v>21947</v>
      </c>
      <c r="G9229" s="14" t="s">
        <v>7004</v>
      </c>
      <c r="H9229" s="41" t="s">
        <v>6712</v>
      </c>
      <c r="I9229" s="42" t="s">
        <v>85</v>
      </c>
      <c r="J9229" s="58">
        <f t="shared" si="1"/>
        <v>33</v>
      </c>
      <c r="K9229" s="7" t="str">
        <f t="shared" si="2"/>
        <v>ENG30-04403638-nteleskop</v>
      </c>
      <c r="L9229" s="7" t="str">
        <f>ifna(VLOOKUP(K9229,'Лист1'!D:E,2,false))</f>
        <v/>
      </c>
      <c r="M9229" s="9"/>
      <c r="N9229" s="9"/>
      <c r="O9229" s="9"/>
      <c r="P9229" s="9"/>
      <c r="Q9229" s="9"/>
      <c r="R9229" s="9"/>
    </row>
    <row r="9230" ht="15.75" customHeight="1">
      <c r="A9230" s="14" t="s">
        <v>11</v>
      </c>
      <c r="B9230" s="14" t="s">
        <v>12</v>
      </c>
      <c r="C9230" s="40" t="s">
        <v>21950</v>
      </c>
      <c r="D9230" s="14" t="s">
        <v>21951</v>
      </c>
      <c r="E9230" s="13" t="s">
        <v>21952</v>
      </c>
      <c r="F9230" s="14" t="s">
        <v>21953</v>
      </c>
      <c r="G9230" s="14" t="s">
        <v>21954</v>
      </c>
      <c r="H9230" s="41" t="s">
        <v>6712</v>
      </c>
      <c r="I9230" s="42" t="s">
        <v>85</v>
      </c>
      <c r="J9230" s="99">
        <f t="shared" si="1"/>
        <v>102</v>
      </c>
      <c r="K9230" s="7" t="str">
        <f t="shared" si="2"/>
        <v>ENG30-04404412-ntelevizija</v>
      </c>
      <c r="L9230" s="7" t="str">
        <f>ifna(VLOOKUP(K9230,'Лист1'!D:E,2,false))</f>
        <v/>
      </c>
      <c r="M9230" s="9"/>
      <c r="N9230" s="9"/>
      <c r="O9230" s="9"/>
      <c r="P9230" s="9"/>
      <c r="Q9230" s="9"/>
      <c r="R9230" s="9"/>
    </row>
    <row r="9231" ht="15.75" customHeight="1">
      <c r="A9231" s="14" t="s">
        <v>11</v>
      </c>
      <c r="B9231" s="14" t="s">
        <v>12</v>
      </c>
      <c r="C9231" s="40" t="s">
        <v>21955</v>
      </c>
      <c r="D9231" s="14" t="s">
        <v>21951</v>
      </c>
      <c r="E9231" s="13" t="s">
        <v>21952</v>
      </c>
      <c r="F9231" s="14" t="s">
        <v>21953</v>
      </c>
      <c r="G9231" s="14" t="s">
        <v>21954</v>
      </c>
      <c r="H9231" s="41" t="s">
        <v>6712</v>
      </c>
      <c r="I9231" s="42" t="s">
        <v>85</v>
      </c>
      <c r="J9231" s="99">
        <f t="shared" si="1"/>
        <v>102</v>
      </c>
      <c r="K9231" s="7" t="str">
        <f t="shared" si="2"/>
        <v>ENG30-04404412-ntelevizor</v>
      </c>
      <c r="L9231" s="7" t="str">
        <f>ifna(VLOOKUP(K9231,'Лист1'!D:E,2,false))</f>
        <v/>
      </c>
      <c r="M9231" s="9"/>
      <c r="N9231" s="9"/>
      <c r="O9231" s="9"/>
      <c r="P9231" s="9"/>
      <c r="Q9231" s="9"/>
      <c r="R9231" s="9"/>
    </row>
    <row r="9232" ht="15.75" customHeight="1">
      <c r="A9232" s="14" t="s">
        <v>11</v>
      </c>
      <c r="B9232" s="14" t="s">
        <v>12</v>
      </c>
      <c r="C9232" s="40" t="s">
        <v>21956</v>
      </c>
      <c r="D9232" s="14" t="s">
        <v>21951</v>
      </c>
      <c r="E9232" s="13" t="s">
        <v>21952</v>
      </c>
      <c r="F9232" s="14" t="s">
        <v>21953</v>
      </c>
      <c r="G9232" s="14" t="s">
        <v>21954</v>
      </c>
      <c r="H9232" s="41" t="s">
        <v>6712</v>
      </c>
      <c r="I9232" s="42" t="s">
        <v>85</v>
      </c>
      <c r="J9232" s="61">
        <f t="shared" si="1"/>
        <v>102</v>
      </c>
      <c r="K9232" s="7" t="str">
        <f t="shared" si="2"/>
        <v>ENG30-04404412-nvideo</v>
      </c>
      <c r="L9232" s="7" t="str">
        <f>ifna(VLOOKUP(K9232,'Лист1'!D:E,2,false))</f>
        <v/>
      </c>
      <c r="M9232" s="9"/>
      <c r="N9232" s="9"/>
      <c r="O9232" s="9"/>
      <c r="P9232" s="9"/>
      <c r="Q9232" s="9"/>
      <c r="R9232" s="9"/>
    </row>
    <row r="9233" ht="15.75" customHeight="1">
      <c r="A9233" s="14" t="s">
        <v>11</v>
      </c>
      <c r="B9233" s="14" t="s">
        <v>12</v>
      </c>
      <c r="C9233" s="40" t="s">
        <v>21957</v>
      </c>
      <c r="D9233" s="14" t="s">
        <v>21958</v>
      </c>
      <c r="E9233" s="13" t="s">
        <v>21959</v>
      </c>
      <c r="F9233" s="14" t="s">
        <v>21960</v>
      </c>
      <c r="G9233" s="14" t="s">
        <v>21954</v>
      </c>
      <c r="H9233" s="41" t="s">
        <v>6712</v>
      </c>
      <c r="I9233" s="42" t="s">
        <v>85</v>
      </c>
      <c r="J9233" s="132">
        <f t="shared" si="1"/>
        <v>128</v>
      </c>
      <c r="K9233" s="7" t="str">
        <f t="shared" si="2"/>
        <v>ENG30-04404997-nkamera</v>
      </c>
      <c r="L9233" s="7" t="str">
        <f>ifna(VLOOKUP(K9233,'Лист1'!D:E,2,false))</f>
        <v/>
      </c>
      <c r="M9233" s="9"/>
      <c r="N9233" s="9"/>
      <c r="O9233" s="9"/>
      <c r="P9233" s="9"/>
      <c r="Q9233" s="9"/>
      <c r="R9233" s="9"/>
    </row>
    <row r="9234" ht="15.75" customHeight="1">
      <c r="A9234" s="14" t="s">
        <v>11</v>
      </c>
      <c r="B9234" s="14" t="s">
        <v>12</v>
      </c>
      <c r="C9234" s="40" t="s">
        <v>21955</v>
      </c>
      <c r="D9234" s="14" t="s">
        <v>21961</v>
      </c>
      <c r="E9234" s="13" t="s">
        <v>21962</v>
      </c>
      <c r="F9234" s="14" t="s">
        <v>21963</v>
      </c>
      <c r="G9234" s="14" t="s">
        <v>11563</v>
      </c>
      <c r="H9234" s="41" t="s">
        <v>6712</v>
      </c>
      <c r="I9234" s="42" t="s">
        <v>85</v>
      </c>
      <c r="J9234" s="62">
        <f t="shared" si="1"/>
        <v>44</v>
      </c>
      <c r="K9234" s="7" t="str">
        <f t="shared" si="2"/>
        <v>ENG30-04405907-ntelevizor</v>
      </c>
      <c r="L9234" s="7" t="str">
        <f>ifna(VLOOKUP(K9234,'Лист1'!D:E,2,false))</f>
        <v/>
      </c>
      <c r="M9234" s="9"/>
      <c r="N9234" s="9"/>
      <c r="O9234" s="9"/>
      <c r="P9234" s="9"/>
      <c r="Q9234" s="9"/>
      <c r="R9234" s="9"/>
    </row>
    <row r="9235" ht="15.75" customHeight="1">
      <c r="A9235" s="14" t="s">
        <v>11</v>
      </c>
      <c r="B9235" s="14" t="s">
        <v>12</v>
      </c>
      <c r="C9235" s="40" t="s">
        <v>20786</v>
      </c>
      <c r="D9235" s="14" t="s">
        <v>21964</v>
      </c>
      <c r="E9235" s="13" t="s">
        <v>21965</v>
      </c>
      <c r="F9235" s="14" t="s">
        <v>20786</v>
      </c>
      <c r="G9235" s="14" t="s">
        <v>9107</v>
      </c>
      <c r="H9235" s="41" t="s">
        <v>6712</v>
      </c>
      <c r="I9235" s="42" t="s">
        <v>85</v>
      </c>
      <c r="J9235" s="52">
        <f t="shared" si="1"/>
        <v>75</v>
      </c>
      <c r="K9235" s="7" t="str">
        <f t="shared" si="2"/>
        <v>ENG30-04407435-nhram</v>
      </c>
      <c r="L9235" s="7" t="str">
        <f>ifna(VLOOKUP(K9235,'Лист1'!D:E,2,false))</f>
        <v/>
      </c>
      <c r="M9235" s="9"/>
      <c r="N9235" s="9"/>
      <c r="O9235" s="9"/>
      <c r="P9235" s="9"/>
      <c r="Q9235" s="9"/>
      <c r="R9235" s="9"/>
    </row>
    <row r="9236" ht="15.75" customHeight="1">
      <c r="A9236" s="14" t="s">
        <v>11</v>
      </c>
      <c r="B9236" s="14" t="s">
        <v>12</v>
      </c>
      <c r="C9236" s="40" t="s">
        <v>20786</v>
      </c>
      <c r="D9236" s="14" t="s">
        <v>21966</v>
      </c>
      <c r="E9236" s="13" t="s">
        <v>21967</v>
      </c>
      <c r="F9236" s="14" t="s">
        <v>20786</v>
      </c>
      <c r="G9236" s="14" t="s">
        <v>9107</v>
      </c>
      <c r="H9236" s="41" t="s">
        <v>6712</v>
      </c>
      <c r="I9236" s="42" t="s">
        <v>85</v>
      </c>
      <c r="J9236" s="77">
        <f t="shared" si="1"/>
        <v>45</v>
      </c>
      <c r="K9236" s="7" t="str">
        <f t="shared" si="2"/>
        <v>ENG30-04407686-nhram</v>
      </c>
      <c r="L9236" s="7" t="str">
        <f>ifna(VLOOKUP(K9236,'Лист1'!D:E,2,false))</f>
        <v/>
      </c>
      <c r="M9236" s="9"/>
      <c r="N9236" s="9"/>
      <c r="O9236" s="9"/>
      <c r="P9236" s="9"/>
      <c r="Q9236" s="9"/>
      <c r="R9236" s="9"/>
    </row>
    <row r="9237" ht="15.75" customHeight="1">
      <c r="A9237" s="14" t="s">
        <v>11</v>
      </c>
      <c r="B9237" s="14" t="s">
        <v>12</v>
      </c>
      <c r="C9237" s="40" t="s">
        <v>6801</v>
      </c>
      <c r="D9237" s="14" t="s">
        <v>21968</v>
      </c>
      <c r="E9237" s="13" t="s">
        <v>21969</v>
      </c>
      <c r="F9237" s="14" t="s">
        <v>6801</v>
      </c>
      <c r="G9237" s="14" t="s">
        <v>6772</v>
      </c>
      <c r="H9237" s="41" t="s">
        <v>6712</v>
      </c>
      <c r="I9237" s="42" t="s">
        <v>85</v>
      </c>
      <c r="J9237" s="99">
        <f t="shared" si="1"/>
        <v>23</v>
      </c>
      <c r="K9237" s="7" t="str">
        <f t="shared" si="2"/>
        <v>ENG30-04424218-nstvar</v>
      </c>
      <c r="L9237" s="7" t="str">
        <f>ifna(VLOOKUP(K9237,'Лист1'!D:E,2,false))</f>
        <v/>
      </c>
      <c r="M9237" s="9"/>
      <c r="N9237" s="9"/>
      <c r="O9237" s="9"/>
      <c r="P9237" s="9"/>
      <c r="Q9237" s="9"/>
      <c r="R9237" s="9"/>
    </row>
    <row r="9238" ht="15.75" customHeight="1">
      <c r="A9238" s="14" t="s">
        <v>11</v>
      </c>
      <c r="B9238" s="14" t="s">
        <v>12</v>
      </c>
      <c r="C9238" s="40" t="s">
        <v>6801</v>
      </c>
      <c r="D9238" s="14" t="s">
        <v>21970</v>
      </c>
      <c r="E9238" s="13" t="s">
        <v>21971</v>
      </c>
      <c r="F9238" s="14" t="s">
        <v>6801</v>
      </c>
      <c r="G9238" s="14" t="s">
        <v>6772</v>
      </c>
      <c r="H9238" s="41" t="s">
        <v>6712</v>
      </c>
      <c r="I9238" s="42" t="s">
        <v>85</v>
      </c>
      <c r="J9238" s="36">
        <f t="shared" si="1"/>
        <v>35</v>
      </c>
      <c r="K9238" s="7" t="str">
        <f t="shared" si="2"/>
        <v>ENG30-04424418-nstvar</v>
      </c>
      <c r="L9238" s="7" t="str">
        <f>ifna(VLOOKUP(K9238,'Лист1'!D:E,2,false))</f>
        <v/>
      </c>
      <c r="M9238" s="9"/>
      <c r="N9238" s="9"/>
      <c r="O9238" s="9"/>
      <c r="P9238" s="9"/>
      <c r="Q9238" s="9"/>
      <c r="R9238" s="9"/>
    </row>
    <row r="9239" ht="15.75" customHeight="1">
      <c r="A9239" s="14" t="s">
        <v>11</v>
      </c>
      <c r="B9239" s="14" t="s">
        <v>12</v>
      </c>
      <c r="C9239" s="40" t="s">
        <v>21972</v>
      </c>
      <c r="D9239" s="14" t="s">
        <v>21973</v>
      </c>
      <c r="E9239" s="13" t="s">
        <v>21974</v>
      </c>
      <c r="F9239" s="14" t="s">
        <v>21975</v>
      </c>
      <c r="G9239" s="14" t="s">
        <v>6772</v>
      </c>
      <c r="H9239" s="41" t="s">
        <v>6712</v>
      </c>
      <c r="I9239" s="42" t="s">
        <v>85</v>
      </c>
      <c r="J9239" s="39">
        <f t="shared" si="1"/>
        <v>102</v>
      </c>
      <c r="K9239" s="7" t="str">
        <f t="shared" si="2"/>
        <v>ENG30-04426788-nnit</v>
      </c>
      <c r="L9239" s="7" t="str">
        <f>ifna(VLOOKUP(K9239,'Лист1'!D:E,2,false))</f>
        <v/>
      </c>
      <c r="M9239" s="9"/>
      <c r="N9239" s="9"/>
      <c r="O9239" s="9"/>
      <c r="P9239" s="9"/>
      <c r="Q9239" s="9"/>
      <c r="R9239" s="9"/>
    </row>
    <row r="9240" ht="15.75" customHeight="1">
      <c r="A9240" s="14" t="s">
        <v>11</v>
      </c>
      <c r="B9240" s="14" t="s">
        <v>12</v>
      </c>
      <c r="C9240" s="40" t="s">
        <v>10567</v>
      </c>
      <c r="D9240" s="14" t="s">
        <v>21976</v>
      </c>
      <c r="E9240" s="13" t="s">
        <v>21977</v>
      </c>
      <c r="F9240" s="14" t="s">
        <v>21978</v>
      </c>
      <c r="G9240" s="14" t="s">
        <v>20069</v>
      </c>
      <c r="H9240" s="41" t="s">
        <v>6712</v>
      </c>
      <c r="I9240" s="42" t="s">
        <v>85</v>
      </c>
      <c r="J9240" s="85">
        <f t="shared" si="1"/>
        <v>38</v>
      </c>
      <c r="K9240" s="7" t="str">
        <f t="shared" si="2"/>
        <v>ENG30-04429376-npresto</v>
      </c>
      <c r="L9240" s="7" t="str">
        <f>ifna(VLOOKUP(K9240,'Лист1'!D:E,2,false))</f>
        <v/>
      </c>
      <c r="M9240" s="9"/>
      <c r="N9240" s="9"/>
      <c r="O9240" s="9"/>
      <c r="P9240" s="9"/>
      <c r="Q9240" s="9"/>
      <c r="R9240" s="9"/>
    </row>
    <row r="9241" ht="15.75" customHeight="1">
      <c r="A9241" s="14" t="s">
        <v>11</v>
      </c>
      <c r="B9241" s="14" t="s">
        <v>12</v>
      </c>
      <c r="C9241" s="40" t="s">
        <v>10571</v>
      </c>
      <c r="D9241" s="14" t="s">
        <v>21976</v>
      </c>
      <c r="E9241" s="13" t="s">
        <v>21977</v>
      </c>
      <c r="F9241" s="14" t="s">
        <v>21978</v>
      </c>
      <c r="G9241" s="14" t="s">
        <v>20069</v>
      </c>
      <c r="H9241" s="41" t="s">
        <v>6712</v>
      </c>
      <c r="I9241" s="42" t="s">
        <v>85</v>
      </c>
      <c r="J9241" s="43">
        <f t="shared" si="1"/>
        <v>38</v>
      </c>
      <c r="K9241" s="7" t="str">
        <f t="shared" si="2"/>
        <v>ENG30-04429376-ntron</v>
      </c>
      <c r="L9241" s="7" t="str">
        <f>ifna(VLOOKUP(K9241,'Лист1'!D:E,2,false))</f>
        <v/>
      </c>
      <c r="M9241" s="9"/>
      <c r="N9241" s="9"/>
      <c r="O9241" s="9"/>
      <c r="P9241" s="9"/>
      <c r="Q9241" s="9"/>
      <c r="R9241" s="9"/>
    </row>
    <row r="9242" ht="15.75" customHeight="1">
      <c r="A9242" s="14" t="s">
        <v>11</v>
      </c>
      <c r="B9242" s="14" t="s">
        <v>12</v>
      </c>
      <c r="C9242" s="40" t="s">
        <v>21979</v>
      </c>
      <c r="D9242" s="14" t="s">
        <v>21980</v>
      </c>
      <c r="E9242" s="13" t="s">
        <v>21981</v>
      </c>
      <c r="F9242" s="14" t="s">
        <v>21979</v>
      </c>
      <c r="G9242" s="14" t="s">
        <v>9107</v>
      </c>
      <c r="H9242" s="41" t="s">
        <v>6712</v>
      </c>
      <c r="I9242" s="42" t="s">
        <v>85</v>
      </c>
      <c r="J9242" s="69">
        <f t="shared" si="1"/>
        <v>65</v>
      </c>
      <c r="K9242" s="7" t="str">
        <f t="shared" si="2"/>
        <v>ENG30-04446276-ntoalet</v>
      </c>
      <c r="L9242" s="7" t="str">
        <f>ifna(VLOOKUP(K9242,'Лист1'!D:E,2,false))</f>
        <v/>
      </c>
      <c r="M9242" s="9"/>
      <c r="N9242" s="9"/>
      <c r="O9242" s="9"/>
      <c r="P9242" s="9"/>
      <c r="Q9242" s="9"/>
      <c r="R9242" s="9"/>
    </row>
    <row r="9243" ht="15.75" customHeight="1">
      <c r="A9243" s="14" t="s">
        <v>11</v>
      </c>
      <c r="B9243" s="14" t="s">
        <v>12</v>
      </c>
      <c r="C9243" s="40" t="s">
        <v>8354</v>
      </c>
      <c r="D9243" s="14" t="s">
        <v>21982</v>
      </c>
      <c r="E9243" s="13" t="s">
        <v>21983</v>
      </c>
      <c r="F9243" s="14" t="s">
        <v>8354</v>
      </c>
      <c r="G9243" s="14" t="s">
        <v>9107</v>
      </c>
      <c r="H9243" s="41" t="s">
        <v>6712</v>
      </c>
      <c r="I9243" s="42" t="s">
        <v>85</v>
      </c>
      <c r="J9243" s="22">
        <f t="shared" si="1"/>
        <v>49</v>
      </c>
      <c r="K9243" s="7" t="str">
        <f t="shared" si="2"/>
        <v>ENG30-04451818-nalat</v>
      </c>
      <c r="L9243" s="7" t="str">
        <f>ifna(VLOOKUP(K9243,'Лист1'!D:E,2,false))</f>
        <v/>
      </c>
      <c r="M9243" s="9"/>
      <c r="N9243" s="9"/>
      <c r="O9243" s="9"/>
      <c r="P9243" s="9"/>
      <c r="Q9243" s="9"/>
      <c r="R9243" s="9"/>
    </row>
    <row r="9244" ht="15.75" customHeight="1">
      <c r="A9244" s="14" t="s">
        <v>11</v>
      </c>
      <c r="B9244" s="14" t="s">
        <v>12</v>
      </c>
      <c r="C9244" s="40" t="s">
        <v>20671</v>
      </c>
      <c r="D9244" s="14" t="s">
        <v>21984</v>
      </c>
      <c r="E9244" s="13" t="s">
        <v>21985</v>
      </c>
      <c r="F9244" s="14" t="s">
        <v>21986</v>
      </c>
      <c r="G9244" s="14" t="s">
        <v>6772</v>
      </c>
      <c r="H9244" s="41" t="s">
        <v>6712</v>
      </c>
      <c r="I9244" s="42" t="s">
        <v>85</v>
      </c>
      <c r="J9244" s="55">
        <f t="shared" si="1"/>
        <v>87</v>
      </c>
      <c r="K9244" s="7" t="str">
        <f t="shared" si="2"/>
        <v>ENG30-04460130-nkula</v>
      </c>
      <c r="L9244" s="7" t="str">
        <f>ifna(VLOOKUP(K9244,'Лист1'!D:E,2,false))</f>
        <v/>
      </c>
      <c r="M9244" s="9"/>
      <c r="N9244" s="9"/>
      <c r="O9244" s="9"/>
      <c r="P9244" s="9"/>
      <c r="Q9244" s="9"/>
      <c r="R9244" s="9"/>
    </row>
    <row r="9245" ht="15.75" customHeight="1">
      <c r="A9245" s="14" t="s">
        <v>11</v>
      </c>
      <c r="B9245" s="14" t="s">
        <v>12</v>
      </c>
      <c r="C9245" s="40" t="s">
        <v>21987</v>
      </c>
      <c r="D9245" s="14" t="s">
        <v>21984</v>
      </c>
      <c r="E9245" s="13" t="s">
        <v>21985</v>
      </c>
      <c r="F9245" s="14" t="s">
        <v>21986</v>
      </c>
      <c r="G9245" s="14" t="s">
        <v>6772</v>
      </c>
      <c r="H9245" s="41" t="s">
        <v>6712</v>
      </c>
      <c r="I9245" s="42" t="s">
        <v>85</v>
      </c>
      <c r="J9245" s="99">
        <f t="shared" si="1"/>
        <v>87</v>
      </c>
      <c r="K9245" s="7" t="str">
        <f t="shared" si="2"/>
        <v>ENG30-04460130-ntoranj</v>
      </c>
      <c r="L9245" s="7" t="str">
        <f>ifna(VLOOKUP(K9245,'Лист1'!D:E,2,false))</f>
        <v/>
      </c>
      <c r="M9245" s="9"/>
      <c r="N9245" s="9"/>
      <c r="O9245" s="9"/>
      <c r="P9245" s="9"/>
      <c r="Q9245" s="9"/>
      <c r="R9245" s="9"/>
    </row>
    <row r="9246" ht="15.75" customHeight="1">
      <c r="A9246" s="14" t="s">
        <v>11</v>
      </c>
      <c r="B9246" s="14" t="s">
        <v>12</v>
      </c>
      <c r="C9246" s="40" t="s">
        <v>20055</v>
      </c>
      <c r="D9246" s="14" t="s">
        <v>21988</v>
      </c>
      <c r="E9246" s="13" t="s">
        <v>21989</v>
      </c>
      <c r="F9246" s="14" t="s">
        <v>21990</v>
      </c>
      <c r="G9246" s="14" t="s">
        <v>16402</v>
      </c>
      <c r="H9246" s="41" t="s">
        <v>6712</v>
      </c>
      <c r="I9246" s="42" t="s">
        <v>85</v>
      </c>
      <c r="J9246" s="33">
        <f t="shared" si="1"/>
        <v>59</v>
      </c>
      <c r="K9246" s="7" t="str">
        <f t="shared" si="2"/>
        <v>ENG30-04463983-npruga</v>
      </c>
      <c r="L9246" s="7" t="str">
        <f>ifna(VLOOKUP(K9246,'Лист1'!D:E,2,false))</f>
        <v/>
      </c>
      <c r="M9246" s="9"/>
      <c r="N9246" s="9"/>
      <c r="O9246" s="9"/>
      <c r="P9246" s="9"/>
      <c r="Q9246" s="9"/>
      <c r="R9246" s="9"/>
    </row>
    <row r="9247" ht="15.75" customHeight="1">
      <c r="A9247" s="14" t="s">
        <v>11</v>
      </c>
      <c r="B9247" s="14" t="s">
        <v>12</v>
      </c>
      <c r="C9247" s="40" t="s">
        <v>21991</v>
      </c>
      <c r="D9247" s="14" t="s">
        <v>21992</v>
      </c>
      <c r="E9247" s="13" t="s">
        <v>21993</v>
      </c>
      <c r="F9247" s="14" t="s">
        <v>21991</v>
      </c>
      <c r="G9247" s="14" t="s">
        <v>6772</v>
      </c>
      <c r="H9247" s="41" t="s">
        <v>6712</v>
      </c>
      <c r="I9247" s="42" t="s">
        <v>85</v>
      </c>
      <c r="J9247" s="65">
        <f t="shared" si="1"/>
        <v>26</v>
      </c>
      <c r="K9247" s="7" t="str">
        <f t="shared" si="2"/>
        <v>ENG30-04464125-ntrag</v>
      </c>
      <c r="L9247" s="7" t="str">
        <f>ifna(VLOOKUP(K9247,'Лист1'!D:E,2,false))</f>
        <v/>
      </c>
      <c r="M9247" s="9"/>
      <c r="N9247" s="9"/>
      <c r="O9247" s="9"/>
      <c r="P9247" s="9"/>
      <c r="Q9247" s="9"/>
      <c r="R9247" s="9"/>
    </row>
    <row r="9248" ht="15.75" customHeight="1">
      <c r="A9248" s="14" t="s">
        <v>11</v>
      </c>
      <c r="B9248" s="14" t="s">
        <v>12</v>
      </c>
      <c r="C9248" s="40" t="s">
        <v>21994</v>
      </c>
      <c r="D9248" s="14" t="s">
        <v>21995</v>
      </c>
      <c r="E9248" s="13" t="s">
        <v>21996</v>
      </c>
      <c r="F9248" s="14" t="s">
        <v>21994</v>
      </c>
      <c r="G9248" s="14" t="s">
        <v>7357</v>
      </c>
      <c r="H9248" s="41" t="s">
        <v>6712</v>
      </c>
      <c r="I9248" s="42" t="s">
        <v>85</v>
      </c>
      <c r="J9248" s="58">
        <f t="shared" si="1"/>
        <v>70</v>
      </c>
      <c r="K9248" s="7" t="str">
        <f t="shared" si="2"/>
        <v>ENG30-04465501-ntraktor</v>
      </c>
      <c r="L9248" s="7" t="str">
        <f>ifna(VLOOKUP(K9248,'Лист1'!D:E,2,false))</f>
        <v/>
      </c>
      <c r="M9248" s="9"/>
      <c r="N9248" s="9"/>
      <c r="O9248" s="9"/>
      <c r="P9248" s="9"/>
      <c r="Q9248" s="9"/>
      <c r="R9248" s="9"/>
    </row>
    <row r="9249" ht="15.75" customHeight="1">
      <c r="A9249" s="14" t="s">
        <v>11</v>
      </c>
      <c r="B9249" s="14" t="s">
        <v>12</v>
      </c>
      <c r="C9249" s="40" t="s">
        <v>21997</v>
      </c>
      <c r="D9249" s="14" t="s">
        <v>21998</v>
      </c>
      <c r="E9249" s="13" t="s">
        <v>21999</v>
      </c>
      <c r="F9249" s="14" t="s">
        <v>22000</v>
      </c>
      <c r="G9249" s="14" t="s">
        <v>7357</v>
      </c>
      <c r="H9249" s="41" t="s">
        <v>6712</v>
      </c>
      <c r="I9249" s="42" t="s">
        <v>85</v>
      </c>
      <c r="J9249" s="43">
        <f t="shared" si="1"/>
        <v>69</v>
      </c>
      <c r="K9249" s="7" t="str">
        <f t="shared" si="2"/>
        <v>ENG30-04468005-nvoz</v>
      </c>
      <c r="L9249" s="7" t="str">
        <f>ifna(VLOOKUP(K9249,'Лист1'!D:E,2,false))</f>
        <v/>
      </c>
      <c r="M9249" s="9"/>
      <c r="N9249" s="9"/>
      <c r="O9249" s="9"/>
      <c r="P9249" s="9"/>
      <c r="Q9249" s="9"/>
      <c r="R9249" s="9"/>
    </row>
    <row r="9250" ht="15.75" customHeight="1">
      <c r="A9250" s="14" t="s">
        <v>11</v>
      </c>
      <c r="B9250" s="14" t="s">
        <v>12</v>
      </c>
      <c r="C9250" s="40" t="s">
        <v>8008</v>
      </c>
      <c r="D9250" s="14" t="s">
        <v>22001</v>
      </c>
      <c r="E9250" s="13" t="s">
        <v>22002</v>
      </c>
      <c r="F9250" s="14" t="s">
        <v>8008</v>
      </c>
      <c r="G9250" s="14" t="s">
        <v>7790</v>
      </c>
      <c r="H9250" s="41" t="s">
        <v>6712</v>
      </c>
      <c r="I9250" s="42" t="s">
        <v>85</v>
      </c>
      <c r="J9250" s="22">
        <f t="shared" si="1"/>
        <v>92</v>
      </c>
      <c r="K9250" s="7" t="str">
        <f t="shared" si="2"/>
        <v>ENG30-04472243-nprenos</v>
      </c>
      <c r="L9250" s="7" t="str">
        <f>ifna(VLOOKUP(K9250,'Лист1'!D:E,2,false))</f>
        <v/>
      </c>
      <c r="M9250" s="9"/>
      <c r="N9250" s="9"/>
      <c r="O9250" s="9"/>
      <c r="P9250" s="9"/>
      <c r="Q9250" s="9"/>
      <c r="R9250" s="9"/>
    </row>
    <row r="9251" ht="15.75" customHeight="1">
      <c r="A9251" s="14" t="s">
        <v>11</v>
      </c>
      <c r="B9251" s="14" t="s">
        <v>12</v>
      </c>
      <c r="C9251" s="40" t="s">
        <v>22003</v>
      </c>
      <c r="D9251" s="14" t="s">
        <v>22004</v>
      </c>
      <c r="E9251" s="13" t="s">
        <v>22005</v>
      </c>
      <c r="F9251" s="13" t="s">
        <v>22006</v>
      </c>
      <c r="G9251" s="14" t="s">
        <v>7357</v>
      </c>
      <c r="H9251" s="159" t="s">
        <v>6712</v>
      </c>
      <c r="I9251" s="116" t="s">
        <v>17</v>
      </c>
      <c r="J9251" s="61">
        <f t="shared" si="1"/>
        <v>85</v>
      </c>
      <c r="K9251" s="7" t="str">
        <f t="shared" si="2"/>
        <v>ENG30-04473432-ntransportni sistem</v>
      </c>
      <c r="L9251" s="7" t="str">
        <f>ifna(VLOOKUP(K9251,'Лист1'!D:E,2,false))</f>
        <v/>
      </c>
      <c r="M9251" s="9"/>
      <c r="N9251" s="9"/>
      <c r="O9251" s="9"/>
      <c r="P9251" s="9"/>
      <c r="Q9251" s="9"/>
      <c r="R9251" s="9"/>
    </row>
    <row r="9252" ht="15.75" customHeight="1">
      <c r="A9252" s="14" t="s">
        <v>11</v>
      </c>
      <c r="B9252" s="14" t="s">
        <v>12</v>
      </c>
      <c r="C9252" s="40" t="s">
        <v>21064</v>
      </c>
      <c r="D9252" s="14" t="s">
        <v>22007</v>
      </c>
      <c r="E9252" s="13" t="s">
        <v>22008</v>
      </c>
      <c r="F9252" s="14" t="s">
        <v>22009</v>
      </c>
      <c r="G9252" s="14" t="s">
        <v>7357</v>
      </c>
      <c r="H9252" s="41" t="s">
        <v>6712</v>
      </c>
      <c r="I9252" s="42" t="s">
        <v>85</v>
      </c>
      <c r="J9252" s="78">
        <f t="shared" si="1"/>
        <v>39</v>
      </c>
      <c r="K9252" s="7" t="str">
        <f t="shared" si="2"/>
        <v>ENG30-04478889-njarak</v>
      </c>
      <c r="L9252" s="7" t="str">
        <f>ifna(VLOOKUP(K9252,'Лист1'!D:E,2,false))</f>
        <v/>
      </c>
      <c r="M9252" s="9"/>
      <c r="N9252" s="9"/>
      <c r="O9252" s="9"/>
      <c r="P9252" s="9"/>
      <c r="Q9252" s="9"/>
      <c r="R9252" s="9"/>
    </row>
    <row r="9253" ht="15.75" customHeight="1">
      <c r="A9253" s="14" t="s">
        <v>11</v>
      </c>
      <c r="B9253" s="14" t="s">
        <v>12</v>
      </c>
      <c r="C9253" s="40" t="s">
        <v>22010</v>
      </c>
      <c r="D9253" s="14" t="s">
        <v>22011</v>
      </c>
      <c r="E9253" s="13" t="s">
        <v>22012</v>
      </c>
      <c r="F9253" s="14" t="s">
        <v>22013</v>
      </c>
      <c r="G9253" s="14" t="s">
        <v>9511</v>
      </c>
      <c r="H9253" s="41" t="s">
        <v>6712</v>
      </c>
      <c r="I9253" s="42" t="s">
        <v>85</v>
      </c>
      <c r="J9253" s="39">
        <f t="shared" si="1"/>
        <v>72</v>
      </c>
      <c r="K9253" s="7" t="str">
        <f t="shared" si="2"/>
        <v>ENG30-04486054-nslavoluk</v>
      </c>
      <c r="L9253" s="7" t="str">
        <f>ifna(VLOOKUP(K9253,'Лист1'!D:E,2,false))</f>
        <v/>
      </c>
      <c r="M9253" s="9"/>
      <c r="N9253" s="9"/>
      <c r="O9253" s="9"/>
      <c r="P9253" s="9"/>
      <c r="Q9253" s="9"/>
      <c r="R9253" s="9"/>
    </row>
    <row r="9254" ht="15.75" customHeight="1">
      <c r="A9254" s="14" t="s">
        <v>11</v>
      </c>
      <c r="B9254" s="14" t="s">
        <v>12</v>
      </c>
      <c r="C9254" s="40" t="s">
        <v>21014</v>
      </c>
      <c r="D9254" s="14" t="s">
        <v>22014</v>
      </c>
      <c r="E9254" s="13" t="s">
        <v>22015</v>
      </c>
      <c r="F9254" s="14" t="s">
        <v>22016</v>
      </c>
      <c r="G9254" s="14" t="s">
        <v>6772</v>
      </c>
      <c r="H9254" s="41" t="s">
        <v>6712</v>
      </c>
      <c r="I9254" s="42" t="s">
        <v>85</v>
      </c>
      <c r="J9254" s="65">
        <f t="shared" si="1"/>
        <v>32</v>
      </c>
      <c r="K9254" s="7" t="str">
        <f t="shared" si="2"/>
        <v>ENG30-04487996-ntrofej</v>
      </c>
      <c r="L9254" s="7" t="str">
        <f>ifna(VLOOKUP(K9254,'Лист1'!D:E,2,false))</f>
        <v/>
      </c>
      <c r="M9254" s="9"/>
      <c r="N9254" s="9"/>
      <c r="O9254" s="9"/>
      <c r="P9254" s="9"/>
      <c r="Q9254" s="9"/>
      <c r="R9254" s="9"/>
    </row>
    <row r="9255" ht="15.75" customHeight="1">
      <c r="A9255" s="14" t="s">
        <v>11</v>
      </c>
      <c r="B9255" s="14" t="s">
        <v>12</v>
      </c>
      <c r="C9255" s="40" t="s">
        <v>21421</v>
      </c>
      <c r="D9255" s="14" t="s">
        <v>22017</v>
      </c>
      <c r="E9255" s="13" t="s">
        <v>22018</v>
      </c>
      <c r="F9255" s="14" t="s">
        <v>22019</v>
      </c>
      <c r="G9255" s="14" t="s">
        <v>7357</v>
      </c>
      <c r="H9255" s="41" t="s">
        <v>6712</v>
      </c>
      <c r="I9255" s="42" t="s">
        <v>85</v>
      </c>
      <c r="J9255" s="38">
        <f t="shared" si="1"/>
        <v>33</v>
      </c>
      <c r="K9255" s="7" t="str">
        <f t="shared" si="2"/>
        <v>ENG30-04490091-nkamion</v>
      </c>
      <c r="L9255" s="7" t="str">
        <f>ifna(VLOOKUP(K9255,'Лист1'!D:E,2,false))</f>
        <v/>
      </c>
      <c r="M9255" s="9"/>
      <c r="N9255" s="9"/>
      <c r="O9255" s="9"/>
      <c r="P9255" s="9"/>
      <c r="Q9255" s="9"/>
      <c r="R9255" s="9"/>
    </row>
    <row r="9256" ht="15.75" customHeight="1">
      <c r="A9256" s="14" t="s">
        <v>11</v>
      </c>
      <c r="B9256" s="14" t="s">
        <v>12</v>
      </c>
      <c r="C9256" s="40" t="s">
        <v>22020</v>
      </c>
      <c r="D9256" s="14" t="s">
        <v>22021</v>
      </c>
      <c r="E9256" s="13" t="s">
        <v>22022</v>
      </c>
      <c r="F9256" s="14" t="s">
        <v>22020</v>
      </c>
      <c r="G9256" s="14" t="s">
        <v>21295</v>
      </c>
      <c r="H9256" s="41" t="s">
        <v>6712</v>
      </c>
      <c r="I9256" s="42" t="s">
        <v>85</v>
      </c>
      <c r="J9256" s="102">
        <f t="shared" si="1"/>
        <v>113</v>
      </c>
      <c r="K9256" s="7" t="str">
        <f t="shared" si="2"/>
        <v>ENG30-04493505-ncev</v>
      </c>
      <c r="L9256" s="7" t="str">
        <f>ifna(VLOOKUP(K9256,'Лист1'!D:E,2,false))</f>
        <v/>
      </c>
      <c r="M9256" s="9"/>
      <c r="N9256" s="9"/>
      <c r="O9256" s="9"/>
      <c r="P9256" s="9"/>
      <c r="Q9256" s="9"/>
      <c r="R9256" s="9"/>
    </row>
    <row r="9257" ht="15.75" customHeight="1">
      <c r="A9257" s="14" t="s">
        <v>11</v>
      </c>
      <c r="B9257" s="14" t="s">
        <v>12</v>
      </c>
      <c r="C9257" s="40" t="s">
        <v>22023</v>
      </c>
      <c r="D9257" s="14" t="s">
        <v>22024</v>
      </c>
      <c r="E9257" s="13" t="s">
        <v>22025</v>
      </c>
      <c r="F9257" s="14" t="s">
        <v>22026</v>
      </c>
      <c r="G9257" s="14" t="s">
        <v>9107</v>
      </c>
      <c r="H9257" s="41" t="s">
        <v>6712</v>
      </c>
      <c r="I9257" s="42" t="s">
        <v>85</v>
      </c>
      <c r="J9257" s="27">
        <f t="shared" si="1"/>
        <v>83</v>
      </c>
      <c r="K9257" s="7" t="str">
        <f t="shared" si="2"/>
        <v>ENG30-04497962-ntunel</v>
      </c>
      <c r="L9257" s="7" t="str">
        <f>ifna(VLOOKUP(K9257,'Лист1'!D:E,2,false))</f>
        <v/>
      </c>
      <c r="M9257" s="9"/>
      <c r="N9257" s="9"/>
      <c r="O9257" s="9"/>
      <c r="P9257" s="9"/>
      <c r="Q9257" s="9"/>
      <c r="R9257" s="9"/>
    </row>
    <row r="9258" ht="15.75" customHeight="1">
      <c r="A9258" s="14" t="s">
        <v>11</v>
      </c>
      <c r="B9258" s="14" t="s">
        <v>12</v>
      </c>
      <c r="C9258" s="40" t="s">
        <v>22027</v>
      </c>
      <c r="D9258" s="14" t="s">
        <v>22028</v>
      </c>
      <c r="E9258" s="13" t="s">
        <v>22029</v>
      </c>
      <c r="F9258" s="14" t="s">
        <v>22030</v>
      </c>
      <c r="G9258" s="14" t="s">
        <v>8042</v>
      </c>
      <c r="H9258" s="41" t="s">
        <v>6712</v>
      </c>
      <c r="I9258" s="42" t="s">
        <v>85</v>
      </c>
      <c r="J9258" s="29">
        <f t="shared" si="1"/>
        <v>116</v>
      </c>
      <c r="K9258" s="7" t="str">
        <f t="shared" si="2"/>
        <v>ENG30-04504486-nslog</v>
      </c>
      <c r="L9258" s="7" t="str">
        <f>ifna(VLOOKUP(K9258,'Лист1'!D:E,2,false))</f>
        <v/>
      </c>
      <c r="M9258" s="9"/>
      <c r="N9258" s="9"/>
      <c r="O9258" s="9"/>
      <c r="P9258" s="9"/>
      <c r="Q9258" s="9"/>
      <c r="R9258" s="9"/>
    </row>
    <row r="9259" ht="15.75" customHeight="1">
      <c r="A9259" s="14" t="s">
        <v>11</v>
      </c>
      <c r="B9259" s="14" t="s">
        <v>12</v>
      </c>
      <c r="C9259" s="40" t="s">
        <v>22031</v>
      </c>
      <c r="D9259" s="14" t="s">
        <v>22028</v>
      </c>
      <c r="E9259" s="13" t="s">
        <v>22029</v>
      </c>
      <c r="F9259" s="14" t="s">
        <v>22030</v>
      </c>
      <c r="G9259" s="14" t="s">
        <v>8042</v>
      </c>
      <c r="H9259" s="41" t="s">
        <v>6712</v>
      </c>
      <c r="I9259" s="42" t="s">
        <v>85</v>
      </c>
      <c r="J9259" s="22">
        <f t="shared" si="1"/>
        <v>116</v>
      </c>
      <c r="K9259" s="7" t="str">
        <f t="shared" si="2"/>
        <v>ENG30-04504486-nslovo</v>
      </c>
      <c r="L9259" s="7" t="str">
        <f>ifna(VLOOKUP(K9259,'Лист1'!D:E,2,false))</f>
        <v/>
      </c>
      <c r="M9259" s="9"/>
      <c r="N9259" s="9"/>
      <c r="O9259" s="9"/>
      <c r="P9259" s="9"/>
      <c r="Q9259" s="9"/>
      <c r="R9259" s="9"/>
    </row>
    <row r="9260" ht="15.75" customHeight="1">
      <c r="A9260" s="14" t="s">
        <v>11</v>
      </c>
      <c r="B9260" s="14" t="s">
        <v>12</v>
      </c>
      <c r="C9260" s="40" t="s">
        <v>21355</v>
      </c>
      <c r="D9260" s="14" t="s">
        <v>22032</v>
      </c>
      <c r="E9260" s="13" t="s">
        <v>22033</v>
      </c>
      <c r="F9260" s="14" t="s">
        <v>22034</v>
      </c>
      <c r="G9260" s="14" t="s">
        <v>8298</v>
      </c>
      <c r="H9260" s="41" t="s">
        <v>6712</v>
      </c>
      <c r="I9260" s="42" t="s">
        <v>85</v>
      </c>
      <c r="J9260" s="85">
        <f t="shared" si="1"/>
        <v>80</v>
      </c>
      <c r="K9260" s="7" t="str">
        <f t="shared" si="2"/>
        <v>ENG30-04505470-ntastatura</v>
      </c>
      <c r="L9260" s="7" t="str">
        <f>ifna(VLOOKUP(K9260,'Лист1'!D:E,2,false))</f>
        <v/>
      </c>
      <c r="M9260" s="9"/>
      <c r="N9260" s="9"/>
      <c r="O9260" s="9"/>
      <c r="P9260" s="9"/>
      <c r="Q9260" s="9"/>
      <c r="R9260" s="9"/>
    </row>
    <row r="9261" ht="15.75" customHeight="1">
      <c r="A9261" s="14" t="s">
        <v>11</v>
      </c>
      <c r="B9261" s="14" t="s">
        <v>12</v>
      </c>
      <c r="C9261" s="40" t="s">
        <v>22023</v>
      </c>
      <c r="D9261" s="14" t="s">
        <v>22035</v>
      </c>
      <c r="E9261" s="13" t="s">
        <v>22036</v>
      </c>
      <c r="F9261" s="14" t="s">
        <v>22037</v>
      </c>
      <c r="G9261" s="14" t="s">
        <v>9107</v>
      </c>
      <c r="H9261" s="41" t="s">
        <v>6712</v>
      </c>
      <c r="I9261" s="42" t="s">
        <v>85</v>
      </c>
      <c r="J9261" s="80">
        <f t="shared" si="1"/>
        <v>82</v>
      </c>
      <c r="K9261" s="7" t="str">
        <f t="shared" si="2"/>
        <v>ENG30-04508804-ntunel</v>
      </c>
      <c r="L9261" s="7" t="str">
        <f>ifna(VLOOKUP(K9261,'Лист1'!D:E,2,false))</f>
        <v/>
      </c>
      <c r="M9261" s="9"/>
      <c r="N9261" s="9"/>
      <c r="O9261" s="9"/>
      <c r="P9261" s="9"/>
      <c r="Q9261" s="9"/>
      <c r="R9261" s="9"/>
    </row>
    <row r="9262" ht="15.75" customHeight="1">
      <c r="A9262" s="14" t="s">
        <v>11</v>
      </c>
      <c r="B9262" s="14" t="s">
        <v>12</v>
      </c>
      <c r="C9262" s="40" t="s">
        <v>22038</v>
      </c>
      <c r="D9262" s="14" t="s">
        <v>22039</v>
      </c>
      <c r="E9262" s="13" t="s">
        <v>22040</v>
      </c>
      <c r="F9262" s="14" t="s">
        <v>22038</v>
      </c>
      <c r="G9262" s="14" t="s">
        <v>16402</v>
      </c>
      <c r="H9262" s="41" t="s">
        <v>6712</v>
      </c>
      <c r="I9262" s="42" t="s">
        <v>85</v>
      </c>
      <c r="J9262" s="45">
        <f t="shared" si="1"/>
        <v>118</v>
      </c>
      <c r="K9262" s="7" t="str">
        <f t="shared" si="2"/>
        <v>ENG30-04511002-nuniverzitet</v>
      </c>
      <c r="L9262" s="7" t="str">
        <f>ifna(VLOOKUP(K9262,'Лист1'!D:E,2,false))</f>
        <v/>
      </c>
      <c r="M9262" s="9"/>
      <c r="N9262" s="9"/>
      <c r="O9262" s="9"/>
      <c r="P9262" s="9"/>
      <c r="Q9262" s="9"/>
      <c r="R9262" s="9"/>
    </row>
    <row r="9263" ht="15.75" customHeight="1">
      <c r="A9263" s="14" t="s">
        <v>11</v>
      </c>
      <c r="B9263" s="14" t="s">
        <v>12</v>
      </c>
      <c r="C9263" s="40" t="s">
        <v>19838</v>
      </c>
      <c r="D9263" s="14" t="s">
        <v>22041</v>
      </c>
      <c r="E9263" s="13" t="s">
        <v>22042</v>
      </c>
      <c r="F9263" s="14" t="s">
        <v>19838</v>
      </c>
      <c r="G9263" s="14" t="s">
        <v>7914</v>
      </c>
      <c r="H9263" s="41" t="s">
        <v>6712</v>
      </c>
      <c r="I9263" s="42" t="s">
        <v>85</v>
      </c>
      <c r="J9263" s="44">
        <f t="shared" si="1"/>
        <v>52</v>
      </c>
      <c r="K9263" s="7" t="str">
        <f t="shared" si="2"/>
        <v>ENG30-04516672-npribor</v>
      </c>
      <c r="L9263" s="7" t="str">
        <f>ifna(VLOOKUP(K9263,'Лист1'!D:E,2,false))</f>
        <v/>
      </c>
      <c r="M9263" s="9"/>
      <c r="N9263" s="9"/>
      <c r="O9263" s="9"/>
      <c r="P9263" s="9"/>
      <c r="Q9263" s="9"/>
      <c r="R9263" s="9"/>
    </row>
    <row r="9264" ht="15.75" customHeight="1">
      <c r="A9264" s="14" t="s">
        <v>11</v>
      </c>
      <c r="B9264" s="14" t="s">
        <v>12</v>
      </c>
      <c r="C9264" s="40" t="s">
        <v>22043</v>
      </c>
      <c r="D9264" s="14" t="s">
        <v>22044</v>
      </c>
      <c r="E9264" s="13" t="s">
        <v>22045</v>
      </c>
      <c r="F9264" s="14" t="s">
        <v>22046</v>
      </c>
      <c r="G9264" s="14" t="s">
        <v>16125</v>
      </c>
      <c r="H9264" s="41" t="s">
        <v>6712</v>
      </c>
      <c r="I9264" s="42" t="s">
        <v>85</v>
      </c>
      <c r="J9264" s="25">
        <f t="shared" si="1"/>
        <v>128</v>
      </c>
      <c r="K9264" s="7" t="str">
        <f t="shared" si="2"/>
        <v>ENG30-04517535-nvakcina</v>
      </c>
      <c r="L9264" s="7" t="str">
        <f>ifna(VLOOKUP(K9264,'Лист1'!D:E,2,false))</f>
        <v/>
      </c>
      <c r="M9264" s="9"/>
      <c r="N9264" s="9"/>
      <c r="O9264" s="9"/>
      <c r="P9264" s="9"/>
      <c r="Q9264" s="9"/>
      <c r="R9264" s="9"/>
    </row>
    <row r="9265" ht="15.75" customHeight="1">
      <c r="A9265" s="14" t="s">
        <v>11</v>
      </c>
      <c r="B9265" s="14" t="s">
        <v>12</v>
      </c>
      <c r="C9265" s="40" t="s">
        <v>22047</v>
      </c>
      <c r="D9265" s="14" t="s">
        <v>22048</v>
      </c>
      <c r="E9265" s="13" t="s">
        <v>22049</v>
      </c>
      <c r="F9265" s="13" t="s">
        <v>22047</v>
      </c>
      <c r="G9265" s="14" t="s">
        <v>7357</v>
      </c>
      <c r="H9265" s="159" t="s">
        <v>6712</v>
      </c>
      <c r="I9265" s="116" t="s">
        <v>17</v>
      </c>
      <c r="J9265" s="25">
        <f t="shared" si="1"/>
        <v>48</v>
      </c>
      <c r="K9265" s="7" t="str">
        <f t="shared" si="2"/>
        <v>ENG30-04524313-nprevozno sredstvo</v>
      </c>
      <c r="L9265" s="7" t="str">
        <f>ifna(VLOOKUP(K9265,'Лист1'!D:E,2,false))</f>
        <v/>
      </c>
      <c r="M9265" s="9"/>
      <c r="N9265" s="9"/>
      <c r="O9265" s="9"/>
      <c r="P9265" s="9"/>
      <c r="Q9265" s="9"/>
      <c r="R9265" s="9"/>
    </row>
    <row r="9266" ht="15.75" customHeight="1">
      <c r="A9266" s="14" t="s">
        <v>11</v>
      </c>
      <c r="B9266" s="14" t="s">
        <v>12</v>
      </c>
      <c r="C9266" s="40" t="s">
        <v>20159</v>
      </c>
      <c r="D9266" s="14" t="s">
        <v>22050</v>
      </c>
      <c r="E9266" s="13" t="s">
        <v>22051</v>
      </c>
      <c r="F9266" s="14" t="s">
        <v>22052</v>
      </c>
      <c r="G9266" s="14" t="s">
        <v>7357</v>
      </c>
      <c r="H9266" s="41" t="s">
        <v>6712</v>
      </c>
      <c r="I9266" s="42" t="s">
        <v>85</v>
      </c>
      <c r="J9266" s="77">
        <f t="shared" si="1"/>
        <v>76</v>
      </c>
      <c r="K9266" s="7" t="str">
        <f t="shared" si="2"/>
        <v>ENG30-04543158-nkočija</v>
      </c>
      <c r="L9266" s="7" t="str">
        <f>ifna(VLOOKUP(K9266,'Лист1'!D:E,2,false))</f>
        <v/>
      </c>
      <c r="M9266" s="9"/>
      <c r="N9266" s="9"/>
      <c r="O9266" s="9"/>
      <c r="P9266" s="9"/>
      <c r="Q9266" s="9"/>
      <c r="R9266" s="9"/>
    </row>
    <row r="9267" ht="15.75" customHeight="1">
      <c r="A9267" s="14" t="s">
        <v>11</v>
      </c>
      <c r="B9267" s="14" t="s">
        <v>12</v>
      </c>
      <c r="C9267" s="40" t="s">
        <v>22053</v>
      </c>
      <c r="D9267" s="14" t="s">
        <v>22054</v>
      </c>
      <c r="E9267" s="13" t="s">
        <v>22055</v>
      </c>
      <c r="F9267" s="14" t="s">
        <v>22053</v>
      </c>
      <c r="G9267" s="14" t="s">
        <v>9107</v>
      </c>
      <c r="H9267" s="41" t="s">
        <v>6712</v>
      </c>
      <c r="I9267" s="42" t="s">
        <v>85</v>
      </c>
      <c r="J9267" s="21">
        <f t="shared" si="1"/>
        <v>139</v>
      </c>
      <c r="K9267" s="7" t="str">
        <f t="shared" si="2"/>
        <v>ENG30-04546855-nzid</v>
      </c>
      <c r="L9267" s="7" t="str">
        <f>ifna(VLOOKUP(K9267,'Лист1'!D:E,2,false))</f>
        <v/>
      </c>
      <c r="M9267" s="9"/>
      <c r="N9267" s="9"/>
      <c r="O9267" s="9"/>
      <c r="P9267" s="9"/>
      <c r="Q9267" s="9"/>
      <c r="R9267" s="9"/>
    </row>
    <row r="9268" ht="15.75" customHeight="1">
      <c r="A9268" s="14" t="s">
        <v>11</v>
      </c>
      <c r="B9268" s="14" t="s">
        <v>12</v>
      </c>
      <c r="C9268" s="40" t="s">
        <v>22053</v>
      </c>
      <c r="D9268" s="14" t="s">
        <v>22056</v>
      </c>
      <c r="E9268" s="13" t="s">
        <v>22057</v>
      </c>
      <c r="F9268" s="14" t="s">
        <v>22053</v>
      </c>
      <c r="G9268" s="14" t="s">
        <v>6772</v>
      </c>
      <c r="H9268" s="41" t="s">
        <v>6712</v>
      </c>
      <c r="I9268" s="42" t="s">
        <v>85</v>
      </c>
      <c r="J9268" s="92">
        <f t="shared" si="1"/>
        <v>40</v>
      </c>
      <c r="K9268" s="7" t="str">
        <f t="shared" si="2"/>
        <v>ENG30-04547592-nzid</v>
      </c>
      <c r="L9268" s="7" t="str">
        <f>ifna(VLOOKUP(K9268,'Лист1'!D:E,2,false))</f>
        <v/>
      </c>
      <c r="M9268" s="9"/>
      <c r="N9268" s="9"/>
      <c r="O9268" s="9"/>
      <c r="P9268" s="9"/>
      <c r="Q9268" s="9"/>
      <c r="R9268" s="9"/>
    </row>
    <row r="9269" ht="15.75" customHeight="1">
      <c r="A9269" s="14" t="s">
        <v>11</v>
      </c>
      <c r="B9269" s="14" t="s">
        <v>12</v>
      </c>
      <c r="C9269" s="40" t="s">
        <v>22053</v>
      </c>
      <c r="D9269" s="14" t="s">
        <v>22058</v>
      </c>
      <c r="E9269" s="13" t="s">
        <v>22059</v>
      </c>
      <c r="F9269" s="14" t="s">
        <v>22053</v>
      </c>
      <c r="G9269" s="14"/>
      <c r="H9269" s="41" t="s">
        <v>6712</v>
      </c>
      <c r="I9269" s="42" t="s">
        <v>85</v>
      </c>
      <c r="J9269" s="46">
        <f t="shared" si="1"/>
        <v>36</v>
      </c>
      <c r="K9269" s="7" t="str">
        <f t="shared" si="2"/>
        <v>ENG30-04547821-nzid</v>
      </c>
      <c r="L9269" s="7" t="str">
        <f>ifna(VLOOKUP(K9269,'Лист1'!D:E,2,false))</f>
        <v/>
      </c>
      <c r="M9269" s="9"/>
      <c r="N9269" s="9"/>
      <c r="O9269" s="9"/>
      <c r="P9269" s="9"/>
      <c r="Q9269" s="9"/>
      <c r="R9269" s="9"/>
    </row>
    <row r="9270" ht="15.75" customHeight="1">
      <c r="A9270" s="14" t="s">
        <v>11</v>
      </c>
      <c r="B9270" s="14" t="s">
        <v>12</v>
      </c>
      <c r="C9270" s="40" t="s">
        <v>22060</v>
      </c>
      <c r="D9270" s="14" t="s">
        <v>22061</v>
      </c>
      <c r="E9270" s="13" t="s">
        <v>22062</v>
      </c>
      <c r="F9270" s="13" t="s">
        <v>22063</v>
      </c>
      <c r="G9270" s="14" t="s">
        <v>11653</v>
      </c>
      <c r="H9270" s="159" t="s">
        <v>6712</v>
      </c>
      <c r="I9270" s="116" t="s">
        <v>17</v>
      </c>
      <c r="J9270" s="33">
        <f t="shared" si="1"/>
        <v>52</v>
      </c>
      <c r="K9270" s="7" t="str">
        <f t="shared" si="2"/>
        <v>ENG30-04552696-nratni brod</v>
      </c>
      <c r="L9270" s="7" t="str">
        <f>ifna(VLOOKUP(K9270,'Лист1'!D:E,2,false))</f>
        <v/>
      </c>
      <c r="M9270" s="9"/>
      <c r="N9270" s="9"/>
      <c r="O9270" s="9"/>
      <c r="P9270" s="9"/>
      <c r="Q9270" s="9"/>
      <c r="R9270" s="9"/>
    </row>
    <row r="9271" ht="15.75" customHeight="1">
      <c r="A9271" s="14" t="s">
        <v>11</v>
      </c>
      <c r="B9271" s="14" t="s">
        <v>12</v>
      </c>
      <c r="C9271" s="40" t="s">
        <v>22064</v>
      </c>
      <c r="D9271" s="14" t="s">
        <v>22065</v>
      </c>
      <c r="E9271" s="13" t="s">
        <v>22066</v>
      </c>
      <c r="F9271" s="14" t="s">
        <v>22067</v>
      </c>
      <c r="G9271" s="14" t="s">
        <v>21295</v>
      </c>
      <c r="H9271" s="41" t="s">
        <v>6712</v>
      </c>
      <c r="I9271" s="42" t="s">
        <v>85</v>
      </c>
      <c r="J9271" s="25">
        <f t="shared" si="1"/>
        <v>11</v>
      </c>
      <c r="K9271" s="7" t="str">
        <f t="shared" si="2"/>
        <v>ENG30-04562658-nvoda</v>
      </c>
      <c r="L9271" s="7" t="str">
        <f>ifna(VLOOKUP(K9271,'Лист1'!D:E,2,false))</f>
        <v/>
      </c>
      <c r="M9271" s="9"/>
      <c r="N9271" s="9"/>
      <c r="O9271" s="9"/>
      <c r="P9271" s="9"/>
      <c r="Q9271" s="9"/>
      <c r="R9271" s="9"/>
    </row>
    <row r="9272" ht="15.75" customHeight="1">
      <c r="A9272" s="14" t="s">
        <v>11</v>
      </c>
      <c r="B9272" s="14" t="s">
        <v>12</v>
      </c>
      <c r="C9272" s="40" t="s">
        <v>7225</v>
      </c>
      <c r="D9272" s="14" t="s">
        <v>22068</v>
      </c>
      <c r="E9272" s="13" t="s">
        <v>22069</v>
      </c>
      <c r="F9272" s="14" t="s">
        <v>7225</v>
      </c>
      <c r="G9272" s="14" t="s">
        <v>7357</v>
      </c>
      <c r="H9272" s="41" t="s">
        <v>6712</v>
      </c>
      <c r="I9272" s="42" t="s">
        <v>85</v>
      </c>
      <c r="J9272" s="33">
        <f t="shared" si="1"/>
        <v>96</v>
      </c>
      <c r="K9272" s="7" t="str">
        <f t="shared" si="2"/>
        <v>ENG30-04564698-nput</v>
      </c>
      <c r="L9272" s="7" t="str">
        <f>ifna(VLOOKUP(K9272,'Лист1'!D:E,2,false))</f>
        <v/>
      </c>
      <c r="M9272" s="9"/>
      <c r="N9272" s="9"/>
      <c r="O9272" s="9"/>
      <c r="P9272" s="9"/>
      <c r="Q9272" s="9"/>
      <c r="R9272" s="9"/>
    </row>
    <row r="9273" ht="15.75" customHeight="1">
      <c r="A9273" s="14" t="s">
        <v>11</v>
      </c>
      <c r="B9273" s="14" t="s">
        <v>12</v>
      </c>
      <c r="C9273" s="40" t="s">
        <v>19920</v>
      </c>
      <c r="D9273" s="14" t="s">
        <v>22070</v>
      </c>
      <c r="E9273" s="13" t="s">
        <v>22071</v>
      </c>
      <c r="F9273" s="14" t="s">
        <v>22072</v>
      </c>
      <c r="G9273" s="14" t="s">
        <v>9062</v>
      </c>
      <c r="H9273" s="41" t="s">
        <v>6712</v>
      </c>
      <c r="I9273" s="42" t="s">
        <v>85</v>
      </c>
      <c r="J9273" s="43">
        <f t="shared" si="1"/>
        <v>39</v>
      </c>
      <c r="K9273" s="7" t="str">
        <f t="shared" si="2"/>
        <v>ENG30-04565375-noružje</v>
      </c>
      <c r="L9273" s="7" t="str">
        <f>ifna(VLOOKUP(K9273,'Лист1'!D:E,2,false))</f>
        <v/>
      </c>
      <c r="M9273" s="9"/>
      <c r="N9273" s="9"/>
      <c r="O9273" s="9"/>
      <c r="P9273" s="9"/>
      <c r="Q9273" s="9"/>
      <c r="R9273" s="9"/>
    </row>
    <row r="9274" ht="15.75" customHeight="1">
      <c r="A9274" s="14" t="s">
        <v>11</v>
      </c>
      <c r="B9274" s="14" t="s">
        <v>12</v>
      </c>
      <c r="C9274" s="40" t="s">
        <v>19920</v>
      </c>
      <c r="D9274" s="14" t="s">
        <v>22073</v>
      </c>
      <c r="E9274" s="13" t="s">
        <v>22074</v>
      </c>
      <c r="F9274" s="14" t="s">
        <v>19920</v>
      </c>
      <c r="G9274" s="14" t="s">
        <v>9062</v>
      </c>
      <c r="H9274" s="41" t="s">
        <v>6712</v>
      </c>
      <c r="I9274" s="42" t="s">
        <v>85</v>
      </c>
      <c r="J9274" s="45">
        <f t="shared" si="1"/>
        <v>29</v>
      </c>
      <c r="K9274" s="7" t="str">
        <f t="shared" si="2"/>
        <v>ENG30-04566257-noružje</v>
      </c>
      <c r="L9274" s="7" t="str">
        <f>ifna(VLOOKUP(K9274,'Лист1'!D:E,2,false))</f>
        <v/>
      </c>
      <c r="M9274" s="9"/>
      <c r="N9274" s="9"/>
      <c r="O9274" s="9"/>
      <c r="P9274" s="9"/>
      <c r="Q9274" s="9"/>
      <c r="R9274" s="9"/>
    </row>
    <row r="9275" ht="15.75" customHeight="1">
      <c r="A9275" s="14" t="s">
        <v>11</v>
      </c>
      <c r="B9275" s="14" t="s">
        <v>12</v>
      </c>
      <c r="C9275" s="40" t="s">
        <v>12430</v>
      </c>
      <c r="D9275" s="14" t="s">
        <v>22075</v>
      </c>
      <c r="E9275" s="13" t="s">
        <v>22076</v>
      </c>
      <c r="F9275" s="14" t="s">
        <v>12430</v>
      </c>
      <c r="G9275" s="14" t="s">
        <v>7810</v>
      </c>
      <c r="H9275" s="41" t="s">
        <v>6712</v>
      </c>
      <c r="I9275" s="42" t="s">
        <v>85</v>
      </c>
      <c r="J9275" s="60">
        <f t="shared" si="1"/>
        <v>37</v>
      </c>
      <c r="K9275" s="7" t="str">
        <f t="shared" si="2"/>
        <v>ENG30-04568298-ntkanje</v>
      </c>
      <c r="L9275" s="7" t="str">
        <f>ifna(VLOOKUP(K9275,'Лист1'!D:E,2,false))</f>
        <v/>
      </c>
      <c r="M9275" s="9"/>
      <c r="N9275" s="9"/>
      <c r="O9275" s="9"/>
      <c r="P9275" s="9"/>
      <c r="Q9275" s="9"/>
      <c r="R9275" s="9"/>
    </row>
    <row r="9276" ht="15.75" customHeight="1">
      <c r="A9276" s="14" t="s">
        <v>11</v>
      </c>
      <c r="B9276" s="14" t="s">
        <v>12</v>
      </c>
      <c r="C9276" s="40" t="s">
        <v>22077</v>
      </c>
      <c r="D9276" s="14" t="s">
        <v>22078</v>
      </c>
      <c r="E9276" s="13" t="s">
        <v>22079</v>
      </c>
      <c r="F9276" s="14" t="s">
        <v>22080</v>
      </c>
      <c r="G9276" s="14" t="s">
        <v>6772</v>
      </c>
      <c r="H9276" s="41" t="s">
        <v>6712</v>
      </c>
      <c r="I9276" s="42" t="s">
        <v>85</v>
      </c>
      <c r="J9276" s="17">
        <f t="shared" si="1"/>
        <v>16</v>
      </c>
      <c r="K9276" s="7" t="str">
        <f t="shared" si="2"/>
        <v>ENG30-04571088-ntežina</v>
      </c>
      <c r="L9276" s="7" t="str">
        <f>ifna(VLOOKUP(K9276,'Лист1'!D:E,2,false))</f>
        <v/>
      </c>
      <c r="M9276" s="9"/>
      <c r="N9276" s="9"/>
      <c r="O9276" s="9"/>
      <c r="P9276" s="9"/>
      <c r="Q9276" s="9"/>
      <c r="R9276" s="9"/>
    </row>
    <row r="9277" ht="15.75" customHeight="1">
      <c r="A9277" s="14" t="s">
        <v>11</v>
      </c>
      <c r="B9277" s="14" t="s">
        <v>12</v>
      </c>
      <c r="C9277" s="40" t="s">
        <v>22081</v>
      </c>
      <c r="D9277" s="14" t="s">
        <v>22082</v>
      </c>
      <c r="E9277" s="13" t="s">
        <v>22083</v>
      </c>
      <c r="F9277" s="14" t="s">
        <v>22081</v>
      </c>
      <c r="G9277" s="14" t="s">
        <v>6772</v>
      </c>
      <c r="H9277" s="41" t="s">
        <v>6712</v>
      </c>
      <c r="I9277" s="42" t="s">
        <v>85</v>
      </c>
      <c r="J9277" s="121">
        <f t="shared" si="1"/>
        <v>78</v>
      </c>
      <c r="K9277" s="7" t="str">
        <f t="shared" si="2"/>
        <v>ENG30-04572344-nbunar</v>
      </c>
      <c r="L9277" s="7" t="str">
        <f>ifna(VLOOKUP(K9277,'Лист1'!D:E,2,false))</f>
        <v/>
      </c>
      <c r="M9277" s="9"/>
      <c r="N9277" s="9"/>
      <c r="O9277" s="9"/>
      <c r="P9277" s="9"/>
      <c r="Q9277" s="9"/>
      <c r="R9277" s="9"/>
    </row>
    <row r="9278" ht="15.75" customHeight="1">
      <c r="A9278" s="14" t="s">
        <v>11</v>
      </c>
      <c r="B9278" s="14" t="s">
        <v>12</v>
      </c>
      <c r="C9278" s="40" t="s">
        <v>22084</v>
      </c>
      <c r="D9278" s="14" t="s">
        <v>22085</v>
      </c>
      <c r="E9278" s="13" t="s">
        <v>22086</v>
      </c>
      <c r="F9278" s="14" t="s">
        <v>22084</v>
      </c>
      <c r="G9278" s="14" t="s">
        <v>7790</v>
      </c>
      <c r="H9278" s="41" t="s">
        <v>6712</v>
      </c>
      <c r="I9278" s="42" t="s">
        <v>85</v>
      </c>
      <c r="J9278" s="38">
        <f t="shared" si="1"/>
        <v>156</v>
      </c>
      <c r="K9278" s="7" t="str">
        <f t="shared" si="2"/>
        <v>ENG30-04574999-ntočak</v>
      </c>
      <c r="L9278" s="7" t="str">
        <f>ifna(VLOOKUP(K9278,'Лист1'!D:E,2,false))</f>
        <v/>
      </c>
      <c r="M9278" s="9"/>
      <c r="N9278" s="9"/>
      <c r="O9278" s="9"/>
      <c r="P9278" s="9"/>
      <c r="Q9278" s="9"/>
      <c r="R9278" s="9"/>
    </row>
    <row r="9279" ht="15.75" customHeight="1">
      <c r="A9279" s="14" t="s">
        <v>11</v>
      </c>
      <c r="B9279" s="14" t="s">
        <v>12</v>
      </c>
      <c r="C9279" s="40" t="s">
        <v>22087</v>
      </c>
      <c r="D9279" s="14" t="s">
        <v>22088</v>
      </c>
      <c r="E9279" s="13" t="s">
        <v>22089</v>
      </c>
      <c r="F9279" s="14" t="s">
        <v>22087</v>
      </c>
      <c r="G9279" s="14" t="s">
        <v>9107</v>
      </c>
      <c r="H9279" s="41" t="s">
        <v>6712</v>
      </c>
      <c r="I9279" s="42" t="s">
        <v>85</v>
      </c>
      <c r="J9279" s="25">
        <f t="shared" si="1"/>
        <v>121</v>
      </c>
      <c r="K9279" s="7" t="str">
        <f t="shared" si="2"/>
        <v>ENG30-04587648-nprozor</v>
      </c>
      <c r="L9279" s="7" t="str">
        <f>ifna(VLOOKUP(K9279,'Лист1'!D:E,2,false))</f>
        <v/>
      </c>
      <c r="M9279" s="9"/>
      <c r="N9279" s="9"/>
      <c r="O9279" s="9"/>
      <c r="P9279" s="9"/>
      <c r="Q9279" s="9"/>
      <c r="R9279" s="9"/>
    </row>
    <row r="9280" ht="15.75" customHeight="1">
      <c r="A9280" s="14" t="s">
        <v>11</v>
      </c>
      <c r="B9280" s="14" t="s">
        <v>12</v>
      </c>
      <c r="C9280" s="40" t="s">
        <v>22087</v>
      </c>
      <c r="D9280" s="14" t="s">
        <v>22090</v>
      </c>
      <c r="E9280" s="13" t="s">
        <v>22091</v>
      </c>
      <c r="F9280" s="14" t="s">
        <v>22087</v>
      </c>
      <c r="G9280" s="14" t="s">
        <v>7357</v>
      </c>
      <c r="H9280" s="41" t="s">
        <v>6712</v>
      </c>
      <c r="I9280" s="42" t="s">
        <v>85</v>
      </c>
      <c r="J9280" s="22">
        <f t="shared" si="1"/>
        <v>118</v>
      </c>
      <c r="K9280" s="7" t="str">
        <f t="shared" si="2"/>
        <v>ENG30-04588365-nprozor</v>
      </c>
      <c r="L9280" s="7" t="str">
        <f>ifna(VLOOKUP(K9280,'Лист1'!D:E,2,false))</f>
        <v/>
      </c>
      <c r="M9280" s="9"/>
      <c r="N9280" s="9"/>
      <c r="O9280" s="9"/>
      <c r="P9280" s="9"/>
      <c r="Q9280" s="9"/>
      <c r="R9280" s="9"/>
    </row>
    <row r="9281" ht="15.75" customHeight="1">
      <c r="A9281" s="14" t="s">
        <v>11</v>
      </c>
      <c r="B9281" s="14" t="s">
        <v>12</v>
      </c>
      <c r="C9281" s="40" t="s">
        <v>22087</v>
      </c>
      <c r="D9281" s="14" t="s">
        <v>22092</v>
      </c>
      <c r="E9281" s="13" t="s">
        <v>22093</v>
      </c>
      <c r="F9281" s="14" t="s">
        <v>22087</v>
      </c>
      <c r="G9281" s="14" t="s">
        <v>8298</v>
      </c>
      <c r="H9281" s="41" t="s">
        <v>6712</v>
      </c>
      <c r="I9281" s="42" t="s">
        <v>85</v>
      </c>
      <c r="J9281" s="79">
        <f t="shared" si="1"/>
        <v>103</v>
      </c>
      <c r="K9281" s="7" t="str">
        <f t="shared" si="2"/>
        <v>ENG30-04588739-nprozor</v>
      </c>
      <c r="L9281" s="7" t="str">
        <f>ifna(VLOOKUP(K9281,'Лист1'!D:E,2,false))</f>
        <v/>
      </c>
      <c r="M9281" s="9"/>
      <c r="N9281" s="9"/>
      <c r="O9281" s="9"/>
      <c r="P9281" s="9"/>
      <c r="Q9281" s="9"/>
      <c r="R9281" s="9"/>
    </row>
    <row r="9282" ht="15.75" customHeight="1">
      <c r="A9282" s="14" t="s">
        <v>11</v>
      </c>
      <c r="B9282" s="14" t="s">
        <v>12</v>
      </c>
      <c r="C9282" s="40" t="s">
        <v>7201</v>
      </c>
      <c r="D9282" s="14" t="s">
        <v>22094</v>
      </c>
      <c r="E9282" s="13" t="s">
        <v>22095</v>
      </c>
      <c r="F9282" s="14" t="s">
        <v>22096</v>
      </c>
      <c r="G9282" s="14" t="s">
        <v>6772</v>
      </c>
      <c r="H9282" s="41" t="s">
        <v>6712</v>
      </c>
      <c r="I9282" s="42" t="s">
        <v>85</v>
      </c>
      <c r="J9282" s="59">
        <f t="shared" si="1"/>
        <v>79</v>
      </c>
      <c r="K9282" s="7" t="str">
        <f t="shared" si="2"/>
        <v>ENG30-04599396-ndelo</v>
      </c>
      <c r="L9282" s="7" t="str">
        <f>ifna(VLOOKUP(K9282,'Лист1'!D:E,2,false))</f>
        <v/>
      </c>
      <c r="M9282" s="9"/>
      <c r="N9282" s="9"/>
      <c r="O9282" s="9"/>
      <c r="P9282" s="9"/>
      <c r="Q9282" s="9"/>
      <c r="R9282" s="9"/>
    </row>
    <row r="9283" ht="15.75" customHeight="1">
      <c r="A9283" s="14" t="s">
        <v>11</v>
      </c>
      <c r="B9283" s="14" t="s">
        <v>12</v>
      </c>
      <c r="C9283" s="40" t="s">
        <v>10379</v>
      </c>
      <c r="D9283" s="14" t="s">
        <v>22094</v>
      </c>
      <c r="E9283" s="13" t="s">
        <v>22095</v>
      </c>
      <c r="F9283" s="14" t="s">
        <v>22096</v>
      </c>
      <c r="G9283" s="14" t="s">
        <v>6772</v>
      </c>
      <c r="H9283" s="41" t="s">
        <v>6712</v>
      </c>
      <c r="I9283" s="42" t="s">
        <v>85</v>
      </c>
      <c r="J9283" s="38">
        <f t="shared" si="1"/>
        <v>79</v>
      </c>
      <c r="K9283" s="7" t="str">
        <f t="shared" si="2"/>
        <v>ENG30-04599396-nrad</v>
      </c>
      <c r="L9283" s="7" t="str">
        <f>ifna(VLOOKUP(K9283,'Лист1'!D:E,2,false))</f>
        <v/>
      </c>
      <c r="M9283" s="9"/>
      <c r="N9283" s="9"/>
      <c r="O9283" s="9"/>
      <c r="P9283" s="9"/>
      <c r="Q9283" s="9"/>
      <c r="R9283" s="9"/>
    </row>
    <row r="9284" ht="15.75" customHeight="1">
      <c r="A9284" s="14" t="s">
        <v>11</v>
      </c>
      <c r="B9284" s="14" t="s">
        <v>12</v>
      </c>
      <c r="C9284" s="40" t="s">
        <v>7255</v>
      </c>
      <c r="D9284" s="14" t="s">
        <v>22097</v>
      </c>
      <c r="E9284" s="13" t="s">
        <v>22098</v>
      </c>
      <c r="F9284" s="14" t="s">
        <v>22099</v>
      </c>
      <c r="G9284" s="14" t="s">
        <v>6772</v>
      </c>
      <c r="H9284" s="41" t="s">
        <v>6712</v>
      </c>
      <c r="I9284" s="42" t="s">
        <v>85</v>
      </c>
      <c r="J9284" s="46">
        <f t="shared" si="1"/>
        <v>31</v>
      </c>
      <c r="K9284" s="7" t="str">
        <f t="shared" si="2"/>
        <v>ENG30-04602044-nposao</v>
      </c>
      <c r="L9284" s="7" t="str">
        <f>ifna(VLOOKUP(K9284,'Лист1'!D:E,2,false))</f>
        <v/>
      </c>
      <c r="M9284" s="9"/>
      <c r="N9284" s="9"/>
      <c r="O9284" s="9"/>
      <c r="P9284" s="9"/>
      <c r="Q9284" s="9"/>
      <c r="R9284" s="9"/>
    </row>
    <row r="9285" ht="15.75" customHeight="1">
      <c r="A9285" s="14" t="s">
        <v>11</v>
      </c>
      <c r="B9285" s="14" t="s">
        <v>12</v>
      </c>
      <c r="C9285" s="40" t="s">
        <v>22100</v>
      </c>
      <c r="D9285" s="14" t="s">
        <v>22101</v>
      </c>
      <c r="E9285" s="13" t="s">
        <v>22102</v>
      </c>
      <c r="F9285" s="14" t="s">
        <v>22103</v>
      </c>
      <c r="G9285" s="14" t="s">
        <v>6772</v>
      </c>
      <c r="H9285" s="41" t="s">
        <v>6712</v>
      </c>
      <c r="I9285" s="42" t="s">
        <v>85</v>
      </c>
      <c r="J9285" s="43">
        <f t="shared" si="1"/>
        <v>63</v>
      </c>
      <c r="K9285" s="7" t="str">
        <f t="shared" si="2"/>
        <v>ENG30-04603081-nradionica</v>
      </c>
      <c r="L9285" s="7" t="str">
        <f>ifna(VLOOKUP(K9285,'Лист1'!D:E,2,false))</f>
        <v/>
      </c>
      <c r="M9285" s="9"/>
      <c r="N9285" s="9"/>
      <c r="O9285" s="9"/>
      <c r="P9285" s="9"/>
      <c r="Q9285" s="9"/>
      <c r="R9285" s="9"/>
    </row>
    <row r="9286" ht="15.75" customHeight="1">
      <c r="A9286" s="14" t="s">
        <v>11</v>
      </c>
      <c r="B9286" s="14" t="s">
        <v>12</v>
      </c>
      <c r="C9286" s="40" t="s">
        <v>7218</v>
      </c>
      <c r="D9286" s="14" t="s">
        <v>22101</v>
      </c>
      <c r="E9286" s="13" t="s">
        <v>22102</v>
      </c>
      <c r="F9286" s="14" t="s">
        <v>22103</v>
      </c>
      <c r="G9286" s="14" t="s">
        <v>6772</v>
      </c>
      <c r="H9286" s="41" t="s">
        <v>6712</v>
      </c>
      <c r="I9286" s="42" t="s">
        <v>85</v>
      </c>
      <c r="J9286" s="43">
        <f t="shared" si="1"/>
        <v>63</v>
      </c>
      <c r="K9286" s="7" t="str">
        <f t="shared" si="2"/>
        <v>ENG30-04603081-nradnja</v>
      </c>
      <c r="L9286" s="7" t="str">
        <f>ifna(VLOOKUP(K9286,'Лист1'!D:E,2,false))</f>
        <v/>
      </c>
      <c r="M9286" s="9"/>
      <c r="N9286" s="9"/>
      <c r="O9286" s="9"/>
      <c r="P9286" s="9"/>
      <c r="Q9286" s="9"/>
      <c r="R9286" s="9"/>
    </row>
    <row r="9287" ht="15.75" customHeight="1">
      <c r="A9287" s="14" t="s">
        <v>11</v>
      </c>
      <c r="B9287" s="14" t="s">
        <v>12</v>
      </c>
      <c r="C9287" s="40" t="s">
        <v>22104</v>
      </c>
      <c r="D9287" s="14" t="s">
        <v>22105</v>
      </c>
      <c r="E9287" s="13" t="s">
        <v>22106</v>
      </c>
      <c r="F9287" s="13" t="s">
        <v>22104</v>
      </c>
      <c r="G9287" s="14" t="s">
        <v>8298</v>
      </c>
      <c r="H9287" s="159" t="s">
        <v>6712</v>
      </c>
      <c r="I9287" s="116" t="s">
        <v>17</v>
      </c>
      <c r="J9287" s="39">
        <f t="shared" si="1"/>
        <v>88</v>
      </c>
      <c r="K9287" s="7" t="str">
        <f t="shared" si="2"/>
        <v>ENG30-04603399-nradna stanica</v>
      </c>
      <c r="L9287" s="7" t="str">
        <f>ifna(VLOOKUP(K9287,'Лист1'!D:E,2,false))</f>
        <v/>
      </c>
      <c r="M9287" s="9"/>
      <c r="N9287" s="9"/>
      <c r="O9287" s="9"/>
      <c r="P9287" s="9"/>
      <c r="Q9287" s="9"/>
      <c r="R9287" s="9"/>
    </row>
    <row r="9288" ht="15.75" customHeight="1">
      <c r="A9288" s="14" t="s">
        <v>11</v>
      </c>
      <c r="B9288" s="14" t="s">
        <v>12</v>
      </c>
      <c r="C9288" s="40" t="s">
        <v>21336</v>
      </c>
      <c r="D9288" s="14" t="s">
        <v>22107</v>
      </c>
      <c r="E9288" s="13" t="s">
        <v>22108</v>
      </c>
      <c r="F9288" s="14" t="s">
        <v>22109</v>
      </c>
      <c r="G9288" s="14" t="s">
        <v>8298</v>
      </c>
      <c r="H9288" s="41" t="s">
        <v>6712</v>
      </c>
      <c r="I9288" s="42" t="s">
        <v>85</v>
      </c>
      <c r="J9288" s="60">
        <f t="shared" si="1"/>
        <v>154</v>
      </c>
      <c r="K9288" s="7" t="str">
        <f t="shared" si="2"/>
        <v>ENG30-04604276-nveb</v>
      </c>
      <c r="L9288" s="7" t="str">
        <f>ifna(VLOOKUP(K9288,'Лист1'!D:E,2,false))</f>
        <v/>
      </c>
      <c r="M9288" s="9"/>
      <c r="N9288" s="9"/>
      <c r="O9288" s="9"/>
      <c r="P9288" s="9"/>
      <c r="Q9288" s="9"/>
      <c r="R9288" s="9"/>
    </row>
    <row r="9289" ht="15.75" customHeight="1">
      <c r="A9289" s="14" t="s">
        <v>11</v>
      </c>
      <c r="B9289" s="14" t="s">
        <v>12</v>
      </c>
      <c r="C9289" s="40" t="s">
        <v>22110</v>
      </c>
      <c r="D9289" s="14" t="s">
        <v>22111</v>
      </c>
      <c r="E9289" s="13" t="s">
        <v>22112</v>
      </c>
      <c r="F9289" s="14" t="s">
        <v>22113</v>
      </c>
      <c r="G9289" s="14" t="s">
        <v>6772</v>
      </c>
      <c r="H9289" s="41" t="s">
        <v>6712</v>
      </c>
      <c r="I9289" s="42" t="s">
        <v>85</v>
      </c>
      <c r="J9289" s="44">
        <f t="shared" si="1"/>
        <v>40</v>
      </c>
      <c r="K9289" s="7" t="str">
        <f t="shared" si="2"/>
        <v>ENG30-04616059-nosobina</v>
      </c>
      <c r="L9289" s="7" t="str">
        <f>ifna(VLOOKUP(K9289,'Лист1'!D:E,2,false))</f>
        <v/>
      </c>
      <c r="M9289" s="9"/>
      <c r="N9289" s="9"/>
      <c r="O9289" s="9"/>
      <c r="P9289" s="9"/>
      <c r="Q9289" s="9"/>
      <c r="R9289" s="9"/>
    </row>
    <row r="9290" ht="15.75" customHeight="1">
      <c r="A9290" s="14" t="s">
        <v>11</v>
      </c>
      <c r="B9290" s="14" t="s">
        <v>12</v>
      </c>
      <c r="C9290" s="40" t="s">
        <v>22114</v>
      </c>
      <c r="D9290" s="14" t="s">
        <v>22115</v>
      </c>
      <c r="E9290" s="13" t="s">
        <v>22116</v>
      </c>
      <c r="F9290" s="14" t="s">
        <v>22114</v>
      </c>
      <c r="G9290" s="14" t="s">
        <v>6772</v>
      </c>
      <c r="H9290" s="41" t="s">
        <v>6712</v>
      </c>
      <c r="I9290" s="42" t="s">
        <v>85</v>
      </c>
      <c r="J9290" s="51">
        <f t="shared" si="1"/>
        <v>110</v>
      </c>
      <c r="K9290" s="7" t="str">
        <f t="shared" si="2"/>
        <v>ENG30-04617562-nličnost</v>
      </c>
      <c r="L9290" s="7" t="str">
        <f>ifna(VLOOKUP(K9290,'Лист1'!D:E,2,false))</f>
        <v/>
      </c>
      <c r="M9290" s="9"/>
      <c r="N9290" s="9"/>
      <c r="O9290" s="9"/>
      <c r="P9290" s="9"/>
      <c r="Q9290" s="9"/>
      <c r="R9290" s="9"/>
    </row>
    <row r="9291" ht="15.75" customHeight="1">
      <c r="A9291" s="14" t="s">
        <v>11</v>
      </c>
      <c r="B9291" s="14" t="s">
        <v>12</v>
      </c>
      <c r="C9291" s="40" t="s">
        <v>22117</v>
      </c>
      <c r="D9291" s="14" t="s">
        <v>22118</v>
      </c>
      <c r="E9291" s="13" t="s">
        <v>22119</v>
      </c>
      <c r="F9291" s="14" t="s">
        <v>22120</v>
      </c>
      <c r="G9291" s="14" t="s">
        <v>6772</v>
      </c>
      <c r="H9291" s="41" t="s">
        <v>6712</v>
      </c>
      <c r="I9291" s="42" t="s">
        <v>85</v>
      </c>
      <c r="J9291" s="46">
        <f t="shared" si="1"/>
        <v>56</v>
      </c>
      <c r="K9291" s="7" t="str">
        <f t="shared" si="2"/>
        <v>ENG30-04618070-nidentitet</v>
      </c>
      <c r="L9291" s="7" t="str">
        <f>ifna(VLOOKUP(K9291,'Лист1'!D:E,2,false))</f>
        <v/>
      </c>
      <c r="M9291" s="9"/>
      <c r="N9291" s="9"/>
      <c r="O9291" s="9"/>
      <c r="P9291" s="9"/>
      <c r="Q9291" s="9"/>
      <c r="R9291" s="9"/>
    </row>
    <row r="9292" ht="15.75" customHeight="1">
      <c r="A9292" s="14" t="s">
        <v>11</v>
      </c>
      <c r="B9292" s="14" t="s">
        <v>12</v>
      </c>
      <c r="C9292" s="40" t="s">
        <v>22121</v>
      </c>
      <c r="D9292" s="14" t="s">
        <v>22122</v>
      </c>
      <c r="E9292" s="13" t="s">
        <v>22123</v>
      </c>
      <c r="F9292" s="14" t="s">
        <v>22121</v>
      </c>
      <c r="G9292" s="14" t="s">
        <v>6772</v>
      </c>
      <c r="H9292" s="41" t="s">
        <v>6712</v>
      </c>
      <c r="I9292" s="42" t="s">
        <v>85</v>
      </c>
      <c r="J9292" s="44">
        <f t="shared" si="1"/>
        <v>103</v>
      </c>
      <c r="K9292" s="7" t="str">
        <f t="shared" si="2"/>
        <v>ENG30-04623113-npriroda</v>
      </c>
      <c r="L9292" s="7" t="str">
        <f>ifna(VLOOKUP(K9292,'Лист1'!D:E,2,false))</f>
        <v/>
      </c>
      <c r="M9292" s="9"/>
      <c r="N9292" s="9"/>
      <c r="O9292" s="9"/>
      <c r="P9292" s="9"/>
      <c r="Q9292" s="9"/>
      <c r="R9292" s="9"/>
    </row>
    <row r="9293" ht="15.75" customHeight="1">
      <c r="A9293" s="14" t="s">
        <v>11</v>
      </c>
      <c r="B9293" s="14" t="s">
        <v>12</v>
      </c>
      <c r="C9293" s="40" t="s">
        <v>22124</v>
      </c>
      <c r="D9293" s="14" t="s">
        <v>22125</v>
      </c>
      <c r="E9293" s="13" t="s">
        <v>22126</v>
      </c>
      <c r="F9293" s="14" t="s">
        <v>22127</v>
      </c>
      <c r="G9293" s="14" t="s">
        <v>6772</v>
      </c>
      <c r="H9293" s="41" t="s">
        <v>6712</v>
      </c>
      <c r="I9293" s="42" t="s">
        <v>85</v>
      </c>
      <c r="J9293" s="99">
        <f t="shared" si="1"/>
        <v>36</v>
      </c>
      <c r="K9293" s="7" t="str">
        <f t="shared" si="2"/>
        <v>ENG30-04624826-nraspoloženje</v>
      </c>
      <c r="L9293" s="7" t="str">
        <f>ifna(VLOOKUP(K9293,'Лист1'!D:E,2,false))</f>
        <v/>
      </c>
      <c r="M9293" s="9"/>
      <c r="N9293" s="9"/>
      <c r="O9293" s="9"/>
      <c r="P9293" s="9"/>
      <c r="Q9293" s="9"/>
      <c r="R9293" s="9"/>
    </row>
    <row r="9294" ht="15.75" customHeight="1">
      <c r="A9294" s="14" t="s">
        <v>11</v>
      </c>
      <c r="B9294" s="14" t="s">
        <v>12</v>
      </c>
      <c r="C9294" s="40" t="s">
        <v>22128</v>
      </c>
      <c r="D9294" s="14" t="s">
        <v>22125</v>
      </c>
      <c r="E9294" s="13" t="s">
        <v>22126</v>
      </c>
      <c r="F9294" s="14" t="s">
        <v>22127</v>
      </c>
      <c r="G9294" s="14" t="s">
        <v>6772</v>
      </c>
      <c r="H9294" s="41" t="s">
        <v>6712</v>
      </c>
      <c r="I9294" s="42" t="s">
        <v>85</v>
      </c>
      <c r="J9294" s="51">
        <f t="shared" si="1"/>
        <v>36</v>
      </c>
      <c r="K9294" s="7" t="str">
        <f t="shared" si="2"/>
        <v>ENG30-04624826-nsrce</v>
      </c>
      <c r="L9294" s="7" t="str">
        <f>ifna(VLOOKUP(K9294,'Лист1'!D:E,2,false))</f>
        <v/>
      </c>
      <c r="M9294" s="9"/>
      <c r="N9294" s="9"/>
      <c r="O9294" s="9"/>
      <c r="P9294" s="9"/>
      <c r="Q9294" s="9"/>
      <c r="R9294" s="9"/>
    </row>
    <row r="9295" ht="15.75" customHeight="1">
      <c r="A9295" s="14" t="s">
        <v>11</v>
      </c>
      <c r="B9295" s="14" t="s">
        <v>12</v>
      </c>
      <c r="C9295" s="40" t="s">
        <v>22129</v>
      </c>
      <c r="D9295" s="14" t="s">
        <v>22130</v>
      </c>
      <c r="E9295" s="13" t="s">
        <v>22131</v>
      </c>
      <c r="F9295" s="14" t="s">
        <v>22129</v>
      </c>
      <c r="G9295" s="14" t="s">
        <v>6772</v>
      </c>
      <c r="H9295" s="41" t="s">
        <v>6712</v>
      </c>
      <c r="I9295" s="42" t="s">
        <v>85</v>
      </c>
      <c r="J9295" s="39">
        <f t="shared" si="1"/>
        <v>48</v>
      </c>
      <c r="K9295" s="7" t="str">
        <f t="shared" si="2"/>
        <v>ENG30-04625284-nnemir</v>
      </c>
      <c r="L9295" s="7" t="str">
        <f>ifna(VLOOKUP(K9295,'Лист1'!D:E,2,false))</f>
        <v/>
      </c>
      <c r="M9295" s="9"/>
      <c r="N9295" s="9"/>
      <c r="O9295" s="9"/>
      <c r="P9295" s="9"/>
      <c r="Q9295" s="9"/>
      <c r="R9295" s="9"/>
    </row>
    <row r="9296" ht="15.75" customHeight="1">
      <c r="A9296" s="14" t="s">
        <v>11</v>
      </c>
      <c r="B9296" s="14" t="s">
        <v>12</v>
      </c>
      <c r="C9296" s="40" t="s">
        <v>22132</v>
      </c>
      <c r="D9296" s="14" t="s">
        <v>22133</v>
      </c>
      <c r="E9296" s="13" t="s">
        <v>22134</v>
      </c>
      <c r="F9296" s="14" t="s">
        <v>22135</v>
      </c>
      <c r="G9296" s="14" t="s">
        <v>6772</v>
      </c>
      <c r="H9296" s="41" t="s">
        <v>6712</v>
      </c>
      <c r="I9296" s="42" t="s">
        <v>85</v>
      </c>
      <c r="J9296" s="98">
        <f t="shared" si="1"/>
        <v>58</v>
      </c>
      <c r="K9296" s="7" t="str">
        <f t="shared" si="2"/>
        <v>ENG30-04640538-nstrpljenje</v>
      </c>
      <c r="L9296" s="7" t="str">
        <f>ifna(VLOOKUP(K9296,'Лист1'!D:E,2,false))</f>
        <v/>
      </c>
      <c r="M9296" s="9"/>
      <c r="N9296" s="9"/>
      <c r="O9296" s="9"/>
      <c r="P9296" s="9"/>
      <c r="Q9296" s="9"/>
      <c r="R9296" s="9"/>
    </row>
    <row r="9297" ht="15.75" customHeight="1">
      <c r="A9297" s="14" t="s">
        <v>11</v>
      </c>
      <c r="B9297" s="14" t="s">
        <v>12</v>
      </c>
      <c r="C9297" s="40" t="s">
        <v>22136</v>
      </c>
      <c r="D9297" s="14" t="s">
        <v>22137</v>
      </c>
      <c r="E9297" s="13" t="s">
        <v>22138</v>
      </c>
      <c r="F9297" s="14" t="s">
        <v>22139</v>
      </c>
      <c r="G9297" s="14" t="s">
        <v>6772</v>
      </c>
      <c r="H9297" s="41" t="s">
        <v>6712</v>
      </c>
      <c r="I9297" s="42" t="s">
        <v>85</v>
      </c>
      <c r="J9297" s="30">
        <f t="shared" si="1"/>
        <v>47</v>
      </c>
      <c r="K9297" s="7" t="str">
        <f t="shared" si="2"/>
        <v>ENG30-04654998-nprijateljstvo</v>
      </c>
      <c r="L9297" s="7" t="str">
        <f>ifna(VLOOKUP(K9297,'Лист1'!D:E,2,false))</f>
        <v/>
      </c>
      <c r="M9297" s="9"/>
      <c r="N9297" s="9"/>
      <c r="O9297" s="9"/>
      <c r="P9297" s="9"/>
      <c r="Q9297" s="9"/>
      <c r="R9297" s="9"/>
    </row>
    <row r="9298" ht="15.75" customHeight="1">
      <c r="A9298" s="14" t="s">
        <v>11</v>
      </c>
      <c r="B9298" s="14" t="s">
        <v>12</v>
      </c>
      <c r="C9298" s="40" t="s">
        <v>22140</v>
      </c>
      <c r="D9298" s="14" t="s">
        <v>22141</v>
      </c>
      <c r="E9298" s="13" t="s">
        <v>22142</v>
      </c>
      <c r="F9298" s="14" t="s">
        <v>22143</v>
      </c>
      <c r="G9298" s="14" t="s">
        <v>6772</v>
      </c>
      <c r="H9298" s="41" t="s">
        <v>6712</v>
      </c>
      <c r="I9298" s="42" t="s">
        <v>85</v>
      </c>
      <c r="J9298" s="92">
        <f t="shared" si="1"/>
        <v>48</v>
      </c>
      <c r="K9298" s="7" t="str">
        <f t="shared" si="2"/>
        <v>ENG30-04655649-ndostupnost</v>
      </c>
      <c r="L9298" s="7" t="str">
        <f>ifna(VLOOKUP(K9298,'Лист1'!D:E,2,false))</f>
        <v/>
      </c>
      <c r="M9298" s="9"/>
      <c r="N9298" s="9"/>
      <c r="O9298" s="9"/>
      <c r="P9298" s="9"/>
      <c r="Q9298" s="9"/>
      <c r="R9298" s="9"/>
    </row>
    <row r="9299" ht="15.75" customHeight="1">
      <c r="A9299" s="14" t="s">
        <v>11</v>
      </c>
      <c r="B9299" s="14" t="s">
        <v>12</v>
      </c>
      <c r="C9299" s="40" t="s">
        <v>22144</v>
      </c>
      <c r="D9299" s="14" t="s">
        <v>22141</v>
      </c>
      <c r="E9299" s="13" t="s">
        <v>22142</v>
      </c>
      <c r="F9299" s="14" t="s">
        <v>22143</v>
      </c>
      <c r="G9299" s="14" t="s">
        <v>6772</v>
      </c>
      <c r="H9299" s="41" t="s">
        <v>6712</v>
      </c>
      <c r="I9299" s="42" t="s">
        <v>85</v>
      </c>
      <c r="J9299" s="38">
        <f t="shared" si="1"/>
        <v>48</v>
      </c>
      <c r="K9299" s="7" t="str">
        <f t="shared" si="2"/>
        <v>ENG30-04655649-npristupačnost</v>
      </c>
      <c r="L9299" s="7" t="str">
        <f>ifna(VLOOKUP(K9299,'Лист1'!D:E,2,false))</f>
        <v/>
      </c>
      <c r="M9299" s="9"/>
      <c r="N9299" s="9"/>
      <c r="O9299" s="9"/>
      <c r="P9299" s="9"/>
      <c r="Q9299" s="9"/>
      <c r="R9299" s="9"/>
    </row>
    <row r="9300" ht="15.75" customHeight="1">
      <c r="A9300" s="14" t="s">
        <v>11</v>
      </c>
      <c r="B9300" s="14" t="s">
        <v>12</v>
      </c>
      <c r="C9300" s="40" t="s">
        <v>11933</v>
      </c>
      <c r="D9300" s="14" t="s">
        <v>22145</v>
      </c>
      <c r="E9300" s="13" t="s">
        <v>22146</v>
      </c>
      <c r="F9300" s="14" t="s">
        <v>22147</v>
      </c>
      <c r="G9300" s="14" t="s">
        <v>6772</v>
      </c>
      <c r="H9300" s="41" t="s">
        <v>6712</v>
      </c>
      <c r="I9300" s="42" t="s">
        <v>85</v>
      </c>
      <c r="J9300" s="63">
        <f t="shared" si="1"/>
        <v>49</v>
      </c>
      <c r="K9300" s="7" t="str">
        <f t="shared" si="2"/>
        <v>ENG30-04664058-noprez</v>
      </c>
      <c r="L9300" s="7" t="str">
        <f>ifna(VLOOKUP(K9300,'Лист1'!D:E,2,false))</f>
        <v/>
      </c>
      <c r="M9300" s="9"/>
      <c r="N9300" s="9"/>
      <c r="O9300" s="9"/>
      <c r="P9300" s="9"/>
      <c r="Q9300" s="9"/>
      <c r="R9300" s="9"/>
    </row>
    <row r="9301" ht="15.75" customHeight="1">
      <c r="A9301" s="14" t="s">
        <v>11</v>
      </c>
      <c r="B9301" s="14" t="s">
        <v>12</v>
      </c>
      <c r="C9301" s="40" t="s">
        <v>13779</v>
      </c>
      <c r="D9301" s="14" t="s">
        <v>22148</v>
      </c>
      <c r="E9301" s="13" t="s">
        <v>22149</v>
      </c>
      <c r="F9301" s="14" t="s">
        <v>13779</v>
      </c>
      <c r="G9301" s="14" t="s">
        <v>6772</v>
      </c>
      <c r="H9301" s="41" t="s">
        <v>6712</v>
      </c>
      <c r="I9301" s="42" t="s">
        <v>85</v>
      </c>
      <c r="J9301" s="44">
        <f t="shared" si="1"/>
        <v>102</v>
      </c>
      <c r="K9301" s="7" t="str">
        <f t="shared" si="2"/>
        <v>ENG30-04669247-nodgovornost</v>
      </c>
      <c r="L9301" s="7" t="str">
        <f>ifna(VLOOKUP(K9301,'Лист1'!D:E,2,false))</f>
        <v/>
      </c>
      <c r="M9301" s="9"/>
      <c r="N9301" s="9"/>
      <c r="O9301" s="9"/>
      <c r="P9301" s="9"/>
      <c r="Q9301" s="9"/>
      <c r="R9301" s="9"/>
    </row>
    <row r="9302" ht="15.75" customHeight="1">
      <c r="A9302" s="14" t="s">
        <v>11</v>
      </c>
      <c r="B9302" s="14" t="s">
        <v>12</v>
      </c>
      <c r="C9302" s="40" t="s">
        <v>22150</v>
      </c>
      <c r="D9302" s="14" t="s">
        <v>22151</v>
      </c>
      <c r="E9302" s="13" t="s">
        <v>22152</v>
      </c>
      <c r="F9302" s="14" t="s">
        <v>22153</v>
      </c>
      <c r="G9302" s="14" t="s">
        <v>6772</v>
      </c>
      <c r="H9302" s="41" t="s">
        <v>6712</v>
      </c>
      <c r="I9302" s="42" t="s">
        <v>85</v>
      </c>
      <c r="J9302" s="46">
        <f t="shared" si="1"/>
        <v>103</v>
      </c>
      <c r="K9302" s="7" t="str">
        <f t="shared" si="2"/>
        <v>ENG30-04673668-npreporuka</v>
      </c>
      <c r="L9302" s="7" t="str">
        <f>ifna(VLOOKUP(K9302,'Лист1'!D:E,2,false))</f>
        <v/>
      </c>
      <c r="M9302" s="9"/>
      <c r="N9302" s="9"/>
      <c r="O9302" s="9"/>
      <c r="P9302" s="9"/>
      <c r="Q9302" s="9"/>
      <c r="R9302" s="9"/>
    </row>
    <row r="9303" ht="15.75" customHeight="1">
      <c r="A9303" s="14" t="s">
        <v>11</v>
      </c>
      <c r="B9303" s="14" t="s">
        <v>12</v>
      </c>
      <c r="C9303" s="40" t="s">
        <v>7384</v>
      </c>
      <c r="D9303" s="14" t="s">
        <v>22154</v>
      </c>
      <c r="E9303" s="13" t="s">
        <v>22155</v>
      </c>
      <c r="F9303" s="14" t="s">
        <v>7384</v>
      </c>
      <c r="G9303" s="14" t="s">
        <v>6772</v>
      </c>
      <c r="H9303" s="41" t="s">
        <v>6712</v>
      </c>
      <c r="I9303" s="42" t="s">
        <v>85</v>
      </c>
      <c r="J9303" s="38">
        <f t="shared" si="1"/>
        <v>21</v>
      </c>
      <c r="K9303" s="7" t="str">
        <f t="shared" si="2"/>
        <v>ENG30-04674715-nizgled</v>
      </c>
      <c r="L9303" s="7" t="str">
        <f>ifna(VLOOKUP(K9303,'Лист1'!D:E,2,false))</f>
        <v/>
      </c>
      <c r="M9303" s="9"/>
      <c r="N9303" s="9"/>
      <c r="O9303" s="9"/>
      <c r="P9303" s="9"/>
      <c r="Q9303" s="9"/>
      <c r="R9303" s="9"/>
    </row>
    <row r="9304" ht="15.75" customHeight="1">
      <c r="A9304" s="14" t="s">
        <v>11</v>
      </c>
      <c r="B9304" s="14" t="s">
        <v>12</v>
      </c>
      <c r="C9304" s="40" t="s">
        <v>7384</v>
      </c>
      <c r="D9304" s="14" t="s">
        <v>22156</v>
      </c>
      <c r="E9304" s="13" t="s">
        <v>22157</v>
      </c>
      <c r="F9304" s="14" t="s">
        <v>22158</v>
      </c>
      <c r="G9304" s="14" t="s">
        <v>6772</v>
      </c>
      <c r="H9304" s="41" t="s">
        <v>6712</v>
      </c>
      <c r="I9304" s="42" t="s">
        <v>85</v>
      </c>
      <c r="J9304" s="50">
        <f t="shared" si="1"/>
        <v>17</v>
      </c>
      <c r="K9304" s="7" t="str">
        <f t="shared" si="2"/>
        <v>ENG30-04674861-nizgled</v>
      </c>
      <c r="L9304" s="7" t="str">
        <f>ifna(VLOOKUP(K9304,'Лист1'!D:E,2,false))</f>
        <v/>
      </c>
      <c r="M9304" s="9"/>
      <c r="N9304" s="9"/>
      <c r="O9304" s="9"/>
      <c r="P9304" s="9"/>
      <c r="Q9304" s="9"/>
      <c r="R9304" s="9"/>
    </row>
    <row r="9305" ht="15.75" customHeight="1">
      <c r="A9305" s="14" t="s">
        <v>11</v>
      </c>
      <c r="B9305" s="14" t="s">
        <v>12</v>
      </c>
      <c r="C9305" s="40" t="s">
        <v>12202</v>
      </c>
      <c r="D9305" s="14" t="s">
        <v>22156</v>
      </c>
      <c r="E9305" s="13" t="s">
        <v>22157</v>
      </c>
      <c r="F9305" s="14" t="s">
        <v>22158</v>
      </c>
      <c r="G9305" s="14" t="s">
        <v>6772</v>
      </c>
      <c r="H9305" s="41" t="s">
        <v>6712</v>
      </c>
      <c r="I9305" s="42" t="s">
        <v>85</v>
      </c>
      <c r="J9305" s="68">
        <f t="shared" si="1"/>
        <v>17</v>
      </c>
      <c r="K9305" s="7" t="str">
        <f t="shared" si="2"/>
        <v>ENG30-04674861-npogled</v>
      </c>
      <c r="L9305" s="7" t="str">
        <f>ifna(VLOOKUP(K9305,'Лист1'!D:E,2,false))</f>
        <v/>
      </c>
      <c r="M9305" s="9"/>
      <c r="N9305" s="9"/>
      <c r="O9305" s="9"/>
      <c r="P9305" s="9"/>
      <c r="Q9305" s="9"/>
      <c r="R9305" s="9"/>
    </row>
    <row r="9306" ht="15.75" customHeight="1">
      <c r="A9306" s="14" t="s">
        <v>11</v>
      </c>
      <c r="B9306" s="14" t="s">
        <v>12</v>
      </c>
      <c r="C9306" s="40" t="s">
        <v>22159</v>
      </c>
      <c r="D9306" s="14" t="s">
        <v>22160</v>
      </c>
      <c r="E9306" s="13" t="s">
        <v>22161</v>
      </c>
      <c r="F9306" s="14" t="s">
        <v>22159</v>
      </c>
      <c r="G9306" s="14" t="s">
        <v>8042</v>
      </c>
      <c r="H9306" s="41" t="s">
        <v>6712</v>
      </c>
      <c r="I9306" s="42" t="s">
        <v>85</v>
      </c>
      <c r="J9306" s="39">
        <f t="shared" si="1"/>
        <v>35</v>
      </c>
      <c r="K9306" s="7" t="str">
        <f t="shared" si="2"/>
        <v>ENG30-04677385-nformat</v>
      </c>
      <c r="L9306" s="7" t="str">
        <f>ifna(VLOOKUP(K9306,'Лист1'!D:E,2,false))</f>
        <v/>
      </c>
      <c r="M9306" s="9"/>
      <c r="N9306" s="9"/>
      <c r="O9306" s="9"/>
      <c r="P9306" s="9"/>
      <c r="Q9306" s="9"/>
      <c r="R9306" s="9"/>
    </row>
    <row r="9307" ht="15.75" customHeight="1">
      <c r="A9307" s="14" t="s">
        <v>11</v>
      </c>
      <c r="B9307" s="14" t="s">
        <v>12</v>
      </c>
      <c r="C9307" s="40" t="s">
        <v>7065</v>
      </c>
      <c r="D9307" s="14" t="s">
        <v>22162</v>
      </c>
      <c r="E9307" s="13" t="s">
        <v>22163</v>
      </c>
      <c r="F9307" s="14" t="s">
        <v>7068</v>
      </c>
      <c r="G9307" s="14" t="s">
        <v>6772</v>
      </c>
      <c r="H9307" s="41" t="s">
        <v>6712</v>
      </c>
      <c r="I9307" s="42" t="s">
        <v>85</v>
      </c>
      <c r="J9307" s="27">
        <f t="shared" si="1"/>
        <v>39</v>
      </c>
      <c r="K9307" s="7" t="str">
        <f t="shared" si="2"/>
        <v>ENG30-04677514-nforma</v>
      </c>
      <c r="L9307" s="7" t="str">
        <f>ifna(VLOOKUP(K9307,'Лист1'!D:E,2,false))</f>
        <v/>
      </c>
      <c r="M9307" s="9"/>
      <c r="N9307" s="9"/>
      <c r="O9307" s="9"/>
      <c r="P9307" s="9"/>
      <c r="Q9307" s="9"/>
      <c r="R9307" s="9"/>
    </row>
    <row r="9308" ht="15.75" customHeight="1">
      <c r="A9308" s="14" t="s">
        <v>11</v>
      </c>
      <c r="B9308" s="14" t="s">
        <v>12</v>
      </c>
      <c r="C9308" s="40" t="s">
        <v>7069</v>
      </c>
      <c r="D9308" s="14" t="s">
        <v>22162</v>
      </c>
      <c r="E9308" s="13" t="s">
        <v>22163</v>
      </c>
      <c r="F9308" s="14" t="s">
        <v>7068</v>
      </c>
      <c r="G9308" s="14" t="s">
        <v>6772</v>
      </c>
      <c r="H9308" s="41" t="s">
        <v>6712</v>
      </c>
      <c r="I9308" s="42" t="s">
        <v>85</v>
      </c>
      <c r="J9308" s="27">
        <f t="shared" si="1"/>
        <v>39</v>
      </c>
      <c r="K9308" s="7" t="str">
        <f t="shared" si="2"/>
        <v>ENG30-04677514-noblik</v>
      </c>
      <c r="L9308" s="7" t="str">
        <f>ifna(VLOOKUP(K9308,'Лист1'!D:E,2,false))</f>
        <v/>
      </c>
      <c r="M9308" s="9"/>
      <c r="N9308" s="9"/>
      <c r="O9308" s="9"/>
      <c r="P9308" s="9"/>
      <c r="Q9308" s="9"/>
      <c r="R9308" s="9"/>
    </row>
    <row r="9309" ht="15.75" customHeight="1">
      <c r="A9309" s="14" t="s">
        <v>11</v>
      </c>
      <c r="B9309" s="14" t="s">
        <v>12</v>
      </c>
      <c r="C9309" s="40" t="s">
        <v>7384</v>
      </c>
      <c r="D9309" s="14" t="s">
        <v>22164</v>
      </c>
      <c r="E9309" s="13" t="s">
        <v>22165</v>
      </c>
      <c r="F9309" s="14" t="s">
        <v>22166</v>
      </c>
      <c r="G9309" s="14" t="s">
        <v>6772</v>
      </c>
      <c r="H9309" s="41" t="s">
        <v>6712</v>
      </c>
      <c r="I9309" s="42" t="s">
        <v>85</v>
      </c>
      <c r="J9309" s="47">
        <f t="shared" si="1"/>
        <v>20</v>
      </c>
      <c r="K9309" s="7" t="str">
        <f t="shared" si="2"/>
        <v>ENG30-04679738-nizgled</v>
      </c>
      <c r="L9309" s="7" t="str">
        <f>ifna(VLOOKUP(K9309,'Лист1'!D:E,2,false))</f>
        <v/>
      </c>
      <c r="M9309" s="9"/>
      <c r="N9309" s="9"/>
      <c r="O9309" s="9"/>
      <c r="P9309" s="9"/>
      <c r="Q9309" s="9"/>
      <c r="R9309" s="9"/>
    </row>
    <row r="9310" ht="15.75" customHeight="1">
      <c r="A9310" s="14" t="s">
        <v>11</v>
      </c>
      <c r="B9310" s="14" t="s">
        <v>12</v>
      </c>
      <c r="C9310" s="40" t="s">
        <v>22167</v>
      </c>
      <c r="D9310" s="14" t="s">
        <v>22164</v>
      </c>
      <c r="E9310" s="13" t="s">
        <v>22165</v>
      </c>
      <c r="F9310" s="14" t="s">
        <v>22166</v>
      </c>
      <c r="G9310" s="14" t="s">
        <v>6772</v>
      </c>
      <c r="H9310" s="41" t="s">
        <v>6712</v>
      </c>
      <c r="I9310" s="42" t="s">
        <v>85</v>
      </c>
      <c r="J9310" s="33">
        <f t="shared" si="1"/>
        <v>20</v>
      </c>
      <c r="K9310" s="7" t="str">
        <f t="shared" si="2"/>
        <v>ENG30-04679738-nizraz</v>
      </c>
      <c r="L9310" s="7" t="str">
        <f>ifna(VLOOKUP(K9310,'Лист1'!D:E,2,false))</f>
        <v/>
      </c>
      <c r="M9310" s="9"/>
      <c r="N9310" s="9"/>
      <c r="O9310" s="9"/>
      <c r="P9310" s="9"/>
      <c r="Q9310" s="9"/>
      <c r="R9310" s="9"/>
    </row>
    <row r="9311" ht="15.75" customHeight="1">
      <c r="A9311" s="14" t="s">
        <v>11</v>
      </c>
      <c r="B9311" s="14" t="s">
        <v>12</v>
      </c>
      <c r="C9311" s="40" t="s">
        <v>22168</v>
      </c>
      <c r="D9311" s="14" t="s">
        <v>22169</v>
      </c>
      <c r="E9311" s="13" t="s">
        <v>22170</v>
      </c>
      <c r="F9311" s="14" t="s">
        <v>22168</v>
      </c>
      <c r="G9311" s="14" t="s">
        <v>7810</v>
      </c>
      <c r="H9311" s="41" t="s">
        <v>6712</v>
      </c>
      <c r="I9311" s="42" t="s">
        <v>85</v>
      </c>
      <c r="J9311" s="63">
        <f t="shared" si="1"/>
        <v>15</v>
      </c>
      <c r="K9311" s="7" t="str">
        <f t="shared" si="2"/>
        <v>ENG30-04680285-nšara</v>
      </c>
      <c r="L9311" s="7" t="str">
        <f>ifna(VLOOKUP(K9311,'Лист1'!D:E,2,false))</f>
        <v/>
      </c>
      <c r="M9311" s="9"/>
      <c r="N9311" s="9"/>
      <c r="O9311" s="9"/>
      <c r="P9311" s="9"/>
      <c r="Q9311" s="9"/>
      <c r="R9311" s="9"/>
    </row>
    <row r="9312" ht="15.75" customHeight="1">
      <c r="A9312" s="14" t="s">
        <v>11</v>
      </c>
      <c r="B9312" s="14" t="s">
        <v>12</v>
      </c>
      <c r="C9312" s="40" t="s">
        <v>20055</v>
      </c>
      <c r="D9312" s="14" t="s">
        <v>22171</v>
      </c>
      <c r="E9312" s="13" t="s">
        <v>22172</v>
      </c>
      <c r="F9312" s="14" t="s">
        <v>22173</v>
      </c>
      <c r="G9312" s="14" t="s">
        <v>7810</v>
      </c>
      <c r="H9312" s="41" t="s">
        <v>6712</v>
      </c>
      <c r="I9312" s="42" t="s">
        <v>85</v>
      </c>
      <c r="J9312" s="33">
        <f t="shared" si="1"/>
        <v>21</v>
      </c>
      <c r="K9312" s="7" t="str">
        <f t="shared" si="2"/>
        <v>ENG30-04680465-npruga</v>
      </c>
      <c r="L9312" s="7" t="str">
        <f>ifna(VLOOKUP(K9312,'Лист1'!D:E,2,false))</f>
        <v/>
      </c>
      <c r="M9312" s="9"/>
      <c r="N9312" s="9"/>
      <c r="O9312" s="9"/>
      <c r="P9312" s="9"/>
      <c r="Q9312" s="9"/>
      <c r="R9312" s="9"/>
    </row>
    <row r="9313" ht="15.75" customHeight="1">
      <c r="A9313" s="14" t="s">
        <v>11</v>
      </c>
      <c r="B9313" s="14" t="s">
        <v>12</v>
      </c>
      <c r="C9313" s="40" t="s">
        <v>20991</v>
      </c>
      <c r="D9313" s="14" t="s">
        <v>22174</v>
      </c>
      <c r="E9313" s="13" t="s">
        <v>22175</v>
      </c>
      <c r="F9313" s="14" t="s">
        <v>22176</v>
      </c>
      <c r="G9313" s="14" t="s">
        <v>7810</v>
      </c>
      <c r="H9313" s="41" t="s">
        <v>6712</v>
      </c>
      <c r="I9313" s="42" t="s">
        <v>85</v>
      </c>
      <c r="J9313" s="78">
        <f t="shared" si="1"/>
        <v>48</v>
      </c>
      <c r="K9313" s="7" t="str">
        <f t="shared" si="2"/>
        <v>ENG30-04681387-nkrst</v>
      </c>
      <c r="L9313" s="7" t="str">
        <f>ifna(VLOOKUP(K9313,'Лист1'!D:E,2,false))</f>
        <v/>
      </c>
      <c r="M9313" s="9"/>
      <c r="N9313" s="9"/>
      <c r="O9313" s="9"/>
      <c r="P9313" s="9"/>
      <c r="Q9313" s="9"/>
      <c r="R9313" s="9"/>
    </row>
    <row r="9314" ht="15.75" customHeight="1">
      <c r="A9314" s="14" t="s">
        <v>11</v>
      </c>
      <c r="B9314" s="14" t="s">
        <v>12</v>
      </c>
      <c r="C9314" s="40" t="s">
        <v>22177</v>
      </c>
      <c r="D9314" s="14" t="s">
        <v>22178</v>
      </c>
      <c r="E9314" s="13" t="s">
        <v>22179</v>
      </c>
      <c r="F9314" s="14" t="s">
        <v>22180</v>
      </c>
      <c r="G9314" s="14" t="s">
        <v>7038</v>
      </c>
      <c r="H9314" s="41" t="s">
        <v>6712</v>
      </c>
      <c r="I9314" s="42" t="s">
        <v>85</v>
      </c>
      <c r="J9314" s="66">
        <f t="shared" si="1"/>
        <v>53</v>
      </c>
      <c r="K9314" s="7" t="str">
        <f t="shared" si="2"/>
        <v>ENG30-04682184-nmaglina</v>
      </c>
      <c r="L9314" s="7" t="str">
        <f>ifna(VLOOKUP(K9314,'Лист1'!D:E,2,false))</f>
        <v/>
      </c>
      <c r="M9314" s="9"/>
      <c r="N9314" s="9"/>
      <c r="O9314" s="9"/>
      <c r="P9314" s="9"/>
      <c r="Q9314" s="9"/>
      <c r="R9314" s="9"/>
    </row>
    <row r="9315" ht="15.75" customHeight="1">
      <c r="A9315" s="14" t="s">
        <v>11</v>
      </c>
      <c r="B9315" s="14" t="s">
        <v>12</v>
      </c>
      <c r="C9315" s="40" t="s">
        <v>22181</v>
      </c>
      <c r="D9315" s="14" t="s">
        <v>22182</v>
      </c>
      <c r="E9315" s="13" t="s">
        <v>22183</v>
      </c>
      <c r="F9315" s="14" t="s">
        <v>22181</v>
      </c>
      <c r="G9315" s="14" t="s">
        <v>6772</v>
      </c>
      <c r="H9315" s="41" t="s">
        <v>6712</v>
      </c>
      <c r="I9315" s="42" t="s">
        <v>85</v>
      </c>
      <c r="J9315" s="53">
        <f t="shared" si="1"/>
        <v>40</v>
      </c>
      <c r="K9315" s="7" t="str">
        <f t="shared" si="2"/>
        <v>ENG30-04683814-nlepota</v>
      </c>
      <c r="L9315" s="7" t="str">
        <f>ifna(VLOOKUP(K9315,'Лист1'!D:E,2,false))</f>
        <v/>
      </c>
      <c r="M9315" s="9"/>
      <c r="N9315" s="9"/>
      <c r="O9315" s="9"/>
      <c r="P9315" s="9"/>
      <c r="Q9315" s="9"/>
      <c r="R9315" s="9"/>
    </row>
    <row r="9316" ht="15.75" customHeight="1">
      <c r="A9316" s="14" t="s">
        <v>11</v>
      </c>
      <c r="B9316" s="14" t="s">
        <v>12</v>
      </c>
      <c r="C9316" s="40" t="s">
        <v>22184</v>
      </c>
      <c r="D9316" s="14" t="s">
        <v>22185</v>
      </c>
      <c r="E9316" s="13" t="s">
        <v>22186</v>
      </c>
      <c r="F9316" s="14" t="s">
        <v>22187</v>
      </c>
      <c r="G9316" s="14" t="s">
        <v>6772</v>
      </c>
      <c r="H9316" s="41" t="s">
        <v>6712</v>
      </c>
      <c r="I9316" s="42" t="s">
        <v>85</v>
      </c>
      <c r="J9316" s="49">
        <f t="shared" si="1"/>
        <v>32</v>
      </c>
      <c r="K9316" s="7" t="str">
        <f t="shared" si="2"/>
        <v>ENG30-04686003-nprivlačnost</v>
      </c>
      <c r="L9316" s="7" t="str">
        <f>ifna(VLOOKUP(K9316,'Лист1'!D:E,2,false))</f>
        <v/>
      </c>
      <c r="M9316" s="9"/>
      <c r="N9316" s="9"/>
      <c r="O9316" s="9"/>
      <c r="P9316" s="9"/>
      <c r="Q9316" s="9"/>
      <c r="R9316" s="9"/>
    </row>
    <row r="9317" ht="15.75" customHeight="1">
      <c r="A9317" s="14" t="s">
        <v>11</v>
      </c>
      <c r="B9317" s="14" t="s">
        <v>12</v>
      </c>
      <c r="C9317" s="40" t="s">
        <v>22184</v>
      </c>
      <c r="D9317" s="14" t="s">
        <v>22188</v>
      </c>
      <c r="E9317" s="13" t="s">
        <v>22189</v>
      </c>
      <c r="F9317" s="14" t="s">
        <v>22190</v>
      </c>
      <c r="G9317" s="14" t="s">
        <v>6772</v>
      </c>
      <c r="H9317" s="41" t="s">
        <v>6712</v>
      </c>
      <c r="I9317" s="42" t="s">
        <v>85</v>
      </c>
      <c r="J9317" s="30">
        <f t="shared" si="1"/>
        <v>69</v>
      </c>
      <c r="K9317" s="7" t="str">
        <f t="shared" si="2"/>
        <v>ENG30-04687333-nprivlačnost</v>
      </c>
      <c r="L9317" s="7" t="str">
        <f>ifna(VLOOKUP(K9317,'Лист1'!D:E,2,false))</f>
        <v/>
      </c>
      <c r="M9317" s="9"/>
      <c r="N9317" s="9"/>
      <c r="O9317" s="9"/>
      <c r="P9317" s="9"/>
      <c r="Q9317" s="9"/>
      <c r="R9317" s="9"/>
    </row>
    <row r="9318" ht="15.75" customHeight="1">
      <c r="A9318" s="14" t="s">
        <v>11</v>
      </c>
      <c r="B9318" s="14" t="s">
        <v>12</v>
      </c>
      <c r="C9318" s="40" t="s">
        <v>22184</v>
      </c>
      <c r="D9318" s="14" t="s">
        <v>22191</v>
      </c>
      <c r="E9318" s="13" t="s">
        <v>22192</v>
      </c>
      <c r="F9318" s="14" t="s">
        <v>22193</v>
      </c>
      <c r="G9318" s="14" t="s">
        <v>6772</v>
      </c>
      <c r="H9318" s="41" t="s">
        <v>6712</v>
      </c>
      <c r="I9318" s="42" t="s">
        <v>85</v>
      </c>
      <c r="J9318" s="46">
        <f t="shared" si="1"/>
        <v>72</v>
      </c>
      <c r="K9318" s="7" t="str">
        <f t="shared" si="2"/>
        <v>ENG30-04688246-nprivlačnost</v>
      </c>
      <c r="L9318" s="7" t="str">
        <f>ifna(VLOOKUP(K9318,'Лист1'!D:E,2,false))</f>
        <v/>
      </c>
      <c r="M9318" s="9"/>
      <c r="N9318" s="9"/>
      <c r="O9318" s="9"/>
      <c r="P9318" s="9"/>
      <c r="Q9318" s="9"/>
      <c r="R9318" s="9"/>
    </row>
    <row r="9319" ht="15.75" customHeight="1">
      <c r="A9319" s="14" t="s">
        <v>11</v>
      </c>
      <c r="B9319" s="14" t="s">
        <v>12</v>
      </c>
      <c r="C9319" s="40" t="s">
        <v>22194</v>
      </c>
      <c r="D9319" s="14" t="s">
        <v>22195</v>
      </c>
      <c r="E9319" s="13" t="s">
        <v>22196</v>
      </c>
      <c r="F9319" s="14" t="s">
        <v>22194</v>
      </c>
      <c r="G9319" s="14" t="s">
        <v>6772</v>
      </c>
      <c r="H9319" s="41" t="s">
        <v>6712</v>
      </c>
      <c r="I9319" s="42" t="s">
        <v>85</v>
      </c>
      <c r="J9319" s="79">
        <f t="shared" si="1"/>
        <v>54</v>
      </c>
      <c r="K9319" s="7" t="str">
        <f t="shared" si="2"/>
        <v>ENG30-04692157-noštećenje</v>
      </c>
      <c r="L9319" s="7" t="str">
        <f>ifna(VLOOKUP(K9319,'Лист1'!D:E,2,false))</f>
        <v/>
      </c>
      <c r="M9319" s="9"/>
      <c r="N9319" s="9"/>
      <c r="O9319" s="9"/>
      <c r="P9319" s="9"/>
      <c r="Q9319" s="9"/>
      <c r="R9319" s="9"/>
    </row>
    <row r="9320" ht="15.75" customHeight="1">
      <c r="A9320" s="14" t="s">
        <v>11</v>
      </c>
      <c r="B9320" s="14" t="s">
        <v>12</v>
      </c>
      <c r="C9320" s="40" t="s">
        <v>22197</v>
      </c>
      <c r="D9320" s="14" t="s">
        <v>22198</v>
      </c>
      <c r="E9320" s="13" t="s">
        <v>22199</v>
      </c>
      <c r="F9320" s="14" t="s">
        <v>22200</v>
      </c>
      <c r="G9320" s="14" t="s">
        <v>9511</v>
      </c>
      <c r="H9320" s="41" t="s">
        <v>6712</v>
      </c>
      <c r="I9320" s="42" t="s">
        <v>85</v>
      </c>
      <c r="J9320" s="92">
        <f t="shared" si="1"/>
        <v>101</v>
      </c>
      <c r="K9320" s="7" t="str">
        <f t="shared" si="2"/>
        <v>ENG30-04698307-nbarok</v>
      </c>
      <c r="L9320" s="7" t="str">
        <f>ifna(VLOOKUP(K9320,'Лист1'!D:E,2,false))</f>
        <v/>
      </c>
      <c r="M9320" s="9"/>
      <c r="N9320" s="9"/>
      <c r="O9320" s="9"/>
      <c r="P9320" s="9"/>
      <c r="Q9320" s="9"/>
      <c r="R9320" s="9"/>
    </row>
    <row r="9321" ht="15.75" customHeight="1">
      <c r="A9321" s="14" t="s">
        <v>11</v>
      </c>
      <c r="B9321" s="14" t="s">
        <v>12</v>
      </c>
      <c r="C9321" s="40" t="s">
        <v>10698</v>
      </c>
      <c r="D9321" s="14" t="s">
        <v>22201</v>
      </c>
      <c r="E9321" s="13" t="s">
        <v>22202</v>
      </c>
      <c r="F9321" s="14" t="s">
        <v>10698</v>
      </c>
      <c r="G9321" s="14" t="s">
        <v>6772</v>
      </c>
      <c r="H9321" s="41" t="s">
        <v>6712</v>
      </c>
      <c r="I9321" s="42" t="s">
        <v>85</v>
      </c>
      <c r="J9321" s="58">
        <f t="shared" si="1"/>
        <v>27</v>
      </c>
      <c r="K9321" s="7" t="str">
        <f t="shared" si="2"/>
        <v>ENG30-04709253-nteškoća</v>
      </c>
      <c r="L9321" s="7" t="str">
        <f>ifna(VLOOKUP(K9321,'Лист1'!D:E,2,false))</f>
        <v/>
      </c>
      <c r="M9321" s="9"/>
      <c r="N9321" s="9"/>
      <c r="O9321" s="9"/>
      <c r="P9321" s="9"/>
      <c r="Q9321" s="9"/>
      <c r="R9321" s="9"/>
    </row>
    <row r="9322" ht="15.75" customHeight="1">
      <c r="A9322" s="14" t="s">
        <v>11</v>
      </c>
      <c r="B9322" s="14" t="s">
        <v>12</v>
      </c>
      <c r="C9322" s="40" t="s">
        <v>11433</v>
      </c>
      <c r="D9322" s="14" t="s">
        <v>22203</v>
      </c>
      <c r="E9322" s="13" t="s">
        <v>22204</v>
      </c>
      <c r="F9322" s="14" t="s">
        <v>22205</v>
      </c>
      <c r="G9322" s="14" t="s">
        <v>6772</v>
      </c>
      <c r="H9322" s="41" t="s">
        <v>6712</v>
      </c>
      <c r="I9322" s="42" t="s">
        <v>85</v>
      </c>
      <c r="J9322" s="46">
        <f t="shared" si="1"/>
        <v>28</v>
      </c>
      <c r="K9322" s="7" t="str">
        <f t="shared" si="2"/>
        <v>ENG30-04710127-nsurovost</v>
      </c>
      <c r="L9322" s="7" t="str">
        <f>ifna(VLOOKUP(K9322,'Лист1'!D:E,2,false))</f>
        <v/>
      </c>
      <c r="M9322" s="9"/>
      <c r="N9322" s="9"/>
      <c r="O9322" s="9"/>
      <c r="P9322" s="9"/>
      <c r="Q9322" s="9"/>
      <c r="R9322" s="9"/>
    </row>
    <row r="9323" ht="15.75" customHeight="1">
      <c r="A9323" s="14" t="s">
        <v>11</v>
      </c>
      <c r="B9323" s="14" t="s">
        <v>12</v>
      </c>
      <c r="C9323" s="40" t="s">
        <v>22206</v>
      </c>
      <c r="D9323" s="14" t="s">
        <v>22207</v>
      </c>
      <c r="E9323" s="13" t="s">
        <v>22208</v>
      </c>
      <c r="F9323" s="14" t="s">
        <v>22209</v>
      </c>
      <c r="G9323" s="14" t="s">
        <v>6772</v>
      </c>
      <c r="H9323" s="41" t="s">
        <v>6712</v>
      </c>
      <c r="I9323" s="42" t="s">
        <v>85</v>
      </c>
      <c r="J9323" s="30">
        <f t="shared" si="1"/>
        <v>76</v>
      </c>
      <c r="K9323" s="7" t="str">
        <f t="shared" si="2"/>
        <v>ENG30-04712735-nkompatibilnost</v>
      </c>
      <c r="L9323" s="7" t="str">
        <f>ifna(VLOOKUP(K9323,'Лист1'!D:E,2,false))</f>
        <v/>
      </c>
      <c r="M9323" s="9"/>
      <c r="N9323" s="9"/>
      <c r="O9323" s="9"/>
      <c r="P9323" s="9"/>
      <c r="Q9323" s="9"/>
      <c r="R9323" s="9"/>
    </row>
    <row r="9324" ht="15.75" customHeight="1">
      <c r="A9324" s="14" t="s">
        <v>11</v>
      </c>
      <c r="B9324" s="14" t="s">
        <v>12</v>
      </c>
      <c r="C9324" s="40" t="s">
        <v>22210</v>
      </c>
      <c r="D9324" s="14" t="s">
        <v>22207</v>
      </c>
      <c r="E9324" s="13" t="s">
        <v>22208</v>
      </c>
      <c r="F9324" s="14" t="s">
        <v>22209</v>
      </c>
      <c r="G9324" s="14" t="s">
        <v>6772</v>
      </c>
      <c r="H9324" s="41" t="s">
        <v>6712</v>
      </c>
      <c r="I9324" s="42" t="s">
        <v>85</v>
      </c>
      <c r="J9324" s="102">
        <f t="shared" si="1"/>
        <v>76</v>
      </c>
      <c r="K9324" s="7" t="str">
        <f t="shared" si="2"/>
        <v>ENG30-04712735-nusklađenost</v>
      </c>
      <c r="L9324" s="7" t="str">
        <f>ifna(VLOOKUP(K9324,'Лист1'!D:E,2,false))</f>
        <v/>
      </c>
      <c r="M9324" s="9"/>
      <c r="N9324" s="9"/>
      <c r="O9324" s="9"/>
      <c r="P9324" s="9"/>
      <c r="Q9324" s="9"/>
      <c r="R9324" s="9"/>
    </row>
    <row r="9325" ht="15.75" customHeight="1">
      <c r="A9325" s="14" t="s">
        <v>11</v>
      </c>
      <c r="B9325" s="14" t="s">
        <v>12</v>
      </c>
      <c r="C9325" s="40" t="s">
        <v>22211</v>
      </c>
      <c r="D9325" s="14" t="s">
        <v>22212</v>
      </c>
      <c r="E9325" s="13" t="s">
        <v>22213</v>
      </c>
      <c r="F9325" s="14" t="s">
        <v>22214</v>
      </c>
      <c r="G9325" s="14" t="s">
        <v>6772</v>
      </c>
      <c r="H9325" s="41" t="s">
        <v>6712</v>
      </c>
      <c r="I9325" s="42" t="s">
        <v>85</v>
      </c>
      <c r="J9325" s="28">
        <f t="shared" si="1"/>
        <v>39</v>
      </c>
      <c r="K9325" s="7" t="str">
        <f t="shared" si="2"/>
        <v>ENG30-04713118-nsklad</v>
      </c>
      <c r="L9325" s="7" t="str">
        <f>ifna(VLOOKUP(K9325,'Лист1'!D:E,2,false))</f>
        <v/>
      </c>
      <c r="M9325" s="9"/>
      <c r="N9325" s="9"/>
      <c r="O9325" s="9"/>
      <c r="P9325" s="9"/>
      <c r="Q9325" s="9"/>
      <c r="R9325" s="9"/>
    </row>
    <row r="9326" ht="15.75" customHeight="1">
      <c r="A9326" s="14" t="s">
        <v>11</v>
      </c>
      <c r="B9326" s="14" t="s">
        <v>12</v>
      </c>
      <c r="C9326" s="40" t="s">
        <v>22210</v>
      </c>
      <c r="D9326" s="14" t="s">
        <v>22212</v>
      </c>
      <c r="E9326" s="13" t="s">
        <v>22213</v>
      </c>
      <c r="F9326" s="14" t="s">
        <v>22214</v>
      </c>
      <c r="G9326" s="14" t="s">
        <v>6772</v>
      </c>
      <c r="H9326" s="41" t="s">
        <v>6712</v>
      </c>
      <c r="I9326" s="42" t="s">
        <v>85</v>
      </c>
      <c r="J9326" s="21">
        <f t="shared" si="1"/>
        <v>39</v>
      </c>
      <c r="K9326" s="7" t="str">
        <f t="shared" si="2"/>
        <v>ENG30-04713118-nusklađenost</v>
      </c>
      <c r="L9326" s="7" t="str">
        <f>ifna(VLOOKUP(K9326,'Лист1'!D:E,2,false))</f>
        <v/>
      </c>
      <c r="M9326" s="9"/>
      <c r="N9326" s="9"/>
      <c r="O9326" s="9"/>
      <c r="P9326" s="9"/>
      <c r="Q9326" s="9"/>
      <c r="R9326" s="9"/>
    </row>
    <row r="9327" ht="15.75" customHeight="1">
      <c r="A9327" s="14" t="s">
        <v>11</v>
      </c>
      <c r="B9327" s="14" t="s">
        <v>12</v>
      </c>
      <c r="C9327" s="40" t="s">
        <v>22140</v>
      </c>
      <c r="D9327" s="14" t="s">
        <v>22215</v>
      </c>
      <c r="E9327" s="13" t="s">
        <v>22216</v>
      </c>
      <c r="F9327" s="14" t="s">
        <v>22217</v>
      </c>
      <c r="G9327" s="14" t="s">
        <v>6772</v>
      </c>
      <c r="H9327" s="41" t="s">
        <v>6712</v>
      </c>
      <c r="I9327" s="42" t="s">
        <v>85</v>
      </c>
      <c r="J9327" s="37">
        <f t="shared" si="1"/>
        <v>42</v>
      </c>
      <c r="K9327" s="7" t="str">
        <f t="shared" si="2"/>
        <v>ENG30-04718999-ndostupnost</v>
      </c>
      <c r="L9327" s="7" t="str">
        <f>ifna(VLOOKUP(K9327,'Лист1'!D:E,2,false))</f>
        <v/>
      </c>
      <c r="M9327" s="9"/>
      <c r="N9327" s="9"/>
      <c r="O9327" s="9"/>
      <c r="P9327" s="9"/>
      <c r="Q9327" s="9"/>
      <c r="R9327" s="9"/>
    </row>
    <row r="9328" ht="15.75" customHeight="1">
      <c r="A9328" s="14" t="s">
        <v>11</v>
      </c>
      <c r="B9328" s="14" t="s">
        <v>12</v>
      </c>
      <c r="C9328" s="40" t="s">
        <v>22144</v>
      </c>
      <c r="D9328" s="14" t="s">
        <v>22215</v>
      </c>
      <c r="E9328" s="13" t="s">
        <v>22216</v>
      </c>
      <c r="F9328" s="14" t="s">
        <v>22217</v>
      </c>
      <c r="G9328" s="14" t="s">
        <v>6772</v>
      </c>
      <c r="H9328" s="41" t="s">
        <v>6712</v>
      </c>
      <c r="I9328" s="42" t="s">
        <v>85</v>
      </c>
      <c r="J9328" s="84">
        <f t="shared" si="1"/>
        <v>42</v>
      </c>
      <c r="K9328" s="7" t="str">
        <f t="shared" si="2"/>
        <v>ENG30-04718999-npristupačnost</v>
      </c>
      <c r="L9328" s="7" t="str">
        <f>ifna(VLOOKUP(K9328,'Лист1'!D:E,2,false))</f>
        <v/>
      </c>
      <c r="M9328" s="9"/>
      <c r="N9328" s="9"/>
      <c r="O9328" s="9"/>
      <c r="P9328" s="9"/>
      <c r="Q9328" s="9"/>
      <c r="R9328" s="9"/>
    </row>
    <row r="9329" ht="15.75" customHeight="1">
      <c r="A9329" s="14" t="s">
        <v>11</v>
      </c>
      <c r="B9329" s="14" t="s">
        <v>12</v>
      </c>
      <c r="C9329" s="40" t="s">
        <v>22218</v>
      </c>
      <c r="D9329" s="14" t="s">
        <v>22219</v>
      </c>
      <c r="E9329" s="13" t="s">
        <v>22220</v>
      </c>
      <c r="F9329" s="14" t="s">
        <v>22221</v>
      </c>
      <c r="G9329" s="14" t="s">
        <v>8046</v>
      </c>
      <c r="H9329" s="41" t="s">
        <v>6712</v>
      </c>
      <c r="I9329" s="42" t="s">
        <v>85</v>
      </c>
      <c r="J9329" s="83">
        <f t="shared" si="1"/>
        <v>96</v>
      </c>
      <c r="K9329" s="7" t="str">
        <f t="shared" si="2"/>
        <v>ENG30-04720536-nreklama</v>
      </c>
      <c r="L9329" s="7" t="str">
        <f>ifna(VLOOKUP(K9329,'Лист1'!D:E,2,false))</f>
        <v/>
      </c>
      <c r="M9329" s="9"/>
      <c r="N9329" s="9"/>
      <c r="O9329" s="9"/>
      <c r="P9329" s="9"/>
      <c r="Q9329" s="9"/>
      <c r="R9329" s="9"/>
    </row>
    <row r="9330" ht="15.75" customHeight="1">
      <c r="A9330" s="14" t="s">
        <v>11</v>
      </c>
      <c r="B9330" s="14" t="s">
        <v>12</v>
      </c>
      <c r="C9330" s="40" t="s">
        <v>22121</v>
      </c>
      <c r="D9330" s="14" t="s">
        <v>22222</v>
      </c>
      <c r="E9330" s="13" t="s">
        <v>22223</v>
      </c>
      <c r="F9330" s="14" t="s">
        <v>22121</v>
      </c>
      <c r="G9330" s="14" t="s">
        <v>6772</v>
      </c>
      <c r="H9330" s="41" t="s">
        <v>6712</v>
      </c>
      <c r="I9330" s="42" t="s">
        <v>85</v>
      </c>
      <c r="J9330" s="38">
        <f t="shared" si="1"/>
        <v>66</v>
      </c>
      <c r="K9330" s="7" t="str">
        <f t="shared" si="2"/>
        <v>ENG30-04726724-npriroda</v>
      </c>
      <c r="L9330" s="7" t="str">
        <f>ifna(VLOOKUP(K9330,'Лист1'!D:E,2,false))</f>
        <v/>
      </c>
      <c r="M9330" s="9"/>
      <c r="N9330" s="9"/>
      <c r="O9330" s="9"/>
      <c r="P9330" s="9"/>
      <c r="Q9330" s="9"/>
      <c r="R9330" s="9"/>
    </row>
    <row r="9331" ht="15.75" customHeight="1">
      <c r="A9331" s="14" t="s">
        <v>11</v>
      </c>
      <c r="B9331" s="14" t="s">
        <v>12</v>
      </c>
      <c r="C9331" s="40" t="s">
        <v>18771</v>
      </c>
      <c r="D9331" s="14" t="s">
        <v>22224</v>
      </c>
      <c r="E9331" s="13" t="s">
        <v>22225</v>
      </c>
      <c r="F9331" s="14" t="s">
        <v>22226</v>
      </c>
      <c r="G9331" s="14" t="s">
        <v>6772</v>
      </c>
      <c r="H9331" s="41" t="s">
        <v>6712</v>
      </c>
      <c r="I9331" s="42" t="s">
        <v>85</v>
      </c>
      <c r="J9331" s="72">
        <f t="shared" si="1"/>
        <v>22</v>
      </c>
      <c r="K9331" s="7" t="str">
        <f t="shared" si="2"/>
        <v>ENG30-04726938-nčovečanstvo</v>
      </c>
      <c r="L9331" s="7" t="str">
        <f>ifna(VLOOKUP(K9331,'Лист1'!D:E,2,false))</f>
        <v/>
      </c>
      <c r="M9331" s="9"/>
      <c r="N9331" s="9"/>
      <c r="O9331" s="9"/>
      <c r="P9331" s="9"/>
      <c r="Q9331" s="9"/>
      <c r="R9331" s="9"/>
    </row>
    <row r="9332" ht="15.75" customHeight="1">
      <c r="A9332" s="14" t="s">
        <v>11</v>
      </c>
      <c r="B9332" s="14" t="s">
        <v>12</v>
      </c>
      <c r="C9332" s="40" t="s">
        <v>22227</v>
      </c>
      <c r="D9332" s="14" t="s">
        <v>22228</v>
      </c>
      <c r="E9332" s="13" t="s">
        <v>22229</v>
      </c>
      <c r="F9332" s="14" t="s">
        <v>22230</v>
      </c>
      <c r="G9332" s="14" t="s">
        <v>6772</v>
      </c>
      <c r="H9332" s="41" t="s">
        <v>6712</v>
      </c>
      <c r="I9332" s="42" t="s">
        <v>85</v>
      </c>
      <c r="J9332" s="43">
        <f t="shared" si="1"/>
        <v>66</v>
      </c>
      <c r="K9332" s="7" t="str">
        <f t="shared" si="2"/>
        <v>ENG30-04727214-natmosfera</v>
      </c>
      <c r="L9332" s="7" t="str">
        <f>ifna(VLOOKUP(K9332,'Лист1'!D:E,2,false))</f>
        <v/>
      </c>
      <c r="M9332" s="9"/>
      <c r="N9332" s="9"/>
      <c r="O9332" s="9"/>
      <c r="P9332" s="9"/>
      <c r="Q9332" s="9"/>
      <c r="R9332" s="9"/>
    </row>
    <row r="9333" ht="15.75" customHeight="1">
      <c r="A9333" s="14" t="s">
        <v>11</v>
      </c>
      <c r="B9333" s="14" t="s">
        <v>12</v>
      </c>
      <c r="C9333" s="40" t="s">
        <v>22231</v>
      </c>
      <c r="D9333" s="14" t="s">
        <v>22232</v>
      </c>
      <c r="E9333" s="13" t="s">
        <v>22233</v>
      </c>
      <c r="F9333" s="14" t="s">
        <v>22234</v>
      </c>
      <c r="G9333" s="14" t="s">
        <v>6772</v>
      </c>
      <c r="H9333" s="41" t="s">
        <v>6712</v>
      </c>
      <c r="I9333" s="42" t="s">
        <v>85</v>
      </c>
      <c r="J9333" s="62">
        <f t="shared" si="1"/>
        <v>44</v>
      </c>
      <c r="K9333" s="7" t="str">
        <f t="shared" si="2"/>
        <v>ENG30-04728068-nkvalitet</v>
      </c>
      <c r="L9333" s="7" t="str">
        <f>ifna(VLOOKUP(K9333,'Лист1'!D:E,2,false))</f>
        <v/>
      </c>
      <c r="M9333" s="9"/>
      <c r="N9333" s="9"/>
      <c r="O9333" s="9"/>
      <c r="P9333" s="9"/>
      <c r="Q9333" s="9"/>
      <c r="R9333" s="9"/>
    </row>
    <row r="9334" ht="15.75" customHeight="1">
      <c r="A9334" s="14" t="s">
        <v>11</v>
      </c>
      <c r="B9334" s="14" t="s">
        <v>12</v>
      </c>
      <c r="C9334" s="40" t="s">
        <v>22235</v>
      </c>
      <c r="D9334" s="14" t="s">
        <v>22236</v>
      </c>
      <c r="E9334" s="13" t="s">
        <v>22237</v>
      </c>
      <c r="F9334" s="14" t="s">
        <v>22235</v>
      </c>
      <c r="G9334" s="14" t="s">
        <v>6772</v>
      </c>
      <c r="H9334" s="41" t="s">
        <v>6712</v>
      </c>
      <c r="I9334" s="42" t="s">
        <v>85</v>
      </c>
      <c r="J9334" s="46">
        <f t="shared" si="1"/>
        <v>20</v>
      </c>
      <c r="K9334" s="7" t="str">
        <f t="shared" si="2"/>
        <v>ENG30-04731497-nkarakteristika</v>
      </c>
      <c r="L9334" s="7" t="str">
        <f>ifna(VLOOKUP(K9334,'Лист1'!D:E,2,false))</f>
        <v/>
      </c>
      <c r="M9334" s="9"/>
      <c r="N9334" s="9"/>
      <c r="O9334" s="9"/>
      <c r="P9334" s="9"/>
      <c r="Q9334" s="9"/>
      <c r="R9334" s="9"/>
    </row>
    <row r="9335" ht="15.75" customHeight="1">
      <c r="A9335" s="14" t="s">
        <v>11</v>
      </c>
      <c r="B9335" s="14" t="s">
        <v>12</v>
      </c>
      <c r="C9335" s="40" t="s">
        <v>22110</v>
      </c>
      <c r="D9335" s="14" t="s">
        <v>22238</v>
      </c>
      <c r="E9335" s="13" t="s">
        <v>22239</v>
      </c>
      <c r="F9335" s="14" t="s">
        <v>22110</v>
      </c>
      <c r="G9335" s="14" t="s">
        <v>6772</v>
      </c>
      <c r="H9335" s="41" t="s">
        <v>6712</v>
      </c>
      <c r="I9335" s="42" t="s">
        <v>85</v>
      </c>
      <c r="J9335" s="38">
        <f t="shared" si="1"/>
        <v>46</v>
      </c>
      <c r="K9335" s="7" t="str">
        <f t="shared" si="2"/>
        <v>ENG30-04732067-nosobina</v>
      </c>
      <c r="L9335" s="7" t="str">
        <f>ifna(VLOOKUP(K9335,'Лист1'!D:E,2,false))</f>
        <v/>
      </c>
      <c r="M9335" s="9"/>
      <c r="N9335" s="9"/>
      <c r="O9335" s="9"/>
      <c r="P9335" s="9"/>
      <c r="Q9335" s="9"/>
      <c r="R9335" s="9"/>
    </row>
    <row r="9336" ht="15.75" customHeight="1">
      <c r="A9336" s="14" t="s">
        <v>11</v>
      </c>
      <c r="B9336" s="14" t="s">
        <v>12</v>
      </c>
      <c r="C9336" s="40" t="s">
        <v>22240</v>
      </c>
      <c r="D9336" s="14" t="s">
        <v>22241</v>
      </c>
      <c r="E9336" s="13" t="s">
        <v>22242</v>
      </c>
      <c r="F9336" s="14" t="s">
        <v>22243</v>
      </c>
      <c r="G9336" s="14" t="s">
        <v>6772</v>
      </c>
      <c r="H9336" s="41" t="s">
        <v>6712</v>
      </c>
      <c r="I9336" s="42" t="s">
        <v>85</v>
      </c>
      <c r="J9336" s="21">
        <f t="shared" si="1"/>
        <v>42</v>
      </c>
      <c r="K9336" s="7" t="str">
        <f t="shared" si="2"/>
        <v>ENG30-04733118-naspekt</v>
      </c>
      <c r="L9336" s="7" t="str">
        <f>ifna(VLOOKUP(K9336,'Лист1'!D:E,2,false))</f>
        <v/>
      </c>
      <c r="M9336" s="9"/>
      <c r="N9336" s="9"/>
      <c r="O9336" s="9"/>
      <c r="P9336" s="9"/>
      <c r="Q9336" s="9"/>
      <c r="R9336" s="9"/>
    </row>
    <row r="9337" ht="15.75" customHeight="1">
      <c r="A9337" s="14" t="s">
        <v>11</v>
      </c>
      <c r="B9337" s="14" t="s">
        <v>12</v>
      </c>
      <c r="C9337" s="40" t="s">
        <v>22244</v>
      </c>
      <c r="D9337" s="14" t="s">
        <v>22245</v>
      </c>
      <c r="E9337" s="13" t="s">
        <v>22246</v>
      </c>
      <c r="F9337" s="14" t="s">
        <v>22247</v>
      </c>
      <c r="G9337" s="14"/>
      <c r="H9337" s="41" t="s">
        <v>6712</v>
      </c>
      <c r="I9337" s="42" t="s">
        <v>85</v>
      </c>
      <c r="J9337" s="92">
        <f t="shared" si="1"/>
        <v>62</v>
      </c>
      <c r="K9337" s="7" t="str">
        <f t="shared" si="2"/>
        <v>ENG30-04734885-nnepostojanje</v>
      </c>
      <c r="L9337" s="7" t="str">
        <f>ifna(VLOOKUP(K9337,'Лист1'!D:E,2,false))</f>
        <v/>
      </c>
      <c r="M9337" s="9"/>
      <c r="N9337" s="9"/>
      <c r="O9337" s="9"/>
      <c r="P9337" s="9"/>
      <c r="Q9337" s="9"/>
      <c r="R9337" s="9"/>
    </row>
    <row r="9338" ht="15.75" customHeight="1">
      <c r="A9338" s="14" t="s">
        <v>11</v>
      </c>
      <c r="B9338" s="14" t="s">
        <v>12</v>
      </c>
      <c r="C9338" s="40" t="s">
        <v>22248</v>
      </c>
      <c r="D9338" s="14" t="s">
        <v>22249</v>
      </c>
      <c r="E9338" s="13" t="s">
        <v>22250</v>
      </c>
      <c r="F9338" s="14" t="s">
        <v>22251</v>
      </c>
      <c r="G9338" s="14" t="s">
        <v>7004</v>
      </c>
      <c r="H9338" s="41" t="s">
        <v>6712</v>
      </c>
      <c r="I9338" s="42" t="s">
        <v>85</v>
      </c>
      <c r="J9338" s="95">
        <f t="shared" si="1"/>
        <v>96</v>
      </c>
      <c r="K9338" s="7" t="str">
        <f t="shared" si="2"/>
        <v>ENG30-04744443-nindukcija</v>
      </c>
      <c r="L9338" s="7" t="str">
        <f>ifna(VLOOKUP(K9338,'Лист1'!D:E,2,false))</f>
        <v/>
      </c>
      <c r="M9338" s="9"/>
      <c r="N9338" s="9"/>
      <c r="O9338" s="9"/>
      <c r="P9338" s="9"/>
      <c r="Q9338" s="9"/>
      <c r="R9338" s="9"/>
    </row>
    <row r="9339" ht="15.75" customHeight="1">
      <c r="A9339" s="14" t="s">
        <v>11</v>
      </c>
      <c r="B9339" s="14" t="s">
        <v>12</v>
      </c>
      <c r="C9339" s="40" t="s">
        <v>22252</v>
      </c>
      <c r="D9339" s="14" t="s">
        <v>22253</v>
      </c>
      <c r="E9339" s="13" t="s">
        <v>22254</v>
      </c>
      <c r="F9339" s="14" t="s">
        <v>22252</v>
      </c>
      <c r="G9339" s="14" t="s">
        <v>6772</v>
      </c>
      <c r="H9339" s="41" t="s">
        <v>6712</v>
      </c>
      <c r="I9339" s="42" t="s">
        <v>85</v>
      </c>
      <c r="J9339" s="46">
        <f t="shared" si="1"/>
        <v>68</v>
      </c>
      <c r="K9339" s="7" t="str">
        <f t="shared" si="2"/>
        <v>ENG30-04747899-njednakost</v>
      </c>
      <c r="L9339" s="7" t="str">
        <f>ifna(VLOOKUP(K9339,'Лист1'!D:E,2,false))</f>
        <v/>
      </c>
      <c r="M9339" s="9"/>
      <c r="N9339" s="9"/>
      <c r="O9339" s="9"/>
      <c r="P9339" s="9"/>
      <c r="Q9339" s="9"/>
      <c r="R9339" s="9"/>
    </row>
    <row r="9340" ht="15.75" customHeight="1">
      <c r="A9340" s="14" t="s">
        <v>11</v>
      </c>
      <c r="B9340" s="14" t="s">
        <v>12</v>
      </c>
      <c r="C9340" s="40" t="s">
        <v>22255</v>
      </c>
      <c r="D9340" s="14" t="s">
        <v>22256</v>
      </c>
      <c r="E9340" s="13" t="s">
        <v>22257</v>
      </c>
      <c r="F9340" s="14" t="s">
        <v>22258</v>
      </c>
      <c r="G9340" s="14" t="s">
        <v>6772</v>
      </c>
      <c r="H9340" s="41" t="s">
        <v>6712</v>
      </c>
      <c r="I9340" s="42" t="s">
        <v>85</v>
      </c>
      <c r="J9340" s="51">
        <f t="shared" si="1"/>
        <v>64</v>
      </c>
      <c r="K9340" s="7" t="str">
        <f t="shared" si="2"/>
        <v>ENG30-04749709-nrazlika</v>
      </c>
      <c r="L9340" s="7" t="str">
        <f>ifna(VLOOKUP(K9340,'Лист1'!D:E,2,false))</f>
        <v/>
      </c>
      <c r="M9340" s="9"/>
      <c r="N9340" s="9"/>
      <c r="O9340" s="9"/>
      <c r="P9340" s="9"/>
      <c r="Q9340" s="9"/>
      <c r="R9340" s="9"/>
    </row>
    <row r="9341" ht="15.75" customHeight="1">
      <c r="A9341" s="14" t="s">
        <v>11</v>
      </c>
      <c r="B9341" s="14" t="s">
        <v>12</v>
      </c>
      <c r="C9341" s="40" t="s">
        <v>13463</v>
      </c>
      <c r="D9341" s="14" t="s">
        <v>22259</v>
      </c>
      <c r="E9341" s="13" t="s">
        <v>22260</v>
      </c>
      <c r="F9341" s="14" t="s">
        <v>22261</v>
      </c>
      <c r="G9341" s="14" t="s">
        <v>6772</v>
      </c>
      <c r="H9341" s="41" t="s">
        <v>6712</v>
      </c>
      <c r="I9341" s="42" t="s">
        <v>85</v>
      </c>
      <c r="J9341" s="85">
        <f t="shared" si="1"/>
        <v>74</v>
      </c>
      <c r="K9341" s="7" t="str">
        <f t="shared" si="2"/>
        <v>ENG30-04749991-npopuštanje</v>
      </c>
      <c r="L9341" s="7" t="str">
        <f>ifna(VLOOKUP(K9341,'Лист1'!D:E,2,false))</f>
        <v/>
      </c>
      <c r="M9341" s="9"/>
      <c r="N9341" s="9"/>
      <c r="O9341" s="9"/>
      <c r="P9341" s="9"/>
      <c r="Q9341" s="9"/>
      <c r="R9341" s="9"/>
    </row>
    <row r="9342" ht="15.75" customHeight="1">
      <c r="A9342" s="14" t="s">
        <v>11</v>
      </c>
      <c r="B9342" s="14" t="s">
        <v>12</v>
      </c>
      <c r="C9342" s="40" t="s">
        <v>22262</v>
      </c>
      <c r="D9342" s="14" t="s">
        <v>22263</v>
      </c>
      <c r="E9342" s="13" t="s">
        <v>22264</v>
      </c>
      <c r="F9342" s="14" t="s">
        <v>22265</v>
      </c>
      <c r="G9342" s="14"/>
      <c r="H9342" s="41" t="s">
        <v>6712</v>
      </c>
      <c r="I9342" s="42" t="s">
        <v>85</v>
      </c>
      <c r="J9342" s="47">
        <f t="shared" si="1"/>
        <v>21</v>
      </c>
      <c r="K9342" s="7" t="str">
        <f t="shared" si="2"/>
        <v>ENG30-04751305-ndiverzitet</v>
      </c>
      <c r="L9342" s="7" t="str">
        <f>ifna(VLOOKUP(K9342,'Лист1'!D:E,2,false))</f>
        <v/>
      </c>
      <c r="M9342" s="9"/>
      <c r="N9342" s="9"/>
      <c r="O9342" s="9"/>
      <c r="P9342" s="9"/>
      <c r="Q9342" s="9"/>
      <c r="R9342" s="9"/>
    </row>
    <row r="9343" ht="15.75" customHeight="1">
      <c r="A9343" s="14" t="s">
        <v>11</v>
      </c>
      <c r="B9343" s="14" t="s">
        <v>12</v>
      </c>
      <c r="C9343" s="40" t="s">
        <v>22266</v>
      </c>
      <c r="D9343" s="14" t="s">
        <v>22267</v>
      </c>
      <c r="E9343" s="13" t="s">
        <v>22268</v>
      </c>
      <c r="F9343" s="14" t="s">
        <v>22266</v>
      </c>
      <c r="G9343" s="14" t="s">
        <v>6772</v>
      </c>
      <c r="H9343" s="41" t="s">
        <v>6712</v>
      </c>
      <c r="I9343" s="42" t="s">
        <v>85</v>
      </c>
      <c r="J9343" s="43">
        <f t="shared" si="1"/>
        <v>20</v>
      </c>
      <c r="K9343" s="7" t="str">
        <f t="shared" si="2"/>
        <v>ENG30-04752221-nnejednakost</v>
      </c>
      <c r="L9343" s="7" t="str">
        <f>ifna(VLOOKUP(K9343,'Лист1'!D:E,2,false))</f>
        <v/>
      </c>
      <c r="M9343" s="9"/>
      <c r="N9343" s="9"/>
      <c r="O9343" s="9"/>
      <c r="P9343" s="9"/>
      <c r="Q9343" s="9"/>
      <c r="R9343" s="9"/>
    </row>
    <row r="9344" ht="15.75" customHeight="1">
      <c r="A9344" s="14" t="s">
        <v>11</v>
      </c>
      <c r="B9344" s="14" t="s">
        <v>12</v>
      </c>
      <c r="C9344" s="40" t="s">
        <v>8586</v>
      </c>
      <c r="D9344" s="14" t="s">
        <v>22269</v>
      </c>
      <c r="E9344" s="13" t="s">
        <v>22270</v>
      </c>
      <c r="F9344" s="14" t="s">
        <v>22271</v>
      </c>
      <c r="G9344" s="14" t="s">
        <v>6772</v>
      </c>
      <c r="H9344" s="41" t="s">
        <v>6712</v>
      </c>
      <c r="I9344" s="42" t="s">
        <v>85</v>
      </c>
      <c r="J9344" s="59">
        <f t="shared" si="1"/>
        <v>42</v>
      </c>
      <c r="K9344" s="7" t="str">
        <f t="shared" si="2"/>
        <v>ENG30-04753060-nisključenje</v>
      </c>
      <c r="L9344" s="7" t="str">
        <f>ifna(VLOOKUP(K9344,'Лист1'!D:E,2,false))</f>
        <v/>
      </c>
      <c r="M9344" s="9"/>
      <c r="N9344" s="9"/>
      <c r="O9344" s="9"/>
      <c r="P9344" s="9"/>
      <c r="Q9344" s="9"/>
      <c r="R9344" s="9"/>
    </row>
    <row r="9345" ht="15.75" customHeight="1">
      <c r="A9345" s="14" t="s">
        <v>11</v>
      </c>
      <c r="B9345" s="14" t="s">
        <v>12</v>
      </c>
      <c r="C9345" s="40" t="s">
        <v>9476</v>
      </c>
      <c r="D9345" s="14" t="s">
        <v>22269</v>
      </c>
      <c r="E9345" s="13" t="s">
        <v>22270</v>
      </c>
      <c r="F9345" s="14" t="s">
        <v>22271</v>
      </c>
      <c r="G9345" s="14" t="s">
        <v>6772</v>
      </c>
      <c r="H9345" s="41" t="s">
        <v>6712</v>
      </c>
      <c r="I9345" s="42" t="s">
        <v>85</v>
      </c>
      <c r="J9345" s="50">
        <f t="shared" si="1"/>
        <v>42</v>
      </c>
      <c r="K9345" s="7" t="str">
        <f t="shared" si="2"/>
        <v>ENG30-04753060-nrazdvajanje</v>
      </c>
      <c r="L9345" s="7" t="str">
        <f>ifna(VLOOKUP(K9345,'Лист1'!D:E,2,false))</f>
        <v/>
      </c>
      <c r="M9345" s="9"/>
      <c r="N9345" s="9"/>
      <c r="O9345" s="9"/>
      <c r="P9345" s="9"/>
      <c r="Q9345" s="9"/>
      <c r="R9345" s="9"/>
    </row>
    <row r="9346" ht="15.75" customHeight="1">
      <c r="A9346" s="14" t="s">
        <v>11</v>
      </c>
      <c r="B9346" s="14" t="s">
        <v>12</v>
      </c>
      <c r="C9346" s="40" t="s">
        <v>11937</v>
      </c>
      <c r="D9346" s="14" t="s">
        <v>22272</v>
      </c>
      <c r="E9346" s="13" t="s">
        <v>22273</v>
      </c>
      <c r="F9346" s="14" t="s">
        <v>22274</v>
      </c>
      <c r="G9346" s="14" t="s">
        <v>6772</v>
      </c>
      <c r="H9346" s="41" t="s">
        <v>6712</v>
      </c>
      <c r="I9346" s="42" t="s">
        <v>85</v>
      </c>
      <c r="J9346" s="28">
        <f t="shared" si="1"/>
        <v>21</v>
      </c>
      <c r="K9346" s="7" t="str">
        <f t="shared" si="2"/>
        <v>ENG30-04753455-nsigurnost</v>
      </c>
      <c r="L9346" s="7" t="str">
        <f>ifna(VLOOKUP(K9346,'Лист1'!D:E,2,false))</f>
        <v/>
      </c>
      <c r="M9346" s="9"/>
      <c r="N9346" s="9"/>
      <c r="O9346" s="9"/>
      <c r="P9346" s="9"/>
      <c r="Q9346" s="9"/>
      <c r="R9346" s="9"/>
    </row>
    <row r="9347" ht="15.75" customHeight="1">
      <c r="A9347" s="14" t="s">
        <v>11</v>
      </c>
      <c r="B9347" s="14" t="s">
        <v>12</v>
      </c>
      <c r="C9347" s="40" t="s">
        <v>22252</v>
      </c>
      <c r="D9347" s="14" t="s">
        <v>22275</v>
      </c>
      <c r="E9347" s="13" t="s">
        <v>22276</v>
      </c>
      <c r="F9347" s="14" t="s">
        <v>22277</v>
      </c>
      <c r="G9347" s="14" t="s">
        <v>6772</v>
      </c>
      <c r="H9347" s="41" t="s">
        <v>6712</v>
      </c>
      <c r="I9347" s="42" t="s">
        <v>85</v>
      </c>
      <c r="J9347" s="50">
        <f t="shared" si="1"/>
        <v>29</v>
      </c>
      <c r="K9347" s="7" t="str">
        <f t="shared" si="2"/>
        <v>ENG30-04764741-njednakost</v>
      </c>
      <c r="L9347" s="7" t="str">
        <f>ifna(VLOOKUP(K9347,'Лист1'!D:E,2,false))</f>
        <v/>
      </c>
      <c r="M9347" s="9"/>
      <c r="N9347" s="9"/>
      <c r="O9347" s="9"/>
      <c r="P9347" s="9"/>
      <c r="Q9347" s="9"/>
      <c r="R9347" s="9"/>
    </row>
    <row r="9348" ht="15.75" customHeight="1">
      <c r="A9348" s="14" t="s">
        <v>11</v>
      </c>
      <c r="B9348" s="14" t="s">
        <v>12</v>
      </c>
      <c r="C9348" s="40" t="s">
        <v>22278</v>
      </c>
      <c r="D9348" s="14" t="s">
        <v>22279</v>
      </c>
      <c r="E9348" s="13" t="s">
        <v>22280</v>
      </c>
      <c r="F9348" s="14" t="s">
        <v>22278</v>
      </c>
      <c r="G9348" s="14" t="s">
        <v>6772</v>
      </c>
      <c r="H9348" s="41" t="s">
        <v>6712</v>
      </c>
      <c r="I9348" s="42" t="s">
        <v>85</v>
      </c>
      <c r="J9348" s="39">
        <f t="shared" si="1"/>
        <v>61</v>
      </c>
      <c r="K9348" s="7" t="str">
        <f t="shared" si="2"/>
        <v>ENG30-04765038-nsolidarnost</v>
      </c>
      <c r="L9348" s="7" t="str">
        <f>ifna(VLOOKUP(K9348,'Лист1'!D:E,2,false))</f>
        <v/>
      </c>
      <c r="M9348" s="9"/>
      <c r="N9348" s="9"/>
      <c r="O9348" s="9"/>
      <c r="P9348" s="9"/>
      <c r="Q9348" s="9"/>
      <c r="R9348" s="9"/>
    </row>
    <row r="9349" ht="15.75" customHeight="1">
      <c r="A9349" s="14" t="s">
        <v>11</v>
      </c>
      <c r="B9349" s="14" t="s">
        <v>12</v>
      </c>
      <c r="C9349" s="40" t="s">
        <v>22281</v>
      </c>
      <c r="D9349" s="14" t="s">
        <v>22282</v>
      </c>
      <c r="E9349" s="13" t="s">
        <v>22283</v>
      </c>
      <c r="F9349" s="14" t="s">
        <v>22284</v>
      </c>
      <c r="G9349" s="14" t="s">
        <v>6772</v>
      </c>
      <c r="H9349" s="41" t="s">
        <v>6712</v>
      </c>
      <c r="I9349" s="42" t="s">
        <v>85</v>
      </c>
      <c r="J9349" s="48">
        <f t="shared" si="1"/>
        <v>58</v>
      </c>
      <c r="K9349" s="7" t="str">
        <f t="shared" si="2"/>
        <v>ENG30-04765355-nprevalenca</v>
      </c>
      <c r="L9349" s="7" t="str">
        <f>ifna(VLOOKUP(K9349,'Лист1'!D:E,2,false))</f>
        <v/>
      </c>
      <c r="M9349" s="9"/>
      <c r="N9349" s="9"/>
      <c r="O9349" s="9"/>
      <c r="P9349" s="9"/>
      <c r="Q9349" s="9"/>
      <c r="R9349" s="9"/>
    </row>
    <row r="9350" ht="15.75" customHeight="1">
      <c r="A9350" s="14" t="s">
        <v>11</v>
      </c>
      <c r="B9350" s="14" t="s">
        <v>12</v>
      </c>
      <c r="C9350" s="40" t="s">
        <v>13813</v>
      </c>
      <c r="D9350" s="14" t="s">
        <v>22282</v>
      </c>
      <c r="E9350" s="13" t="s">
        <v>22283</v>
      </c>
      <c r="F9350" s="14" t="s">
        <v>22284</v>
      </c>
      <c r="G9350" s="14" t="s">
        <v>6772</v>
      </c>
      <c r="H9350" s="41" t="s">
        <v>6712</v>
      </c>
      <c r="I9350" s="42" t="s">
        <v>85</v>
      </c>
      <c r="J9350" s="82">
        <f t="shared" si="1"/>
        <v>58</v>
      </c>
      <c r="K9350" s="7" t="str">
        <f t="shared" si="2"/>
        <v>ENG30-04765355-nprevlast</v>
      </c>
      <c r="L9350" s="7" t="str">
        <f>ifna(VLOOKUP(K9350,'Лист1'!D:E,2,false))</f>
        <v/>
      </c>
      <c r="M9350" s="9"/>
      <c r="N9350" s="9"/>
      <c r="O9350" s="9"/>
      <c r="P9350" s="9"/>
      <c r="Q9350" s="9"/>
      <c r="R9350" s="9"/>
    </row>
    <row r="9351" ht="15.75" customHeight="1">
      <c r="A9351" s="14" t="s">
        <v>11</v>
      </c>
      <c r="B9351" s="14" t="s">
        <v>12</v>
      </c>
      <c r="C9351" s="40" t="s">
        <v>22285</v>
      </c>
      <c r="D9351" s="14" t="s">
        <v>22286</v>
      </c>
      <c r="E9351" s="13" t="s">
        <v>22287</v>
      </c>
      <c r="F9351" s="14" t="s">
        <v>22288</v>
      </c>
      <c r="G9351" s="14" t="s">
        <v>6772</v>
      </c>
      <c r="H9351" s="41" t="s">
        <v>6712</v>
      </c>
      <c r="I9351" s="42" t="s">
        <v>85</v>
      </c>
      <c r="J9351" s="51">
        <f t="shared" si="1"/>
        <v>41</v>
      </c>
      <c r="K9351" s="7" t="str">
        <f t="shared" si="2"/>
        <v>ENG30-04766275-nsloženost</v>
      </c>
      <c r="L9351" s="7" t="str">
        <f>ifna(VLOOKUP(K9351,'Лист1'!D:E,2,false))</f>
        <v/>
      </c>
      <c r="M9351" s="9"/>
      <c r="N9351" s="9"/>
      <c r="O9351" s="9"/>
      <c r="P9351" s="9"/>
      <c r="Q9351" s="9"/>
      <c r="R9351" s="9"/>
    </row>
    <row r="9352" ht="15.75" customHeight="1">
      <c r="A9352" s="14" t="s">
        <v>11</v>
      </c>
      <c r="B9352" s="14" t="s">
        <v>12</v>
      </c>
      <c r="C9352" s="40" t="s">
        <v>13031</v>
      </c>
      <c r="D9352" s="14" t="s">
        <v>22289</v>
      </c>
      <c r="E9352" s="13" t="s">
        <v>22290</v>
      </c>
      <c r="F9352" s="14" t="s">
        <v>22291</v>
      </c>
      <c r="G9352" s="14" t="s">
        <v>6772</v>
      </c>
      <c r="H9352" s="41" t="s">
        <v>6712</v>
      </c>
      <c r="I9352" s="42" t="s">
        <v>85</v>
      </c>
      <c r="J9352" s="43">
        <f t="shared" si="1"/>
        <v>73</v>
      </c>
      <c r="K9352" s="7" t="str">
        <f t="shared" si="2"/>
        <v>ENG30-04768657-norganizacija</v>
      </c>
      <c r="L9352" s="7" t="str">
        <f>ifna(VLOOKUP(K9352,'Лист1'!D:E,2,false))</f>
        <v/>
      </c>
      <c r="M9352" s="9"/>
      <c r="N9352" s="9"/>
      <c r="O9352" s="9"/>
      <c r="P9352" s="9"/>
      <c r="Q9352" s="9"/>
      <c r="R9352" s="9"/>
    </row>
    <row r="9353" ht="15.75" customHeight="1">
      <c r="A9353" s="14" t="s">
        <v>11</v>
      </c>
      <c r="B9353" s="14" t="s">
        <v>12</v>
      </c>
      <c r="C9353" s="40" t="s">
        <v>22292</v>
      </c>
      <c r="D9353" s="14" t="s">
        <v>22289</v>
      </c>
      <c r="E9353" s="13" t="s">
        <v>22290</v>
      </c>
      <c r="F9353" s="14" t="s">
        <v>22291</v>
      </c>
      <c r="G9353" s="14" t="s">
        <v>6772</v>
      </c>
      <c r="H9353" s="41" t="s">
        <v>6712</v>
      </c>
      <c r="I9353" s="42" t="s">
        <v>85</v>
      </c>
      <c r="J9353" s="39">
        <f t="shared" si="1"/>
        <v>73</v>
      </c>
      <c r="K9353" s="7" t="str">
        <f t="shared" si="2"/>
        <v>ENG30-04768657-nporedak</v>
      </c>
      <c r="L9353" s="7" t="str">
        <f>ifna(VLOOKUP(K9353,'Лист1'!D:E,2,false))</f>
        <v/>
      </c>
      <c r="M9353" s="9"/>
      <c r="N9353" s="9"/>
      <c r="O9353" s="9"/>
      <c r="P9353" s="9"/>
      <c r="Q9353" s="9"/>
      <c r="R9353" s="9"/>
    </row>
    <row r="9354" ht="15.75" customHeight="1">
      <c r="A9354" s="14" t="s">
        <v>11</v>
      </c>
      <c r="B9354" s="14" t="s">
        <v>12</v>
      </c>
      <c r="C9354" s="40" t="s">
        <v>12616</v>
      </c>
      <c r="D9354" s="14" t="s">
        <v>22289</v>
      </c>
      <c r="E9354" s="13" t="s">
        <v>22290</v>
      </c>
      <c r="F9354" s="14" t="s">
        <v>22291</v>
      </c>
      <c r="G9354" s="14" t="s">
        <v>6772</v>
      </c>
      <c r="H9354" s="41" t="s">
        <v>6712</v>
      </c>
      <c r="I9354" s="42" t="s">
        <v>85</v>
      </c>
      <c r="J9354" s="77">
        <f t="shared" si="1"/>
        <v>73</v>
      </c>
      <c r="K9354" s="7" t="str">
        <f t="shared" si="2"/>
        <v>ENG30-04768657-nuređenje</v>
      </c>
      <c r="L9354" s="7" t="str">
        <f>ifna(VLOOKUP(K9354,'Лист1'!D:E,2,false))</f>
        <v/>
      </c>
      <c r="M9354" s="9"/>
      <c r="N9354" s="9"/>
      <c r="O9354" s="9"/>
      <c r="P9354" s="9"/>
      <c r="Q9354" s="9"/>
      <c r="R9354" s="9"/>
    </row>
    <row r="9355" ht="15.75" customHeight="1">
      <c r="A9355" s="14" t="s">
        <v>11</v>
      </c>
      <c r="B9355" s="14" t="s">
        <v>12</v>
      </c>
      <c r="C9355" s="40" t="s">
        <v>11385</v>
      </c>
      <c r="D9355" s="14" t="s">
        <v>22293</v>
      </c>
      <c r="E9355" s="13" t="s">
        <v>22294</v>
      </c>
      <c r="F9355" s="14" t="s">
        <v>22295</v>
      </c>
      <c r="G9355" s="14" t="s">
        <v>6772</v>
      </c>
      <c r="H9355" s="41" t="s">
        <v>6712</v>
      </c>
      <c r="I9355" s="42" t="s">
        <v>85</v>
      </c>
      <c r="J9355" s="51">
        <f t="shared" si="1"/>
        <v>80</v>
      </c>
      <c r="K9355" s="7" t="str">
        <f t="shared" si="2"/>
        <v>ENG30-04770211-nabnormalnost</v>
      </c>
      <c r="L9355" s="7" t="str">
        <f>ifna(VLOOKUP(K9355,'Лист1'!D:E,2,false))</f>
        <v/>
      </c>
      <c r="M9355" s="9"/>
      <c r="N9355" s="9"/>
      <c r="O9355" s="9"/>
      <c r="P9355" s="9"/>
      <c r="Q9355" s="9"/>
      <c r="R9355" s="9"/>
    </row>
    <row r="9356" ht="15.75" customHeight="1">
      <c r="A9356" s="14" t="s">
        <v>11</v>
      </c>
      <c r="B9356" s="14" t="s">
        <v>12</v>
      </c>
      <c r="C9356" s="40" t="s">
        <v>22296</v>
      </c>
      <c r="D9356" s="14" t="s">
        <v>22297</v>
      </c>
      <c r="E9356" s="13" t="s">
        <v>22298</v>
      </c>
      <c r="F9356" s="14" t="s">
        <v>22296</v>
      </c>
      <c r="G9356" s="14" t="s">
        <v>6772</v>
      </c>
      <c r="H9356" s="41" t="s">
        <v>6712</v>
      </c>
      <c r="I9356" s="42" t="s">
        <v>85</v>
      </c>
      <c r="J9356" s="70">
        <f t="shared" si="1"/>
        <v>63</v>
      </c>
      <c r="K9356" s="7" t="str">
        <f t="shared" si="2"/>
        <v>ENG30-04773182-nnestabilnost</v>
      </c>
      <c r="L9356" s="7" t="str">
        <f>ifna(VLOOKUP(K9356,'Лист1'!D:E,2,false))</f>
        <v/>
      </c>
      <c r="M9356" s="9"/>
      <c r="N9356" s="9"/>
      <c r="O9356" s="9"/>
      <c r="P9356" s="9"/>
      <c r="Q9356" s="9"/>
      <c r="R9356" s="9"/>
    </row>
    <row r="9357" ht="15.75" customHeight="1">
      <c r="A9357" s="14" t="s">
        <v>11</v>
      </c>
      <c r="B9357" s="14" t="s">
        <v>12</v>
      </c>
      <c r="C9357" s="40" t="s">
        <v>22296</v>
      </c>
      <c r="D9357" s="14" t="s">
        <v>22299</v>
      </c>
      <c r="E9357" s="13" t="s">
        <v>22300</v>
      </c>
      <c r="F9357" s="14" t="s">
        <v>22301</v>
      </c>
      <c r="G9357" s="14" t="s">
        <v>9107</v>
      </c>
      <c r="H9357" s="41" t="s">
        <v>6712</v>
      </c>
      <c r="I9357" s="42" t="s">
        <v>85</v>
      </c>
      <c r="J9357" s="30">
        <f t="shared" si="1"/>
        <v>49</v>
      </c>
      <c r="K9357" s="7" t="str">
        <f t="shared" si="2"/>
        <v>ENG30-04775747-nnestabilnost</v>
      </c>
      <c r="L9357" s="7" t="str">
        <f>ifna(VLOOKUP(K9357,'Лист1'!D:E,2,false))</f>
        <v/>
      </c>
      <c r="M9357" s="9"/>
      <c r="N9357" s="9"/>
      <c r="O9357" s="9"/>
      <c r="P9357" s="9"/>
      <c r="Q9357" s="9"/>
      <c r="R9357" s="9"/>
    </row>
    <row r="9358" ht="15.75" customHeight="1">
      <c r="A9358" s="14" t="s">
        <v>11</v>
      </c>
      <c r="B9358" s="14" t="s">
        <v>12</v>
      </c>
      <c r="C9358" s="40" t="s">
        <v>22302</v>
      </c>
      <c r="D9358" s="14" t="s">
        <v>22303</v>
      </c>
      <c r="E9358" s="13" t="s">
        <v>22304</v>
      </c>
      <c r="F9358" s="14" t="s">
        <v>22305</v>
      </c>
      <c r="G9358" s="14" t="s">
        <v>6772</v>
      </c>
      <c r="H9358" s="41" t="s">
        <v>6712</v>
      </c>
      <c r="I9358" s="42" t="s">
        <v>85</v>
      </c>
      <c r="J9358" s="44">
        <f t="shared" si="1"/>
        <v>41</v>
      </c>
      <c r="K9358" s="7" t="str">
        <f t="shared" si="2"/>
        <v>ENG30-04776699-nnepokretnost</v>
      </c>
      <c r="L9358" s="7" t="str">
        <f>ifna(VLOOKUP(K9358,'Лист1'!D:E,2,false))</f>
        <v/>
      </c>
      <c r="M9358" s="9"/>
      <c r="N9358" s="9"/>
      <c r="O9358" s="9"/>
      <c r="P9358" s="9"/>
      <c r="Q9358" s="9"/>
      <c r="R9358" s="9"/>
    </row>
    <row r="9359" ht="15.75" customHeight="1">
      <c r="A9359" s="14" t="s">
        <v>11</v>
      </c>
      <c r="B9359" s="14" t="s">
        <v>12</v>
      </c>
      <c r="C9359" s="40" t="s">
        <v>22306</v>
      </c>
      <c r="D9359" s="14" t="s">
        <v>22307</v>
      </c>
      <c r="E9359" s="13" t="s">
        <v>22308</v>
      </c>
      <c r="F9359" s="14" t="s">
        <v>22306</v>
      </c>
      <c r="G9359" s="14" t="s">
        <v>9107</v>
      </c>
      <c r="H9359" s="41" t="s">
        <v>6712</v>
      </c>
      <c r="I9359" s="42" t="s">
        <v>85</v>
      </c>
      <c r="J9359" s="94">
        <f t="shared" si="1"/>
        <v>51</v>
      </c>
      <c r="K9359" s="7" t="str">
        <f t="shared" si="2"/>
        <v>ENG30-04778401-nstabilnost</v>
      </c>
      <c r="L9359" s="7" t="str">
        <f>ifna(VLOOKUP(K9359,'Лист1'!D:E,2,false))</f>
        <v/>
      </c>
      <c r="M9359" s="9"/>
      <c r="N9359" s="9"/>
      <c r="O9359" s="9"/>
      <c r="P9359" s="9"/>
      <c r="Q9359" s="9"/>
      <c r="R9359" s="9"/>
    </row>
    <row r="9360" ht="15.75" customHeight="1">
      <c r="A9360" s="14" t="s">
        <v>11</v>
      </c>
      <c r="B9360" s="14" t="s">
        <v>12</v>
      </c>
      <c r="C9360" s="40" t="s">
        <v>22309</v>
      </c>
      <c r="D9360" s="14" t="s">
        <v>22310</v>
      </c>
      <c r="E9360" s="13" t="s">
        <v>22311</v>
      </c>
      <c r="F9360" s="14" t="s">
        <v>22309</v>
      </c>
      <c r="G9360" s="14" t="s">
        <v>7523</v>
      </c>
      <c r="H9360" s="41" t="s">
        <v>6712</v>
      </c>
      <c r="I9360" s="42" t="s">
        <v>85</v>
      </c>
      <c r="J9360" s="71">
        <f t="shared" si="1"/>
        <v>162</v>
      </c>
      <c r="K9360" s="7" t="str">
        <f t="shared" si="2"/>
        <v>ENG30-04785414-npotpunost</v>
      </c>
      <c r="L9360" s="7" t="str">
        <f>ifna(VLOOKUP(K9360,'Лист1'!D:E,2,false))</f>
        <v/>
      </c>
      <c r="M9360" s="9"/>
      <c r="N9360" s="9"/>
      <c r="O9360" s="9"/>
      <c r="P9360" s="9"/>
      <c r="Q9360" s="9"/>
      <c r="R9360" s="9"/>
    </row>
    <row r="9361" ht="15.75" customHeight="1">
      <c r="A9361" s="14" t="s">
        <v>11</v>
      </c>
      <c r="B9361" s="14" t="s">
        <v>12</v>
      </c>
      <c r="C9361" s="40" t="s">
        <v>22312</v>
      </c>
      <c r="D9361" s="14" t="s">
        <v>22313</v>
      </c>
      <c r="E9361" s="13" t="s">
        <v>22314</v>
      </c>
      <c r="F9361" s="14" t="s">
        <v>22312</v>
      </c>
      <c r="G9361" s="14" t="s">
        <v>6772</v>
      </c>
      <c r="H9361" s="41" t="s">
        <v>6712</v>
      </c>
      <c r="I9361" s="42" t="s">
        <v>85</v>
      </c>
      <c r="J9361" s="37">
        <f t="shared" si="1"/>
        <v>60</v>
      </c>
      <c r="K9361" s="7" t="str">
        <f t="shared" si="2"/>
        <v>ENG30-04808639-npopularnost</v>
      </c>
      <c r="L9361" s="7" t="str">
        <f>ifna(VLOOKUP(K9361,'Лист1'!D:E,2,false))</f>
        <v/>
      </c>
      <c r="M9361" s="9"/>
      <c r="N9361" s="9"/>
      <c r="O9361" s="9"/>
      <c r="P9361" s="9"/>
      <c r="Q9361" s="9"/>
      <c r="R9361" s="9"/>
    </row>
    <row r="9362" ht="15.75" customHeight="1">
      <c r="A9362" s="14" t="s">
        <v>11</v>
      </c>
      <c r="B9362" s="14" t="s">
        <v>12</v>
      </c>
      <c r="C9362" s="40" t="s">
        <v>7833</v>
      </c>
      <c r="D9362" s="14" t="s">
        <v>22315</v>
      </c>
      <c r="E9362" s="13" t="s">
        <v>22316</v>
      </c>
      <c r="F9362" s="14" t="s">
        <v>22317</v>
      </c>
      <c r="G9362" s="14" t="s">
        <v>7719</v>
      </c>
      <c r="H9362" s="41" t="s">
        <v>6712</v>
      </c>
      <c r="I9362" s="42" t="s">
        <v>85</v>
      </c>
      <c r="J9362" s="27">
        <f t="shared" si="1"/>
        <v>44</v>
      </c>
      <c r="K9362" s="7" t="str">
        <f t="shared" si="2"/>
        <v>ENG30-04809642-nsila</v>
      </c>
      <c r="L9362" s="7" t="str">
        <f>ifna(VLOOKUP(K9362,'Лист1'!D:E,2,false))</f>
        <v/>
      </c>
      <c r="M9362" s="9"/>
      <c r="N9362" s="9"/>
      <c r="O9362" s="9"/>
      <c r="P9362" s="9"/>
      <c r="Q9362" s="9"/>
      <c r="R9362" s="9"/>
    </row>
    <row r="9363" ht="15.75" customHeight="1">
      <c r="A9363" s="14" t="s">
        <v>11</v>
      </c>
      <c r="B9363" s="14" t="s">
        <v>12</v>
      </c>
      <c r="C9363" s="40" t="s">
        <v>7834</v>
      </c>
      <c r="D9363" s="14" t="s">
        <v>22315</v>
      </c>
      <c r="E9363" s="13" t="s">
        <v>22316</v>
      </c>
      <c r="F9363" s="14" t="s">
        <v>22317</v>
      </c>
      <c r="G9363" s="14" t="s">
        <v>7719</v>
      </c>
      <c r="H9363" s="41" t="s">
        <v>6712</v>
      </c>
      <c r="I9363" s="42" t="s">
        <v>85</v>
      </c>
      <c r="J9363" s="22">
        <f t="shared" si="1"/>
        <v>44</v>
      </c>
      <c r="K9363" s="7" t="str">
        <f t="shared" si="2"/>
        <v>ENG30-04809642-nsnaga</v>
      </c>
      <c r="L9363" s="7" t="str">
        <f>ifna(VLOOKUP(K9363,'Лист1'!D:E,2,false))</f>
        <v/>
      </c>
      <c r="M9363" s="9"/>
      <c r="N9363" s="9"/>
      <c r="O9363" s="9"/>
      <c r="P9363" s="9"/>
      <c r="Q9363" s="9"/>
      <c r="R9363" s="9"/>
    </row>
    <row r="9364" ht="15.75" customHeight="1">
      <c r="A9364" s="14" t="s">
        <v>11</v>
      </c>
      <c r="B9364" s="14" t="s">
        <v>12</v>
      </c>
      <c r="C9364" s="40" t="s">
        <v>22318</v>
      </c>
      <c r="D9364" s="14" t="s">
        <v>22319</v>
      </c>
      <c r="E9364" s="13" t="s">
        <v>22320</v>
      </c>
      <c r="F9364" s="14" t="s">
        <v>22321</v>
      </c>
      <c r="G9364" s="14" t="s">
        <v>6752</v>
      </c>
      <c r="H9364" s="41" t="s">
        <v>6712</v>
      </c>
      <c r="I9364" s="42" t="s">
        <v>85</v>
      </c>
      <c r="J9364" s="29">
        <f t="shared" si="1"/>
        <v>26</v>
      </c>
      <c r="K9364" s="7" t="str">
        <f t="shared" si="2"/>
        <v>ENG30-04826771-npobožnost</v>
      </c>
      <c r="L9364" s="7" t="str">
        <f>ifna(VLOOKUP(K9364,'Лист1'!D:E,2,false))</f>
        <v/>
      </c>
      <c r="M9364" s="9"/>
      <c r="N9364" s="9"/>
      <c r="O9364" s="9"/>
      <c r="P9364" s="9"/>
      <c r="Q9364" s="9"/>
      <c r="R9364" s="9"/>
    </row>
    <row r="9365" ht="15.75" customHeight="1">
      <c r="A9365" s="14" t="s">
        <v>11</v>
      </c>
      <c r="B9365" s="14" t="s">
        <v>12</v>
      </c>
      <c r="C9365" s="40" t="s">
        <v>22318</v>
      </c>
      <c r="D9365" s="14" t="s">
        <v>22322</v>
      </c>
      <c r="E9365" s="13" t="s">
        <v>22323</v>
      </c>
      <c r="F9365" s="14" t="s">
        <v>22324</v>
      </c>
      <c r="G9365" s="14" t="s">
        <v>6752</v>
      </c>
      <c r="H9365" s="41" t="s">
        <v>6712</v>
      </c>
      <c r="I9365" s="42" t="s">
        <v>85</v>
      </c>
      <c r="J9365" s="24">
        <f t="shared" si="1"/>
        <v>27</v>
      </c>
      <c r="K9365" s="7" t="str">
        <f t="shared" si="2"/>
        <v>ENG30-04826999-npobožnost</v>
      </c>
      <c r="L9365" s="7" t="str">
        <f>ifna(VLOOKUP(K9365,'Лист1'!D:E,2,false))</f>
        <v/>
      </c>
      <c r="M9365" s="9"/>
      <c r="N9365" s="9"/>
      <c r="O9365" s="9"/>
      <c r="P9365" s="9"/>
      <c r="Q9365" s="9"/>
      <c r="R9365" s="9"/>
    </row>
    <row r="9366" ht="15.75" customHeight="1">
      <c r="A9366" s="14" t="s">
        <v>11</v>
      </c>
      <c r="B9366" s="14" t="s">
        <v>12</v>
      </c>
      <c r="C9366" s="40" t="s">
        <v>22325</v>
      </c>
      <c r="D9366" s="14" t="s">
        <v>22326</v>
      </c>
      <c r="E9366" s="13" t="s">
        <v>22327</v>
      </c>
      <c r="F9366" s="14" t="s">
        <v>22328</v>
      </c>
      <c r="G9366" s="14" t="s">
        <v>6772</v>
      </c>
      <c r="H9366" s="41" t="s">
        <v>6712</v>
      </c>
      <c r="I9366" s="42" t="s">
        <v>85</v>
      </c>
      <c r="J9366" s="33">
        <f t="shared" si="1"/>
        <v>23</v>
      </c>
      <c r="K9366" s="7" t="str">
        <f t="shared" si="2"/>
        <v>ENG30-04836268-nambicija</v>
      </c>
      <c r="L9366" s="7" t="str">
        <f>ifna(VLOOKUP(K9366,'Лист1'!D:E,2,false))</f>
        <v/>
      </c>
      <c r="M9366" s="9"/>
      <c r="N9366" s="9"/>
      <c r="O9366" s="9"/>
      <c r="P9366" s="9"/>
      <c r="Q9366" s="9"/>
      <c r="R9366" s="9"/>
    </row>
    <row r="9367" ht="15.75" customHeight="1">
      <c r="A9367" s="14" t="s">
        <v>11</v>
      </c>
      <c r="B9367" s="14" t="s">
        <v>12</v>
      </c>
      <c r="C9367" s="40" t="s">
        <v>9800</v>
      </c>
      <c r="D9367" s="14" t="s">
        <v>22329</v>
      </c>
      <c r="E9367" s="13" t="s">
        <v>22330</v>
      </c>
      <c r="F9367" s="14" t="s">
        <v>22331</v>
      </c>
      <c r="G9367" s="14" t="s">
        <v>6772</v>
      </c>
      <c r="H9367" s="41" t="s">
        <v>6712</v>
      </c>
      <c r="I9367" s="42" t="s">
        <v>85</v>
      </c>
      <c r="J9367" s="21">
        <f t="shared" si="1"/>
        <v>33</v>
      </c>
      <c r="K9367" s="7" t="str">
        <f t="shared" si="2"/>
        <v>ENG30-04837425-nborba</v>
      </c>
      <c r="L9367" s="7" t="str">
        <f>ifna(VLOOKUP(K9367,'Лист1'!D:E,2,false))</f>
        <v/>
      </c>
      <c r="M9367" s="9"/>
      <c r="N9367" s="9"/>
      <c r="O9367" s="9"/>
      <c r="P9367" s="9"/>
      <c r="Q9367" s="9"/>
      <c r="R9367" s="9"/>
    </row>
    <row r="9368" ht="15.75" customHeight="1">
      <c r="A9368" s="14" t="s">
        <v>11</v>
      </c>
      <c r="B9368" s="14" t="s">
        <v>12</v>
      </c>
      <c r="C9368" s="40" t="s">
        <v>22332</v>
      </c>
      <c r="D9368" s="14" t="s">
        <v>22329</v>
      </c>
      <c r="E9368" s="13" t="s">
        <v>22330</v>
      </c>
      <c r="F9368" s="14" t="s">
        <v>22331</v>
      </c>
      <c r="G9368" s="14" t="s">
        <v>6772</v>
      </c>
      <c r="H9368" s="41" t="s">
        <v>6712</v>
      </c>
      <c r="I9368" s="42" t="s">
        <v>85</v>
      </c>
      <c r="J9368" s="60">
        <f t="shared" si="1"/>
        <v>33</v>
      </c>
      <c r="K9368" s="7" t="str">
        <f t="shared" si="2"/>
        <v>ENG30-04837425-nkonkurentnost</v>
      </c>
      <c r="L9368" s="7" t="str">
        <f>ifna(VLOOKUP(K9368,'Лист1'!D:E,2,false))</f>
        <v/>
      </c>
      <c r="M9368" s="9"/>
      <c r="N9368" s="9"/>
      <c r="O9368" s="9"/>
      <c r="P9368" s="9"/>
      <c r="Q9368" s="9"/>
      <c r="R9368" s="9"/>
    </row>
    <row r="9369" ht="15.75" customHeight="1">
      <c r="A9369" s="14" t="s">
        <v>11</v>
      </c>
      <c r="B9369" s="14" t="s">
        <v>12</v>
      </c>
      <c r="C9369" s="40" t="s">
        <v>7166</v>
      </c>
      <c r="D9369" s="14" t="s">
        <v>22333</v>
      </c>
      <c r="E9369" s="13" t="s">
        <v>22334</v>
      </c>
      <c r="F9369" s="14" t="s">
        <v>22335</v>
      </c>
      <c r="G9369" s="14" t="s">
        <v>6800</v>
      </c>
      <c r="H9369" s="41" t="s">
        <v>6712</v>
      </c>
      <c r="I9369" s="42" t="s">
        <v>85</v>
      </c>
      <c r="J9369" s="43">
        <f t="shared" si="1"/>
        <v>57</v>
      </c>
      <c r="K9369" s="7" t="str">
        <f t="shared" si="2"/>
        <v>ENG30-04840285-ndobrota</v>
      </c>
      <c r="L9369" s="7" t="str">
        <f>ifna(VLOOKUP(K9369,'Лист1'!D:E,2,false))</f>
        <v/>
      </c>
      <c r="M9369" s="9"/>
      <c r="N9369" s="9"/>
      <c r="O9369" s="9"/>
      <c r="P9369" s="9"/>
      <c r="Q9369" s="9"/>
      <c r="R9369" s="9"/>
    </row>
    <row r="9370" ht="15.75" customHeight="1">
      <c r="A9370" s="14" t="s">
        <v>11</v>
      </c>
      <c r="B9370" s="14" t="s">
        <v>12</v>
      </c>
      <c r="C9370" s="40" t="s">
        <v>22336</v>
      </c>
      <c r="D9370" s="14" t="s">
        <v>22337</v>
      </c>
      <c r="E9370" s="13" t="s">
        <v>22338</v>
      </c>
      <c r="F9370" s="14" t="s">
        <v>22339</v>
      </c>
      <c r="G9370" s="14" t="s">
        <v>6800</v>
      </c>
      <c r="H9370" s="41" t="s">
        <v>6712</v>
      </c>
      <c r="I9370" s="42" t="s">
        <v>85</v>
      </c>
      <c r="J9370" s="22">
        <f t="shared" si="1"/>
        <v>44</v>
      </c>
      <c r="K9370" s="7" t="str">
        <f t="shared" si="2"/>
        <v>ENG30-04841358-nobzir</v>
      </c>
      <c r="L9370" s="7" t="str">
        <f>ifna(VLOOKUP(K9370,'Лист1'!D:E,2,false))</f>
        <v/>
      </c>
      <c r="M9370" s="9"/>
      <c r="N9370" s="9"/>
      <c r="O9370" s="9"/>
      <c r="P9370" s="9"/>
      <c r="Q9370" s="9"/>
      <c r="R9370" s="9"/>
    </row>
    <row r="9371" ht="15.75" customHeight="1">
      <c r="A9371" s="14" t="s">
        <v>11</v>
      </c>
      <c r="B9371" s="14" t="s">
        <v>12</v>
      </c>
      <c r="C9371" s="40" t="s">
        <v>9561</v>
      </c>
      <c r="D9371" s="14" t="s">
        <v>22340</v>
      </c>
      <c r="E9371" s="13" t="s">
        <v>22341</v>
      </c>
      <c r="F9371" s="14" t="s">
        <v>22342</v>
      </c>
      <c r="G9371" s="14" t="s">
        <v>6772</v>
      </c>
      <c r="H9371" s="41" t="s">
        <v>6712</v>
      </c>
      <c r="I9371" s="42" t="s">
        <v>85</v>
      </c>
      <c r="J9371" s="46">
        <f t="shared" si="1"/>
        <v>21</v>
      </c>
      <c r="K9371" s="7" t="str">
        <f t="shared" si="2"/>
        <v>ENG30-04842313-nzlo</v>
      </c>
      <c r="L9371" s="7" t="str">
        <f>ifna(VLOOKUP(K9371,'Лист1'!D:E,2,false))</f>
        <v/>
      </c>
      <c r="M9371" s="9"/>
      <c r="N9371" s="9"/>
      <c r="O9371" s="9"/>
      <c r="P9371" s="9"/>
      <c r="Q9371" s="9"/>
      <c r="R9371" s="9"/>
    </row>
    <row r="9372" ht="15.75" customHeight="1">
      <c r="A9372" s="14" t="s">
        <v>11</v>
      </c>
      <c r="B9372" s="14" t="s">
        <v>12</v>
      </c>
      <c r="C9372" s="40" t="s">
        <v>11433</v>
      </c>
      <c r="D9372" s="14" t="s">
        <v>22343</v>
      </c>
      <c r="E9372" s="13" t="s">
        <v>22344</v>
      </c>
      <c r="F9372" s="14" t="s">
        <v>22345</v>
      </c>
      <c r="G9372" s="14" t="s">
        <v>6772</v>
      </c>
      <c r="H9372" s="41" t="s">
        <v>6712</v>
      </c>
      <c r="I9372" s="42" t="s">
        <v>85</v>
      </c>
      <c r="J9372" s="74">
        <f t="shared" si="1"/>
        <v>58</v>
      </c>
      <c r="K9372" s="7" t="str">
        <f t="shared" si="2"/>
        <v>ENG30-04845475-nsurovost</v>
      </c>
      <c r="L9372" s="7" t="str">
        <f>ifna(VLOOKUP(K9372,'Лист1'!D:E,2,false))</f>
        <v/>
      </c>
      <c r="M9372" s="9"/>
      <c r="N9372" s="9"/>
      <c r="O9372" s="9"/>
      <c r="P9372" s="9"/>
      <c r="Q9372" s="9"/>
      <c r="R9372" s="9"/>
    </row>
    <row r="9373" ht="15.75" customHeight="1">
      <c r="A9373" s="14" t="s">
        <v>11</v>
      </c>
      <c r="B9373" s="14" t="s">
        <v>12</v>
      </c>
      <c r="C9373" s="40" t="s">
        <v>22346</v>
      </c>
      <c r="D9373" s="14" t="s">
        <v>22347</v>
      </c>
      <c r="E9373" s="13" t="s">
        <v>22348</v>
      </c>
      <c r="F9373" s="14" t="s">
        <v>22349</v>
      </c>
      <c r="G9373" s="14" t="s">
        <v>6800</v>
      </c>
      <c r="H9373" s="41" t="s">
        <v>6712</v>
      </c>
      <c r="I9373" s="42" t="s">
        <v>85</v>
      </c>
      <c r="J9373" s="43">
        <f t="shared" si="1"/>
        <v>68</v>
      </c>
      <c r="K9373" s="7" t="str">
        <f t="shared" si="2"/>
        <v>ENG30-04847298-nvrlina</v>
      </c>
      <c r="L9373" s="7" t="str">
        <f>ifna(VLOOKUP(K9373,'Лист1'!D:E,2,false))</f>
        <v/>
      </c>
      <c r="M9373" s="9"/>
      <c r="N9373" s="9"/>
      <c r="O9373" s="9"/>
      <c r="P9373" s="9"/>
      <c r="Q9373" s="9"/>
      <c r="R9373" s="9"/>
    </row>
    <row r="9374" ht="15.75" customHeight="1">
      <c r="A9374" s="14" t="s">
        <v>11</v>
      </c>
      <c r="B9374" s="14" t="s">
        <v>12</v>
      </c>
      <c r="C9374" s="40" t="s">
        <v>22346</v>
      </c>
      <c r="D9374" s="14" t="s">
        <v>22350</v>
      </c>
      <c r="E9374" s="13" t="s">
        <v>22351</v>
      </c>
      <c r="F9374" s="14" t="s">
        <v>22346</v>
      </c>
      <c r="G9374" s="14" t="s">
        <v>6800</v>
      </c>
      <c r="H9374" s="41" t="s">
        <v>6712</v>
      </c>
      <c r="I9374" s="42" t="s">
        <v>85</v>
      </c>
      <c r="J9374" s="28">
        <f t="shared" si="1"/>
        <v>26</v>
      </c>
      <c r="K9374" s="7" t="str">
        <f t="shared" si="2"/>
        <v>ENG30-04847482-nvrlina</v>
      </c>
      <c r="L9374" s="7" t="str">
        <f>ifna(VLOOKUP(K9374,'Лист1'!D:E,2,false))</f>
        <v/>
      </c>
      <c r="M9374" s="9"/>
      <c r="N9374" s="9"/>
      <c r="O9374" s="9"/>
      <c r="P9374" s="9"/>
      <c r="Q9374" s="9"/>
      <c r="R9374" s="9"/>
    </row>
    <row r="9375" ht="15.75" customHeight="1">
      <c r="A9375" s="14" t="s">
        <v>11</v>
      </c>
      <c r="B9375" s="14" t="s">
        <v>12</v>
      </c>
      <c r="C9375" s="40" t="s">
        <v>7166</v>
      </c>
      <c r="D9375" s="14" t="s">
        <v>22352</v>
      </c>
      <c r="E9375" s="13" t="s">
        <v>22353</v>
      </c>
      <c r="F9375" s="14" t="s">
        <v>7166</v>
      </c>
      <c r="G9375" s="14" t="s">
        <v>6800</v>
      </c>
      <c r="H9375" s="41" t="s">
        <v>6712</v>
      </c>
      <c r="I9375" s="42" t="s">
        <v>85</v>
      </c>
      <c r="J9375" s="46">
        <f t="shared" si="1"/>
        <v>21</v>
      </c>
      <c r="K9375" s="7" t="str">
        <f t="shared" si="2"/>
        <v>ENG30-04849241-ndobrota</v>
      </c>
      <c r="L9375" s="7" t="str">
        <f>ifna(VLOOKUP(K9375,'Лист1'!D:E,2,false))</f>
        <v/>
      </c>
      <c r="M9375" s="9"/>
      <c r="N9375" s="9"/>
      <c r="O9375" s="9"/>
      <c r="P9375" s="9"/>
      <c r="Q9375" s="9"/>
      <c r="R9375" s="9"/>
    </row>
    <row r="9376" ht="15.75" customHeight="1">
      <c r="A9376" s="14" t="s">
        <v>11</v>
      </c>
      <c r="B9376" s="14" t="s">
        <v>12</v>
      </c>
      <c r="C9376" s="40" t="s">
        <v>6925</v>
      </c>
      <c r="D9376" s="14" t="s">
        <v>22354</v>
      </c>
      <c r="E9376" s="13" t="s">
        <v>22355</v>
      </c>
      <c r="F9376" s="14" t="s">
        <v>22356</v>
      </c>
      <c r="G9376" s="14" t="s">
        <v>6800</v>
      </c>
      <c r="H9376" s="41" t="s">
        <v>6712</v>
      </c>
      <c r="I9376" s="42" t="s">
        <v>85</v>
      </c>
      <c r="J9376" s="31">
        <f t="shared" si="1"/>
        <v>38</v>
      </c>
      <c r="K9376" s="7" t="str">
        <f t="shared" si="2"/>
        <v>ENG30-04850341-ndobro</v>
      </c>
      <c r="L9376" s="7" t="str">
        <f>ifna(VLOOKUP(K9376,'Лист1'!D:E,2,false))</f>
        <v/>
      </c>
      <c r="M9376" s="9"/>
      <c r="N9376" s="9"/>
      <c r="O9376" s="9"/>
      <c r="P9376" s="9"/>
      <c r="Q9376" s="9"/>
      <c r="R9376" s="9"/>
    </row>
    <row r="9377" ht="15.75" customHeight="1">
      <c r="A9377" s="14" t="s">
        <v>11</v>
      </c>
      <c r="B9377" s="14" t="s">
        <v>12</v>
      </c>
      <c r="C9377" s="40" t="s">
        <v>22357</v>
      </c>
      <c r="D9377" s="14" t="s">
        <v>22354</v>
      </c>
      <c r="E9377" s="13" t="s">
        <v>22355</v>
      </c>
      <c r="F9377" s="14" t="s">
        <v>22356</v>
      </c>
      <c r="G9377" s="14" t="s">
        <v>6800</v>
      </c>
      <c r="H9377" s="41" t="s">
        <v>6712</v>
      </c>
      <c r="I9377" s="42" t="s">
        <v>85</v>
      </c>
      <c r="J9377" s="39">
        <f t="shared" si="1"/>
        <v>38</v>
      </c>
      <c r="K9377" s="7" t="str">
        <f t="shared" si="2"/>
        <v>ENG30-04850341-npravo</v>
      </c>
      <c r="L9377" s="7" t="str">
        <f>ifna(VLOOKUP(K9377,'Лист1'!D:E,2,false))</f>
        <v/>
      </c>
      <c r="M9377" s="9"/>
      <c r="N9377" s="9"/>
      <c r="O9377" s="9"/>
      <c r="P9377" s="9"/>
      <c r="Q9377" s="9"/>
      <c r="R9377" s="9"/>
    </row>
    <row r="9378" ht="15.75" customHeight="1">
      <c r="A9378" s="14" t="s">
        <v>11</v>
      </c>
      <c r="B9378" s="14" t="s">
        <v>12</v>
      </c>
      <c r="C9378" s="40" t="s">
        <v>9561</v>
      </c>
      <c r="D9378" s="14" t="s">
        <v>22358</v>
      </c>
      <c r="E9378" s="13" t="s">
        <v>22359</v>
      </c>
      <c r="F9378" s="14" t="s">
        <v>22360</v>
      </c>
      <c r="G9378" s="14" t="s">
        <v>6772</v>
      </c>
      <c r="H9378" s="41" t="s">
        <v>6712</v>
      </c>
      <c r="I9378" s="42" t="s">
        <v>85</v>
      </c>
      <c r="J9378" s="79">
        <f t="shared" si="1"/>
        <v>65</v>
      </c>
      <c r="K9378" s="7" t="str">
        <f t="shared" si="2"/>
        <v>ENG30-04850589-nzlo</v>
      </c>
      <c r="L9378" s="7" t="str">
        <f>ifna(VLOOKUP(K9378,'Лист1'!D:E,2,false))</f>
        <v/>
      </c>
      <c r="M9378" s="9"/>
      <c r="N9378" s="9"/>
      <c r="O9378" s="9"/>
      <c r="P9378" s="9"/>
      <c r="Q9378" s="9"/>
      <c r="R9378" s="9"/>
    </row>
    <row r="9379" ht="15.75" customHeight="1">
      <c r="A9379" s="14" t="s">
        <v>11</v>
      </c>
      <c r="B9379" s="14" t="s">
        <v>12</v>
      </c>
      <c r="C9379" s="40" t="s">
        <v>9561</v>
      </c>
      <c r="D9379" s="14" t="s">
        <v>22361</v>
      </c>
      <c r="E9379" s="13" t="s">
        <v>22362</v>
      </c>
      <c r="F9379" s="14" t="s">
        <v>22363</v>
      </c>
      <c r="G9379" s="14" t="s">
        <v>6800</v>
      </c>
      <c r="H9379" s="41" t="s">
        <v>6712</v>
      </c>
      <c r="I9379" s="42" t="s">
        <v>85</v>
      </c>
      <c r="J9379" s="51">
        <f t="shared" si="1"/>
        <v>67</v>
      </c>
      <c r="K9379" s="7" t="str">
        <f t="shared" si="2"/>
        <v>ENG30-04852088-nzlo</v>
      </c>
      <c r="L9379" s="7" t="str">
        <f>ifna(VLOOKUP(K9379,'Лист1'!D:E,2,false))</f>
        <v/>
      </c>
      <c r="M9379" s="9"/>
      <c r="N9379" s="9"/>
      <c r="O9379" s="9"/>
      <c r="P9379" s="9"/>
      <c r="Q9379" s="9"/>
      <c r="R9379" s="9"/>
    </row>
    <row r="9380" ht="15.75" customHeight="1">
      <c r="A9380" s="14" t="s">
        <v>11</v>
      </c>
      <c r="B9380" s="14" t="s">
        <v>12</v>
      </c>
      <c r="C9380" s="40" t="s">
        <v>22364</v>
      </c>
      <c r="D9380" s="14" t="s">
        <v>22365</v>
      </c>
      <c r="E9380" s="13" t="s">
        <v>22366</v>
      </c>
      <c r="F9380" s="14" t="s">
        <v>22364</v>
      </c>
      <c r="G9380" s="14" t="s">
        <v>6752</v>
      </c>
      <c r="H9380" s="41" t="s">
        <v>6712</v>
      </c>
      <c r="I9380" s="42" t="s">
        <v>85</v>
      </c>
      <c r="J9380" s="22">
        <f t="shared" si="1"/>
        <v>46</v>
      </c>
      <c r="K9380" s="7" t="str">
        <f t="shared" si="2"/>
        <v>ENG30-04855732-nprednost</v>
      </c>
      <c r="L9380" s="7" t="str">
        <f>ifna(VLOOKUP(K9380,'Лист1'!D:E,2,false))</f>
        <v/>
      </c>
      <c r="M9380" s="9"/>
      <c r="N9380" s="9"/>
      <c r="O9380" s="9"/>
      <c r="P9380" s="9"/>
      <c r="Q9380" s="9"/>
      <c r="R9380" s="9"/>
    </row>
    <row r="9381" ht="15.75" customHeight="1">
      <c r="A9381" s="14" t="s">
        <v>11</v>
      </c>
      <c r="B9381" s="14" t="s">
        <v>12</v>
      </c>
      <c r="C9381" s="40" t="s">
        <v>22367</v>
      </c>
      <c r="D9381" s="14" t="s">
        <v>22368</v>
      </c>
      <c r="E9381" s="13" t="s">
        <v>22369</v>
      </c>
      <c r="F9381" s="14" t="s">
        <v>22370</v>
      </c>
      <c r="G9381" s="14" t="s">
        <v>6772</v>
      </c>
      <c r="H9381" s="41" t="s">
        <v>6712</v>
      </c>
      <c r="I9381" s="42" t="s">
        <v>85</v>
      </c>
      <c r="J9381" s="50">
        <f t="shared" si="1"/>
        <v>24</v>
      </c>
      <c r="K9381" s="7" t="str">
        <f t="shared" si="2"/>
        <v>ENG30-04861486-nodlučnost</v>
      </c>
      <c r="L9381" s="7" t="str">
        <f>ifna(VLOOKUP(K9381,'Лист1'!D:E,2,false))</f>
        <v/>
      </c>
      <c r="M9381" s="9"/>
      <c r="N9381" s="9"/>
      <c r="O9381" s="9"/>
      <c r="P9381" s="9"/>
      <c r="Q9381" s="9"/>
      <c r="R9381" s="9"/>
    </row>
    <row r="9382" ht="15.75" customHeight="1">
      <c r="A9382" s="14" t="s">
        <v>11</v>
      </c>
      <c r="B9382" s="14" t="s">
        <v>12</v>
      </c>
      <c r="C9382" s="40" t="s">
        <v>22367</v>
      </c>
      <c r="D9382" s="14" t="s">
        <v>22371</v>
      </c>
      <c r="E9382" s="13" t="s">
        <v>22372</v>
      </c>
      <c r="F9382" s="14" t="s">
        <v>22373</v>
      </c>
      <c r="G9382" s="14" t="s">
        <v>6772</v>
      </c>
      <c r="H9382" s="41" t="s">
        <v>6712</v>
      </c>
      <c r="I9382" s="42" t="s">
        <v>85</v>
      </c>
      <c r="J9382" s="79">
        <f t="shared" si="1"/>
        <v>63</v>
      </c>
      <c r="K9382" s="7" t="str">
        <f t="shared" si="2"/>
        <v>ENG30-04863969-nodlučnost</v>
      </c>
      <c r="L9382" s="7" t="str">
        <f>ifna(VLOOKUP(K9382,'Лист1'!D:E,2,false))</f>
        <v/>
      </c>
      <c r="M9382" s="9"/>
      <c r="N9382" s="9"/>
      <c r="O9382" s="9"/>
      <c r="P9382" s="9"/>
      <c r="Q9382" s="9"/>
      <c r="R9382" s="9"/>
    </row>
    <row r="9383" ht="15.75" customHeight="1">
      <c r="A9383" s="14" t="s">
        <v>11</v>
      </c>
      <c r="B9383" s="14" t="s">
        <v>12</v>
      </c>
      <c r="C9383" s="40" t="s">
        <v>14351</v>
      </c>
      <c r="D9383" s="14" t="s">
        <v>22374</v>
      </c>
      <c r="E9383" s="13" t="s">
        <v>22375</v>
      </c>
      <c r="F9383" s="14" t="s">
        <v>22376</v>
      </c>
      <c r="G9383" s="14" t="s">
        <v>6772</v>
      </c>
      <c r="H9383" s="41" t="s">
        <v>6712</v>
      </c>
      <c r="I9383" s="42" t="s">
        <v>85</v>
      </c>
      <c r="J9383" s="43">
        <f t="shared" si="1"/>
        <v>35</v>
      </c>
      <c r="K9383" s="7" t="str">
        <f t="shared" si="2"/>
        <v>ENG30-04865502-nkoncentracija</v>
      </c>
      <c r="L9383" s="7" t="str">
        <f>ifna(VLOOKUP(K9383,'Лист1'!D:E,2,false))</f>
        <v/>
      </c>
      <c r="M9383" s="9"/>
      <c r="N9383" s="9"/>
      <c r="O9383" s="9"/>
      <c r="P9383" s="9"/>
      <c r="Q9383" s="9"/>
      <c r="R9383" s="9"/>
    </row>
    <row r="9384" ht="15.75" customHeight="1">
      <c r="A9384" s="14" t="s">
        <v>11</v>
      </c>
      <c r="B9384" s="14" t="s">
        <v>12</v>
      </c>
      <c r="C9384" s="40" t="s">
        <v>22377</v>
      </c>
      <c r="D9384" s="14" t="s">
        <v>22378</v>
      </c>
      <c r="E9384" s="13" t="s">
        <v>22379</v>
      </c>
      <c r="F9384" s="14" t="s">
        <v>22380</v>
      </c>
      <c r="G9384" s="14" t="s">
        <v>6772</v>
      </c>
      <c r="H9384" s="41" t="s">
        <v>6712</v>
      </c>
      <c r="I9384" s="42" t="s">
        <v>85</v>
      </c>
      <c r="J9384" s="17">
        <f t="shared" si="1"/>
        <v>44</v>
      </c>
      <c r="K9384" s="7" t="str">
        <f t="shared" si="2"/>
        <v>ENG30-04866465-noklevanje</v>
      </c>
      <c r="L9384" s="7" t="str">
        <f>ifna(VLOOKUP(K9384,'Лист1'!D:E,2,false))</f>
        <v/>
      </c>
      <c r="M9384" s="9"/>
      <c r="N9384" s="9"/>
      <c r="O9384" s="9"/>
      <c r="P9384" s="9"/>
      <c r="Q9384" s="9"/>
      <c r="R9384" s="9"/>
    </row>
    <row r="9385" ht="15.75" customHeight="1">
      <c r="A9385" s="14" t="s">
        <v>11</v>
      </c>
      <c r="B9385" s="14" t="s">
        <v>12</v>
      </c>
      <c r="C9385" s="40" t="s">
        <v>7209</v>
      </c>
      <c r="D9385" s="14" t="s">
        <v>22381</v>
      </c>
      <c r="E9385" s="13" t="s">
        <v>22382</v>
      </c>
      <c r="F9385" s="14" t="s">
        <v>22383</v>
      </c>
      <c r="G9385" s="14" t="s">
        <v>6772</v>
      </c>
      <c r="H9385" s="41" t="s">
        <v>6712</v>
      </c>
      <c r="I9385" s="42" t="s">
        <v>85</v>
      </c>
      <c r="J9385" s="44">
        <f t="shared" si="1"/>
        <v>47</v>
      </c>
      <c r="K9385" s="7" t="str">
        <f t="shared" si="2"/>
        <v>ENG30-04869106-nčast</v>
      </c>
      <c r="L9385" s="7" t="str">
        <f>ifna(VLOOKUP(K9385,'Лист1'!D:E,2,false))</f>
        <v/>
      </c>
      <c r="M9385" s="9"/>
      <c r="N9385" s="9"/>
      <c r="O9385" s="9"/>
      <c r="P9385" s="9"/>
      <c r="Q9385" s="9"/>
      <c r="R9385" s="9"/>
    </row>
    <row r="9386" ht="15.75" customHeight="1">
      <c r="A9386" s="14" t="s">
        <v>11</v>
      </c>
      <c r="B9386" s="14" t="s">
        <v>12</v>
      </c>
      <c r="C9386" s="40" t="s">
        <v>22384</v>
      </c>
      <c r="D9386" s="14" t="s">
        <v>22385</v>
      </c>
      <c r="E9386" s="13" t="s">
        <v>22386</v>
      </c>
      <c r="F9386" s="14" t="s">
        <v>22387</v>
      </c>
      <c r="G9386" s="14" t="s">
        <v>8285</v>
      </c>
      <c r="H9386" s="41" t="s">
        <v>6712</v>
      </c>
      <c r="I9386" s="42" t="s">
        <v>85</v>
      </c>
      <c r="J9386" s="48">
        <f t="shared" si="1"/>
        <v>21</v>
      </c>
      <c r="K9386" s="7" t="str">
        <f t="shared" si="2"/>
        <v>ENG30-04878646-nnacionalizam</v>
      </c>
      <c r="L9386" s="7" t="str">
        <f>ifna(VLOOKUP(K9386,'Лист1'!D:E,2,false))</f>
        <v/>
      </c>
      <c r="M9386" s="9"/>
      <c r="N9386" s="9"/>
      <c r="O9386" s="9"/>
      <c r="P9386" s="9"/>
      <c r="Q9386" s="9"/>
      <c r="R9386" s="9"/>
    </row>
    <row r="9387" ht="15.75" customHeight="1">
      <c r="A9387" s="14" t="s">
        <v>11</v>
      </c>
      <c r="B9387" s="14" t="s">
        <v>12</v>
      </c>
      <c r="C9387" s="40" t="s">
        <v>22388</v>
      </c>
      <c r="D9387" s="14" t="s">
        <v>22389</v>
      </c>
      <c r="E9387" s="13" t="s">
        <v>22390</v>
      </c>
      <c r="F9387" s="14" t="s">
        <v>22391</v>
      </c>
      <c r="G9387" s="14" t="s">
        <v>6772</v>
      </c>
      <c r="H9387" s="41" t="s">
        <v>6712</v>
      </c>
      <c r="I9387" s="42" t="s">
        <v>85</v>
      </c>
      <c r="J9387" s="18">
        <f t="shared" si="1"/>
        <v>32</v>
      </c>
      <c r="K9387" s="7" t="str">
        <f t="shared" si="2"/>
        <v>ENG30-04881623-ndisciplina</v>
      </c>
      <c r="L9387" s="7" t="str">
        <f>ifna(VLOOKUP(K9387,'Лист1'!D:E,2,false))</f>
        <v/>
      </c>
      <c r="M9387" s="9"/>
      <c r="N9387" s="9"/>
      <c r="O9387" s="9"/>
      <c r="P9387" s="9"/>
      <c r="Q9387" s="9"/>
      <c r="R9387" s="9"/>
    </row>
    <row r="9388" ht="15.75" customHeight="1">
      <c r="A9388" s="14" t="s">
        <v>11</v>
      </c>
      <c r="B9388" s="14" t="s">
        <v>12</v>
      </c>
      <c r="C9388" s="40" t="s">
        <v>8144</v>
      </c>
      <c r="D9388" s="14" t="s">
        <v>22392</v>
      </c>
      <c r="E9388" s="13" t="s">
        <v>22393</v>
      </c>
      <c r="F9388" s="14" t="s">
        <v>22394</v>
      </c>
      <c r="G9388" s="14" t="s">
        <v>6772</v>
      </c>
      <c r="H9388" s="41" t="s">
        <v>6712</v>
      </c>
      <c r="I9388" s="42" t="s">
        <v>85</v>
      </c>
      <c r="J9388" s="106">
        <f t="shared" si="1"/>
        <v>45</v>
      </c>
      <c r="K9388" s="7" t="str">
        <f t="shared" si="2"/>
        <v>ENG30-04882968-nkontrola</v>
      </c>
      <c r="L9388" s="7" t="str">
        <f>ifna(VLOOKUP(K9388,'Лист1'!D:E,2,false))</f>
        <v/>
      </c>
      <c r="M9388" s="9"/>
      <c r="N9388" s="9"/>
      <c r="O9388" s="9"/>
      <c r="P9388" s="9"/>
      <c r="Q9388" s="9"/>
      <c r="R9388" s="9"/>
    </row>
    <row r="9389" ht="15.75" customHeight="1">
      <c r="A9389" s="14" t="s">
        <v>11</v>
      </c>
      <c r="B9389" s="14" t="s">
        <v>12</v>
      </c>
      <c r="C9389" s="40" t="s">
        <v>22395</v>
      </c>
      <c r="D9389" s="14" t="s">
        <v>22396</v>
      </c>
      <c r="E9389" s="13" t="s">
        <v>22397</v>
      </c>
      <c r="F9389" s="14" t="s">
        <v>22398</v>
      </c>
      <c r="G9389" s="14" t="s">
        <v>6772</v>
      </c>
      <c r="H9389" s="41" t="s">
        <v>6712</v>
      </c>
      <c r="I9389" s="42" t="s">
        <v>85</v>
      </c>
      <c r="J9389" s="43">
        <f t="shared" si="1"/>
        <v>50</v>
      </c>
      <c r="K9389" s="7" t="str">
        <f t="shared" si="2"/>
        <v>ENG30-04886881-ndostojanstvo</v>
      </c>
      <c r="L9389" s="7" t="str">
        <f>ifna(VLOOKUP(K9389,'Лист1'!D:E,2,false))</f>
        <v/>
      </c>
      <c r="M9389" s="9"/>
      <c r="N9389" s="9"/>
      <c r="O9389" s="9"/>
      <c r="P9389" s="9"/>
      <c r="Q9389" s="9"/>
      <c r="R9389" s="9"/>
    </row>
    <row r="9390" ht="15.75" customHeight="1">
      <c r="A9390" s="14" t="s">
        <v>11</v>
      </c>
      <c r="B9390" s="14" t="s">
        <v>12</v>
      </c>
      <c r="C9390" s="40" t="s">
        <v>22399</v>
      </c>
      <c r="D9390" s="14" t="s">
        <v>22396</v>
      </c>
      <c r="E9390" s="13" t="s">
        <v>22397</v>
      </c>
      <c r="F9390" s="14" t="s">
        <v>22398</v>
      </c>
      <c r="G9390" s="14" t="s">
        <v>6772</v>
      </c>
      <c r="H9390" s="41" t="s">
        <v>6712</v>
      </c>
      <c r="I9390" s="42" t="s">
        <v>85</v>
      </c>
      <c r="J9390" s="25">
        <f t="shared" si="1"/>
        <v>50</v>
      </c>
      <c r="K9390" s="7" t="str">
        <f t="shared" si="2"/>
        <v>ENG30-04886881-nsamopouzdanje</v>
      </c>
      <c r="L9390" s="7" t="str">
        <f>ifna(VLOOKUP(K9390,'Лист1'!D:E,2,false))</f>
        <v/>
      </c>
      <c r="M9390" s="9"/>
      <c r="N9390" s="9"/>
      <c r="O9390" s="9"/>
      <c r="P9390" s="9"/>
      <c r="Q9390" s="9"/>
      <c r="R9390" s="9"/>
    </row>
    <row r="9391" ht="15.75" customHeight="1">
      <c r="A9391" s="14" t="s">
        <v>11</v>
      </c>
      <c r="B9391" s="14" t="s">
        <v>12</v>
      </c>
      <c r="C9391" s="40" t="s">
        <v>22400</v>
      </c>
      <c r="D9391" s="14" t="s">
        <v>22401</v>
      </c>
      <c r="E9391" s="13" t="s">
        <v>22402</v>
      </c>
      <c r="F9391" s="14" t="s">
        <v>22403</v>
      </c>
      <c r="G9391" s="14" t="s">
        <v>6772</v>
      </c>
      <c r="H9391" s="41" t="s">
        <v>6712</v>
      </c>
      <c r="I9391" s="42" t="s">
        <v>85</v>
      </c>
      <c r="J9391" s="48">
        <f t="shared" si="1"/>
        <v>29</v>
      </c>
      <c r="K9391" s="7" t="str">
        <f t="shared" si="2"/>
        <v>ENG30-04887129-nsujeta</v>
      </c>
      <c r="L9391" s="7" t="str">
        <f>ifna(VLOOKUP(K9391,'Лист1'!D:E,2,false))</f>
        <v/>
      </c>
      <c r="M9391" s="9"/>
      <c r="N9391" s="9"/>
      <c r="O9391" s="9"/>
      <c r="P9391" s="9"/>
      <c r="Q9391" s="9"/>
      <c r="R9391" s="9"/>
    </row>
    <row r="9392" ht="15.75" customHeight="1">
      <c r="A9392" s="14" t="s">
        <v>11</v>
      </c>
      <c r="B9392" s="14" t="s">
        <v>12</v>
      </c>
      <c r="C9392" s="40" t="s">
        <v>22404</v>
      </c>
      <c r="D9392" s="14" t="s">
        <v>22405</v>
      </c>
      <c r="E9392" s="13" t="s">
        <v>22406</v>
      </c>
      <c r="F9392" s="14" t="s">
        <v>22407</v>
      </c>
      <c r="G9392" s="14" t="s">
        <v>6772</v>
      </c>
      <c r="H9392" s="41" t="s">
        <v>6712</v>
      </c>
      <c r="I9392" s="42" t="s">
        <v>85</v>
      </c>
      <c r="J9392" s="31">
        <f t="shared" si="1"/>
        <v>42</v>
      </c>
      <c r="K9392" s="7" t="str">
        <f t="shared" si="2"/>
        <v>ENG30-04889000-nsuperiornost</v>
      </c>
      <c r="L9392" s="7" t="str">
        <f>ifna(VLOOKUP(K9392,'Лист1'!D:E,2,false))</f>
        <v/>
      </c>
      <c r="M9392" s="9"/>
      <c r="N9392" s="9"/>
      <c r="O9392" s="9"/>
      <c r="P9392" s="9"/>
      <c r="Q9392" s="9"/>
      <c r="R9392" s="9"/>
    </row>
    <row r="9393" ht="15.75" customHeight="1">
      <c r="A9393" s="14" t="s">
        <v>11</v>
      </c>
      <c r="B9393" s="14" t="s">
        <v>12</v>
      </c>
      <c r="C9393" s="40" t="s">
        <v>22408</v>
      </c>
      <c r="D9393" s="14" t="s">
        <v>22409</v>
      </c>
      <c r="E9393" s="13" t="s">
        <v>22410</v>
      </c>
      <c r="F9393" s="14" t="s">
        <v>22411</v>
      </c>
      <c r="G9393" s="14" t="s">
        <v>6772</v>
      </c>
      <c r="H9393" s="41" t="s">
        <v>6712</v>
      </c>
      <c r="I9393" s="42" t="s">
        <v>85</v>
      </c>
      <c r="J9393" s="36">
        <f t="shared" si="1"/>
        <v>67</v>
      </c>
      <c r="K9393" s="7" t="str">
        <f t="shared" si="2"/>
        <v>ENG30-04890112-nmudrost</v>
      </c>
      <c r="L9393" s="7" t="str">
        <f>ifna(VLOOKUP(K9393,'Лист1'!D:E,2,false))</f>
        <v/>
      </c>
      <c r="M9393" s="9"/>
      <c r="N9393" s="9"/>
      <c r="O9393" s="9"/>
      <c r="P9393" s="9"/>
      <c r="Q9393" s="9"/>
      <c r="R9393" s="9"/>
    </row>
    <row r="9394" ht="15.75" customHeight="1">
      <c r="A9394" s="14" t="s">
        <v>11</v>
      </c>
      <c r="B9394" s="14" t="s">
        <v>12</v>
      </c>
      <c r="C9394" s="40" t="s">
        <v>22412</v>
      </c>
      <c r="D9394" s="14" t="s">
        <v>22413</v>
      </c>
      <c r="E9394" s="13" t="s">
        <v>22414</v>
      </c>
      <c r="F9394" s="14" t="s">
        <v>22415</v>
      </c>
      <c r="G9394" s="14" t="s">
        <v>6772</v>
      </c>
      <c r="H9394" s="41" t="s">
        <v>6712</v>
      </c>
      <c r="I9394" s="42" t="s">
        <v>85</v>
      </c>
      <c r="J9394" s="79">
        <f t="shared" si="1"/>
        <v>29</v>
      </c>
      <c r="K9394" s="7" t="str">
        <f t="shared" si="2"/>
        <v>ENG30-04891184-npažnja</v>
      </c>
      <c r="L9394" s="7" t="str">
        <f>ifna(VLOOKUP(K9394,'Лист1'!D:E,2,false))</f>
        <v/>
      </c>
      <c r="M9394" s="9"/>
      <c r="N9394" s="9"/>
      <c r="O9394" s="9"/>
      <c r="P9394" s="9"/>
      <c r="Q9394" s="9"/>
      <c r="R9394" s="9"/>
    </row>
    <row r="9395" ht="15.75" customHeight="1">
      <c r="A9395" s="14" t="s">
        <v>11</v>
      </c>
      <c r="B9395" s="14" t="s">
        <v>12</v>
      </c>
      <c r="C9395" s="40" t="s">
        <v>14323</v>
      </c>
      <c r="D9395" s="14" t="s">
        <v>22416</v>
      </c>
      <c r="E9395" s="13" t="s">
        <v>22417</v>
      </c>
      <c r="F9395" s="14" t="s">
        <v>22418</v>
      </c>
      <c r="G9395" s="14" t="s">
        <v>6772</v>
      </c>
      <c r="H9395" s="41" t="s">
        <v>6712</v>
      </c>
      <c r="I9395" s="42" t="s">
        <v>85</v>
      </c>
      <c r="J9395" s="28">
        <f t="shared" si="1"/>
        <v>75</v>
      </c>
      <c r="K9395" s="7" t="str">
        <f t="shared" si="2"/>
        <v>ENG30-04897762-nponašanje</v>
      </c>
      <c r="L9395" s="7" t="str">
        <f>ifna(VLOOKUP(K9395,'Лист1'!D:E,2,false))</f>
        <v/>
      </c>
      <c r="M9395" s="9"/>
      <c r="N9395" s="9"/>
      <c r="O9395" s="9"/>
      <c r="P9395" s="9"/>
      <c r="Q9395" s="9"/>
      <c r="R9395" s="9"/>
    </row>
    <row r="9396" ht="15.75" customHeight="1">
      <c r="A9396" s="14" t="s">
        <v>11</v>
      </c>
      <c r="B9396" s="14" t="s">
        <v>12</v>
      </c>
      <c r="C9396" s="40" t="s">
        <v>8346</v>
      </c>
      <c r="D9396" s="14" t="s">
        <v>22419</v>
      </c>
      <c r="E9396" s="13" t="s">
        <v>22420</v>
      </c>
      <c r="F9396" s="14" t="s">
        <v>8346</v>
      </c>
      <c r="G9396" s="14" t="s">
        <v>6772</v>
      </c>
      <c r="H9396" s="41" t="s">
        <v>6712</v>
      </c>
      <c r="I9396" s="42" t="s">
        <v>85</v>
      </c>
      <c r="J9396" s="47">
        <f t="shared" si="1"/>
        <v>24</v>
      </c>
      <c r="K9396" s="7" t="str">
        <f t="shared" si="2"/>
        <v>ENG30-04910135-nnačin</v>
      </c>
      <c r="L9396" s="7" t="str">
        <f>ifna(VLOOKUP(K9396,'Лист1'!D:E,2,false))</f>
        <v/>
      </c>
      <c r="M9396" s="9"/>
      <c r="N9396" s="9"/>
      <c r="O9396" s="9"/>
      <c r="P9396" s="9"/>
      <c r="Q9396" s="9"/>
      <c r="R9396" s="9"/>
    </row>
    <row r="9397" ht="15.75" customHeight="1">
      <c r="A9397" s="14" t="s">
        <v>11</v>
      </c>
      <c r="B9397" s="14" t="s">
        <v>12</v>
      </c>
      <c r="C9397" s="40" t="s">
        <v>22421</v>
      </c>
      <c r="D9397" s="14" t="s">
        <v>22422</v>
      </c>
      <c r="E9397" s="13" t="s">
        <v>22423</v>
      </c>
      <c r="F9397" s="14" t="s">
        <v>22421</v>
      </c>
      <c r="G9397" s="14" t="s">
        <v>6772</v>
      </c>
      <c r="H9397" s="41" t="s">
        <v>6712</v>
      </c>
      <c r="I9397" s="42" t="s">
        <v>85</v>
      </c>
      <c r="J9397" s="133">
        <f t="shared" si="1"/>
        <v>58</v>
      </c>
      <c r="K9397" s="7" t="str">
        <f t="shared" si="2"/>
        <v>ENG30-04916342-nsvojstvo</v>
      </c>
      <c r="L9397" s="7" t="str">
        <f>ifna(VLOOKUP(K9397,'Лист1'!D:E,2,false))</f>
        <v/>
      </c>
      <c r="M9397" s="9"/>
      <c r="N9397" s="9"/>
      <c r="O9397" s="9"/>
      <c r="P9397" s="9"/>
      <c r="Q9397" s="9"/>
      <c r="R9397" s="9"/>
    </row>
    <row r="9398" ht="15.75" customHeight="1">
      <c r="A9398" s="14" t="s">
        <v>11</v>
      </c>
      <c r="B9398" s="14" t="s">
        <v>12</v>
      </c>
      <c r="C9398" s="40" t="s">
        <v>22421</v>
      </c>
      <c r="D9398" s="14" t="s">
        <v>22424</v>
      </c>
      <c r="E9398" s="13" t="s">
        <v>22425</v>
      </c>
      <c r="F9398" s="14" t="s">
        <v>22426</v>
      </c>
      <c r="G9398" s="14"/>
      <c r="H9398" s="41" t="s">
        <v>6712</v>
      </c>
      <c r="I9398" s="42" t="s">
        <v>85</v>
      </c>
      <c r="J9398" s="44">
        <f t="shared" si="1"/>
        <v>72</v>
      </c>
      <c r="K9398" s="7" t="str">
        <f t="shared" si="2"/>
        <v>ENG30-04917870-nsvojstvo</v>
      </c>
      <c r="L9398" s="7" t="str">
        <f>ifna(VLOOKUP(K9398,'Лист1'!D:E,2,false))</f>
        <v/>
      </c>
      <c r="M9398" s="9"/>
      <c r="N9398" s="9"/>
      <c r="O9398" s="9"/>
      <c r="P9398" s="9"/>
      <c r="Q9398" s="9"/>
      <c r="R9398" s="9"/>
    </row>
    <row r="9399" ht="15.75" customHeight="1">
      <c r="A9399" s="14" t="s">
        <v>11</v>
      </c>
      <c r="B9399" s="14" t="s">
        <v>12</v>
      </c>
      <c r="C9399" s="40" t="s">
        <v>22427</v>
      </c>
      <c r="D9399" s="14" t="s">
        <v>22428</v>
      </c>
      <c r="E9399" s="13" t="s">
        <v>22429</v>
      </c>
      <c r="F9399" s="14" t="s">
        <v>22430</v>
      </c>
      <c r="G9399" s="14" t="s">
        <v>6815</v>
      </c>
      <c r="H9399" s="41" t="s">
        <v>6712</v>
      </c>
      <c r="I9399" s="42" t="s">
        <v>85</v>
      </c>
      <c r="J9399" s="28">
        <f t="shared" si="1"/>
        <v>60</v>
      </c>
      <c r="K9399" s="7" t="str">
        <f t="shared" si="2"/>
        <v>ENG30-04922787-nloza</v>
      </c>
      <c r="L9399" s="7" t="str">
        <f>ifna(VLOOKUP(K9399,'Лист1'!D:E,2,false))</f>
        <v/>
      </c>
      <c r="M9399" s="9"/>
      <c r="N9399" s="9"/>
      <c r="O9399" s="9"/>
      <c r="P9399" s="9"/>
      <c r="Q9399" s="9"/>
      <c r="R9399" s="9"/>
    </row>
    <row r="9400" ht="15.75" customHeight="1">
      <c r="A9400" s="14" t="s">
        <v>11</v>
      </c>
      <c r="B9400" s="14" t="s">
        <v>12</v>
      </c>
      <c r="C9400" s="40" t="s">
        <v>22431</v>
      </c>
      <c r="D9400" s="14" t="s">
        <v>22428</v>
      </c>
      <c r="E9400" s="13" t="s">
        <v>22429</v>
      </c>
      <c r="F9400" s="14" t="s">
        <v>22430</v>
      </c>
      <c r="G9400" s="14" t="s">
        <v>6815</v>
      </c>
      <c r="H9400" s="41" t="s">
        <v>6712</v>
      </c>
      <c r="I9400" s="42" t="s">
        <v>85</v>
      </c>
      <c r="J9400" s="47">
        <f t="shared" si="1"/>
        <v>60</v>
      </c>
      <c r="K9400" s="7" t="str">
        <f t="shared" si="2"/>
        <v>ENG30-04922787-nporeklo</v>
      </c>
      <c r="L9400" s="7" t="str">
        <f>ifna(VLOOKUP(K9400,'Лист1'!D:E,2,false))</f>
        <v/>
      </c>
      <c r="M9400" s="9"/>
      <c r="N9400" s="9"/>
      <c r="O9400" s="9"/>
      <c r="P9400" s="9"/>
      <c r="Q9400" s="9"/>
      <c r="R9400" s="9"/>
    </row>
    <row r="9401" ht="15.75" customHeight="1">
      <c r="A9401" s="14" t="s">
        <v>11</v>
      </c>
      <c r="B9401" s="14" t="s">
        <v>12</v>
      </c>
      <c r="C9401" s="40" t="s">
        <v>22432</v>
      </c>
      <c r="D9401" s="14" t="s">
        <v>22428</v>
      </c>
      <c r="E9401" s="13" t="s">
        <v>22429</v>
      </c>
      <c r="F9401" s="14" t="s">
        <v>22430</v>
      </c>
      <c r="G9401" s="14" t="s">
        <v>6815</v>
      </c>
      <c r="H9401" s="41" t="s">
        <v>6712</v>
      </c>
      <c r="I9401" s="42" t="s">
        <v>85</v>
      </c>
      <c r="J9401" s="18">
        <f t="shared" si="1"/>
        <v>60</v>
      </c>
      <c r="K9401" s="7" t="str">
        <f t="shared" si="2"/>
        <v>ENG30-04922787-nrod</v>
      </c>
      <c r="L9401" s="7" t="str">
        <f>ifna(VLOOKUP(K9401,'Лист1'!D:E,2,false))</f>
        <v/>
      </c>
      <c r="M9401" s="9"/>
      <c r="N9401" s="9"/>
      <c r="O9401" s="9"/>
      <c r="P9401" s="9"/>
      <c r="Q9401" s="9"/>
      <c r="R9401" s="9"/>
    </row>
    <row r="9402" ht="15.75" customHeight="1">
      <c r="A9402" s="14" t="s">
        <v>11</v>
      </c>
      <c r="B9402" s="14" t="s">
        <v>12</v>
      </c>
      <c r="C9402" s="40" t="s">
        <v>22433</v>
      </c>
      <c r="D9402" s="14" t="s">
        <v>22428</v>
      </c>
      <c r="E9402" s="13" t="s">
        <v>22429</v>
      </c>
      <c r="F9402" s="14" t="s">
        <v>22430</v>
      </c>
      <c r="G9402" s="14" t="s">
        <v>6815</v>
      </c>
      <c r="H9402" s="41" t="s">
        <v>6712</v>
      </c>
      <c r="I9402" s="42" t="s">
        <v>85</v>
      </c>
      <c r="J9402" s="39">
        <f t="shared" si="1"/>
        <v>60</v>
      </c>
      <c r="K9402" s="7" t="str">
        <f t="shared" si="2"/>
        <v>ENG30-04922787-nsoj</v>
      </c>
      <c r="L9402" s="7" t="str">
        <f>ifna(VLOOKUP(K9402,'Лист1'!D:E,2,false))</f>
        <v/>
      </c>
      <c r="M9402" s="9"/>
      <c r="N9402" s="9"/>
      <c r="O9402" s="9"/>
      <c r="P9402" s="9"/>
      <c r="Q9402" s="9"/>
      <c r="R9402" s="9"/>
    </row>
    <row r="9403" ht="15.75" customHeight="1">
      <c r="A9403" s="14" t="s">
        <v>11</v>
      </c>
      <c r="B9403" s="14" t="s">
        <v>12</v>
      </c>
      <c r="C9403" s="40" t="s">
        <v>22431</v>
      </c>
      <c r="D9403" s="14" t="s">
        <v>22434</v>
      </c>
      <c r="E9403" s="13" t="s">
        <v>22435</v>
      </c>
      <c r="F9403" s="14" t="s">
        <v>22436</v>
      </c>
      <c r="G9403" s="14" t="s">
        <v>6815</v>
      </c>
      <c r="H9403" s="41" t="s">
        <v>6712</v>
      </c>
      <c r="I9403" s="42" t="s">
        <v>85</v>
      </c>
      <c r="J9403" s="79">
        <f t="shared" si="1"/>
        <v>39</v>
      </c>
      <c r="K9403" s="7" t="str">
        <f t="shared" si="2"/>
        <v>ENG30-04923743-nporeklo</v>
      </c>
      <c r="L9403" s="7" t="str">
        <f>ifna(VLOOKUP(K9403,'Лист1'!D:E,2,false))</f>
        <v/>
      </c>
      <c r="M9403" s="9"/>
      <c r="N9403" s="9"/>
      <c r="O9403" s="9"/>
      <c r="P9403" s="9"/>
      <c r="Q9403" s="9"/>
      <c r="R9403" s="9"/>
    </row>
    <row r="9404" ht="15.75" customHeight="1">
      <c r="A9404" s="14" t="s">
        <v>11</v>
      </c>
      <c r="B9404" s="14" t="s">
        <v>12</v>
      </c>
      <c r="C9404" s="40" t="s">
        <v>22432</v>
      </c>
      <c r="D9404" s="14" t="s">
        <v>22434</v>
      </c>
      <c r="E9404" s="13" t="s">
        <v>22435</v>
      </c>
      <c r="F9404" s="14" t="s">
        <v>22436</v>
      </c>
      <c r="G9404" s="14" t="s">
        <v>6815</v>
      </c>
      <c r="H9404" s="41" t="s">
        <v>6712</v>
      </c>
      <c r="I9404" s="42" t="s">
        <v>85</v>
      </c>
      <c r="J9404" s="61">
        <f t="shared" si="1"/>
        <v>39</v>
      </c>
      <c r="K9404" s="7" t="str">
        <f t="shared" si="2"/>
        <v>ENG30-04923743-nrod</v>
      </c>
      <c r="L9404" s="7" t="str">
        <f>ifna(VLOOKUP(K9404,'Лист1'!D:E,2,false))</f>
        <v/>
      </c>
      <c r="M9404" s="9"/>
      <c r="N9404" s="9"/>
      <c r="O9404" s="9"/>
      <c r="P9404" s="9"/>
      <c r="Q9404" s="9"/>
      <c r="R9404" s="9"/>
    </row>
    <row r="9405" ht="15.75" customHeight="1">
      <c r="A9405" s="14" t="s">
        <v>11</v>
      </c>
      <c r="B9405" s="14" t="s">
        <v>12</v>
      </c>
      <c r="C9405" s="40" t="s">
        <v>22437</v>
      </c>
      <c r="D9405" s="14" t="s">
        <v>22438</v>
      </c>
      <c r="E9405" s="13" t="s">
        <v>22439</v>
      </c>
      <c r="F9405" s="14" t="s">
        <v>22437</v>
      </c>
      <c r="G9405" s="14" t="s">
        <v>6772</v>
      </c>
      <c r="H9405" s="41" t="s">
        <v>6712</v>
      </c>
      <c r="I9405" s="42" t="s">
        <v>85</v>
      </c>
      <c r="J9405" s="28">
        <f t="shared" si="1"/>
        <v>24</v>
      </c>
      <c r="K9405" s="7" t="str">
        <f t="shared" si="2"/>
        <v>ENG30-04924103-nstarost</v>
      </c>
      <c r="L9405" s="7" t="str">
        <f>ifna(VLOOKUP(K9405,'Лист1'!D:E,2,false))</f>
        <v/>
      </c>
      <c r="M9405" s="9"/>
      <c r="N9405" s="9"/>
      <c r="O9405" s="9"/>
      <c r="P9405" s="9"/>
      <c r="Q9405" s="9"/>
      <c r="R9405" s="9"/>
    </row>
    <row r="9406" ht="15.75" customHeight="1">
      <c r="A9406" s="14" t="s">
        <v>11</v>
      </c>
      <c r="B9406" s="14" t="s">
        <v>12</v>
      </c>
      <c r="C9406" s="40" t="s">
        <v>8346</v>
      </c>
      <c r="D9406" s="14" t="s">
        <v>22440</v>
      </c>
      <c r="E9406" s="13" t="s">
        <v>22420</v>
      </c>
      <c r="F9406" s="14" t="s">
        <v>22441</v>
      </c>
      <c r="G9406" s="14" t="s">
        <v>6772</v>
      </c>
      <c r="H9406" s="41" t="s">
        <v>6712</v>
      </c>
      <c r="I9406" s="42" t="s">
        <v>85</v>
      </c>
      <c r="J9406" s="59">
        <f t="shared" si="1"/>
        <v>24</v>
      </c>
      <c r="K9406" s="7" t="str">
        <f t="shared" si="2"/>
        <v>ENG30-04928903-nnačin</v>
      </c>
      <c r="L9406" s="7" t="str">
        <f>ifna(VLOOKUP(K9406,'Лист1'!D:E,2,false))</f>
        <v/>
      </c>
      <c r="M9406" s="9"/>
      <c r="N9406" s="9"/>
      <c r="O9406" s="9"/>
      <c r="P9406" s="9"/>
      <c r="Q9406" s="9"/>
      <c r="R9406" s="9"/>
    </row>
    <row r="9407" ht="15.75" customHeight="1">
      <c r="A9407" s="14" t="s">
        <v>11</v>
      </c>
      <c r="B9407" s="14" t="s">
        <v>12</v>
      </c>
      <c r="C9407" s="40" t="s">
        <v>22442</v>
      </c>
      <c r="D9407" s="14" t="s">
        <v>22440</v>
      </c>
      <c r="E9407" s="13" t="s">
        <v>22420</v>
      </c>
      <c r="F9407" s="14" t="s">
        <v>22441</v>
      </c>
      <c r="G9407" s="14" t="s">
        <v>6772</v>
      </c>
      <c r="H9407" s="41" t="s">
        <v>6712</v>
      </c>
      <c r="I9407" s="42" t="s">
        <v>85</v>
      </c>
      <c r="J9407" s="38">
        <f t="shared" si="1"/>
        <v>24</v>
      </c>
      <c r="K9407" s="7" t="str">
        <f t="shared" si="2"/>
        <v>ENG30-04928903-nstil</v>
      </c>
      <c r="L9407" s="7" t="str">
        <f>ifna(VLOOKUP(K9407,'Лист1'!D:E,2,false))</f>
        <v/>
      </c>
      <c r="M9407" s="9"/>
      <c r="N9407" s="9"/>
      <c r="O9407" s="9"/>
      <c r="P9407" s="9"/>
      <c r="Q9407" s="9"/>
      <c r="R9407" s="9"/>
    </row>
    <row r="9408" ht="15.75" customHeight="1">
      <c r="A9408" s="14" t="s">
        <v>11</v>
      </c>
      <c r="B9408" s="14" t="s">
        <v>12</v>
      </c>
      <c r="C9408" s="40" t="s">
        <v>7065</v>
      </c>
      <c r="D9408" s="14" t="s">
        <v>22443</v>
      </c>
      <c r="E9408" s="13" t="s">
        <v>22444</v>
      </c>
      <c r="F9408" s="14" t="s">
        <v>22445</v>
      </c>
      <c r="G9408" s="14" t="s">
        <v>6772</v>
      </c>
      <c r="H9408" s="41" t="s">
        <v>6712</v>
      </c>
      <c r="I9408" s="42" t="s">
        <v>85</v>
      </c>
      <c r="J9408" s="46">
        <f t="shared" si="1"/>
        <v>43</v>
      </c>
      <c r="K9408" s="7" t="str">
        <f t="shared" si="2"/>
        <v>ENG30-04930478-nforma</v>
      </c>
      <c r="L9408" s="7" t="str">
        <f>ifna(VLOOKUP(K9408,'Лист1'!D:E,2,false))</f>
        <v/>
      </c>
      <c r="M9408" s="9"/>
      <c r="N9408" s="9"/>
      <c r="O9408" s="9"/>
      <c r="P9408" s="9"/>
      <c r="Q9408" s="9"/>
      <c r="R9408" s="9"/>
    </row>
    <row r="9409" ht="15.75" customHeight="1">
      <c r="A9409" s="14" t="s">
        <v>11</v>
      </c>
      <c r="B9409" s="14" t="s">
        <v>12</v>
      </c>
      <c r="C9409" s="40" t="s">
        <v>7069</v>
      </c>
      <c r="D9409" s="14" t="s">
        <v>22443</v>
      </c>
      <c r="E9409" s="13" t="s">
        <v>22444</v>
      </c>
      <c r="F9409" s="14" t="s">
        <v>22445</v>
      </c>
      <c r="G9409" s="14" t="s">
        <v>6772</v>
      </c>
      <c r="H9409" s="41" t="s">
        <v>6712</v>
      </c>
      <c r="I9409" s="42" t="s">
        <v>85</v>
      </c>
      <c r="J9409" s="36">
        <f t="shared" si="1"/>
        <v>43</v>
      </c>
      <c r="K9409" s="7" t="str">
        <f t="shared" si="2"/>
        <v>ENG30-04930478-noblik</v>
      </c>
      <c r="L9409" s="7" t="str">
        <f>ifna(VLOOKUP(K9409,'Лист1'!D:E,2,false))</f>
        <v/>
      </c>
      <c r="M9409" s="9"/>
      <c r="N9409" s="9"/>
      <c r="O9409" s="9"/>
      <c r="P9409" s="9"/>
      <c r="Q9409" s="9"/>
      <c r="R9409" s="9"/>
    </row>
    <row r="9410" ht="15.75" customHeight="1">
      <c r="A9410" s="14" t="s">
        <v>11</v>
      </c>
      <c r="B9410" s="14" t="s">
        <v>12</v>
      </c>
      <c r="C9410" s="40" t="s">
        <v>22446</v>
      </c>
      <c r="D9410" s="14" t="s">
        <v>22447</v>
      </c>
      <c r="E9410" s="13" t="s">
        <v>22448</v>
      </c>
      <c r="F9410" s="14" t="s">
        <v>22446</v>
      </c>
      <c r="G9410" s="14" t="s">
        <v>6772</v>
      </c>
      <c r="H9410" s="41" t="s">
        <v>6712</v>
      </c>
      <c r="I9410" s="42" t="s">
        <v>85</v>
      </c>
      <c r="J9410" s="50">
        <f t="shared" si="1"/>
        <v>61</v>
      </c>
      <c r="K9410" s="7" t="str">
        <f t="shared" si="2"/>
        <v>ENG30-04931965-nstruktura</v>
      </c>
      <c r="L9410" s="7" t="str">
        <f>ifna(VLOOKUP(K9410,'Лист1'!D:E,2,false))</f>
        <v/>
      </c>
      <c r="M9410" s="9"/>
      <c r="N9410" s="9"/>
      <c r="O9410" s="9"/>
      <c r="P9410" s="9"/>
      <c r="Q9410" s="9"/>
      <c r="R9410" s="9"/>
    </row>
    <row r="9411" ht="15.75" customHeight="1">
      <c r="A9411" s="14" t="s">
        <v>11</v>
      </c>
      <c r="B9411" s="14" t="s">
        <v>12</v>
      </c>
      <c r="C9411" s="40" t="s">
        <v>10609</v>
      </c>
      <c r="D9411" s="14" t="s">
        <v>22449</v>
      </c>
      <c r="E9411" s="13" t="s">
        <v>22450</v>
      </c>
      <c r="F9411" s="14" t="s">
        <v>22451</v>
      </c>
      <c r="G9411" s="14" t="s">
        <v>8298</v>
      </c>
      <c r="H9411" s="41" t="s">
        <v>6712</v>
      </c>
      <c r="I9411" s="42" t="s">
        <v>85</v>
      </c>
      <c r="J9411" s="28">
        <f t="shared" si="1"/>
        <v>84</v>
      </c>
      <c r="K9411" s="7" t="str">
        <f t="shared" si="2"/>
        <v>ENG30-04932278-narhitektura</v>
      </c>
      <c r="L9411" s="7" t="str">
        <f>ifna(VLOOKUP(K9411,'Лист1'!D:E,2,false))</f>
        <v/>
      </c>
      <c r="M9411" s="9"/>
      <c r="N9411" s="9"/>
      <c r="O9411" s="9"/>
      <c r="P9411" s="9"/>
      <c r="Q9411" s="9"/>
      <c r="R9411" s="9"/>
    </row>
    <row r="9412" ht="15.75" customHeight="1">
      <c r="A9412" s="14" t="s">
        <v>11</v>
      </c>
      <c r="B9412" s="14" t="s">
        <v>12</v>
      </c>
      <c r="C9412" s="40" t="s">
        <v>22452</v>
      </c>
      <c r="D9412" s="14" t="s">
        <v>22453</v>
      </c>
      <c r="E9412" s="13" t="s">
        <v>22454</v>
      </c>
      <c r="F9412" s="14" t="s">
        <v>22455</v>
      </c>
      <c r="G9412" s="14" t="s">
        <v>7053</v>
      </c>
      <c r="H9412" s="41" t="s">
        <v>6712</v>
      </c>
      <c r="I9412" s="42" t="s">
        <v>85</v>
      </c>
      <c r="J9412" s="68">
        <f t="shared" si="1"/>
        <v>25</v>
      </c>
      <c r="K9412" s="7" t="str">
        <f t="shared" si="2"/>
        <v>ENG30-04941453-ngustina</v>
      </c>
      <c r="L9412" s="7" t="str">
        <f>ifna(VLOOKUP(K9412,'Лист1'!D:E,2,false))</f>
        <v/>
      </c>
      <c r="M9412" s="9"/>
      <c r="N9412" s="9"/>
      <c r="O9412" s="9"/>
      <c r="P9412" s="9"/>
      <c r="Q9412" s="9"/>
      <c r="R9412" s="9"/>
    </row>
    <row r="9413" ht="15.75" customHeight="1">
      <c r="A9413" s="14" t="s">
        <v>11</v>
      </c>
      <c r="B9413" s="14" t="s">
        <v>12</v>
      </c>
      <c r="C9413" s="40" t="s">
        <v>9616</v>
      </c>
      <c r="D9413" s="14" t="s">
        <v>22456</v>
      </c>
      <c r="E9413" s="13" t="s">
        <v>22457</v>
      </c>
      <c r="F9413" s="14" t="s">
        <v>22458</v>
      </c>
      <c r="G9413" s="14" t="s">
        <v>6772</v>
      </c>
      <c r="H9413" s="41" t="s">
        <v>6712</v>
      </c>
      <c r="I9413" s="42" t="s">
        <v>85</v>
      </c>
      <c r="J9413" s="33">
        <f t="shared" si="1"/>
        <v>78</v>
      </c>
      <c r="K9413" s="7" t="str">
        <f t="shared" si="2"/>
        <v>ENG30-04944048-nnavika</v>
      </c>
      <c r="L9413" s="7" t="str">
        <f>ifna(VLOOKUP(K9413,'Лист1'!D:E,2,false))</f>
        <v/>
      </c>
      <c r="M9413" s="9"/>
      <c r="N9413" s="9"/>
      <c r="O9413" s="9"/>
      <c r="P9413" s="9"/>
      <c r="Q9413" s="9"/>
      <c r="R9413" s="9"/>
    </row>
    <row r="9414" ht="15.75" customHeight="1">
      <c r="A9414" s="14" t="s">
        <v>11</v>
      </c>
      <c r="B9414" s="14" t="s">
        <v>12</v>
      </c>
      <c r="C9414" s="40" t="s">
        <v>22459</v>
      </c>
      <c r="D9414" s="14" t="s">
        <v>22460</v>
      </c>
      <c r="E9414" s="13" t="s">
        <v>22461</v>
      </c>
      <c r="F9414" s="14" t="s">
        <v>22462</v>
      </c>
      <c r="G9414" s="14" t="s">
        <v>6772</v>
      </c>
      <c r="H9414" s="41" t="s">
        <v>6712</v>
      </c>
      <c r="I9414" s="42" t="s">
        <v>85</v>
      </c>
      <c r="J9414" s="47">
        <f t="shared" si="1"/>
        <v>41</v>
      </c>
      <c r="K9414" s="7" t="str">
        <f t="shared" si="2"/>
        <v>ENG30-04945254-nglad</v>
      </c>
      <c r="L9414" s="7" t="str">
        <f>ifna(VLOOKUP(K9414,'Лист1'!D:E,2,false))</f>
        <v/>
      </c>
      <c r="M9414" s="9"/>
      <c r="N9414" s="9"/>
      <c r="O9414" s="9"/>
      <c r="P9414" s="9"/>
      <c r="Q9414" s="9"/>
      <c r="R9414" s="9"/>
    </row>
    <row r="9415" ht="15.75" customHeight="1">
      <c r="A9415" s="14" t="s">
        <v>11</v>
      </c>
      <c r="B9415" s="14" t="s">
        <v>12</v>
      </c>
      <c r="C9415" s="40" t="s">
        <v>22463</v>
      </c>
      <c r="D9415" s="14" t="s">
        <v>22460</v>
      </c>
      <c r="E9415" s="13" t="s">
        <v>22461</v>
      </c>
      <c r="F9415" s="14" t="s">
        <v>22462</v>
      </c>
      <c r="G9415" s="14" t="s">
        <v>6772</v>
      </c>
      <c r="H9415" s="41" t="s">
        <v>6712</v>
      </c>
      <c r="I9415" s="42" t="s">
        <v>85</v>
      </c>
      <c r="J9415" s="71">
        <f t="shared" si="1"/>
        <v>41</v>
      </c>
      <c r="K9415" s="7" t="str">
        <f t="shared" si="2"/>
        <v>ENG30-04945254-nžeđ</v>
      </c>
      <c r="L9415" s="7" t="str">
        <f>ifna(VLOOKUP(K9415,'Лист1'!D:E,2,false))</f>
        <v/>
      </c>
      <c r="M9415" s="9"/>
      <c r="N9415" s="9"/>
      <c r="O9415" s="9"/>
      <c r="P9415" s="9"/>
      <c r="Q9415" s="9"/>
      <c r="R9415" s="9"/>
    </row>
    <row r="9416" ht="15.75" customHeight="1">
      <c r="A9416" s="14" t="s">
        <v>11</v>
      </c>
      <c r="B9416" s="14" t="s">
        <v>12</v>
      </c>
      <c r="C9416" s="40" t="s">
        <v>20136</v>
      </c>
      <c r="D9416" s="14" t="s">
        <v>22464</v>
      </c>
      <c r="E9416" s="13" t="s">
        <v>22465</v>
      </c>
      <c r="F9416" s="14" t="s">
        <v>22466</v>
      </c>
      <c r="G9416" s="14"/>
      <c r="H9416" s="41" t="s">
        <v>6712</v>
      </c>
      <c r="I9416" s="42" t="s">
        <v>85</v>
      </c>
      <c r="J9416" s="80">
        <f t="shared" si="1"/>
        <v>87</v>
      </c>
      <c r="K9416" s="7" t="str">
        <f t="shared" si="2"/>
        <v>ENG30-04951373-nsvetlo</v>
      </c>
      <c r="L9416" s="7" t="str">
        <f>ifna(VLOOKUP(K9416,'Лист1'!D:E,2,false))</f>
        <v/>
      </c>
      <c r="M9416" s="9"/>
      <c r="N9416" s="9"/>
      <c r="O9416" s="9"/>
      <c r="P9416" s="9"/>
      <c r="Q9416" s="9"/>
      <c r="R9416" s="9"/>
    </row>
    <row r="9417" ht="15.75" customHeight="1">
      <c r="A9417" s="14" t="s">
        <v>11</v>
      </c>
      <c r="B9417" s="14" t="s">
        <v>12</v>
      </c>
      <c r="C9417" s="40" t="s">
        <v>22467</v>
      </c>
      <c r="D9417" s="14" t="s">
        <v>22464</v>
      </c>
      <c r="E9417" s="13" t="s">
        <v>22465</v>
      </c>
      <c r="F9417" s="14" t="s">
        <v>22466</v>
      </c>
      <c r="G9417" s="14"/>
      <c r="H9417" s="41" t="s">
        <v>6712</v>
      </c>
      <c r="I9417" s="42" t="s">
        <v>85</v>
      </c>
      <c r="J9417" s="21">
        <f t="shared" si="1"/>
        <v>87</v>
      </c>
      <c r="K9417" s="7" t="str">
        <f t="shared" si="2"/>
        <v>ENG30-04951373-nsvetlost</v>
      </c>
      <c r="L9417" s="7" t="str">
        <f>ifna(VLOOKUP(K9417,'Лист1'!D:E,2,false))</f>
        <v/>
      </c>
      <c r="M9417" s="9"/>
      <c r="N9417" s="9"/>
      <c r="O9417" s="9"/>
      <c r="P9417" s="9"/>
      <c r="Q9417" s="9"/>
      <c r="R9417" s="9"/>
    </row>
    <row r="9418" ht="15.75" customHeight="1">
      <c r="A9418" s="14" t="s">
        <v>11</v>
      </c>
      <c r="B9418" s="14" t="s">
        <v>12</v>
      </c>
      <c r="C9418" s="40" t="s">
        <v>22468</v>
      </c>
      <c r="D9418" s="14" t="s">
        <v>22469</v>
      </c>
      <c r="E9418" s="13" t="s">
        <v>22470</v>
      </c>
      <c r="F9418" s="14" t="s">
        <v>22471</v>
      </c>
      <c r="G9418" s="14" t="s">
        <v>6815</v>
      </c>
      <c r="H9418" s="41" t="s">
        <v>6712</v>
      </c>
      <c r="I9418" s="42" t="s">
        <v>85</v>
      </c>
      <c r="J9418" s="51">
        <f t="shared" si="1"/>
        <v>29</v>
      </c>
      <c r="K9418" s="7" t="str">
        <f t="shared" si="2"/>
        <v>ENG30-04953380-nsjaj</v>
      </c>
      <c r="L9418" s="7" t="str">
        <f>ifna(VLOOKUP(K9418,'Лист1'!D:E,2,false))</f>
        <v/>
      </c>
      <c r="M9418" s="9"/>
      <c r="N9418" s="9"/>
      <c r="O9418" s="9"/>
      <c r="P9418" s="9"/>
      <c r="Q9418" s="9"/>
      <c r="R9418" s="9"/>
    </row>
    <row r="9419" ht="15.75" customHeight="1">
      <c r="A9419" s="14" t="s">
        <v>11</v>
      </c>
      <c r="B9419" s="14" t="s">
        <v>12</v>
      </c>
      <c r="C9419" s="40" t="s">
        <v>22467</v>
      </c>
      <c r="D9419" s="14" t="s">
        <v>22469</v>
      </c>
      <c r="E9419" s="13" t="s">
        <v>22470</v>
      </c>
      <c r="F9419" s="14" t="s">
        <v>22471</v>
      </c>
      <c r="G9419" s="14" t="s">
        <v>6815</v>
      </c>
      <c r="H9419" s="41" t="s">
        <v>6712</v>
      </c>
      <c r="I9419" s="42" t="s">
        <v>85</v>
      </c>
      <c r="J9419" s="70">
        <f t="shared" si="1"/>
        <v>29</v>
      </c>
      <c r="K9419" s="7" t="str">
        <f t="shared" si="2"/>
        <v>ENG30-04953380-nsvetlost</v>
      </c>
      <c r="L9419" s="7" t="str">
        <f>ifna(VLOOKUP(K9419,'Лист1'!D:E,2,false))</f>
        <v/>
      </c>
      <c r="M9419" s="9"/>
      <c r="N9419" s="9"/>
      <c r="O9419" s="9"/>
      <c r="P9419" s="9"/>
      <c r="Q9419" s="9"/>
      <c r="R9419" s="9"/>
    </row>
    <row r="9420" ht="15.75" customHeight="1">
      <c r="A9420" s="14" t="s">
        <v>11</v>
      </c>
      <c r="B9420" s="14" t="s">
        <v>12</v>
      </c>
      <c r="C9420" s="40" t="s">
        <v>21590</v>
      </c>
      <c r="D9420" s="14" t="s">
        <v>22472</v>
      </c>
      <c r="E9420" s="13" t="s">
        <v>22473</v>
      </c>
      <c r="F9420" s="14" t="s">
        <v>21590</v>
      </c>
      <c r="G9420" s="14" t="s">
        <v>9412</v>
      </c>
      <c r="H9420" s="41" t="s">
        <v>6712</v>
      </c>
      <c r="I9420" s="42" t="s">
        <v>85</v>
      </c>
      <c r="J9420" s="38">
        <f t="shared" si="1"/>
        <v>87</v>
      </c>
      <c r="K9420" s="7" t="str">
        <f t="shared" si="2"/>
        <v>ENG30-04956594-nboja</v>
      </c>
      <c r="L9420" s="7" t="str">
        <f>ifna(VLOOKUP(K9420,'Лист1'!D:E,2,false))</f>
        <v/>
      </c>
      <c r="M9420" s="9"/>
      <c r="N9420" s="9"/>
      <c r="O9420" s="9"/>
      <c r="P9420" s="9"/>
      <c r="Q9420" s="9"/>
      <c r="R9420" s="9"/>
    </row>
    <row r="9421" ht="15.75" customHeight="1">
      <c r="A9421" s="14" t="s">
        <v>11</v>
      </c>
      <c r="B9421" s="14" t="s">
        <v>12</v>
      </c>
      <c r="C9421" s="40" t="s">
        <v>22474</v>
      </c>
      <c r="D9421" s="14" t="s">
        <v>22475</v>
      </c>
      <c r="E9421" s="13" t="s">
        <v>22476</v>
      </c>
      <c r="F9421" s="14" t="s">
        <v>22477</v>
      </c>
      <c r="G9421" s="14" t="s">
        <v>9412</v>
      </c>
      <c r="H9421" s="41" t="s">
        <v>6712</v>
      </c>
      <c r="I9421" s="42" t="s">
        <v>85</v>
      </c>
      <c r="J9421" s="39">
        <f t="shared" si="1"/>
        <v>26</v>
      </c>
      <c r="K9421" s="7" t="str">
        <f t="shared" si="2"/>
        <v>ENG30-04964162-nvino</v>
      </c>
      <c r="L9421" s="7" t="str">
        <f>ifna(VLOOKUP(K9421,'Лист1'!D:E,2,false))</f>
        <v/>
      </c>
      <c r="M9421" s="9"/>
      <c r="N9421" s="9"/>
      <c r="O9421" s="9"/>
      <c r="P9421" s="9"/>
      <c r="Q9421" s="9"/>
      <c r="R9421" s="9"/>
    </row>
    <row r="9422" ht="15.75" customHeight="1">
      <c r="A9422" s="14" t="s">
        <v>11</v>
      </c>
      <c r="B9422" s="14" t="s">
        <v>12</v>
      </c>
      <c r="C9422" s="40" t="s">
        <v>22478</v>
      </c>
      <c r="D9422" s="14" t="s">
        <v>22479</v>
      </c>
      <c r="E9422" s="13" t="s">
        <v>22480</v>
      </c>
      <c r="F9422" s="14" t="s">
        <v>22481</v>
      </c>
      <c r="G9422" s="14" t="s">
        <v>9412</v>
      </c>
      <c r="H9422" s="41" t="s">
        <v>6712</v>
      </c>
      <c r="I9422" s="42" t="s">
        <v>85</v>
      </c>
      <c r="J9422" s="44">
        <f t="shared" si="1"/>
        <v>33</v>
      </c>
      <c r="K9422" s="7" t="str">
        <f t="shared" si="2"/>
        <v>ENG30-04969798-ntirkiz</v>
      </c>
      <c r="L9422" s="7" t="str">
        <f>ifna(VLOOKUP(K9422,'Лист1'!D:E,2,false))</f>
        <v/>
      </c>
      <c r="M9422" s="9"/>
      <c r="N9422" s="9"/>
      <c r="O9422" s="9"/>
      <c r="P9422" s="9"/>
      <c r="Q9422" s="9"/>
      <c r="R9422" s="9"/>
    </row>
    <row r="9423" ht="15.75" customHeight="1">
      <c r="A9423" s="14" t="s">
        <v>11</v>
      </c>
      <c r="B9423" s="14" t="s">
        <v>12</v>
      </c>
      <c r="C9423" s="40" t="s">
        <v>21036</v>
      </c>
      <c r="D9423" s="14" t="s">
        <v>22482</v>
      </c>
      <c r="E9423" s="13" t="s">
        <v>22483</v>
      </c>
      <c r="F9423" s="14" t="s">
        <v>22484</v>
      </c>
      <c r="G9423" s="14" t="s">
        <v>6772</v>
      </c>
      <c r="H9423" s="41" t="s">
        <v>6712</v>
      </c>
      <c r="I9423" s="42" t="s">
        <v>85</v>
      </c>
      <c r="J9423" s="31">
        <f t="shared" si="1"/>
        <v>56</v>
      </c>
      <c r="K9423" s="7" t="str">
        <f t="shared" si="2"/>
        <v>ENG30-04980008-nmiris</v>
      </c>
      <c r="L9423" s="7" t="str">
        <f>ifna(VLOOKUP(K9423,'Лист1'!D:E,2,false))</f>
        <v/>
      </c>
      <c r="M9423" s="9"/>
      <c r="N9423" s="9"/>
      <c r="O9423" s="9"/>
      <c r="P9423" s="9"/>
      <c r="Q9423" s="9"/>
      <c r="R9423" s="9"/>
    </row>
    <row r="9424" ht="15.75" customHeight="1">
      <c r="A9424" s="14" t="s">
        <v>11</v>
      </c>
      <c r="B9424" s="14" t="s">
        <v>12</v>
      </c>
      <c r="C9424" s="40" t="s">
        <v>22485</v>
      </c>
      <c r="D9424" s="14" t="s">
        <v>22486</v>
      </c>
      <c r="E9424" s="13" t="s">
        <v>22487</v>
      </c>
      <c r="F9424" s="14" t="s">
        <v>22485</v>
      </c>
      <c r="G9424" s="14" t="s">
        <v>14273</v>
      </c>
      <c r="H9424" s="41" t="s">
        <v>6712</v>
      </c>
      <c r="I9424" s="42" t="s">
        <v>85</v>
      </c>
      <c r="J9424" s="39">
        <f t="shared" si="1"/>
        <v>52</v>
      </c>
      <c r="K9424" s="7" t="str">
        <f t="shared" si="2"/>
        <v>ENG30-04981139-nzvuk</v>
      </c>
      <c r="L9424" s="7" t="str">
        <f>ifna(VLOOKUP(K9424,'Лист1'!D:E,2,false))</f>
        <v/>
      </c>
      <c r="M9424" s="9"/>
      <c r="N9424" s="9"/>
      <c r="O9424" s="9"/>
      <c r="P9424" s="9"/>
      <c r="Q9424" s="9"/>
      <c r="R9424" s="9"/>
    </row>
    <row r="9425" ht="15.75" customHeight="1">
      <c r="A9425" s="14" t="s">
        <v>11</v>
      </c>
      <c r="B9425" s="14" t="s">
        <v>12</v>
      </c>
      <c r="C9425" s="40" t="s">
        <v>8414</v>
      </c>
      <c r="D9425" s="14" t="s">
        <v>22488</v>
      </c>
      <c r="E9425" s="13" t="s">
        <v>22489</v>
      </c>
      <c r="F9425" s="14" t="s">
        <v>8414</v>
      </c>
      <c r="G9425" s="14" t="s">
        <v>14273</v>
      </c>
      <c r="H9425" s="41" t="s">
        <v>6712</v>
      </c>
      <c r="I9425" s="42" t="s">
        <v>85</v>
      </c>
      <c r="J9425" s="28">
        <f t="shared" si="1"/>
        <v>31</v>
      </c>
      <c r="K9425" s="7" t="str">
        <f t="shared" si="2"/>
        <v>ENG30-04981941-nglas</v>
      </c>
      <c r="L9425" s="7" t="str">
        <f>ifna(VLOOKUP(K9425,'Лист1'!D:E,2,false))</f>
        <v/>
      </c>
      <c r="M9425" s="9"/>
      <c r="N9425" s="9"/>
      <c r="O9425" s="9"/>
      <c r="P9425" s="9"/>
      <c r="Q9425" s="9"/>
      <c r="R9425" s="9"/>
    </row>
    <row r="9426" ht="15.75" customHeight="1">
      <c r="A9426" s="14" t="s">
        <v>11</v>
      </c>
      <c r="B9426" s="14" t="s">
        <v>12</v>
      </c>
      <c r="C9426" s="40" t="s">
        <v>13416</v>
      </c>
      <c r="D9426" s="14" t="s">
        <v>22490</v>
      </c>
      <c r="E9426" s="13" t="s">
        <v>22491</v>
      </c>
      <c r="F9426" s="14" t="s">
        <v>22492</v>
      </c>
      <c r="G9426" s="14" t="s">
        <v>14273</v>
      </c>
      <c r="H9426" s="41" t="s">
        <v>6712</v>
      </c>
      <c r="I9426" s="42" t="s">
        <v>85</v>
      </c>
      <c r="J9426" s="48">
        <f t="shared" si="1"/>
        <v>14</v>
      </c>
      <c r="K9426" s="7" t="str">
        <f t="shared" si="2"/>
        <v>ENG30-04982207-nmir</v>
      </c>
      <c r="L9426" s="7" t="str">
        <f>ifna(VLOOKUP(K9426,'Лист1'!D:E,2,false))</f>
        <v/>
      </c>
      <c r="M9426" s="9"/>
      <c r="N9426" s="9"/>
      <c r="O9426" s="9"/>
      <c r="P9426" s="9"/>
      <c r="Q9426" s="9"/>
      <c r="R9426" s="9"/>
    </row>
    <row r="9427" ht="15.75" customHeight="1">
      <c r="A9427" s="14" t="s">
        <v>11</v>
      </c>
      <c r="B9427" s="14" t="s">
        <v>12</v>
      </c>
      <c r="C9427" s="40" t="s">
        <v>22493</v>
      </c>
      <c r="D9427" s="14" t="s">
        <v>22494</v>
      </c>
      <c r="E9427" s="13" t="s">
        <v>22495</v>
      </c>
      <c r="F9427" s="14" t="s">
        <v>22493</v>
      </c>
      <c r="G9427" s="14" t="s">
        <v>7136</v>
      </c>
      <c r="H9427" s="41" t="s">
        <v>6712</v>
      </c>
      <c r="I9427" s="42" t="s">
        <v>85</v>
      </c>
      <c r="J9427" s="29">
        <f t="shared" si="1"/>
        <v>97</v>
      </c>
      <c r="K9427" s="7" t="str">
        <f t="shared" si="2"/>
        <v>ENG30-04986883-nton</v>
      </c>
      <c r="L9427" s="7" t="str">
        <f>ifna(VLOOKUP(K9427,'Лист1'!D:E,2,false))</f>
        <v/>
      </c>
      <c r="M9427" s="9"/>
      <c r="N9427" s="9"/>
      <c r="O9427" s="9"/>
      <c r="P9427" s="9"/>
      <c r="Q9427" s="9"/>
      <c r="R9427" s="9"/>
    </row>
    <row r="9428" ht="15.75" customHeight="1">
      <c r="A9428" s="14" t="s">
        <v>11</v>
      </c>
      <c r="B9428" s="14" t="s">
        <v>12</v>
      </c>
      <c r="C9428" s="40" t="s">
        <v>21701</v>
      </c>
      <c r="D9428" s="14" t="s">
        <v>22496</v>
      </c>
      <c r="E9428" s="13" t="s">
        <v>22497</v>
      </c>
      <c r="F9428" s="14" t="s">
        <v>21701</v>
      </c>
      <c r="G9428" s="14"/>
      <c r="H9428" s="41" t="s">
        <v>6712</v>
      </c>
      <c r="I9428" s="42" t="s">
        <v>85</v>
      </c>
      <c r="J9428" s="27">
        <f t="shared" si="1"/>
        <v>160</v>
      </c>
      <c r="K9428" s="7" t="str">
        <f t="shared" si="2"/>
        <v>ENG30-04987356-nregistar</v>
      </c>
      <c r="L9428" s="7" t="str">
        <f>ifna(VLOOKUP(K9428,'Лист1'!D:E,2,false))</f>
        <v/>
      </c>
      <c r="M9428" s="9"/>
      <c r="N9428" s="9"/>
      <c r="O9428" s="9"/>
      <c r="P9428" s="9"/>
      <c r="Q9428" s="9"/>
      <c r="R9428" s="9"/>
    </row>
    <row r="9429" ht="15.75" customHeight="1">
      <c r="A9429" s="14" t="s">
        <v>11</v>
      </c>
      <c r="B9429" s="14" t="s">
        <v>12</v>
      </c>
      <c r="C9429" s="40" t="s">
        <v>22498</v>
      </c>
      <c r="D9429" s="14" t="s">
        <v>22499</v>
      </c>
      <c r="E9429" s="13" t="s">
        <v>22500</v>
      </c>
      <c r="F9429" s="14" t="s">
        <v>22501</v>
      </c>
      <c r="G9429" s="14"/>
      <c r="H9429" s="41" t="s">
        <v>6712</v>
      </c>
      <c r="I9429" s="42" t="s">
        <v>85</v>
      </c>
      <c r="J9429" s="92">
        <f t="shared" si="1"/>
        <v>27</v>
      </c>
      <c r="K9429" s="7" t="str">
        <f t="shared" si="2"/>
        <v>ENG30-05000342-ngojaznost</v>
      </c>
      <c r="L9429" s="7" t="str">
        <f>ifna(VLOOKUP(K9429,'Лист1'!D:E,2,false))</f>
        <v/>
      </c>
      <c r="M9429" s="9"/>
      <c r="N9429" s="9"/>
      <c r="O9429" s="9"/>
      <c r="P9429" s="9"/>
      <c r="Q9429" s="9"/>
      <c r="R9429" s="9"/>
    </row>
    <row r="9430" ht="15.75" customHeight="1">
      <c r="A9430" s="14" t="s">
        <v>11</v>
      </c>
      <c r="B9430" s="14" t="s">
        <v>12</v>
      </c>
      <c r="C9430" s="40" t="s">
        <v>22498</v>
      </c>
      <c r="D9430" s="14" t="s">
        <v>22502</v>
      </c>
      <c r="E9430" s="13" t="s">
        <v>22503</v>
      </c>
      <c r="F9430" s="14" t="s">
        <v>22504</v>
      </c>
      <c r="G9430" s="14" t="s">
        <v>6772</v>
      </c>
      <c r="H9430" s="41" t="s">
        <v>6712</v>
      </c>
      <c r="I9430" s="42" t="s">
        <v>85</v>
      </c>
      <c r="J9430" s="17">
        <f t="shared" si="1"/>
        <v>28</v>
      </c>
      <c r="K9430" s="7" t="str">
        <f t="shared" si="2"/>
        <v>ENG30-05000537-ngojaznost</v>
      </c>
      <c r="L9430" s="7" t="str">
        <f>ifna(VLOOKUP(K9430,'Лист1'!D:E,2,false))</f>
        <v/>
      </c>
      <c r="M9430" s="9"/>
      <c r="N9430" s="9"/>
      <c r="O9430" s="9"/>
      <c r="P9430" s="9"/>
      <c r="Q9430" s="9"/>
      <c r="R9430" s="9"/>
    </row>
    <row r="9431" ht="15.75" customHeight="1">
      <c r="A9431" s="14" t="s">
        <v>11</v>
      </c>
      <c r="B9431" s="14" t="s">
        <v>12</v>
      </c>
      <c r="C9431" s="40" t="s">
        <v>22505</v>
      </c>
      <c r="D9431" s="14" t="s">
        <v>22506</v>
      </c>
      <c r="E9431" s="13" t="s">
        <v>22507</v>
      </c>
      <c r="F9431" s="14" t="s">
        <v>22508</v>
      </c>
      <c r="G9431" s="14" t="s">
        <v>7752</v>
      </c>
      <c r="H9431" s="41" t="s">
        <v>6712</v>
      </c>
      <c r="I9431" s="42" t="s">
        <v>85</v>
      </c>
      <c r="J9431" s="46">
        <f t="shared" si="1"/>
        <v>69</v>
      </c>
      <c r="K9431" s="7" t="str">
        <f t="shared" si="2"/>
        <v>ENG30-05006898-npol</v>
      </c>
      <c r="L9431" s="7" t="str">
        <f>ifna(VLOOKUP(K9431,'Лист1'!D:E,2,false))</f>
        <v/>
      </c>
      <c r="M9431" s="9"/>
      <c r="N9431" s="9"/>
      <c r="O9431" s="9"/>
      <c r="P9431" s="9"/>
      <c r="Q9431" s="9"/>
      <c r="R9431" s="9"/>
    </row>
    <row r="9432" ht="15.75" customHeight="1">
      <c r="A9432" s="14" t="s">
        <v>11</v>
      </c>
      <c r="B9432" s="14" t="s">
        <v>12</v>
      </c>
      <c r="C9432" s="40" t="s">
        <v>22509</v>
      </c>
      <c r="D9432" s="14" t="s">
        <v>22506</v>
      </c>
      <c r="E9432" s="13" t="s">
        <v>22507</v>
      </c>
      <c r="F9432" s="14" t="s">
        <v>22508</v>
      </c>
      <c r="G9432" s="14" t="s">
        <v>7752</v>
      </c>
      <c r="H9432" s="41" t="s">
        <v>6712</v>
      </c>
      <c r="I9432" s="42" t="s">
        <v>85</v>
      </c>
      <c r="J9432" s="43">
        <f t="shared" si="1"/>
        <v>69</v>
      </c>
      <c r="K9432" s="7" t="str">
        <f t="shared" si="2"/>
        <v>ENG30-05006898-nseksualnost</v>
      </c>
      <c r="L9432" s="7" t="str">
        <f>ifna(VLOOKUP(K9432,'Лист1'!D:E,2,false))</f>
        <v/>
      </c>
      <c r="M9432" s="9"/>
      <c r="N9432" s="9"/>
      <c r="O9432" s="9"/>
      <c r="P9432" s="9"/>
      <c r="Q9432" s="9"/>
      <c r="R9432" s="9"/>
    </row>
    <row r="9433" ht="15.75" customHeight="1">
      <c r="A9433" s="14" t="s">
        <v>11</v>
      </c>
      <c r="B9433" s="14" t="s">
        <v>12</v>
      </c>
      <c r="C9433" s="40" t="s">
        <v>22510</v>
      </c>
      <c r="D9433" s="14" t="s">
        <v>22511</v>
      </c>
      <c r="E9433" s="13" t="s">
        <v>22512</v>
      </c>
      <c r="F9433" s="14" t="s">
        <v>22510</v>
      </c>
      <c r="G9433" s="14" t="s">
        <v>7004</v>
      </c>
      <c r="H9433" s="41" t="s">
        <v>6712</v>
      </c>
      <c r="I9433" s="42" t="s">
        <v>85</v>
      </c>
      <c r="J9433" s="38">
        <f t="shared" si="1"/>
        <v>30</v>
      </c>
      <c r="K9433" s="7" t="str">
        <f t="shared" si="2"/>
        <v>ENG30-05010627-nrefleksija</v>
      </c>
      <c r="L9433" s="7" t="str">
        <f>ifna(VLOOKUP(K9433,'Лист1'!D:E,2,false))</f>
        <v/>
      </c>
      <c r="M9433" s="9"/>
      <c r="N9433" s="9"/>
      <c r="O9433" s="9"/>
      <c r="P9433" s="9"/>
      <c r="Q9433" s="9"/>
      <c r="R9433" s="9"/>
    </row>
    <row r="9434" ht="15.75" customHeight="1">
      <c r="A9434" s="14" t="s">
        <v>11</v>
      </c>
      <c r="B9434" s="14" t="s">
        <v>12</v>
      </c>
      <c r="C9434" s="40" t="s">
        <v>22513</v>
      </c>
      <c r="D9434" s="14" t="s">
        <v>22514</v>
      </c>
      <c r="E9434" s="13" t="s">
        <v>22515</v>
      </c>
      <c r="F9434" s="14" t="s">
        <v>22513</v>
      </c>
      <c r="G9434" s="14" t="s">
        <v>7004</v>
      </c>
      <c r="H9434" s="41" t="s">
        <v>6712</v>
      </c>
      <c r="I9434" s="42" t="s">
        <v>85</v>
      </c>
      <c r="J9434" s="99">
        <f t="shared" si="1"/>
        <v>50</v>
      </c>
      <c r="K9434" s="7" t="str">
        <f t="shared" si="2"/>
        <v>ENG30-05011790-ntemperatura</v>
      </c>
      <c r="L9434" s="7" t="str">
        <f>ifna(VLOOKUP(K9434,'Лист1'!D:E,2,false))</f>
        <v/>
      </c>
      <c r="M9434" s="9"/>
      <c r="N9434" s="9"/>
      <c r="O9434" s="9"/>
      <c r="P9434" s="9"/>
      <c r="Q9434" s="9"/>
      <c r="R9434" s="9"/>
    </row>
    <row r="9435" ht="15.75" customHeight="1">
      <c r="A9435" s="14" t="s">
        <v>11</v>
      </c>
      <c r="B9435" s="14" t="s">
        <v>12</v>
      </c>
      <c r="C9435" s="40" t="s">
        <v>22516</v>
      </c>
      <c r="D9435" s="14" t="s">
        <v>22517</v>
      </c>
      <c r="E9435" s="13" t="s">
        <v>22518</v>
      </c>
      <c r="F9435" s="14" t="s">
        <v>22519</v>
      </c>
      <c r="G9435" s="14" t="s">
        <v>7004</v>
      </c>
      <c r="H9435" s="41" t="s">
        <v>6712</v>
      </c>
      <c r="I9435" s="42" t="s">
        <v>85</v>
      </c>
      <c r="J9435" s="43">
        <f t="shared" si="1"/>
        <v>16</v>
      </c>
      <c r="K9435" s="7" t="str">
        <f t="shared" si="2"/>
        <v>ENG30-05015117-nzima</v>
      </c>
      <c r="L9435" s="7" t="str">
        <f>ifna(VLOOKUP(K9435,'Лист1'!D:E,2,false))</f>
        <v/>
      </c>
      <c r="M9435" s="9"/>
      <c r="N9435" s="9"/>
      <c r="O9435" s="9"/>
      <c r="P9435" s="9"/>
      <c r="Q9435" s="9"/>
      <c r="R9435" s="9"/>
    </row>
    <row r="9436" ht="15.75" customHeight="1">
      <c r="A9436" s="14" t="s">
        <v>11</v>
      </c>
      <c r="B9436" s="14" t="s">
        <v>12</v>
      </c>
      <c r="C9436" s="40" t="s">
        <v>22468</v>
      </c>
      <c r="D9436" s="14" t="s">
        <v>22520</v>
      </c>
      <c r="E9436" s="13" t="s">
        <v>22521</v>
      </c>
      <c r="F9436" s="14" t="s">
        <v>22522</v>
      </c>
      <c r="G9436" s="14" t="s">
        <v>7004</v>
      </c>
      <c r="H9436" s="41" t="s">
        <v>6712</v>
      </c>
      <c r="I9436" s="42" t="s">
        <v>85</v>
      </c>
      <c r="J9436" s="83">
        <f t="shared" si="1"/>
        <v>49</v>
      </c>
      <c r="K9436" s="7" t="str">
        <f t="shared" si="2"/>
        <v>ENG30-05018103-nsjaj</v>
      </c>
      <c r="L9436" s="7" t="str">
        <f>ifna(VLOOKUP(K9436,'Лист1'!D:E,2,false))</f>
        <v/>
      </c>
      <c r="M9436" s="9"/>
      <c r="N9436" s="9"/>
      <c r="O9436" s="9"/>
      <c r="P9436" s="9"/>
      <c r="Q9436" s="9"/>
      <c r="R9436" s="9"/>
    </row>
    <row r="9437" ht="15.75" customHeight="1">
      <c r="A9437" s="14" t="s">
        <v>11</v>
      </c>
      <c r="B9437" s="14" t="s">
        <v>12</v>
      </c>
      <c r="C9437" s="40" t="s">
        <v>22523</v>
      </c>
      <c r="D9437" s="14" t="s">
        <v>22524</v>
      </c>
      <c r="E9437" s="13" t="s">
        <v>22525</v>
      </c>
      <c r="F9437" s="14" t="s">
        <v>22523</v>
      </c>
      <c r="G9437" s="14" t="s">
        <v>7004</v>
      </c>
      <c r="H9437" s="41" t="s">
        <v>6712</v>
      </c>
      <c r="I9437" s="42" t="s">
        <v>85</v>
      </c>
      <c r="J9437" s="29">
        <f t="shared" si="1"/>
        <v>64</v>
      </c>
      <c r="K9437" s="7" t="str">
        <f t="shared" si="2"/>
        <v>ENG30-05024254-nmasa</v>
      </c>
      <c r="L9437" s="7" t="str">
        <f>ifna(VLOOKUP(K9437,'Лист1'!D:E,2,false))</f>
        <v/>
      </c>
      <c r="M9437" s="9"/>
      <c r="N9437" s="9"/>
      <c r="O9437" s="9"/>
      <c r="P9437" s="9"/>
      <c r="Q9437" s="9"/>
      <c r="R9437" s="9"/>
    </row>
    <row r="9438" ht="15.75" customHeight="1">
      <c r="A9438" s="14" t="s">
        <v>11</v>
      </c>
      <c r="B9438" s="14" t="s">
        <v>12</v>
      </c>
      <c r="C9438" s="40" t="s">
        <v>22077</v>
      </c>
      <c r="D9438" s="14" t="s">
        <v>22526</v>
      </c>
      <c r="E9438" s="13" t="s">
        <v>22527</v>
      </c>
      <c r="F9438" s="14" t="s">
        <v>22077</v>
      </c>
      <c r="G9438" s="14" t="s">
        <v>7004</v>
      </c>
      <c r="H9438" s="41" t="s">
        <v>6712</v>
      </c>
      <c r="I9438" s="42" t="s">
        <v>85</v>
      </c>
      <c r="J9438" s="28">
        <f t="shared" si="1"/>
        <v>59</v>
      </c>
      <c r="K9438" s="7" t="str">
        <f t="shared" si="2"/>
        <v>ENG30-05026843-ntežina</v>
      </c>
      <c r="L9438" s="7" t="str">
        <f>ifna(VLOOKUP(K9438,'Лист1'!D:E,2,false))</f>
        <v/>
      </c>
      <c r="M9438" s="9"/>
      <c r="N9438" s="9"/>
      <c r="O9438" s="9"/>
      <c r="P9438" s="9"/>
      <c r="Q9438" s="9"/>
      <c r="R9438" s="9"/>
    </row>
    <row r="9439" ht="15.75" customHeight="1">
      <c r="A9439" s="14" t="s">
        <v>11</v>
      </c>
      <c r="B9439" s="14" t="s">
        <v>12</v>
      </c>
      <c r="C9439" s="40" t="s">
        <v>7834</v>
      </c>
      <c r="D9439" s="14" t="s">
        <v>22528</v>
      </c>
      <c r="E9439" s="13" t="s">
        <v>22529</v>
      </c>
      <c r="F9439" s="14" t="s">
        <v>7834</v>
      </c>
      <c r="G9439" s="14" t="s">
        <v>6800</v>
      </c>
      <c r="H9439" s="41" t="s">
        <v>6712</v>
      </c>
      <c r="I9439" s="42" t="s">
        <v>85</v>
      </c>
      <c r="J9439" s="101">
        <f t="shared" si="1"/>
        <v>47</v>
      </c>
      <c r="K9439" s="7" t="str">
        <f t="shared" si="2"/>
        <v>ENG30-05029706-nsnaga</v>
      </c>
      <c r="L9439" s="7" t="str">
        <f>ifna(VLOOKUP(K9439,'Лист1'!D:E,2,false))</f>
        <v/>
      </c>
      <c r="M9439" s="9"/>
      <c r="N9439" s="9"/>
      <c r="O9439" s="9"/>
      <c r="P9439" s="9"/>
      <c r="Q9439" s="9"/>
      <c r="R9439" s="9"/>
    </row>
    <row r="9440" ht="15.75" customHeight="1">
      <c r="A9440" s="14" t="s">
        <v>11</v>
      </c>
      <c r="B9440" s="14" t="s">
        <v>12</v>
      </c>
      <c r="C9440" s="40" t="s">
        <v>7833</v>
      </c>
      <c r="D9440" s="14" t="s">
        <v>22530</v>
      </c>
      <c r="E9440" s="13" t="s">
        <v>22531</v>
      </c>
      <c r="F9440" s="14" t="s">
        <v>22532</v>
      </c>
      <c r="G9440" s="14" t="s">
        <v>6800</v>
      </c>
      <c r="H9440" s="41" t="s">
        <v>6712</v>
      </c>
      <c r="I9440" s="42" t="s">
        <v>85</v>
      </c>
      <c r="J9440" s="70">
        <f t="shared" si="1"/>
        <v>14</v>
      </c>
      <c r="K9440" s="7" t="str">
        <f t="shared" si="2"/>
        <v>ENG30-05030680-nsila</v>
      </c>
      <c r="L9440" s="7" t="str">
        <f>ifna(VLOOKUP(K9440,'Лист1'!D:E,2,false))</f>
        <v/>
      </c>
      <c r="M9440" s="9"/>
      <c r="N9440" s="9"/>
      <c r="O9440" s="9"/>
      <c r="P9440" s="9"/>
      <c r="Q9440" s="9"/>
      <c r="R9440" s="9"/>
    </row>
    <row r="9441" ht="15.75" customHeight="1">
      <c r="A9441" s="14" t="s">
        <v>11</v>
      </c>
      <c r="B9441" s="14" t="s">
        <v>12</v>
      </c>
      <c r="C9441" s="40" t="s">
        <v>7834</v>
      </c>
      <c r="D9441" s="14" t="s">
        <v>22533</v>
      </c>
      <c r="E9441" s="13" t="s">
        <v>22534</v>
      </c>
      <c r="F9441" s="14" t="s">
        <v>22535</v>
      </c>
      <c r="G9441" s="14" t="s">
        <v>6772</v>
      </c>
      <c r="H9441" s="41" t="s">
        <v>6712</v>
      </c>
      <c r="I9441" s="42" t="s">
        <v>85</v>
      </c>
      <c r="J9441" s="46">
        <f t="shared" si="1"/>
        <v>57</v>
      </c>
      <c r="K9441" s="7" t="str">
        <f t="shared" si="2"/>
        <v>ENG30-05034225-nsnaga</v>
      </c>
      <c r="L9441" s="7" t="str">
        <f>ifna(VLOOKUP(K9441,'Лист1'!D:E,2,false))</f>
        <v/>
      </c>
      <c r="M9441" s="9"/>
      <c r="N9441" s="9"/>
      <c r="O9441" s="9"/>
      <c r="P9441" s="9"/>
      <c r="Q9441" s="9"/>
      <c r="R9441" s="9"/>
    </row>
    <row r="9442" ht="15.75" customHeight="1">
      <c r="A9442" s="14" t="s">
        <v>11</v>
      </c>
      <c r="B9442" s="14" t="s">
        <v>12</v>
      </c>
      <c r="C9442" s="40" t="s">
        <v>22536</v>
      </c>
      <c r="D9442" s="14" t="s">
        <v>22537</v>
      </c>
      <c r="E9442" s="13" t="s">
        <v>22538</v>
      </c>
      <c r="F9442" s="14" t="s">
        <v>22539</v>
      </c>
      <c r="G9442" s="14" t="s">
        <v>6772</v>
      </c>
      <c r="H9442" s="41" t="s">
        <v>6712</v>
      </c>
      <c r="I9442" s="42" t="s">
        <v>85</v>
      </c>
      <c r="J9442" s="70">
        <f t="shared" si="1"/>
        <v>57</v>
      </c>
      <c r="K9442" s="7" t="str">
        <f t="shared" si="2"/>
        <v>ENG30-05036394-nintenzitet</v>
      </c>
      <c r="L9442" s="7" t="str">
        <f>ifna(VLOOKUP(K9442,'Лист1'!D:E,2,false))</f>
        <v/>
      </c>
      <c r="M9442" s="9"/>
      <c r="N9442" s="9"/>
      <c r="O9442" s="9"/>
      <c r="P9442" s="9"/>
      <c r="Q9442" s="9"/>
      <c r="R9442" s="9"/>
    </row>
    <row r="9443" ht="15.75" customHeight="1">
      <c r="A9443" s="14" t="s">
        <v>11</v>
      </c>
      <c r="B9443" s="14" t="s">
        <v>12</v>
      </c>
      <c r="C9443" s="40" t="s">
        <v>8234</v>
      </c>
      <c r="D9443" s="14" t="s">
        <v>22540</v>
      </c>
      <c r="E9443" s="13" t="s">
        <v>22541</v>
      </c>
      <c r="F9443" s="14" t="s">
        <v>8237</v>
      </c>
      <c r="G9443" s="14" t="s">
        <v>6800</v>
      </c>
      <c r="H9443" s="41" t="s">
        <v>6712</v>
      </c>
      <c r="I9443" s="42" t="s">
        <v>85</v>
      </c>
      <c r="J9443" s="52">
        <f t="shared" si="1"/>
        <v>75</v>
      </c>
      <c r="K9443" s="7" t="str">
        <f t="shared" si="2"/>
        <v>ENG30-05043973-nizloženost</v>
      </c>
      <c r="L9443" s="7" t="str">
        <f>ifna(VLOOKUP(K9443,'Лист1'!D:E,2,false))</f>
        <v/>
      </c>
      <c r="M9443" s="9"/>
      <c r="N9443" s="9"/>
      <c r="O9443" s="9"/>
      <c r="P9443" s="9"/>
      <c r="Q9443" s="9"/>
      <c r="R9443" s="9"/>
    </row>
    <row r="9444" ht="15.75" customHeight="1">
      <c r="A9444" s="14" t="s">
        <v>11</v>
      </c>
      <c r="B9444" s="14" t="s">
        <v>12</v>
      </c>
      <c r="C9444" s="40" t="s">
        <v>21390</v>
      </c>
      <c r="D9444" s="14" t="s">
        <v>22542</v>
      </c>
      <c r="E9444" s="13" t="s">
        <v>22543</v>
      </c>
      <c r="F9444" s="14" t="s">
        <v>22544</v>
      </c>
      <c r="G9444" s="14" t="s">
        <v>6772</v>
      </c>
      <c r="H9444" s="41" t="s">
        <v>6712</v>
      </c>
      <c r="I9444" s="42" t="s">
        <v>85</v>
      </c>
      <c r="J9444" s="99">
        <f t="shared" si="1"/>
        <v>18</v>
      </c>
      <c r="K9444" s="7" t="str">
        <f t="shared" si="2"/>
        <v>ENG30-05051249-ndužina</v>
      </c>
      <c r="L9444" s="7" t="str">
        <f>ifna(VLOOKUP(K9444,'Лист1'!D:E,2,false))</f>
        <v/>
      </c>
      <c r="M9444" s="9"/>
      <c r="N9444" s="9"/>
      <c r="O9444" s="9"/>
      <c r="P9444" s="9"/>
      <c r="Q9444" s="9"/>
      <c r="R9444" s="9"/>
    </row>
    <row r="9445" ht="15.75" customHeight="1">
      <c r="A9445" s="14" t="s">
        <v>11</v>
      </c>
      <c r="B9445" s="14" t="s">
        <v>12</v>
      </c>
      <c r="C9445" s="40" t="s">
        <v>13117</v>
      </c>
      <c r="D9445" s="14" t="s">
        <v>22542</v>
      </c>
      <c r="E9445" s="13" t="s">
        <v>22543</v>
      </c>
      <c r="F9445" s="14" t="s">
        <v>22544</v>
      </c>
      <c r="G9445" s="14" t="s">
        <v>6772</v>
      </c>
      <c r="H9445" s="41" t="s">
        <v>6712</v>
      </c>
      <c r="I9445" s="42" t="s">
        <v>85</v>
      </c>
      <c r="J9445" s="39">
        <f t="shared" si="1"/>
        <v>18</v>
      </c>
      <c r="K9445" s="7" t="str">
        <f t="shared" si="2"/>
        <v>ENG30-05051249-ntrajanje</v>
      </c>
      <c r="L9445" s="7" t="str">
        <f>ifna(VLOOKUP(K9445,'Лист1'!D:E,2,false))</f>
        <v/>
      </c>
      <c r="M9445" s="9"/>
      <c r="N9445" s="9"/>
      <c r="O9445" s="9"/>
      <c r="P9445" s="9"/>
      <c r="Q9445" s="9"/>
      <c r="R9445" s="9"/>
    </row>
    <row r="9446" ht="15.75" customHeight="1">
      <c r="A9446" s="14" t="s">
        <v>11</v>
      </c>
      <c r="B9446" s="14" t="s">
        <v>12</v>
      </c>
      <c r="C9446" s="40" t="s">
        <v>9187</v>
      </c>
      <c r="D9446" s="14" t="s">
        <v>22545</v>
      </c>
      <c r="E9446" s="13" t="s">
        <v>22546</v>
      </c>
      <c r="F9446" s="14" t="s">
        <v>22547</v>
      </c>
      <c r="G9446" s="14" t="s">
        <v>6800</v>
      </c>
      <c r="H9446" s="41" t="s">
        <v>6712</v>
      </c>
      <c r="I9446" s="42" t="s">
        <v>85</v>
      </c>
      <c r="J9446" s="58">
        <f t="shared" si="1"/>
        <v>41</v>
      </c>
      <c r="K9446" s="7" t="str">
        <f t="shared" si="2"/>
        <v>ENG30-05058140-nbrzina</v>
      </c>
      <c r="L9446" s="7" t="str">
        <f>ifna(VLOOKUP(K9446,'Лист1'!D:E,2,false))</f>
        <v/>
      </c>
      <c r="M9446" s="9"/>
      <c r="N9446" s="9"/>
      <c r="O9446" s="9"/>
      <c r="P9446" s="9"/>
      <c r="Q9446" s="9"/>
      <c r="R9446" s="9"/>
    </row>
    <row r="9447" ht="15.75" customHeight="1">
      <c r="A9447" s="14" t="s">
        <v>11</v>
      </c>
      <c r="B9447" s="14" t="s">
        <v>12</v>
      </c>
      <c r="C9447" s="40" t="s">
        <v>9190</v>
      </c>
      <c r="D9447" s="14" t="s">
        <v>22548</v>
      </c>
      <c r="E9447" s="13" t="s">
        <v>22549</v>
      </c>
      <c r="F9447" s="14" t="s">
        <v>9190</v>
      </c>
      <c r="G9447" s="14" t="s">
        <v>6800</v>
      </c>
      <c r="H9447" s="41" t="s">
        <v>6712</v>
      </c>
      <c r="I9447" s="42" t="s">
        <v>85</v>
      </c>
      <c r="J9447" s="25">
        <f t="shared" si="1"/>
        <v>16</v>
      </c>
      <c r="K9447" s="7" t="str">
        <f t="shared" si="2"/>
        <v>ENG30-05060783-nubrzanje</v>
      </c>
      <c r="L9447" s="7" t="str">
        <f>ifna(VLOOKUP(K9447,'Лист1'!D:E,2,false))</f>
        <v/>
      </c>
      <c r="M9447" s="9"/>
      <c r="N9447" s="9"/>
      <c r="O9447" s="9"/>
      <c r="P9447" s="9"/>
      <c r="Q9447" s="9"/>
      <c r="R9447" s="9"/>
    </row>
    <row r="9448" ht="15.75" customHeight="1">
      <c r="A9448" s="14" t="s">
        <v>11</v>
      </c>
      <c r="B9448" s="14" t="s">
        <v>12</v>
      </c>
      <c r="C9448" s="40" t="s">
        <v>22550</v>
      </c>
      <c r="D9448" s="14" t="s">
        <v>22551</v>
      </c>
      <c r="E9448" s="13" t="s">
        <v>22552</v>
      </c>
      <c r="F9448" s="14" t="s">
        <v>22553</v>
      </c>
      <c r="G9448" s="14" t="s">
        <v>6772</v>
      </c>
      <c r="H9448" s="41" t="s">
        <v>6712</v>
      </c>
      <c r="I9448" s="42" t="s">
        <v>85</v>
      </c>
      <c r="J9448" s="28">
        <f t="shared" si="1"/>
        <v>70</v>
      </c>
      <c r="K9448" s="7" t="str">
        <f t="shared" si="2"/>
        <v>ENG30-05068461-nstrmina</v>
      </c>
      <c r="L9448" s="7" t="str">
        <f>ifna(VLOOKUP(K9448,'Лист1'!D:E,2,false))</f>
        <v/>
      </c>
      <c r="M9448" s="9"/>
      <c r="N9448" s="9"/>
      <c r="O9448" s="9"/>
      <c r="P9448" s="9"/>
      <c r="Q9448" s="9"/>
      <c r="R9448" s="9"/>
    </row>
    <row r="9449" ht="15.75" customHeight="1">
      <c r="A9449" s="14" t="s">
        <v>11</v>
      </c>
      <c r="B9449" s="14" t="s">
        <v>12</v>
      </c>
      <c r="C9449" s="40" t="s">
        <v>22550</v>
      </c>
      <c r="D9449" s="14" t="s">
        <v>22554</v>
      </c>
      <c r="E9449" s="13" t="s">
        <v>22555</v>
      </c>
      <c r="F9449" s="14" t="s">
        <v>22556</v>
      </c>
      <c r="G9449" s="14" t="s">
        <v>6772</v>
      </c>
      <c r="H9449" s="41" t="s">
        <v>6712</v>
      </c>
      <c r="I9449" s="42" t="s">
        <v>85</v>
      </c>
      <c r="J9449" s="25">
        <f t="shared" si="1"/>
        <v>27</v>
      </c>
      <c r="K9449" s="7" t="str">
        <f t="shared" si="2"/>
        <v>ENG30-05069624-nstrmina</v>
      </c>
      <c r="L9449" s="7" t="str">
        <f>ifna(VLOOKUP(K9449,'Лист1'!D:E,2,false))</f>
        <v/>
      </c>
      <c r="M9449" s="9"/>
      <c r="N9449" s="9"/>
      <c r="O9449" s="9"/>
      <c r="P9449" s="9"/>
      <c r="Q9449" s="9"/>
      <c r="R9449" s="9"/>
    </row>
    <row r="9450" ht="15.75" customHeight="1">
      <c r="A9450" s="14" t="s">
        <v>11</v>
      </c>
      <c r="B9450" s="14" t="s">
        <v>12</v>
      </c>
      <c r="C9450" s="40" t="s">
        <v>22557</v>
      </c>
      <c r="D9450" s="14" t="s">
        <v>22558</v>
      </c>
      <c r="E9450" s="13" t="s">
        <v>22559</v>
      </c>
      <c r="F9450" s="14" t="s">
        <v>22560</v>
      </c>
      <c r="G9450" s="14" t="s">
        <v>6772</v>
      </c>
      <c r="H9450" s="41" t="s">
        <v>6712</v>
      </c>
      <c r="I9450" s="42" t="s">
        <v>85</v>
      </c>
      <c r="J9450" s="45">
        <f t="shared" si="1"/>
        <v>52</v>
      </c>
      <c r="K9450" s="7" t="str">
        <f t="shared" si="2"/>
        <v>ENG30-05075602-nraspored</v>
      </c>
      <c r="L9450" s="7" t="str">
        <f>ifna(VLOOKUP(K9450,'Лист1'!D:E,2,false))</f>
        <v/>
      </c>
      <c r="M9450" s="9"/>
      <c r="N9450" s="9"/>
      <c r="O9450" s="9"/>
      <c r="P9450" s="9"/>
      <c r="Q9450" s="9"/>
      <c r="R9450" s="9"/>
    </row>
    <row r="9451" ht="15.75" customHeight="1">
      <c r="A9451" s="14" t="s">
        <v>11</v>
      </c>
      <c r="B9451" s="14" t="s">
        <v>12</v>
      </c>
      <c r="C9451" s="40" t="s">
        <v>22561</v>
      </c>
      <c r="D9451" s="14" t="s">
        <v>22562</v>
      </c>
      <c r="E9451" s="13" t="s">
        <v>22563</v>
      </c>
      <c r="F9451" s="14" t="s">
        <v>22564</v>
      </c>
      <c r="G9451" s="14" t="s">
        <v>6772</v>
      </c>
      <c r="H9451" s="41" t="s">
        <v>6712</v>
      </c>
      <c r="I9451" s="42" t="s">
        <v>85</v>
      </c>
      <c r="J9451" s="51">
        <f t="shared" si="1"/>
        <v>42</v>
      </c>
      <c r="K9451" s="7" t="str">
        <f t="shared" si="2"/>
        <v>ENG30-05076472-nkompozicija</v>
      </c>
      <c r="L9451" s="7" t="str">
        <f>ifna(VLOOKUP(K9451,'Лист1'!D:E,2,false))</f>
        <v/>
      </c>
      <c r="M9451" s="9"/>
      <c r="N9451" s="9"/>
      <c r="O9451" s="9"/>
      <c r="P9451" s="9"/>
      <c r="Q9451" s="9"/>
      <c r="R9451" s="9"/>
    </row>
    <row r="9452" ht="15.75" customHeight="1">
      <c r="A9452" s="14" t="s">
        <v>11</v>
      </c>
      <c r="B9452" s="14" t="s">
        <v>12</v>
      </c>
      <c r="C9452" s="40" t="s">
        <v>20905</v>
      </c>
      <c r="D9452" s="14" t="s">
        <v>22562</v>
      </c>
      <c r="E9452" s="13" t="s">
        <v>22563</v>
      </c>
      <c r="F9452" s="14" t="s">
        <v>22564</v>
      </c>
      <c r="G9452" s="14" t="s">
        <v>6772</v>
      </c>
      <c r="H9452" s="41" t="s">
        <v>6712</v>
      </c>
      <c r="I9452" s="42" t="s">
        <v>85</v>
      </c>
      <c r="J9452" s="68">
        <f t="shared" si="1"/>
        <v>42</v>
      </c>
      <c r="K9452" s="7" t="str">
        <f t="shared" si="2"/>
        <v>ENG30-05076472-nsastav</v>
      </c>
      <c r="L9452" s="7" t="str">
        <f>ifna(VLOOKUP(K9452,'Лист1'!D:E,2,false))</f>
        <v/>
      </c>
      <c r="M9452" s="9"/>
      <c r="N9452" s="9"/>
      <c r="O9452" s="9"/>
      <c r="P9452" s="9"/>
      <c r="Q9452" s="9"/>
      <c r="R9452" s="9"/>
    </row>
    <row r="9453" ht="15.75" customHeight="1">
      <c r="A9453" s="14" t="s">
        <v>11</v>
      </c>
      <c r="B9453" s="14" t="s">
        <v>12</v>
      </c>
      <c r="C9453" s="40" t="s">
        <v>21501</v>
      </c>
      <c r="D9453" s="14" t="s">
        <v>22565</v>
      </c>
      <c r="E9453" s="13" t="s">
        <v>22566</v>
      </c>
      <c r="F9453" s="14" t="s">
        <v>22567</v>
      </c>
      <c r="G9453" s="14" t="s">
        <v>6772</v>
      </c>
      <c r="H9453" s="41" t="s">
        <v>6712</v>
      </c>
      <c r="I9453" s="42" t="s">
        <v>85</v>
      </c>
      <c r="J9453" s="68">
        <f t="shared" si="1"/>
        <v>46</v>
      </c>
      <c r="K9453" s="7" t="str">
        <f t="shared" si="2"/>
        <v>ENG30-05079866-npoložaj</v>
      </c>
      <c r="L9453" s="7" t="str">
        <f>ifna(VLOOKUP(K9453,'Лист1'!D:E,2,false))</f>
        <v/>
      </c>
      <c r="M9453" s="9"/>
      <c r="N9453" s="9"/>
      <c r="O9453" s="9"/>
      <c r="P9453" s="9"/>
      <c r="Q9453" s="9"/>
      <c r="R9453" s="9"/>
    </row>
    <row r="9454" ht="15.75" customHeight="1">
      <c r="A9454" s="14" t="s">
        <v>11</v>
      </c>
      <c r="B9454" s="14" t="s">
        <v>12</v>
      </c>
      <c r="C9454" s="40" t="s">
        <v>22568</v>
      </c>
      <c r="D9454" s="14" t="s">
        <v>22565</v>
      </c>
      <c r="E9454" s="13" t="s">
        <v>22566</v>
      </c>
      <c r="F9454" s="14" t="s">
        <v>22567</v>
      </c>
      <c r="G9454" s="14" t="s">
        <v>6772</v>
      </c>
      <c r="H9454" s="41" t="s">
        <v>6712</v>
      </c>
      <c r="I9454" s="42" t="s">
        <v>85</v>
      </c>
      <c r="J9454" s="51">
        <f t="shared" si="1"/>
        <v>46</v>
      </c>
      <c r="K9454" s="7" t="str">
        <f t="shared" si="2"/>
        <v>ENG30-05079866-nstav</v>
      </c>
      <c r="L9454" s="7" t="str">
        <f>ifna(VLOOKUP(K9454,'Лист1'!D:E,2,false))</f>
        <v/>
      </c>
      <c r="M9454" s="9"/>
      <c r="N9454" s="9"/>
      <c r="O9454" s="9"/>
      <c r="P9454" s="9"/>
      <c r="Q9454" s="9"/>
      <c r="R9454" s="9"/>
    </row>
    <row r="9455" ht="15.75" customHeight="1">
      <c r="A9455" s="14" t="s">
        <v>11</v>
      </c>
      <c r="B9455" s="14" t="s">
        <v>12</v>
      </c>
      <c r="C9455" s="40" t="s">
        <v>8111</v>
      </c>
      <c r="D9455" s="14" t="s">
        <v>22569</v>
      </c>
      <c r="E9455" s="13" t="s">
        <v>22570</v>
      </c>
      <c r="F9455" s="14" t="s">
        <v>22571</v>
      </c>
      <c r="G9455" s="14" t="s">
        <v>6772</v>
      </c>
      <c r="H9455" s="41" t="s">
        <v>6712</v>
      </c>
      <c r="I9455" s="42" t="s">
        <v>85</v>
      </c>
      <c r="J9455" s="99">
        <f t="shared" si="1"/>
        <v>37</v>
      </c>
      <c r="K9455" s="7" t="str">
        <f t="shared" si="2"/>
        <v>ENG30-05082222-nudarac</v>
      </c>
      <c r="L9455" s="7" t="str">
        <f>ifna(VLOOKUP(K9455,'Лист1'!D:E,2,false))</f>
        <v/>
      </c>
      <c r="M9455" s="9"/>
      <c r="N9455" s="9"/>
      <c r="O9455" s="9"/>
      <c r="P9455" s="9"/>
      <c r="Q9455" s="9"/>
      <c r="R9455" s="9"/>
    </row>
    <row r="9456" ht="15.75" customHeight="1">
      <c r="A9456" s="14" t="s">
        <v>11</v>
      </c>
      <c r="B9456" s="14" t="s">
        <v>12</v>
      </c>
      <c r="C9456" s="40" t="s">
        <v>22572</v>
      </c>
      <c r="D9456" s="14" t="s">
        <v>22573</v>
      </c>
      <c r="E9456" s="13" t="s">
        <v>22574</v>
      </c>
      <c r="F9456" s="14" t="s">
        <v>22575</v>
      </c>
      <c r="G9456" s="14" t="s">
        <v>6772</v>
      </c>
      <c r="H9456" s="41" t="s">
        <v>6712</v>
      </c>
      <c r="I9456" s="42" t="s">
        <v>85</v>
      </c>
      <c r="J9456" s="51">
        <f t="shared" si="1"/>
        <v>56</v>
      </c>
      <c r="K9456" s="7" t="str">
        <f t="shared" si="2"/>
        <v>ENG30-05084201-ndaljina</v>
      </c>
      <c r="L9456" s="7" t="str">
        <f>ifna(VLOOKUP(K9456,'Лист1'!D:E,2,false))</f>
        <v/>
      </c>
      <c r="M9456" s="9"/>
      <c r="N9456" s="9"/>
      <c r="O9456" s="9"/>
      <c r="P9456" s="9"/>
      <c r="Q9456" s="9"/>
      <c r="R9456" s="9"/>
    </row>
    <row r="9457" ht="15.75" customHeight="1">
      <c r="A9457" s="14" t="s">
        <v>11</v>
      </c>
      <c r="B9457" s="14" t="s">
        <v>12</v>
      </c>
      <c r="C9457" s="40" t="s">
        <v>22576</v>
      </c>
      <c r="D9457" s="14" t="s">
        <v>22573</v>
      </c>
      <c r="E9457" s="13" t="s">
        <v>22574</v>
      </c>
      <c r="F9457" s="14" t="s">
        <v>22575</v>
      </c>
      <c r="G9457" s="14" t="s">
        <v>6772</v>
      </c>
      <c r="H9457" s="41" t="s">
        <v>6712</v>
      </c>
      <c r="I9457" s="42" t="s">
        <v>85</v>
      </c>
      <c r="J9457" s="60">
        <f t="shared" si="1"/>
        <v>56</v>
      </c>
      <c r="K9457" s="7" t="str">
        <f t="shared" si="2"/>
        <v>ENG30-05084201-nrastojanje</v>
      </c>
      <c r="L9457" s="7" t="str">
        <f>ifna(VLOOKUP(K9457,'Лист1'!D:E,2,false))</f>
        <v/>
      </c>
      <c r="M9457" s="9"/>
      <c r="N9457" s="9"/>
      <c r="O9457" s="9"/>
      <c r="P9457" s="9"/>
      <c r="Q9457" s="9"/>
      <c r="R9457" s="9"/>
    </row>
    <row r="9458" ht="15.75" customHeight="1">
      <c r="A9458" s="14" t="s">
        <v>11</v>
      </c>
      <c r="B9458" s="14" t="s">
        <v>12</v>
      </c>
      <c r="C9458" s="40" t="s">
        <v>21665</v>
      </c>
      <c r="D9458" s="14" t="s">
        <v>22573</v>
      </c>
      <c r="E9458" s="13" t="s">
        <v>22574</v>
      </c>
      <c r="F9458" s="14" t="s">
        <v>22575</v>
      </c>
      <c r="G9458" s="14" t="s">
        <v>6772</v>
      </c>
      <c r="H9458" s="41" t="s">
        <v>6712</v>
      </c>
      <c r="I9458" s="42" t="s">
        <v>85</v>
      </c>
      <c r="J9458" s="50">
        <f t="shared" si="1"/>
        <v>56</v>
      </c>
      <c r="K9458" s="7" t="str">
        <f t="shared" si="2"/>
        <v>ENG30-05084201-nrazmak</v>
      </c>
      <c r="L9458" s="7" t="str">
        <f>ifna(VLOOKUP(K9458,'Лист1'!D:E,2,false))</f>
        <v/>
      </c>
      <c r="M9458" s="9"/>
      <c r="N9458" s="9"/>
      <c r="O9458" s="9"/>
      <c r="P9458" s="9"/>
      <c r="Q9458" s="9"/>
      <c r="R9458" s="9"/>
    </row>
    <row r="9459" ht="15.75" customHeight="1">
      <c r="A9459" s="14" t="s">
        <v>11</v>
      </c>
      <c r="B9459" s="14" t="s">
        <v>12</v>
      </c>
      <c r="C9459" s="40" t="s">
        <v>22577</v>
      </c>
      <c r="D9459" s="14" t="s">
        <v>22573</v>
      </c>
      <c r="E9459" s="13" t="s">
        <v>22574</v>
      </c>
      <c r="F9459" s="14" t="s">
        <v>22575</v>
      </c>
      <c r="G9459" s="14" t="s">
        <v>6772</v>
      </c>
      <c r="H9459" s="41" t="s">
        <v>6712</v>
      </c>
      <c r="I9459" s="42" t="s">
        <v>85</v>
      </c>
      <c r="J9459" s="53">
        <f t="shared" si="1"/>
        <v>56</v>
      </c>
      <c r="K9459" s="7" t="str">
        <f t="shared" si="2"/>
        <v>ENG30-05084201-nudaljenost</v>
      </c>
      <c r="L9459" s="7" t="str">
        <f>ifna(VLOOKUP(K9459,'Лист1'!D:E,2,false))</f>
        <v/>
      </c>
      <c r="M9459" s="9"/>
      <c r="N9459" s="9"/>
      <c r="O9459" s="9"/>
      <c r="P9459" s="9"/>
      <c r="Q9459" s="9"/>
      <c r="R9459" s="9"/>
    </row>
    <row r="9460" ht="15.75" customHeight="1">
      <c r="A9460" s="14" t="s">
        <v>11</v>
      </c>
      <c r="B9460" s="14" t="s">
        <v>12</v>
      </c>
      <c r="C9460" s="40" t="s">
        <v>22578</v>
      </c>
      <c r="D9460" s="14" t="s">
        <v>22579</v>
      </c>
      <c r="E9460" s="13" t="s">
        <v>22580</v>
      </c>
      <c r="F9460" s="14" t="s">
        <v>22581</v>
      </c>
      <c r="G9460" s="14" t="s">
        <v>6772</v>
      </c>
      <c r="H9460" s="41" t="s">
        <v>6712</v>
      </c>
      <c r="I9460" s="42" t="s">
        <v>85</v>
      </c>
      <c r="J9460" s="79">
        <f t="shared" si="1"/>
        <v>64</v>
      </c>
      <c r="K9460" s="7" t="str">
        <f t="shared" si="2"/>
        <v>ENG30-05085572-nblizina</v>
      </c>
      <c r="L9460" s="7" t="str">
        <f>ifna(VLOOKUP(K9460,'Лист1'!D:E,2,false))</f>
        <v/>
      </c>
      <c r="M9460" s="9"/>
      <c r="N9460" s="9"/>
      <c r="O9460" s="9"/>
      <c r="P9460" s="9"/>
      <c r="Q9460" s="9"/>
      <c r="R9460" s="9"/>
    </row>
    <row r="9461" ht="15.75" customHeight="1">
      <c r="A9461" s="14" t="s">
        <v>11</v>
      </c>
      <c r="B9461" s="14" t="s">
        <v>12</v>
      </c>
      <c r="C9461" s="40" t="s">
        <v>22578</v>
      </c>
      <c r="D9461" s="14" t="s">
        <v>22582</v>
      </c>
      <c r="E9461" s="13" t="s">
        <v>22583</v>
      </c>
      <c r="F9461" s="14" t="s">
        <v>22584</v>
      </c>
      <c r="G9461" s="14" t="s">
        <v>6772</v>
      </c>
      <c r="H9461" s="41" t="s">
        <v>6712</v>
      </c>
      <c r="I9461" s="42" t="s">
        <v>85</v>
      </c>
      <c r="J9461" s="43">
        <f t="shared" si="1"/>
        <v>35</v>
      </c>
      <c r="K9461" s="7" t="str">
        <f t="shared" si="2"/>
        <v>ENG30-05085867-nblizina</v>
      </c>
      <c r="L9461" s="7" t="str">
        <f>ifna(VLOOKUP(K9461,'Лист1'!D:E,2,false))</f>
        <v/>
      </c>
      <c r="M9461" s="9"/>
      <c r="N9461" s="9"/>
      <c r="O9461" s="9"/>
      <c r="P9461" s="9"/>
      <c r="Q9461" s="9"/>
      <c r="R9461" s="9"/>
    </row>
    <row r="9462" ht="15.75" customHeight="1">
      <c r="A9462" s="14" t="s">
        <v>11</v>
      </c>
      <c r="B9462" s="14" t="s">
        <v>12</v>
      </c>
      <c r="C9462" s="40" t="s">
        <v>22452</v>
      </c>
      <c r="D9462" s="14" t="s">
        <v>22585</v>
      </c>
      <c r="E9462" s="13" t="s">
        <v>22586</v>
      </c>
      <c r="F9462" s="14" t="s">
        <v>22587</v>
      </c>
      <c r="G9462" s="14" t="s">
        <v>6772</v>
      </c>
      <c r="H9462" s="41" t="s">
        <v>6712</v>
      </c>
      <c r="I9462" s="42" t="s">
        <v>85</v>
      </c>
      <c r="J9462" s="60">
        <f t="shared" si="1"/>
        <v>29</v>
      </c>
      <c r="K9462" s="7" t="str">
        <f t="shared" si="2"/>
        <v>ENG30-05088804-ngustina</v>
      </c>
      <c r="L9462" s="7" t="str">
        <f>ifna(VLOOKUP(K9462,'Лист1'!D:E,2,false))</f>
        <v/>
      </c>
      <c r="M9462" s="9"/>
      <c r="N9462" s="9"/>
      <c r="O9462" s="9"/>
      <c r="P9462" s="9"/>
      <c r="Q9462" s="9"/>
      <c r="R9462" s="9"/>
    </row>
    <row r="9463" ht="15.75" customHeight="1">
      <c r="A9463" s="14" t="s">
        <v>11</v>
      </c>
      <c r="B9463" s="14" t="s">
        <v>12</v>
      </c>
      <c r="C9463" s="40" t="s">
        <v>14351</v>
      </c>
      <c r="D9463" s="14" t="s">
        <v>22585</v>
      </c>
      <c r="E9463" s="13" t="s">
        <v>22586</v>
      </c>
      <c r="F9463" s="14" t="s">
        <v>22587</v>
      </c>
      <c r="G9463" s="14" t="s">
        <v>6772</v>
      </c>
      <c r="H9463" s="41" t="s">
        <v>6712</v>
      </c>
      <c r="I9463" s="42" t="s">
        <v>85</v>
      </c>
      <c r="J9463" s="38">
        <f t="shared" si="1"/>
        <v>29</v>
      </c>
      <c r="K9463" s="7" t="str">
        <f t="shared" si="2"/>
        <v>ENG30-05088804-nkoncentracija</v>
      </c>
      <c r="L9463" s="7" t="str">
        <f>ifna(VLOOKUP(K9463,'Лист1'!D:E,2,false))</f>
        <v/>
      </c>
      <c r="M9463" s="9"/>
      <c r="N9463" s="9"/>
      <c r="O9463" s="9"/>
      <c r="P9463" s="9"/>
      <c r="Q9463" s="9"/>
      <c r="R9463" s="9"/>
    </row>
    <row r="9464" ht="15.75" customHeight="1">
      <c r="A9464" s="14" t="s">
        <v>11</v>
      </c>
      <c r="B9464" s="14" t="s">
        <v>12</v>
      </c>
      <c r="C9464" s="40" t="s">
        <v>7153</v>
      </c>
      <c r="D9464" s="14" t="s">
        <v>22588</v>
      </c>
      <c r="E9464" s="13" t="s">
        <v>22589</v>
      </c>
      <c r="F9464" s="14" t="s">
        <v>7153</v>
      </c>
      <c r="G9464" s="14" t="s">
        <v>6772</v>
      </c>
      <c r="H9464" s="41" t="s">
        <v>6712</v>
      </c>
      <c r="I9464" s="42" t="s">
        <v>85</v>
      </c>
      <c r="J9464" s="59">
        <f t="shared" si="1"/>
        <v>39</v>
      </c>
      <c r="K9464" s="7" t="str">
        <f t="shared" si="2"/>
        <v>ENG30-05090441-nveličina</v>
      </c>
      <c r="L9464" s="7" t="str">
        <f>ifna(VLOOKUP(K9464,'Лист1'!D:E,2,false))</f>
        <v/>
      </c>
      <c r="M9464" s="9"/>
      <c r="N9464" s="9"/>
      <c r="O9464" s="9"/>
      <c r="P9464" s="9"/>
      <c r="Q9464" s="9"/>
      <c r="R9464" s="9"/>
    </row>
    <row r="9465" ht="15.75" customHeight="1">
      <c r="A9465" s="14" t="s">
        <v>11</v>
      </c>
      <c r="B9465" s="14" t="s">
        <v>12</v>
      </c>
      <c r="C9465" s="40" t="s">
        <v>22590</v>
      </c>
      <c r="D9465" s="14" t="s">
        <v>22591</v>
      </c>
      <c r="E9465" s="13" t="s">
        <v>22592</v>
      </c>
      <c r="F9465" s="14" t="s">
        <v>22590</v>
      </c>
      <c r="G9465" s="14" t="s">
        <v>6772</v>
      </c>
      <c r="H9465" s="41" t="s">
        <v>6712</v>
      </c>
      <c r="I9465" s="42" t="s">
        <v>85</v>
      </c>
      <c r="J9465" s="25">
        <f t="shared" si="1"/>
        <v>21</v>
      </c>
      <c r="K9465" s="7" t="str">
        <f t="shared" si="2"/>
        <v>ENG30-05091194-ndimenzija</v>
      </c>
      <c r="L9465" s="7" t="str">
        <f>ifna(VLOOKUP(K9465,'Лист1'!D:E,2,false))</f>
        <v/>
      </c>
      <c r="M9465" s="9"/>
      <c r="N9465" s="9"/>
      <c r="O9465" s="9"/>
      <c r="P9465" s="9"/>
      <c r="Q9465" s="9"/>
      <c r="R9465" s="9"/>
    </row>
    <row r="9466" ht="15.75" customHeight="1">
      <c r="A9466" s="14" t="s">
        <v>11</v>
      </c>
      <c r="B9466" s="14" t="s">
        <v>12</v>
      </c>
      <c r="C9466" s="40" t="s">
        <v>9859</v>
      </c>
      <c r="D9466" s="14" t="s">
        <v>22593</v>
      </c>
      <c r="E9466" s="13" t="s">
        <v>22594</v>
      </c>
      <c r="F9466" s="14" t="s">
        <v>22595</v>
      </c>
      <c r="G9466" s="14" t="s">
        <v>6772</v>
      </c>
      <c r="H9466" s="41" t="s">
        <v>6712</v>
      </c>
      <c r="I9466" s="42" t="s">
        <v>85</v>
      </c>
      <c r="J9466" s="43">
        <f t="shared" si="1"/>
        <v>41</v>
      </c>
      <c r="K9466" s="7" t="str">
        <f t="shared" si="2"/>
        <v>ENG30-05091316-nred</v>
      </c>
      <c r="L9466" s="7" t="str">
        <f>ifna(VLOOKUP(K9466,'Лист1'!D:E,2,false))</f>
        <v/>
      </c>
      <c r="M9466" s="9"/>
      <c r="N9466" s="9"/>
      <c r="O9466" s="9"/>
      <c r="P9466" s="9"/>
      <c r="Q9466" s="9"/>
      <c r="R9466" s="9"/>
    </row>
    <row r="9467" ht="15.75" customHeight="1">
      <c r="A9467" s="14" t="s">
        <v>11</v>
      </c>
      <c r="B9467" s="14" t="s">
        <v>12</v>
      </c>
      <c r="C9467" s="40" t="s">
        <v>22596</v>
      </c>
      <c r="D9467" s="14" t="s">
        <v>22597</v>
      </c>
      <c r="E9467" s="13" t="s">
        <v>22598</v>
      </c>
      <c r="F9467" s="14" t="s">
        <v>22599</v>
      </c>
      <c r="G9467" s="14" t="s">
        <v>6772</v>
      </c>
      <c r="H9467" s="41" t="s">
        <v>6712</v>
      </c>
      <c r="I9467" s="42" t="s">
        <v>85</v>
      </c>
      <c r="J9467" s="62">
        <f t="shared" si="1"/>
        <v>58</v>
      </c>
      <c r="K9467" s="7" t="str">
        <f t="shared" si="2"/>
        <v>ENG30-05091527-ninformacija</v>
      </c>
      <c r="L9467" s="7" t="str">
        <f>ifna(VLOOKUP(K9467,'Лист1'!D:E,2,false))</f>
        <v/>
      </c>
      <c r="M9467" s="9"/>
      <c r="N9467" s="9"/>
      <c r="O9467" s="9"/>
      <c r="P9467" s="9"/>
      <c r="Q9467" s="9"/>
      <c r="R9467" s="9"/>
    </row>
    <row r="9468" ht="15.75" customHeight="1">
      <c r="A9468" s="14" t="s">
        <v>11</v>
      </c>
      <c r="B9468" s="14" t="s">
        <v>12</v>
      </c>
      <c r="C9468" s="40" t="s">
        <v>22600</v>
      </c>
      <c r="D9468" s="14" t="s">
        <v>22601</v>
      </c>
      <c r="E9468" s="13" t="s">
        <v>22602</v>
      </c>
      <c r="F9468" s="14" t="s">
        <v>22600</v>
      </c>
      <c r="G9468" s="14" t="s">
        <v>6772</v>
      </c>
      <c r="H9468" s="41" t="s">
        <v>6712</v>
      </c>
      <c r="I9468" s="42" t="s">
        <v>85</v>
      </c>
      <c r="J9468" s="25">
        <f t="shared" si="1"/>
        <v>31</v>
      </c>
      <c r="K9468" s="7" t="str">
        <f t="shared" si="2"/>
        <v>ENG30-05091770-nverovatnoća</v>
      </c>
      <c r="L9468" s="7" t="str">
        <f>ifna(VLOOKUP(K9468,'Лист1'!D:E,2,false))</f>
        <v/>
      </c>
      <c r="M9468" s="9"/>
      <c r="N9468" s="9"/>
      <c r="O9468" s="9"/>
      <c r="P9468" s="9"/>
      <c r="Q9468" s="9"/>
      <c r="R9468" s="9"/>
    </row>
    <row r="9469" ht="15.75" customHeight="1">
      <c r="A9469" s="14" t="s">
        <v>11</v>
      </c>
      <c r="B9469" s="14" t="s">
        <v>12</v>
      </c>
      <c r="C9469" s="40" t="s">
        <v>11773</v>
      </c>
      <c r="D9469" s="14" t="s">
        <v>22603</v>
      </c>
      <c r="E9469" s="13" t="s">
        <v>22604</v>
      </c>
      <c r="F9469" s="14" t="s">
        <v>22605</v>
      </c>
      <c r="G9469" s="14"/>
      <c r="H9469" s="41" t="s">
        <v>6712</v>
      </c>
      <c r="I9469" s="42" t="s">
        <v>85</v>
      </c>
      <c r="J9469" s="27">
        <f t="shared" si="1"/>
        <v>40</v>
      </c>
      <c r="K9469" s="7" t="str">
        <f t="shared" si="2"/>
        <v>ENG30-05093293-nrizik</v>
      </c>
      <c r="L9469" s="7" t="str">
        <f>ifna(VLOOKUP(K9469,'Лист1'!D:E,2,false))</f>
        <v/>
      </c>
      <c r="M9469" s="9"/>
      <c r="N9469" s="9"/>
      <c r="O9469" s="9"/>
      <c r="P9469" s="9"/>
      <c r="Q9469" s="9"/>
      <c r="R9469" s="9"/>
    </row>
    <row r="9470" ht="15.75" customHeight="1">
      <c r="A9470" s="14" t="s">
        <v>11</v>
      </c>
      <c r="B9470" s="14" t="s">
        <v>12</v>
      </c>
      <c r="C9470" s="40" t="s">
        <v>22606</v>
      </c>
      <c r="D9470" s="14" t="s">
        <v>22607</v>
      </c>
      <c r="E9470" s="13" t="s">
        <v>22608</v>
      </c>
      <c r="F9470" s="14" t="s">
        <v>22609</v>
      </c>
      <c r="G9470" s="14"/>
      <c r="H9470" s="41" t="s">
        <v>6712</v>
      </c>
      <c r="I9470" s="42" t="s">
        <v>85</v>
      </c>
      <c r="J9470" s="61">
        <f t="shared" si="1"/>
        <v>82</v>
      </c>
      <c r="K9470" s="7" t="str">
        <f t="shared" si="2"/>
        <v>ENG30-05093418-nopasnost</v>
      </c>
      <c r="L9470" s="7" t="str">
        <f>ifna(VLOOKUP(K9470,'Лист1'!D:E,2,false))</f>
        <v/>
      </c>
      <c r="M9470" s="9"/>
      <c r="N9470" s="9"/>
      <c r="O9470" s="9"/>
      <c r="P9470" s="9"/>
      <c r="Q9470" s="9"/>
      <c r="R9470" s="9"/>
    </row>
    <row r="9471" ht="15.75" customHeight="1">
      <c r="A9471" s="14" t="s">
        <v>11</v>
      </c>
      <c r="B9471" s="14" t="s">
        <v>12</v>
      </c>
      <c r="C9471" s="40" t="s">
        <v>22590</v>
      </c>
      <c r="D9471" s="14" t="s">
        <v>22610</v>
      </c>
      <c r="E9471" s="13" t="s">
        <v>22611</v>
      </c>
      <c r="F9471" s="14" t="s">
        <v>22590</v>
      </c>
      <c r="G9471" s="14" t="s">
        <v>6772</v>
      </c>
      <c r="H9471" s="41" t="s">
        <v>6712</v>
      </c>
      <c r="I9471" s="42" t="s">
        <v>85</v>
      </c>
      <c r="J9471" s="83">
        <f t="shared" si="1"/>
        <v>74</v>
      </c>
      <c r="K9471" s="7" t="str">
        <f t="shared" si="2"/>
        <v>ENG30-05093581-ndimenzija</v>
      </c>
      <c r="L9471" s="7" t="str">
        <f>ifna(VLOOKUP(K9471,'Лист1'!D:E,2,false))</f>
        <v/>
      </c>
      <c r="M9471" s="9"/>
      <c r="N9471" s="9"/>
      <c r="O9471" s="9"/>
      <c r="P9471" s="9"/>
      <c r="Q9471" s="9"/>
      <c r="R9471" s="9"/>
    </row>
    <row r="9472" ht="15.75" customHeight="1">
      <c r="A9472" s="14" t="s">
        <v>11</v>
      </c>
      <c r="B9472" s="14" t="s">
        <v>12</v>
      </c>
      <c r="C9472" s="40" t="s">
        <v>21174</v>
      </c>
      <c r="D9472" s="14" t="s">
        <v>22612</v>
      </c>
      <c r="E9472" s="13" t="s">
        <v>22613</v>
      </c>
      <c r="F9472" s="14" t="s">
        <v>22614</v>
      </c>
      <c r="G9472" s="14" t="s">
        <v>6772</v>
      </c>
      <c r="H9472" s="41" t="s">
        <v>6712</v>
      </c>
      <c r="I9472" s="42" t="s">
        <v>85</v>
      </c>
      <c r="J9472" s="51">
        <f t="shared" si="1"/>
        <v>46</v>
      </c>
      <c r="K9472" s="7" t="str">
        <f t="shared" si="2"/>
        <v>ENG30-05093890-nnivo</v>
      </c>
      <c r="L9472" s="7" t="str">
        <f>ifna(VLOOKUP(K9472,'Лист1'!D:E,2,false))</f>
        <v/>
      </c>
      <c r="M9472" s="9"/>
      <c r="N9472" s="9"/>
      <c r="O9472" s="9"/>
      <c r="P9472" s="9"/>
      <c r="Q9472" s="9"/>
      <c r="R9472" s="9"/>
    </row>
    <row r="9473" ht="15.75" customHeight="1">
      <c r="A9473" s="14" t="s">
        <v>11</v>
      </c>
      <c r="B9473" s="14" t="s">
        <v>12</v>
      </c>
      <c r="C9473" s="40" t="s">
        <v>22615</v>
      </c>
      <c r="D9473" s="14" t="s">
        <v>22612</v>
      </c>
      <c r="E9473" s="13" t="s">
        <v>22613</v>
      </c>
      <c r="F9473" s="14" t="s">
        <v>22614</v>
      </c>
      <c r="G9473" s="14" t="s">
        <v>6772</v>
      </c>
      <c r="H9473" s="41" t="s">
        <v>6712</v>
      </c>
      <c r="I9473" s="42" t="s">
        <v>85</v>
      </c>
      <c r="J9473" s="53">
        <f t="shared" si="1"/>
        <v>46</v>
      </c>
      <c r="K9473" s="7" t="str">
        <f t="shared" si="2"/>
        <v>ENG30-05093890-nstepen</v>
      </c>
      <c r="L9473" s="7" t="str">
        <f>ifna(VLOOKUP(K9473,'Лист1'!D:E,2,false))</f>
        <v/>
      </c>
      <c r="M9473" s="9"/>
      <c r="N9473" s="9"/>
      <c r="O9473" s="9"/>
      <c r="P9473" s="9"/>
      <c r="Q9473" s="9"/>
      <c r="R9473" s="9"/>
    </row>
    <row r="9474" ht="15.75" customHeight="1">
      <c r="A9474" s="14" t="s">
        <v>11</v>
      </c>
      <c r="B9474" s="14" t="s">
        <v>12</v>
      </c>
      <c r="C9474" s="40" t="s">
        <v>7153</v>
      </c>
      <c r="D9474" s="14" t="s">
        <v>22616</v>
      </c>
      <c r="E9474" s="13" t="s">
        <v>22617</v>
      </c>
      <c r="F9474" s="14" t="s">
        <v>7153</v>
      </c>
      <c r="G9474" s="14" t="s">
        <v>7144</v>
      </c>
      <c r="H9474" s="41" t="s">
        <v>6712</v>
      </c>
      <c r="I9474" s="42" t="s">
        <v>85</v>
      </c>
      <c r="J9474" s="83">
        <f t="shared" si="1"/>
        <v>10</v>
      </c>
      <c r="K9474" s="7" t="str">
        <f t="shared" si="2"/>
        <v>ENG30-05096294-nveličina</v>
      </c>
      <c r="L9474" s="7" t="str">
        <f>ifna(VLOOKUP(K9474,'Лист1'!D:E,2,false))</f>
        <v/>
      </c>
      <c r="M9474" s="9"/>
      <c r="N9474" s="9"/>
      <c r="O9474" s="9"/>
      <c r="P9474" s="9"/>
      <c r="Q9474" s="9"/>
      <c r="R9474" s="9"/>
    </row>
    <row r="9475" ht="15.75" customHeight="1">
      <c r="A9475" s="14" t="s">
        <v>11</v>
      </c>
      <c r="B9475" s="14" t="s">
        <v>12</v>
      </c>
      <c r="C9475" s="40" t="s">
        <v>22618</v>
      </c>
      <c r="D9475" s="14" t="s">
        <v>22619</v>
      </c>
      <c r="E9475" s="13" t="s">
        <v>22620</v>
      </c>
      <c r="F9475" s="14" t="s">
        <v>22621</v>
      </c>
      <c r="G9475" s="14" t="s">
        <v>6772</v>
      </c>
      <c r="H9475" s="41" t="s">
        <v>6712</v>
      </c>
      <c r="I9475" s="42" t="s">
        <v>85</v>
      </c>
      <c r="J9475" s="158">
        <f t="shared" si="1"/>
        <v>38</v>
      </c>
      <c r="K9475" s="7" t="str">
        <f t="shared" si="2"/>
        <v>ENG30-05099389-nkoličina</v>
      </c>
      <c r="L9475" s="7" t="str">
        <f>ifna(VLOOKUP(K9475,'Лист1'!D:E,2,false))</f>
        <v/>
      </c>
      <c r="M9475" s="9"/>
      <c r="N9475" s="9"/>
      <c r="O9475" s="9"/>
      <c r="P9475" s="9"/>
      <c r="Q9475" s="9"/>
      <c r="R9475" s="9"/>
    </row>
    <row r="9476" ht="15.75" customHeight="1">
      <c r="A9476" s="14" t="s">
        <v>11</v>
      </c>
      <c r="B9476" s="14" t="s">
        <v>12</v>
      </c>
      <c r="C9476" s="40" t="s">
        <v>22523</v>
      </c>
      <c r="D9476" s="14" t="s">
        <v>22619</v>
      </c>
      <c r="E9476" s="13" t="s">
        <v>22620</v>
      </c>
      <c r="F9476" s="14" t="s">
        <v>22621</v>
      </c>
      <c r="G9476" s="14" t="s">
        <v>6772</v>
      </c>
      <c r="H9476" s="41" t="s">
        <v>6712</v>
      </c>
      <c r="I9476" s="42" t="s">
        <v>85</v>
      </c>
      <c r="J9476" s="43">
        <f t="shared" si="1"/>
        <v>38</v>
      </c>
      <c r="K9476" s="7" t="str">
        <f t="shared" si="2"/>
        <v>ENG30-05099389-nmasa</v>
      </c>
      <c r="L9476" s="7" t="str">
        <f>ifna(VLOOKUP(K9476,'Лист1'!D:E,2,false))</f>
        <v/>
      </c>
      <c r="M9476" s="9"/>
      <c r="N9476" s="9"/>
      <c r="O9476" s="9"/>
      <c r="P9476" s="9"/>
      <c r="Q9476" s="9"/>
      <c r="R9476" s="9"/>
    </row>
    <row r="9477" ht="15.75" customHeight="1">
      <c r="A9477" s="14" t="s">
        <v>11</v>
      </c>
      <c r="B9477" s="14" t="s">
        <v>12</v>
      </c>
      <c r="C9477" s="40" t="s">
        <v>22622</v>
      </c>
      <c r="D9477" s="14" t="s">
        <v>22619</v>
      </c>
      <c r="E9477" s="13" t="s">
        <v>22620</v>
      </c>
      <c r="F9477" s="14" t="s">
        <v>22621</v>
      </c>
      <c r="G9477" s="14" t="s">
        <v>6772</v>
      </c>
      <c r="H9477" s="41" t="s">
        <v>6712</v>
      </c>
      <c r="I9477" s="42" t="s">
        <v>85</v>
      </c>
      <c r="J9477" s="50">
        <f t="shared" si="1"/>
        <v>38</v>
      </c>
      <c r="K9477" s="7" t="str">
        <f t="shared" si="2"/>
        <v>ENG30-05099389-nmnoštvo</v>
      </c>
      <c r="L9477" s="7" t="str">
        <f>ifna(VLOOKUP(K9477,'Лист1'!D:E,2,false))</f>
        <v/>
      </c>
      <c r="M9477" s="9"/>
      <c r="N9477" s="9"/>
      <c r="O9477" s="9"/>
      <c r="P9477" s="9"/>
      <c r="Q9477" s="9"/>
      <c r="R9477" s="9"/>
    </row>
    <row r="9478" ht="15.75" customHeight="1">
      <c r="A9478" s="14" t="s">
        <v>11</v>
      </c>
      <c r="B9478" s="14" t="s">
        <v>12</v>
      </c>
      <c r="C9478" s="40" t="s">
        <v>22536</v>
      </c>
      <c r="D9478" s="14" t="s">
        <v>22623</v>
      </c>
      <c r="E9478" s="13" t="s">
        <v>22624</v>
      </c>
      <c r="F9478" s="14" t="s">
        <v>22625</v>
      </c>
      <c r="G9478" s="14" t="s">
        <v>6772</v>
      </c>
      <c r="H9478" s="41" t="s">
        <v>6712</v>
      </c>
      <c r="I9478" s="42" t="s">
        <v>85</v>
      </c>
      <c r="J9478" s="50">
        <f t="shared" si="1"/>
        <v>81</v>
      </c>
      <c r="K9478" s="7" t="str">
        <f t="shared" si="2"/>
        <v>ENG30-05099796-nintenzitet</v>
      </c>
      <c r="L9478" s="7" t="str">
        <f>ifna(VLOOKUP(K9478,'Лист1'!D:E,2,false))</f>
        <v/>
      </c>
      <c r="M9478" s="9"/>
      <c r="N9478" s="9"/>
      <c r="O9478" s="9"/>
      <c r="P9478" s="9"/>
      <c r="Q9478" s="9"/>
      <c r="R9478" s="9"/>
    </row>
    <row r="9479" ht="15.75" customHeight="1">
      <c r="A9479" s="14" t="s">
        <v>11</v>
      </c>
      <c r="B9479" s="14" t="s">
        <v>12</v>
      </c>
      <c r="C9479" s="40" t="s">
        <v>7834</v>
      </c>
      <c r="D9479" s="14" t="s">
        <v>22623</v>
      </c>
      <c r="E9479" s="13" t="s">
        <v>22624</v>
      </c>
      <c r="F9479" s="14" t="s">
        <v>22625</v>
      </c>
      <c r="G9479" s="14" t="s">
        <v>6772</v>
      </c>
      <c r="H9479" s="41" t="s">
        <v>6712</v>
      </c>
      <c r="I9479" s="42" t="s">
        <v>85</v>
      </c>
      <c r="J9479" s="60">
        <f t="shared" si="1"/>
        <v>81</v>
      </c>
      <c r="K9479" s="7" t="str">
        <f t="shared" si="2"/>
        <v>ENG30-05099796-nsnaga</v>
      </c>
      <c r="L9479" s="7" t="str">
        <f>ifna(VLOOKUP(K9479,'Лист1'!D:E,2,false))</f>
        <v/>
      </c>
      <c r="M9479" s="9"/>
      <c r="N9479" s="9"/>
      <c r="O9479" s="9"/>
      <c r="P9479" s="9"/>
      <c r="Q9479" s="9"/>
      <c r="R9479" s="9"/>
    </row>
    <row r="9480" ht="15.75" customHeight="1">
      <c r="A9480" s="14" t="s">
        <v>11</v>
      </c>
      <c r="B9480" s="14" t="s">
        <v>12</v>
      </c>
      <c r="C9480" s="40" t="s">
        <v>22626</v>
      </c>
      <c r="D9480" s="14" t="s">
        <v>22627</v>
      </c>
      <c r="E9480" s="13" t="s">
        <v>22628</v>
      </c>
      <c r="F9480" s="14" t="s">
        <v>22626</v>
      </c>
      <c r="G9480" s="14" t="s">
        <v>6772</v>
      </c>
      <c r="H9480" s="41" t="s">
        <v>6712</v>
      </c>
      <c r="I9480" s="42" t="s">
        <v>85</v>
      </c>
      <c r="J9480" s="55">
        <f t="shared" si="1"/>
        <v>30</v>
      </c>
      <c r="K9480" s="7" t="str">
        <f t="shared" si="2"/>
        <v>ENG30-05101675-nobim</v>
      </c>
      <c r="L9480" s="7" t="str">
        <f>ifna(VLOOKUP(K9480,'Лист1'!D:E,2,false))</f>
        <v/>
      </c>
      <c r="M9480" s="9"/>
      <c r="N9480" s="9"/>
      <c r="O9480" s="9"/>
      <c r="P9480" s="9"/>
      <c r="Q9480" s="9"/>
      <c r="R9480" s="9"/>
    </row>
    <row r="9481" ht="15.75" customHeight="1">
      <c r="A9481" s="14" t="s">
        <v>11</v>
      </c>
      <c r="B9481" s="14" t="s">
        <v>12</v>
      </c>
      <c r="C9481" s="40" t="s">
        <v>22629</v>
      </c>
      <c r="D9481" s="14" t="s">
        <v>22630</v>
      </c>
      <c r="E9481" s="13" t="s">
        <v>22631</v>
      </c>
      <c r="F9481" s="14" t="s">
        <v>22632</v>
      </c>
      <c r="G9481" s="14" t="s">
        <v>6772</v>
      </c>
      <c r="H9481" s="41" t="s">
        <v>6712</v>
      </c>
      <c r="I9481" s="42" t="s">
        <v>85</v>
      </c>
      <c r="J9481" s="60">
        <f t="shared" si="1"/>
        <v>63</v>
      </c>
      <c r="K9481" s="7" t="str">
        <f t="shared" si="2"/>
        <v>ENG30-05101815-nprečnik</v>
      </c>
      <c r="L9481" s="7" t="str">
        <f>ifna(VLOOKUP(K9481,'Лист1'!D:E,2,false))</f>
        <v/>
      </c>
      <c r="M9481" s="9"/>
      <c r="N9481" s="9"/>
      <c r="O9481" s="9"/>
      <c r="P9481" s="9"/>
      <c r="Q9481" s="9"/>
      <c r="R9481" s="9"/>
    </row>
    <row r="9482" ht="15.75" customHeight="1">
      <c r="A9482" s="14" t="s">
        <v>11</v>
      </c>
      <c r="B9482" s="14" t="s">
        <v>12</v>
      </c>
      <c r="C9482" s="40" t="s">
        <v>22633</v>
      </c>
      <c r="D9482" s="14" t="s">
        <v>22634</v>
      </c>
      <c r="E9482" s="13" t="s">
        <v>22635</v>
      </c>
      <c r="F9482" s="14" t="s">
        <v>22636</v>
      </c>
      <c r="G9482" s="14" t="s">
        <v>6772</v>
      </c>
      <c r="H9482" s="41" t="s">
        <v>6712</v>
      </c>
      <c r="I9482" s="42" t="s">
        <v>85</v>
      </c>
      <c r="J9482" s="46">
        <f t="shared" si="1"/>
        <v>58</v>
      </c>
      <c r="K9482" s="7" t="str">
        <f t="shared" si="2"/>
        <v>ENG30-05102101-nradijus</v>
      </c>
      <c r="L9482" s="7" t="str">
        <f>ifna(VLOOKUP(K9482,'Лист1'!D:E,2,false))</f>
        <v/>
      </c>
      <c r="M9482" s="9"/>
      <c r="N9482" s="9"/>
      <c r="O9482" s="9"/>
      <c r="P9482" s="9"/>
      <c r="Q9482" s="9"/>
      <c r="R9482" s="9"/>
    </row>
    <row r="9483" ht="15.75" customHeight="1">
      <c r="A9483" s="14" t="s">
        <v>11</v>
      </c>
      <c r="B9483" s="14" t="s">
        <v>12</v>
      </c>
      <c r="C9483" s="40" t="s">
        <v>22618</v>
      </c>
      <c r="D9483" s="14" t="s">
        <v>22637</v>
      </c>
      <c r="E9483" s="13" t="s">
        <v>22638</v>
      </c>
      <c r="F9483" s="14" t="s">
        <v>22618</v>
      </c>
      <c r="G9483" s="14" t="s">
        <v>6772</v>
      </c>
      <c r="H9483" s="41" t="s">
        <v>6712</v>
      </c>
      <c r="I9483" s="42" t="s">
        <v>85</v>
      </c>
      <c r="J9483" s="36">
        <f t="shared" si="1"/>
        <v>33</v>
      </c>
      <c r="K9483" s="7" t="str">
        <f t="shared" si="2"/>
        <v>ENG30-05107765-nkoličina</v>
      </c>
      <c r="L9483" s="7" t="str">
        <f>ifna(VLOOKUP(K9483,'Лист1'!D:E,2,false))</f>
        <v/>
      </c>
      <c r="M9483" s="9"/>
      <c r="N9483" s="9"/>
      <c r="O9483" s="9"/>
      <c r="P9483" s="9"/>
      <c r="Q9483" s="9"/>
      <c r="R9483" s="9"/>
    </row>
    <row r="9484" ht="15.75" customHeight="1">
      <c r="A9484" s="14" t="s">
        <v>11</v>
      </c>
      <c r="B9484" s="14" t="s">
        <v>12</v>
      </c>
      <c r="C9484" s="40" t="s">
        <v>9386</v>
      </c>
      <c r="D9484" s="14" t="s">
        <v>22639</v>
      </c>
      <c r="E9484" s="13" t="s">
        <v>22640</v>
      </c>
      <c r="F9484" s="14" t="s">
        <v>22641</v>
      </c>
      <c r="G9484" s="14" t="s">
        <v>6772</v>
      </c>
      <c r="H9484" s="41" t="s">
        <v>6712</v>
      </c>
      <c r="I9484" s="42" t="s">
        <v>85</v>
      </c>
      <c r="J9484" s="68">
        <f t="shared" si="1"/>
        <v>29</v>
      </c>
      <c r="K9484" s="7" t="str">
        <f t="shared" si="2"/>
        <v>ENG30-05108947-nporast</v>
      </c>
      <c r="L9484" s="7" t="str">
        <f>ifna(VLOOKUP(K9484,'Лист1'!D:E,2,false))</f>
        <v/>
      </c>
      <c r="M9484" s="9"/>
      <c r="N9484" s="9"/>
      <c r="O9484" s="9"/>
      <c r="P9484" s="9"/>
      <c r="Q9484" s="9"/>
      <c r="R9484" s="9"/>
    </row>
    <row r="9485" ht="15.75" customHeight="1">
      <c r="A9485" s="14" t="s">
        <v>11</v>
      </c>
      <c r="B9485" s="14" t="s">
        <v>12</v>
      </c>
      <c r="C9485" s="40" t="s">
        <v>7556</v>
      </c>
      <c r="D9485" s="14" t="s">
        <v>22642</v>
      </c>
      <c r="E9485" s="13" t="s">
        <v>22643</v>
      </c>
      <c r="F9485" s="14" t="s">
        <v>22644</v>
      </c>
      <c r="G9485" s="14" t="s">
        <v>6772</v>
      </c>
      <c r="H9485" s="41" t="s">
        <v>6712</v>
      </c>
      <c r="I9485" s="42" t="s">
        <v>85</v>
      </c>
      <c r="J9485" s="22">
        <f t="shared" si="1"/>
        <v>29</v>
      </c>
      <c r="K9485" s="7" t="str">
        <f t="shared" si="2"/>
        <v>ENG30-05111835-npad</v>
      </c>
      <c r="L9485" s="7" t="str">
        <f>ifna(VLOOKUP(K9485,'Лист1'!D:E,2,false))</f>
        <v/>
      </c>
      <c r="M9485" s="9"/>
      <c r="N9485" s="9"/>
      <c r="O9485" s="9"/>
      <c r="P9485" s="9"/>
      <c r="Q9485" s="9"/>
      <c r="R9485" s="9"/>
    </row>
    <row r="9486" ht="15.75" customHeight="1">
      <c r="A9486" s="14" t="s">
        <v>11</v>
      </c>
      <c r="B9486" s="14" t="s">
        <v>12</v>
      </c>
      <c r="C9486" s="40" t="s">
        <v>22645</v>
      </c>
      <c r="D9486" s="14" t="s">
        <v>22642</v>
      </c>
      <c r="E9486" s="13" t="s">
        <v>22643</v>
      </c>
      <c r="F9486" s="14" t="s">
        <v>22644</v>
      </c>
      <c r="G9486" s="14" t="s">
        <v>6772</v>
      </c>
      <c r="H9486" s="41" t="s">
        <v>6712</v>
      </c>
      <c r="I9486" s="42" t="s">
        <v>85</v>
      </c>
      <c r="J9486" s="65">
        <f t="shared" si="1"/>
        <v>29</v>
      </c>
      <c r="K9486" s="7" t="str">
        <f t="shared" si="2"/>
        <v>ENG30-05111835-nspuštanje</v>
      </c>
      <c r="L9486" s="7" t="str">
        <f>ifna(VLOOKUP(K9486,'Лист1'!D:E,2,false))</f>
        <v/>
      </c>
      <c r="M9486" s="9"/>
      <c r="N9486" s="9"/>
      <c r="O9486" s="9"/>
      <c r="P9486" s="9"/>
      <c r="Q9486" s="9"/>
      <c r="R9486" s="9"/>
    </row>
    <row r="9487" ht="15.75" customHeight="1">
      <c r="A9487" s="14" t="s">
        <v>11</v>
      </c>
      <c r="B9487" s="14" t="s">
        <v>12</v>
      </c>
      <c r="C9487" s="40" t="s">
        <v>22646</v>
      </c>
      <c r="D9487" s="14" t="s">
        <v>22647</v>
      </c>
      <c r="E9487" s="13" t="s">
        <v>22648</v>
      </c>
      <c r="F9487" s="14" t="s">
        <v>22649</v>
      </c>
      <c r="G9487" s="14" t="s">
        <v>6772</v>
      </c>
      <c r="H9487" s="41" t="s">
        <v>6712</v>
      </c>
      <c r="I9487" s="42" t="s">
        <v>85</v>
      </c>
      <c r="J9487" s="84">
        <f t="shared" si="1"/>
        <v>32</v>
      </c>
      <c r="K9487" s="7" t="str">
        <f t="shared" si="2"/>
        <v>ENG30-05115804-nbogatstvo</v>
      </c>
      <c r="L9487" s="7" t="str">
        <f>ifna(VLOOKUP(K9487,'Лист1'!D:E,2,false))</f>
        <v/>
      </c>
      <c r="M9487" s="9"/>
      <c r="N9487" s="9"/>
      <c r="O9487" s="9"/>
      <c r="P9487" s="9"/>
      <c r="Q9487" s="9"/>
      <c r="R9487" s="9"/>
    </row>
    <row r="9488" ht="15.75" customHeight="1">
      <c r="A9488" s="14" t="s">
        <v>11</v>
      </c>
      <c r="B9488" s="14" t="s">
        <v>12</v>
      </c>
      <c r="C9488" s="40" t="s">
        <v>22622</v>
      </c>
      <c r="D9488" s="14" t="s">
        <v>22647</v>
      </c>
      <c r="E9488" s="13" t="s">
        <v>22648</v>
      </c>
      <c r="F9488" s="14" t="s">
        <v>22649</v>
      </c>
      <c r="G9488" s="14" t="s">
        <v>6772</v>
      </c>
      <c r="H9488" s="41" t="s">
        <v>6712</v>
      </c>
      <c r="I9488" s="42" t="s">
        <v>85</v>
      </c>
      <c r="J9488" s="69">
        <f t="shared" si="1"/>
        <v>32</v>
      </c>
      <c r="K9488" s="7" t="str">
        <f t="shared" si="2"/>
        <v>ENG30-05115804-nmnoštvo</v>
      </c>
      <c r="L9488" s="7" t="str">
        <f>ifna(VLOOKUP(K9488,'Лист1'!D:E,2,false))</f>
        <v/>
      </c>
      <c r="M9488" s="9"/>
      <c r="N9488" s="9"/>
      <c r="O9488" s="9"/>
      <c r="P9488" s="9"/>
      <c r="Q9488" s="9"/>
      <c r="R9488" s="9"/>
    </row>
    <row r="9489" ht="15.75" customHeight="1">
      <c r="A9489" s="14" t="s">
        <v>11</v>
      </c>
      <c r="B9489" s="14" t="s">
        <v>12</v>
      </c>
      <c r="C9489" s="40" t="s">
        <v>7149</v>
      </c>
      <c r="D9489" s="14" t="s">
        <v>22650</v>
      </c>
      <c r="E9489" s="13" t="s">
        <v>22651</v>
      </c>
      <c r="F9489" s="14" t="s">
        <v>22652</v>
      </c>
      <c r="G9489" s="14" t="s">
        <v>6772</v>
      </c>
      <c r="H9489" s="41" t="s">
        <v>6712</v>
      </c>
      <c r="I9489" s="42" t="s">
        <v>85</v>
      </c>
      <c r="J9489" s="78">
        <f t="shared" si="1"/>
        <v>42</v>
      </c>
      <c r="K9489" s="7" t="str">
        <f t="shared" si="2"/>
        <v>ENG30-05117660-nmera</v>
      </c>
      <c r="L9489" s="7" t="str">
        <f>ifna(VLOOKUP(K9489,'Лист1'!D:E,2,false))</f>
        <v/>
      </c>
      <c r="M9489" s="9"/>
      <c r="N9489" s="9"/>
      <c r="O9489" s="9"/>
      <c r="P9489" s="9"/>
      <c r="Q9489" s="9"/>
      <c r="R9489" s="9"/>
    </row>
    <row r="9490" ht="15.75" customHeight="1">
      <c r="A9490" s="14" t="s">
        <v>11</v>
      </c>
      <c r="B9490" s="14" t="s">
        <v>12</v>
      </c>
      <c r="C9490" s="40" t="s">
        <v>22653</v>
      </c>
      <c r="D9490" s="14" t="s">
        <v>22650</v>
      </c>
      <c r="E9490" s="13" t="s">
        <v>22651</v>
      </c>
      <c r="F9490" s="14" t="s">
        <v>22652</v>
      </c>
      <c r="G9490" s="14" t="s">
        <v>6772</v>
      </c>
      <c r="H9490" s="41" t="s">
        <v>6712</v>
      </c>
      <c r="I9490" s="42" t="s">
        <v>85</v>
      </c>
      <c r="J9490" s="60">
        <f t="shared" si="1"/>
        <v>42</v>
      </c>
      <c r="K9490" s="7" t="str">
        <f t="shared" si="2"/>
        <v>ENG30-05117660-numerenost</v>
      </c>
      <c r="L9490" s="7" t="str">
        <f>ifna(VLOOKUP(K9490,'Лист1'!D:E,2,false))</f>
        <v/>
      </c>
      <c r="M9490" s="9"/>
      <c r="N9490" s="9"/>
      <c r="O9490" s="9"/>
      <c r="P9490" s="9"/>
      <c r="Q9490" s="9"/>
      <c r="R9490" s="9"/>
    </row>
    <row r="9491" ht="15.75" customHeight="1">
      <c r="A9491" s="14" t="s">
        <v>11</v>
      </c>
      <c r="B9491" s="14" t="s">
        <v>12</v>
      </c>
      <c r="C9491" s="40" t="s">
        <v>13473</v>
      </c>
      <c r="D9491" s="14" t="s">
        <v>22654</v>
      </c>
      <c r="E9491" s="13" t="s">
        <v>22655</v>
      </c>
      <c r="F9491" s="14" t="s">
        <v>22656</v>
      </c>
      <c r="G9491" s="14" t="s">
        <v>6772</v>
      </c>
      <c r="H9491" s="41" t="s">
        <v>6712</v>
      </c>
      <c r="I9491" s="42" t="s">
        <v>85</v>
      </c>
      <c r="J9491" s="99">
        <f t="shared" si="1"/>
        <v>40</v>
      </c>
      <c r="K9491" s="7" t="str">
        <f t="shared" si="2"/>
        <v>ENG30-05119714-nvišak</v>
      </c>
      <c r="L9491" s="7" t="str">
        <f>ifna(VLOOKUP(K9491,'Лист1'!D:E,2,false))</f>
        <v/>
      </c>
      <c r="M9491" s="9"/>
      <c r="N9491" s="9"/>
      <c r="O9491" s="9"/>
      <c r="P9491" s="9"/>
      <c r="Q9491" s="9"/>
      <c r="R9491" s="9"/>
    </row>
    <row r="9492" ht="15.75" customHeight="1">
      <c r="A9492" s="14" t="s">
        <v>11</v>
      </c>
      <c r="B9492" s="14" t="s">
        <v>12</v>
      </c>
      <c r="C9492" s="40" t="s">
        <v>21105</v>
      </c>
      <c r="D9492" s="14" t="s">
        <v>22657</v>
      </c>
      <c r="E9492" s="13" t="s">
        <v>22658</v>
      </c>
      <c r="F9492" s="14" t="s">
        <v>22659</v>
      </c>
      <c r="G9492" s="14" t="s">
        <v>8042</v>
      </c>
      <c r="H9492" s="41" t="s">
        <v>6712</v>
      </c>
      <c r="I9492" s="42" t="s">
        <v>85</v>
      </c>
      <c r="J9492" s="38">
        <f t="shared" si="1"/>
        <v>52</v>
      </c>
      <c r="K9492" s="7" t="str">
        <f t="shared" si="2"/>
        <v>ENG30-05120683-nivica</v>
      </c>
      <c r="L9492" s="7" t="str">
        <f>ifna(VLOOKUP(K9492,'Лист1'!D:E,2,false))</f>
        <v/>
      </c>
      <c r="M9492" s="9"/>
      <c r="N9492" s="9"/>
      <c r="O9492" s="9"/>
      <c r="P9492" s="9"/>
      <c r="Q9492" s="9"/>
      <c r="R9492" s="9"/>
    </row>
    <row r="9493" ht="15.75" customHeight="1">
      <c r="A9493" s="14" t="s">
        <v>11</v>
      </c>
      <c r="B9493" s="14" t="s">
        <v>12</v>
      </c>
      <c r="C9493" s="40" t="s">
        <v>22660</v>
      </c>
      <c r="D9493" s="14" t="s">
        <v>22661</v>
      </c>
      <c r="E9493" s="13" t="s">
        <v>22662</v>
      </c>
      <c r="F9493" s="14" t="s">
        <v>22660</v>
      </c>
      <c r="G9493" s="14" t="s">
        <v>6772</v>
      </c>
      <c r="H9493" s="41" t="s">
        <v>6712</v>
      </c>
      <c r="I9493" s="42" t="s">
        <v>85</v>
      </c>
      <c r="J9493" s="45">
        <f t="shared" si="1"/>
        <v>88</v>
      </c>
      <c r="K9493" s="7" t="str">
        <f t="shared" si="2"/>
        <v>ENG30-05121418-nbroj</v>
      </c>
      <c r="L9493" s="7" t="str">
        <f>ifna(VLOOKUP(K9493,'Лист1'!D:E,2,false))</f>
        <v/>
      </c>
      <c r="M9493" s="9"/>
      <c r="N9493" s="9"/>
      <c r="O9493" s="9"/>
      <c r="P9493" s="9"/>
      <c r="Q9493" s="9"/>
      <c r="R9493" s="9"/>
    </row>
    <row r="9494" ht="15.75" customHeight="1">
      <c r="A9494" s="14" t="s">
        <v>11</v>
      </c>
      <c r="B9494" s="14" t="s">
        <v>12</v>
      </c>
      <c r="C9494" s="40" t="s">
        <v>22663</v>
      </c>
      <c r="D9494" s="14" t="s">
        <v>22664</v>
      </c>
      <c r="E9494" s="13" t="s">
        <v>22665</v>
      </c>
      <c r="F9494" s="14" t="s">
        <v>22666</v>
      </c>
      <c r="G9494" s="14" t="s">
        <v>6772</v>
      </c>
      <c r="H9494" s="41" t="s">
        <v>6712</v>
      </c>
      <c r="I9494" s="42" t="s">
        <v>85</v>
      </c>
      <c r="J9494" s="43">
        <f t="shared" si="1"/>
        <v>55</v>
      </c>
      <c r="K9494" s="7" t="str">
        <f t="shared" si="2"/>
        <v>ENG30-05122557-nvećina</v>
      </c>
      <c r="L9494" s="7" t="str">
        <f>ifna(VLOOKUP(K9494,'Лист1'!D:E,2,false))</f>
        <v/>
      </c>
      <c r="M9494" s="9"/>
      <c r="N9494" s="9"/>
      <c r="O9494" s="9"/>
      <c r="P9494" s="9"/>
      <c r="Q9494" s="9"/>
      <c r="R9494" s="9"/>
    </row>
    <row r="9495" ht="15.75" customHeight="1">
      <c r="A9495" s="14" t="s">
        <v>11</v>
      </c>
      <c r="B9495" s="14" t="s">
        <v>12</v>
      </c>
      <c r="C9495" s="40" t="s">
        <v>22667</v>
      </c>
      <c r="D9495" s="14" t="s">
        <v>22668</v>
      </c>
      <c r="E9495" s="13" t="s">
        <v>22669</v>
      </c>
      <c r="F9495" s="14" t="s">
        <v>22670</v>
      </c>
      <c r="G9495" s="14" t="s">
        <v>6772</v>
      </c>
      <c r="H9495" s="41" t="s">
        <v>6712</v>
      </c>
      <c r="I9495" s="42" t="s">
        <v>85</v>
      </c>
      <c r="J9495" s="24">
        <f t="shared" si="1"/>
        <v>32</v>
      </c>
      <c r="K9495" s="7" t="str">
        <f t="shared" si="2"/>
        <v>ENG30-05123760-npokrivenost</v>
      </c>
      <c r="L9495" s="7" t="str">
        <f>ifna(VLOOKUP(K9495,'Лист1'!D:E,2,false))</f>
        <v/>
      </c>
      <c r="M9495" s="9"/>
      <c r="N9495" s="9"/>
      <c r="O9495" s="9"/>
      <c r="P9495" s="9"/>
      <c r="Q9495" s="9"/>
      <c r="R9495" s="9"/>
    </row>
    <row r="9496" ht="15.75" customHeight="1">
      <c r="A9496" s="14" t="s">
        <v>11</v>
      </c>
      <c r="B9496" s="14" t="s">
        <v>12</v>
      </c>
      <c r="C9496" s="40" t="s">
        <v>22671</v>
      </c>
      <c r="D9496" s="14" t="s">
        <v>22672</v>
      </c>
      <c r="E9496" s="13" t="s">
        <v>22673</v>
      </c>
      <c r="F9496" s="14" t="s">
        <v>22671</v>
      </c>
      <c r="G9496" s="14" t="s">
        <v>6772</v>
      </c>
      <c r="H9496" s="41" t="s">
        <v>6712</v>
      </c>
      <c r="I9496" s="42" t="s">
        <v>85</v>
      </c>
      <c r="J9496" s="51">
        <f t="shared" si="1"/>
        <v>48</v>
      </c>
      <c r="K9496" s="7" t="str">
        <f t="shared" si="2"/>
        <v>ENG30-05124057-ngranica</v>
      </c>
      <c r="L9496" s="7" t="str">
        <f>ifna(VLOOKUP(K9496,'Лист1'!D:E,2,false))</f>
        <v/>
      </c>
      <c r="M9496" s="9"/>
      <c r="N9496" s="9"/>
      <c r="O9496" s="9"/>
      <c r="P9496" s="9"/>
      <c r="Q9496" s="9"/>
      <c r="R9496" s="9"/>
    </row>
    <row r="9497" ht="15.75" customHeight="1">
      <c r="A9497" s="14" t="s">
        <v>11</v>
      </c>
      <c r="B9497" s="14" t="s">
        <v>12</v>
      </c>
      <c r="C9497" s="40" t="s">
        <v>22674</v>
      </c>
      <c r="D9497" s="14" t="s">
        <v>22675</v>
      </c>
      <c r="E9497" s="13" t="s">
        <v>22676</v>
      </c>
      <c r="F9497" s="14" t="s">
        <v>22677</v>
      </c>
      <c r="G9497" s="14" t="s">
        <v>6772</v>
      </c>
      <c r="H9497" s="41" t="s">
        <v>6712</v>
      </c>
      <c r="I9497" s="42" t="s">
        <v>85</v>
      </c>
      <c r="J9497" s="99">
        <f t="shared" si="1"/>
        <v>52</v>
      </c>
      <c r="K9497" s="7" t="str">
        <f t="shared" si="2"/>
        <v>ENG30-05127782-nhorizont</v>
      </c>
      <c r="L9497" s="7" t="str">
        <f>ifna(VLOOKUP(K9497,'Лист1'!D:E,2,false))</f>
        <v/>
      </c>
      <c r="M9497" s="9"/>
      <c r="N9497" s="9"/>
      <c r="O9497" s="9"/>
      <c r="P9497" s="9"/>
      <c r="Q9497" s="9"/>
      <c r="R9497" s="9"/>
    </row>
    <row r="9498" ht="15.75" customHeight="1">
      <c r="A9498" s="14" t="s">
        <v>11</v>
      </c>
      <c r="B9498" s="14" t="s">
        <v>12</v>
      </c>
      <c r="C9498" s="40" t="s">
        <v>12202</v>
      </c>
      <c r="D9498" s="14" t="s">
        <v>22675</v>
      </c>
      <c r="E9498" s="13" t="s">
        <v>22676</v>
      </c>
      <c r="F9498" s="14" t="s">
        <v>22677</v>
      </c>
      <c r="G9498" s="14" t="s">
        <v>6772</v>
      </c>
      <c r="H9498" s="41" t="s">
        <v>6712</v>
      </c>
      <c r="I9498" s="42" t="s">
        <v>85</v>
      </c>
      <c r="J9498" s="35">
        <f t="shared" si="1"/>
        <v>52</v>
      </c>
      <c r="K9498" s="7" t="str">
        <f t="shared" si="2"/>
        <v>ENG30-05127782-npogled</v>
      </c>
      <c r="L9498" s="7" t="str">
        <f>ifna(VLOOKUP(K9498,'Лист1'!D:E,2,false))</f>
        <v/>
      </c>
      <c r="M9498" s="9"/>
      <c r="N9498" s="9"/>
      <c r="O9498" s="9"/>
      <c r="P9498" s="9"/>
      <c r="Q9498" s="9"/>
      <c r="R9498" s="9"/>
    </row>
    <row r="9499" ht="15.75" customHeight="1">
      <c r="A9499" s="14" t="s">
        <v>11</v>
      </c>
      <c r="B9499" s="14" t="s">
        <v>12</v>
      </c>
      <c r="C9499" s="40" t="s">
        <v>21926</v>
      </c>
      <c r="D9499" s="14" t="s">
        <v>22678</v>
      </c>
      <c r="E9499" s="13" t="s">
        <v>22679</v>
      </c>
      <c r="F9499" s="14" t="s">
        <v>21926</v>
      </c>
      <c r="G9499" s="14" t="s">
        <v>6772</v>
      </c>
      <c r="H9499" s="41" t="s">
        <v>6712</v>
      </c>
      <c r="I9499" s="42" t="s">
        <v>85</v>
      </c>
      <c r="J9499" s="59">
        <f t="shared" si="1"/>
        <v>38</v>
      </c>
      <c r="K9499" s="7" t="str">
        <f t="shared" si="2"/>
        <v>ENG30-05128519-npovršina</v>
      </c>
      <c r="L9499" s="7" t="str">
        <f>ifna(VLOOKUP(K9499,'Лист1'!D:E,2,false))</f>
        <v/>
      </c>
      <c r="M9499" s="9"/>
      <c r="N9499" s="9"/>
      <c r="O9499" s="9"/>
      <c r="P9499" s="9"/>
      <c r="Q9499" s="9"/>
      <c r="R9499" s="9"/>
    </row>
    <row r="9500" ht="15.75" customHeight="1">
      <c r="A9500" s="14" t="s">
        <v>11</v>
      </c>
      <c r="B9500" s="14" t="s">
        <v>12</v>
      </c>
      <c r="C9500" s="40" t="s">
        <v>21390</v>
      </c>
      <c r="D9500" s="14" t="s">
        <v>22680</v>
      </c>
      <c r="E9500" s="13" t="s">
        <v>22681</v>
      </c>
      <c r="F9500" s="14" t="s">
        <v>21390</v>
      </c>
      <c r="G9500" s="14" t="s">
        <v>6772</v>
      </c>
      <c r="H9500" s="41" t="s">
        <v>6712</v>
      </c>
      <c r="I9500" s="42" t="s">
        <v>85</v>
      </c>
      <c r="J9500" s="46">
        <f t="shared" si="1"/>
        <v>114</v>
      </c>
      <c r="K9500" s="7" t="str">
        <f t="shared" si="2"/>
        <v>ENG30-05129201-ndužina</v>
      </c>
      <c r="L9500" s="7" t="str">
        <f>ifna(VLOOKUP(K9500,'Лист1'!D:E,2,false))</f>
        <v/>
      </c>
      <c r="M9500" s="9"/>
      <c r="N9500" s="9"/>
      <c r="O9500" s="9"/>
      <c r="P9500" s="9"/>
      <c r="Q9500" s="9"/>
      <c r="R9500" s="9"/>
    </row>
    <row r="9501" ht="15.75" customHeight="1">
      <c r="A9501" s="14" t="s">
        <v>11</v>
      </c>
      <c r="B9501" s="14" t="s">
        <v>12</v>
      </c>
      <c r="C9501" s="40" t="s">
        <v>22572</v>
      </c>
      <c r="D9501" s="14" t="s">
        <v>22682</v>
      </c>
      <c r="E9501" s="13" t="s">
        <v>22683</v>
      </c>
      <c r="F9501" s="14" t="s">
        <v>22684</v>
      </c>
      <c r="G9501" s="14" t="s">
        <v>6772</v>
      </c>
      <c r="H9501" s="41" t="s">
        <v>6712</v>
      </c>
      <c r="I9501" s="42" t="s">
        <v>85</v>
      </c>
      <c r="J9501" s="31">
        <f t="shared" si="1"/>
        <v>33</v>
      </c>
      <c r="K9501" s="7" t="str">
        <f t="shared" si="2"/>
        <v>ENG30-05129565-ndaljina</v>
      </c>
      <c r="L9501" s="7" t="str">
        <f>ifna(VLOOKUP(K9501,'Лист1'!D:E,2,false))</f>
        <v/>
      </c>
      <c r="M9501" s="9"/>
      <c r="N9501" s="9"/>
      <c r="O9501" s="9"/>
      <c r="P9501" s="9"/>
      <c r="Q9501" s="9"/>
      <c r="R9501" s="9"/>
    </row>
    <row r="9502" ht="15.75" customHeight="1">
      <c r="A9502" s="14" t="s">
        <v>11</v>
      </c>
      <c r="B9502" s="14" t="s">
        <v>12</v>
      </c>
      <c r="C9502" s="40" t="s">
        <v>22576</v>
      </c>
      <c r="D9502" s="14" t="s">
        <v>22682</v>
      </c>
      <c r="E9502" s="13" t="s">
        <v>22683</v>
      </c>
      <c r="F9502" s="14" t="s">
        <v>22684</v>
      </c>
      <c r="G9502" s="14" t="s">
        <v>6772</v>
      </c>
      <c r="H9502" s="41" t="s">
        <v>6712</v>
      </c>
      <c r="I9502" s="42" t="s">
        <v>85</v>
      </c>
      <c r="J9502" s="25">
        <f t="shared" si="1"/>
        <v>33</v>
      </c>
      <c r="K9502" s="7" t="str">
        <f t="shared" si="2"/>
        <v>ENG30-05129565-nrastojanje</v>
      </c>
      <c r="L9502" s="7" t="str">
        <f>ifna(VLOOKUP(K9502,'Лист1'!D:E,2,false))</f>
        <v/>
      </c>
      <c r="M9502" s="9"/>
      <c r="N9502" s="9"/>
      <c r="O9502" s="9"/>
      <c r="P9502" s="9"/>
      <c r="Q9502" s="9"/>
      <c r="R9502" s="9"/>
    </row>
    <row r="9503" ht="15.75" customHeight="1">
      <c r="A9503" s="14" t="s">
        <v>11</v>
      </c>
      <c r="B9503" s="14" t="s">
        <v>12</v>
      </c>
      <c r="C9503" s="40" t="s">
        <v>21665</v>
      </c>
      <c r="D9503" s="14" t="s">
        <v>22682</v>
      </c>
      <c r="E9503" s="13" t="s">
        <v>22683</v>
      </c>
      <c r="F9503" s="14" t="s">
        <v>22684</v>
      </c>
      <c r="G9503" s="14" t="s">
        <v>6772</v>
      </c>
      <c r="H9503" s="41" t="s">
        <v>6712</v>
      </c>
      <c r="I9503" s="42" t="s">
        <v>85</v>
      </c>
      <c r="J9503" s="71">
        <f t="shared" si="1"/>
        <v>33</v>
      </c>
      <c r="K9503" s="7" t="str">
        <f t="shared" si="2"/>
        <v>ENG30-05129565-nrazmak</v>
      </c>
      <c r="L9503" s="7" t="str">
        <f>ifna(VLOOKUP(K9503,'Лист1'!D:E,2,false))</f>
        <v/>
      </c>
      <c r="M9503" s="9"/>
      <c r="N9503" s="9"/>
      <c r="O9503" s="9"/>
      <c r="P9503" s="9"/>
      <c r="Q9503" s="9"/>
      <c r="R9503" s="9"/>
    </row>
    <row r="9504" ht="15.75" customHeight="1">
      <c r="A9504" s="14" t="s">
        <v>11</v>
      </c>
      <c r="B9504" s="14" t="s">
        <v>12</v>
      </c>
      <c r="C9504" s="40" t="s">
        <v>22685</v>
      </c>
      <c r="D9504" s="14" t="s">
        <v>22686</v>
      </c>
      <c r="E9504" s="13" t="s">
        <v>22687</v>
      </c>
      <c r="F9504" s="13" t="s">
        <v>22688</v>
      </c>
      <c r="G9504" s="14" t="s">
        <v>8949</v>
      </c>
      <c r="H9504" s="159" t="s">
        <v>6712</v>
      </c>
      <c r="I9504" s="116" t="s">
        <v>17</v>
      </c>
      <c r="J9504" s="18">
        <f t="shared" si="1"/>
        <v>49</v>
      </c>
      <c r="K9504" s="7" t="str">
        <f t="shared" si="2"/>
        <v>ENG30-05131647-nnadmorska visina</v>
      </c>
      <c r="L9504" s="7" t="str">
        <f>ifna(VLOOKUP(K9504,'Лист1'!D:E,2,false))</f>
        <v/>
      </c>
      <c r="M9504" s="9"/>
      <c r="N9504" s="9"/>
      <c r="O9504" s="9"/>
      <c r="P9504" s="9"/>
      <c r="Q9504" s="9"/>
      <c r="R9504" s="9"/>
    </row>
    <row r="9505" ht="15.75" customHeight="1">
      <c r="A9505" s="14" t="s">
        <v>11</v>
      </c>
      <c r="B9505" s="14" t="s">
        <v>12</v>
      </c>
      <c r="C9505" s="40" t="s">
        <v>22689</v>
      </c>
      <c r="D9505" s="14" t="s">
        <v>22686</v>
      </c>
      <c r="E9505" s="13" t="s">
        <v>22687</v>
      </c>
      <c r="F9505" s="14" t="s">
        <v>22688</v>
      </c>
      <c r="G9505" s="14" t="s">
        <v>8949</v>
      </c>
      <c r="H9505" s="41" t="s">
        <v>6712</v>
      </c>
      <c r="I9505" s="42" t="s">
        <v>85</v>
      </c>
      <c r="J9505" s="22">
        <f t="shared" si="1"/>
        <v>49</v>
      </c>
      <c r="K9505" s="7" t="str">
        <f t="shared" si="2"/>
        <v>ENG30-05131647-nvisina</v>
      </c>
      <c r="L9505" s="7" t="str">
        <f>ifna(VLOOKUP(K9505,'Лист1'!D:E,2,false))</f>
        <v/>
      </c>
      <c r="M9505" s="9"/>
      <c r="N9505" s="9"/>
      <c r="O9505" s="9"/>
      <c r="P9505" s="9"/>
      <c r="Q9505" s="9"/>
      <c r="R9505" s="9"/>
    </row>
    <row r="9506" ht="15.75" customHeight="1">
      <c r="A9506" s="14" t="s">
        <v>11</v>
      </c>
      <c r="B9506" s="14" t="s">
        <v>12</v>
      </c>
      <c r="C9506" s="40" t="s">
        <v>21174</v>
      </c>
      <c r="D9506" s="14" t="s">
        <v>22690</v>
      </c>
      <c r="E9506" s="13" t="s">
        <v>22691</v>
      </c>
      <c r="F9506" s="14" t="s">
        <v>22692</v>
      </c>
      <c r="G9506" s="14" t="s">
        <v>6772</v>
      </c>
      <c r="H9506" s="41" t="s">
        <v>6712</v>
      </c>
      <c r="I9506" s="42" t="s">
        <v>85</v>
      </c>
      <c r="J9506" s="38">
        <f t="shared" si="1"/>
        <v>19</v>
      </c>
      <c r="K9506" s="7" t="str">
        <f t="shared" si="2"/>
        <v>ENG30-05131902-nnivo</v>
      </c>
      <c r="L9506" s="7" t="str">
        <f>ifna(VLOOKUP(K9506,'Лист1'!D:E,2,false))</f>
        <v/>
      </c>
      <c r="M9506" s="9"/>
      <c r="N9506" s="9"/>
      <c r="O9506" s="9"/>
      <c r="P9506" s="9"/>
      <c r="Q9506" s="9"/>
      <c r="R9506" s="9"/>
    </row>
    <row r="9507" ht="15.75" customHeight="1">
      <c r="A9507" s="14" t="s">
        <v>11</v>
      </c>
      <c r="B9507" s="14" t="s">
        <v>12</v>
      </c>
      <c r="C9507" s="40" t="s">
        <v>22615</v>
      </c>
      <c r="D9507" s="14" t="s">
        <v>22690</v>
      </c>
      <c r="E9507" s="13" t="s">
        <v>22691</v>
      </c>
      <c r="F9507" s="14" t="s">
        <v>22692</v>
      </c>
      <c r="G9507" s="14" t="s">
        <v>6772</v>
      </c>
      <c r="H9507" s="41" t="s">
        <v>6712</v>
      </c>
      <c r="I9507" s="42" t="s">
        <v>85</v>
      </c>
      <c r="J9507" s="21">
        <f t="shared" si="1"/>
        <v>19</v>
      </c>
      <c r="K9507" s="7" t="str">
        <f t="shared" si="2"/>
        <v>ENG30-05131902-nstepen</v>
      </c>
      <c r="L9507" s="7" t="str">
        <f>ifna(VLOOKUP(K9507,'Лист1'!D:E,2,false))</f>
        <v/>
      </c>
      <c r="M9507" s="9"/>
      <c r="N9507" s="9"/>
      <c r="O9507" s="9"/>
      <c r="P9507" s="9"/>
      <c r="Q9507" s="9"/>
      <c r="R9507" s="9"/>
    </row>
    <row r="9508" ht="15.75" customHeight="1">
      <c r="A9508" s="14" t="s">
        <v>11</v>
      </c>
      <c r="B9508" s="14" t="s">
        <v>12</v>
      </c>
      <c r="C9508" s="40" t="s">
        <v>22689</v>
      </c>
      <c r="D9508" s="14" t="s">
        <v>22690</v>
      </c>
      <c r="E9508" s="13" t="s">
        <v>22691</v>
      </c>
      <c r="F9508" s="14" t="s">
        <v>22692</v>
      </c>
      <c r="G9508" s="14" t="s">
        <v>6772</v>
      </c>
      <c r="H9508" s="41" t="s">
        <v>6712</v>
      </c>
      <c r="I9508" s="42" t="s">
        <v>85</v>
      </c>
      <c r="J9508" s="58">
        <f t="shared" si="1"/>
        <v>19</v>
      </c>
      <c r="K9508" s="7" t="str">
        <f t="shared" si="2"/>
        <v>ENG30-05131902-nvisina</v>
      </c>
      <c r="L9508" s="7" t="str">
        <f>ifna(VLOOKUP(K9508,'Лист1'!D:E,2,false))</f>
        <v/>
      </c>
      <c r="M9508" s="9"/>
      <c r="N9508" s="9"/>
      <c r="O9508" s="9"/>
      <c r="P9508" s="9"/>
      <c r="Q9508" s="9"/>
      <c r="R9508" s="9"/>
    </row>
    <row r="9509" ht="15.75" customHeight="1">
      <c r="A9509" s="14" t="s">
        <v>11</v>
      </c>
      <c r="B9509" s="14" t="s">
        <v>12</v>
      </c>
      <c r="C9509" s="40" t="s">
        <v>22693</v>
      </c>
      <c r="D9509" s="14" t="s">
        <v>22694</v>
      </c>
      <c r="E9509" s="13" t="s">
        <v>22695</v>
      </c>
      <c r="F9509" s="14" t="s">
        <v>22693</v>
      </c>
      <c r="G9509" s="14" t="s">
        <v>6772</v>
      </c>
      <c r="H9509" s="41" t="s">
        <v>6712</v>
      </c>
      <c r="I9509" s="42" t="s">
        <v>85</v>
      </c>
      <c r="J9509" s="45">
        <f t="shared" si="1"/>
        <v>44</v>
      </c>
      <c r="K9509" s="7" t="str">
        <f t="shared" si="2"/>
        <v>ENG30-05136150-nširina</v>
      </c>
      <c r="L9509" s="7" t="str">
        <f>ifna(VLOOKUP(K9509,'Лист1'!D:E,2,false))</f>
        <v/>
      </c>
      <c r="M9509" s="9"/>
      <c r="N9509" s="9"/>
      <c r="O9509" s="9"/>
      <c r="P9509" s="9"/>
      <c r="Q9509" s="9"/>
      <c r="R9509" s="9"/>
    </row>
    <row r="9510" ht="15.75" customHeight="1">
      <c r="A9510" s="14" t="s">
        <v>11</v>
      </c>
      <c r="B9510" s="14" t="s">
        <v>12</v>
      </c>
      <c r="C9510" s="40" t="s">
        <v>22689</v>
      </c>
      <c r="D9510" s="14" t="s">
        <v>22696</v>
      </c>
      <c r="E9510" s="13" t="s">
        <v>22697</v>
      </c>
      <c r="F9510" s="14" t="s">
        <v>22689</v>
      </c>
      <c r="G9510" s="14" t="s">
        <v>6772</v>
      </c>
      <c r="H9510" s="41" t="s">
        <v>6712</v>
      </c>
      <c r="I9510" s="42" t="s">
        <v>85</v>
      </c>
      <c r="J9510" s="29">
        <f t="shared" si="1"/>
        <v>58</v>
      </c>
      <c r="K9510" s="7" t="str">
        <f t="shared" si="2"/>
        <v>ENG30-05137165-nvisina</v>
      </c>
      <c r="L9510" s="7" t="str">
        <f>ifna(VLOOKUP(K9510,'Лист1'!D:E,2,false))</f>
        <v/>
      </c>
      <c r="M9510" s="9"/>
      <c r="N9510" s="9"/>
      <c r="O9510" s="9"/>
      <c r="P9510" s="9"/>
      <c r="Q9510" s="9"/>
      <c r="R9510" s="9"/>
    </row>
    <row r="9511" ht="15.75" customHeight="1">
      <c r="A9511" s="14" t="s">
        <v>11</v>
      </c>
      <c r="B9511" s="14" t="s">
        <v>12</v>
      </c>
      <c r="C9511" s="40" t="s">
        <v>22698</v>
      </c>
      <c r="D9511" s="14" t="s">
        <v>22699</v>
      </c>
      <c r="E9511" s="13" t="s">
        <v>22700</v>
      </c>
      <c r="F9511" s="14" t="s">
        <v>22698</v>
      </c>
      <c r="G9511" s="14" t="s">
        <v>6772</v>
      </c>
      <c r="H9511" s="41" t="s">
        <v>6712</v>
      </c>
      <c r="I9511" s="42" t="s">
        <v>85</v>
      </c>
      <c r="J9511" s="66">
        <f t="shared" si="1"/>
        <v>61</v>
      </c>
      <c r="K9511" s="7" t="str">
        <f t="shared" si="2"/>
        <v>ENG30-05138208-nvrednost</v>
      </c>
      <c r="L9511" s="7" t="str">
        <f>ifna(VLOOKUP(K9511,'Лист1'!D:E,2,false))</f>
        <v/>
      </c>
      <c r="M9511" s="9"/>
      <c r="N9511" s="9"/>
      <c r="O9511" s="9"/>
      <c r="P9511" s="9"/>
      <c r="Q9511" s="9"/>
      <c r="R9511" s="9"/>
    </row>
    <row r="9512" ht="15.75" customHeight="1">
      <c r="A9512" s="14" t="s">
        <v>11</v>
      </c>
      <c r="B9512" s="14" t="s">
        <v>12</v>
      </c>
      <c r="C9512" s="40" t="s">
        <v>22698</v>
      </c>
      <c r="D9512" s="14" t="s">
        <v>22701</v>
      </c>
      <c r="E9512" s="13" t="s">
        <v>22702</v>
      </c>
      <c r="F9512" s="14" t="s">
        <v>22698</v>
      </c>
      <c r="G9512" s="14" t="s">
        <v>6772</v>
      </c>
      <c r="H9512" s="41" t="s">
        <v>6712</v>
      </c>
      <c r="I9512" s="42" t="s">
        <v>85</v>
      </c>
      <c r="J9512" s="123">
        <f t="shared" si="1"/>
        <v>74</v>
      </c>
      <c r="K9512" s="7" t="str">
        <f t="shared" si="2"/>
        <v>ENG30-05138488-nvrednost</v>
      </c>
      <c r="L9512" s="7" t="str">
        <f>ifna(VLOOKUP(K9512,'Лист1'!D:E,2,false))</f>
        <v/>
      </c>
      <c r="M9512" s="9"/>
      <c r="N9512" s="9"/>
      <c r="O9512" s="9"/>
      <c r="P9512" s="9"/>
      <c r="Q9512" s="9"/>
      <c r="R9512" s="9"/>
    </row>
    <row r="9513" ht="15.75" customHeight="1">
      <c r="A9513" s="14" t="s">
        <v>11</v>
      </c>
      <c r="B9513" s="14" t="s">
        <v>12</v>
      </c>
      <c r="C9513" s="40" t="s">
        <v>22346</v>
      </c>
      <c r="D9513" s="14" t="s">
        <v>22703</v>
      </c>
      <c r="E9513" s="13" t="s">
        <v>22704</v>
      </c>
      <c r="F9513" s="14" t="s">
        <v>22346</v>
      </c>
      <c r="G9513" s="14" t="s">
        <v>6772</v>
      </c>
      <c r="H9513" s="41" t="s">
        <v>6712</v>
      </c>
      <c r="I9513" s="42" t="s">
        <v>85</v>
      </c>
      <c r="J9513" s="43">
        <f t="shared" si="1"/>
        <v>34</v>
      </c>
      <c r="K9513" s="7" t="str">
        <f t="shared" si="2"/>
        <v>ENG30-05138958-nvrlina</v>
      </c>
      <c r="L9513" s="7" t="str">
        <f>ifna(VLOOKUP(K9513,'Лист1'!D:E,2,false))</f>
        <v/>
      </c>
      <c r="M9513" s="9"/>
      <c r="N9513" s="9"/>
      <c r="O9513" s="9"/>
      <c r="P9513" s="9"/>
      <c r="Q9513" s="9"/>
      <c r="R9513" s="9"/>
    </row>
    <row r="9514" ht="15.75" customHeight="1">
      <c r="A9514" s="14" t="s">
        <v>11</v>
      </c>
      <c r="B9514" s="14" t="s">
        <v>12</v>
      </c>
      <c r="C9514" s="40" t="s">
        <v>22705</v>
      </c>
      <c r="D9514" s="14" t="s">
        <v>22706</v>
      </c>
      <c r="E9514" s="13" t="s">
        <v>22707</v>
      </c>
      <c r="F9514" s="14" t="s">
        <v>22708</v>
      </c>
      <c r="G9514" s="14" t="s">
        <v>6772</v>
      </c>
      <c r="H9514" s="41" t="s">
        <v>6712</v>
      </c>
      <c r="I9514" s="42" t="s">
        <v>85</v>
      </c>
      <c r="J9514" s="71">
        <f t="shared" si="1"/>
        <v>49</v>
      </c>
      <c r="K9514" s="7" t="str">
        <f t="shared" si="2"/>
        <v>ENG30-05139094-nnedostatak</v>
      </c>
      <c r="L9514" s="7" t="str">
        <f>ifna(VLOOKUP(K9514,'Лист1'!D:E,2,false))</f>
        <v/>
      </c>
      <c r="M9514" s="9"/>
      <c r="N9514" s="9"/>
      <c r="O9514" s="9"/>
      <c r="P9514" s="9"/>
      <c r="Q9514" s="9"/>
      <c r="R9514" s="9"/>
    </row>
    <row r="9515" ht="15.75" customHeight="1">
      <c r="A9515" s="14" t="s">
        <v>11</v>
      </c>
      <c r="B9515" s="14" t="s">
        <v>12</v>
      </c>
      <c r="C9515" s="40" t="s">
        <v>22709</v>
      </c>
      <c r="D9515" s="14" t="s">
        <v>22710</v>
      </c>
      <c r="E9515" s="13" t="s">
        <v>22711</v>
      </c>
      <c r="F9515" s="14" t="s">
        <v>22712</v>
      </c>
      <c r="G9515" s="14" t="s">
        <v>6772</v>
      </c>
      <c r="H9515" s="41" t="s">
        <v>6712</v>
      </c>
      <c r="I9515" s="42" t="s">
        <v>85</v>
      </c>
      <c r="J9515" s="31">
        <f t="shared" si="1"/>
        <v>37</v>
      </c>
      <c r="K9515" s="7" t="str">
        <f t="shared" si="2"/>
        <v>ENG30-05141040-npraznina</v>
      </c>
      <c r="L9515" s="7" t="str">
        <f>ifna(VLOOKUP(K9515,'Лист1'!D:E,2,false))</f>
        <v/>
      </c>
      <c r="M9515" s="9"/>
      <c r="N9515" s="9"/>
      <c r="O9515" s="9"/>
      <c r="P9515" s="9"/>
      <c r="Q9515" s="9"/>
      <c r="R9515" s="9"/>
    </row>
    <row r="9516" ht="15.75" customHeight="1">
      <c r="A9516" s="14" t="s">
        <v>11</v>
      </c>
      <c r="B9516" s="14" t="s">
        <v>12</v>
      </c>
      <c r="C9516" s="40" t="s">
        <v>22400</v>
      </c>
      <c r="D9516" s="14" t="s">
        <v>22710</v>
      </c>
      <c r="E9516" s="13" t="s">
        <v>22711</v>
      </c>
      <c r="F9516" s="14" t="s">
        <v>22712</v>
      </c>
      <c r="G9516" s="14" t="s">
        <v>6772</v>
      </c>
      <c r="H9516" s="41" t="s">
        <v>6712</v>
      </c>
      <c r="I9516" s="42" t="s">
        <v>85</v>
      </c>
      <c r="J9516" s="49">
        <f t="shared" si="1"/>
        <v>37</v>
      </c>
      <c r="K9516" s="7" t="str">
        <f t="shared" si="2"/>
        <v>ENG30-05141040-nsujeta</v>
      </c>
      <c r="L9516" s="7" t="str">
        <f>ifna(VLOOKUP(K9516,'Лист1'!D:E,2,false))</f>
        <v/>
      </c>
      <c r="M9516" s="9"/>
      <c r="N9516" s="9"/>
      <c r="O9516" s="9"/>
      <c r="P9516" s="9"/>
      <c r="Q9516" s="9"/>
      <c r="R9516" s="9"/>
    </row>
    <row r="9517" ht="15.75" customHeight="1">
      <c r="A9517" s="14" t="s">
        <v>11</v>
      </c>
      <c r="B9517" s="14" t="s">
        <v>12</v>
      </c>
      <c r="C9517" s="40" t="s">
        <v>22713</v>
      </c>
      <c r="D9517" s="14" t="s">
        <v>22714</v>
      </c>
      <c r="E9517" s="13" t="s">
        <v>22715</v>
      </c>
      <c r="F9517" s="14" t="s">
        <v>22713</v>
      </c>
      <c r="G9517" s="14" t="s">
        <v>6772</v>
      </c>
      <c r="H9517" s="41" t="s">
        <v>6712</v>
      </c>
      <c r="I9517" s="42" t="s">
        <v>85</v>
      </c>
      <c r="J9517" s="172">
        <f t="shared" si="1"/>
        <v>23</v>
      </c>
      <c r="K9517" s="7" t="str">
        <f t="shared" si="2"/>
        <v>ENG30-05141683-ncena</v>
      </c>
      <c r="L9517" s="7" t="str">
        <f>ifna(VLOOKUP(K9517,'Лист1'!D:E,2,false))</f>
        <v/>
      </c>
      <c r="M9517" s="9"/>
      <c r="N9517" s="9"/>
      <c r="O9517" s="9"/>
      <c r="P9517" s="9"/>
      <c r="Q9517" s="9"/>
      <c r="R9517" s="9"/>
    </row>
    <row r="9518" ht="15.75" customHeight="1">
      <c r="A9518" s="14" t="s">
        <v>11</v>
      </c>
      <c r="B9518" s="14" t="s">
        <v>12</v>
      </c>
      <c r="C9518" s="40" t="s">
        <v>6925</v>
      </c>
      <c r="D9518" s="14" t="s">
        <v>22716</v>
      </c>
      <c r="E9518" s="13" t="s">
        <v>22717</v>
      </c>
      <c r="F9518" s="14" t="s">
        <v>22718</v>
      </c>
      <c r="G9518" s="14" t="s">
        <v>6772</v>
      </c>
      <c r="H9518" s="41" t="s">
        <v>6712</v>
      </c>
      <c r="I9518" s="42" t="s">
        <v>85</v>
      </c>
      <c r="J9518" s="46">
        <f t="shared" si="1"/>
        <v>36</v>
      </c>
      <c r="K9518" s="7" t="str">
        <f t="shared" si="2"/>
        <v>ENG30-05142180-ndobro</v>
      </c>
      <c r="L9518" s="7" t="str">
        <f>ifna(VLOOKUP(K9518,'Лист1'!D:E,2,false))</f>
        <v/>
      </c>
      <c r="M9518" s="9"/>
      <c r="N9518" s="9"/>
      <c r="O9518" s="9"/>
      <c r="P9518" s="9"/>
      <c r="Q9518" s="9"/>
      <c r="R9518" s="9"/>
    </row>
    <row r="9519" ht="15.75" customHeight="1">
      <c r="A9519" s="14" t="s">
        <v>11</v>
      </c>
      <c r="B9519" s="14" t="s">
        <v>12</v>
      </c>
      <c r="C9519" s="40" t="s">
        <v>7166</v>
      </c>
      <c r="D9519" s="14" t="s">
        <v>22716</v>
      </c>
      <c r="E9519" s="13" t="s">
        <v>22717</v>
      </c>
      <c r="F9519" s="14" t="s">
        <v>22718</v>
      </c>
      <c r="G9519" s="14" t="s">
        <v>6772</v>
      </c>
      <c r="H9519" s="41" t="s">
        <v>6712</v>
      </c>
      <c r="I9519" s="42" t="s">
        <v>85</v>
      </c>
      <c r="J9519" s="59">
        <f t="shared" si="1"/>
        <v>36</v>
      </c>
      <c r="K9519" s="7" t="str">
        <f t="shared" si="2"/>
        <v>ENG30-05142180-ndobrota</v>
      </c>
      <c r="L9519" s="7" t="str">
        <f>ifna(VLOOKUP(K9519,'Лист1'!D:E,2,false))</f>
        <v/>
      </c>
      <c r="M9519" s="9"/>
      <c r="N9519" s="9"/>
      <c r="O9519" s="9"/>
      <c r="P9519" s="9"/>
      <c r="Q9519" s="9"/>
      <c r="R9519" s="9"/>
    </row>
    <row r="9520" ht="15.75" customHeight="1">
      <c r="A9520" s="14" t="s">
        <v>11</v>
      </c>
      <c r="B9520" s="14" t="s">
        <v>12</v>
      </c>
      <c r="C9520" s="40" t="s">
        <v>22357</v>
      </c>
      <c r="D9520" s="14" t="s">
        <v>22716</v>
      </c>
      <c r="E9520" s="13" t="s">
        <v>22717</v>
      </c>
      <c r="F9520" s="14" t="s">
        <v>22718</v>
      </c>
      <c r="G9520" s="14" t="s">
        <v>6772</v>
      </c>
      <c r="H9520" s="41" t="s">
        <v>6712</v>
      </c>
      <c r="I9520" s="42" t="s">
        <v>85</v>
      </c>
      <c r="J9520" s="43">
        <f t="shared" si="1"/>
        <v>36</v>
      </c>
      <c r="K9520" s="7" t="str">
        <f t="shared" si="2"/>
        <v>ENG30-05142180-npravo</v>
      </c>
      <c r="L9520" s="7" t="str">
        <f>ifna(VLOOKUP(K9520,'Лист1'!D:E,2,false))</f>
        <v/>
      </c>
      <c r="M9520" s="9"/>
      <c r="N9520" s="9"/>
      <c r="O9520" s="9"/>
      <c r="P9520" s="9"/>
      <c r="Q9520" s="9"/>
      <c r="R9520" s="9"/>
    </row>
    <row r="9521" ht="15.75" customHeight="1">
      <c r="A9521" s="14" t="s">
        <v>11</v>
      </c>
      <c r="B9521" s="14" t="s">
        <v>12</v>
      </c>
      <c r="C9521" s="40" t="s">
        <v>22719</v>
      </c>
      <c r="D9521" s="14" t="s">
        <v>22720</v>
      </c>
      <c r="E9521" s="13" t="s">
        <v>22721</v>
      </c>
      <c r="F9521" s="14" t="s">
        <v>22722</v>
      </c>
      <c r="G9521" s="14" t="s">
        <v>6772</v>
      </c>
      <c r="H9521" s="41" t="s">
        <v>6712</v>
      </c>
      <c r="I9521" s="42" t="s">
        <v>85</v>
      </c>
      <c r="J9521" s="45">
        <f t="shared" si="1"/>
        <v>42</v>
      </c>
      <c r="K9521" s="7" t="str">
        <f t="shared" si="2"/>
        <v>ENG30-05142641-nkorist</v>
      </c>
      <c r="L9521" s="7" t="str">
        <f>ifna(VLOOKUP(K9521,'Лист1'!D:E,2,false))</f>
        <v/>
      </c>
      <c r="M9521" s="9"/>
      <c r="N9521" s="9"/>
      <c r="O9521" s="9"/>
      <c r="P9521" s="9"/>
      <c r="Q9521" s="9"/>
      <c r="R9521" s="9"/>
    </row>
    <row r="9522" ht="15.75" customHeight="1">
      <c r="A9522" s="14" t="s">
        <v>11</v>
      </c>
      <c r="B9522" s="14" t="s">
        <v>12</v>
      </c>
      <c r="C9522" s="40" t="s">
        <v>22719</v>
      </c>
      <c r="D9522" s="14" t="s">
        <v>22723</v>
      </c>
      <c r="E9522" s="13" t="s">
        <v>22724</v>
      </c>
      <c r="F9522" s="14" t="s">
        <v>22725</v>
      </c>
      <c r="G9522" s="14"/>
      <c r="H9522" s="41" t="s">
        <v>6712</v>
      </c>
      <c r="I9522" s="42" t="s">
        <v>85</v>
      </c>
      <c r="J9522" s="83">
        <f t="shared" si="1"/>
        <v>45</v>
      </c>
      <c r="K9522" s="7" t="str">
        <f t="shared" si="2"/>
        <v>ENG30-05142863-nkorist</v>
      </c>
      <c r="L9522" s="7" t="str">
        <f>ifna(VLOOKUP(K9522,'Лист1'!D:E,2,false))</f>
        <v/>
      </c>
      <c r="M9522" s="9"/>
      <c r="N9522" s="9"/>
      <c r="O9522" s="9"/>
      <c r="P9522" s="9"/>
      <c r="Q9522" s="9"/>
      <c r="R9522" s="9"/>
    </row>
    <row r="9523" ht="15.75" customHeight="1">
      <c r="A9523" s="14" t="s">
        <v>11</v>
      </c>
      <c r="B9523" s="14" t="s">
        <v>12</v>
      </c>
      <c r="C9523" s="40" t="s">
        <v>22726</v>
      </c>
      <c r="D9523" s="14" t="s">
        <v>22727</v>
      </c>
      <c r="E9523" s="13" t="s">
        <v>22728</v>
      </c>
      <c r="F9523" s="14" t="s">
        <v>22729</v>
      </c>
      <c r="G9523" s="14" t="s">
        <v>6772</v>
      </c>
      <c r="H9523" s="41" t="s">
        <v>6712</v>
      </c>
      <c r="I9523" s="42" t="s">
        <v>85</v>
      </c>
      <c r="J9523" s="38">
        <f t="shared" si="1"/>
        <v>33</v>
      </c>
      <c r="K9523" s="7" t="str">
        <f t="shared" si="2"/>
        <v>ENG30-05143077-ncilj</v>
      </c>
      <c r="L9523" s="7" t="str">
        <f>ifna(VLOOKUP(K9523,'Лист1'!D:E,2,false))</f>
        <v/>
      </c>
      <c r="M9523" s="9"/>
      <c r="N9523" s="9"/>
      <c r="O9523" s="9"/>
      <c r="P9523" s="9"/>
      <c r="Q9523" s="9"/>
      <c r="R9523" s="9"/>
    </row>
    <row r="9524" ht="15.75" customHeight="1">
      <c r="A9524" s="14" t="s">
        <v>11</v>
      </c>
      <c r="B9524" s="14" t="s">
        <v>12</v>
      </c>
      <c r="C9524" s="40" t="s">
        <v>22730</v>
      </c>
      <c r="D9524" s="14" t="s">
        <v>22727</v>
      </c>
      <c r="E9524" s="13" t="s">
        <v>22728</v>
      </c>
      <c r="F9524" s="14" t="s">
        <v>22729</v>
      </c>
      <c r="G9524" s="14" t="s">
        <v>6772</v>
      </c>
      <c r="H9524" s="41" t="s">
        <v>6712</v>
      </c>
      <c r="I9524" s="42" t="s">
        <v>85</v>
      </c>
      <c r="J9524" s="47">
        <f t="shared" si="1"/>
        <v>33</v>
      </c>
      <c r="K9524" s="7" t="str">
        <f t="shared" si="2"/>
        <v>ENG30-05143077-ninteres</v>
      </c>
      <c r="L9524" s="7" t="str">
        <f>ifna(VLOOKUP(K9524,'Лист1'!D:E,2,false))</f>
        <v/>
      </c>
      <c r="M9524" s="9"/>
      <c r="N9524" s="9"/>
      <c r="O9524" s="9"/>
      <c r="P9524" s="9"/>
      <c r="Q9524" s="9"/>
      <c r="R9524" s="9"/>
    </row>
    <row r="9525" ht="15.75" customHeight="1">
      <c r="A9525" s="14" t="s">
        <v>11</v>
      </c>
      <c r="B9525" s="14" t="s">
        <v>12</v>
      </c>
      <c r="C9525" s="40" t="s">
        <v>8910</v>
      </c>
      <c r="D9525" s="14" t="s">
        <v>22731</v>
      </c>
      <c r="E9525" s="13" t="s">
        <v>22732</v>
      </c>
      <c r="F9525" s="14" t="s">
        <v>22733</v>
      </c>
      <c r="G9525" s="14" t="s">
        <v>6772</v>
      </c>
      <c r="H9525" s="41" t="s">
        <v>6712</v>
      </c>
      <c r="I9525" s="42" t="s">
        <v>85</v>
      </c>
      <c r="J9525" s="61">
        <f t="shared" si="1"/>
        <v>35</v>
      </c>
      <c r="K9525" s="7" t="str">
        <f t="shared" si="2"/>
        <v>ENG30-05143558-npoboljšanje</v>
      </c>
      <c r="L9525" s="7" t="str">
        <f>ifna(VLOOKUP(K9525,'Лист1'!D:E,2,false))</f>
        <v/>
      </c>
      <c r="M9525" s="9"/>
      <c r="N9525" s="9"/>
      <c r="O9525" s="9"/>
      <c r="P9525" s="9"/>
      <c r="Q9525" s="9"/>
      <c r="R9525" s="9"/>
    </row>
    <row r="9526" ht="15.75" customHeight="1">
      <c r="A9526" s="14" t="s">
        <v>11</v>
      </c>
      <c r="B9526" s="14" t="s">
        <v>12</v>
      </c>
      <c r="C9526" s="40" t="s">
        <v>9561</v>
      </c>
      <c r="D9526" s="14" t="s">
        <v>22734</v>
      </c>
      <c r="E9526" s="13" t="s">
        <v>22735</v>
      </c>
      <c r="F9526" s="14" t="s">
        <v>9561</v>
      </c>
      <c r="G9526" s="14" t="s">
        <v>6772</v>
      </c>
      <c r="H9526" s="41" t="s">
        <v>6712</v>
      </c>
      <c r="I9526" s="42" t="s">
        <v>85</v>
      </c>
      <c r="J9526" s="45">
        <f t="shared" si="1"/>
        <v>52</v>
      </c>
      <c r="K9526" s="7" t="str">
        <f t="shared" si="2"/>
        <v>ENG30-05144663-nzlo</v>
      </c>
      <c r="L9526" s="7" t="str">
        <f>ifna(VLOOKUP(K9526,'Лист1'!D:E,2,false))</f>
        <v/>
      </c>
      <c r="M9526" s="9"/>
      <c r="N9526" s="9"/>
      <c r="O9526" s="9"/>
      <c r="P9526" s="9"/>
      <c r="Q9526" s="9"/>
      <c r="R9526" s="9"/>
    </row>
    <row r="9527" ht="15.75" customHeight="1">
      <c r="A9527" s="14" t="s">
        <v>11</v>
      </c>
      <c r="B9527" s="14" t="s">
        <v>12</v>
      </c>
      <c r="C9527" s="40" t="s">
        <v>22713</v>
      </c>
      <c r="D9527" s="14" t="s">
        <v>22736</v>
      </c>
      <c r="E9527" s="13" t="s">
        <v>22737</v>
      </c>
      <c r="F9527" s="14" t="s">
        <v>22738</v>
      </c>
      <c r="G9527" s="14" t="s">
        <v>11104</v>
      </c>
      <c r="H9527" s="41" t="s">
        <v>6712</v>
      </c>
      <c r="I9527" s="42" t="s">
        <v>85</v>
      </c>
      <c r="J9527" s="28">
        <f t="shared" si="1"/>
        <v>113</v>
      </c>
      <c r="K9527" s="7" t="str">
        <f t="shared" si="2"/>
        <v>ENG30-05145118-ncena</v>
      </c>
      <c r="L9527" s="7" t="str">
        <f>ifna(VLOOKUP(K9527,'Лист1'!D:E,2,false))</f>
        <v/>
      </c>
      <c r="M9527" s="9"/>
      <c r="N9527" s="9"/>
      <c r="O9527" s="9"/>
      <c r="P9527" s="9"/>
      <c r="Q9527" s="9"/>
      <c r="R9527" s="9"/>
    </row>
    <row r="9528" ht="15.75" customHeight="1">
      <c r="A9528" s="14" t="s">
        <v>11</v>
      </c>
      <c r="B9528" s="14" t="s">
        <v>12</v>
      </c>
      <c r="C9528" s="40" t="s">
        <v>22698</v>
      </c>
      <c r="D9528" s="14" t="s">
        <v>22736</v>
      </c>
      <c r="E9528" s="13" t="s">
        <v>22737</v>
      </c>
      <c r="F9528" s="14" t="s">
        <v>22738</v>
      </c>
      <c r="G9528" s="14" t="s">
        <v>11104</v>
      </c>
      <c r="H9528" s="41" t="s">
        <v>6712</v>
      </c>
      <c r="I9528" s="42" t="s">
        <v>85</v>
      </c>
      <c r="J9528" s="61">
        <f t="shared" si="1"/>
        <v>113</v>
      </c>
      <c r="K9528" s="7" t="str">
        <f t="shared" si="2"/>
        <v>ENG30-05145118-nvrednost</v>
      </c>
      <c r="L9528" s="7" t="str">
        <f>ifna(VLOOKUP(K9528,'Лист1'!D:E,2,false))</f>
        <v/>
      </c>
      <c r="M9528" s="9"/>
      <c r="N9528" s="9"/>
      <c r="O9528" s="9"/>
      <c r="P9528" s="9"/>
      <c r="Q9528" s="9"/>
      <c r="R9528" s="9"/>
    </row>
    <row r="9529" ht="15.75" customHeight="1">
      <c r="A9529" s="14" t="s">
        <v>11</v>
      </c>
      <c r="B9529" s="14" t="s">
        <v>12</v>
      </c>
      <c r="C9529" s="40" t="s">
        <v>11268</v>
      </c>
      <c r="D9529" s="14" t="s">
        <v>22739</v>
      </c>
      <c r="E9529" s="13" t="s">
        <v>22740</v>
      </c>
      <c r="F9529" s="14" t="s">
        <v>22741</v>
      </c>
      <c r="G9529" s="14" t="s">
        <v>6772</v>
      </c>
      <c r="H9529" s="41" t="s">
        <v>6712</v>
      </c>
      <c r="I9529" s="42" t="s">
        <v>85</v>
      </c>
      <c r="J9529" s="25">
        <f t="shared" si="1"/>
        <v>24</v>
      </c>
      <c r="K9529" s="7" t="str">
        <f t="shared" si="2"/>
        <v>ENG30-05149325-nfunkcija</v>
      </c>
      <c r="L9529" s="7" t="str">
        <f>ifna(VLOOKUP(K9529,'Лист1'!D:E,2,false))</f>
        <v/>
      </c>
      <c r="M9529" s="9"/>
      <c r="N9529" s="9"/>
      <c r="O9529" s="9"/>
      <c r="P9529" s="9"/>
      <c r="Q9529" s="9"/>
      <c r="R9529" s="9"/>
    </row>
    <row r="9530" ht="15.75" customHeight="1">
      <c r="A9530" s="14" t="s">
        <v>11</v>
      </c>
      <c r="B9530" s="14" t="s">
        <v>12</v>
      </c>
      <c r="C9530" s="40" t="s">
        <v>10383</v>
      </c>
      <c r="D9530" s="14" t="s">
        <v>22742</v>
      </c>
      <c r="E9530" s="13" t="s">
        <v>22743</v>
      </c>
      <c r="F9530" s="14" t="s">
        <v>22744</v>
      </c>
      <c r="G9530" s="14" t="s">
        <v>6772</v>
      </c>
      <c r="H9530" s="41" t="s">
        <v>6712</v>
      </c>
      <c r="I9530" s="42" t="s">
        <v>85</v>
      </c>
      <c r="J9530" s="92">
        <f t="shared" si="1"/>
        <v>17</v>
      </c>
      <c r="K9530" s="7" t="str">
        <f t="shared" si="2"/>
        <v>ENG30-05149832-npomoć</v>
      </c>
      <c r="L9530" s="7" t="str">
        <f>ifna(VLOOKUP(K9530,'Лист1'!D:E,2,false))</f>
        <v/>
      </c>
      <c r="M9530" s="9"/>
      <c r="N9530" s="9"/>
      <c r="O9530" s="9"/>
      <c r="P9530" s="9"/>
      <c r="Q9530" s="9"/>
      <c r="R9530" s="9"/>
    </row>
    <row r="9531" ht="15.75" customHeight="1">
      <c r="A9531" s="14" t="s">
        <v>11</v>
      </c>
      <c r="B9531" s="14" t="s">
        <v>12</v>
      </c>
      <c r="C9531" s="40" t="s">
        <v>9122</v>
      </c>
      <c r="D9531" s="14" t="s">
        <v>22742</v>
      </c>
      <c r="E9531" s="13" t="s">
        <v>22743</v>
      </c>
      <c r="F9531" s="14" t="s">
        <v>22744</v>
      </c>
      <c r="G9531" s="14" t="s">
        <v>6772</v>
      </c>
      <c r="H9531" s="41" t="s">
        <v>6712</v>
      </c>
      <c r="I9531" s="42" t="s">
        <v>85</v>
      </c>
      <c r="J9531" s="48">
        <f t="shared" si="1"/>
        <v>17</v>
      </c>
      <c r="K9531" s="7" t="str">
        <f t="shared" si="2"/>
        <v>ENG30-05149832-nusluga</v>
      </c>
      <c r="L9531" s="7" t="str">
        <f>ifna(VLOOKUP(K9531,'Лист1'!D:E,2,false))</f>
        <v/>
      </c>
      <c r="M9531" s="9"/>
      <c r="N9531" s="9"/>
      <c r="O9531" s="9"/>
      <c r="P9531" s="9"/>
      <c r="Q9531" s="9"/>
      <c r="R9531" s="9"/>
    </row>
    <row r="9532" ht="15.75" customHeight="1">
      <c r="A9532" s="14" t="s">
        <v>11</v>
      </c>
      <c r="B9532" s="14" t="s">
        <v>12</v>
      </c>
      <c r="C9532" s="40" t="s">
        <v>7191</v>
      </c>
      <c r="D9532" s="14" t="s">
        <v>22745</v>
      </c>
      <c r="E9532" s="13" t="s">
        <v>22746</v>
      </c>
      <c r="F9532" s="14" t="s">
        <v>22747</v>
      </c>
      <c r="G9532" s="14" t="s">
        <v>6772</v>
      </c>
      <c r="H9532" s="41" t="s">
        <v>6712</v>
      </c>
      <c r="I9532" s="42" t="s">
        <v>85</v>
      </c>
      <c r="J9532" s="47">
        <f t="shared" si="1"/>
        <v>15</v>
      </c>
      <c r="K9532" s="7" t="str">
        <f t="shared" si="2"/>
        <v>ENG30-05149978-nprimena</v>
      </c>
      <c r="L9532" s="7" t="str">
        <f>ifna(VLOOKUP(K9532,'Лист1'!D:E,2,false))</f>
        <v/>
      </c>
      <c r="M9532" s="9"/>
      <c r="N9532" s="9"/>
      <c r="O9532" s="9"/>
      <c r="P9532" s="9"/>
      <c r="Q9532" s="9"/>
      <c r="R9532" s="9"/>
    </row>
    <row r="9533" ht="15.75" customHeight="1">
      <c r="A9533" s="14" t="s">
        <v>11</v>
      </c>
      <c r="B9533" s="14" t="s">
        <v>12</v>
      </c>
      <c r="C9533" s="40" t="s">
        <v>7478</v>
      </c>
      <c r="D9533" s="14" t="s">
        <v>22745</v>
      </c>
      <c r="E9533" s="13" t="s">
        <v>22746</v>
      </c>
      <c r="F9533" s="14" t="s">
        <v>22747</v>
      </c>
      <c r="G9533" s="14" t="s">
        <v>6772</v>
      </c>
      <c r="H9533" s="41" t="s">
        <v>6712</v>
      </c>
      <c r="I9533" s="42" t="s">
        <v>85</v>
      </c>
      <c r="J9533" s="47">
        <f t="shared" si="1"/>
        <v>15</v>
      </c>
      <c r="K9533" s="7" t="str">
        <f t="shared" si="2"/>
        <v>ENG30-05149978-nupotreba</v>
      </c>
      <c r="L9533" s="7" t="str">
        <f>ifna(VLOOKUP(K9533,'Лист1'!D:E,2,false))</f>
        <v/>
      </c>
      <c r="M9533" s="9"/>
      <c r="N9533" s="9"/>
      <c r="O9533" s="9"/>
      <c r="P9533" s="9"/>
      <c r="Q9533" s="9"/>
      <c r="R9533" s="9"/>
    </row>
    <row r="9534" ht="15.75" customHeight="1">
      <c r="A9534" s="14" t="s">
        <v>11</v>
      </c>
      <c r="B9534" s="14" t="s">
        <v>12</v>
      </c>
      <c r="C9534" s="40" t="s">
        <v>22748</v>
      </c>
      <c r="D9534" s="14" t="s">
        <v>22749</v>
      </c>
      <c r="E9534" s="13" t="s">
        <v>22750</v>
      </c>
      <c r="F9534" s="14" t="s">
        <v>22751</v>
      </c>
      <c r="G9534" s="14" t="s">
        <v>6772</v>
      </c>
      <c r="H9534" s="41" t="s">
        <v>6712</v>
      </c>
      <c r="I9534" s="42" t="s">
        <v>85</v>
      </c>
      <c r="J9534" s="22">
        <f t="shared" si="1"/>
        <v>64</v>
      </c>
      <c r="K9534" s="7" t="str">
        <f t="shared" si="2"/>
        <v>ENG30-05153520-nsposobnost</v>
      </c>
      <c r="L9534" s="7" t="str">
        <f>ifna(VLOOKUP(K9534,'Лист1'!D:E,2,false))</f>
        <v/>
      </c>
      <c r="M9534" s="9"/>
      <c r="N9534" s="9"/>
      <c r="O9534" s="9"/>
      <c r="P9534" s="9"/>
      <c r="Q9534" s="9"/>
      <c r="R9534" s="9"/>
    </row>
    <row r="9535" ht="15.75" customHeight="1">
      <c r="A9535" s="14" t="s">
        <v>11</v>
      </c>
      <c r="B9535" s="14" t="s">
        <v>12</v>
      </c>
      <c r="C9535" s="40" t="s">
        <v>22752</v>
      </c>
      <c r="D9535" s="14" t="s">
        <v>22753</v>
      </c>
      <c r="E9535" s="13" t="s">
        <v>22754</v>
      </c>
      <c r="F9535" s="14" t="s">
        <v>22752</v>
      </c>
      <c r="G9535" s="14" t="s">
        <v>6772</v>
      </c>
      <c r="H9535" s="41" t="s">
        <v>6712</v>
      </c>
      <c r="I9535" s="42" t="s">
        <v>85</v>
      </c>
      <c r="J9535" s="46">
        <f t="shared" si="1"/>
        <v>66</v>
      </c>
      <c r="K9535" s="7" t="str">
        <f t="shared" si="2"/>
        <v>ENG30-05154676-nresurs</v>
      </c>
      <c r="L9535" s="7" t="str">
        <f>ifna(VLOOKUP(K9535,'Лист1'!D:E,2,false))</f>
        <v/>
      </c>
      <c r="M9535" s="9"/>
      <c r="N9535" s="9"/>
      <c r="O9535" s="9"/>
      <c r="P9535" s="9"/>
      <c r="Q9535" s="9"/>
      <c r="R9535" s="9"/>
    </row>
    <row r="9536" ht="15.75" customHeight="1">
      <c r="A9536" s="14" t="s">
        <v>11</v>
      </c>
      <c r="B9536" s="14" t="s">
        <v>12</v>
      </c>
      <c r="C9536" s="40" t="s">
        <v>22364</v>
      </c>
      <c r="D9536" s="14" t="s">
        <v>22755</v>
      </c>
      <c r="E9536" s="13" t="s">
        <v>22756</v>
      </c>
      <c r="F9536" s="14" t="s">
        <v>22757</v>
      </c>
      <c r="G9536" s="14" t="s">
        <v>6772</v>
      </c>
      <c r="H9536" s="41" t="s">
        <v>6712</v>
      </c>
      <c r="I9536" s="42" t="s">
        <v>85</v>
      </c>
      <c r="J9536" s="61">
        <f t="shared" si="1"/>
        <v>31</v>
      </c>
      <c r="K9536" s="7" t="str">
        <f t="shared" si="2"/>
        <v>ENG30-05155821-nprednost</v>
      </c>
      <c r="L9536" s="7" t="str">
        <f>ifna(VLOOKUP(K9536,'Лист1'!D:E,2,false))</f>
        <v/>
      </c>
      <c r="M9536" s="9"/>
      <c r="N9536" s="9"/>
      <c r="O9536" s="9"/>
      <c r="P9536" s="9"/>
      <c r="Q9536" s="9"/>
      <c r="R9536" s="9"/>
    </row>
    <row r="9537" ht="15.75" customHeight="1">
      <c r="A9537" s="14" t="s">
        <v>11</v>
      </c>
      <c r="B9537" s="14" t="s">
        <v>12</v>
      </c>
      <c r="C9537" s="40" t="s">
        <v>22758</v>
      </c>
      <c r="D9537" s="14" t="s">
        <v>22759</v>
      </c>
      <c r="E9537" s="13" t="s">
        <v>22760</v>
      </c>
      <c r="F9537" s="14" t="s">
        <v>22761</v>
      </c>
      <c r="G9537" s="14" t="s">
        <v>6772</v>
      </c>
      <c r="H9537" s="41" t="s">
        <v>6712</v>
      </c>
      <c r="I9537" s="42" t="s">
        <v>85</v>
      </c>
      <c r="J9537" s="106">
        <f t="shared" si="1"/>
        <v>28</v>
      </c>
      <c r="K9537" s="7" t="str">
        <f t="shared" si="2"/>
        <v>ENG30-05157574-nprihod</v>
      </c>
      <c r="L9537" s="7" t="str">
        <f>ifna(VLOOKUP(K9537,'Лист1'!D:E,2,false))</f>
        <v/>
      </c>
      <c r="M9537" s="9"/>
      <c r="N9537" s="9"/>
      <c r="O9537" s="9"/>
      <c r="P9537" s="9"/>
      <c r="Q9537" s="9"/>
      <c r="R9537" s="9"/>
    </row>
    <row r="9538" ht="15.75" customHeight="1">
      <c r="A9538" s="14" t="s">
        <v>11</v>
      </c>
      <c r="B9538" s="14" t="s">
        <v>12</v>
      </c>
      <c r="C9538" s="40" t="s">
        <v>21411</v>
      </c>
      <c r="D9538" s="14" t="s">
        <v>22762</v>
      </c>
      <c r="E9538" s="13" t="s">
        <v>22763</v>
      </c>
      <c r="F9538" s="14" t="s">
        <v>22764</v>
      </c>
      <c r="G9538" s="14" t="s">
        <v>6772</v>
      </c>
      <c r="H9538" s="41" t="s">
        <v>6712</v>
      </c>
      <c r="I9538" s="42" t="s">
        <v>85</v>
      </c>
      <c r="J9538" s="54">
        <f t="shared" si="1"/>
        <v>26</v>
      </c>
      <c r="K9538" s="7" t="str">
        <f t="shared" si="2"/>
        <v>ENG30-05161436-nopterećenje</v>
      </c>
      <c r="L9538" s="7" t="str">
        <f>ifna(VLOOKUP(K9538,'Лист1'!D:E,2,false))</f>
        <v/>
      </c>
      <c r="M9538" s="9"/>
      <c r="N9538" s="9"/>
      <c r="O9538" s="9"/>
      <c r="P9538" s="9"/>
      <c r="Q9538" s="9"/>
      <c r="R9538" s="9"/>
    </row>
    <row r="9539" ht="15.75" customHeight="1">
      <c r="A9539" s="14" t="s">
        <v>11</v>
      </c>
      <c r="B9539" s="14" t="s">
        <v>12</v>
      </c>
      <c r="C9539" s="40" t="s">
        <v>22705</v>
      </c>
      <c r="D9539" s="14" t="s">
        <v>22765</v>
      </c>
      <c r="E9539" s="13" t="s">
        <v>22766</v>
      </c>
      <c r="F9539" s="14" t="s">
        <v>22767</v>
      </c>
      <c r="G9539" s="14" t="s">
        <v>6772</v>
      </c>
      <c r="H9539" s="41" t="s">
        <v>6712</v>
      </c>
      <c r="I9539" s="42" t="s">
        <v>85</v>
      </c>
      <c r="J9539" s="29">
        <f t="shared" si="1"/>
        <v>70</v>
      </c>
      <c r="K9539" s="7" t="str">
        <f t="shared" si="2"/>
        <v>ENG30-05161614-nnedostatak</v>
      </c>
      <c r="L9539" s="7" t="str">
        <f>ifna(VLOOKUP(K9539,'Лист1'!D:E,2,false))</f>
        <v/>
      </c>
      <c r="M9539" s="9"/>
      <c r="N9539" s="9"/>
      <c r="O9539" s="9"/>
      <c r="P9539" s="9"/>
      <c r="Q9539" s="9"/>
      <c r="R9539" s="9"/>
    </row>
    <row r="9540" ht="15.75" customHeight="1">
      <c r="A9540" s="14" t="s">
        <v>11</v>
      </c>
      <c r="B9540" s="14" t="s">
        <v>12</v>
      </c>
      <c r="C9540" s="40" t="s">
        <v>7551</v>
      </c>
      <c r="D9540" s="14" t="s">
        <v>22768</v>
      </c>
      <c r="E9540" s="13" t="s">
        <v>22769</v>
      </c>
      <c r="F9540" s="14" t="s">
        <v>22770</v>
      </c>
      <c r="G9540" s="14" t="s">
        <v>6772</v>
      </c>
      <c r="H9540" s="41" t="s">
        <v>6712</v>
      </c>
      <c r="I9540" s="42" t="s">
        <v>85</v>
      </c>
      <c r="J9540" s="39">
        <f t="shared" si="1"/>
        <v>43</v>
      </c>
      <c r="K9540" s="7" t="str">
        <f t="shared" si="2"/>
        <v>ENG30-05162985-ngubitak</v>
      </c>
      <c r="L9540" s="7" t="str">
        <f>ifna(VLOOKUP(K9540,'Лист1'!D:E,2,false))</f>
        <v/>
      </c>
      <c r="M9540" s="9"/>
      <c r="N9540" s="9"/>
      <c r="O9540" s="9"/>
      <c r="P9540" s="9"/>
      <c r="Q9540" s="9"/>
      <c r="R9540" s="9"/>
    </row>
    <row r="9541" ht="15.75" customHeight="1">
      <c r="A9541" s="14" t="s">
        <v>11</v>
      </c>
      <c r="B9541" s="14" t="s">
        <v>12</v>
      </c>
      <c r="C9541" s="40" t="s">
        <v>22771</v>
      </c>
      <c r="D9541" s="14" t="s">
        <v>22772</v>
      </c>
      <c r="E9541" s="13" t="s">
        <v>22773</v>
      </c>
      <c r="F9541" s="14" t="s">
        <v>22771</v>
      </c>
      <c r="G9541" s="14" t="s">
        <v>6772</v>
      </c>
      <c r="H9541" s="41" t="s">
        <v>6712</v>
      </c>
      <c r="I9541" s="42" t="s">
        <v>85</v>
      </c>
      <c r="J9541" s="21">
        <f t="shared" si="1"/>
        <v>59</v>
      </c>
      <c r="K9541" s="7" t="str">
        <f t="shared" si="2"/>
        <v>ENG30-05168261-nvažnost</v>
      </c>
      <c r="L9541" s="7" t="str">
        <f>ifna(VLOOKUP(K9541,'Лист1'!D:E,2,false))</f>
        <v/>
      </c>
      <c r="M9541" s="9"/>
      <c r="N9541" s="9"/>
      <c r="O9541" s="9"/>
      <c r="P9541" s="9"/>
      <c r="Q9541" s="9"/>
      <c r="R9541" s="9"/>
    </row>
    <row r="9542" ht="15.75" customHeight="1">
      <c r="A9542" s="14" t="s">
        <v>11</v>
      </c>
      <c r="B9542" s="14" t="s">
        <v>12</v>
      </c>
      <c r="C9542" s="40" t="s">
        <v>8414</v>
      </c>
      <c r="D9542" s="14" t="s">
        <v>22774</v>
      </c>
      <c r="E9542" s="13" t="s">
        <v>22775</v>
      </c>
      <c r="F9542" s="14" t="s">
        <v>22776</v>
      </c>
      <c r="G9542" s="14" t="s">
        <v>7415</v>
      </c>
      <c r="H9542" s="41" t="s">
        <v>6712</v>
      </c>
      <c r="I9542" s="42" t="s">
        <v>85</v>
      </c>
      <c r="J9542" s="31">
        <f t="shared" si="1"/>
        <v>25</v>
      </c>
      <c r="K9542" s="7" t="str">
        <f t="shared" si="2"/>
        <v>ENG30-05168795-nglas</v>
      </c>
      <c r="L9542" s="7" t="str">
        <f>ifna(VLOOKUP(K9542,'Лист1'!D:E,2,false))</f>
        <v/>
      </c>
      <c r="M9542" s="9"/>
      <c r="N9542" s="9"/>
      <c r="O9542" s="9"/>
      <c r="P9542" s="9"/>
      <c r="Q9542" s="9"/>
      <c r="R9542" s="9"/>
    </row>
    <row r="9543" ht="15.75" customHeight="1">
      <c r="A9543" s="14" t="s">
        <v>11</v>
      </c>
      <c r="B9543" s="14" t="s">
        <v>12</v>
      </c>
      <c r="C9543" s="40" t="s">
        <v>22777</v>
      </c>
      <c r="D9543" s="14" t="s">
        <v>22778</v>
      </c>
      <c r="E9543" s="13" t="s">
        <v>22779</v>
      </c>
      <c r="F9543" s="14" t="s">
        <v>22777</v>
      </c>
      <c r="G9543" s="14" t="s">
        <v>6772</v>
      </c>
      <c r="H9543" s="41" t="s">
        <v>6712</v>
      </c>
      <c r="I9543" s="42" t="s">
        <v>85</v>
      </c>
      <c r="J9543" s="28">
        <f t="shared" si="1"/>
        <v>43</v>
      </c>
      <c r="K9543" s="7" t="str">
        <f t="shared" si="2"/>
        <v>ENG30-05169813-nznačaj</v>
      </c>
      <c r="L9543" s="7" t="str">
        <f>ifna(VLOOKUP(K9543,'Лист1'!D:E,2,false))</f>
        <v/>
      </c>
      <c r="M9543" s="9"/>
      <c r="N9543" s="9"/>
      <c r="O9543" s="9"/>
      <c r="P9543" s="9"/>
      <c r="Q9543" s="9"/>
      <c r="R9543" s="9"/>
    </row>
    <row r="9544" ht="15.75" customHeight="1">
      <c r="A9544" s="14" t="s">
        <v>11</v>
      </c>
      <c r="B9544" s="14" t="s">
        <v>12</v>
      </c>
      <c r="C9544" s="40" t="s">
        <v>22357</v>
      </c>
      <c r="D9544" s="14" t="s">
        <v>22780</v>
      </c>
      <c r="E9544" s="13" t="s">
        <v>22781</v>
      </c>
      <c r="F9544" s="14" t="s">
        <v>22357</v>
      </c>
      <c r="G9544" s="14" t="s">
        <v>7719</v>
      </c>
      <c r="H9544" s="41" t="s">
        <v>6712</v>
      </c>
      <c r="I9544" s="42" t="s">
        <v>85</v>
      </c>
      <c r="J9544" s="53">
        <f t="shared" si="1"/>
        <v>86</v>
      </c>
      <c r="K9544" s="7" t="str">
        <f t="shared" si="2"/>
        <v>ENG30-05174653-npravo</v>
      </c>
      <c r="L9544" s="7" t="str">
        <f>ifna(VLOOKUP(K9544,'Лист1'!D:E,2,false))</f>
        <v/>
      </c>
      <c r="M9544" s="9"/>
      <c r="N9544" s="9"/>
      <c r="O9544" s="9"/>
      <c r="P9544" s="9"/>
      <c r="Q9544" s="9"/>
      <c r="R9544" s="9"/>
    </row>
    <row r="9545" ht="15.75" customHeight="1">
      <c r="A9545" s="14" t="s">
        <v>11</v>
      </c>
      <c r="B9545" s="14" t="s">
        <v>12</v>
      </c>
      <c r="C9545" s="40" t="s">
        <v>12637</v>
      </c>
      <c r="D9545" s="14" t="s">
        <v>22782</v>
      </c>
      <c r="E9545" s="13" t="s">
        <v>22783</v>
      </c>
      <c r="F9545" s="14" t="s">
        <v>12637</v>
      </c>
      <c r="G9545" s="14" t="s">
        <v>7719</v>
      </c>
      <c r="H9545" s="41" t="s">
        <v>6712</v>
      </c>
      <c r="I9545" s="42" t="s">
        <v>85</v>
      </c>
      <c r="J9545" s="30">
        <f t="shared" si="1"/>
        <v>64</v>
      </c>
      <c r="K9545" s="7" t="str">
        <f t="shared" si="2"/>
        <v>ENG30-05175467-npristup</v>
      </c>
      <c r="L9545" s="7" t="str">
        <f>ifna(VLOOKUP(K9545,'Лист1'!D:E,2,false))</f>
        <v/>
      </c>
      <c r="M9545" s="9"/>
      <c r="N9545" s="9"/>
      <c r="O9545" s="9"/>
      <c r="P9545" s="9"/>
      <c r="Q9545" s="9"/>
      <c r="R9545" s="9"/>
    </row>
    <row r="9546" ht="15.75" customHeight="1">
      <c r="A9546" s="14" t="s">
        <v>11</v>
      </c>
      <c r="B9546" s="14" t="s">
        <v>12</v>
      </c>
      <c r="C9546" s="40" t="s">
        <v>22748</v>
      </c>
      <c r="D9546" s="14" t="s">
        <v>22784</v>
      </c>
      <c r="E9546" s="13" t="s">
        <v>22785</v>
      </c>
      <c r="F9546" s="14" t="s">
        <v>22748</v>
      </c>
      <c r="G9546" s="14" t="s">
        <v>6772</v>
      </c>
      <c r="H9546" s="41" t="s">
        <v>6712</v>
      </c>
      <c r="I9546" s="42" t="s">
        <v>85</v>
      </c>
      <c r="J9546" s="28">
        <f t="shared" si="1"/>
        <v>34</v>
      </c>
      <c r="K9546" s="7" t="str">
        <f t="shared" si="2"/>
        <v>ENG30-05190804-nsposobnost</v>
      </c>
      <c r="L9546" s="7" t="str">
        <f>ifna(VLOOKUP(K9546,'Лист1'!D:E,2,false))</f>
        <v/>
      </c>
      <c r="M9546" s="9"/>
      <c r="N9546" s="9"/>
      <c r="O9546" s="9"/>
      <c r="P9546" s="9"/>
      <c r="Q9546" s="9"/>
      <c r="R9546" s="9"/>
    </row>
    <row r="9547" ht="15.75" customHeight="1">
      <c r="A9547" s="14" t="s">
        <v>11</v>
      </c>
      <c r="B9547" s="14" t="s">
        <v>12</v>
      </c>
      <c r="C9547" s="40" t="s">
        <v>13778</v>
      </c>
      <c r="D9547" s="14" t="s">
        <v>22786</v>
      </c>
      <c r="E9547" s="13" t="s">
        <v>22787</v>
      </c>
      <c r="F9547" s="14" t="s">
        <v>13778</v>
      </c>
      <c r="G9547" s="14" t="s">
        <v>6772</v>
      </c>
      <c r="H9547" s="41" t="s">
        <v>6712</v>
      </c>
      <c r="I9547" s="42" t="s">
        <v>85</v>
      </c>
      <c r="J9547" s="29">
        <f t="shared" si="1"/>
        <v>35</v>
      </c>
      <c r="K9547" s="7" t="str">
        <f t="shared" si="2"/>
        <v>ENG30-05191695-nmoć</v>
      </c>
      <c r="L9547" s="7" t="str">
        <f>ifna(VLOOKUP(K9547,'Лист1'!D:E,2,false))</f>
        <v/>
      </c>
      <c r="M9547" s="9"/>
      <c r="N9547" s="9"/>
      <c r="O9547" s="9"/>
      <c r="P9547" s="9"/>
      <c r="Q9547" s="9"/>
      <c r="R9547" s="9"/>
    </row>
    <row r="9548" ht="15.75" customHeight="1">
      <c r="A9548" s="14" t="s">
        <v>11</v>
      </c>
      <c r="B9548" s="14" t="s">
        <v>12</v>
      </c>
      <c r="C9548" s="40" t="s">
        <v>8228</v>
      </c>
      <c r="D9548" s="14" t="s">
        <v>22788</v>
      </c>
      <c r="E9548" s="13" t="s">
        <v>22789</v>
      </c>
      <c r="F9548" s="14" t="s">
        <v>8228</v>
      </c>
      <c r="G9548" s="14" t="s">
        <v>6772</v>
      </c>
      <c r="H9548" s="41" t="s">
        <v>6712</v>
      </c>
      <c r="I9548" s="42" t="s">
        <v>85</v>
      </c>
      <c r="J9548" s="25">
        <f t="shared" si="1"/>
        <v>69</v>
      </c>
      <c r="K9548" s="7" t="str">
        <f t="shared" si="2"/>
        <v>ENG30-05194151-nuticaj</v>
      </c>
      <c r="L9548" s="7" t="str">
        <f>ifna(VLOOKUP(K9548,'Лист1'!D:E,2,false))</f>
        <v/>
      </c>
      <c r="M9548" s="9"/>
      <c r="N9548" s="9"/>
      <c r="O9548" s="9"/>
      <c r="P9548" s="9"/>
      <c r="Q9548" s="9"/>
      <c r="R9548" s="9"/>
    </row>
    <row r="9549" ht="15.75" customHeight="1">
      <c r="A9549" s="14" t="s">
        <v>11</v>
      </c>
      <c r="B9549" s="14" t="s">
        <v>12</v>
      </c>
      <c r="C9549" s="40" t="s">
        <v>7833</v>
      </c>
      <c r="D9549" s="14" t="s">
        <v>22790</v>
      </c>
      <c r="E9549" s="13" t="s">
        <v>22791</v>
      </c>
      <c r="F9549" s="14" t="s">
        <v>22792</v>
      </c>
      <c r="G9549" s="14" t="s">
        <v>6772</v>
      </c>
      <c r="H9549" s="41" t="s">
        <v>6712</v>
      </c>
      <c r="I9549" s="42" t="s">
        <v>85</v>
      </c>
      <c r="J9549" s="92">
        <f t="shared" si="1"/>
        <v>24</v>
      </c>
      <c r="K9549" s="7" t="str">
        <f t="shared" si="2"/>
        <v>ENG30-05194578-nsila</v>
      </c>
      <c r="L9549" s="7" t="str">
        <f>ifna(VLOOKUP(K9549,'Лист1'!D:E,2,false))</f>
        <v/>
      </c>
      <c r="M9549" s="9"/>
      <c r="N9549" s="9"/>
      <c r="O9549" s="9"/>
      <c r="P9549" s="9"/>
      <c r="Q9549" s="9"/>
      <c r="R9549" s="9"/>
    </row>
    <row r="9550" ht="15.75" customHeight="1">
      <c r="A9550" s="14" t="s">
        <v>11</v>
      </c>
      <c r="B9550" s="14" t="s">
        <v>12</v>
      </c>
      <c r="C9550" s="40" t="s">
        <v>7834</v>
      </c>
      <c r="D9550" s="14" t="s">
        <v>22790</v>
      </c>
      <c r="E9550" s="13" t="s">
        <v>22791</v>
      </c>
      <c r="F9550" s="14" t="s">
        <v>22792</v>
      </c>
      <c r="G9550" s="14" t="s">
        <v>6772</v>
      </c>
      <c r="H9550" s="41" t="s">
        <v>6712</v>
      </c>
      <c r="I9550" s="42" t="s">
        <v>85</v>
      </c>
      <c r="J9550" s="18">
        <f t="shared" si="1"/>
        <v>24</v>
      </c>
      <c r="K9550" s="7" t="str">
        <f t="shared" si="2"/>
        <v>ENG30-05194578-nsnaga</v>
      </c>
      <c r="L9550" s="7" t="str">
        <f>ifna(VLOOKUP(K9550,'Лист1'!D:E,2,false))</f>
        <v/>
      </c>
      <c r="M9550" s="9"/>
      <c r="N9550" s="9"/>
      <c r="O9550" s="9"/>
      <c r="P9550" s="9"/>
      <c r="Q9550" s="9"/>
      <c r="R9550" s="9"/>
    </row>
    <row r="9551" ht="15.75" customHeight="1">
      <c r="A9551" s="14" t="s">
        <v>11</v>
      </c>
      <c r="B9551" s="14" t="s">
        <v>12</v>
      </c>
      <c r="C9551" s="40" t="s">
        <v>8144</v>
      </c>
      <c r="D9551" s="14" t="s">
        <v>22793</v>
      </c>
      <c r="E9551" s="13" t="s">
        <v>22794</v>
      </c>
      <c r="F9551" s="14" t="s">
        <v>22795</v>
      </c>
      <c r="G9551" s="14" t="s">
        <v>6772</v>
      </c>
      <c r="H9551" s="41" t="s">
        <v>6712</v>
      </c>
      <c r="I9551" s="42" t="s">
        <v>85</v>
      </c>
      <c r="J9551" s="50">
        <f t="shared" si="1"/>
        <v>32</v>
      </c>
      <c r="K9551" s="7" t="str">
        <f t="shared" si="2"/>
        <v>ENG30-05196375-nkontrola</v>
      </c>
      <c r="L9551" s="7" t="str">
        <f>ifna(VLOOKUP(K9551,'Лист1'!D:E,2,false))</f>
        <v/>
      </c>
      <c r="M9551" s="9"/>
      <c r="N9551" s="9"/>
      <c r="O9551" s="9"/>
      <c r="P9551" s="9"/>
      <c r="Q9551" s="9"/>
      <c r="R9551" s="9"/>
    </row>
    <row r="9552" ht="15.75" customHeight="1">
      <c r="A9552" s="14" t="s">
        <v>11</v>
      </c>
      <c r="B9552" s="14" t="s">
        <v>12</v>
      </c>
      <c r="C9552" s="40" t="s">
        <v>13773</v>
      </c>
      <c r="D9552" s="14" t="s">
        <v>22796</v>
      </c>
      <c r="E9552" s="13" t="s">
        <v>22797</v>
      </c>
      <c r="F9552" s="14" t="s">
        <v>22798</v>
      </c>
      <c r="G9552" s="14" t="s">
        <v>6772</v>
      </c>
      <c r="H9552" s="41" t="s">
        <v>6712</v>
      </c>
      <c r="I9552" s="42" t="s">
        <v>85</v>
      </c>
      <c r="J9552" s="59">
        <f t="shared" si="1"/>
        <v>56</v>
      </c>
      <c r="K9552" s="7" t="str">
        <f t="shared" si="2"/>
        <v>ENG30-05196582-nautoritet</v>
      </c>
      <c r="L9552" s="7" t="str">
        <f>ifna(VLOOKUP(K9552,'Лист1'!D:E,2,false))</f>
        <v/>
      </c>
      <c r="M9552" s="9"/>
      <c r="N9552" s="9"/>
      <c r="O9552" s="9"/>
      <c r="P9552" s="9"/>
      <c r="Q9552" s="9"/>
      <c r="R9552" s="9"/>
    </row>
    <row r="9553" ht="15.75" customHeight="1">
      <c r="A9553" s="14" t="s">
        <v>11</v>
      </c>
      <c r="B9553" s="14" t="s">
        <v>12</v>
      </c>
      <c r="C9553" s="40" t="s">
        <v>13780</v>
      </c>
      <c r="D9553" s="14" t="s">
        <v>22796</v>
      </c>
      <c r="E9553" s="13" t="s">
        <v>22797</v>
      </c>
      <c r="F9553" s="14" t="s">
        <v>22798</v>
      </c>
      <c r="G9553" s="14" t="s">
        <v>6772</v>
      </c>
      <c r="H9553" s="41" t="s">
        <v>6712</v>
      </c>
      <c r="I9553" s="42" t="s">
        <v>85</v>
      </c>
      <c r="J9553" s="18">
        <f t="shared" si="1"/>
        <v>56</v>
      </c>
      <c r="K9553" s="7" t="str">
        <f t="shared" si="2"/>
        <v>ENG30-05196582-novlašćenje</v>
      </c>
      <c r="L9553" s="7" t="str">
        <f>ifna(VLOOKUP(K9553,'Лист1'!D:E,2,false))</f>
        <v/>
      </c>
      <c r="M9553" s="9"/>
      <c r="N9553" s="9"/>
      <c r="O9553" s="9"/>
      <c r="P9553" s="9"/>
      <c r="Q9553" s="9"/>
      <c r="R9553" s="9"/>
    </row>
    <row r="9554" ht="15.75" customHeight="1">
      <c r="A9554" s="14" t="s">
        <v>11</v>
      </c>
      <c r="B9554" s="14" t="s">
        <v>12</v>
      </c>
      <c r="C9554" s="40" t="s">
        <v>22799</v>
      </c>
      <c r="D9554" s="14" t="s">
        <v>22800</v>
      </c>
      <c r="E9554" s="13" t="s">
        <v>22801</v>
      </c>
      <c r="F9554" s="14" t="s">
        <v>22799</v>
      </c>
      <c r="G9554" s="14" t="s">
        <v>6772</v>
      </c>
      <c r="H9554" s="41" t="s">
        <v>6712</v>
      </c>
      <c r="I9554" s="42" t="s">
        <v>85</v>
      </c>
      <c r="J9554" s="60">
        <f t="shared" si="1"/>
        <v>58</v>
      </c>
      <c r="K9554" s="7" t="str">
        <f t="shared" si="2"/>
        <v>ENG30-05199286-nefikasnost</v>
      </c>
      <c r="L9554" s="7" t="str">
        <f>ifna(VLOOKUP(K9554,'Лист1'!D:E,2,false))</f>
        <v/>
      </c>
      <c r="M9554" s="9"/>
      <c r="N9554" s="9"/>
      <c r="O9554" s="9"/>
      <c r="P9554" s="9"/>
      <c r="Q9554" s="9"/>
      <c r="R9554" s="9"/>
    </row>
    <row r="9555" ht="15.75" customHeight="1">
      <c r="A9555" s="14" t="s">
        <v>11</v>
      </c>
      <c r="B9555" s="14" t="s">
        <v>12</v>
      </c>
      <c r="C9555" s="40" t="s">
        <v>22802</v>
      </c>
      <c r="D9555" s="14" t="s">
        <v>22803</v>
      </c>
      <c r="E9555" s="13" t="s">
        <v>22804</v>
      </c>
      <c r="F9555" s="14" t="s">
        <v>22805</v>
      </c>
      <c r="G9555" s="14" t="s">
        <v>6772</v>
      </c>
      <c r="H9555" s="41" t="s">
        <v>6712</v>
      </c>
      <c r="I9555" s="42" t="s">
        <v>85</v>
      </c>
      <c r="J9555" s="21">
        <f t="shared" si="1"/>
        <v>98</v>
      </c>
      <c r="K9555" s="7" t="str">
        <f t="shared" si="2"/>
        <v>ENG30-05200169-nmogućnost</v>
      </c>
      <c r="L9555" s="7" t="str">
        <f>ifna(VLOOKUP(K9555,'Лист1'!D:E,2,false))</f>
        <v/>
      </c>
      <c r="M9555" s="9"/>
      <c r="N9555" s="9"/>
      <c r="O9555" s="9"/>
      <c r="P9555" s="9"/>
      <c r="Q9555" s="9"/>
      <c r="R9555" s="9"/>
    </row>
    <row r="9556" ht="15.75" customHeight="1">
      <c r="A9556" s="14" t="s">
        <v>11</v>
      </c>
      <c r="B9556" s="14" t="s">
        <v>12</v>
      </c>
      <c r="C9556" s="40" t="s">
        <v>22748</v>
      </c>
      <c r="D9556" s="14" t="s">
        <v>22803</v>
      </c>
      <c r="E9556" s="13" t="s">
        <v>22804</v>
      </c>
      <c r="F9556" s="14" t="s">
        <v>22805</v>
      </c>
      <c r="G9556" s="14" t="s">
        <v>6772</v>
      </c>
      <c r="H9556" s="41" t="s">
        <v>6712</v>
      </c>
      <c r="I9556" s="42" t="s">
        <v>85</v>
      </c>
      <c r="J9556" s="38">
        <f t="shared" si="1"/>
        <v>98</v>
      </c>
      <c r="K9556" s="7" t="str">
        <f t="shared" si="2"/>
        <v>ENG30-05200169-nsposobnost</v>
      </c>
      <c r="L9556" s="7" t="str">
        <f>ifna(VLOOKUP(K9556,'Лист1'!D:E,2,false))</f>
        <v/>
      </c>
      <c r="M9556" s="9"/>
      <c r="N9556" s="9"/>
      <c r="O9556" s="9"/>
      <c r="P9556" s="9"/>
      <c r="Q9556" s="9"/>
      <c r="R9556" s="9"/>
    </row>
    <row r="9557" ht="15.75" customHeight="1">
      <c r="A9557" s="14" t="s">
        <v>11</v>
      </c>
      <c r="B9557" s="14" t="s">
        <v>12</v>
      </c>
      <c r="C9557" s="40" t="s">
        <v>22802</v>
      </c>
      <c r="D9557" s="14" t="s">
        <v>22806</v>
      </c>
      <c r="E9557" s="13" t="s">
        <v>22807</v>
      </c>
      <c r="F9557" s="14" t="s">
        <v>22808</v>
      </c>
      <c r="G9557" s="14" t="s">
        <v>6772</v>
      </c>
      <c r="H9557" s="41" t="s">
        <v>6712</v>
      </c>
      <c r="I9557" s="42" t="s">
        <v>85</v>
      </c>
      <c r="J9557" s="46">
        <f t="shared" si="1"/>
        <v>63</v>
      </c>
      <c r="K9557" s="7" t="str">
        <f t="shared" si="2"/>
        <v>ENG30-05202497-nmogućnost</v>
      </c>
      <c r="L9557" s="7" t="str">
        <f>ifna(VLOOKUP(K9557,'Лист1'!D:E,2,false))</f>
        <v/>
      </c>
      <c r="M9557" s="9"/>
      <c r="N9557" s="9"/>
      <c r="O9557" s="9"/>
      <c r="P9557" s="9"/>
      <c r="Q9557" s="9"/>
      <c r="R9557" s="9"/>
    </row>
    <row r="9558" ht="15.75" customHeight="1">
      <c r="A9558" s="14" t="s">
        <v>11</v>
      </c>
      <c r="B9558" s="14" t="s">
        <v>12</v>
      </c>
      <c r="C9558" s="40" t="s">
        <v>22748</v>
      </c>
      <c r="D9558" s="14" t="s">
        <v>22806</v>
      </c>
      <c r="E9558" s="13" t="s">
        <v>22807</v>
      </c>
      <c r="F9558" s="14" t="s">
        <v>22808</v>
      </c>
      <c r="G9558" s="14" t="s">
        <v>6772</v>
      </c>
      <c r="H9558" s="41" t="s">
        <v>6712</v>
      </c>
      <c r="I9558" s="42" t="s">
        <v>85</v>
      </c>
      <c r="J9558" s="61">
        <f t="shared" si="1"/>
        <v>63</v>
      </c>
      <c r="K9558" s="7" t="str">
        <f t="shared" si="2"/>
        <v>ENG30-05202497-nsposobnost</v>
      </c>
      <c r="L9558" s="7" t="str">
        <f>ifna(VLOOKUP(K9558,'Лист1'!D:E,2,false))</f>
        <v/>
      </c>
      <c r="M9558" s="9"/>
      <c r="N9558" s="9"/>
      <c r="O9558" s="9"/>
      <c r="P9558" s="9"/>
      <c r="Q9558" s="9"/>
      <c r="R9558" s="9"/>
    </row>
    <row r="9559" ht="15.75" customHeight="1">
      <c r="A9559" s="14" t="s">
        <v>11</v>
      </c>
      <c r="B9559" s="14" t="s">
        <v>12</v>
      </c>
      <c r="C9559" s="40" t="s">
        <v>22809</v>
      </c>
      <c r="D9559" s="14" t="s">
        <v>22810</v>
      </c>
      <c r="E9559" s="13" t="s">
        <v>22811</v>
      </c>
      <c r="F9559" s="14" t="s">
        <v>22812</v>
      </c>
      <c r="G9559" s="14" t="s">
        <v>7053</v>
      </c>
      <c r="H9559" s="41" t="s">
        <v>6712</v>
      </c>
      <c r="I9559" s="42" t="s">
        <v>85</v>
      </c>
      <c r="J9559" s="51">
        <f t="shared" si="1"/>
        <v>87</v>
      </c>
      <c r="K9559" s="7" t="str">
        <f t="shared" si="2"/>
        <v>ENG30-05210221-nrastvorljivost</v>
      </c>
      <c r="L9559" s="7" t="str">
        <f>ifna(VLOOKUP(K9559,'Лист1'!D:E,2,false))</f>
        <v/>
      </c>
      <c r="M9559" s="9"/>
      <c r="N9559" s="9"/>
      <c r="O9559" s="9"/>
      <c r="P9559" s="9"/>
      <c r="Q9559" s="9"/>
      <c r="R9559" s="9"/>
    </row>
    <row r="9560" ht="15.75" customHeight="1">
      <c r="A9560" s="14" t="s">
        <v>11</v>
      </c>
      <c r="B9560" s="14" t="s">
        <v>12</v>
      </c>
      <c r="C9560" s="40" t="s">
        <v>20250</v>
      </c>
      <c r="D9560" s="14" t="s">
        <v>22813</v>
      </c>
      <c r="E9560" s="13" t="s">
        <v>22814</v>
      </c>
      <c r="F9560" s="14" t="s">
        <v>20250</v>
      </c>
      <c r="G9560" s="14" t="s">
        <v>7954</v>
      </c>
      <c r="H9560" s="41" t="s">
        <v>6712</v>
      </c>
      <c r="I9560" s="42" t="s">
        <v>85</v>
      </c>
      <c r="J9560" s="43">
        <f t="shared" si="1"/>
        <v>75</v>
      </c>
      <c r="K9560" s="7" t="str">
        <f t="shared" si="2"/>
        <v>ENG30-05216365-ntelo</v>
      </c>
      <c r="L9560" s="7" t="str">
        <f>ifna(VLOOKUP(K9560,'Лист1'!D:E,2,false))</f>
        <v/>
      </c>
      <c r="M9560" s="9"/>
      <c r="N9560" s="9"/>
      <c r="O9560" s="9"/>
      <c r="P9560" s="9"/>
      <c r="Q9560" s="9"/>
      <c r="R9560" s="9"/>
    </row>
    <row r="9561" ht="15.75" customHeight="1">
      <c r="A9561" s="14" t="s">
        <v>11</v>
      </c>
      <c r="B9561" s="14" t="s">
        <v>12</v>
      </c>
      <c r="C9561" s="40" t="s">
        <v>21109</v>
      </c>
      <c r="D9561" s="14" t="s">
        <v>22815</v>
      </c>
      <c r="E9561" s="13" t="s">
        <v>22816</v>
      </c>
      <c r="F9561" s="14" t="s">
        <v>22817</v>
      </c>
      <c r="G9561" s="14" t="s">
        <v>7954</v>
      </c>
      <c r="H9561" s="41" t="s">
        <v>6712</v>
      </c>
      <c r="I9561" s="42" t="s">
        <v>85</v>
      </c>
      <c r="J9561" s="50">
        <f t="shared" si="1"/>
        <v>34</v>
      </c>
      <c r="K9561" s="7" t="str">
        <f t="shared" si="2"/>
        <v>ENG30-05217168-nfigura</v>
      </c>
      <c r="L9561" s="7" t="str">
        <f>ifna(VLOOKUP(K9561,'Лист1'!D:E,2,false))</f>
        <v/>
      </c>
      <c r="M9561" s="9"/>
      <c r="N9561" s="9"/>
      <c r="O9561" s="9"/>
      <c r="P9561" s="9"/>
      <c r="Q9561" s="9"/>
      <c r="R9561" s="9"/>
    </row>
    <row r="9562" ht="15.75" customHeight="1">
      <c r="A9562" s="14" t="s">
        <v>11</v>
      </c>
      <c r="B9562" s="14" t="s">
        <v>12</v>
      </c>
      <c r="C9562" s="40" t="s">
        <v>7069</v>
      </c>
      <c r="D9562" s="14" t="s">
        <v>22815</v>
      </c>
      <c r="E9562" s="13" t="s">
        <v>22816</v>
      </c>
      <c r="F9562" s="14" t="s">
        <v>22817</v>
      </c>
      <c r="G9562" s="14" t="s">
        <v>7954</v>
      </c>
      <c r="H9562" s="41" t="s">
        <v>6712</v>
      </c>
      <c r="I9562" s="42" t="s">
        <v>85</v>
      </c>
      <c r="J9562" s="60">
        <f t="shared" si="1"/>
        <v>34</v>
      </c>
      <c r="K9562" s="7" t="str">
        <f t="shared" si="2"/>
        <v>ENG30-05217168-noblik</v>
      </c>
      <c r="L9562" s="7" t="str">
        <f>ifna(VLOOKUP(K9562,'Лист1'!D:E,2,false))</f>
        <v/>
      </c>
      <c r="M9562" s="9"/>
      <c r="N9562" s="9"/>
      <c r="O9562" s="9"/>
      <c r="P9562" s="9"/>
      <c r="Q9562" s="9"/>
      <c r="R9562" s="9"/>
    </row>
    <row r="9563" ht="15.75" customHeight="1">
      <c r="A9563" s="14" t="s">
        <v>11</v>
      </c>
      <c r="B9563" s="14" t="s">
        <v>12</v>
      </c>
      <c r="C9563" s="40" t="s">
        <v>20250</v>
      </c>
      <c r="D9563" s="14" t="s">
        <v>22818</v>
      </c>
      <c r="E9563" s="13" t="s">
        <v>22819</v>
      </c>
      <c r="F9563" s="14" t="s">
        <v>22820</v>
      </c>
      <c r="G9563" s="14" t="s">
        <v>7954</v>
      </c>
      <c r="H9563" s="41" t="s">
        <v>6712</v>
      </c>
      <c r="I9563" s="42" t="s">
        <v>85</v>
      </c>
      <c r="J9563" s="64">
        <f t="shared" si="1"/>
        <v>31</v>
      </c>
      <c r="K9563" s="7" t="str">
        <f t="shared" si="2"/>
        <v>ENG30-05217859-ntelo</v>
      </c>
      <c r="L9563" s="7" t="str">
        <f>ifna(VLOOKUP(K9563,'Лист1'!D:E,2,false))</f>
        <v/>
      </c>
      <c r="M9563" s="9"/>
      <c r="N9563" s="9"/>
      <c r="O9563" s="9"/>
      <c r="P9563" s="9"/>
      <c r="Q9563" s="9"/>
      <c r="R9563" s="9"/>
    </row>
    <row r="9564" ht="15.75" customHeight="1">
      <c r="A9564" s="14" t="s">
        <v>11</v>
      </c>
      <c r="B9564" s="14" t="s">
        <v>12</v>
      </c>
      <c r="C9564" s="40" t="s">
        <v>21931</v>
      </c>
      <c r="D9564" s="14" t="s">
        <v>22821</v>
      </c>
      <c r="E9564" s="13" t="s">
        <v>22822</v>
      </c>
      <c r="F9564" s="14" t="s">
        <v>21931</v>
      </c>
      <c r="G9564" s="14" t="s">
        <v>6772</v>
      </c>
      <c r="H9564" s="41" t="s">
        <v>6712</v>
      </c>
      <c r="I9564" s="42" t="s">
        <v>85</v>
      </c>
      <c r="J9564" s="51">
        <f t="shared" si="1"/>
        <v>90</v>
      </c>
      <c r="K9564" s="7" t="str">
        <f t="shared" si="2"/>
        <v>ENG30-05219097-nsistem</v>
      </c>
      <c r="L9564" s="7" t="str">
        <f>ifna(VLOOKUP(K9564,'Лист1'!D:E,2,false))</f>
        <v/>
      </c>
      <c r="M9564" s="9"/>
      <c r="N9564" s="9"/>
      <c r="O9564" s="9"/>
      <c r="P9564" s="9"/>
      <c r="Q9564" s="9"/>
      <c r="R9564" s="9"/>
    </row>
    <row r="9565" ht="15.75" customHeight="1">
      <c r="A9565" s="14" t="s">
        <v>11</v>
      </c>
      <c r="B9565" s="14" t="s">
        <v>12</v>
      </c>
      <c r="C9565" s="40" t="s">
        <v>22823</v>
      </c>
      <c r="D9565" s="14" t="s">
        <v>22824</v>
      </c>
      <c r="E9565" s="13" t="s">
        <v>22825</v>
      </c>
      <c r="F9565" s="14" t="s">
        <v>22823</v>
      </c>
      <c r="G9565" s="14" t="s">
        <v>7954</v>
      </c>
      <c r="H9565" s="41" t="s">
        <v>6712</v>
      </c>
      <c r="I9565" s="42" t="s">
        <v>85</v>
      </c>
      <c r="J9565" s="99">
        <f t="shared" si="1"/>
        <v>47</v>
      </c>
      <c r="K9565" s="7" t="str">
        <f t="shared" si="2"/>
        <v>ENG30-05221526-nkorpus</v>
      </c>
      <c r="L9565" s="7" t="str">
        <f>ifna(VLOOKUP(K9565,'Лист1'!D:E,2,false))</f>
        <v/>
      </c>
      <c r="M9565" s="9"/>
      <c r="N9565" s="9"/>
      <c r="O9565" s="9"/>
      <c r="P9565" s="9"/>
      <c r="Q9565" s="9"/>
      <c r="R9565" s="9"/>
    </row>
    <row r="9566" ht="15.75" customHeight="1">
      <c r="A9566" s="14" t="s">
        <v>11</v>
      </c>
      <c r="B9566" s="14" t="s">
        <v>12</v>
      </c>
      <c r="C9566" s="40" t="s">
        <v>22826</v>
      </c>
      <c r="D9566" s="14" t="s">
        <v>22827</v>
      </c>
      <c r="E9566" s="13" t="s">
        <v>22828</v>
      </c>
      <c r="F9566" s="14" t="s">
        <v>22829</v>
      </c>
      <c r="G9566" s="14" t="s">
        <v>7954</v>
      </c>
      <c r="H9566" s="41" t="s">
        <v>6712</v>
      </c>
      <c r="I9566" s="42" t="s">
        <v>85</v>
      </c>
      <c r="J9566" s="50">
        <f t="shared" si="1"/>
        <v>77</v>
      </c>
      <c r="K9566" s="7" t="str">
        <f t="shared" si="2"/>
        <v>ENG30-05221895-npodručje</v>
      </c>
      <c r="L9566" s="7" t="str">
        <f>ifna(VLOOKUP(K9566,'Лист1'!D:E,2,false))</f>
        <v/>
      </c>
      <c r="M9566" s="9"/>
      <c r="N9566" s="9"/>
      <c r="O9566" s="9"/>
      <c r="P9566" s="9"/>
      <c r="Q9566" s="9"/>
      <c r="R9566" s="9"/>
    </row>
    <row r="9567" ht="15.75" customHeight="1">
      <c r="A9567" s="14" t="s">
        <v>11</v>
      </c>
      <c r="B9567" s="14" t="s">
        <v>12</v>
      </c>
      <c r="C9567" s="40" t="s">
        <v>20143</v>
      </c>
      <c r="D9567" s="14" t="s">
        <v>22827</v>
      </c>
      <c r="E9567" s="13" t="s">
        <v>22828</v>
      </c>
      <c r="F9567" s="14" t="s">
        <v>22829</v>
      </c>
      <c r="G9567" s="14" t="s">
        <v>7954</v>
      </c>
      <c r="H9567" s="41" t="s">
        <v>6712</v>
      </c>
      <c r="I9567" s="42" t="s">
        <v>85</v>
      </c>
      <c r="J9567" s="39">
        <f t="shared" si="1"/>
        <v>77</v>
      </c>
      <c r="K9567" s="7" t="str">
        <f t="shared" si="2"/>
        <v>ENG30-05221895-npojas</v>
      </c>
      <c r="L9567" s="7" t="str">
        <f>ifna(VLOOKUP(K9567,'Лист1'!D:E,2,false))</f>
        <v/>
      </c>
      <c r="M9567" s="9"/>
      <c r="N9567" s="9"/>
      <c r="O9567" s="9"/>
      <c r="P9567" s="9"/>
      <c r="Q9567" s="9"/>
      <c r="R9567" s="9"/>
    </row>
    <row r="9568" ht="15.75" customHeight="1">
      <c r="A9568" s="14" t="s">
        <v>11</v>
      </c>
      <c r="B9568" s="14" t="s">
        <v>12</v>
      </c>
      <c r="C9568" s="40" t="s">
        <v>19896</v>
      </c>
      <c r="D9568" s="14" t="s">
        <v>22827</v>
      </c>
      <c r="E9568" s="13" t="s">
        <v>22828</v>
      </c>
      <c r="F9568" s="14" t="s">
        <v>22829</v>
      </c>
      <c r="G9568" s="14" t="s">
        <v>7954</v>
      </c>
      <c r="H9568" s="41" t="s">
        <v>6712</v>
      </c>
      <c r="I9568" s="42" t="s">
        <v>85</v>
      </c>
      <c r="J9568" s="60">
        <f t="shared" si="1"/>
        <v>77</v>
      </c>
      <c r="K9568" s="7" t="str">
        <f t="shared" si="2"/>
        <v>ENG30-05221895-nzona</v>
      </c>
      <c r="L9568" s="7" t="str">
        <f>ifna(VLOOKUP(K9568,'Лист1'!D:E,2,false))</f>
        <v/>
      </c>
      <c r="M9568" s="9"/>
      <c r="N9568" s="9"/>
      <c r="O9568" s="9"/>
      <c r="P9568" s="9"/>
      <c r="Q9568" s="9"/>
      <c r="R9568" s="9"/>
    </row>
    <row r="9569" ht="15.75" customHeight="1">
      <c r="A9569" s="14" t="s">
        <v>11</v>
      </c>
      <c r="B9569" s="14" t="s">
        <v>12</v>
      </c>
      <c r="C9569" s="40" t="s">
        <v>20143</v>
      </c>
      <c r="D9569" s="14" t="s">
        <v>22830</v>
      </c>
      <c r="E9569" s="13" t="s">
        <v>22831</v>
      </c>
      <c r="F9569" s="14" t="s">
        <v>22832</v>
      </c>
      <c r="G9569" s="14" t="s">
        <v>7954</v>
      </c>
      <c r="H9569" s="41" t="s">
        <v>6712</v>
      </c>
      <c r="I9569" s="42" t="s">
        <v>85</v>
      </c>
      <c r="J9569" s="51">
        <f t="shared" si="1"/>
        <v>67</v>
      </c>
      <c r="K9569" s="7" t="str">
        <f t="shared" si="2"/>
        <v>ENG30-05228732-npojas</v>
      </c>
      <c r="L9569" s="7" t="str">
        <f>ifna(VLOOKUP(K9569,'Лист1'!D:E,2,false))</f>
        <v/>
      </c>
      <c r="M9569" s="9"/>
      <c r="N9569" s="9"/>
      <c r="O9569" s="9"/>
      <c r="P9569" s="9"/>
      <c r="Q9569" s="9"/>
      <c r="R9569" s="9"/>
    </row>
    <row r="9570" ht="15.75" customHeight="1">
      <c r="A9570" s="14" t="s">
        <v>11</v>
      </c>
      <c r="B9570" s="14" t="s">
        <v>12</v>
      </c>
      <c r="C9570" s="40" t="s">
        <v>21931</v>
      </c>
      <c r="D9570" s="14" t="s">
        <v>22833</v>
      </c>
      <c r="E9570" s="13" t="s">
        <v>22834</v>
      </c>
      <c r="F9570" s="14" t="s">
        <v>21931</v>
      </c>
      <c r="G9570" s="14" t="s">
        <v>7954</v>
      </c>
      <c r="H9570" s="41" t="s">
        <v>6712</v>
      </c>
      <c r="I9570" s="42" t="s">
        <v>85</v>
      </c>
      <c r="J9570" s="36">
        <f t="shared" si="1"/>
        <v>59</v>
      </c>
      <c r="K9570" s="7" t="str">
        <f t="shared" si="2"/>
        <v>ENG30-05237227-nsistem</v>
      </c>
      <c r="L9570" s="7" t="str">
        <f>ifna(VLOOKUP(K9570,'Лист1'!D:E,2,false))</f>
        <v/>
      </c>
      <c r="M9570" s="9"/>
      <c r="N9570" s="9"/>
      <c r="O9570" s="9"/>
      <c r="P9570" s="9"/>
      <c r="Q9570" s="9"/>
      <c r="R9570" s="9"/>
    </row>
    <row r="9571" ht="15.75" customHeight="1">
      <c r="A9571" s="14" t="s">
        <v>11</v>
      </c>
      <c r="B9571" s="14" t="s">
        <v>12</v>
      </c>
      <c r="C9571" s="40" t="s">
        <v>20976</v>
      </c>
      <c r="D9571" s="14" t="s">
        <v>22835</v>
      </c>
      <c r="E9571" s="13" t="s">
        <v>22836</v>
      </c>
      <c r="F9571" s="14" t="s">
        <v>22837</v>
      </c>
      <c r="G9571" s="14" t="s">
        <v>6972</v>
      </c>
      <c r="H9571" s="41" t="s">
        <v>6712</v>
      </c>
      <c r="I9571" s="42" t="s">
        <v>85</v>
      </c>
      <c r="J9571" s="83">
        <f t="shared" si="1"/>
        <v>22</v>
      </c>
      <c r="K9571" s="7" t="str">
        <f t="shared" si="2"/>
        <v>ENG30-05238036-nomotač</v>
      </c>
      <c r="L9571" s="7" t="str">
        <f>ifna(VLOOKUP(K9571,'Лист1'!D:E,2,false))</f>
        <v/>
      </c>
      <c r="M9571" s="9"/>
      <c r="N9571" s="9"/>
      <c r="O9571" s="9"/>
      <c r="P9571" s="9"/>
      <c r="Q9571" s="9"/>
      <c r="R9571" s="9"/>
    </row>
    <row r="9572" ht="15.75" customHeight="1">
      <c r="A9572" s="14" t="s">
        <v>11</v>
      </c>
      <c r="B9572" s="14" t="s">
        <v>12</v>
      </c>
      <c r="C9572" s="40" t="s">
        <v>16507</v>
      </c>
      <c r="D9572" s="14" t="s">
        <v>22838</v>
      </c>
      <c r="E9572" s="13" t="s">
        <v>22839</v>
      </c>
      <c r="F9572" s="14" t="s">
        <v>16507</v>
      </c>
      <c r="G9572" s="14" t="s">
        <v>7954</v>
      </c>
      <c r="H9572" s="41" t="s">
        <v>6712</v>
      </c>
      <c r="I9572" s="42" t="s">
        <v>85</v>
      </c>
      <c r="J9572" s="51">
        <f t="shared" si="1"/>
        <v>67</v>
      </c>
      <c r="K9572" s="7" t="str">
        <f t="shared" si="2"/>
        <v>ENG30-05238282-nkoža</v>
      </c>
      <c r="L9572" s="7" t="str">
        <f>ifna(VLOOKUP(K9572,'Лист1'!D:E,2,false))</f>
        <v/>
      </c>
      <c r="M9572" s="9"/>
      <c r="N9572" s="9"/>
      <c r="O9572" s="9"/>
      <c r="P9572" s="9"/>
      <c r="Q9572" s="9"/>
      <c r="R9572" s="9"/>
    </row>
    <row r="9573" ht="15.75" customHeight="1">
      <c r="A9573" s="14" t="s">
        <v>11</v>
      </c>
      <c r="B9573" s="14" t="s">
        <v>12</v>
      </c>
      <c r="C9573" s="40" t="s">
        <v>20214</v>
      </c>
      <c r="D9573" s="14" t="s">
        <v>22840</v>
      </c>
      <c r="E9573" s="13" t="s">
        <v>22841</v>
      </c>
      <c r="F9573" s="14" t="s">
        <v>22842</v>
      </c>
      <c r="G9573" s="14" t="s">
        <v>7038</v>
      </c>
      <c r="H9573" s="41" t="s">
        <v>6712</v>
      </c>
      <c r="I9573" s="42" t="s">
        <v>85</v>
      </c>
      <c r="J9573" s="18">
        <f t="shared" si="1"/>
        <v>64</v>
      </c>
      <c r="K9573" s="7" t="str">
        <f t="shared" si="2"/>
        <v>ENG30-05244239-nploča</v>
      </c>
      <c r="L9573" s="7" t="str">
        <f>ifna(VLOOKUP(K9573,'Лист1'!D:E,2,false))</f>
        <v/>
      </c>
      <c r="M9573" s="9"/>
      <c r="N9573" s="9"/>
      <c r="O9573" s="9"/>
      <c r="P9573" s="9"/>
      <c r="Q9573" s="9"/>
      <c r="R9573" s="9"/>
    </row>
    <row r="9574" ht="15.75" customHeight="1">
      <c r="A9574" s="14" t="s">
        <v>11</v>
      </c>
      <c r="B9574" s="14" t="s">
        <v>12</v>
      </c>
      <c r="C9574" s="40" t="s">
        <v>20497</v>
      </c>
      <c r="D9574" s="14" t="s">
        <v>22843</v>
      </c>
      <c r="E9574" s="13" t="s">
        <v>22844</v>
      </c>
      <c r="F9574" s="14" t="s">
        <v>22845</v>
      </c>
      <c r="G9574" s="14" t="s">
        <v>7954</v>
      </c>
      <c r="H9574" s="41" t="s">
        <v>6712</v>
      </c>
      <c r="I9574" s="42" t="s">
        <v>85</v>
      </c>
      <c r="J9574" s="64">
        <f t="shared" si="1"/>
        <v>94</v>
      </c>
      <c r="K9574" s="7" t="str">
        <f t="shared" si="2"/>
        <v>ENG30-05250659-nkanal</v>
      </c>
      <c r="L9574" s="7" t="str">
        <f>ifna(VLOOKUP(K9574,'Лист1'!D:E,2,false))</f>
        <v/>
      </c>
      <c r="M9574" s="9"/>
      <c r="N9574" s="9"/>
      <c r="O9574" s="9"/>
      <c r="P9574" s="9"/>
      <c r="Q9574" s="9"/>
      <c r="R9574" s="9"/>
    </row>
    <row r="9575" ht="15.75" customHeight="1">
      <c r="A9575" s="14" t="s">
        <v>11</v>
      </c>
      <c r="B9575" s="14" t="s">
        <v>12</v>
      </c>
      <c r="C9575" s="40" t="s">
        <v>16516</v>
      </c>
      <c r="D9575" s="14" t="s">
        <v>22846</v>
      </c>
      <c r="E9575" s="13" t="s">
        <v>22847</v>
      </c>
      <c r="F9575" s="14" t="s">
        <v>16519</v>
      </c>
      <c r="G9575" s="14"/>
      <c r="H9575" s="41" t="s">
        <v>6712</v>
      </c>
      <c r="I9575" s="42" t="s">
        <v>85</v>
      </c>
      <c r="J9575" s="85">
        <f t="shared" si="1"/>
        <v>84</v>
      </c>
      <c r="K9575" s="7" t="str">
        <f t="shared" si="2"/>
        <v>ENG30-05254393-ndlaka</v>
      </c>
      <c r="L9575" s="7" t="str">
        <f>ifna(VLOOKUP(K9575,'Лист1'!D:E,2,false))</f>
        <v/>
      </c>
      <c r="M9575" s="9"/>
      <c r="N9575" s="9"/>
      <c r="O9575" s="9"/>
      <c r="P9575" s="9"/>
      <c r="Q9575" s="9"/>
      <c r="R9575" s="9"/>
    </row>
    <row r="9576" ht="15.75" customHeight="1">
      <c r="A9576" s="14" t="s">
        <v>11</v>
      </c>
      <c r="B9576" s="14" t="s">
        <v>12</v>
      </c>
      <c r="C9576" s="40" t="s">
        <v>16520</v>
      </c>
      <c r="D9576" s="14" t="s">
        <v>22846</v>
      </c>
      <c r="E9576" s="13" t="s">
        <v>22847</v>
      </c>
      <c r="F9576" s="14" t="s">
        <v>16519</v>
      </c>
      <c r="G9576" s="14"/>
      <c r="H9576" s="41" t="s">
        <v>6712</v>
      </c>
      <c r="I9576" s="42" t="s">
        <v>85</v>
      </c>
      <c r="J9576" s="60">
        <f t="shared" si="1"/>
        <v>84</v>
      </c>
      <c r="K9576" s="7" t="str">
        <f t="shared" si="2"/>
        <v>ENG30-05254393-nkosa</v>
      </c>
      <c r="L9576" s="7" t="str">
        <f>ifna(VLOOKUP(K9576,'Лист1'!D:E,2,false))</f>
        <v/>
      </c>
      <c r="M9576" s="9"/>
      <c r="N9576" s="9"/>
      <c r="O9576" s="9"/>
      <c r="P9576" s="9"/>
      <c r="Q9576" s="9"/>
      <c r="R9576" s="9"/>
    </row>
    <row r="9577" ht="15.75" customHeight="1">
      <c r="A9577" s="14" t="s">
        <v>11</v>
      </c>
      <c r="B9577" s="14" t="s">
        <v>12</v>
      </c>
      <c r="C9577" s="40" t="s">
        <v>16516</v>
      </c>
      <c r="D9577" s="14" t="s">
        <v>22848</v>
      </c>
      <c r="E9577" s="13" t="s">
        <v>22849</v>
      </c>
      <c r="F9577" s="14" t="s">
        <v>16516</v>
      </c>
      <c r="G9577" s="14" t="s">
        <v>7954</v>
      </c>
      <c r="H9577" s="41" t="s">
        <v>6712</v>
      </c>
      <c r="I9577" s="42" t="s">
        <v>85</v>
      </c>
      <c r="J9577" s="51">
        <f t="shared" si="1"/>
        <v>94</v>
      </c>
      <c r="K9577" s="7" t="str">
        <f t="shared" si="2"/>
        <v>ENG30-05254795-ndlaka</v>
      </c>
      <c r="L9577" s="7" t="str">
        <f>ifna(VLOOKUP(K9577,'Лист1'!D:E,2,false))</f>
        <v/>
      </c>
      <c r="M9577" s="9"/>
      <c r="N9577" s="9"/>
      <c r="O9577" s="9"/>
      <c r="P9577" s="9"/>
      <c r="Q9577" s="9"/>
      <c r="R9577" s="9"/>
    </row>
    <row r="9578" ht="15.75" customHeight="1">
      <c r="A9578" s="14" t="s">
        <v>11</v>
      </c>
      <c r="B9578" s="14" t="s">
        <v>12</v>
      </c>
      <c r="C9578" s="40" t="s">
        <v>22850</v>
      </c>
      <c r="D9578" s="14" t="s">
        <v>22851</v>
      </c>
      <c r="E9578" s="13" t="s">
        <v>22852</v>
      </c>
      <c r="F9578" s="14" t="s">
        <v>22850</v>
      </c>
      <c r="G9578" s="14" t="s">
        <v>7954</v>
      </c>
      <c r="H9578" s="41" t="s">
        <v>6712</v>
      </c>
      <c r="I9578" s="42" t="s">
        <v>85</v>
      </c>
      <c r="J9578" s="83">
        <f t="shared" si="1"/>
        <v>84</v>
      </c>
      <c r="K9578" s="7" t="str">
        <f t="shared" si="2"/>
        <v>ENG30-05267345-ntkivo</v>
      </c>
      <c r="L9578" s="7" t="str">
        <f>ifna(VLOOKUP(K9578,'Лист1'!D:E,2,false))</f>
        <v/>
      </c>
      <c r="M9578" s="9"/>
      <c r="N9578" s="9"/>
      <c r="O9578" s="9"/>
      <c r="P9578" s="9"/>
      <c r="Q9578" s="9"/>
      <c r="R9578" s="9"/>
    </row>
    <row r="9579" ht="15.75" customHeight="1">
      <c r="A9579" s="14" t="s">
        <v>11</v>
      </c>
      <c r="B9579" s="14" t="s">
        <v>12</v>
      </c>
      <c r="C9579" s="40" t="s">
        <v>22853</v>
      </c>
      <c r="D9579" s="14" t="s">
        <v>22854</v>
      </c>
      <c r="E9579" s="13" t="s">
        <v>22855</v>
      </c>
      <c r="F9579" s="14" t="s">
        <v>22853</v>
      </c>
      <c r="G9579" s="14" t="s">
        <v>7954</v>
      </c>
      <c r="H9579" s="41" t="s">
        <v>6712</v>
      </c>
      <c r="I9579" s="42" t="s">
        <v>85</v>
      </c>
      <c r="J9579" s="28">
        <f t="shared" si="1"/>
        <v>49</v>
      </c>
      <c r="K9579" s="7" t="str">
        <f t="shared" si="2"/>
        <v>ENG30-05269901-nkost</v>
      </c>
      <c r="L9579" s="7" t="str">
        <f>ifna(VLOOKUP(K9579,'Лист1'!D:E,2,false))</f>
        <v/>
      </c>
      <c r="M9579" s="9"/>
      <c r="N9579" s="9"/>
      <c r="O9579" s="9"/>
      <c r="P9579" s="9"/>
      <c r="Q9579" s="9"/>
      <c r="R9579" s="9"/>
    </row>
    <row r="9580" ht="15.75" customHeight="1">
      <c r="A9580" s="14" t="s">
        <v>11</v>
      </c>
      <c r="B9580" s="14" t="s">
        <v>12</v>
      </c>
      <c r="C9580" s="40" t="s">
        <v>22856</v>
      </c>
      <c r="D9580" s="14" t="s">
        <v>22857</v>
      </c>
      <c r="E9580" s="13" t="s">
        <v>22858</v>
      </c>
      <c r="F9580" s="14" t="s">
        <v>22856</v>
      </c>
      <c r="G9580" s="14" t="s">
        <v>7954</v>
      </c>
      <c r="H9580" s="41" t="s">
        <v>6712</v>
      </c>
      <c r="I9580" s="42" t="s">
        <v>85</v>
      </c>
      <c r="J9580" s="30">
        <f t="shared" si="1"/>
        <v>33</v>
      </c>
      <c r="K9580" s="7" t="str">
        <f t="shared" si="2"/>
        <v>ENG30-05277728-nkoščica</v>
      </c>
      <c r="L9580" s="7" t="str">
        <f>ifna(VLOOKUP(K9580,'Лист1'!D:E,2,false))</f>
        <v/>
      </c>
      <c r="M9580" s="9"/>
      <c r="N9580" s="9"/>
      <c r="O9580" s="9"/>
      <c r="P9580" s="9"/>
      <c r="Q9580" s="9"/>
      <c r="R9580" s="9"/>
    </row>
    <row r="9581" ht="15.75" customHeight="1">
      <c r="A9581" s="14" t="s">
        <v>11</v>
      </c>
      <c r="B9581" s="14" t="s">
        <v>12</v>
      </c>
      <c r="C9581" s="40" t="s">
        <v>17424</v>
      </c>
      <c r="D9581" s="14" t="s">
        <v>22859</v>
      </c>
      <c r="E9581" s="13" t="s">
        <v>22860</v>
      </c>
      <c r="F9581" s="14" t="s">
        <v>17424</v>
      </c>
      <c r="G9581" s="14" t="s">
        <v>7954</v>
      </c>
      <c r="H9581" s="41" t="s">
        <v>6712</v>
      </c>
      <c r="I9581" s="42" t="s">
        <v>85</v>
      </c>
      <c r="J9581" s="92">
        <f t="shared" si="1"/>
        <v>104</v>
      </c>
      <c r="K9581" s="7" t="str">
        <f t="shared" si="2"/>
        <v>ENG30-05282746-nzub</v>
      </c>
      <c r="L9581" s="7" t="str">
        <f>ifna(VLOOKUP(K9581,'Лист1'!D:E,2,false))</f>
        <v/>
      </c>
      <c r="M9581" s="9"/>
      <c r="N9581" s="9"/>
      <c r="O9581" s="9"/>
      <c r="P9581" s="9"/>
      <c r="Q9581" s="9"/>
      <c r="R9581" s="9"/>
    </row>
    <row r="9582" ht="15.75" customHeight="1">
      <c r="A9582" s="14" t="s">
        <v>11</v>
      </c>
      <c r="B9582" s="14" t="s">
        <v>12</v>
      </c>
      <c r="C9582" s="40" t="s">
        <v>22861</v>
      </c>
      <c r="D9582" s="14" t="s">
        <v>22862</v>
      </c>
      <c r="E9582" s="13" t="s">
        <v>22863</v>
      </c>
      <c r="F9582" s="14" t="s">
        <v>22861</v>
      </c>
      <c r="G9582" s="14" t="s">
        <v>7954</v>
      </c>
      <c r="H9582" s="41" t="s">
        <v>6712</v>
      </c>
      <c r="I9582" s="42" t="s">
        <v>85</v>
      </c>
      <c r="J9582" s="43">
        <f t="shared" si="1"/>
        <v>125</v>
      </c>
      <c r="K9582" s="7" t="str">
        <f t="shared" si="2"/>
        <v>ENG30-05297523-norgan</v>
      </c>
      <c r="L9582" s="7" t="str">
        <f>ifna(VLOOKUP(K9582,'Лист1'!D:E,2,false))</f>
        <v/>
      </c>
      <c r="M9582" s="9"/>
      <c r="N9582" s="9"/>
      <c r="O9582" s="9"/>
      <c r="P9582" s="9"/>
      <c r="Q9582" s="9"/>
      <c r="R9582" s="9"/>
    </row>
    <row r="9583" ht="15.75" customHeight="1">
      <c r="A9583" s="14" t="s">
        <v>11</v>
      </c>
      <c r="B9583" s="14" t="s">
        <v>12</v>
      </c>
      <c r="C9583" s="40" t="s">
        <v>21934</v>
      </c>
      <c r="D9583" s="14" t="s">
        <v>22864</v>
      </c>
      <c r="E9583" s="13" t="s">
        <v>22865</v>
      </c>
      <c r="F9583" s="14" t="s">
        <v>21934</v>
      </c>
      <c r="G9583" s="14" t="s">
        <v>7954</v>
      </c>
      <c r="H9583" s="41" t="s">
        <v>6712</v>
      </c>
      <c r="I9583" s="42" t="s">
        <v>85</v>
      </c>
      <c r="J9583" s="21">
        <f t="shared" si="1"/>
        <v>87</v>
      </c>
      <c r="K9583" s="7" t="str">
        <f t="shared" si="2"/>
        <v>ENG30-05301072-njezik</v>
      </c>
      <c r="L9583" s="7" t="str">
        <f>ifna(VLOOKUP(K9583,'Лист1'!D:E,2,false))</f>
        <v/>
      </c>
      <c r="M9583" s="9"/>
      <c r="N9583" s="9"/>
      <c r="O9583" s="9"/>
      <c r="P9583" s="9"/>
      <c r="Q9583" s="9"/>
      <c r="R9583" s="9"/>
    </row>
    <row r="9584" ht="15.75" customHeight="1">
      <c r="A9584" s="14" t="s">
        <v>11</v>
      </c>
      <c r="B9584" s="14" t="s">
        <v>12</v>
      </c>
      <c r="C9584" s="40" t="s">
        <v>22866</v>
      </c>
      <c r="D9584" s="14" t="s">
        <v>22867</v>
      </c>
      <c r="E9584" s="13" t="s">
        <v>22868</v>
      </c>
      <c r="F9584" s="14" t="s">
        <v>22869</v>
      </c>
      <c r="G9584" s="14" t="s">
        <v>7954</v>
      </c>
      <c r="H9584" s="41" t="s">
        <v>6712</v>
      </c>
      <c r="I9584" s="42" t="s">
        <v>85</v>
      </c>
      <c r="J9584" s="61">
        <f t="shared" si="1"/>
        <v>77</v>
      </c>
      <c r="K9584" s="7" t="str">
        <f t="shared" si="2"/>
        <v>ENG30-05301908-nusta</v>
      </c>
      <c r="L9584" s="7" t="str">
        <f>ifna(VLOOKUP(K9584,'Лист1'!D:E,2,false))</f>
        <v/>
      </c>
      <c r="M9584" s="9"/>
      <c r="N9584" s="9"/>
      <c r="O9584" s="9"/>
      <c r="P9584" s="9"/>
      <c r="Q9584" s="9"/>
      <c r="R9584" s="9"/>
    </row>
    <row r="9585" ht="15.75" customHeight="1">
      <c r="A9585" s="14" t="s">
        <v>11</v>
      </c>
      <c r="B9585" s="14" t="s">
        <v>12</v>
      </c>
      <c r="C9585" s="40" t="s">
        <v>22866</v>
      </c>
      <c r="D9585" s="14" t="s">
        <v>22870</v>
      </c>
      <c r="E9585" s="13" t="s">
        <v>22871</v>
      </c>
      <c r="F9585" s="14" t="s">
        <v>22872</v>
      </c>
      <c r="G9585" s="14" t="s">
        <v>7954</v>
      </c>
      <c r="H9585" s="41" t="s">
        <v>6712</v>
      </c>
      <c r="I9585" s="42" t="s">
        <v>85</v>
      </c>
      <c r="J9585" s="43">
        <f t="shared" si="1"/>
        <v>50</v>
      </c>
      <c r="K9585" s="7" t="str">
        <f t="shared" si="2"/>
        <v>ENG30-05302499-nusta</v>
      </c>
      <c r="L9585" s="7" t="str">
        <f>ifna(VLOOKUP(K9585,'Лист1'!D:E,2,false))</f>
        <v/>
      </c>
      <c r="M9585" s="9"/>
      <c r="N9585" s="9"/>
      <c r="O9585" s="9"/>
      <c r="P9585" s="9"/>
      <c r="Q9585" s="9"/>
      <c r="R9585" s="9"/>
    </row>
    <row r="9586" ht="15.75" customHeight="1">
      <c r="A9586" s="14" t="s">
        <v>11</v>
      </c>
      <c r="B9586" s="14" t="s">
        <v>12</v>
      </c>
      <c r="C9586" s="40" t="s">
        <v>20998</v>
      </c>
      <c r="D9586" s="14" t="s">
        <v>22873</v>
      </c>
      <c r="E9586" s="13" t="s">
        <v>22874</v>
      </c>
      <c r="F9586" s="14" t="s">
        <v>22875</v>
      </c>
      <c r="G9586" s="14" t="s">
        <v>7954</v>
      </c>
      <c r="H9586" s="41" t="s">
        <v>6712</v>
      </c>
      <c r="I9586" s="42" t="s">
        <v>85</v>
      </c>
      <c r="J9586" s="48">
        <f t="shared" si="1"/>
        <v>37</v>
      </c>
      <c r="K9586" s="7" t="str">
        <f t="shared" si="2"/>
        <v>ENG30-05308141-nkruna</v>
      </c>
      <c r="L9586" s="7" t="str">
        <f>ifna(VLOOKUP(K9586,'Лист1'!D:E,2,false))</f>
        <v/>
      </c>
      <c r="M9586" s="9"/>
      <c r="N9586" s="9"/>
      <c r="O9586" s="9"/>
      <c r="P9586" s="9"/>
      <c r="Q9586" s="9"/>
      <c r="R9586" s="9"/>
    </row>
    <row r="9587" ht="15.75" customHeight="1">
      <c r="A9587" s="14" t="s">
        <v>11</v>
      </c>
      <c r="B9587" s="14" t="s">
        <v>12</v>
      </c>
      <c r="C9587" s="40" t="s">
        <v>22876</v>
      </c>
      <c r="D9587" s="14" t="s">
        <v>22877</v>
      </c>
      <c r="E9587" s="13" t="s">
        <v>22878</v>
      </c>
      <c r="F9587" s="14" t="s">
        <v>22879</v>
      </c>
      <c r="G9587" s="14" t="s">
        <v>7954</v>
      </c>
      <c r="H9587" s="41" t="s">
        <v>6712</v>
      </c>
      <c r="I9587" s="42" t="s">
        <v>85</v>
      </c>
      <c r="J9587" s="48">
        <f t="shared" si="1"/>
        <v>54</v>
      </c>
      <c r="K9587" s="7" t="str">
        <f t="shared" si="2"/>
        <v>ENG30-05308310-nkoren</v>
      </c>
      <c r="L9587" s="7" t="str">
        <f>ifna(VLOOKUP(K9587,'Лист1'!D:E,2,false))</f>
        <v/>
      </c>
      <c r="M9587" s="9"/>
      <c r="N9587" s="9"/>
      <c r="O9587" s="9"/>
      <c r="P9587" s="9"/>
      <c r="Q9587" s="9"/>
      <c r="R9587" s="9"/>
    </row>
    <row r="9588" ht="15.75" customHeight="1">
      <c r="A9588" s="14" t="s">
        <v>11</v>
      </c>
      <c r="B9588" s="14" t="s">
        <v>12</v>
      </c>
      <c r="C9588" s="40" t="s">
        <v>20998</v>
      </c>
      <c r="D9588" s="14" t="s">
        <v>22880</v>
      </c>
      <c r="E9588" s="13" t="s">
        <v>22881</v>
      </c>
      <c r="F9588" s="14" t="s">
        <v>20998</v>
      </c>
      <c r="G9588" s="14" t="s">
        <v>6772</v>
      </c>
      <c r="H9588" s="41" t="s">
        <v>6712</v>
      </c>
      <c r="I9588" s="42" t="s">
        <v>85</v>
      </c>
      <c r="J9588" s="36">
        <f t="shared" si="1"/>
        <v>62</v>
      </c>
      <c r="K9588" s="7" t="str">
        <f t="shared" si="2"/>
        <v>ENG30-05308655-nkruna</v>
      </c>
      <c r="L9588" s="7" t="str">
        <f>ifna(VLOOKUP(K9588,'Лист1'!D:E,2,false))</f>
        <v/>
      </c>
      <c r="M9588" s="9"/>
      <c r="N9588" s="9"/>
      <c r="O9588" s="9"/>
      <c r="P9588" s="9"/>
      <c r="Q9588" s="9"/>
      <c r="R9588" s="9"/>
    </row>
    <row r="9589" ht="15.75" customHeight="1">
      <c r="A9589" s="14" t="s">
        <v>11</v>
      </c>
      <c r="B9589" s="14" t="s">
        <v>12</v>
      </c>
      <c r="C9589" s="40" t="s">
        <v>6883</v>
      </c>
      <c r="D9589" s="14" t="s">
        <v>22882</v>
      </c>
      <c r="E9589" s="13" t="s">
        <v>22883</v>
      </c>
      <c r="F9589" s="14" t="s">
        <v>6883</v>
      </c>
      <c r="G9589" s="14" t="s">
        <v>7954</v>
      </c>
      <c r="H9589" s="41" t="s">
        <v>6712</v>
      </c>
      <c r="I9589" s="42" t="s">
        <v>85</v>
      </c>
      <c r="J9589" s="29">
        <f t="shared" si="1"/>
        <v>16</v>
      </c>
      <c r="K9589" s="7" t="str">
        <f t="shared" si="2"/>
        <v>ENG30-05311054-noko</v>
      </c>
      <c r="L9589" s="7" t="str">
        <f>ifna(VLOOKUP(K9589,'Лист1'!D:E,2,false))</f>
        <v/>
      </c>
      <c r="M9589" s="9"/>
      <c r="N9589" s="9"/>
      <c r="O9589" s="9"/>
      <c r="P9589" s="9"/>
      <c r="Q9589" s="9"/>
      <c r="R9589" s="9"/>
    </row>
    <row r="9590" ht="15.75" customHeight="1">
      <c r="A9590" s="14" t="s">
        <v>11</v>
      </c>
      <c r="B9590" s="14" t="s">
        <v>12</v>
      </c>
      <c r="C9590" s="40" t="s">
        <v>22884</v>
      </c>
      <c r="D9590" s="14" t="s">
        <v>22885</v>
      </c>
      <c r="E9590" s="13" t="s">
        <v>22886</v>
      </c>
      <c r="F9590" s="13" t="s">
        <v>22887</v>
      </c>
      <c r="G9590" s="14" t="s">
        <v>7954</v>
      </c>
      <c r="H9590" s="159" t="s">
        <v>6712</v>
      </c>
      <c r="I9590" s="116" t="s">
        <v>17</v>
      </c>
      <c r="J9590" s="45">
        <f t="shared" si="1"/>
        <v>80</v>
      </c>
      <c r="K9590" s="7" t="str">
        <f t="shared" si="2"/>
        <v>ENG30-05312782-nćelijska membrana</v>
      </c>
      <c r="L9590" s="7" t="str">
        <f>ifna(VLOOKUP(K9590,'Лист1'!D:E,2,false))</f>
        <v/>
      </c>
      <c r="M9590" s="9"/>
      <c r="N9590" s="9"/>
      <c r="O9590" s="9"/>
      <c r="P9590" s="9"/>
      <c r="Q9590" s="9"/>
      <c r="R9590" s="9"/>
    </row>
    <row r="9591" ht="15.75" customHeight="1">
      <c r="A9591" s="14" t="s">
        <v>11</v>
      </c>
      <c r="B9591" s="14" t="s">
        <v>12</v>
      </c>
      <c r="C9591" s="40" t="s">
        <v>22888</v>
      </c>
      <c r="D9591" s="14" t="s">
        <v>22889</v>
      </c>
      <c r="E9591" s="13" t="s">
        <v>22890</v>
      </c>
      <c r="F9591" s="14" t="s">
        <v>22891</v>
      </c>
      <c r="G9591" s="14" t="s">
        <v>7954</v>
      </c>
      <c r="H9591" s="41" t="s">
        <v>6712</v>
      </c>
      <c r="I9591" s="42" t="s">
        <v>85</v>
      </c>
      <c r="J9591" s="63">
        <f t="shared" si="1"/>
        <v>119</v>
      </c>
      <c r="K9591" s="7" t="str">
        <f t="shared" si="2"/>
        <v>ENG30-05327767-nžlezda</v>
      </c>
      <c r="L9591" s="7" t="str">
        <f>ifna(VLOOKUP(K9591,'Лист1'!D:E,2,false))</f>
        <v/>
      </c>
      <c r="M9591" s="9"/>
      <c r="N9591" s="9"/>
      <c r="O9591" s="9"/>
      <c r="P9591" s="9"/>
      <c r="Q9591" s="9"/>
      <c r="R9591" s="9"/>
    </row>
    <row r="9592" ht="15.75" customHeight="1">
      <c r="A9592" s="14" t="s">
        <v>11</v>
      </c>
      <c r="B9592" s="14" t="s">
        <v>12</v>
      </c>
      <c r="C9592" s="40" t="s">
        <v>22892</v>
      </c>
      <c r="D9592" s="14" t="s">
        <v>22893</v>
      </c>
      <c r="E9592" s="13" t="s">
        <v>22894</v>
      </c>
      <c r="F9592" s="14" t="s">
        <v>22895</v>
      </c>
      <c r="G9592" s="14" t="s">
        <v>7954</v>
      </c>
      <c r="H9592" s="41" t="s">
        <v>6712</v>
      </c>
      <c r="I9592" s="42" t="s">
        <v>85</v>
      </c>
      <c r="J9592" s="47">
        <f t="shared" si="1"/>
        <v>129</v>
      </c>
      <c r="K9592" s="7" t="str">
        <f t="shared" si="2"/>
        <v>ENG30-05387544-npluća</v>
      </c>
      <c r="L9592" s="7" t="str">
        <f>ifna(VLOOKUP(K9592,'Лист1'!D:E,2,false))</f>
        <v/>
      </c>
      <c r="M9592" s="9"/>
      <c r="N9592" s="9"/>
      <c r="O9592" s="9"/>
      <c r="P9592" s="9"/>
      <c r="Q9592" s="9"/>
      <c r="R9592" s="9"/>
    </row>
    <row r="9593" ht="15.75" customHeight="1">
      <c r="A9593" s="14" t="s">
        <v>11</v>
      </c>
      <c r="B9593" s="14" t="s">
        <v>12</v>
      </c>
      <c r="C9593" s="40" t="s">
        <v>22128</v>
      </c>
      <c r="D9593" s="14" t="s">
        <v>22896</v>
      </c>
      <c r="E9593" s="13" t="s">
        <v>22897</v>
      </c>
      <c r="F9593" s="14" t="s">
        <v>22128</v>
      </c>
      <c r="G9593" s="14" t="s">
        <v>7954</v>
      </c>
      <c r="H9593" s="41" t="s">
        <v>6712</v>
      </c>
      <c r="I9593" s="42" t="s">
        <v>85</v>
      </c>
      <c r="J9593" s="17">
        <f t="shared" si="1"/>
        <v>98</v>
      </c>
      <c r="K9593" s="7" t="str">
        <f t="shared" si="2"/>
        <v>ENG30-05388805-nsrce</v>
      </c>
      <c r="L9593" s="7" t="str">
        <f>ifna(VLOOKUP(K9593,'Лист1'!D:E,2,false))</f>
        <v/>
      </c>
      <c r="M9593" s="9"/>
      <c r="N9593" s="9"/>
      <c r="O9593" s="9"/>
      <c r="P9593" s="9"/>
      <c r="Q9593" s="9"/>
      <c r="R9593" s="9"/>
    </row>
    <row r="9594" ht="15.75" customHeight="1">
      <c r="A9594" s="14" t="s">
        <v>11</v>
      </c>
      <c r="B9594" s="14" t="s">
        <v>12</v>
      </c>
      <c r="C9594" s="40" t="s">
        <v>22898</v>
      </c>
      <c r="D9594" s="14" t="s">
        <v>22899</v>
      </c>
      <c r="E9594" s="13" t="s">
        <v>22900</v>
      </c>
      <c r="F9594" s="14" t="s">
        <v>22901</v>
      </c>
      <c r="G9594" s="14" t="s">
        <v>7954</v>
      </c>
      <c r="H9594" s="41" t="s">
        <v>6712</v>
      </c>
      <c r="I9594" s="42" t="s">
        <v>85</v>
      </c>
      <c r="J9594" s="51">
        <f t="shared" si="1"/>
        <v>97</v>
      </c>
      <c r="K9594" s="7" t="str">
        <f t="shared" si="2"/>
        <v>ENG30-05395690-nželudac</v>
      </c>
      <c r="L9594" s="7" t="str">
        <f>ifna(VLOOKUP(K9594,'Лист1'!D:E,2,false))</f>
        <v/>
      </c>
      <c r="M9594" s="9"/>
      <c r="N9594" s="9"/>
      <c r="O9594" s="9"/>
      <c r="P9594" s="9"/>
      <c r="Q9594" s="9"/>
      <c r="R9594" s="9"/>
    </row>
    <row r="9595" ht="15.75" customHeight="1">
      <c r="A9595" s="14" t="s">
        <v>11</v>
      </c>
      <c r="B9595" s="14" t="s">
        <v>12</v>
      </c>
      <c r="C9595" s="40" t="s">
        <v>2536</v>
      </c>
      <c r="D9595" s="14" t="s">
        <v>22902</v>
      </c>
      <c r="E9595" s="13" t="s">
        <v>22903</v>
      </c>
      <c r="F9595" s="13" t="s">
        <v>2536</v>
      </c>
      <c r="G9595" s="14" t="s">
        <v>7954</v>
      </c>
      <c r="H9595" s="159" t="s">
        <v>6712</v>
      </c>
      <c r="I9595" s="116" t="s">
        <v>17</v>
      </c>
      <c r="J9595" s="51">
        <f t="shared" si="1"/>
        <v>18</v>
      </c>
      <c r="K9595" s="7" t="str">
        <f t="shared" si="2"/>
        <v>ENG30-05397468-ntelesna tečnost</v>
      </c>
      <c r="L9595" s="7" t="str">
        <f>ifna(VLOOKUP(K9595,'Лист1'!D:E,2,false))</f>
        <v/>
      </c>
      <c r="M9595" s="9"/>
      <c r="N9595" s="9"/>
      <c r="O9595" s="9"/>
      <c r="P9595" s="9"/>
      <c r="Q9595" s="9"/>
      <c r="R9595" s="9"/>
    </row>
    <row r="9596" ht="15.75" customHeight="1">
      <c r="A9596" s="14" t="s">
        <v>11</v>
      </c>
      <c r="B9596" s="14" t="s">
        <v>12</v>
      </c>
      <c r="C9596" s="40" t="s">
        <v>22904</v>
      </c>
      <c r="D9596" s="14" t="s">
        <v>22905</v>
      </c>
      <c r="E9596" s="13" t="s">
        <v>22906</v>
      </c>
      <c r="F9596" s="14" t="s">
        <v>22904</v>
      </c>
      <c r="G9596" s="14" t="s">
        <v>7954</v>
      </c>
      <c r="H9596" s="41" t="s">
        <v>6712</v>
      </c>
      <c r="I9596" s="42" t="s">
        <v>85</v>
      </c>
      <c r="J9596" s="77">
        <f t="shared" si="1"/>
        <v>64</v>
      </c>
      <c r="K9596" s="7" t="str">
        <f t="shared" si="2"/>
        <v>ENG30-05399034-nmleko</v>
      </c>
      <c r="L9596" s="7" t="str">
        <f>ifna(VLOOKUP(K9596,'Лист1'!D:E,2,false))</f>
        <v/>
      </c>
      <c r="M9596" s="9"/>
      <c r="N9596" s="9"/>
      <c r="O9596" s="9"/>
      <c r="P9596" s="9"/>
      <c r="Q9596" s="9"/>
      <c r="R9596" s="9"/>
    </row>
    <row r="9597" ht="15.75" customHeight="1">
      <c r="A9597" s="14" t="s">
        <v>11</v>
      </c>
      <c r="B9597" s="14" t="s">
        <v>12</v>
      </c>
      <c r="C9597" s="40" t="s">
        <v>22907</v>
      </c>
      <c r="D9597" s="14" t="s">
        <v>22908</v>
      </c>
      <c r="E9597" s="13" t="s">
        <v>22909</v>
      </c>
      <c r="F9597" s="14" t="s">
        <v>22907</v>
      </c>
      <c r="G9597" s="14" t="s">
        <v>7954</v>
      </c>
      <c r="H9597" s="41" t="s">
        <v>6712</v>
      </c>
      <c r="I9597" s="42" t="s">
        <v>85</v>
      </c>
      <c r="J9597" s="43">
        <f t="shared" si="1"/>
        <v>52</v>
      </c>
      <c r="K9597" s="7" t="str">
        <f t="shared" si="2"/>
        <v>ENG30-05399847-nkrv</v>
      </c>
      <c r="L9597" s="7" t="str">
        <f>ifna(VLOOKUP(K9597,'Лист1'!D:E,2,false))</f>
        <v/>
      </c>
      <c r="M9597" s="9"/>
      <c r="N9597" s="9"/>
      <c r="O9597" s="9"/>
      <c r="P9597" s="9"/>
      <c r="Q9597" s="9"/>
      <c r="R9597" s="9"/>
    </row>
    <row r="9598" ht="15.75" customHeight="1">
      <c r="A9598" s="14" t="s">
        <v>11</v>
      </c>
      <c r="B9598" s="14" t="s">
        <v>12</v>
      </c>
      <c r="C9598" s="40" t="s">
        <v>22910</v>
      </c>
      <c r="D9598" s="14" t="s">
        <v>22911</v>
      </c>
      <c r="E9598" s="13" t="s">
        <v>22912</v>
      </c>
      <c r="F9598" s="14" t="s">
        <v>22913</v>
      </c>
      <c r="G9598" s="14"/>
      <c r="H9598" s="41" t="s">
        <v>6712</v>
      </c>
      <c r="I9598" s="42" t="s">
        <v>85</v>
      </c>
      <c r="J9598" s="25">
        <f t="shared" si="1"/>
        <v>120</v>
      </c>
      <c r="K9598" s="7" t="str">
        <f t="shared" si="2"/>
        <v>ENG30-05403427-nplazma</v>
      </c>
      <c r="L9598" s="7" t="str">
        <f>ifna(VLOOKUP(K9598,'Лист1'!D:E,2,false))</f>
        <v/>
      </c>
      <c r="M9598" s="9"/>
      <c r="N9598" s="9"/>
      <c r="O9598" s="9"/>
      <c r="P9598" s="9"/>
      <c r="Q9598" s="9"/>
      <c r="R9598" s="9"/>
    </row>
    <row r="9599" ht="15.75" customHeight="1">
      <c r="A9599" s="14" t="s">
        <v>11</v>
      </c>
      <c r="B9599" s="14" t="s">
        <v>12</v>
      </c>
      <c r="C9599" s="40" t="s">
        <v>22064</v>
      </c>
      <c r="D9599" s="14" t="s">
        <v>22914</v>
      </c>
      <c r="E9599" s="13" t="s">
        <v>22915</v>
      </c>
      <c r="F9599" s="14" t="s">
        <v>22916</v>
      </c>
      <c r="G9599" s="14" t="s">
        <v>7954</v>
      </c>
      <c r="H9599" s="41" t="s">
        <v>6712</v>
      </c>
      <c r="I9599" s="42" t="s">
        <v>85</v>
      </c>
      <c r="J9599" s="60">
        <f t="shared" si="1"/>
        <v>75</v>
      </c>
      <c r="K9599" s="7" t="str">
        <f t="shared" si="2"/>
        <v>ENG30-05405139-nvoda</v>
      </c>
      <c r="L9599" s="7" t="str">
        <f>ifna(VLOOKUP(K9599,'Лист1'!D:E,2,false))</f>
        <v/>
      </c>
      <c r="M9599" s="9"/>
      <c r="N9599" s="9"/>
      <c r="O9599" s="9"/>
      <c r="P9599" s="9"/>
      <c r="Q9599" s="9"/>
      <c r="R9599" s="9"/>
    </row>
    <row r="9600" ht="15.75" customHeight="1">
      <c r="A9600" s="14" t="s">
        <v>11</v>
      </c>
      <c r="B9600" s="14" t="s">
        <v>12</v>
      </c>
      <c r="C9600" s="40" t="s">
        <v>10691</v>
      </c>
      <c r="D9600" s="14" t="s">
        <v>22917</v>
      </c>
      <c r="E9600" s="13" t="s">
        <v>22918</v>
      </c>
      <c r="F9600" s="14" t="s">
        <v>10691</v>
      </c>
      <c r="G9600" s="14" t="s">
        <v>7954</v>
      </c>
      <c r="H9600" s="41" t="s">
        <v>6712</v>
      </c>
      <c r="I9600" s="42" t="s">
        <v>85</v>
      </c>
      <c r="J9600" s="68">
        <f t="shared" si="1"/>
        <v>46</v>
      </c>
      <c r="K9600" s="7" t="str">
        <f t="shared" si="2"/>
        <v>ENG30-05405751-nznoj</v>
      </c>
      <c r="L9600" s="7" t="str">
        <f>ifna(VLOOKUP(K9600,'Лист1'!D:E,2,false))</f>
        <v/>
      </c>
      <c r="M9600" s="9"/>
      <c r="N9600" s="9"/>
      <c r="O9600" s="9"/>
      <c r="P9600" s="9"/>
      <c r="Q9600" s="9"/>
      <c r="R9600" s="9"/>
    </row>
    <row r="9601" ht="15.75" customHeight="1">
      <c r="A9601" s="14" t="s">
        <v>11</v>
      </c>
      <c r="B9601" s="14" t="s">
        <v>12</v>
      </c>
      <c r="C9601" s="40" t="s">
        <v>22919</v>
      </c>
      <c r="D9601" s="14" t="s">
        <v>22920</v>
      </c>
      <c r="E9601" s="13" t="s">
        <v>22921</v>
      </c>
      <c r="F9601" s="14" t="s">
        <v>22922</v>
      </c>
      <c r="G9601" s="14" t="s">
        <v>7954</v>
      </c>
      <c r="H9601" s="41" t="s">
        <v>6712</v>
      </c>
      <c r="I9601" s="42" t="s">
        <v>85</v>
      </c>
      <c r="J9601" s="99">
        <f t="shared" si="1"/>
        <v>122</v>
      </c>
      <c r="K9601" s="7" t="str">
        <f t="shared" si="2"/>
        <v>ENG30-05408388-nepinefrin</v>
      </c>
      <c r="L9601" s="7" t="str">
        <f>ifna(VLOOKUP(K9601,'Лист1'!D:E,2,false))</f>
        <v/>
      </c>
      <c r="M9601" s="9"/>
      <c r="N9601" s="9"/>
      <c r="O9601" s="9"/>
      <c r="P9601" s="9"/>
      <c r="Q9601" s="9"/>
      <c r="R9601" s="9"/>
    </row>
    <row r="9602" ht="15.75" customHeight="1">
      <c r="A9602" s="14" t="s">
        <v>11</v>
      </c>
      <c r="B9602" s="14" t="s">
        <v>12</v>
      </c>
      <c r="C9602" s="40" t="s">
        <v>22923</v>
      </c>
      <c r="D9602" s="14" t="s">
        <v>22924</v>
      </c>
      <c r="E9602" s="13" t="s">
        <v>22925</v>
      </c>
      <c r="F9602" s="14" t="s">
        <v>22923</v>
      </c>
      <c r="G9602" s="14" t="s">
        <v>7954</v>
      </c>
      <c r="H9602" s="41" t="s">
        <v>6712</v>
      </c>
      <c r="I9602" s="42" t="s">
        <v>85</v>
      </c>
      <c r="J9602" s="46">
        <f t="shared" si="1"/>
        <v>105</v>
      </c>
      <c r="K9602" s="7" t="str">
        <f t="shared" si="2"/>
        <v>ENG30-05416198-npljuvačka</v>
      </c>
      <c r="L9602" s="7" t="str">
        <f>ifna(VLOOKUP(K9602,'Лист1'!D:E,2,false))</f>
        <v/>
      </c>
      <c r="M9602" s="9"/>
      <c r="N9602" s="9"/>
      <c r="O9602" s="9"/>
      <c r="P9602" s="9"/>
      <c r="Q9602" s="9"/>
      <c r="R9602" s="9"/>
    </row>
    <row r="9603" ht="15.75" customHeight="1">
      <c r="A9603" s="14" t="s">
        <v>11</v>
      </c>
      <c r="B9603" s="14" t="s">
        <v>12</v>
      </c>
      <c r="C9603" s="40" t="s">
        <v>22926</v>
      </c>
      <c r="D9603" s="14" t="s">
        <v>22927</v>
      </c>
      <c r="E9603" s="13" t="s">
        <v>22928</v>
      </c>
      <c r="F9603" s="14" t="s">
        <v>22929</v>
      </c>
      <c r="G9603" s="14" t="s">
        <v>7954</v>
      </c>
      <c r="H9603" s="41" t="s">
        <v>6712</v>
      </c>
      <c r="I9603" s="42" t="s">
        <v>85</v>
      </c>
      <c r="J9603" s="39">
        <f t="shared" si="1"/>
        <v>64</v>
      </c>
      <c r="K9603" s="7" t="str">
        <f t="shared" si="2"/>
        <v>ENG30-05426243-nmembrana</v>
      </c>
      <c r="L9603" s="7" t="str">
        <f>ifna(VLOOKUP(K9603,'Лист1'!D:E,2,false))</f>
        <v/>
      </c>
      <c r="M9603" s="9"/>
      <c r="N9603" s="9"/>
      <c r="O9603" s="9"/>
      <c r="P9603" s="9"/>
      <c r="Q9603" s="9"/>
      <c r="R9603" s="9"/>
    </row>
    <row r="9604" ht="15.75" customHeight="1">
      <c r="A9604" s="14" t="s">
        <v>11</v>
      </c>
      <c r="B9604" s="14" t="s">
        <v>12</v>
      </c>
      <c r="C9604" s="40" t="s">
        <v>21373</v>
      </c>
      <c r="D9604" s="14" t="s">
        <v>22930</v>
      </c>
      <c r="E9604" s="13" t="s">
        <v>22931</v>
      </c>
      <c r="F9604" s="14" t="s">
        <v>22932</v>
      </c>
      <c r="G9604" s="14" t="s">
        <v>7954</v>
      </c>
      <c r="H9604" s="41" t="s">
        <v>6712</v>
      </c>
      <c r="I9604" s="42" t="s">
        <v>85</v>
      </c>
      <c r="J9604" s="25">
        <f t="shared" si="1"/>
        <v>23</v>
      </c>
      <c r="K9604" s="7" t="str">
        <f t="shared" si="2"/>
        <v>ENG30-05430095-nčvor</v>
      </c>
      <c r="L9604" s="7" t="str">
        <f>ifna(VLOOKUP(K9604,'Лист1'!D:E,2,false))</f>
        <v/>
      </c>
      <c r="M9604" s="9"/>
      <c r="N9604" s="9"/>
      <c r="O9604" s="9"/>
      <c r="P9604" s="9"/>
      <c r="Q9604" s="9"/>
      <c r="R9604" s="9"/>
    </row>
    <row r="9605" ht="15.75" customHeight="1">
      <c r="A9605" s="14" t="s">
        <v>11</v>
      </c>
      <c r="B9605" s="14" t="s">
        <v>12</v>
      </c>
      <c r="C9605" s="40" t="s">
        <v>22933</v>
      </c>
      <c r="D9605" s="14" t="s">
        <v>22934</v>
      </c>
      <c r="E9605" s="13" t="s">
        <v>22935</v>
      </c>
      <c r="F9605" s="14" t="s">
        <v>22936</v>
      </c>
      <c r="G9605" s="14" t="s">
        <v>6815</v>
      </c>
      <c r="H9605" s="41" t="s">
        <v>6712</v>
      </c>
      <c r="I9605" s="42" t="s">
        <v>85</v>
      </c>
      <c r="J9605" s="83">
        <f t="shared" si="1"/>
        <v>199</v>
      </c>
      <c r="K9605" s="7" t="str">
        <f t="shared" si="2"/>
        <v>ENG30-05436752-nfaktor</v>
      </c>
      <c r="L9605" s="7" t="str">
        <f>ifna(VLOOKUP(K9605,'Лист1'!D:E,2,false))</f>
        <v/>
      </c>
      <c r="M9605" s="9"/>
      <c r="N9605" s="9"/>
      <c r="O9605" s="9"/>
      <c r="P9605" s="9"/>
      <c r="Q9605" s="9"/>
      <c r="R9605" s="9"/>
    </row>
    <row r="9606" ht="15.75" customHeight="1">
      <c r="A9606" s="14" t="s">
        <v>11</v>
      </c>
      <c r="B9606" s="14" t="s">
        <v>12</v>
      </c>
      <c r="C9606" s="40" t="s">
        <v>22937</v>
      </c>
      <c r="D9606" s="14" t="s">
        <v>22934</v>
      </c>
      <c r="E9606" s="13" t="s">
        <v>22935</v>
      </c>
      <c r="F9606" s="14" t="s">
        <v>22936</v>
      </c>
      <c r="G9606" s="14" t="s">
        <v>6815</v>
      </c>
      <c r="H9606" s="41" t="s">
        <v>6712</v>
      </c>
      <c r="I9606" s="42" t="s">
        <v>85</v>
      </c>
      <c r="J9606" s="60">
        <f t="shared" si="1"/>
        <v>199</v>
      </c>
      <c r="K9606" s="7" t="str">
        <f t="shared" si="2"/>
        <v>ENG30-05436752-ngen</v>
      </c>
      <c r="L9606" s="7" t="str">
        <f>ifna(VLOOKUP(K9606,'Лист1'!D:E,2,false))</f>
        <v/>
      </c>
      <c r="M9606" s="9"/>
      <c r="N9606" s="9"/>
      <c r="O9606" s="9"/>
      <c r="P9606" s="9"/>
      <c r="Q9606" s="9"/>
      <c r="R9606" s="9"/>
    </row>
    <row r="9607" ht="15.75" customHeight="1">
      <c r="A9607" s="14" t="s">
        <v>11</v>
      </c>
      <c r="B9607" s="14" t="s">
        <v>12</v>
      </c>
      <c r="C9607" s="40" t="s">
        <v>22938</v>
      </c>
      <c r="D9607" s="14" t="s">
        <v>22939</v>
      </c>
      <c r="E9607" s="13" t="s">
        <v>22940</v>
      </c>
      <c r="F9607" s="13" t="s">
        <v>22941</v>
      </c>
      <c r="G9607" s="14" t="s">
        <v>6815</v>
      </c>
      <c r="H9607" s="159" t="s">
        <v>6712</v>
      </c>
      <c r="I9607" s="116" t="s">
        <v>17</v>
      </c>
      <c r="J9607" s="25">
        <f t="shared" si="1"/>
        <v>118</v>
      </c>
      <c r="K9607" s="7" t="str">
        <f t="shared" si="2"/>
        <v>ENG30-05449959-nbelo krvno zrnce</v>
      </c>
      <c r="L9607" s="7" t="str">
        <f>ifna(VLOOKUP(K9607,'Лист1'!D:E,2,false))</f>
        <v/>
      </c>
      <c r="M9607" s="9"/>
      <c r="N9607" s="9"/>
      <c r="O9607" s="9"/>
      <c r="P9607" s="9"/>
      <c r="Q9607" s="9"/>
      <c r="R9607" s="9"/>
    </row>
    <row r="9608" ht="15.75" customHeight="1">
      <c r="A9608" s="14" t="s">
        <v>11</v>
      </c>
      <c r="B9608" s="14" t="s">
        <v>12</v>
      </c>
      <c r="C9608" s="40" t="s">
        <v>22942</v>
      </c>
      <c r="D9608" s="14" t="s">
        <v>22943</v>
      </c>
      <c r="E9608" s="13" t="s">
        <v>22944</v>
      </c>
      <c r="F9608" s="13" t="s">
        <v>22945</v>
      </c>
      <c r="G9608" s="14" t="s">
        <v>6815</v>
      </c>
      <c r="H9608" s="159" t="s">
        <v>6712</v>
      </c>
      <c r="I9608" s="116" t="s">
        <v>17</v>
      </c>
      <c r="J9608" s="59">
        <f t="shared" si="1"/>
        <v>117</v>
      </c>
      <c r="K9608" s="7" t="str">
        <f t="shared" si="2"/>
        <v>ENG30-05454070-ncrveno krvno zrnce</v>
      </c>
      <c r="L9608" s="7" t="str">
        <f>ifna(VLOOKUP(K9608,'Лист1'!D:E,2,false))</f>
        <v/>
      </c>
      <c r="M9608" s="9"/>
      <c r="N9608" s="9"/>
      <c r="O9608" s="9"/>
      <c r="P9608" s="9"/>
      <c r="Q9608" s="9"/>
      <c r="R9608" s="9"/>
    </row>
    <row r="9609" ht="15.75" customHeight="1">
      <c r="A9609" s="14" t="s">
        <v>11</v>
      </c>
      <c r="B9609" s="14" t="s">
        <v>12</v>
      </c>
      <c r="C9609" s="40" t="s">
        <v>8610</v>
      </c>
      <c r="D9609" s="14" t="s">
        <v>22946</v>
      </c>
      <c r="E9609" s="13" t="s">
        <v>22947</v>
      </c>
      <c r="F9609" s="14" t="s">
        <v>22948</v>
      </c>
      <c r="G9609" s="14" t="s">
        <v>6815</v>
      </c>
      <c r="H9609" s="41" t="s">
        <v>6712</v>
      </c>
      <c r="I9609" s="42" t="s">
        <v>85</v>
      </c>
      <c r="J9609" s="35">
        <f t="shared" si="1"/>
        <v>83</v>
      </c>
      <c r="K9609" s="7" t="str">
        <f t="shared" si="2"/>
        <v>ENG30-05465392-nzavršetak</v>
      </c>
      <c r="L9609" s="7" t="str">
        <f>ifna(VLOOKUP(K9609,'Лист1'!D:E,2,false))</f>
        <v/>
      </c>
      <c r="M9609" s="9"/>
      <c r="N9609" s="9"/>
      <c r="O9609" s="9"/>
      <c r="P9609" s="9"/>
      <c r="Q9609" s="9"/>
      <c r="R9609" s="9"/>
    </row>
    <row r="9610" ht="15.75" customHeight="1">
      <c r="A9610" s="14" t="s">
        <v>11</v>
      </c>
      <c r="B9610" s="14" t="s">
        <v>12</v>
      </c>
      <c r="C9610" s="40" t="s">
        <v>22949</v>
      </c>
      <c r="D9610" s="14" t="s">
        <v>22950</v>
      </c>
      <c r="E9610" s="13" t="s">
        <v>22951</v>
      </c>
      <c r="F9610" s="14" t="s">
        <v>22952</v>
      </c>
      <c r="G9610" s="14" t="s">
        <v>7954</v>
      </c>
      <c r="H9610" s="41" t="s">
        <v>6712</v>
      </c>
      <c r="I9610" s="42" t="s">
        <v>85</v>
      </c>
      <c r="J9610" s="68">
        <f t="shared" si="1"/>
        <v>66</v>
      </c>
      <c r="K9610" s="7" t="str">
        <f t="shared" si="2"/>
        <v>ENG30-05470189-nizdanak</v>
      </c>
      <c r="L9610" s="7" t="str">
        <f>ifna(VLOOKUP(K9610,'Лист1'!D:E,2,false))</f>
        <v/>
      </c>
      <c r="M9610" s="9"/>
      <c r="N9610" s="9"/>
      <c r="O9610" s="9"/>
      <c r="P9610" s="9"/>
      <c r="Q9610" s="9"/>
      <c r="R9610" s="9"/>
    </row>
    <row r="9611" ht="15.75" customHeight="1">
      <c r="A9611" s="14" t="s">
        <v>11</v>
      </c>
      <c r="B9611" s="14" t="s">
        <v>12</v>
      </c>
      <c r="C9611" s="40" t="s">
        <v>22953</v>
      </c>
      <c r="D9611" s="14" t="s">
        <v>22954</v>
      </c>
      <c r="E9611" s="13" t="s">
        <v>22955</v>
      </c>
      <c r="F9611" s="14" t="s">
        <v>22953</v>
      </c>
      <c r="G9611" s="14" t="s">
        <v>7954</v>
      </c>
      <c r="H9611" s="41" t="s">
        <v>6712</v>
      </c>
      <c r="I9611" s="42" t="s">
        <v>85</v>
      </c>
      <c r="J9611" s="61">
        <f t="shared" si="1"/>
        <v>61</v>
      </c>
      <c r="K9611" s="7" t="str">
        <f t="shared" si="2"/>
        <v>ENG30-05490799-nsrž</v>
      </c>
      <c r="L9611" s="7" t="str">
        <f>ifna(VLOOKUP(K9611,'Лист1'!D:E,2,false))</f>
        <v/>
      </c>
      <c r="M9611" s="9"/>
      <c r="N9611" s="9"/>
      <c r="O9611" s="9"/>
      <c r="P9611" s="9"/>
      <c r="Q9611" s="9"/>
      <c r="R9611" s="9"/>
    </row>
    <row r="9612" ht="15.75" customHeight="1">
      <c r="A9612" s="14" t="s">
        <v>11</v>
      </c>
      <c r="B9612" s="14" t="s">
        <v>12</v>
      </c>
      <c r="C9612" s="40" t="s">
        <v>22956</v>
      </c>
      <c r="D9612" s="14" t="s">
        <v>22957</v>
      </c>
      <c r="E9612" s="13" t="s">
        <v>22958</v>
      </c>
      <c r="F9612" s="13" t="s">
        <v>22959</v>
      </c>
      <c r="G9612" s="14"/>
      <c r="H9612" s="159" t="s">
        <v>6712</v>
      </c>
      <c r="I9612" s="116" t="s">
        <v>17</v>
      </c>
      <c r="J9612" s="25">
        <f t="shared" si="1"/>
        <v>16</v>
      </c>
      <c r="K9612" s="7" t="str">
        <f t="shared" si="2"/>
        <v>ENG30-05510358-ndonji respiratorni trakt</v>
      </c>
      <c r="L9612" s="7" t="str">
        <f>ifna(VLOOKUP(K9612,'Лист1'!D:E,2,false))</f>
        <v/>
      </c>
      <c r="M9612" s="9"/>
      <c r="N9612" s="9"/>
      <c r="O9612" s="9"/>
      <c r="P9612" s="9"/>
      <c r="Q9612" s="9"/>
      <c r="R9612" s="9"/>
    </row>
    <row r="9613" ht="15.75" customHeight="1">
      <c r="A9613" s="14" t="s">
        <v>11</v>
      </c>
      <c r="B9613" s="14" t="s">
        <v>12</v>
      </c>
      <c r="C9613" s="40" t="s">
        <v>22960</v>
      </c>
      <c r="D9613" s="14" t="s">
        <v>22961</v>
      </c>
      <c r="E9613" s="13" t="s">
        <v>22962</v>
      </c>
      <c r="F9613" s="13" t="s">
        <v>22963</v>
      </c>
      <c r="G9613" s="14"/>
      <c r="H9613" s="159" t="s">
        <v>6712</v>
      </c>
      <c r="I9613" s="116" t="s">
        <v>17</v>
      </c>
      <c r="J9613" s="124">
        <f t="shared" si="1"/>
        <v>19</v>
      </c>
      <c r="K9613" s="7" t="str">
        <f t="shared" si="2"/>
        <v>ENG30-05510506-ngornji disajni putevi</v>
      </c>
      <c r="L9613" s="7" t="str">
        <f>ifna(VLOOKUP(K9613,'Лист1'!D:E,2,false))</f>
        <v/>
      </c>
      <c r="M9613" s="9"/>
      <c r="N9613" s="9"/>
      <c r="O9613" s="9"/>
      <c r="P9613" s="9"/>
      <c r="Q9613" s="9"/>
      <c r="R9613" s="9"/>
    </row>
    <row r="9614" ht="15.75" customHeight="1">
      <c r="A9614" s="14" t="s">
        <v>11</v>
      </c>
      <c r="B9614" s="14" t="s">
        <v>12</v>
      </c>
      <c r="C9614" s="40" t="s">
        <v>22964</v>
      </c>
      <c r="D9614" s="14" t="s">
        <v>22961</v>
      </c>
      <c r="E9614" s="13" t="s">
        <v>22962</v>
      </c>
      <c r="F9614" s="13" t="s">
        <v>22963</v>
      </c>
      <c r="G9614" s="14"/>
      <c r="H9614" s="159" t="s">
        <v>6712</v>
      </c>
      <c r="I9614" s="116" t="s">
        <v>17</v>
      </c>
      <c r="J9614" s="85">
        <f t="shared" si="1"/>
        <v>19</v>
      </c>
      <c r="K9614" s="7" t="str">
        <f t="shared" si="2"/>
        <v>ENG30-05510506-ngornji respiratorni trakt</v>
      </c>
      <c r="L9614" s="7" t="str">
        <f>ifna(VLOOKUP(K9614,'Лист1'!D:E,2,false))</f>
        <v/>
      </c>
      <c r="M9614" s="9"/>
      <c r="N9614" s="9"/>
      <c r="O9614" s="9"/>
      <c r="P9614" s="9"/>
      <c r="Q9614" s="9"/>
      <c r="R9614" s="9"/>
    </row>
    <row r="9615" ht="15.75" customHeight="1">
      <c r="A9615" s="14" t="s">
        <v>11</v>
      </c>
      <c r="B9615" s="14" t="s">
        <v>12</v>
      </c>
      <c r="C9615" s="40" t="s">
        <v>22965</v>
      </c>
      <c r="D9615" s="14" t="s">
        <v>22966</v>
      </c>
      <c r="E9615" s="13" t="s">
        <v>22967</v>
      </c>
      <c r="F9615" s="14" t="s">
        <v>22965</v>
      </c>
      <c r="G9615" s="14" t="s">
        <v>7954</v>
      </c>
      <c r="H9615" s="41" t="s">
        <v>6712</v>
      </c>
      <c r="I9615" s="42" t="s">
        <v>85</v>
      </c>
      <c r="J9615" s="44">
        <f t="shared" si="1"/>
        <v>61</v>
      </c>
      <c r="K9615" s="7" t="str">
        <f t="shared" si="2"/>
        <v>ENG30-05510907-ntrakt</v>
      </c>
      <c r="L9615" s="7" t="str">
        <f>ifna(VLOOKUP(K9615,'Лист1'!D:E,2,false))</f>
        <v/>
      </c>
      <c r="M9615" s="9"/>
      <c r="N9615" s="9"/>
      <c r="O9615" s="9"/>
      <c r="P9615" s="9"/>
      <c r="Q9615" s="9"/>
      <c r="R9615" s="9"/>
    </row>
    <row r="9616" ht="15.75" customHeight="1">
      <c r="A9616" s="14" t="s">
        <v>11</v>
      </c>
      <c r="B9616" s="14" t="s">
        <v>12</v>
      </c>
      <c r="C9616" s="40" t="s">
        <v>22968</v>
      </c>
      <c r="D9616" s="14" t="s">
        <v>22969</v>
      </c>
      <c r="E9616" s="13" t="s">
        <v>22970</v>
      </c>
      <c r="F9616" s="14" t="s">
        <v>22971</v>
      </c>
      <c r="G9616" s="14" t="s">
        <v>7954</v>
      </c>
      <c r="H9616" s="41" t="s">
        <v>6712</v>
      </c>
      <c r="I9616" s="42" t="s">
        <v>85</v>
      </c>
      <c r="J9616" s="43">
        <f t="shared" si="1"/>
        <v>19</v>
      </c>
      <c r="K9616" s="7" t="str">
        <f t="shared" si="2"/>
        <v>ENG30-05514081-ngenitalije</v>
      </c>
      <c r="L9616" s="7" t="str">
        <f>ifna(VLOOKUP(K9616,'Лист1'!D:E,2,false))</f>
        <v/>
      </c>
      <c r="M9616" s="9"/>
      <c r="N9616" s="9"/>
      <c r="O9616" s="9"/>
      <c r="P9616" s="9"/>
      <c r="Q9616" s="9"/>
      <c r="R9616" s="9"/>
    </row>
    <row r="9617" ht="15.75" customHeight="1">
      <c r="A9617" s="14" t="s">
        <v>11</v>
      </c>
      <c r="B9617" s="14" t="s">
        <v>12</v>
      </c>
      <c r="C9617" s="40" t="s">
        <v>15034</v>
      </c>
      <c r="D9617" s="14" t="s">
        <v>22972</v>
      </c>
      <c r="E9617" s="13" t="s">
        <v>22973</v>
      </c>
      <c r="F9617" s="14" t="s">
        <v>22974</v>
      </c>
      <c r="G9617" s="14" t="s">
        <v>7954</v>
      </c>
      <c r="H9617" s="41" t="s">
        <v>6712</v>
      </c>
      <c r="I9617" s="42" t="s">
        <v>85</v>
      </c>
      <c r="J9617" s="28">
        <f t="shared" si="1"/>
        <v>85</v>
      </c>
      <c r="K9617" s="7" t="str">
        <f t="shared" si="2"/>
        <v>ENG30-05524615-njaje</v>
      </c>
      <c r="L9617" s="7" t="str">
        <f>ifna(VLOOKUP(K9617,'Лист1'!D:E,2,false))</f>
        <v/>
      </c>
      <c r="M9617" s="9"/>
      <c r="N9617" s="9"/>
      <c r="O9617" s="9"/>
      <c r="P9617" s="9"/>
      <c r="Q9617" s="9"/>
      <c r="R9617" s="9"/>
    </row>
    <row r="9618" ht="15.75" customHeight="1">
      <c r="A9618" s="14" t="s">
        <v>11</v>
      </c>
      <c r="B9618" s="14" t="s">
        <v>12</v>
      </c>
      <c r="C9618" s="40" t="s">
        <v>22975</v>
      </c>
      <c r="D9618" s="14" t="s">
        <v>22976</v>
      </c>
      <c r="E9618" s="13" t="s">
        <v>22977</v>
      </c>
      <c r="F9618" s="14" t="s">
        <v>22978</v>
      </c>
      <c r="G9618" s="14" t="s">
        <v>7954</v>
      </c>
      <c r="H9618" s="41" t="s">
        <v>6712</v>
      </c>
      <c r="I9618" s="42" t="s">
        <v>85</v>
      </c>
      <c r="J9618" s="92">
        <f t="shared" si="1"/>
        <v>29</v>
      </c>
      <c r="K9618" s="7" t="str">
        <f t="shared" si="2"/>
        <v>ENG30-05529729-nlarinks</v>
      </c>
      <c r="L9618" s="7" t="str">
        <f>ifna(VLOOKUP(K9618,'Лист1'!D:E,2,false))</f>
        <v/>
      </c>
      <c r="M9618" s="9"/>
      <c r="N9618" s="9"/>
      <c r="O9618" s="9"/>
      <c r="P9618" s="9"/>
      <c r="Q9618" s="9"/>
      <c r="R9618" s="9"/>
    </row>
    <row r="9619" ht="15.75" customHeight="1">
      <c r="A9619" s="14" t="s">
        <v>11</v>
      </c>
      <c r="B9619" s="14" t="s">
        <v>12</v>
      </c>
      <c r="C9619" s="40" t="s">
        <v>22979</v>
      </c>
      <c r="D9619" s="14" t="s">
        <v>22980</v>
      </c>
      <c r="E9619" s="13" t="s">
        <v>22981</v>
      </c>
      <c r="F9619" s="14" t="s">
        <v>22982</v>
      </c>
      <c r="G9619" s="14" t="s">
        <v>7954</v>
      </c>
      <c r="H9619" s="41" t="s">
        <v>6712</v>
      </c>
      <c r="I9619" s="42" t="s">
        <v>85</v>
      </c>
      <c r="J9619" s="37">
        <f t="shared" si="1"/>
        <v>39</v>
      </c>
      <c r="K9619" s="7" t="str">
        <f t="shared" si="2"/>
        <v>ENG30-05531511-nbronhija</v>
      </c>
      <c r="L9619" s="7" t="str">
        <f>ifna(VLOOKUP(K9619,'Лист1'!D:E,2,false))</f>
        <v/>
      </c>
      <c r="M9619" s="9"/>
      <c r="N9619" s="9"/>
      <c r="O9619" s="9"/>
      <c r="P9619" s="9"/>
      <c r="Q9619" s="9"/>
      <c r="R9619" s="9"/>
    </row>
    <row r="9620" ht="15.75" customHeight="1">
      <c r="A9620" s="14" t="s">
        <v>11</v>
      </c>
      <c r="B9620" s="14" t="s">
        <v>12</v>
      </c>
      <c r="C9620" s="40" t="s">
        <v>22983</v>
      </c>
      <c r="D9620" s="14" t="s">
        <v>22984</v>
      </c>
      <c r="E9620" s="13" t="s">
        <v>22985</v>
      </c>
      <c r="F9620" s="13" t="s">
        <v>22983</v>
      </c>
      <c r="G9620" s="14" t="s">
        <v>7954</v>
      </c>
      <c r="H9620" s="159" t="s">
        <v>6712</v>
      </c>
      <c r="I9620" s="116" t="s">
        <v>17</v>
      </c>
      <c r="J9620" s="63">
        <f t="shared" si="1"/>
        <v>101</v>
      </c>
      <c r="K9620" s="7" t="str">
        <f t="shared" si="2"/>
        <v>ENG30-05532944-npljuvačna žlezda</v>
      </c>
      <c r="L9620" s="7" t="str">
        <f>ifna(VLOOKUP(K9620,'Лист1'!D:E,2,false))</f>
        <v/>
      </c>
      <c r="M9620" s="9"/>
      <c r="N9620" s="9"/>
      <c r="O9620" s="9"/>
      <c r="P9620" s="9"/>
      <c r="Q9620" s="9"/>
      <c r="R9620" s="9"/>
    </row>
    <row r="9621" ht="15.75" customHeight="1">
      <c r="A9621" s="14" t="s">
        <v>11</v>
      </c>
      <c r="B9621" s="14" t="s">
        <v>12</v>
      </c>
      <c r="C9621" s="40" t="s">
        <v>21271</v>
      </c>
      <c r="D9621" s="14" t="s">
        <v>22986</v>
      </c>
      <c r="E9621" s="13" t="s">
        <v>22987</v>
      </c>
      <c r="F9621" s="14" t="s">
        <v>21271</v>
      </c>
      <c r="G9621" s="14" t="s">
        <v>7954</v>
      </c>
      <c r="H9621" s="41" t="s">
        <v>6712</v>
      </c>
      <c r="I9621" s="42" t="s">
        <v>85</v>
      </c>
      <c r="J9621" s="31">
        <f t="shared" si="1"/>
        <v>77</v>
      </c>
      <c r="K9621" s="7" t="str">
        <f t="shared" si="2"/>
        <v>ENG30-05538625-nglava</v>
      </c>
      <c r="L9621" s="7" t="str">
        <f>ifna(VLOOKUP(K9621,'Лист1'!D:E,2,false))</f>
        <v/>
      </c>
      <c r="M9621" s="9"/>
      <c r="N9621" s="9"/>
      <c r="O9621" s="9"/>
      <c r="P9621" s="9"/>
      <c r="Q9621" s="9"/>
      <c r="R9621" s="9"/>
    </row>
    <row r="9622" ht="15.75" customHeight="1">
      <c r="A9622" s="14" t="s">
        <v>11</v>
      </c>
      <c r="B9622" s="14" t="s">
        <v>12</v>
      </c>
      <c r="C9622" s="40" t="s">
        <v>22988</v>
      </c>
      <c r="D9622" s="14" t="s">
        <v>22989</v>
      </c>
      <c r="E9622" s="13" t="s">
        <v>22990</v>
      </c>
      <c r="F9622" s="14" t="s">
        <v>22988</v>
      </c>
      <c r="G9622" s="14" t="s">
        <v>7954</v>
      </c>
      <c r="H9622" s="41" t="s">
        <v>6712</v>
      </c>
      <c r="I9622" s="42" t="s">
        <v>85</v>
      </c>
      <c r="J9622" s="70">
        <f t="shared" si="1"/>
        <v>50</v>
      </c>
      <c r="K9622" s="7" t="str">
        <f t="shared" si="2"/>
        <v>ENG30-05546540-nvrat</v>
      </c>
      <c r="L9622" s="7" t="str">
        <f>ifna(VLOOKUP(K9622,'Лист1'!D:E,2,false))</f>
        <v/>
      </c>
      <c r="M9622" s="9"/>
      <c r="N9622" s="9"/>
      <c r="O9622" s="9"/>
      <c r="P9622" s="9"/>
      <c r="Q9622" s="9"/>
      <c r="R9622" s="9"/>
    </row>
    <row r="9623" ht="15.75" customHeight="1">
      <c r="A9623" s="14" t="s">
        <v>11</v>
      </c>
      <c r="B9623" s="14" t="s">
        <v>12</v>
      </c>
      <c r="C9623" s="40" t="s">
        <v>20250</v>
      </c>
      <c r="D9623" s="14" t="s">
        <v>22991</v>
      </c>
      <c r="E9623" s="13" t="s">
        <v>22992</v>
      </c>
      <c r="F9623" s="14" t="s">
        <v>22993</v>
      </c>
      <c r="G9623" s="14" t="s">
        <v>7954</v>
      </c>
      <c r="H9623" s="41" t="s">
        <v>6712</v>
      </c>
      <c r="I9623" s="42" t="s">
        <v>85</v>
      </c>
      <c r="J9623" s="44">
        <f t="shared" si="1"/>
        <v>40</v>
      </c>
      <c r="K9623" s="7" t="str">
        <f t="shared" si="2"/>
        <v>ENG30-05549830-ntelo</v>
      </c>
      <c r="L9623" s="7" t="str">
        <f>ifna(VLOOKUP(K9623,'Лист1'!D:E,2,false))</f>
        <v/>
      </c>
      <c r="M9623" s="9"/>
      <c r="N9623" s="9"/>
      <c r="O9623" s="9"/>
      <c r="P9623" s="9"/>
      <c r="Q9623" s="9"/>
      <c r="R9623" s="9"/>
    </row>
    <row r="9624" ht="15.75" customHeight="1">
      <c r="A9624" s="14" t="s">
        <v>11</v>
      </c>
      <c r="B9624" s="14" t="s">
        <v>12</v>
      </c>
      <c r="C9624" s="40" t="s">
        <v>20254</v>
      </c>
      <c r="D9624" s="14" t="s">
        <v>22991</v>
      </c>
      <c r="E9624" s="13" t="s">
        <v>22992</v>
      </c>
      <c r="F9624" s="14" t="s">
        <v>22993</v>
      </c>
      <c r="G9624" s="14" t="s">
        <v>7954</v>
      </c>
      <c r="H9624" s="41" t="s">
        <v>6712</v>
      </c>
      <c r="I9624" s="42" t="s">
        <v>85</v>
      </c>
      <c r="J9624" s="38">
        <f t="shared" si="1"/>
        <v>40</v>
      </c>
      <c r="K9624" s="7" t="str">
        <f t="shared" si="2"/>
        <v>ENG30-05549830-ntrup</v>
      </c>
      <c r="L9624" s="7" t="str">
        <f>ifna(VLOOKUP(K9624,'Лист1'!D:E,2,false))</f>
        <v/>
      </c>
      <c r="M9624" s="9"/>
      <c r="N9624" s="9"/>
      <c r="O9624" s="9"/>
      <c r="P9624" s="9"/>
      <c r="Q9624" s="9"/>
      <c r="R9624" s="9"/>
    </row>
    <row r="9625" ht="15.75" customHeight="1">
      <c r="A9625" s="14" t="s">
        <v>11</v>
      </c>
      <c r="B9625" s="14" t="s">
        <v>12</v>
      </c>
      <c r="C9625" s="40" t="s">
        <v>18727</v>
      </c>
      <c r="D9625" s="14" t="s">
        <v>22994</v>
      </c>
      <c r="E9625" s="13" t="s">
        <v>22995</v>
      </c>
      <c r="F9625" s="14" t="s">
        <v>22996</v>
      </c>
      <c r="G9625" s="14" t="s">
        <v>7954</v>
      </c>
      <c r="H9625" s="41" t="s">
        <v>6712</v>
      </c>
      <c r="I9625" s="42" t="s">
        <v>85</v>
      </c>
      <c r="J9625" s="36">
        <f t="shared" si="1"/>
        <v>33</v>
      </c>
      <c r="K9625" s="7" t="str">
        <f t="shared" si="2"/>
        <v>ENG30-05551318-nstrana</v>
      </c>
      <c r="L9625" s="7" t="str">
        <f>ifna(VLOOKUP(K9625,'Лист1'!D:E,2,false))</f>
        <v/>
      </c>
      <c r="M9625" s="9"/>
      <c r="N9625" s="9"/>
      <c r="O9625" s="9"/>
      <c r="P9625" s="9"/>
      <c r="Q9625" s="9"/>
      <c r="R9625" s="9"/>
    </row>
    <row r="9626" ht="15.75" customHeight="1">
      <c r="A9626" s="14" t="s">
        <v>11</v>
      </c>
      <c r="B9626" s="14" t="s">
        <v>12</v>
      </c>
      <c r="C9626" s="40" t="s">
        <v>22997</v>
      </c>
      <c r="D9626" s="14" t="s">
        <v>22998</v>
      </c>
      <c r="E9626" s="13" t="s">
        <v>22999</v>
      </c>
      <c r="F9626" s="13" t="s">
        <v>23000</v>
      </c>
      <c r="G9626" s="14" t="s">
        <v>7954</v>
      </c>
      <c r="H9626" s="159" t="s">
        <v>6712</v>
      </c>
      <c r="I9626" s="116" t="s">
        <v>17</v>
      </c>
      <c r="J9626" s="22">
        <f t="shared" si="1"/>
        <v>87</v>
      </c>
      <c r="K9626" s="7" t="str">
        <f t="shared" si="2"/>
        <v>ENG30-05552607-ngrudni koš</v>
      </c>
      <c r="L9626" s="7" t="str">
        <f>ifna(VLOOKUP(K9626,'Лист1'!D:E,2,false))</f>
        <v/>
      </c>
      <c r="M9626" s="9"/>
      <c r="N9626" s="9"/>
      <c r="O9626" s="9"/>
      <c r="P9626" s="9"/>
      <c r="Q9626" s="9"/>
      <c r="R9626" s="9"/>
    </row>
    <row r="9627" ht="15.75" customHeight="1">
      <c r="A9627" s="14" t="s">
        <v>11</v>
      </c>
      <c r="B9627" s="14" t="s">
        <v>12</v>
      </c>
      <c r="C9627" s="40" t="s">
        <v>19914</v>
      </c>
      <c r="D9627" s="14" t="s">
        <v>23001</v>
      </c>
      <c r="E9627" s="13" t="s">
        <v>23002</v>
      </c>
      <c r="F9627" s="14" t="s">
        <v>19914</v>
      </c>
      <c r="G9627" s="14" t="s">
        <v>7954</v>
      </c>
      <c r="H9627" s="41" t="s">
        <v>6712</v>
      </c>
      <c r="I9627" s="42" t="s">
        <v>85</v>
      </c>
      <c r="J9627" s="98">
        <f t="shared" si="1"/>
        <v>50</v>
      </c>
      <c r="K9627" s="7" t="str">
        <f t="shared" si="2"/>
        <v>ENG30-05560787-nnoga</v>
      </c>
      <c r="L9627" s="7" t="str">
        <f>ifna(VLOOKUP(K9627,'Лист1'!D:E,2,false))</f>
        <v/>
      </c>
      <c r="M9627" s="9"/>
      <c r="N9627" s="9"/>
      <c r="O9627" s="9"/>
      <c r="P9627" s="9"/>
      <c r="Q9627" s="9"/>
      <c r="R9627" s="9"/>
    </row>
    <row r="9628" ht="15.75" customHeight="1">
      <c r="A9628" s="14" t="s">
        <v>11</v>
      </c>
      <c r="B9628" s="14" t="s">
        <v>12</v>
      </c>
      <c r="C9628" s="40" t="s">
        <v>19914</v>
      </c>
      <c r="D9628" s="14" t="s">
        <v>23003</v>
      </c>
      <c r="E9628" s="13" t="s">
        <v>23004</v>
      </c>
      <c r="F9628" s="14" t="s">
        <v>19914</v>
      </c>
      <c r="G9628" s="14" t="s">
        <v>7954</v>
      </c>
      <c r="H9628" s="41" t="s">
        <v>6712</v>
      </c>
      <c r="I9628" s="42" t="s">
        <v>85</v>
      </c>
      <c r="J9628" s="68">
        <f t="shared" si="1"/>
        <v>78</v>
      </c>
      <c r="K9628" s="7" t="str">
        <f t="shared" si="2"/>
        <v>ENG30-05561507-nnoga</v>
      </c>
      <c r="L9628" s="7" t="str">
        <f>ifna(VLOOKUP(K9628,'Лист1'!D:E,2,false))</f>
        <v/>
      </c>
      <c r="M9628" s="9"/>
      <c r="N9628" s="9"/>
      <c r="O9628" s="9"/>
      <c r="P9628" s="9"/>
      <c r="Q9628" s="9"/>
      <c r="R9628" s="9"/>
    </row>
    <row r="9629" ht="15.75" customHeight="1">
      <c r="A9629" s="14" t="s">
        <v>11</v>
      </c>
      <c r="B9629" s="14" t="s">
        <v>12</v>
      </c>
      <c r="C9629" s="40" t="s">
        <v>18127</v>
      </c>
      <c r="D9629" s="14" t="s">
        <v>23005</v>
      </c>
      <c r="E9629" s="13" t="s">
        <v>23006</v>
      </c>
      <c r="F9629" s="14" t="s">
        <v>18127</v>
      </c>
      <c r="G9629" s="14" t="s">
        <v>7954</v>
      </c>
      <c r="H9629" s="41" t="s">
        <v>6712</v>
      </c>
      <c r="I9629" s="42" t="s">
        <v>85</v>
      </c>
      <c r="J9629" s="39">
        <f t="shared" si="1"/>
        <v>45</v>
      </c>
      <c r="K9629" s="7" t="str">
        <f t="shared" si="2"/>
        <v>ENG30-05563266-nstopalo</v>
      </c>
      <c r="L9629" s="7" t="str">
        <f>ifna(VLOOKUP(K9629,'Лист1'!D:E,2,false))</f>
        <v/>
      </c>
      <c r="M9629" s="9"/>
      <c r="N9629" s="9"/>
      <c r="O9629" s="9"/>
      <c r="P9629" s="9"/>
      <c r="Q9629" s="9"/>
      <c r="R9629" s="9"/>
    </row>
    <row r="9630" ht="15.75" customHeight="1">
      <c r="A9630" s="14" t="s">
        <v>11</v>
      </c>
      <c r="B9630" s="14" t="s">
        <v>12</v>
      </c>
      <c r="C9630" s="40" t="s">
        <v>9863</v>
      </c>
      <c r="D9630" s="14" t="s">
        <v>23007</v>
      </c>
      <c r="E9630" s="13" t="s">
        <v>23008</v>
      </c>
      <c r="F9630" s="14" t="s">
        <v>9863</v>
      </c>
      <c r="G9630" s="14" t="s">
        <v>7954</v>
      </c>
      <c r="H9630" s="41" t="s">
        <v>6712</v>
      </c>
      <c r="I9630" s="42" t="s">
        <v>85</v>
      </c>
      <c r="J9630" s="87">
        <f t="shared" si="1"/>
        <v>41</v>
      </c>
      <c r="K9630" s="7" t="str">
        <f t="shared" si="2"/>
        <v>ENG30-05563770-nruka</v>
      </c>
      <c r="L9630" s="7" t="str">
        <f>ifna(VLOOKUP(K9630,'Лист1'!D:E,2,false))</f>
        <v/>
      </c>
      <c r="M9630" s="9"/>
      <c r="N9630" s="9"/>
      <c r="O9630" s="9"/>
      <c r="P9630" s="9"/>
      <c r="Q9630" s="9"/>
      <c r="R9630" s="9"/>
    </row>
    <row r="9631" ht="15.75" customHeight="1">
      <c r="A9631" s="14" t="s">
        <v>11</v>
      </c>
      <c r="B9631" s="14" t="s">
        <v>12</v>
      </c>
      <c r="C9631" s="40" t="s">
        <v>9863</v>
      </c>
      <c r="D9631" s="14" t="s">
        <v>23009</v>
      </c>
      <c r="E9631" s="13" t="s">
        <v>23010</v>
      </c>
      <c r="F9631" s="14" t="s">
        <v>23011</v>
      </c>
      <c r="G9631" s="14" t="s">
        <v>7954</v>
      </c>
      <c r="H9631" s="41" t="s">
        <v>6712</v>
      </c>
      <c r="I9631" s="42" t="s">
        <v>85</v>
      </c>
      <c r="J9631" s="66">
        <f t="shared" si="1"/>
        <v>26</v>
      </c>
      <c r="K9631" s="7" t="str">
        <f t="shared" si="2"/>
        <v>ENG30-05564590-nruka</v>
      </c>
      <c r="L9631" s="7" t="str">
        <f>ifna(VLOOKUP(K9631,'Лист1'!D:E,2,false))</f>
        <v/>
      </c>
      <c r="M9631" s="9"/>
      <c r="N9631" s="9"/>
      <c r="O9631" s="9"/>
      <c r="P9631" s="9"/>
      <c r="Q9631" s="9"/>
      <c r="R9631" s="9"/>
    </row>
    <row r="9632" ht="15.75" customHeight="1">
      <c r="A9632" s="14" t="s">
        <v>11</v>
      </c>
      <c r="B9632" s="14" t="s">
        <v>12</v>
      </c>
      <c r="C9632" s="40" t="s">
        <v>23012</v>
      </c>
      <c r="D9632" s="14" t="s">
        <v>23013</v>
      </c>
      <c r="E9632" s="13" t="s">
        <v>23014</v>
      </c>
      <c r="F9632" s="14" t="s">
        <v>23015</v>
      </c>
      <c r="G9632" s="14" t="s">
        <v>7954</v>
      </c>
      <c r="H9632" s="41" t="s">
        <v>6712</v>
      </c>
      <c r="I9632" s="42" t="s">
        <v>85</v>
      </c>
      <c r="J9632" s="70">
        <f t="shared" si="1"/>
        <v>62</v>
      </c>
      <c r="K9632" s="7" t="str">
        <f t="shared" si="2"/>
        <v>ENG30-05566504-nprst</v>
      </c>
      <c r="L9632" s="7" t="str">
        <f>ifna(VLOOKUP(K9632,'Лист1'!D:E,2,false))</f>
        <v/>
      </c>
      <c r="M9632" s="9"/>
      <c r="N9632" s="9"/>
      <c r="O9632" s="9"/>
      <c r="P9632" s="9"/>
      <c r="Q9632" s="9"/>
      <c r="R9632" s="9"/>
    </row>
    <row r="9633" ht="15.75" customHeight="1">
      <c r="A9633" s="14" t="s">
        <v>11</v>
      </c>
      <c r="B9633" s="14" t="s">
        <v>12</v>
      </c>
      <c r="C9633" s="40" t="s">
        <v>23016</v>
      </c>
      <c r="D9633" s="14" t="s">
        <v>23017</v>
      </c>
      <c r="E9633" s="13" t="s">
        <v>23018</v>
      </c>
      <c r="F9633" s="14" t="s">
        <v>23016</v>
      </c>
      <c r="G9633" s="14" t="s">
        <v>7954</v>
      </c>
      <c r="H9633" s="41" t="s">
        <v>6712</v>
      </c>
      <c r="I9633" s="42" t="s">
        <v>85</v>
      </c>
      <c r="J9633" s="38">
        <f t="shared" si="1"/>
        <v>33</v>
      </c>
      <c r="K9633" s="7" t="str">
        <f t="shared" si="2"/>
        <v>ENG30-05567217-npalac</v>
      </c>
      <c r="L9633" s="7" t="str">
        <f>ifna(VLOOKUP(K9633,'Лист1'!D:E,2,false))</f>
        <v/>
      </c>
      <c r="M9633" s="9"/>
      <c r="N9633" s="9"/>
      <c r="O9633" s="9"/>
      <c r="P9633" s="9"/>
      <c r="Q9633" s="9"/>
      <c r="R9633" s="9"/>
    </row>
    <row r="9634" ht="15.75" customHeight="1">
      <c r="A9634" s="14" t="s">
        <v>11</v>
      </c>
      <c r="B9634" s="14" t="s">
        <v>12</v>
      </c>
      <c r="C9634" s="40" t="s">
        <v>23012</v>
      </c>
      <c r="D9634" s="14" t="s">
        <v>23019</v>
      </c>
      <c r="E9634" s="13" t="s">
        <v>23020</v>
      </c>
      <c r="F9634" s="14" t="s">
        <v>23012</v>
      </c>
      <c r="G9634" s="14" t="s">
        <v>7954</v>
      </c>
      <c r="H9634" s="41" t="s">
        <v>6712</v>
      </c>
      <c r="I9634" s="42" t="s">
        <v>85</v>
      </c>
      <c r="J9634" s="83">
        <f t="shared" si="1"/>
        <v>18</v>
      </c>
      <c r="K9634" s="7" t="str">
        <f t="shared" si="2"/>
        <v>ENG30-05577654-nprst</v>
      </c>
      <c r="L9634" s="7" t="str">
        <f>ifna(VLOOKUP(K9634,'Лист1'!D:E,2,false))</f>
        <v/>
      </c>
      <c r="M9634" s="9"/>
      <c r="N9634" s="9"/>
      <c r="O9634" s="9"/>
      <c r="P9634" s="9"/>
      <c r="Q9634" s="9"/>
      <c r="R9634" s="9"/>
    </row>
    <row r="9635" ht="15.75" customHeight="1">
      <c r="A9635" s="14" t="s">
        <v>11</v>
      </c>
      <c r="B9635" s="14" t="s">
        <v>12</v>
      </c>
      <c r="C9635" s="40" t="s">
        <v>19530</v>
      </c>
      <c r="D9635" s="14" t="s">
        <v>23021</v>
      </c>
      <c r="E9635" s="13" t="s">
        <v>23022</v>
      </c>
      <c r="F9635" s="14" t="s">
        <v>23023</v>
      </c>
      <c r="G9635" s="14" t="s">
        <v>7954</v>
      </c>
      <c r="H9635" s="41" t="s">
        <v>6712</v>
      </c>
      <c r="I9635" s="42" t="s">
        <v>85</v>
      </c>
      <c r="J9635" s="39">
        <f t="shared" si="1"/>
        <v>53</v>
      </c>
      <c r="K9635" s="7" t="str">
        <f t="shared" si="2"/>
        <v>ENG30-05578442-nčlanak</v>
      </c>
      <c r="L9635" s="7" t="str">
        <f>ifna(VLOOKUP(K9635,'Лист1'!D:E,2,false))</f>
        <v/>
      </c>
      <c r="M9635" s="9"/>
      <c r="N9635" s="9"/>
      <c r="O9635" s="9"/>
      <c r="P9635" s="9"/>
      <c r="Q9635" s="9"/>
      <c r="R9635" s="9"/>
    </row>
    <row r="9636" ht="15.75" customHeight="1">
      <c r="A9636" s="14" t="s">
        <v>11</v>
      </c>
      <c r="B9636" s="14" t="s">
        <v>12</v>
      </c>
      <c r="C9636" s="40" t="s">
        <v>20214</v>
      </c>
      <c r="D9636" s="14" t="s">
        <v>23024</v>
      </c>
      <c r="E9636" s="13" t="s">
        <v>23025</v>
      </c>
      <c r="F9636" s="14" t="s">
        <v>20214</v>
      </c>
      <c r="G9636" s="14" t="s">
        <v>7954</v>
      </c>
      <c r="H9636" s="41" t="s">
        <v>6712</v>
      </c>
      <c r="I9636" s="42" t="s">
        <v>85</v>
      </c>
      <c r="J9636" s="27">
        <f t="shared" si="1"/>
        <v>50</v>
      </c>
      <c r="K9636" s="7" t="str">
        <f t="shared" si="2"/>
        <v>ENG30-05581349-nploča</v>
      </c>
      <c r="L9636" s="7" t="str">
        <f>ifna(VLOOKUP(K9636,'Лист1'!D:E,2,false))</f>
        <v/>
      </c>
      <c r="M9636" s="9"/>
      <c r="N9636" s="9"/>
      <c r="O9636" s="9"/>
      <c r="P9636" s="9"/>
      <c r="Q9636" s="9"/>
      <c r="R9636" s="9"/>
    </row>
    <row r="9637" ht="15.75" customHeight="1">
      <c r="A9637" s="14" t="s">
        <v>11</v>
      </c>
      <c r="B9637" s="14" t="s">
        <v>12</v>
      </c>
      <c r="C9637" s="40" t="s">
        <v>23026</v>
      </c>
      <c r="D9637" s="14" t="s">
        <v>23027</v>
      </c>
      <c r="E9637" s="13" t="s">
        <v>23028</v>
      </c>
      <c r="F9637" s="14" t="s">
        <v>23029</v>
      </c>
      <c r="G9637" s="14" t="s">
        <v>7954</v>
      </c>
      <c r="H9637" s="41" t="s">
        <v>6712</v>
      </c>
      <c r="I9637" s="42" t="s">
        <v>85</v>
      </c>
      <c r="J9637" s="29">
        <f t="shared" si="1"/>
        <v>93</v>
      </c>
      <c r="K9637" s="7" t="str">
        <f t="shared" si="2"/>
        <v>ENG30-05598147-nnos</v>
      </c>
      <c r="L9637" s="7" t="str">
        <f>ifna(VLOOKUP(K9637,'Лист1'!D:E,2,false))</f>
        <v/>
      </c>
      <c r="M9637" s="9"/>
      <c r="N9637" s="9"/>
      <c r="O9637" s="9"/>
      <c r="P9637" s="9"/>
      <c r="Q9637" s="9"/>
      <c r="R9637" s="9"/>
    </row>
    <row r="9638" ht="15.75" customHeight="1">
      <c r="A9638" s="14" t="s">
        <v>11</v>
      </c>
      <c r="B9638" s="14" t="s">
        <v>12</v>
      </c>
      <c r="C9638" s="40" t="s">
        <v>20707</v>
      </c>
      <c r="D9638" s="14" t="s">
        <v>23030</v>
      </c>
      <c r="E9638" s="13" t="s">
        <v>23031</v>
      </c>
      <c r="F9638" s="14" t="s">
        <v>20707</v>
      </c>
      <c r="G9638" s="14" t="s">
        <v>7954</v>
      </c>
      <c r="H9638" s="41" t="s">
        <v>6712</v>
      </c>
      <c r="I9638" s="42" t="s">
        <v>85</v>
      </c>
      <c r="J9638" s="30">
        <f t="shared" si="1"/>
        <v>21</v>
      </c>
      <c r="K9638" s="7" t="str">
        <f t="shared" si="2"/>
        <v>ENG30-05602548-nčelo</v>
      </c>
      <c r="L9638" s="7" t="str">
        <f>ifna(VLOOKUP(K9638,'Лист1'!D:E,2,false))</f>
        <v/>
      </c>
      <c r="M9638" s="9"/>
      <c r="N9638" s="9"/>
      <c r="O9638" s="9"/>
      <c r="P9638" s="9"/>
      <c r="Q9638" s="9"/>
      <c r="R9638" s="9"/>
    </row>
    <row r="9639" ht="15.75" customHeight="1">
      <c r="A9639" s="14" t="s">
        <v>11</v>
      </c>
      <c r="B9639" s="14" t="s">
        <v>12</v>
      </c>
      <c r="C9639" s="40" t="s">
        <v>22053</v>
      </c>
      <c r="D9639" s="14" t="s">
        <v>23032</v>
      </c>
      <c r="E9639" s="13" t="s">
        <v>23033</v>
      </c>
      <c r="F9639" s="14" t="s">
        <v>23034</v>
      </c>
      <c r="G9639" s="14" t="s">
        <v>7954</v>
      </c>
      <c r="H9639" s="41" t="s">
        <v>6712</v>
      </c>
      <c r="I9639" s="42" t="s">
        <v>85</v>
      </c>
      <c r="J9639" s="99">
        <f t="shared" si="1"/>
        <v>62</v>
      </c>
      <c r="K9639" s="7" t="str">
        <f t="shared" si="2"/>
        <v>ENG30-05604254-nzid</v>
      </c>
      <c r="L9639" s="7" t="str">
        <f>ifna(VLOOKUP(K9639,'Лист1'!D:E,2,false))</f>
        <v/>
      </c>
      <c r="M9639" s="9"/>
      <c r="N9639" s="9"/>
      <c r="O9639" s="9"/>
      <c r="P9639" s="9"/>
      <c r="Q9639" s="9"/>
      <c r="R9639" s="9"/>
    </row>
    <row r="9640" ht="15.75" customHeight="1">
      <c r="A9640" s="14" t="s">
        <v>11</v>
      </c>
      <c r="B9640" s="14" t="s">
        <v>12</v>
      </c>
      <c r="C9640" s="40" t="s">
        <v>20998</v>
      </c>
      <c r="D9640" s="14" t="s">
        <v>23035</v>
      </c>
      <c r="E9640" s="13" t="s">
        <v>23036</v>
      </c>
      <c r="F9640" s="14" t="s">
        <v>23037</v>
      </c>
      <c r="G9640" s="14" t="s">
        <v>7954</v>
      </c>
      <c r="H9640" s="41" t="s">
        <v>6712</v>
      </c>
      <c r="I9640" s="42" t="s">
        <v>85</v>
      </c>
      <c r="J9640" s="48">
        <f t="shared" si="1"/>
        <v>42</v>
      </c>
      <c r="K9640" s="7" t="str">
        <f t="shared" si="2"/>
        <v>ENG30-05607126-nkruna</v>
      </c>
      <c r="L9640" s="7" t="str">
        <f>ifna(VLOOKUP(K9640,'Лист1'!D:E,2,false))</f>
        <v/>
      </c>
      <c r="M9640" s="9"/>
      <c r="N9640" s="9"/>
      <c r="O9640" s="9"/>
      <c r="P9640" s="9"/>
      <c r="Q9640" s="9"/>
      <c r="R9640" s="9"/>
    </row>
    <row r="9641" ht="15.75" customHeight="1">
      <c r="A9641" s="14" t="s">
        <v>11</v>
      </c>
      <c r="B9641" s="14" t="s">
        <v>12</v>
      </c>
      <c r="C9641" s="40" t="s">
        <v>23038</v>
      </c>
      <c r="D9641" s="14" t="s">
        <v>23039</v>
      </c>
      <c r="E9641" s="13" t="s">
        <v>23040</v>
      </c>
      <c r="F9641" s="14" t="s">
        <v>23041</v>
      </c>
      <c r="G9641" s="14" t="s">
        <v>7954</v>
      </c>
      <c r="H9641" s="41" t="s">
        <v>6712</v>
      </c>
      <c r="I9641" s="42" t="s">
        <v>85</v>
      </c>
      <c r="J9641" s="22">
        <f t="shared" si="1"/>
        <v>150</v>
      </c>
      <c r="K9641" s="7" t="str">
        <f t="shared" si="2"/>
        <v>ENG30-05608868-nreceptor</v>
      </c>
      <c r="L9641" s="7" t="str">
        <f>ifna(VLOOKUP(K9641,'Лист1'!D:E,2,false))</f>
        <v/>
      </c>
      <c r="M9641" s="9"/>
      <c r="N9641" s="9"/>
      <c r="O9641" s="9"/>
      <c r="P9641" s="9"/>
      <c r="Q9641" s="9"/>
      <c r="R9641" s="9"/>
    </row>
    <row r="9642" ht="15.75" customHeight="1">
      <c r="A9642" s="14" t="s">
        <v>11</v>
      </c>
      <c r="B9642" s="14" t="s">
        <v>12</v>
      </c>
      <c r="C9642" s="40" t="s">
        <v>20143</v>
      </c>
      <c r="D9642" s="14" t="s">
        <v>23042</v>
      </c>
      <c r="E9642" s="13" t="s">
        <v>23043</v>
      </c>
      <c r="F9642" s="14" t="s">
        <v>23044</v>
      </c>
      <c r="G9642" s="14" t="s">
        <v>7954</v>
      </c>
      <c r="H9642" s="41" t="s">
        <v>6712</v>
      </c>
      <c r="I9642" s="42" t="s">
        <v>85</v>
      </c>
      <c r="J9642" s="33">
        <f t="shared" si="1"/>
        <v>57</v>
      </c>
      <c r="K9642" s="7" t="str">
        <f t="shared" si="2"/>
        <v>ENG30-05611062-npojas</v>
      </c>
      <c r="L9642" s="7" t="str">
        <f>ifna(VLOOKUP(K9642,'Лист1'!D:E,2,false))</f>
        <v/>
      </c>
      <c r="M9642" s="9"/>
      <c r="N9642" s="9"/>
      <c r="O9642" s="9"/>
      <c r="P9642" s="9"/>
      <c r="Q9642" s="9"/>
      <c r="R9642" s="9"/>
    </row>
    <row r="9643" ht="15.75" customHeight="1">
      <c r="A9643" s="14" t="s">
        <v>11</v>
      </c>
      <c r="B9643" s="14" t="s">
        <v>12</v>
      </c>
      <c r="C9643" s="40" t="s">
        <v>19896</v>
      </c>
      <c r="D9643" s="14" t="s">
        <v>23042</v>
      </c>
      <c r="E9643" s="13" t="s">
        <v>23043</v>
      </c>
      <c r="F9643" s="14" t="s">
        <v>23044</v>
      </c>
      <c r="G9643" s="14" t="s">
        <v>7954</v>
      </c>
      <c r="H9643" s="41" t="s">
        <v>6712</v>
      </c>
      <c r="I9643" s="42" t="s">
        <v>85</v>
      </c>
      <c r="J9643" s="69">
        <f t="shared" si="1"/>
        <v>57</v>
      </c>
      <c r="K9643" s="7" t="str">
        <f t="shared" si="2"/>
        <v>ENG30-05611062-nzona</v>
      </c>
      <c r="L9643" s="7" t="str">
        <f>ifna(VLOOKUP(K9643,'Лист1'!D:E,2,false))</f>
        <v/>
      </c>
      <c r="M9643" s="9"/>
      <c r="N9643" s="9"/>
      <c r="O9643" s="9"/>
      <c r="P9643" s="9"/>
      <c r="Q9643" s="9"/>
      <c r="R9643" s="9"/>
    </row>
    <row r="9644" ht="15.75" customHeight="1">
      <c r="A9644" s="14" t="s">
        <v>11</v>
      </c>
      <c r="B9644" s="14" t="s">
        <v>12</v>
      </c>
      <c r="C9644" s="40" t="s">
        <v>21271</v>
      </c>
      <c r="D9644" s="14" t="s">
        <v>23045</v>
      </c>
      <c r="E9644" s="13" t="s">
        <v>23046</v>
      </c>
      <c r="F9644" s="14" t="s">
        <v>23047</v>
      </c>
      <c r="G9644" s="14" t="s">
        <v>6917</v>
      </c>
      <c r="H9644" s="41" t="s">
        <v>6712</v>
      </c>
      <c r="I9644" s="42" t="s">
        <v>85</v>
      </c>
      <c r="J9644" s="45">
        <f t="shared" si="1"/>
        <v>81</v>
      </c>
      <c r="K9644" s="7" t="str">
        <f t="shared" si="2"/>
        <v>ENG30-05611302-nglava</v>
      </c>
      <c r="L9644" s="7" t="str">
        <f>ifna(VLOOKUP(K9644,'Лист1'!D:E,2,false))</f>
        <v/>
      </c>
      <c r="M9644" s="9"/>
      <c r="N9644" s="9"/>
      <c r="O9644" s="9"/>
      <c r="P9644" s="9"/>
      <c r="Q9644" s="9"/>
      <c r="R9644" s="9"/>
    </row>
    <row r="9645" ht="15.75" customHeight="1">
      <c r="A9645" s="14" t="s">
        <v>11</v>
      </c>
      <c r="B9645" s="14" t="s">
        <v>12</v>
      </c>
      <c r="C9645" s="40" t="s">
        <v>23048</v>
      </c>
      <c r="D9645" s="14" t="s">
        <v>23045</v>
      </c>
      <c r="E9645" s="13" t="s">
        <v>23046</v>
      </c>
      <c r="F9645" s="14" t="s">
        <v>23047</v>
      </c>
      <c r="G9645" s="14" t="s">
        <v>6917</v>
      </c>
      <c r="H9645" s="41" t="s">
        <v>6712</v>
      </c>
      <c r="I9645" s="42" t="s">
        <v>85</v>
      </c>
      <c r="J9645" s="70">
        <f t="shared" si="1"/>
        <v>81</v>
      </c>
      <c r="K9645" s="7" t="str">
        <f t="shared" si="2"/>
        <v>ENG30-05611302-num</v>
      </c>
      <c r="L9645" s="7" t="str">
        <f>ifna(VLOOKUP(K9645,'Лист1'!D:E,2,false))</f>
        <v/>
      </c>
      <c r="M9645" s="9"/>
      <c r="N9645" s="9"/>
      <c r="O9645" s="9"/>
      <c r="P9645" s="9"/>
      <c r="Q9645" s="9"/>
      <c r="R9645" s="9"/>
    </row>
    <row r="9646" ht="15.75" customHeight="1">
      <c r="A9646" s="14" t="s">
        <v>11</v>
      </c>
      <c r="B9646" s="14" t="s">
        <v>12</v>
      </c>
      <c r="C9646" s="40" t="s">
        <v>7054</v>
      </c>
      <c r="D9646" s="14" t="s">
        <v>23049</v>
      </c>
      <c r="E9646" s="13" t="s">
        <v>23050</v>
      </c>
      <c r="F9646" s="14" t="s">
        <v>7054</v>
      </c>
      <c r="G9646" s="14" t="s">
        <v>6772</v>
      </c>
      <c r="H9646" s="41" t="s">
        <v>6712</v>
      </c>
      <c r="I9646" s="42" t="s">
        <v>85</v>
      </c>
      <c r="J9646" s="38">
        <f t="shared" si="1"/>
        <v>35</v>
      </c>
      <c r="K9646" s="7" t="str">
        <f t="shared" si="2"/>
        <v>ENG30-05611822-nmesto</v>
      </c>
      <c r="L9646" s="7" t="str">
        <f>ifna(VLOOKUP(K9646,'Лист1'!D:E,2,false))</f>
        <v/>
      </c>
      <c r="M9646" s="9"/>
      <c r="N9646" s="9"/>
      <c r="O9646" s="9"/>
      <c r="P9646" s="9"/>
      <c r="Q9646" s="9"/>
      <c r="R9646" s="9"/>
    </row>
    <row r="9647" ht="15.75" customHeight="1">
      <c r="A9647" s="14" t="s">
        <v>11</v>
      </c>
      <c r="B9647" s="14" t="s">
        <v>12</v>
      </c>
      <c r="C9647" s="40" t="s">
        <v>11898</v>
      </c>
      <c r="D9647" s="14" t="s">
        <v>23051</v>
      </c>
      <c r="E9647" s="13" t="s">
        <v>23052</v>
      </c>
      <c r="F9647" s="14" t="s">
        <v>23053</v>
      </c>
      <c r="G9647" s="14" t="s">
        <v>6772</v>
      </c>
      <c r="H9647" s="41" t="s">
        <v>6712</v>
      </c>
      <c r="I9647" s="42" t="s">
        <v>85</v>
      </c>
      <c r="J9647" s="47">
        <f t="shared" si="1"/>
        <v>45</v>
      </c>
      <c r="K9647" s="7" t="str">
        <f t="shared" si="2"/>
        <v>ENG30-05615869-nbriga</v>
      </c>
      <c r="L9647" s="7" t="str">
        <f>ifna(VLOOKUP(K9647,'Лист1'!D:E,2,false))</f>
        <v/>
      </c>
      <c r="M9647" s="9"/>
      <c r="N9647" s="9"/>
      <c r="O9647" s="9"/>
      <c r="P9647" s="9"/>
      <c r="Q9647" s="9"/>
      <c r="R9647" s="9"/>
    </row>
    <row r="9648" ht="15.75" customHeight="1">
      <c r="A9648" s="14" t="s">
        <v>11</v>
      </c>
      <c r="B9648" s="14" t="s">
        <v>12</v>
      </c>
      <c r="C9648" s="40" t="s">
        <v>23054</v>
      </c>
      <c r="D9648" s="14" t="s">
        <v>23051</v>
      </c>
      <c r="E9648" s="13" t="s">
        <v>23052</v>
      </c>
      <c r="F9648" s="14" t="s">
        <v>23053</v>
      </c>
      <c r="G9648" s="14" t="s">
        <v>6772</v>
      </c>
      <c r="H9648" s="41" t="s">
        <v>6712</v>
      </c>
      <c r="I9648" s="42" t="s">
        <v>85</v>
      </c>
      <c r="J9648" s="25">
        <f t="shared" si="1"/>
        <v>45</v>
      </c>
      <c r="K9648" s="7" t="str">
        <f t="shared" si="2"/>
        <v>ENG30-05615869-npredviđanje</v>
      </c>
      <c r="L9648" s="7" t="str">
        <f>ifna(VLOOKUP(K9648,'Лист1'!D:E,2,false))</f>
        <v/>
      </c>
      <c r="M9648" s="9"/>
      <c r="N9648" s="9"/>
      <c r="O9648" s="9"/>
      <c r="P9648" s="9"/>
      <c r="Q9648" s="9"/>
      <c r="R9648" s="9"/>
    </row>
    <row r="9649" ht="15.75" customHeight="1">
      <c r="A9649" s="14" t="s">
        <v>11</v>
      </c>
      <c r="B9649" s="14" t="s">
        <v>12</v>
      </c>
      <c r="C9649" s="40" t="s">
        <v>13778</v>
      </c>
      <c r="D9649" s="14" t="s">
        <v>23055</v>
      </c>
      <c r="E9649" s="13" t="s">
        <v>23056</v>
      </c>
      <c r="F9649" s="14" t="s">
        <v>23057</v>
      </c>
      <c r="G9649" s="14" t="s">
        <v>6772</v>
      </c>
      <c r="H9649" s="41" t="s">
        <v>6712</v>
      </c>
      <c r="I9649" s="42" t="s">
        <v>85</v>
      </c>
      <c r="J9649" s="47">
        <f t="shared" si="1"/>
        <v>118</v>
      </c>
      <c r="K9649" s="7" t="str">
        <f t="shared" si="2"/>
        <v>ENG30-05616246-nmoć</v>
      </c>
      <c r="L9649" s="7" t="str">
        <f>ifna(VLOOKUP(K9649,'Лист1'!D:E,2,false))</f>
        <v/>
      </c>
      <c r="M9649" s="9"/>
      <c r="N9649" s="9"/>
      <c r="O9649" s="9"/>
      <c r="P9649" s="9"/>
      <c r="Q9649" s="9"/>
      <c r="R9649" s="9"/>
    </row>
    <row r="9650" ht="15.75" customHeight="1">
      <c r="A9650" s="14" t="s">
        <v>11</v>
      </c>
      <c r="B9650" s="14" t="s">
        <v>12</v>
      </c>
      <c r="C9650" s="40" t="s">
        <v>22408</v>
      </c>
      <c r="D9650" s="14" t="s">
        <v>23058</v>
      </c>
      <c r="E9650" s="13" t="s">
        <v>23059</v>
      </c>
      <c r="F9650" s="14" t="s">
        <v>22408</v>
      </c>
      <c r="G9650" s="14" t="s">
        <v>6772</v>
      </c>
      <c r="H9650" s="41" t="s">
        <v>6712</v>
      </c>
      <c r="I9650" s="42" t="s">
        <v>85</v>
      </c>
      <c r="J9650" s="39">
        <f t="shared" si="1"/>
        <v>75</v>
      </c>
      <c r="K9650" s="7" t="str">
        <f t="shared" si="2"/>
        <v>ENG30-05617107-nmudrost</v>
      </c>
      <c r="L9650" s="7" t="str">
        <f>ifna(VLOOKUP(K9650,'Лист1'!D:E,2,false))</f>
        <v/>
      </c>
      <c r="M9650" s="9"/>
      <c r="N9650" s="9"/>
      <c r="O9650" s="9"/>
      <c r="P9650" s="9"/>
      <c r="Q9650" s="9"/>
      <c r="R9650" s="9"/>
    </row>
    <row r="9651" ht="15.75" customHeight="1">
      <c r="A9651" s="14" t="s">
        <v>11</v>
      </c>
      <c r="B9651" s="14" t="s">
        <v>12</v>
      </c>
      <c r="C9651" s="40" t="s">
        <v>23060</v>
      </c>
      <c r="D9651" s="14" t="s">
        <v>23061</v>
      </c>
      <c r="E9651" s="13" t="s">
        <v>23062</v>
      </c>
      <c r="F9651" s="14" t="s">
        <v>23063</v>
      </c>
      <c r="G9651" s="14" t="s">
        <v>6772</v>
      </c>
      <c r="H9651" s="41" t="s">
        <v>6712</v>
      </c>
      <c r="I9651" s="42" t="s">
        <v>85</v>
      </c>
      <c r="J9651" s="43">
        <f t="shared" si="1"/>
        <v>19</v>
      </c>
      <c r="K9651" s="7" t="str">
        <f t="shared" si="2"/>
        <v>ENG30-05617310-nvođstvo</v>
      </c>
      <c r="L9651" s="7" t="str">
        <f>ifna(VLOOKUP(K9651,'Лист1'!D:E,2,false))</f>
        <v/>
      </c>
      <c r="M9651" s="9"/>
      <c r="N9651" s="9"/>
      <c r="O9651" s="9"/>
      <c r="P9651" s="9"/>
      <c r="Q9651" s="9"/>
      <c r="R9651" s="9"/>
    </row>
    <row r="9652" ht="15.75" customHeight="1">
      <c r="A9652" s="14" t="s">
        <v>11</v>
      </c>
      <c r="B9652" s="14" t="s">
        <v>12</v>
      </c>
      <c r="C9652" s="40" t="s">
        <v>23048</v>
      </c>
      <c r="D9652" s="14" t="s">
        <v>23064</v>
      </c>
      <c r="E9652" s="13" t="s">
        <v>23065</v>
      </c>
      <c r="F9652" s="14" t="s">
        <v>23066</v>
      </c>
      <c r="G9652" s="14" t="s">
        <v>6917</v>
      </c>
      <c r="H9652" s="41" t="s">
        <v>6712</v>
      </c>
      <c r="I9652" s="42" t="s">
        <v>85</v>
      </c>
      <c r="J9652" s="25">
        <f t="shared" si="1"/>
        <v>35</v>
      </c>
      <c r="K9652" s="7" t="str">
        <f t="shared" si="2"/>
        <v>ENG30-05618849-num</v>
      </c>
      <c r="L9652" s="7" t="str">
        <f>ifna(VLOOKUP(K9652,'Лист1'!D:E,2,false))</f>
        <v/>
      </c>
      <c r="M9652" s="9"/>
      <c r="N9652" s="9"/>
      <c r="O9652" s="9"/>
      <c r="P9652" s="9"/>
      <c r="Q9652" s="9"/>
      <c r="R9652" s="9"/>
    </row>
    <row r="9653" ht="15.75" customHeight="1">
      <c r="A9653" s="14" t="s">
        <v>11</v>
      </c>
      <c r="B9653" s="14" t="s">
        <v>12</v>
      </c>
      <c r="C9653" s="40" t="s">
        <v>23067</v>
      </c>
      <c r="D9653" s="14" t="s">
        <v>23068</v>
      </c>
      <c r="E9653" s="13" t="s">
        <v>23069</v>
      </c>
      <c r="F9653" s="14" t="s">
        <v>23070</v>
      </c>
      <c r="G9653" s="14" t="s">
        <v>6917</v>
      </c>
      <c r="H9653" s="41" t="s">
        <v>6712</v>
      </c>
      <c r="I9653" s="42" t="s">
        <v>85</v>
      </c>
      <c r="J9653" s="83">
        <f t="shared" si="1"/>
        <v>28</v>
      </c>
      <c r="K9653" s="7" t="str">
        <f t="shared" si="2"/>
        <v>ENG30-05619743-ngenije</v>
      </c>
      <c r="L9653" s="7" t="str">
        <f>ifna(VLOOKUP(K9653,'Лист1'!D:E,2,false))</f>
        <v/>
      </c>
      <c r="M9653" s="9"/>
      <c r="N9653" s="9"/>
      <c r="O9653" s="9"/>
      <c r="P9653" s="9"/>
      <c r="Q9653" s="9"/>
      <c r="R9653" s="9"/>
    </row>
    <row r="9654" ht="15.75" customHeight="1">
      <c r="A9654" s="14" t="s">
        <v>11</v>
      </c>
      <c r="B9654" s="14" t="s">
        <v>12</v>
      </c>
      <c r="C9654" s="40" t="s">
        <v>23071</v>
      </c>
      <c r="D9654" s="14" t="s">
        <v>23072</v>
      </c>
      <c r="E9654" s="13" t="s">
        <v>23073</v>
      </c>
      <c r="F9654" s="14" t="s">
        <v>23071</v>
      </c>
      <c r="G9654" s="14" t="s">
        <v>6772</v>
      </c>
      <c r="H9654" s="41" t="s">
        <v>6712</v>
      </c>
      <c r="I9654" s="42" t="s">
        <v>85</v>
      </c>
      <c r="J9654" s="27">
        <f t="shared" si="1"/>
        <v>21</v>
      </c>
      <c r="K9654" s="7" t="str">
        <f t="shared" si="2"/>
        <v>ENG30-05622456-nspremnost</v>
      </c>
      <c r="L9654" s="7" t="str">
        <f>ifna(VLOOKUP(K9654,'Лист1'!D:E,2,false))</f>
        <v/>
      </c>
      <c r="M9654" s="9"/>
      <c r="N9654" s="9"/>
      <c r="O9654" s="9"/>
      <c r="P9654" s="9"/>
      <c r="Q9654" s="9"/>
      <c r="R9654" s="9"/>
    </row>
    <row r="9655" ht="15.75" customHeight="1">
      <c r="A9655" s="14" t="s">
        <v>11</v>
      </c>
      <c r="B9655" s="14" t="s">
        <v>12</v>
      </c>
      <c r="C9655" s="40" t="s">
        <v>23074</v>
      </c>
      <c r="D9655" s="14" t="s">
        <v>23075</v>
      </c>
      <c r="E9655" s="13" t="s">
        <v>23076</v>
      </c>
      <c r="F9655" s="14" t="s">
        <v>23077</v>
      </c>
      <c r="G9655" s="14" t="s">
        <v>6772</v>
      </c>
      <c r="H9655" s="41" t="s">
        <v>6712</v>
      </c>
      <c r="I9655" s="42" t="s">
        <v>85</v>
      </c>
      <c r="J9655" s="54">
        <f t="shared" si="1"/>
        <v>88</v>
      </c>
      <c r="K9655" s="7" t="str">
        <f t="shared" si="2"/>
        <v>ENG30-05625465-nmašta</v>
      </c>
      <c r="L9655" s="7" t="str">
        <f>ifna(VLOOKUP(K9655,'Лист1'!D:E,2,false))</f>
        <v/>
      </c>
      <c r="M9655" s="9"/>
      <c r="N9655" s="9"/>
      <c r="O9655" s="9"/>
      <c r="P9655" s="9"/>
      <c r="Q9655" s="9"/>
      <c r="R9655" s="9"/>
    </row>
    <row r="9656" ht="15.75" customHeight="1">
      <c r="A9656" s="14" t="s">
        <v>11</v>
      </c>
      <c r="B9656" s="14" t="s">
        <v>12</v>
      </c>
      <c r="C9656" s="40" t="s">
        <v>23078</v>
      </c>
      <c r="D9656" s="14" t="s">
        <v>23079</v>
      </c>
      <c r="E9656" s="13" t="s">
        <v>23080</v>
      </c>
      <c r="F9656" s="14" t="s">
        <v>23081</v>
      </c>
      <c r="G9656" s="14" t="s">
        <v>6752</v>
      </c>
      <c r="H9656" s="41" t="s">
        <v>6712</v>
      </c>
      <c r="I9656" s="42" t="s">
        <v>85</v>
      </c>
      <c r="J9656" s="39">
        <f t="shared" si="1"/>
        <v>18</v>
      </c>
      <c r="K9656" s="7" t="str">
        <f t="shared" si="2"/>
        <v>ENG30-05627785-nnebo</v>
      </c>
      <c r="L9656" s="7" t="str">
        <f>ifna(VLOOKUP(K9656,'Лист1'!D:E,2,false))</f>
        <v/>
      </c>
      <c r="M9656" s="9"/>
      <c r="N9656" s="9"/>
      <c r="O9656" s="9"/>
      <c r="P9656" s="9"/>
      <c r="Q9656" s="9"/>
      <c r="R9656" s="9"/>
    </row>
    <row r="9657" ht="15.75" customHeight="1">
      <c r="A9657" s="14" t="s">
        <v>11</v>
      </c>
      <c r="B9657" s="14" t="s">
        <v>12</v>
      </c>
      <c r="C9657" s="40" t="s">
        <v>23082</v>
      </c>
      <c r="D9657" s="14" t="s">
        <v>23079</v>
      </c>
      <c r="E9657" s="13" t="s">
        <v>23080</v>
      </c>
      <c r="F9657" s="14" t="s">
        <v>23081</v>
      </c>
      <c r="G9657" s="14" t="s">
        <v>6752</v>
      </c>
      <c r="H9657" s="41" t="s">
        <v>6712</v>
      </c>
      <c r="I9657" s="42" t="s">
        <v>85</v>
      </c>
      <c r="J9657" s="21">
        <f t="shared" si="1"/>
        <v>18</v>
      </c>
      <c r="K9657" s="7" t="str">
        <f t="shared" si="2"/>
        <v>ENG30-05627785-nraj</v>
      </c>
      <c r="L9657" s="7" t="str">
        <f>ifna(VLOOKUP(K9657,'Лист1'!D:E,2,false))</f>
        <v/>
      </c>
      <c r="M9657" s="9"/>
      <c r="N9657" s="9"/>
      <c r="O9657" s="9"/>
      <c r="P9657" s="9"/>
      <c r="Q9657" s="9"/>
      <c r="R9657" s="9"/>
    </row>
    <row r="9658" ht="15.75" customHeight="1">
      <c r="A9658" s="14" t="s">
        <v>11</v>
      </c>
      <c r="B9658" s="14" t="s">
        <v>12</v>
      </c>
      <c r="C9658" s="40" t="s">
        <v>23083</v>
      </c>
      <c r="D9658" s="14" t="s">
        <v>23084</v>
      </c>
      <c r="E9658" s="13" t="s">
        <v>23085</v>
      </c>
      <c r="F9658" s="14" t="s">
        <v>23086</v>
      </c>
      <c r="G9658" s="14" t="s">
        <v>6826</v>
      </c>
      <c r="H9658" s="41" t="s">
        <v>6712</v>
      </c>
      <c r="I9658" s="42" t="s">
        <v>85</v>
      </c>
      <c r="J9658" s="85">
        <f t="shared" si="1"/>
        <v>54</v>
      </c>
      <c r="K9658" s="7" t="str">
        <f t="shared" si="2"/>
        <v>ENG30-05632056-nutopija</v>
      </c>
      <c r="L9658" s="7" t="str">
        <f>ifna(VLOOKUP(K9658,'Лист1'!D:E,2,false))</f>
        <v>briši</v>
      </c>
      <c r="M9658" s="9"/>
      <c r="N9658" s="9"/>
      <c r="O9658" s="9"/>
      <c r="P9658" s="9"/>
      <c r="Q9658" s="9"/>
      <c r="R9658" s="9"/>
    </row>
    <row r="9659" ht="15.75" customHeight="1">
      <c r="A9659" s="14" t="s">
        <v>11</v>
      </c>
      <c r="B9659" s="14" t="s">
        <v>12</v>
      </c>
      <c r="C9659" s="40" t="s">
        <v>23087</v>
      </c>
      <c r="D9659" s="14" t="s">
        <v>23088</v>
      </c>
      <c r="E9659" s="13" t="s">
        <v>23089</v>
      </c>
      <c r="F9659" s="14" t="s">
        <v>23090</v>
      </c>
      <c r="G9659" s="14" t="s">
        <v>6772</v>
      </c>
      <c r="H9659" s="41" t="s">
        <v>6712</v>
      </c>
      <c r="I9659" s="42" t="s">
        <v>85</v>
      </c>
      <c r="J9659" s="60">
        <f t="shared" si="1"/>
        <v>31</v>
      </c>
      <c r="K9659" s="7" t="str">
        <f t="shared" si="2"/>
        <v>ENG30-05637558-ndostignuće</v>
      </c>
      <c r="L9659" s="7" t="str">
        <f>ifna(VLOOKUP(K9659,'Лист1'!D:E,2,false))</f>
        <v/>
      </c>
      <c r="M9659" s="9"/>
      <c r="N9659" s="9"/>
      <c r="O9659" s="9"/>
      <c r="P9659" s="9"/>
      <c r="Q9659" s="9"/>
      <c r="R9659" s="9"/>
    </row>
    <row r="9660" ht="15.75" customHeight="1">
      <c r="A9660" s="14" t="s">
        <v>11</v>
      </c>
      <c r="B9660" s="14" t="s">
        <v>12</v>
      </c>
      <c r="C9660" s="40" t="s">
        <v>23091</v>
      </c>
      <c r="D9660" s="14" t="s">
        <v>23088</v>
      </c>
      <c r="E9660" s="13" t="s">
        <v>23089</v>
      </c>
      <c r="F9660" s="14" t="s">
        <v>23090</v>
      </c>
      <c r="G9660" s="14" t="s">
        <v>6772</v>
      </c>
      <c r="H9660" s="41" t="s">
        <v>6712</v>
      </c>
      <c r="I9660" s="42" t="s">
        <v>85</v>
      </c>
      <c r="J9660" s="126">
        <f t="shared" si="1"/>
        <v>31</v>
      </c>
      <c r="K9660" s="7" t="str">
        <f t="shared" si="2"/>
        <v>ENG30-05637558-nveština</v>
      </c>
      <c r="L9660" s="7" t="str">
        <f>ifna(VLOOKUP(K9660,'Лист1'!D:E,2,false))</f>
        <v/>
      </c>
      <c r="M9660" s="9"/>
      <c r="N9660" s="9"/>
      <c r="O9660" s="9"/>
      <c r="P9660" s="9"/>
      <c r="Q9660" s="9"/>
      <c r="R9660" s="9"/>
    </row>
    <row r="9661" ht="15.75" customHeight="1">
      <c r="A9661" s="14" t="s">
        <v>11</v>
      </c>
      <c r="B9661" s="14" t="s">
        <v>12</v>
      </c>
      <c r="C9661" s="40" t="s">
        <v>23091</v>
      </c>
      <c r="D9661" s="14" t="s">
        <v>23092</v>
      </c>
      <c r="E9661" s="13" t="s">
        <v>22748</v>
      </c>
      <c r="F9661" s="14" t="s">
        <v>23091</v>
      </c>
      <c r="G9661" s="14" t="s">
        <v>6772</v>
      </c>
      <c r="H9661" s="41" t="s">
        <v>6712</v>
      </c>
      <c r="I9661" s="42" t="s">
        <v>85</v>
      </c>
      <c r="J9661" s="30">
        <f t="shared" si="1"/>
        <v>10</v>
      </c>
      <c r="K9661" s="7" t="str">
        <f t="shared" si="2"/>
        <v>ENG30-05637965-nveština</v>
      </c>
      <c r="L9661" s="7" t="str">
        <f>ifna(VLOOKUP(K9661,'Лист1'!D:E,2,false))</f>
        <v/>
      </c>
      <c r="M9661" s="9"/>
      <c r="N9661" s="9"/>
      <c r="O9661" s="9"/>
      <c r="P9661" s="9"/>
      <c r="Q9661" s="9"/>
      <c r="R9661" s="9"/>
    </row>
    <row r="9662" ht="15.75" customHeight="1">
      <c r="A9662" s="14" t="s">
        <v>11</v>
      </c>
      <c r="B9662" s="14" t="s">
        <v>12</v>
      </c>
      <c r="C9662" s="40" t="s">
        <v>23091</v>
      </c>
      <c r="D9662" s="14" t="s">
        <v>23093</v>
      </c>
      <c r="E9662" s="13" t="s">
        <v>23094</v>
      </c>
      <c r="F9662" s="14" t="s">
        <v>23091</v>
      </c>
      <c r="G9662" s="14" t="s">
        <v>6772</v>
      </c>
      <c r="H9662" s="41" t="s">
        <v>6712</v>
      </c>
      <c r="I9662" s="42" t="s">
        <v>85</v>
      </c>
      <c r="J9662" s="27">
        <f t="shared" si="1"/>
        <v>28</v>
      </c>
      <c r="K9662" s="7" t="str">
        <f t="shared" si="2"/>
        <v>ENG30-05638063-nveština</v>
      </c>
      <c r="L9662" s="7" t="str">
        <f>ifna(VLOOKUP(K9662,'Лист1'!D:E,2,false))</f>
        <v/>
      </c>
      <c r="M9662" s="9"/>
      <c r="N9662" s="9"/>
      <c r="O9662" s="9"/>
      <c r="P9662" s="9"/>
      <c r="Q9662" s="9"/>
      <c r="R9662" s="9"/>
    </row>
    <row r="9663" ht="15.75" customHeight="1">
      <c r="A9663" s="14" t="s">
        <v>11</v>
      </c>
      <c r="B9663" s="14" t="s">
        <v>12</v>
      </c>
      <c r="C9663" s="40" t="s">
        <v>23095</v>
      </c>
      <c r="D9663" s="14" t="s">
        <v>23096</v>
      </c>
      <c r="E9663" s="13" t="s">
        <v>23097</v>
      </c>
      <c r="F9663" s="14" t="s">
        <v>23098</v>
      </c>
      <c r="G9663" s="14" t="s">
        <v>6772</v>
      </c>
      <c r="H9663" s="41" t="s">
        <v>6712</v>
      </c>
      <c r="I9663" s="42" t="s">
        <v>85</v>
      </c>
      <c r="J9663" s="63">
        <f t="shared" si="1"/>
        <v>53</v>
      </c>
      <c r="K9663" s="7" t="str">
        <f t="shared" si="2"/>
        <v>ENG30-05640729-nstručnost</v>
      </c>
      <c r="L9663" s="7" t="str">
        <f>ifna(VLOOKUP(K9663,'Лист1'!D:E,2,false))</f>
        <v/>
      </c>
      <c r="M9663" s="9"/>
      <c r="N9663" s="9"/>
      <c r="O9663" s="9"/>
      <c r="P9663" s="9"/>
      <c r="Q9663" s="9"/>
      <c r="R9663" s="9"/>
    </row>
    <row r="9664" ht="15.75" customHeight="1">
      <c r="A9664" s="14" t="s">
        <v>11</v>
      </c>
      <c r="B9664" s="14" t="s">
        <v>12</v>
      </c>
      <c r="C9664" s="40" t="s">
        <v>11823</v>
      </c>
      <c r="D9664" s="14" t="s">
        <v>23099</v>
      </c>
      <c r="E9664" s="13" t="s">
        <v>23100</v>
      </c>
      <c r="F9664" s="14" t="s">
        <v>11823</v>
      </c>
      <c r="G9664" s="14" t="s">
        <v>7268</v>
      </c>
      <c r="H9664" s="41" t="s">
        <v>6712</v>
      </c>
      <c r="I9664" s="42" t="s">
        <v>85</v>
      </c>
      <c r="J9664" s="26">
        <f t="shared" si="1"/>
        <v>65</v>
      </c>
      <c r="K9664" s="7" t="str">
        <f t="shared" si="2"/>
        <v>ENG30-05641432-nkoordinacija</v>
      </c>
      <c r="L9664" s="7" t="str">
        <f>ifna(VLOOKUP(K9664,'Лист1'!D:E,2,false))</f>
        <v/>
      </c>
      <c r="M9664" s="9"/>
      <c r="N9664" s="9"/>
      <c r="O9664" s="9"/>
      <c r="P9664" s="9"/>
      <c r="Q9664" s="9"/>
      <c r="R9664" s="9"/>
    </row>
    <row r="9665" ht="15.75" customHeight="1">
      <c r="A9665" s="14" t="s">
        <v>11</v>
      </c>
      <c r="B9665" s="14" t="s">
        <v>12</v>
      </c>
      <c r="C9665" s="40" t="s">
        <v>8144</v>
      </c>
      <c r="D9665" s="14" t="s">
        <v>23101</v>
      </c>
      <c r="E9665" s="13" t="s">
        <v>23102</v>
      </c>
      <c r="F9665" s="14" t="s">
        <v>23103</v>
      </c>
      <c r="G9665" s="14" t="s">
        <v>6772</v>
      </c>
      <c r="H9665" s="41" t="s">
        <v>6712</v>
      </c>
      <c r="I9665" s="42" t="s">
        <v>85</v>
      </c>
      <c r="J9665" s="52">
        <f t="shared" si="1"/>
        <v>17</v>
      </c>
      <c r="K9665" s="7" t="str">
        <f t="shared" si="2"/>
        <v>ENG30-05641959-nkontrola</v>
      </c>
      <c r="L9665" s="7" t="str">
        <f>ifna(VLOOKUP(K9665,'Лист1'!D:E,2,false))</f>
        <v/>
      </c>
      <c r="M9665" s="9"/>
      <c r="N9665" s="9"/>
      <c r="O9665" s="9"/>
      <c r="P9665" s="9"/>
      <c r="Q9665" s="9"/>
      <c r="R9665" s="9"/>
    </row>
    <row r="9666" ht="15.75" customHeight="1">
      <c r="A9666" s="14" t="s">
        <v>11</v>
      </c>
      <c r="B9666" s="14" t="s">
        <v>12</v>
      </c>
      <c r="C9666" s="40" t="s">
        <v>23104</v>
      </c>
      <c r="D9666" s="14" t="s">
        <v>23101</v>
      </c>
      <c r="E9666" s="13" t="s">
        <v>23102</v>
      </c>
      <c r="F9666" s="14" t="s">
        <v>23103</v>
      </c>
      <c r="G9666" s="14" t="s">
        <v>6772</v>
      </c>
      <c r="H9666" s="41" t="s">
        <v>6712</v>
      </c>
      <c r="I9666" s="42" t="s">
        <v>85</v>
      </c>
      <c r="J9666" s="31">
        <f t="shared" si="1"/>
        <v>17</v>
      </c>
      <c r="K9666" s="7" t="str">
        <f t="shared" si="2"/>
        <v>ENG30-05641959-nznanje</v>
      </c>
      <c r="L9666" s="7" t="str">
        <f>ifna(VLOOKUP(K9666,'Лист1'!D:E,2,false))</f>
        <v/>
      </c>
      <c r="M9666" s="9"/>
      <c r="N9666" s="9"/>
      <c r="O9666" s="9"/>
      <c r="P9666" s="9"/>
      <c r="Q9666" s="9"/>
      <c r="R9666" s="9"/>
    </row>
    <row r="9667" ht="15.75" customHeight="1">
      <c r="A9667" s="14" t="s">
        <v>11</v>
      </c>
      <c r="B9667" s="14" t="s">
        <v>12</v>
      </c>
      <c r="C9667" s="40" t="s">
        <v>22748</v>
      </c>
      <c r="D9667" s="14" t="s">
        <v>23105</v>
      </c>
      <c r="E9667" s="13" t="s">
        <v>23106</v>
      </c>
      <c r="F9667" s="14" t="s">
        <v>23107</v>
      </c>
      <c r="G9667" s="14" t="s">
        <v>6772</v>
      </c>
      <c r="H9667" s="41" t="s">
        <v>6712</v>
      </c>
      <c r="I9667" s="42" t="s">
        <v>85</v>
      </c>
      <c r="J9667" s="37">
        <f t="shared" si="1"/>
        <v>65</v>
      </c>
      <c r="K9667" s="7" t="str">
        <f t="shared" si="2"/>
        <v>ENG30-05643190-nsposobnost</v>
      </c>
      <c r="L9667" s="7" t="str">
        <f>ifna(VLOOKUP(K9667,'Лист1'!D:E,2,false))</f>
        <v/>
      </c>
      <c r="M9667" s="9"/>
      <c r="N9667" s="9"/>
      <c r="O9667" s="9"/>
      <c r="P9667" s="9"/>
      <c r="Q9667" s="9"/>
      <c r="R9667" s="9"/>
    </row>
    <row r="9668" ht="15.75" customHeight="1">
      <c r="A9668" s="14" t="s">
        <v>11</v>
      </c>
      <c r="B9668" s="14" t="s">
        <v>12</v>
      </c>
      <c r="C9668" s="40" t="s">
        <v>22799</v>
      </c>
      <c r="D9668" s="14" t="s">
        <v>23108</v>
      </c>
      <c r="E9668" s="13" t="s">
        <v>23109</v>
      </c>
      <c r="F9668" s="14" t="s">
        <v>22799</v>
      </c>
      <c r="G9668" s="14" t="s">
        <v>6772</v>
      </c>
      <c r="H9668" s="41" t="s">
        <v>6712</v>
      </c>
      <c r="I9668" s="42" t="s">
        <v>85</v>
      </c>
      <c r="J9668" s="53">
        <f t="shared" si="1"/>
        <v>44</v>
      </c>
      <c r="K9668" s="7" t="str">
        <f t="shared" si="2"/>
        <v>ENG30-05644527-nefikasnost</v>
      </c>
      <c r="L9668" s="7" t="str">
        <f>ifna(VLOOKUP(K9668,'Лист1'!D:E,2,false))</f>
        <v/>
      </c>
      <c r="M9668" s="9"/>
      <c r="N9668" s="9"/>
      <c r="O9668" s="9"/>
      <c r="P9668" s="9"/>
      <c r="Q9668" s="9"/>
      <c r="R9668" s="9"/>
    </row>
    <row r="9669" ht="15.75" customHeight="1">
      <c r="A9669" s="14" t="s">
        <v>11</v>
      </c>
      <c r="B9669" s="14" t="s">
        <v>12</v>
      </c>
      <c r="C9669" s="40" t="s">
        <v>23110</v>
      </c>
      <c r="D9669" s="14" t="s">
        <v>23111</v>
      </c>
      <c r="E9669" s="13" t="s">
        <v>23112</v>
      </c>
      <c r="F9669" s="14" t="s">
        <v>23110</v>
      </c>
      <c r="G9669" s="14" t="s">
        <v>6772</v>
      </c>
      <c r="H9669" s="41" t="s">
        <v>6712</v>
      </c>
      <c r="I9669" s="42" t="s">
        <v>85</v>
      </c>
      <c r="J9669" s="85">
        <f t="shared" si="1"/>
        <v>50</v>
      </c>
      <c r="K9669" s="7" t="str">
        <f t="shared" si="2"/>
        <v>ENG30-05650820-ngovor</v>
      </c>
      <c r="L9669" s="7" t="str">
        <f>ifna(VLOOKUP(K9669,'Лист1'!D:E,2,false))</f>
        <v/>
      </c>
      <c r="M9669" s="9"/>
      <c r="N9669" s="9"/>
      <c r="O9669" s="9"/>
      <c r="P9669" s="9"/>
      <c r="Q9669" s="9"/>
      <c r="R9669" s="9"/>
    </row>
    <row r="9670" ht="15.75" customHeight="1">
      <c r="A9670" s="14" t="s">
        <v>11</v>
      </c>
      <c r="B9670" s="14" t="s">
        <v>12</v>
      </c>
      <c r="C9670" s="40" t="s">
        <v>23113</v>
      </c>
      <c r="D9670" s="14" t="s">
        <v>23114</v>
      </c>
      <c r="E9670" s="13" t="s">
        <v>23115</v>
      </c>
      <c r="F9670" s="14" t="s">
        <v>23116</v>
      </c>
      <c r="G9670" s="14" t="s">
        <v>7136</v>
      </c>
      <c r="H9670" s="41" t="s">
        <v>6712</v>
      </c>
      <c r="I9670" s="42" t="s">
        <v>85</v>
      </c>
      <c r="J9670" s="39">
        <f t="shared" si="1"/>
        <v>36</v>
      </c>
      <c r="K9670" s="7" t="str">
        <f t="shared" si="2"/>
        <v>ENG30-05651242-nrečnik</v>
      </c>
      <c r="L9670" s="7" t="str">
        <f>ifna(VLOOKUP(K9670,'Лист1'!D:E,2,false))</f>
        <v/>
      </c>
      <c r="M9670" s="9"/>
      <c r="N9670" s="9"/>
      <c r="O9670" s="9"/>
      <c r="P9670" s="9"/>
      <c r="Q9670" s="9"/>
      <c r="R9670" s="9"/>
    </row>
    <row r="9671" ht="15.75" customHeight="1">
      <c r="A9671" s="14" t="s">
        <v>11</v>
      </c>
      <c r="B9671" s="14" t="s">
        <v>12</v>
      </c>
      <c r="C9671" s="40" t="s">
        <v>21482</v>
      </c>
      <c r="D9671" s="14" t="s">
        <v>23117</v>
      </c>
      <c r="E9671" s="13" t="s">
        <v>23118</v>
      </c>
      <c r="F9671" s="14" t="s">
        <v>23119</v>
      </c>
      <c r="G9671" s="14" t="s">
        <v>6772</v>
      </c>
      <c r="H9671" s="41" t="s">
        <v>6712</v>
      </c>
      <c r="I9671" s="42" t="s">
        <v>85</v>
      </c>
      <c r="J9671" s="85">
        <f t="shared" si="1"/>
        <v>46</v>
      </c>
      <c r="K9671" s="7" t="str">
        <f t="shared" si="2"/>
        <v>ENG30-05651399-nmemorija</v>
      </c>
      <c r="L9671" s="7" t="str">
        <f>ifna(VLOOKUP(K9671,'Лист1'!D:E,2,false))</f>
        <v/>
      </c>
      <c r="M9671" s="9"/>
      <c r="N9671" s="9"/>
      <c r="O9671" s="9"/>
      <c r="P9671" s="9"/>
      <c r="Q9671" s="9"/>
      <c r="R9671" s="9"/>
    </row>
    <row r="9672" ht="15.75" customHeight="1">
      <c r="A9672" s="14" t="s">
        <v>11</v>
      </c>
      <c r="B9672" s="14" t="s">
        <v>12</v>
      </c>
      <c r="C9672" s="40" t="s">
        <v>23120</v>
      </c>
      <c r="D9672" s="14" t="s">
        <v>23121</v>
      </c>
      <c r="E9672" s="13" t="s">
        <v>23122</v>
      </c>
      <c r="F9672" s="14" t="s">
        <v>23123</v>
      </c>
      <c r="G9672" s="14" t="s">
        <v>6772</v>
      </c>
      <c r="H9672" s="41" t="s">
        <v>6712</v>
      </c>
      <c r="I9672" s="42" t="s">
        <v>85</v>
      </c>
      <c r="J9672" s="63">
        <f t="shared" si="1"/>
        <v>67</v>
      </c>
      <c r="K9672" s="7" t="str">
        <f t="shared" si="2"/>
        <v>ENG30-05651680-nrazum</v>
      </c>
      <c r="L9672" s="7" t="str">
        <f>ifna(VLOOKUP(K9672,'Лист1'!D:E,2,false))</f>
        <v/>
      </c>
      <c r="M9672" s="9"/>
      <c r="N9672" s="9"/>
      <c r="O9672" s="9"/>
      <c r="P9672" s="9"/>
      <c r="Q9672" s="9"/>
      <c r="R9672" s="9"/>
    </row>
    <row r="9673" ht="15.75" customHeight="1">
      <c r="A9673" s="14" t="s">
        <v>11</v>
      </c>
      <c r="B9673" s="14" t="s">
        <v>12</v>
      </c>
      <c r="C9673" s="40" t="s">
        <v>23124</v>
      </c>
      <c r="D9673" s="14" t="s">
        <v>23121</v>
      </c>
      <c r="E9673" s="13" t="s">
        <v>23122</v>
      </c>
      <c r="F9673" s="14" t="s">
        <v>23123</v>
      </c>
      <c r="G9673" s="14" t="s">
        <v>6772</v>
      </c>
      <c r="H9673" s="41" t="s">
        <v>6712</v>
      </c>
      <c r="I9673" s="42" t="s">
        <v>85</v>
      </c>
      <c r="J9673" s="53">
        <f t="shared" si="1"/>
        <v>67</v>
      </c>
      <c r="K9673" s="7" t="str">
        <f t="shared" si="2"/>
        <v>ENG30-05651680-nrazumevanje</v>
      </c>
      <c r="L9673" s="7" t="str">
        <f>ifna(VLOOKUP(K9673,'Лист1'!D:E,2,false))</f>
        <v/>
      </c>
      <c r="M9673" s="9"/>
      <c r="N9673" s="9"/>
      <c r="O9673" s="9"/>
      <c r="P9673" s="9"/>
      <c r="Q9673" s="9"/>
      <c r="R9673" s="9"/>
    </row>
    <row r="9674" ht="15.75" customHeight="1">
      <c r="A9674" s="14" t="s">
        <v>11</v>
      </c>
      <c r="B9674" s="14" t="s">
        <v>12</v>
      </c>
      <c r="C9674" s="40" t="s">
        <v>23125</v>
      </c>
      <c r="D9674" s="14" t="s">
        <v>23126</v>
      </c>
      <c r="E9674" s="13" t="s">
        <v>23127</v>
      </c>
      <c r="F9674" s="14" t="s">
        <v>23128</v>
      </c>
      <c r="G9674" s="14" t="s">
        <v>7752</v>
      </c>
      <c r="H9674" s="41" t="s">
        <v>6712</v>
      </c>
      <c r="I9674" s="42" t="s">
        <v>85</v>
      </c>
      <c r="J9674" s="63">
        <f t="shared" si="1"/>
        <v>13</v>
      </c>
      <c r="K9674" s="7" t="str">
        <f t="shared" si="2"/>
        <v>ENG30-05652396-nmodalitet</v>
      </c>
      <c r="L9674" s="7" t="str">
        <f>ifna(VLOOKUP(K9674,'Лист1'!D:E,2,false))</f>
        <v/>
      </c>
      <c r="M9674" s="9"/>
      <c r="N9674" s="9"/>
      <c r="O9674" s="9"/>
      <c r="P9674" s="9"/>
      <c r="Q9674" s="9"/>
      <c r="R9674" s="9"/>
    </row>
    <row r="9675" ht="15.75" customHeight="1">
      <c r="A9675" s="14" t="s">
        <v>11</v>
      </c>
      <c r="B9675" s="14" t="s">
        <v>12</v>
      </c>
      <c r="C9675" s="40" t="s">
        <v>23129</v>
      </c>
      <c r="D9675" s="14" t="s">
        <v>23130</v>
      </c>
      <c r="E9675" s="13" t="s">
        <v>23131</v>
      </c>
      <c r="F9675" s="14" t="s">
        <v>23129</v>
      </c>
      <c r="G9675" s="14" t="s">
        <v>6772</v>
      </c>
      <c r="H9675" s="41" t="s">
        <v>6712</v>
      </c>
      <c r="I9675" s="42" t="s">
        <v>85</v>
      </c>
      <c r="J9675" s="36">
        <f t="shared" si="1"/>
        <v>43</v>
      </c>
      <c r="K9675" s="7" t="str">
        <f t="shared" si="2"/>
        <v>ENG30-05652593-nvolja</v>
      </c>
      <c r="L9675" s="7" t="str">
        <f>ifna(VLOOKUP(K9675,'Лист1'!D:E,2,false))</f>
        <v/>
      </c>
      <c r="M9675" s="9"/>
      <c r="N9675" s="9"/>
      <c r="O9675" s="9"/>
      <c r="P9675" s="9"/>
      <c r="Q9675" s="9"/>
      <c r="R9675" s="9"/>
    </row>
    <row r="9676" ht="15.75" customHeight="1">
      <c r="A9676" s="14" t="s">
        <v>11</v>
      </c>
      <c r="B9676" s="14" t="s">
        <v>12</v>
      </c>
      <c r="C9676" s="40" t="s">
        <v>12202</v>
      </c>
      <c r="D9676" s="14" t="s">
        <v>23132</v>
      </c>
      <c r="E9676" s="13" t="s">
        <v>23133</v>
      </c>
      <c r="F9676" s="14" t="s">
        <v>23134</v>
      </c>
      <c r="G9676" s="14" t="s">
        <v>7752</v>
      </c>
      <c r="H9676" s="41" t="s">
        <v>6712</v>
      </c>
      <c r="I9676" s="42" t="s">
        <v>85</v>
      </c>
      <c r="J9676" s="101">
        <f t="shared" si="1"/>
        <v>37</v>
      </c>
      <c r="K9676" s="7" t="str">
        <f t="shared" si="2"/>
        <v>ENG30-05654362-npogled</v>
      </c>
      <c r="L9676" s="7" t="str">
        <f>ifna(VLOOKUP(K9676,'Лист1'!D:E,2,false))</f>
        <v/>
      </c>
      <c r="M9676" s="9"/>
      <c r="N9676" s="9"/>
      <c r="O9676" s="9"/>
      <c r="P9676" s="9"/>
      <c r="Q9676" s="9"/>
      <c r="R9676" s="9"/>
    </row>
    <row r="9677" ht="15.75" customHeight="1">
      <c r="A9677" s="14" t="s">
        <v>11</v>
      </c>
      <c r="B9677" s="14" t="s">
        <v>12</v>
      </c>
      <c r="C9677" s="40" t="s">
        <v>12234</v>
      </c>
      <c r="D9677" s="14" t="s">
        <v>23132</v>
      </c>
      <c r="E9677" s="13" t="s">
        <v>23133</v>
      </c>
      <c r="F9677" s="14" t="s">
        <v>23134</v>
      </c>
      <c r="G9677" s="14" t="s">
        <v>7752</v>
      </c>
      <c r="H9677" s="41" t="s">
        <v>6712</v>
      </c>
      <c r="I9677" s="42" t="s">
        <v>85</v>
      </c>
      <c r="J9677" s="60">
        <f t="shared" si="1"/>
        <v>37</v>
      </c>
      <c r="K9677" s="7" t="str">
        <f t="shared" si="2"/>
        <v>ENG30-05654362-nvid</v>
      </c>
      <c r="L9677" s="7" t="str">
        <f>ifna(VLOOKUP(K9677,'Лист1'!D:E,2,false))</f>
        <v/>
      </c>
      <c r="M9677" s="9"/>
      <c r="N9677" s="9"/>
      <c r="O9677" s="9"/>
      <c r="P9677" s="9"/>
      <c r="Q9677" s="9"/>
      <c r="R9677" s="9"/>
    </row>
    <row r="9678" ht="15.75" customHeight="1">
      <c r="A9678" s="14" t="s">
        <v>11</v>
      </c>
      <c r="B9678" s="14" t="s">
        <v>12</v>
      </c>
      <c r="C9678" s="40" t="s">
        <v>12202</v>
      </c>
      <c r="D9678" s="14" t="s">
        <v>23135</v>
      </c>
      <c r="E9678" s="13" t="s">
        <v>23136</v>
      </c>
      <c r="F9678" s="14" t="s">
        <v>23137</v>
      </c>
      <c r="G9678" s="14" t="s">
        <v>7752</v>
      </c>
      <c r="H9678" s="41" t="s">
        <v>6712</v>
      </c>
      <c r="I9678" s="42" t="s">
        <v>85</v>
      </c>
      <c r="J9678" s="60">
        <f t="shared" si="1"/>
        <v>24</v>
      </c>
      <c r="K9678" s="7" t="str">
        <f t="shared" si="2"/>
        <v>ENG30-05656537-npogled</v>
      </c>
      <c r="L9678" s="7" t="str">
        <f>ifna(VLOOKUP(K9678,'Лист1'!D:E,2,false))</f>
        <v/>
      </c>
      <c r="M9678" s="9"/>
      <c r="N9678" s="9"/>
      <c r="O9678" s="9"/>
      <c r="P9678" s="9"/>
      <c r="Q9678" s="9"/>
      <c r="R9678" s="9"/>
    </row>
    <row r="9679" ht="15.75" customHeight="1">
      <c r="A9679" s="14" t="s">
        <v>11</v>
      </c>
      <c r="B9679" s="14" t="s">
        <v>12</v>
      </c>
      <c r="C9679" s="40" t="s">
        <v>12234</v>
      </c>
      <c r="D9679" s="14" t="s">
        <v>23135</v>
      </c>
      <c r="E9679" s="13" t="s">
        <v>23136</v>
      </c>
      <c r="F9679" s="14" t="s">
        <v>23137</v>
      </c>
      <c r="G9679" s="14" t="s">
        <v>7752</v>
      </c>
      <c r="H9679" s="41" t="s">
        <v>6712</v>
      </c>
      <c r="I9679" s="42" t="s">
        <v>85</v>
      </c>
      <c r="J9679" s="38">
        <f t="shared" si="1"/>
        <v>24</v>
      </c>
      <c r="K9679" s="7" t="str">
        <f t="shared" si="2"/>
        <v>ENG30-05656537-nvid</v>
      </c>
      <c r="L9679" s="7" t="str">
        <f>ifna(VLOOKUP(K9679,'Лист1'!D:E,2,false))</f>
        <v/>
      </c>
      <c r="M9679" s="9"/>
      <c r="N9679" s="9"/>
      <c r="O9679" s="9"/>
      <c r="P9679" s="9"/>
      <c r="Q9679" s="9"/>
      <c r="R9679" s="9"/>
    </row>
    <row r="9680" ht="15.75" customHeight="1">
      <c r="A9680" s="14" t="s">
        <v>11</v>
      </c>
      <c r="B9680" s="14" t="s">
        <v>12</v>
      </c>
      <c r="C9680" s="40" t="s">
        <v>23138</v>
      </c>
      <c r="D9680" s="14" t="s">
        <v>23135</v>
      </c>
      <c r="E9680" s="13" t="s">
        <v>23136</v>
      </c>
      <c r="F9680" s="14" t="s">
        <v>23137</v>
      </c>
      <c r="G9680" s="14" t="s">
        <v>7752</v>
      </c>
      <c r="H9680" s="41" t="s">
        <v>6712</v>
      </c>
      <c r="I9680" s="42" t="s">
        <v>85</v>
      </c>
      <c r="J9680" s="63">
        <f t="shared" si="1"/>
        <v>24</v>
      </c>
      <c r="K9680" s="7" t="str">
        <f t="shared" si="2"/>
        <v>ENG30-05656537-nviđenje</v>
      </c>
      <c r="L9680" s="7" t="str">
        <f>ifna(VLOOKUP(K9680,'Лист1'!D:E,2,false))</f>
        <v/>
      </c>
      <c r="M9680" s="9"/>
      <c r="N9680" s="9"/>
      <c r="O9680" s="9"/>
      <c r="P9680" s="9"/>
      <c r="Q9680" s="9"/>
      <c r="R9680" s="9"/>
    </row>
    <row r="9681" ht="15.75" customHeight="1">
      <c r="A9681" s="14" t="s">
        <v>11</v>
      </c>
      <c r="B9681" s="14" t="s">
        <v>12</v>
      </c>
      <c r="C9681" s="40" t="s">
        <v>23139</v>
      </c>
      <c r="D9681" s="14" t="s">
        <v>23140</v>
      </c>
      <c r="E9681" s="13" t="s">
        <v>23141</v>
      </c>
      <c r="F9681" s="14" t="s">
        <v>23139</v>
      </c>
      <c r="G9681" s="14" t="s">
        <v>7752</v>
      </c>
      <c r="H9681" s="41" t="s">
        <v>6712</v>
      </c>
      <c r="I9681" s="42" t="s">
        <v>85</v>
      </c>
      <c r="J9681" s="70">
        <f t="shared" si="1"/>
        <v>10</v>
      </c>
      <c r="K9681" s="7" t="str">
        <f t="shared" si="2"/>
        <v>ENG30-05657999-nuho</v>
      </c>
      <c r="L9681" s="7" t="str">
        <f>ifna(VLOOKUP(K9681,'Лист1'!D:E,2,false))</f>
        <v/>
      </c>
      <c r="M9681" s="9"/>
      <c r="N9681" s="9"/>
      <c r="O9681" s="9"/>
      <c r="P9681" s="9"/>
      <c r="Q9681" s="9"/>
      <c r="R9681" s="9"/>
    </row>
    <row r="9682" ht="15.75" customHeight="1">
      <c r="A9682" s="14" t="s">
        <v>11</v>
      </c>
      <c r="B9682" s="14" t="s">
        <v>12</v>
      </c>
      <c r="C9682" s="40" t="s">
        <v>10616</v>
      </c>
      <c r="D9682" s="14" t="s">
        <v>23142</v>
      </c>
      <c r="E9682" s="13" t="s">
        <v>23143</v>
      </c>
      <c r="F9682" s="14" t="s">
        <v>23144</v>
      </c>
      <c r="G9682" s="14" t="s">
        <v>10531</v>
      </c>
      <c r="H9682" s="41" t="s">
        <v>6712</v>
      </c>
      <c r="I9682" s="42" t="s">
        <v>85</v>
      </c>
      <c r="J9682" s="47">
        <f t="shared" si="1"/>
        <v>25</v>
      </c>
      <c r="K9682" s="7" t="str">
        <f t="shared" si="2"/>
        <v>ENG30-05660937-nobrazovanje</v>
      </c>
      <c r="L9682" s="7" t="str">
        <f>ifna(VLOOKUP(K9682,'Лист1'!D:E,2,false))</f>
        <v/>
      </c>
      <c r="M9682" s="9"/>
      <c r="N9682" s="9"/>
      <c r="O9682" s="9"/>
      <c r="P9682" s="9"/>
      <c r="Q9682" s="9"/>
      <c r="R9682" s="9"/>
    </row>
    <row r="9683" ht="15.75" customHeight="1">
      <c r="A9683" s="14" t="s">
        <v>11</v>
      </c>
      <c r="B9683" s="14" t="s">
        <v>12</v>
      </c>
      <c r="C9683" s="40" t="s">
        <v>8460</v>
      </c>
      <c r="D9683" s="14" t="s">
        <v>23145</v>
      </c>
      <c r="E9683" s="13" t="s">
        <v>23146</v>
      </c>
      <c r="F9683" s="14" t="s">
        <v>8460</v>
      </c>
      <c r="G9683" s="14" t="s">
        <v>6772</v>
      </c>
      <c r="H9683" s="41" t="s">
        <v>6712</v>
      </c>
      <c r="I9683" s="42" t="s">
        <v>85</v>
      </c>
      <c r="J9683" s="25">
        <f t="shared" si="1"/>
        <v>27</v>
      </c>
      <c r="K9683" s="7" t="str">
        <f t="shared" si="2"/>
        <v>ENG30-05661668-nrešenje</v>
      </c>
      <c r="L9683" s="7" t="str">
        <f>ifna(VLOOKUP(K9683,'Лист1'!D:E,2,false))</f>
        <v/>
      </c>
      <c r="M9683" s="9"/>
      <c r="N9683" s="9"/>
      <c r="O9683" s="9"/>
      <c r="P9683" s="9"/>
      <c r="Q9683" s="9"/>
      <c r="R9683" s="9"/>
    </row>
    <row r="9684" ht="15.75" customHeight="1">
      <c r="A9684" s="14" t="s">
        <v>11</v>
      </c>
      <c r="B9684" s="14" t="s">
        <v>12</v>
      </c>
      <c r="C9684" s="40" t="s">
        <v>21931</v>
      </c>
      <c r="D9684" s="14" t="s">
        <v>23147</v>
      </c>
      <c r="E9684" s="13" t="s">
        <v>23148</v>
      </c>
      <c r="F9684" s="14" t="s">
        <v>21931</v>
      </c>
      <c r="G9684" s="14" t="s">
        <v>6772</v>
      </c>
      <c r="H9684" s="41" t="s">
        <v>6712</v>
      </c>
      <c r="I9684" s="42" t="s">
        <v>85</v>
      </c>
      <c r="J9684" s="25">
        <f t="shared" si="1"/>
        <v>55</v>
      </c>
      <c r="K9684" s="7" t="str">
        <f t="shared" si="2"/>
        <v>ENG30-05661996-nsistem</v>
      </c>
      <c r="L9684" s="7" t="str">
        <f>ifna(VLOOKUP(K9684,'Лист1'!D:E,2,false))</f>
        <v/>
      </c>
      <c r="M9684" s="9"/>
      <c r="N9684" s="9"/>
      <c r="O9684" s="9"/>
      <c r="P9684" s="9"/>
      <c r="Q9684" s="9"/>
      <c r="R9684" s="9"/>
    </row>
    <row r="9685" ht="15.75" customHeight="1">
      <c r="A9685" s="14" t="s">
        <v>11</v>
      </c>
      <c r="B9685" s="14" t="s">
        <v>12</v>
      </c>
      <c r="C9685" s="40" t="s">
        <v>11093</v>
      </c>
      <c r="D9685" s="14" t="s">
        <v>23149</v>
      </c>
      <c r="E9685" s="13" t="s">
        <v>23150</v>
      </c>
      <c r="F9685" s="14" t="s">
        <v>23151</v>
      </c>
      <c r="G9685" s="14" t="s">
        <v>8285</v>
      </c>
      <c r="H9685" s="41" t="s">
        <v>6712</v>
      </c>
      <c r="I9685" s="42" t="s">
        <v>85</v>
      </c>
      <c r="J9685" s="18">
        <f t="shared" si="1"/>
        <v>76</v>
      </c>
      <c r="K9685" s="7" t="str">
        <f t="shared" si="2"/>
        <v>ENG30-05663671-nadministracija</v>
      </c>
      <c r="L9685" s="7" t="str">
        <f>ifna(VLOOKUP(K9685,'Лист1'!D:E,2,false))</f>
        <v/>
      </c>
      <c r="M9685" s="9"/>
      <c r="N9685" s="9"/>
      <c r="O9685" s="9"/>
      <c r="P9685" s="9"/>
      <c r="Q9685" s="9"/>
      <c r="R9685" s="9"/>
    </row>
    <row r="9686" ht="15.75" customHeight="1">
      <c r="A9686" s="14" t="s">
        <v>11</v>
      </c>
      <c r="B9686" s="14" t="s">
        <v>12</v>
      </c>
      <c r="C9686" s="40" t="s">
        <v>23152</v>
      </c>
      <c r="D9686" s="14" t="s">
        <v>23149</v>
      </c>
      <c r="E9686" s="13" t="s">
        <v>23150</v>
      </c>
      <c r="F9686" s="14" t="s">
        <v>23151</v>
      </c>
      <c r="G9686" s="14" t="s">
        <v>8285</v>
      </c>
      <c r="H9686" s="41" t="s">
        <v>6712</v>
      </c>
      <c r="I9686" s="42" t="s">
        <v>85</v>
      </c>
      <c r="J9686" s="46">
        <f t="shared" si="1"/>
        <v>76</v>
      </c>
      <c r="K9686" s="7" t="str">
        <f t="shared" si="2"/>
        <v>ENG30-05663671-nrežim</v>
      </c>
      <c r="L9686" s="7" t="str">
        <f>ifna(VLOOKUP(K9686,'Лист1'!D:E,2,false))</f>
        <v/>
      </c>
      <c r="M9686" s="9"/>
      <c r="N9686" s="9"/>
      <c r="O9686" s="9"/>
      <c r="P9686" s="9"/>
      <c r="Q9686" s="9"/>
      <c r="R9686" s="9"/>
    </row>
    <row r="9687" ht="15.75" customHeight="1">
      <c r="A9687" s="14" t="s">
        <v>11</v>
      </c>
      <c r="B9687" s="14" t="s">
        <v>12</v>
      </c>
      <c r="C9687" s="40" t="s">
        <v>23153</v>
      </c>
      <c r="D9687" s="14" t="s">
        <v>23149</v>
      </c>
      <c r="E9687" s="13" t="s">
        <v>23150</v>
      </c>
      <c r="F9687" s="14" t="s">
        <v>23151</v>
      </c>
      <c r="G9687" s="14" t="s">
        <v>8285</v>
      </c>
      <c r="H9687" s="41" t="s">
        <v>6712</v>
      </c>
      <c r="I9687" s="42" t="s">
        <v>85</v>
      </c>
      <c r="J9687" s="84">
        <f t="shared" si="1"/>
        <v>76</v>
      </c>
      <c r="K9687" s="7" t="str">
        <f t="shared" si="2"/>
        <v>ENG30-05663671-nuprava</v>
      </c>
      <c r="L9687" s="7" t="str">
        <f>ifna(VLOOKUP(K9687,'Лист1'!D:E,2,false))</f>
        <v/>
      </c>
      <c r="M9687" s="9"/>
      <c r="N9687" s="9"/>
      <c r="O9687" s="9"/>
      <c r="P9687" s="9"/>
      <c r="Q9687" s="9"/>
      <c r="R9687" s="9"/>
    </row>
    <row r="9688" ht="15.75" customHeight="1">
      <c r="A9688" s="14" t="s">
        <v>11</v>
      </c>
      <c r="B9688" s="14" t="s">
        <v>12</v>
      </c>
      <c r="C9688" s="40" t="s">
        <v>23154</v>
      </c>
      <c r="D9688" s="14" t="s">
        <v>23149</v>
      </c>
      <c r="E9688" s="13" t="s">
        <v>23150</v>
      </c>
      <c r="F9688" s="14" t="s">
        <v>23151</v>
      </c>
      <c r="G9688" s="14" t="s">
        <v>8285</v>
      </c>
      <c r="H9688" s="41" t="s">
        <v>6712</v>
      </c>
      <c r="I9688" s="42" t="s">
        <v>85</v>
      </c>
      <c r="J9688" s="85">
        <f t="shared" si="1"/>
        <v>76</v>
      </c>
      <c r="K9688" s="7" t="str">
        <f t="shared" si="2"/>
        <v>ENG30-05663671-nvlada</v>
      </c>
      <c r="L9688" s="7" t="str">
        <f>ifna(VLOOKUP(K9688,'Лист1'!D:E,2,false))</f>
        <v/>
      </c>
      <c r="M9688" s="9"/>
      <c r="N9688" s="9"/>
      <c r="O9688" s="9"/>
      <c r="P9688" s="9"/>
      <c r="Q9688" s="9"/>
      <c r="R9688" s="9"/>
    </row>
    <row r="9689" ht="15.75" customHeight="1">
      <c r="A9689" s="14" t="s">
        <v>11</v>
      </c>
      <c r="B9689" s="14" t="s">
        <v>12</v>
      </c>
      <c r="C9689" s="40" t="s">
        <v>23155</v>
      </c>
      <c r="D9689" s="14" t="s">
        <v>23156</v>
      </c>
      <c r="E9689" s="13" t="s">
        <v>23157</v>
      </c>
      <c r="F9689" s="14" t="s">
        <v>23155</v>
      </c>
      <c r="G9689" s="14" t="s">
        <v>7523</v>
      </c>
      <c r="H9689" s="41" t="s">
        <v>6712</v>
      </c>
      <c r="I9689" s="42" t="s">
        <v>85</v>
      </c>
      <c r="J9689" s="84">
        <f t="shared" si="1"/>
        <v>18</v>
      </c>
      <c r="K9689" s="7" t="str">
        <f t="shared" si="2"/>
        <v>ENG30-05664069-nlogika</v>
      </c>
      <c r="L9689" s="7" t="str">
        <f>ifna(VLOOKUP(K9689,'Лист1'!D:E,2,false))</f>
        <v/>
      </c>
      <c r="M9689" s="9"/>
      <c r="N9689" s="9"/>
      <c r="O9689" s="9"/>
      <c r="P9689" s="9"/>
      <c r="Q9689" s="9"/>
      <c r="R9689" s="9"/>
    </row>
    <row r="9690" ht="15.75" customHeight="1">
      <c r="A9690" s="14" t="s">
        <v>11</v>
      </c>
      <c r="B9690" s="14" t="s">
        <v>12</v>
      </c>
      <c r="C9690" s="40" t="s">
        <v>23158</v>
      </c>
      <c r="D9690" s="14" t="s">
        <v>23159</v>
      </c>
      <c r="E9690" s="13" t="s">
        <v>23160</v>
      </c>
      <c r="F9690" s="14" t="s">
        <v>23158</v>
      </c>
      <c r="G9690" s="14" t="s">
        <v>6772</v>
      </c>
      <c r="H9690" s="41" t="s">
        <v>6712</v>
      </c>
      <c r="I9690" s="42" t="s">
        <v>85</v>
      </c>
      <c r="J9690" s="36">
        <f t="shared" si="1"/>
        <v>65</v>
      </c>
      <c r="K9690" s="7" t="str">
        <f t="shared" si="2"/>
        <v>ENG30-05665146-ntehnika</v>
      </c>
      <c r="L9690" s="7" t="str">
        <f>ifna(VLOOKUP(K9690,'Лист1'!D:E,2,false))</f>
        <v/>
      </c>
      <c r="M9690" s="9"/>
      <c r="N9690" s="9"/>
      <c r="O9690" s="9"/>
      <c r="P9690" s="9"/>
      <c r="Q9690" s="9"/>
      <c r="R9690" s="9"/>
    </row>
    <row r="9691" ht="15.75" customHeight="1">
      <c r="A9691" s="14" t="s">
        <v>11</v>
      </c>
      <c r="B9691" s="14" t="s">
        <v>12</v>
      </c>
      <c r="C9691" s="40" t="s">
        <v>21513</v>
      </c>
      <c r="D9691" s="14" t="s">
        <v>23161</v>
      </c>
      <c r="E9691" s="13" t="s">
        <v>23162</v>
      </c>
      <c r="F9691" s="14" t="s">
        <v>23163</v>
      </c>
      <c r="G9691" s="14" t="s">
        <v>6772</v>
      </c>
      <c r="H9691" s="41" t="s">
        <v>6712</v>
      </c>
      <c r="I9691" s="42" t="s">
        <v>85</v>
      </c>
      <c r="J9691" s="35">
        <f t="shared" si="1"/>
        <v>73</v>
      </c>
      <c r="K9691" s="7" t="str">
        <f t="shared" si="2"/>
        <v>ENG30-05666700-nsimulacija</v>
      </c>
      <c r="L9691" s="7" t="str">
        <f>ifna(VLOOKUP(K9691,'Лист1'!D:E,2,false))</f>
        <v/>
      </c>
      <c r="M9691" s="9"/>
      <c r="N9691" s="9"/>
      <c r="O9691" s="9"/>
      <c r="P9691" s="9"/>
      <c r="Q9691" s="9"/>
      <c r="R9691" s="9"/>
    </row>
    <row r="9692" ht="15.75" customHeight="1">
      <c r="A9692" s="14" t="s">
        <v>11</v>
      </c>
      <c r="B9692" s="14" t="s">
        <v>12</v>
      </c>
      <c r="C9692" s="40" t="s">
        <v>9593</v>
      </c>
      <c r="D9692" s="14" t="s">
        <v>23164</v>
      </c>
      <c r="E9692" s="13" t="s">
        <v>23165</v>
      </c>
      <c r="F9692" s="14" t="s">
        <v>9593</v>
      </c>
      <c r="G9692" s="14" t="s">
        <v>7415</v>
      </c>
      <c r="H9692" s="41" t="s">
        <v>6712</v>
      </c>
      <c r="I9692" s="42" t="s">
        <v>85</v>
      </c>
      <c r="J9692" s="85">
        <f t="shared" si="1"/>
        <v>40</v>
      </c>
      <c r="K9692" s="7" t="str">
        <f t="shared" si="2"/>
        <v>ENG30-05667196-npraksa</v>
      </c>
      <c r="L9692" s="7" t="str">
        <f>ifna(VLOOKUP(K9692,'Лист1'!D:E,2,false))</f>
        <v/>
      </c>
      <c r="M9692" s="9"/>
      <c r="N9692" s="9"/>
      <c r="O9692" s="9"/>
      <c r="P9692" s="9"/>
      <c r="Q9692" s="9"/>
      <c r="R9692" s="9"/>
    </row>
    <row r="9693" ht="15.75" customHeight="1">
      <c r="A9693" s="14" t="s">
        <v>11</v>
      </c>
      <c r="B9693" s="14" t="s">
        <v>12</v>
      </c>
      <c r="C9693" s="40" t="s">
        <v>23166</v>
      </c>
      <c r="D9693" s="14" t="s">
        <v>23167</v>
      </c>
      <c r="E9693" s="13" t="s">
        <v>23168</v>
      </c>
      <c r="F9693" s="14" t="s">
        <v>23169</v>
      </c>
      <c r="G9693" s="14" t="s">
        <v>7992</v>
      </c>
      <c r="H9693" s="41" t="s">
        <v>6712</v>
      </c>
      <c r="I9693" s="42" t="s">
        <v>85</v>
      </c>
      <c r="J9693" s="60">
        <f t="shared" si="1"/>
        <v>40</v>
      </c>
      <c r="K9693" s="7" t="str">
        <f t="shared" si="2"/>
        <v>ENG30-05667404-ntradicija</v>
      </c>
      <c r="L9693" s="7" t="str">
        <f>ifna(VLOOKUP(K9693,'Лист1'!D:E,2,false))</f>
        <v/>
      </c>
      <c r="M9693" s="9"/>
      <c r="N9693" s="9"/>
      <c r="O9693" s="9"/>
      <c r="P9693" s="9"/>
      <c r="Q9693" s="9"/>
      <c r="R9693" s="9"/>
    </row>
    <row r="9694" ht="15.75" customHeight="1">
      <c r="A9694" s="14" t="s">
        <v>11</v>
      </c>
      <c r="B9694" s="14" t="s">
        <v>12</v>
      </c>
      <c r="C9694" s="40" t="s">
        <v>7065</v>
      </c>
      <c r="D9694" s="14" t="s">
        <v>23170</v>
      </c>
      <c r="E9694" s="13" t="s">
        <v>23171</v>
      </c>
      <c r="F9694" s="14" t="s">
        <v>23172</v>
      </c>
      <c r="G9694" s="14" t="s">
        <v>7415</v>
      </c>
      <c r="H9694" s="41" t="s">
        <v>6712</v>
      </c>
      <c r="I9694" s="42" t="s">
        <v>85</v>
      </c>
      <c r="J9694" s="84">
        <f t="shared" si="1"/>
        <v>40</v>
      </c>
      <c r="K9694" s="7" t="str">
        <f t="shared" si="2"/>
        <v>ENG30-05667613-nforma</v>
      </c>
      <c r="L9694" s="7" t="str">
        <f>ifna(VLOOKUP(K9694,'Лист1'!D:E,2,false))</f>
        <v/>
      </c>
      <c r="M9694" s="9"/>
      <c r="N9694" s="9"/>
      <c r="O9694" s="9"/>
      <c r="P9694" s="9"/>
      <c r="Q9694" s="9"/>
      <c r="R9694" s="9"/>
    </row>
    <row r="9695" ht="15.75" customHeight="1">
      <c r="A9695" s="14" t="s">
        <v>11</v>
      </c>
      <c r="B9695" s="14" t="s">
        <v>12</v>
      </c>
      <c r="C9695" s="40" t="s">
        <v>23173</v>
      </c>
      <c r="D9695" s="14" t="s">
        <v>23170</v>
      </c>
      <c r="E9695" s="13" t="s">
        <v>23171</v>
      </c>
      <c r="F9695" s="14" t="s">
        <v>23172</v>
      </c>
      <c r="G9695" s="14" t="s">
        <v>7415</v>
      </c>
      <c r="H9695" s="41" t="s">
        <v>6712</v>
      </c>
      <c r="I9695" s="42" t="s">
        <v>85</v>
      </c>
      <c r="J9695" s="172">
        <f t="shared" si="1"/>
        <v>40</v>
      </c>
      <c r="K9695" s="7" t="str">
        <f t="shared" si="2"/>
        <v>ENG30-05667613-nformula</v>
      </c>
      <c r="L9695" s="7" t="str">
        <f>ifna(VLOOKUP(K9695,'Лист1'!D:E,2,false))</f>
        <v/>
      </c>
      <c r="M9695" s="9"/>
      <c r="N9695" s="9"/>
      <c r="O9695" s="9"/>
      <c r="P9695" s="9"/>
      <c r="Q9695" s="9"/>
      <c r="R9695" s="9"/>
    </row>
    <row r="9696" ht="15.75" customHeight="1">
      <c r="A9696" s="14" t="s">
        <v>11</v>
      </c>
      <c r="B9696" s="14" t="s">
        <v>12</v>
      </c>
      <c r="C9696" s="40" t="s">
        <v>23174</v>
      </c>
      <c r="D9696" s="14" t="s">
        <v>23170</v>
      </c>
      <c r="E9696" s="13" t="s">
        <v>23171</v>
      </c>
      <c r="F9696" s="14" t="s">
        <v>23172</v>
      </c>
      <c r="G9696" s="14" t="s">
        <v>7415</v>
      </c>
      <c r="H9696" s="41" t="s">
        <v>6712</v>
      </c>
      <c r="I9696" s="42" t="s">
        <v>85</v>
      </c>
      <c r="J9696" s="47">
        <f t="shared" si="1"/>
        <v>40</v>
      </c>
      <c r="K9696" s="7" t="str">
        <f t="shared" si="2"/>
        <v>ENG30-05667613-nkonvencija</v>
      </c>
      <c r="L9696" s="7" t="str">
        <f>ifna(VLOOKUP(K9696,'Лист1'!D:E,2,false))</f>
        <v/>
      </c>
      <c r="M9696" s="9"/>
      <c r="N9696" s="9"/>
      <c r="O9696" s="9"/>
      <c r="P9696" s="9"/>
      <c r="Q9696" s="9"/>
      <c r="R9696" s="9"/>
    </row>
    <row r="9697" ht="15.75" customHeight="1">
      <c r="A9697" s="14" t="s">
        <v>11</v>
      </c>
      <c r="B9697" s="14" t="s">
        <v>12</v>
      </c>
      <c r="C9697" s="40" t="s">
        <v>23175</v>
      </c>
      <c r="D9697" s="14" t="s">
        <v>23170</v>
      </c>
      <c r="E9697" s="13" t="s">
        <v>23171</v>
      </c>
      <c r="F9697" s="14" t="s">
        <v>23172</v>
      </c>
      <c r="G9697" s="14" t="s">
        <v>7415</v>
      </c>
      <c r="H9697" s="41" t="s">
        <v>6712</v>
      </c>
      <c r="I9697" s="42" t="s">
        <v>85</v>
      </c>
      <c r="J9697" s="22">
        <f t="shared" si="1"/>
        <v>40</v>
      </c>
      <c r="K9697" s="7" t="str">
        <f t="shared" si="2"/>
        <v>ENG30-05667613-npravilo</v>
      </c>
      <c r="L9697" s="7" t="str">
        <f>ifna(VLOOKUP(K9697,'Лист1'!D:E,2,false))</f>
        <v/>
      </c>
      <c r="M9697" s="9"/>
      <c r="N9697" s="9"/>
      <c r="O9697" s="9"/>
      <c r="P9697" s="9"/>
      <c r="Q9697" s="9"/>
      <c r="R9697" s="9"/>
    </row>
    <row r="9698" ht="15.75" customHeight="1">
      <c r="A9698" s="14" t="s">
        <v>11</v>
      </c>
      <c r="B9698" s="14" t="s">
        <v>12</v>
      </c>
      <c r="C9698" s="40" t="s">
        <v>23176</v>
      </c>
      <c r="D9698" s="14" t="s">
        <v>23170</v>
      </c>
      <c r="E9698" s="13" t="s">
        <v>23171</v>
      </c>
      <c r="F9698" s="14" t="s">
        <v>23172</v>
      </c>
      <c r="G9698" s="14" t="s">
        <v>7415</v>
      </c>
      <c r="H9698" s="41" t="s">
        <v>6712</v>
      </c>
      <c r="I9698" s="42" t="s">
        <v>85</v>
      </c>
      <c r="J9698" s="60">
        <f t="shared" si="1"/>
        <v>40</v>
      </c>
      <c r="K9698" s="7" t="str">
        <f t="shared" si="2"/>
        <v>ENG30-05667613-nprincip</v>
      </c>
      <c r="L9698" s="7" t="str">
        <f>ifna(VLOOKUP(K9698,'Лист1'!D:E,2,false))</f>
        <v/>
      </c>
      <c r="M9698" s="9"/>
      <c r="N9698" s="9"/>
      <c r="O9698" s="9"/>
      <c r="P9698" s="9"/>
      <c r="Q9698" s="9"/>
      <c r="R9698" s="9"/>
    </row>
    <row r="9699" ht="15.75" customHeight="1">
      <c r="A9699" s="14" t="s">
        <v>11</v>
      </c>
      <c r="B9699" s="14" t="s">
        <v>12</v>
      </c>
      <c r="C9699" s="40" t="s">
        <v>23177</v>
      </c>
      <c r="D9699" s="14" t="s">
        <v>23178</v>
      </c>
      <c r="E9699" s="13" t="s">
        <v>23179</v>
      </c>
      <c r="F9699" s="14" t="s">
        <v>23180</v>
      </c>
      <c r="G9699" s="14" t="s">
        <v>7415</v>
      </c>
      <c r="H9699" s="41" t="s">
        <v>6712</v>
      </c>
      <c r="I9699" s="42" t="s">
        <v>85</v>
      </c>
      <c r="J9699" s="28">
        <f t="shared" si="1"/>
        <v>23</v>
      </c>
      <c r="K9699" s="7" t="str">
        <f t="shared" si="2"/>
        <v>ENG30-05668915-nkodeks</v>
      </c>
      <c r="L9699" s="7" t="str">
        <f>ifna(VLOOKUP(K9699,'Лист1'!D:E,2,false))</f>
        <v/>
      </c>
      <c r="M9699" s="9"/>
      <c r="N9699" s="9"/>
      <c r="O9699" s="9"/>
      <c r="P9699" s="9"/>
      <c r="Q9699" s="9"/>
      <c r="R9699" s="9"/>
    </row>
    <row r="9700" ht="15.75" customHeight="1">
      <c r="A9700" s="14" t="s">
        <v>11</v>
      </c>
      <c r="B9700" s="14" t="s">
        <v>12</v>
      </c>
      <c r="C9700" s="40" t="s">
        <v>23181</v>
      </c>
      <c r="D9700" s="14" t="s">
        <v>23178</v>
      </c>
      <c r="E9700" s="13" t="s">
        <v>23179</v>
      </c>
      <c r="F9700" s="14" t="s">
        <v>23180</v>
      </c>
      <c r="G9700" s="14" t="s">
        <v>7415</v>
      </c>
      <c r="H9700" s="41" t="s">
        <v>6712</v>
      </c>
      <c r="I9700" s="42" t="s">
        <v>85</v>
      </c>
      <c r="J9700" s="70">
        <f t="shared" si="1"/>
        <v>23</v>
      </c>
      <c r="K9700" s="7" t="str">
        <f t="shared" si="2"/>
        <v>ENG30-05668915-nprotokol</v>
      </c>
      <c r="L9700" s="7" t="str">
        <f>ifna(VLOOKUP(K9700,'Лист1'!D:E,2,false))</f>
        <v/>
      </c>
      <c r="M9700" s="9"/>
      <c r="N9700" s="9"/>
      <c r="O9700" s="9"/>
      <c r="P9700" s="9"/>
      <c r="Q9700" s="9"/>
      <c r="R9700" s="9"/>
    </row>
    <row r="9701" ht="15.75" customHeight="1">
      <c r="A9701" s="14" t="s">
        <v>11</v>
      </c>
      <c r="B9701" s="14" t="s">
        <v>12</v>
      </c>
      <c r="C9701" s="40" t="s">
        <v>9616</v>
      </c>
      <c r="D9701" s="14" t="s">
        <v>23182</v>
      </c>
      <c r="E9701" s="13" t="s">
        <v>23183</v>
      </c>
      <c r="F9701" s="14" t="s">
        <v>23184</v>
      </c>
      <c r="G9701" s="14" t="s">
        <v>7992</v>
      </c>
      <c r="H9701" s="41" t="s">
        <v>6712</v>
      </c>
      <c r="I9701" s="42" t="s">
        <v>85</v>
      </c>
      <c r="J9701" s="58">
        <f t="shared" si="1"/>
        <v>14</v>
      </c>
      <c r="K9701" s="7" t="str">
        <f t="shared" si="2"/>
        <v>ENG30-05669034-nnavika</v>
      </c>
      <c r="L9701" s="7" t="str">
        <f>ifna(VLOOKUP(K9701,'Лист1'!D:E,2,false))</f>
        <v/>
      </c>
      <c r="M9701" s="9"/>
      <c r="N9701" s="9"/>
      <c r="O9701" s="9"/>
      <c r="P9701" s="9"/>
      <c r="Q9701" s="9"/>
      <c r="R9701" s="9"/>
    </row>
    <row r="9702" ht="15.75" customHeight="1">
      <c r="A9702" s="14" t="s">
        <v>11</v>
      </c>
      <c r="B9702" s="14" t="s">
        <v>12</v>
      </c>
      <c r="C9702" s="40" t="s">
        <v>23166</v>
      </c>
      <c r="D9702" s="14" t="s">
        <v>23182</v>
      </c>
      <c r="E9702" s="13" t="s">
        <v>23183</v>
      </c>
      <c r="F9702" s="14" t="s">
        <v>23184</v>
      </c>
      <c r="G9702" s="14" t="s">
        <v>7992</v>
      </c>
      <c r="H9702" s="41" t="s">
        <v>6712</v>
      </c>
      <c r="I9702" s="42" t="s">
        <v>85</v>
      </c>
      <c r="J9702" s="27">
        <f t="shared" si="1"/>
        <v>14</v>
      </c>
      <c r="K9702" s="7" t="str">
        <f t="shared" si="2"/>
        <v>ENG30-05669034-ntradicija</v>
      </c>
      <c r="L9702" s="7" t="str">
        <f>ifna(VLOOKUP(K9702,'Лист1'!D:E,2,false))</f>
        <v/>
      </c>
      <c r="M9702" s="9"/>
      <c r="N9702" s="9"/>
      <c r="O9702" s="9"/>
      <c r="P9702" s="9"/>
      <c r="Q9702" s="9"/>
      <c r="R9702" s="9"/>
    </row>
    <row r="9703" ht="15.75" customHeight="1">
      <c r="A9703" s="14" t="s">
        <v>11</v>
      </c>
      <c r="B9703" s="14" t="s">
        <v>12</v>
      </c>
      <c r="C9703" s="40" t="s">
        <v>23185</v>
      </c>
      <c r="D9703" s="14" t="s">
        <v>23186</v>
      </c>
      <c r="E9703" s="13" t="s">
        <v>23187</v>
      </c>
      <c r="F9703" s="14" t="s">
        <v>23188</v>
      </c>
      <c r="G9703" s="14" t="s">
        <v>7415</v>
      </c>
      <c r="H9703" s="41" t="s">
        <v>6712</v>
      </c>
      <c r="I9703" s="42" t="s">
        <v>85</v>
      </c>
      <c r="J9703" s="25">
        <f t="shared" si="1"/>
        <v>67</v>
      </c>
      <c r="K9703" s="7" t="str">
        <f t="shared" si="2"/>
        <v>ENG30-05669350-ninstitucija</v>
      </c>
      <c r="L9703" s="7" t="str">
        <f>ifna(VLOOKUP(K9703,'Лист1'!D:E,2,false))</f>
        <v/>
      </c>
      <c r="M9703" s="9"/>
      <c r="N9703" s="9"/>
      <c r="O9703" s="9"/>
      <c r="P9703" s="9"/>
      <c r="Q9703" s="9"/>
      <c r="R9703" s="9"/>
    </row>
    <row r="9704" ht="15.75" customHeight="1">
      <c r="A9704" s="14" t="s">
        <v>11</v>
      </c>
      <c r="B9704" s="14" t="s">
        <v>12</v>
      </c>
      <c r="C9704" s="40" t="s">
        <v>23189</v>
      </c>
      <c r="D9704" s="14" t="s">
        <v>23190</v>
      </c>
      <c r="E9704" s="13" t="s">
        <v>23191</v>
      </c>
      <c r="F9704" s="14" t="s">
        <v>23192</v>
      </c>
      <c r="G9704" s="14" t="s">
        <v>7415</v>
      </c>
      <c r="H9704" s="41" t="s">
        <v>6712</v>
      </c>
      <c r="I9704" s="42" t="s">
        <v>85</v>
      </c>
      <c r="J9704" s="51">
        <f t="shared" si="1"/>
        <v>52</v>
      </c>
      <c r="K9704" s="7" t="str">
        <f t="shared" si="2"/>
        <v>ENG30-05669797-nbaština</v>
      </c>
      <c r="L9704" s="7" t="str">
        <f>ifna(VLOOKUP(K9704,'Лист1'!D:E,2,false))</f>
        <v/>
      </c>
      <c r="M9704" s="9"/>
      <c r="N9704" s="9"/>
      <c r="O9704" s="9"/>
      <c r="P9704" s="9"/>
      <c r="Q9704" s="9"/>
      <c r="R9704" s="9"/>
    </row>
    <row r="9705" ht="15.75" customHeight="1">
      <c r="A9705" s="14" t="s">
        <v>11</v>
      </c>
      <c r="B9705" s="14" t="s">
        <v>12</v>
      </c>
      <c r="C9705" s="40" t="s">
        <v>7677</v>
      </c>
      <c r="D9705" s="14" t="s">
        <v>23190</v>
      </c>
      <c r="E9705" s="13" t="s">
        <v>23191</v>
      </c>
      <c r="F9705" s="14" t="s">
        <v>23192</v>
      </c>
      <c r="G9705" s="14" t="s">
        <v>7415</v>
      </c>
      <c r="H9705" s="41" t="s">
        <v>6712</v>
      </c>
      <c r="I9705" s="42" t="s">
        <v>85</v>
      </c>
      <c r="J9705" s="43">
        <f t="shared" si="1"/>
        <v>52</v>
      </c>
      <c r="K9705" s="7" t="str">
        <f t="shared" si="2"/>
        <v>ENG30-05669797-nnasleđe</v>
      </c>
      <c r="L9705" s="7" t="str">
        <f>ifna(VLOOKUP(K9705,'Лист1'!D:E,2,false))</f>
        <v/>
      </c>
      <c r="M9705" s="9"/>
      <c r="N9705" s="9"/>
      <c r="O9705" s="9"/>
      <c r="P9705" s="9"/>
      <c r="Q9705" s="9"/>
      <c r="R9705" s="9"/>
    </row>
    <row r="9706" ht="15.75" customHeight="1">
      <c r="A9706" s="14" t="s">
        <v>11</v>
      </c>
      <c r="B9706" s="14" t="s">
        <v>12</v>
      </c>
      <c r="C9706" s="40" t="s">
        <v>23166</v>
      </c>
      <c r="D9706" s="14" t="s">
        <v>23190</v>
      </c>
      <c r="E9706" s="13" t="s">
        <v>23191</v>
      </c>
      <c r="F9706" s="14" t="s">
        <v>23192</v>
      </c>
      <c r="G9706" s="14" t="s">
        <v>7415</v>
      </c>
      <c r="H9706" s="41" t="s">
        <v>6712</v>
      </c>
      <c r="I9706" s="42" t="s">
        <v>85</v>
      </c>
      <c r="J9706" s="52">
        <f t="shared" si="1"/>
        <v>52</v>
      </c>
      <c r="K9706" s="7" t="str">
        <f t="shared" si="2"/>
        <v>ENG30-05669797-ntradicija</v>
      </c>
      <c r="L9706" s="7" t="str">
        <f>ifna(VLOOKUP(K9706,'Лист1'!D:E,2,false))</f>
        <v/>
      </c>
      <c r="M9706" s="9"/>
      <c r="N9706" s="9"/>
      <c r="O9706" s="9"/>
      <c r="P9706" s="9"/>
      <c r="Q9706" s="9"/>
      <c r="R9706" s="9"/>
    </row>
    <row r="9707" ht="15.75" customHeight="1">
      <c r="A9707" s="14" t="s">
        <v>11</v>
      </c>
      <c r="B9707" s="14" t="s">
        <v>12</v>
      </c>
      <c r="C9707" s="40" t="s">
        <v>11898</v>
      </c>
      <c r="D9707" s="14" t="s">
        <v>23193</v>
      </c>
      <c r="E9707" s="13" t="s">
        <v>23194</v>
      </c>
      <c r="F9707" s="14" t="s">
        <v>23195</v>
      </c>
      <c r="G9707" s="14" t="s">
        <v>6917</v>
      </c>
      <c r="H9707" s="41" t="s">
        <v>6712</v>
      </c>
      <c r="I9707" s="42" t="s">
        <v>85</v>
      </c>
      <c r="J9707" s="46">
        <f t="shared" si="1"/>
        <v>58</v>
      </c>
      <c r="K9707" s="7" t="str">
        <f t="shared" si="2"/>
        <v>ENG30-05670710-nbriga</v>
      </c>
      <c r="L9707" s="7" t="str">
        <f>ifna(VLOOKUP(K9707,'Лист1'!D:E,2,false))</f>
        <v/>
      </c>
      <c r="M9707" s="9"/>
      <c r="N9707" s="9"/>
      <c r="O9707" s="9"/>
      <c r="P9707" s="9"/>
      <c r="Q9707" s="9"/>
      <c r="R9707" s="9"/>
    </row>
    <row r="9708" ht="15.75" customHeight="1">
      <c r="A9708" s="14" t="s">
        <v>11</v>
      </c>
      <c r="B9708" s="14" t="s">
        <v>12</v>
      </c>
      <c r="C9708" s="40" t="s">
        <v>7255</v>
      </c>
      <c r="D9708" s="14" t="s">
        <v>23196</v>
      </c>
      <c r="E9708" s="13" t="s">
        <v>23197</v>
      </c>
      <c r="F9708" s="14" t="s">
        <v>23198</v>
      </c>
      <c r="G9708" s="14" t="s">
        <v>6917</v>
      </c>
      <c r="H9708" s="41" t="s">
        <v>6712</v>
      </c>
      <c r="I9708" s="42" t="s">
        <v>85</v>
      </c>
      <c r="J9708" s="60">
        <f t="shared" si="1"/>
        <v>38</v>
      </c>
      <c r="K9708" s="7" t="str">
        <f t="shared" si="2"/>
        <v>ENG30-05671325-nposao</v>
      </c>
      <c r="L9708" s="7" t="str">
        <f>ifna(VLOOKUP(K9708,'Лист1'!D:E,2,false))</f>
        <v/>
      </c>
      <c r="M9708" s="9"/>
      <c r="N9708" s="9"/>
      <c r="O9708" s="9"/>
      <c r="P9708" s="9"/>
      <c r="Q9708" s="9"/>
      <c r="R9708" s="9"/>
    </row>
    <row r="9709" ht="15.75" customHeight="1">
      <c r="A9709" s="14" t="s">
        <v>11</v>
      </c>
      <c r="B9709" s="14" t="s">
        <v>12</v>
      </c>
      <c r="C9709" s="40" t="s">
        <v>6801</v>
      </c>
      <c r="D9709" s="14" t="s">
        <v>23196</v>
      </c>
      <c r="E9709" s="13" t="s">
        <v>23197</v>
      </c>
      <c r="F9709" s="14" t="s">
        <v>23198</v>
      </c>
      <c r="G9709" s="14" t="s">
        <v>6917</v>
      </c>
      <c r="H9709" s="41" t="s">
        <v>6712</v>
      </c>
      <c r="I9709" s="42" t="s">
        <v>85</v>
      </c>
      <c r="J9709" s="59">
        <f t="shared" si="1"/>
        <v>38</v>
      </c>
      <c r="K9709" s="7" t="str">
        <f t="shared" si="2"/>
        <v>ENG30-05671325-nstvar</v>
      </c>
      <c r="L9709" s="7" t="str">
        <f>ifna(VLOOKUP(K9709,'Лист1'!D:E,2,false))</f>
        <v/>
      </c>
      <c r="M9709" s="9"/>
      <c r="N9709" s="9"/>
      <c r="O9709" s="9"/>
      <c r="P9709" s="9"/>
      <c r="Q9709" s="9"/>
      <c r="R9709" s="9"/>
    </row>
    <row r="9710" ht="15.75" customHeight="1">
      <c r="A9710" s="14" t="s">
        <v>11</v>
      </c>
      <c r="B9710" s="14" t="s">
        <v>12</v>
      </c>
      <c r="C9710" s="40" t="s">
        <v>23199</v>
      </c>
      <c r="D9710" s="14" t="s">
        <v>23200</v>
      </c>
      <c r="E9710" s="13" t="s">
        <v>23201</v>
      </c>
      <c r="F9710" s="14" t="s">
        <v>23202</v>
      </c>
      <c r="G9710" s="14" t="s">
        <v>6917</v>
      </c>
      <c r="H9710" s="41" t="s">
        <v>6712</v>
      </c>
      <c r="I9710" s="42" t="s">
        <v>85</v>
      </c>
      <c r="J9710" s="39">
        <f t="shared" si="1"/>
        <v>74</v>
      </c>
      <c r="K9710" s="7" t="str">
        <f t="shared" si="2"/>
        <v>ENG30-05675130-nsvest</v>
      </c>
      <c r="L9710" s="7" t="str">
        <f>ifna(VLOOKUP(K9710,'Лист1'!D:E,2,false))</f>
        <v/>
      </c>
      <c r="M9710" s="9"/>
      <c r="N9710" s="9"/>
      <c r="O9710" s="9"/>
      <c r="P9710" s="9"/>
      <c r="Q9710" s="9"/>
      <c r="R9710" s="9"/>
    </row>
    <row r="9711" ht="15.75" customHeight="1">
      <c r="A9711" s="14" t="s">
        <v>11</v>
      </c>
      <c r="B9711" s="14" t="s">
        <v>12</v>
      </c>
      <c r="C9711" s="40" t="s">
        <v>23199</v>
      </c>
      <c r="D9711" s="14" t="s">
        <v>23203</v>
      </c>
      <c r="E9711" s="13" t="s">
        <v>23204</v>
      </c>
      <c r="F9711" s="14" t="s">
        <v>23205</v>
      </c>
      <c r="G9711" s="14" t="s">
        <v>6772</v>
      </c>
      <c r="H9711" s="41" t="s">
        <v>6712</v>
      </c>
      <c r="I9711" s="42" t="s">
        <v>85</v>
      </c>
      <c r="J9711" s="83">
        <f t="shared" si="1"/>
        <v>28</v>
      </c>
      <c r="K9711" s="7" t="str">
        <f t="shared" si="2"/>
        <v>ENG30-05675905-nsvest</v>
      </c>
      <c r="L9711" s="7" t="str">
        <f>ifna(VLOOKUP(K9711,'Лист1'!D:E,2,false))</f>
        <v/>
      </c>
      <c r="M9711" s="9"/>
      <c r="N9711" s="9"/>
      <c r="O9711" s="9"/>
      <c r="P9711" s="9"/>
      <c r="Q9711" s="9"/>
      <c r="R9711" s="9"/>
    </row>
    <row r="9712" ht="15.75" customHeight="1">
      <c r="A9712" s="14" t="s">
        <v>11</v>
      </c>
      <c r="B9712" s="14" t="s">
        <v>12</v>
      </c>
      <c r="C9712" s="40" t="s">
        <v>23206</v>
      </c>
      <c r="D9712" s="14" t="s">
        <v>23207</v>
      </c>
      <c r="E9712" s="13" t="s">
        <v>23208</v>
      </c>
      <c r="F9712" s="14" t="s">
        <v>23206</v>
      </c>
      <c r="G9712" s="14" t="s">
        <v>6772</v>
      </c>
      <c r="H9712" s="41" t="s">
        <v>6712</v>
      </c>
      <c r="I9712" s="42" t="s">
        <v>85</v>
      </c>
      <c r="J9712" s="51">
        <f t="shared" si="1"/>
        <v>41</v>
      </c>
      <c r="K9712" s="7" t="str">
        <f t="shared" si="2"/>
        <v>ENG30-05676605-nsamosvest</v>
      </c>
      <c r="L9712" s="7" t="str">
        <f>ifna(VLOOKUP(K9712,'Лист1'!D:E,2,false))</f>
        <v/>
      </c>
      <c r="M9712" s="9"/>
      <c r="N9712" s="9"/>
      <c r="O9712" s="9"/>
      <c r="P9712" s="9"/>
      <c r="Q9712" s="9"/>
      <c r="R9712" s="9"/>
    </row>
    <row r="9713" ht="15.75" customHeight="1">
      <c r="A9713" s="14" t="s">
        <v>11</v>
      </c>
      <c r="B9713" s="14" t="s">
        <v>12</v>
      </c>
      <c r="C9713" s="40" t="s">
        <v>23206</v>
      </c>
      <c r="D9713" s="14" t="s">
        <v>23209</v>
      </c>
      <c r="E9713" s="13" t="s">
        <v>23210</v>
      </c>
      <c r="F9713" s="14" t="s">
        <v>23211</v>
      </c>
      <c r="G9713" s="14" t="s">
        <v>6772</v>
      </c>
      <c r="H9713" s="41" t="s">
        <v>6712</v>
      </c>
      <c r="I9713" s="42" t="s">
        <v>85</v>
      </c>
      <c r="J9713" s="168">
        <f t="shared" si="1"/>
        <v>59</v>
      </c>
      <c r="K9713" s="7" t="str">
        <f t="shared" si="2"/>
        <v>ENG30-05676911-nsamosvest</v>
      </c>
      <c r="L9713" s="7" t="str">
        <f>ifna(VLOOKUP(K9713,'Лист1'!D:E,2,false))</f>
        <v/>
      </c>
      <c r="M9713" s="9"/>
      <c r="N9713" s="9"/>
      <c r="O9713" s="9"/>
      <c r="P9713" s="9"/>
      <c r="Q9713" s="9"/>
      <c r="R9713" s="9"/>
    </row>
    <row r="9714" ht="15.75" customHeight="1">
      <c r="A9714" s="14" t="s">
        <v>11</v>
      </c>
      <c r="B9714" s="14" t="s">
        <v>12</v>
      </c>
      <c r="C9714" s="40" t="s">
        <v>23199</v>
      </c>
      <c r="D9714" s="14" t="s">
        <v>23209</v>
      </c>
      <c r="E9714" s="13" t="s">
        <v>23210</v>
      </c>
      <c r="F9714" s="14" t="s">
        <v>23211</v>
      </c>
      <c r="G9714" s="14" t="s">
        <v>6772</v>
      </c>
      <c r="H9714" s="41" t="s">
        <v>6712</v>
      </c>
      <c r="I9714" s="42" t="s">
        <v>85</v>
      </c>
      <c r="J9714" s="168">
        <f t="shared" si="1"/>
        <v>59</v>
      </c>
      <c r="K9714" s="7" t="str">
        <f t="shared" si="2"/>
        <v>ENG30-05676911-nsvest</v>
      </c>
      <c r="L9714" s="7" t="str">
        <f>ifna(VLOOKUP(K9714,'Лист1'!D:E,2,false))</f>
        <v/>
      </c>
      <c r="M9714" s="9"/>
      <c r="N9714" s="9"/>
      <c r="O9714" s="9"/>
      <c r="P9714" s="9"/>
      <c r="Q9714" s="9"/>
      <c r="R9714" s="9"/>
    </row>
    <row r="9715" ht="15.75" customHeight="1">
      <c r="A9715" s="14" t="s">
        <v>11</v>
      </c>
      <c r="B9715" s="14" t="s">
        <v>12</v>
      </c>
      <c r="C9715" s="40" t="s">
        <v>23212</v>
      </c>
      <c r="D9715" s="14" t="s">
        <v>23213</v>
      </c>
      <c r="E9715" s="13" t="s">
        <v>23214</v>
      </c>
      <c r="F9715" s="14" t="s">
        <v>23212</v>
      </c>
      <c r="G9715" s="14" t="s">
        <v>6917</v>
      </c>
      <c r="H9715" s="41" t="s">
        <v>6712</v>
      </c>
      <c r="I9715" s="42" t="s">
        <v>85</v>
      </c>
      <c r="J9715" s="39">
        <f t="shared" si="1"/>
        <v>77</v>
      </c>
      <c r="K9715" s="7" t="str">
        <f t="shared" si="2"/>
        <v>ENG30-05680193-nkoma</v>
      </c>
      <c r="L9715" s="7" t="str">
        <f>ifna(VLOOKUP(K9715,'Лист1'!D:E,2,false))</f>
        <v/>
      </c>
      <c r="M9715" s="9"/>
      <c r="N9715" s="9"/>
      <c r="O9715" s="9"/>
      <c r="P9715" s="9"/>
      <c r="Q9715" s="9"/>
      <c r="R9715" s="9"/>
    </row>
    <row r="9716" ht="15.75" customHeight="1">
      <c r="A9716" s="14" t="s">
        <v>11</v>
      </c>
      <c r="B9716" s="14" t="s">
        <v>12</v>
      </c>
      <c r="C9716" s="40" t="s">
        <v>22730</v>
      </c>
      <c r="D9716" s="14" t="s">
        <v>23215</v>
      </c>
      <c r="E9716" s="13" t="s">
        <v>23216</v>
      </c>
      <c r="F9716" s="14" t="s">
        <v>23217</v>
      </c>
      <c r="G9716" s="14" t="s">
        <v>6917</v>
      </c>
      <c r="H9716" s="41" t="s">
        <v>6712</v>
      </c>
      <c r="I9716" s="42" t="s">
        <v>85</v>
      </c>
      <c r="J9716" s="79">
        <f t="shared" si="1"/>
        <v>57</v>
      </c>
      <c r="K9716" s="7" t="str">
        <f t="shared" si="2"/>
        <v>ENG30-05682950-ninteres</v>
      </c>
      <c r="L9716" s="7" t="str">
        <f>ifna(VLOOKUP(K9716,'Лист1'!D:E,2,false))</f>
        <v/>
      </c>
      <c r="M9716" s="9"/>
      <c r="N9716" s="9"/>
      <c r="O9716" s="9"/>
      <c r="P9716" s="9"/>
      <c r="Q9716" s="9"/>
      <c r="R9716" s="9"/>
    </row>
    <row r="9717" ht="15.75" customHeight="1">
      <c r="A9717" s="14" t="s">
        <v>11</v>
      </c>
      <c r="B9717" s="14" t="s">
        <v>12</v>
      </c>
      <c r="C9717" s="40" t="s">
        <v>23218</v>
      </c>
      <c r="D9717" s="14" t="s">
        <v>23215</v>
      </c>
      <c r="E9717" s="13" t="s">
        <v>23216</v>
      </c>
      <c r="F9717" s="14" t="s">
        <v>23217</v>
      </c>
      <c r="G9717" s="14" t="s">
        <v>6917</v>
      </c>
      <c r="H9717" s="41" t="s">
        <v>6712</v>
      </c>
      <c r="I9717" s="42" t="s">
        <v>85</v>
      </c>
      <c r="J9717" s="44">
        <f t="shared" si="1"/>
        <v>57</v>
      </c>
      <c r="K9717" s="7" t="str">
        <f t="shared" si="2"/>
        <v>ENG30-05682950-ninteresovanje</v>
      </c>
      <c r="L9717" s="7" t="str">
        <f>ifna(VLOOKUP(K9717,'Лист1'!D:E,2,false))</f>
        <v/>
      </c>
      <c r="M9717" s="9"/>
      <c r="N9717" s="9"/>
      <c r="O9717" s="9"/>
      <c r="P9717" s="9"/>
      <c r="Q9717" s="9"/>
      <c r="R9717" s="9"/>
    </row>
    <row r="9718" ht="15.75" customHeight="1">
      <c r="A9718" s="14" t="s">
        <v>11</v>
      </c>
      <c r="B9718" s="14" t="s">
        <v>12</v>
      </c>
      <c r="C9718" s="40" t="s">
        <v>23219</v>
      </c>
      <c r="D9718" s="14" t="s">
        <v>23220</v>
      </c>
      <c r="E9718" s="13" t="s">
        <v>23221</v>
      </c>
      <c r="F9718" s="14" t="s">
        <v>23222</v>
      </c>
      <c r="G9718" s="14" t="s">
        <v>6917</v>
      </c>
      <c r="H9718" s="41" t="s">
        <v>6712</v>
      </c>
      <c r="I9718" s="42" t="s">
        <v>85</v>
      </c>
      <c r="J9718" s="83">
        <f t="shared" si="1"/>
        <v>53</v>
      </c>
      <c r="K9718" s="7" t="str">
        <f t="shared" si="2"/>
        <v>ENG30-05685538-nmisterija</v>
      </c>
      <c r="L9718" s="7" t="str">
        <f>ifna(VLOOKUP(K9718,'Лист1'!D:E,2,false))</f>
        <v/>
      </c>
      <c r="M9718" s="9"/>
      <c r="N9718" s="9"/>
      <c r="O9718" s="9"/>
      <c r="P9718" s="9"/>
      <c r="Q9718" s="9"/>
      <c r="R9718" s="9"/>
    </row>
    <row r="9719" ht="15.75" customHeight="1">
      <c r="A9719" s="14" t="s">
        <v>11</v>
      </c>
      <c r="B9719" s="14" t="s">
        <v>12</v>
      </c>
      <c r="C9719" s="40" t="s">
        <v>23223</v>
      </c>
      <c r="D9719" s="14" t="s">
        <v>23220</v>
      </c>
      <c r="E9719" s="13" t="s">
        <v>23221</v>
      </c>
      <c r="F9719" s="14" t="s">
        <v>23222</v>
      </c>
      <c r="G9719" s="14" t="s">
        <v>6917</v>
      </c>
      <c r="H9719" s="41" t="s">
        <v>6712</v>
      </c>
      <c r="I9719" s="42" t="s">
        <v>85</v>
      </c>
      <c r="J9719" s="58">
        <f t="shared" si="1"/>
        <v>53</v>
      </c>
      <c r="K9719" s="7" t="str">
        <f t="shared" si="2"/>
        <v>ENG30-05685538-ntajna</v>
      </c>
      <c r="L9719" s="7" t="str">
        <f>ifna(VLOOKUP(K9719,'Лист1'!D:E,2,false))</f>
        <v/>
      </c>
      <c r="M9719" s="9"/>
      <c r="N9719" s="9"/>
      <c r="O9719" s="9"/>
      <c r="P9719" s="9"/>
      <c r="Q9719" s="9"/>
      <c r="R9719" s="9"/>
    </row>
    <row r="9720" ht="15.75" customHeight="1">
      <c r="A9720" s="14" t="s">
        <v>11</v>
      </c>
      <c r="B9720" s="14" t="s">
        <v>12</v>
      </c>
      <c r="C9720" s="40" t="s">
        <v>23224</v>
      </c>
      <c r="D9720" s="14" t="s">
        <v>23225</v>
      </c>
      <c r="E9720" s="13" t="s">
        <v>23226</v>
      </c>
      <c r="F9720" s="14" t="s">
        <v>23227</v>
      </c>
      <c r="G9720" s="14" t="s">
        <v>6917</v>
      </c>
      <c r="H9720" s="41" t="s">
        <v>6712</v>
      </c>
      <c r="I9720" s="42" t="s">
        <v>85</v>
      </c>
      <c r="J9720" s="43">
        <f t="shared" si="1"/>
        <v>100</v>
      </c>
      <c r="K9720" s="7" t="str">
        <f t="shared" si="2"/>
        <v>ENG30-05686086-ndilema</v>
      </c>
      <c r="L9720" s="7" t="str">
        <f>ifna(VLOOKUP(K9720,'Лист1'!D:E,2,false))</f>
        <v/>
      </c>
      <c r="M9720" s="9"/>
      <c r="N9720" s="9"/>
      <c r="O9720" s="9"/>
      <c r="P9720" s="9"/>
      <c r="Q9720" s="9"/>
      <c r="R9720" s="9"/>
    </row>
    <row r="9721" ht="15.75" customHeight="1">
      <c r="A9721" s="14" t="s">
        <v>11</v>
      </c>
      <c r="B9721" s="14" t="s">
        <v>12</v>
      </c>
      <c r="C9721" s="40" t="s">
        <v>10698</v>
      </c>
      <c r="D9721" s="14" t="s">
        <v>23228</v>
      </c>
      <c r="E9721" s="13" t="s">
        <v>23229</v>
      </c>
      <c r="F9721" s="14" t="s">
        <v>10698</v>
      </c>
      <c r="G9721" s="14" t="s">
        <v>6772</v>
      </c>
      <c r="H9721" s="41" t="s">
        <v>6712</v>
      </c>
      <c r="I9721" s="42" t="s">
        <v>85</v>
      </c>
      <c r="J9721" s="83">
        <f t="shared" si="1"/>
        <v>117</v>
      </c>
      <c r="K9721" s="7" t="str">
        <f t="shared" si="2"/>
        <v>ENG30-05686955-nteškoća</v>
      </c>
      <c r="L9721" s="7" t="str">
        <f>ifna(VLOOKUP(K9721,'Лист1'!D:E,2,false))</f>
        <v/>
      </c>
      <c r="M9721" s="9"/>
      <c r="N9721" s="9"/>
      <c r="O9721" s="9"/>
      <c r="P9721" s="9"/>
      <c r="Q9721" s="9"/>
      <c r="R9721" s="9"/>
    </row>
    <row r="9722" ht="15.75" customHeight="1">
      <c r="A9722" s="14" t="s">
        <v>11</v>
      </c>
      <c r="B9722" s="14" t="s">
        <v>12</v>
      </c>
      <c r="C9722" s="40" t="s">
        <v>23230</v>
      </c>
      <c r="D9722" s="14" t="s">
        <v>23231</v>
      </c>
      <c r="E9722" s="13" t="s">
        <v>23232</v>
      </c>
      <c r="F9722" s="14" t="s">
        <v>23230</v>
      </c>
      <c r="G9722" s="14" t="s">
        <v>6772</v>
      </c>
      <c r="H9722" s="41" t="s">
        <v>6712</v>
      </c>
      <c r="I9722" s="42" t="s">
        <v>85</v>
      </c>
      <c r="J9722" s="85">
        <f t="shared" si="1"/>
        <v>13</v>
      </c>
      <c r="K9722" s="7" t="str">
        <f t="shared" si="2"/>
        <v>ENG30-05687338-nproblem</v>
      </c>
      <c r="L9722" s="7" t="str">
        <f>ifna(VLOOKUP(K9722,'Лист1'!D:E,2,false))</f>
        <v/>
      </c>
      <c r="M9722" s="9"/>
      <c r="N9722" s="9"/>
      <c r="O9722" s="9"/>
      <c r="P9722" s="9"/>
      <c r="Q9722" s="9"/>
      <c r="R9722" s="9"/>
    </row>
    <row r="9723" ht="15.75" customHeight="1">
      <c r="A9723" s="14" t="s">
        <v>11</v>
      </c>
      <c r="B9723" s="14" t="s">
        <v>12</v>
      </c>
      <c r="C9723" s="40" t="s">
        <v>6801</v>
      </c>
      <c r="D9723" s="14" t="s">
        <v>23233</v>
      </c>
      <c r="E9723" s="13" t="s">
        <v>23234</v>
      </c>
      <c r="F9723" s="14" t="s">
        <v>6801</v>
      </c>
      <c r="G9723" s="14" t="s">
        <v>6772</v>
      </c>
      <c r="H9723" s="41" t="s">
        <v>6712</v>
      </c>
      <c r="I9723" s="42" t="s">
        <v>85</v>
      </c>
      <c r="J9723" s="36">
        <f t="shared" si="1"/>
        <v>13</v>
      </c>
      <c r="K9723" s="7" t="str">
        <f t="shared" si="2"/>
        <v>ENG30-05688397-nstvar</v>
      </c>
      <c r="L9723" s="7" t="str">
        <f>ifna(VLOOKUP(K9723,'Лист1'!D:E,2,false))</f>
        <v/>
      </c>
      <c r="M9723" s="9"/>
      <c r="N9723" s="9"/>
      <c r="O9723" s="9"/>
      <c r="P9723" s="9"/>
      <c r="Q9723" s="9"/>
      <c r="R9723" s="9"/>
    </row>
    <row r="9724" ht="15.75" customHeight="1">
      <c r="A9724" s="14" t="s">
        <v>11</v>
      </c>
      <c r="B9724" s="14" t="s">
        <v>12</v>
      </c>
      <c r="C9724" s="40" t="s">
        <v>8228</v>
      </c>
      <c r="D9724" s="14" t="s">
        <v>23235</v>
      </c>
      <c r="E9724" s="13" t="s">
        <v>23236</v>
      </c>
      <c r="F9724" s="14" t="s">
        <v>8228</v>
      </c>
      <c r="G9724" s="14" t="s">
        <v>6772</v>
      </c>
      <c r="H9724" s="41" t="s">
        <v>6712</v>
      </c>
      <c r="I9724" s="42" t="s">
        <v>85</v>
      </c>
      <c r="J9724" s="46">
        <f t="shared" si="1"/>
        <v>64</v>
      </c>
      <c r="K9724" s="7" t="str">
        <f t="shared" si="2"/>
        <v>ENG30-05692910-nuticaj</v>
      </c>
      <c r="L9724" s="7" t="str">
        <f>ifna(VLOOKUP(K9724,'Лист1'!D:E,2,false))</f>
        <v/>
      </c>
      <c r="M9724" s="9"/>
      <c r="N9724" s="9"/>
      <c r="O9724" s="9"/>
      <c r="P9724" s="9"/>
      <c r="Q9724" s="9"/>
      <c r="R9724" s="9"/>
    </row>
    <row r="9725" ht="15.75" customHeight="1">
      <c r="A9725" s="14" t="s">
        <v>11</v>
      </c>
      <c r="B9725" s="14" t="s">
        <v>12</v>
      </c>
      <c r="C9725" s="40" t="s">
        <v>14263</v>
      </c>
      <c r="D9725" s="14" t="s">
        <v>23237</v>
      </c>
      <c r="E9725" s="13" t="s">
        <v>23238</v>
      </c>
      <c r="F9725" s="14" t="s">
        <v>14266</v>
      </c>
      <c r="G9725" s="14" t="s">
        <v>6772</v>
      </c>
      <c r="H9725" s="41" t="s">
        <v>6712</v>
      </c>
      <c r="I9725" s="42" t="s">
        <v>85</v>
      </c>
      <c r="J9725" s="83">
        <f t="shared" si="1"/>
        <v>77</v>
      </c>
      <c r="K9725" s="7" t="str">
        <f t="shared" si="2"/>
        <v>ENG30-05693919-npodrška</v>
      </c>
      <c r="L9725" s="7" t="str">
        <f>ifna(VLOOKUP(K9725,'Лист1'!D:E,2,false))</f>
        <v/>
      </c>
      <c r="M9725" s="9"/>
      <c r="N9725" s="9"/>
      <c r="O9725" s="9"/>
      <c r="P9725" s="9"/>
      <c r="Q9725" s="9"/>
      <c r="R9725" s="9"/>
    </row>
    <row r="9726" ht="15.75" customHeight="1">
      <c r="A9726" s="14" t="s">
        <v>11</v>
      </c>
      <c r="B9726" s="14" t="s">
        <v>12</v>
      </c>
      <c r="C9726" s="40" t="s">
        <v>23239</v>
      </c>
      <c r="D9726" s="14" t="s">
        <v>23240</v>
      </c>
      <c r="E9726" s="13" t="s">
        <v>23241</v>
      </c>
      <c r="F9726" s="14" t="s">
        <v>23242</v>
      </c>
      <c r="G9726" s="14" t="s">
        <v>6772</v>
      </c>
      <c r="H9726" s="41" t="s">
        <v>6712</v>
      </c>
      <c r="I9726" s="42" t="s">
        <v>85</v>
      </c>
      <c r="J9726" s="43">
        <f t="shared" si="1"/>
        <v>67</v>
      </c>
      <c r="K9726" s="7" t="str">
        <f t="shared" si="2"/>
        <v>ENG30-05695806-nekvivalent</v>
      </c>
      <c r="L9726" s="7" t="str">
        <f>ifna(VLOOKUP(K9726,'Лист1'!D:E,2,false))</f>
        <v/>
      </c>
      <c r="M9726" s="9"/>
      <c r="N9726" s="9"/>
      <c r="O9726" s="9"/>
      <c r="P9726" s="9"/>
      <c r="Q9726" s="9"/>
      <c r="R9726" s="9"/>
    </row>
    <row r="9727" ht="15.75" customHeight="1">
      <c r="A9727" s="14" t="s">
        <v>11</v>
      </c>
      <c r="B9727" s="14" t="s">
        <v>12</v>
      </c>
      <c r="C9727" s="40" t="s">
        <v>8319</v>
      </c>
      <c r="D9727" s="14" t="s">
        <v>23240</v>
      </c>
      <c r="E9727" s="13" t="s">
        <v>23241</v>
      </c>
      <c r="F9727" s="14" t="s">
        <v>23242</v>
      </c>
      <c r="G9727" s="14" t="s">
        <v>6772</v>
      </c>
      <c r="H9727" s="41" t="s">
        <v>6712</v>
      </c>
      <c r="I9727" s="42" t="s">
        <v>85</v>
      </c>
      <c r="J9727" s="46">
        <f t="shared" si="1"/>
        <v>67</v>
      </c>
      <c r="K9727" s="7" t="str">
        <f t="shared" si="2"/>
        <v>ENG30-05695806-nzamena</v>
      </c>
      <c r="L9727" s="7" t="str">
        <f>ifna(VLOOKUP(K9727,'Лист1'!D:E,2,false))</f>
        <v/>
      </c>
      <c r="M9727" s="9"/>
      <c r="N9727" s="9"/>
      <c r="O9727" s="9"/>
      <c r="P9727" s="9"/>
      <c r="Q9727" s="9"/>
      <c r="R9727" s="9"/>
    </row>
    <row r="9728" ht="15.75" customHeight="1">
      <c r="A9728" s="14" t="s">
        <v>11</v>
      </c>
      <c r="B9728" s="14" t="s">
        <v>12</v>
      </c>
      <c r="C9728" s="40" t="s">
        <v>23243</v>
      </c>
      <c r="D9728" s="14" t="s">
        <v>23244</v>
      </c>
      <c r="E9728" s="13" t="s">
        <v>23245</v>
      </c>
      <c r="F9728" s="14" t="s">
        <v>23246</v>
      </c>
      <c r="G9728" s="14" t="s">
        <v>6772</v>
      </c>
      <c r="H9728" s="41" t="s">
        <v>6712</v>
      </c>
      <c r="I9728" s="42" t="s">
        <v>85</v>
      </c>
      <c r="J9728" s="45">
        <f t="shared" si="1"/>
        <v>57</v>
      </c>
      <c r="K9728" s="7" t="str">
        <f t="shared" si="2"/>
        <v>ENG30-05696425-nrezerva</v>
      </c>
      <c r="L9728" s="7" t="str">
        <f>ifna(VLOOKUP(K9728,'Лист1'!D:E,2,false))</f>
        <v/>
      </c>
      <c r="M9728" s="9"/>
      <c r="N9728" s="9"/>
      <c r="O9728" s="9"/>
      <c r="P9728" s="9"/>
      <c r="Q9728" s="9"/>
      <c r="R9728" s="9"/>
    </row>
    <row r="9729" ht="15.75" customHeight="1">
      <c r="A9729" s="14" t="s">
        <v>11</v>
      </c>
      <c r="B9729" s="14" t="s">
        <v>12</v>
      </c>
      <c r="C9729" s="40" t="s">
        <v>8319</v>
      </c>
      <c r="D9729" s="14" t="s">
        <v>23244</v>
      </c>
      <c r="E9729" s="13" t="s">
        <v>23245</v>
      </c>
      <c r="F9729" s="14" t="s">
        <v>23246</v>
      </c>
      <c r="G9729" s="14" t="s">
        <v>6772</v>
      </c>
      <c r="H9729" s="41" t="s">
        <v>6712</v>
      </c>
      <c r="I9729" s="42" t="s">
        <v>85</v>
      </c>
      <c r="J9729" s="38">
        <f t="shared" si="1"/>
        <v>57</v>
      </c>
      <c r="K9729" s="7" t="str">
        <f t="shared" si="2"/>
        <v>ENG30-05696425-nzamena</v>
      </c>
      <c r="L9729" s="7" t="str">
        <f>ifna(VLOOKUP(K9729,'Лист1'!D:E,2,false))</f>
        <v/>
      </c>
      <c r="M9729" s="9"/>
      <c r="N9729" s="9"/>
      <c r="O9729" s="9"/>
      <c r="P9729" s="9"/>
      <c r="Q9729" s="9"/>
      <c r="R9729" s="9"/>
    </row>
    <row r="9730" ht="15.75" customHeight="1">
      <c r="A9730" s="14" t="s">
        <v>11</v>
      </c>
      <c r="B9730" s="14" t="s">
        <v>12</v>
      </c>
      <c r="C9730" s="40" t="s">
        <v>23247</v>
      </c>
      <c r="D9730" s="14" t="s">
        <v>23248</v>
      </c>
      <c r="E9730" s="13" t="s">
        <v>23249</v>
      </c>
      <c r="F9730" s="14" t="s">
        <v>23247</v>
      </c>
      <c r="G9730" s="14" t="s">
        <v>6772</v>
      </c>
      <c r="H9730" s="41" t="s">
        <v>6712</v>
      </c>
      <c r="I9730" s="42" t="s">
        <v>85</v>
      </c>
      <c r="J9730" s="30">
        <f t="shared" si="1"/>
        <v>53</v>
      </c>
      <c r="K9730" s="7" t="str">
        <f t="shared" si="2"/>
        <v>ENG30-05696803-nnaslednik</v>
      </c>
      <c r="L9730" s="7" t="str">
        <f>ifna(VLOOKUP(K9730,'Лист1'!D:E,2,false))</f>
        <v/>
      </c>
      <c r="M9730" s="9"/>
      <c r="N9730" s="9"/>
      <c r="O9730" s="9"/>
      <c r="P9730" s="9"/>
      <c r="Q9730" s="9"/>
      <c r="R9730" s="9"/>
    </row>
    <row r="9731" ht="15.75" customHeight="1">
      <c r="A9731" s="14" t="s">
        <v>11</v>
      </c>
      <c r="B9731" s="14" t="s">
        <v>12</v>
      </c>
      <c r="C9731" s="40" t="s">
        <v>11937</v>
      </c>
      <c r="D9731" s="14" t="s">
        <v>23250</v>
      </c>
      <c r="E9731" s="13" t="s">
        <v>23251</v>
      </c>
      <c r="F9731" s="14" t="s">
        <v>23252</v>
      </c>
      <c r="G9731" s="14" t="s">
        <v>6917</v>
      </c>
      <c r="H9731" s="41" t="s">
        <v>6712</v>
      </c>
      <c r="I9731" s="42" t="s">
        <v>85</v>
      </c>
      <c r="J9731" s="69">
        <f t="shared" si="1"/>
        <v>46</v>
      </c>
      <c r="K9731" s="7" t="str">
        <f t="shared" si="2"/>
        <v>ENG30-05697135-nsigurnost</v>
      </c>
      <c r="L9731" s="7" t="str">
        <f>ifna(VLOOKUP(K9731,'Лист1'!D:E,2,false))</f>
        <v/>
      </c>
      <c r="M9731" s="9"/>
      <c r="N9731" s="9"/>
      <c r="O9731" s="9"/>
      <c r="P9731" s="9"/>
      <c r="Q9731" s="9"/>
      <c r="R9731" s="9"/>
    </row>
    <row r="9732" ht="15.75" customHeight="1">
      <c r="A9732" s="14" t="s">
        <v>11</v>
      </c>
      <c r="B9732" s="14" t="s">
        <v>12</v>
      </c>
      <c r="C9732" s="40" t="s">
        <v>22399</v>
      </c>
      <c r="D9732" s="14" t="s">
        <v>23253</v>
      </c>
      <c r="E9732" s="13" t="s">
        <v>23254</v>
      </c>
      <c r="F9732" s="14" t="s">
        <v>23255</v>
      </c>
      <c r="G9732" s="14" t="s">
        <v>6917</v>
      </c>
      <c r="H9732" s="41" t="s">
        <v>6712</v>
      </c>
      <c r="I9732" s="42" t="s">
        <v>85</v>
      </c>
      <c r="J9732" s="37">
        <f t="shared" si="1"/>
        <v>51</v>
      </c>
      <c r="K9732" s="7" t="str">
        <f t="shared" si="2"/>
        <v>ENG30-05697363-nsamopouzdanje</v>
      </c>
      <c r="L9732" s="7" t="str">
        <f>ifna(VLOOKUP(K9732,'Лист1'!D:E,2,false))</f>
        <v/>
      </c>
      <c r="M9732" s="9"/>
      <c r="N9732" s="9"/>
      <c r="O9732" s="9"/>
      <c r="P9732" s="9"/>
      <c r="Q9732" s="9"/>
      <c r="R9732" s="9"/>
    </row>
    <row r="9733" ht="15.75" customHeight="1">
      <c r="A9733" s="14" t="s">
        <v>11</v>
      </c>
      <c r="B9733" s="14" t="s">
        <v>12</v>
      </c>
      <c r="C9733" s="40" t="s">
        <v>22412</v>
      </c>
      <c r="D9733" s="14" t="s">
        <v>23256</v>
      </c>
      <c r="E9733" s="13" t="s">
        <v>23257</v>
      </c>
      <c r="F9733" s="14" t="s">
        <v>22412</v>
      </c>
      <c r="G9733" s="14" t="s">
        <v>6772</v>
      </c>
      <c r="H9733" s="41" t="s">
        <v>6712</v>
      </c>
      <c r="I9733" s="42" t="s">
        <v>85</v>
      </c>
      <c r="J9733" s="33">
        <f t="shared" si="1"/>
        <v>101</v>
      </c>
      <c r="K9733" s="7" t="str">
        <f t="shared" si="2"/>
        <v>ENG30-05702275-npažnja</v>
      </c>
      <c r="L9733" s="7" t="str">
        <f>ifna(VLOOKUP(K9733,'Лист1'!D:E,2,false))</f>
        <v/>
      </c>
      <c r="M9733" s="9"/>
      <c r="N9733" s="9"/>
      <c r="O9733" s="9"/>
      <c r="P9733" s="9"/>
      <c r="Q9733" s="9"/>
      <c r="R9733" s="9"/>
    </row>
    <row r="9734" ht="15.75" customHeight="1">
      <c r="A9734" s="14" t="s">
        <v>11</v>
      </c>
      <c r="B9734" s="14" t="s">
        <v>12</v>
      </c>
      <c r="C9734" s="40" t="s">
        <v>22336</v>
      </c>
      <c r="D9734" s="14" t="s">
        <v>23258</v>
      </c>
      <c r="E9734" s="13" t="s">
        <v>23259</v>
      </c>
      <c r="F9734" s="14" t="s">
        <v>23260</v>
      </c>
      <c r="G9734" s="14" t="s">
        <v>6772</v>
      </c>
      <c r="H9734" s="41" t="s">
        <v>6712</v>
      </c>
      <c r="I9734" s="42" t="s">
        <v>85</v>
      </c>
      <c r="J9734" s="59">
        <f t="shared" si="1"/>
        <v>59</v>
      </c>
      <c r="K9734" s="7" t="str">
        <f t="shared" si="2"/>
        <v>ENG30-05702726-nobzir</v>
      </c>
      <c r="L9734" s="7" t="str">
        <f>ifna(VLOOKUP(K9734,'Лист1'!D:E,2,false))</f>
        <v/>
      </c>
      <c r="M9734" s="9"/>
      <c r="N9734" s="9"/>
      <c r="O9734" s="9"/>
      <c r="P9734" s="9"/>
      <c r="Q9734" s="9"/>
      <c r="R9734" s="9"/>
    </row>
    <row r="9735" ht="15.75" customHeight="1">
      <c r="A9735" s="14" t="s">
        <v>11</v>
      </c>
      <c r="B9735" s="14" t="s">
        <v>12</v>
      </c>
      <c r="C9735" s="40" t="s">
        <v>22412</v>
      </c>
      <c r="D9735" s="14" t="s">
        <v>23258</v>
      </c>
      <c r="E9735" s="13" t="s">
        <v>23259</v>
      </c>
      <c r="F9735" s="14" t="s">
        <v>23260</v>
      </c>
      <c r="G9735" s="14" t="s">
        <v>6772</v>
      </c>
      <c r="H9735" s="41" t="s">
        <v>6712</v>
      </c>
      <c r="I9735" s="42" t="s">
        <v>85</v>
      </c>
      <c r="J9735" s="44">
        <f t="shared" si="1"/>
        <v>59</v>
      </c>
      <c r="K9735" s="7" t="str">
        <f t="shared" si="2"/>
        <v>ENG30-05702726-npažnja</v>
      </c>
      <c r="L9735" s="7" t="str">
        <f>ifna(VLOOKUP(K9735,'Лист1'!D:E,2,false))</f>
        <v/>
      </c>
      <c r="M9735" s="9"/>
      <c r="N9735" s="9"/>
      <c r="O9735" s="9"/>
      <c r="P9735" s="9"/>
      <c r="Q9735" s="9"/>
      <c r="R9735" s="9"/>
    </row>
    <row r="9736" ht="15.75" customHeight="1">
      <c r="A9736" s="14" t="s">
        <v>11</v>
      </c>
      <c r="B9736" s="14" t="s">
        <v>12</v>
      </c>
      <c r="C9736" s="40" t="s">
        <v>22412</v>
      </c>
      <c r="D9736" s="14" t="s">
        <v>23261</v>
      </c>
      <c r="E9736" s="13" t="s">
        <v>23262</v>
      </c>
      <c r="F9736" s="14" t="s">
        <v>22412</v>
      </c>
      <c r="G9736" s="14" t="s">
        <v>6772</v>
      </c>
      <c r="H9736" s="41" t="s">
        <v>6712</v>
      </c>
      <c r="I9736" s="42" t="s">
        <v>85</v>
      </c>
      <c r="J9736" s="43">
        <f t="shared" si="1"/>
        <v>31</v>
      </c>
      <c r="K9736" s="7" t="str">
        <f t="shared" si="2"/>
        <v>ENG30-05703205-npažnja</v>
      </c>
      <c r="L9736" s="7" t="str">
        <f>ifna(VLOOKUP(K9736,'Лист1'!D:E,2,false))</f>
        <v/>
      </c>
      <c r="M9736" s="9"/>
      <c r="N9736" s="9"/>
      <c r="O9736" s="9"/>
      <c r="P9736" s="9"/>
      <c r="Q9736" s="9"/>
      <c r="R9736" s="9"/>
    </row>
    <row r="9737" ht="15.75" customHeight="1">
      <c r="A9737" s="14" t="s">
        <v>11</v>
      </c>
      <c r="B9737" s="14" t="s">
        <v>12</v>
      </c>
      <c r="C9737" s="40" t="s">
        <v>14351</v>
      </c>
      <c r="D9737" s="14" t="s">
        <v>23263</v>
      </c>
      <c r="E9737" s="13" t="s">
        <v>23264</v>
      </c>
      <c r="F9737" s="14" t="s">
        <v>23265</v>
      </c>
      <c r="G9737" s="14" t="s">
        <v>6772</v>
      </c>
      <c r="H9737" s="41" t="s">
        <v>6712</v>
      </c>
      <c r="I9737" s="42" t="s">
        <v>85</v>
      </c>
      <c r="J9737" s="43">
        <f t="shared" si="1"/>
        <v>37</v>
      </c>
      <c r="K9737" s="7" t="str">
        <f t="shared" si="2"/>
        <v>ENG30-05704266-nkoncentracija</v>
      </c>
      <c r="L9737" s="7" t="str">
        <f>ifna(VLOOKUP(K9737,'Лист1'!D:E,2,false))</f>
        <v/>
      </c>
      <c r="M9737" s="9"/>
      <c r="N9737" s="9"/>
      <c r="O9737" s="9"/>
      <c r="P9737" s="9"/>
      <c r="Q9737" s="9"/>
      <c r="R9737" s="9"/>
    </row>
    <row r="9738" ht="15.75" customHeight="1">
      <c r="A9738" s="14" t="s">
        <v>11</v>
      </c>
      <c r="B9738" s="14" t="s">
        <v>12</v>
      </c>
      <c r="C9738" s="40" t="s">
        <v>23266</v>
      </c>
      <c r="D9738" s="14" t="s">
        <v>23267</v>
      </c>
      <c r="E9738" s="13" t="s">
        <v>23268</v>
      </c>
      <c r="F9738" s="14" t="s">
        <v>23269</v>
      </c>
      <c r="G9738" s="14" t="s">
        <v>6772</v>
      </c>
      <c r="H9738" s="41" t="s">
        <v>6712</v>
      </c>
      <c r="I9738" s="42" t="s">
        <v>85</v>
      </c>
      <c r="J9738" s="30">
        <f t="shared" si="1"/>
        <v>43</v>
      </c>
      <c r="K9738" s="7" t="str">
        <f t="shared" si="2"/>
        <v>ENG30-05704694-nfokus</v>
      </c>
      <c r="L9738" s="7" t="str">
        <f>ifna(VLOOKUP(K9738,'Лист1'!D:E,2,false))</f>
        <v/>
      </c>
      <c r="M9738" s="9"/>
      <c r="N9738" s="9"/>
      <c r="O9738" s="9"/>
      <c r="P9738" s="9"/>
      <c r="Q9738" s="9"/>
      <c r="R9738" s="9"/>
    </row>
    <row r="9739" ht="15.75" customHeight="1">
      <c r="A9739" s="14" t="s">
        <v>11</v>
      </c>
      <c r="B9739" s="14" t="s">
        <v>12</v>
      </c>
      <c r="C9739" s="40" t="s">
        <v>8586</v>
      </c>
      <c r="D9739" s="14" t="s">
        <v>23270</v>
      </c>
      <c r="E9739" s="13" t="s">
        <v>23271</v>
      </c>
      <c r="F9739" s="14" t="s">
        <v>23272</v>
      </c>
      <c r="G9739" s="14" t="s">
        <v>6772</v>
      </c>
      <c r="H9739" s="41" t="s">
        <v>6712</v>
      </c>
      <c r="I9739" s="42" t="s">
        <v>85</v>
      </c>
      <c r="J9739" s="46">
        <f t="shared" si="1"/>
        <v>23</v>
      </c>
      <c r="K9739" s="7" t="str">
        <f t="shared" si="2"/>
        <v>ENG30-05707269-nisključenje</v>
      </c>
      <c r="L9739" s="7" t="str">
        <f>ifna(VLOOKUP(K9739,'Лист1'!D:E,2,false))</f>
        <v/>
      </c>
      <c r="M9739" s="9"/>
      <c r="N9739" s="9"/>
      <c r="O9739" s="9"/>
      <c r="P9739" s="9"/>
      <c r="Q9739" s="9"/>
      <c r="R9739" s="9"/>
    </row>
    <row r="9740" ht="15.75" customHeight="1">
      <c r="A9740" s="14" t="s">
        <v>11</v>
      </c>
      <c r="B9740" s="14" t="s">
        <v>12</v>
      </c>
      <c r="C9740" s="40" t="s">
        <v>23273</v>
      </c>
      <c r="D9740" s="14" t="s">
        <v>23274</v>
      </c>
      <c r="E9740" s="13" t="s">
        <v>23275</v>
      </c>
      <c r="F9740" s="14" t="s">
        <v>23276</v>
      </c>
      <c r="G9740" s="14" t="s">
        <v>6772</v>
      </c>
      <c r="H9740" s="41" t="s">
        <v>6712</v>
      </c>
      <c r="I9740" s="42" t="s">
        <v>85</v>
      </c>
      <c r="J9740" s="71">
        <f t="shared" si="1"/>
        <v>21</v>
      </c>
      <c r="K9740" s="7" t="str">
        <f t="shared" si="2"/>
        <v>ENG30-05710860-ngledanje</v>
      </c>
      <c r="L9740" s="7" t="str">
        <f>ifna(VLOOKUP(K9740,'Лист1'!D:E,2,false))</f>
        <v/>
      </c>
      <c r="M9740" s="9"/>
      <c r="N9740" s="9"/>
      <c r="O9740" s="9"/>
      <c r="P9740" s="9"/>
      <c r="Q9740" s="9"/>
      <c r="R9740" s="9"/>
    </row>
    <row r="9741" ht="15.75" customHeight="1">
      <c r="A9741" s="14" t="s">
        <v>11</v>
      </c>
      <c r="B9741" s="14" t="s">
        <v>12</v>
      </c>
      <c r="C9741" s="40" t="s">
        <v>23138</v>
      </c>
      <c r="D9741" s="14" t="s">
        <v>23274</v>
      </c>
      <c r="E9741" s="13" t="s">
        <v>23275</v>
      </c>
      <c r="F9741" s="14" t="s">
        <v>23276</v>
      </c>
      <c r="G9741" s="14" t="s">
        <v>6772</v>
      </c>
      <c r="H9741" s="41" t="s">
        <v>6712</v>
      </c>
      <c r="I9741" s="42" t="s">
        <v>85</v>
      </c>
      <c r="J9741" s="25">
        <f t="shared" si="1"/>
        <v>21</v>
      </c>
      <c r="K9741" s="7" t="str">
        <f t="shared" si="2"/>
        <v>ENG30-05710860-nviđenje</v>
      </c>
      <c r="L9741" s="7" t="str">
        <f>ifna(VLOOKUP(K9741,'Лист1'!D:E,2,false))</f>
        <v/>
      </c>
      <c r="M9741" s="9"/>
      <c r="N9741" s="9"/>
      <c r="O9741" s="9"/>
      <c r="P9741" s="9"/>
      <c r="Q9741" s="9"/>
      <c r="R9741" s="9"/>
    </row>
    <row r="9742" ht="15.75" customHeight="1">
      <c r="A9742" s="14" t="s">
        <v>11</v>
      </c>
      <c r="B9742" s="14" t="s">
        <v>12</v>
      </c>
      <c r="C9742" s="40" t="s">
        <v>23138</v>
      </c>
      <c r="D9742" s="14" t="s">
        <v>23277</v>
      </c>
      <c r="E9742" s="13" t="s">
        <v>23278</v>
      </c>
      <c r="F9742" s="14" t="s">
        <v>23279</v>
      </c>
      <c r="G9742" s="14" t="s">
        <v>6772</v>
      </c>
      <c r="H9742" s="41" t="s">
        <v>6712</v>
      </c>
      <c r="I9742" s="42" t="s">
        <v>85</v>
      </c>
      <c r="J9742" s="30">
        <f t="shared" si="1"/>
        <v>30</v>
      </c>
      <c r="K9742" s="7" t="str">
        <f t="shared" si="2"/>
        <v>ENG30-05713524-nviđenje</v>
      </c>
      <c r="L9742" s="7" t="str">
        <f>ifna(VLOOKUP(K9742,'Лист1'!D:E,2,false))</f>
        <v/>
      </c>
      <c r="M9742" s="9"/>
      <c r="N9742" s="9"/>
      <c r="O9742" s="9"/>
      <c r="P9742" s="9"/>
      <c r="Q9742" s="9"/>
      <c r="R9742" s="9"/>
    </row>
    <row r="9743" ht="15.75" customHeight="1">
      <c r="A9743" s="14" t="s">
        <v>11</v>
      </c>
      <c r="B9743" s="14" t="s">
        <v>12</v>
      </c>
      <c r="C9743" s="40" t="s">
        <v>21036</v>
      </c>
      <c r="D9743" s="14" t="s">
        <v>23280</v>
      </c>
      <c r="E9743" s="13" t="s">
        <v>23281</v>
      </c>
      <c r="F9743" s="14" t="s">
        <v>23282</v>
      </c>
      <c r="G9743" s="14" t="s">
        <v>6772</v>
      </c>
      <c r="H9743" s="41" t="s">
        <v>6712</v>
      </c>
      <c r="I9743" s="42" t="s">
        <v>85</v>
      </c>
      <c r="J9743" s="18">
        <f t="shared" si="1"/>
        <v>108</v>
      </c>
      <c r="K9743" s="7" t="str">
        <f t="shared" si="2"/>
        <v>ENG30-05713737-nmiris</v>
      </c>
      <c r="L9743" s="7" t="str">
        <f>ifna(VLOOKUP(K9743,'Лист1'!D:E,2,false))</f>
        <v/>
      </c>
      <c r="M9743" s="9"/>
      <c r="N9743" s="9"/>
      <c r="O9743" s="9"/>
      <c r="P9743" s="9"/>
      <c r="Q9743" s="9"/>
      <c r="R9743" s="9"/>
    </row>
    <row r="9744" ht="15.75" customHeight="1">
      <c r="A9744" s="14" t="s">
        <v>11</v>
      </c>
      <c r="B9744" s="14" t="s">
        <v>12</v>
      </c>
      <c r="C9744" s="40" t="s">
        <v>21036</v>
      </c>
      <c r="D9744" s="14" t="s">
        <v>23283</v>
      </c>
      <c r="E9744" s="13" t="s">
        <v>23284</v>
      </c>
      <c r="F9744" s="14" t="s">
        <v>23285</v>
      </c>
      <c r="G9744" s="14" t="s">
        <v>6772</v>
      </c>
      <c r="H9744" s="41" t="s">
        <v>6712</v>
      </c>
      <c r="I9744" s="42" t="s">
        <v>85</v>
      </c>
      <c r="J9744" s="53">
        <f t="shared" si="1"/>
        <v>30</v>
      </c>
      <c r="K9744" s="7" t="str">
        <f t="shared" si="2"/>
        <v>ENG30-05714466-nmiris</v>
      </c>
      <c r="L9744" s="7" t="str">
        <f>ifna(VLOOKUP(K9744,'Лист1'!D:E,2,false))</f>
        <v/>
      </c>
      <c r="M9744" s="9"/>
      <c r="N9744" s="9"/>
      <c r="O9744" s="9"/>
      <c r="P9744" s="9"/>
      <c r="Q9744" s="9"/>
      <c r="R9744" s="9"/>
    </row>
    <row r="9745" ht="15.75" customHeight="1">
      <c r="A9745" s="14" t="s">
        <v>11</v>
      </c>
      <c r="B9745" s="14" t="s">
        <v>12</v>
      </c>
      <c r="C9745" s="40" t="s">
        <v>21613</v>
      </c>
      <c r="D9745" s="14" t="s">
        <v>23283</v>
      </c>
      <c r="E9745" s="13" t="s">
        <v>23284</v>
      </c>
      <c r="F9745" s="14" t="s">
        <v>23285</v>
      </c>
      <c r="G9745" s="14" t="s">
        <v>6772</v>
      </c>
      <c r="H9745" s="41" t="s">
        <v>6712</v>
      </c>
      <c r="I9745" s="42" t="s">
        <v>85</v>
      </c>
      <c r="J9745" s="45">
        <f t="shared" si="1"/>
        <v>30</v>
      </c>
      <c r="K9745" s="7" t="str">
        <f t="shared" si="2"/>
        <v>ENG30-05714466-nparfem</v>
      </c>
      <c r="L9745" s="7" t="str">
        <f>ifna(VLOOKUP(K9745,'Лист1'!D:E,2,false))</f>
        <v/>
      </c>
      <c r="M9745" s="9"/>
      <c r="N9745" s="9"/>
      <c r="O9745" s="9"/>
      <c r="P9745" s="9"/>
      <c r="Q9745" s="9"/>
      <c r="R9745" s="9"/>
    </row>
    <row r="9746" ht="15.75" customHeight="1">
      <c r="A9746" s="14" t="s">
        <v>11</v>
      </c>
      <c r="B9746" s="14" t="s">
        <v>12</v>
      </c>
      <c r="C9746" s="40" t="s">
        <v>12242</v>
      </c>
      <c r="D9746" s="14" t="s">
        <v>23286</v>
      </c>
      <c r="E9746" s="13" t="s">
        <v>23287</v>
      </c>
      <c r="F9746" s="14" t="s">
        <v>23288</v>
      </c>
      <c r="G9746" s="14" t="s">
        <v>7020</v>
      </c>
      <c r="H9746" s="41" t="s">
        <v>6712</v>
      </c>
      <c r="I9746" s="42" t="s">
        <v>85</v>
      </c>
      <c r="J9746" s="30">
        <f t="shared" si="1"/>
        <v>131</v>
      </c>
      <c r="K9746" s="7" t="str">
        <f t="shared" si="2"/>
        <v>ENG30-05715283-nukus</v>
      </c>
      <c r="L9746" s="7" t="str">
        <f>ifna(VLOOKUP(K9746,'Лист1'!D:E,2,false))</f>
        <v/>
      </c>
      <c r="M9746" s="9"/>
      <c r="N9746" s="9"/>
      <c r="O9746" s="9"/>
      <c r="P9746" s="9"/>
      <c r="Q9746" s="9"/>
      <c r="R9746" s="9"/>
    </row>
    <row r="9747" ht="15.75" customHeight="1">
      <c r="A9747" s="14" t="s">
        <v>11</v>
      </c>
      <c r="B9747" s="14" t="s">
        <v>12</v>
      </c>
      <c r="C9747" s="40" t="s">
        <v>22485</v>
      </c>
      <c r="D9747" s="14" t="s">
        <v>23289</v>
      </c>
      <c r="E9747" s="13" t="s">
        <v>23290</v>
      </c>
      <c r="F9747" s="14" t="s">
        <v>23291</v>
      </c>
      <c r="G9747" s="14" t="s">
        <v>14273</v>
      </c>
      <c r="H9747" s="41" t="s">
        <v>6712</v>
      </c>
      <c r="I9747" s="42" t="s">
        <v>85</v>
      </c>
      <c r="J9747" s="46">
        <f t="shared" si="1"/>
        <v>39</v>
      </c>
      <c r="K9747" s="7" t="str">
        <f t="shared" si="2"/>
        <v>ENG30-05718254-nzvuk</v>
      </c>
      <c r="L9747" s="7" t="str">
        <f>ifna(VLOOKUP(K9747,'Лист1'!D:E,2,false))</f>
        <v/>
      </c>
      <c r="M9747" s="9"/>
      <c r="N9747" s="9"/>
      <c r="O9747" s="9"/>
      <c r="P9747" s="9"/>
      <c r="Q9747" s="9"/>
      <c r="R9747" s="9"/>
    </row>
    <row r="9748" ht="15.75" customHeight="1">
      <c r="A9748" s="14" t="s">
        <v>11</v>
      </c>
      <c r="B9748" s="14" t="s">
        <v>12</v>
      </c>
      <c r="C9748" s="40" t="s">
        <v>23292</v>
      </c>
      <c r="D9748" s="14" t="s">
        <v>23293</v>
      </c>
      <c r="E9748" s="13" t="s">
        <v>23294</v>
      </c>
      <c r="F9748" s="14" t="s">
        <v>23295</v>
      </c>
      <c r="G9748" s="14" t="s">
        <v>14273</v>
      </c>
      <c r="H9748" s="41" t="s">
        <v>6712</v>
      </c>
      <c r="I9748" s="42" t="s">
        <v>85</v>
      </c>
      <c r="J9748" s="30">
        <f t="shared" si="1"/>
        <v>32</v>
      </c>
      <c r="K9748" s="7" t="str">
        <f t="shared" si="2"/>
        <v>ENG30-05718556-nmuzika</v>
      </c>
      <c r="L9748" s="7" t="str">
        <f>ifna(VLOOKUP(K9748,'Лист1'!D:E,2,false))</f>
        <v/>
      </c>
      <c r="M9748" s="9"/>
      <c r="N9748" s="9"/>
      <c r="O9748" s="9"/>
      <c r="P9748" s="9"/>
      <c r="Q9748" s="9"/>
      <c r="R9748" s="9"/>
    </row>
    <row r="9749" ht="15.75" customHeight="1">
      <c r="A9749" s="14" t="s">
        <v>11</v>
      </c>
      <c r="B9749" s="14" t="s">
        <v>12</v>
      </c>
      <c r="C9749" s="40" t="s">
        <v>23292</v>
      </c>
      <c r="D9749" s="14" t="s">
        <v>23296</v>
      </c>
      <c r="E9749" s="13" t="s">
        <v>23297</v>
      </c>
      <c r="F9749" s="14" t="s">
        <v>23292</v>
      </c>
      <c r="G9749" s="14" t="s">
        <v>12436</v>
      </c>
      <c r="H9749" s="41" t="s">
        <v>6712</v>
      </c>
      <c r="I9749" s="42" t="s">
        <v>85</v>
      </c>
      <c r="J9749" s="60">
        <f t="shared" si="1"/>
        <v>84</v>
      </c>
      <c r="K9749" s="7" t="str">
        <f t="shared" si="2"/>
        <v>ENG30-05718935-nmuzika</v>
      </c>
      <c r="L9749" s="7" t="str">
        <f>ifna(VLOOKUP(K9749,'Лист1'!D:E,2,false))</f>
        <v/>
      </c>
      <c r="M9749" s="9"/>
      <c r="N9749" s="9"/>
      <c r="O9749" s="9"/>
      <c r="P9749" s="9"/>
      <c r="Q9749" s="9"/>
      <c r="R9749" s="9"/>
    </row>
    <row r="9750" ht="15.75" customHeight="1">
      <c r="A9750" s="14" t="s">
        <v>11</v>
      </c>
      <c r="B9750" s="14" t="s">
        <v>12</v>
      </c>
      <c r="C9750" s="40" t="s">
        <v>22513</v>
      </c>
      <c r="D9750" s="14" t="s">
        <v>23298</v>
      </c>
      <c r="E9750" s="13" t="s">
        <v>23299</v>
      </c>
      <c r="F9750" s="14" t="s">
        <v>22513</v>
      </c>
      <c r="G9750" s="14" t="s">
        <v>7038</v>
      </c>
      <c r="H9750" s="41" t="s">
        <v>6712</v>
      </c>
      <c r="I9750" s="42" t="s">
        <v>85</v>
      </c>
      <c r="J9750" s="63">
        <f t="shared" si="1"/>
        <v>32</v>
      </c>
      <c r="K9750" s="7" t="str">
        <f t="shared" si="2"/>
        <v>ENG30-05725378-ntemperatura</v>
      </c>
      <c r="L9750" s="7" t="str">
        <f>ifna(VLOOKUP(K9750,'Лист1'!D:E,2,false))</f>
        <v/>
      </c>
      <c r="M9750" s="9"/>
      <c r="N9750" s="9"/>
      <c r="O9750" s="9"/>
      <c r="P9750" s="9"/>
      <c r="Q9750" s="9"/>
      <c r="R9750" s="9"/>
    </row>
    <row r="9751" ht="15.75" customHeight="1">
      <c r="A9751" s="14" t="s">
        <v>11</v>
      </c>
      <c r="B9751" s="14" t="s">
        <v>12</v>
      </c>
      <c r="C9751" s="40" t="s">
        <v>22516</v>
      </c>
      <c r="D9751" s="14" t="s">
        <v>23300</v>
      </c>
      <c r="E9751" s="13" t="s">
        <v>23301</v>
      </c>
      <c r="F9751" s="14" t="s">
        <v>23302</v>
      </c>
      <c r="G9751" s="14" t="s">
        <v>7038</v>
      </c>
      <c r="H9751" s="41" t="s">
        <v>6712</v>
      </c>
      <c r="I9751" s="42" t="s">
        <v>85</v>
      </c>
      <c r="J9751" s="30">
        <f t="shared" si="1"/>
        <v>38</v>
      </c>
      <c r="K9751" s="7" t="str">
        <f t="shared" si="2"/>
        <v>ENG30-05725676-nzima</v>
      </c>
      <c r="L9751" s="7" t="str">
        <f>ifna(VLOOKUP(K9751,'Лист1'!D:E,2,false))</f>
        <v/>
      </c>
      <c r="M9751" s="9"/>
      <c r="N9751" s="9"/>
      <c r="O9751" s="9"/>
      <c r="P9751" s="9"/>
      <c r="Q9751" s="9"/>
      <c r="R9751" s="9"/>
    </row>
    <row r="9752" ht="15.75" customHeight="1">
      <c r="A9752" s="14" t="s">
        <v>11</v>
      </c>
      <c r="B9752" s="14" t="s">
        <v>12</v>
      </c>
      <c r="C9752" s="40" t="s">
        <v>13031</v>
      </c>
      <c r="D9752" s="14" t="s">
        <v>23303</v>
      </c>
      <c r="E9752" s="13" t="s">
        <v>23304</v>
      </c>
      <c r="F9752" s="14" t="s">
        <v>23305</v>
      </c>
      <c r="G9752" s="14" t="s">
        <v>6772</v>
      </c>
      <c r="H9752" s="41" t="s">
        <v>6712</v>
      </c>
      <c r="I9752" s="42" t="s">
        <v>85</v>
      </c>
      <c r="J9752" s="30">
        <f t="shared" si="1"/>
        <v>54</v>
      </c>
      <c r="K9752" s="7" t="str">
        <f t="shared" si="2"/>
        <v>ENG30-05726596-norganizacija</v>
      </c>
      <c r="L9752" s="7" t="str">
        <f>ifna(VLOOKUP(K9752,'Лист1'!D:E,2,false))</f>
        <v/>
      </c>
      <c r="M9752" s="9"/>
      <c r="N9752" s="9"/>
      <c r="O9752" s="9"/>
      <c r="P9752" s="9"/>
      <c r="Q9752" s="9"/>
      <c r="R9752" s="9"/>
    </row>
    <row r="9753" ht="15.75" customHeight="1">
      <c r="A9753" s="14" t="s">
        <v>11</v>
      </c>
      <c r="B9753" s="14" t="s">
        <v>12</v>
      </c>
      <c r="C9753" s="40" t="s">
        <v>21931</v>
      </c>
      <c r="D9753" s="14" t="s">
        <v>23303</v>
      </c>
      <c r="E9753" s="13" t="s">
        <v>23304</v>
      </c>
      <c r="F9753" s="14" t="s">
        <v>23305</v>
      </c>
      <c r="G9753" s="14" t="s">
        <v>6772</v>
      </c>
      <c r="H9753" s="41" t="s">
        <v>6712</v>
      </c>
      <c r="I9753" s="42" t="s">
        <v>85</v>
      </c>
      <c r="J9753" s="38">
        <f t="shared" si="1"/>
        <v>54</v>
      </c>
      <c r="K9753" s="7" t="str">
        <f t="shared" si="2"/>
        <v>ENG30-05726596-nsistem</v>
      </c>
      <c r="L9753" s="7" t="str">
        <f>ifna(VLOOKUP(K9753,'Лист1'!D:E,2,false))</f>
        <v/>
      </c>
      <c r="M9753" s="9"/>
      <c r="N9753" s="9"/>
      <c r="O9753" s="9"/>
      <c r="P9753" s="9"/>
      <c r="Q9753" s="9"/>
      <c r="R9753" s="9"/>
    </row>
    <row r="9754" ht="15.75" customHeight="1">
      <c r="A9754" s="14" t="s">
        <v>11</v>
      </c>
      <c r="B9754" s="14" t="s">
        <v>12</v>
      </c>
      <c r="C9754" s="40" t="s">
        <v>21040</v>
      </c>
      <c r="D9754" s="14" t="s">
        <v>23306</v>
      </c>
      <c r="E9754" s="13" t="s">
        <v>23307</v>
      </c>
      <c r="F9754" s="14" t="s">
        <v>23308</v>
      </c>
      <c r="G9754" s="14" t="s">
        <v>6772</v>
      </c>
      <c r="H9754" s="41" t="s">
        <v>6712</v>
      </c>
      <c r="I9754" s="42" t="s">
        <v>85</v>
      </c>
      <c r="J9754" s="95">
        <f t="shared" si="1"/>
        <v>16</v>
      </c>
      <c r="K9754" s="7" t="str">
        <f t="shared" si="2"/>
        <v>ENG30-05728678-ndizajn</v>
      </c>
      <c r="L9754" s="7" t="str">
        <f>ifna(VLOOKUP(K9754,'Лист1'!D:E,2,false))</f>
        <v/>
      </c>
      <c r="M9754" s="9"/>
      <c r="N9754" s="9"/>
      <c r="O9754" s="9"/>
      <c r="P9754" s="9"/>
      <c r="Q9754" s="9"/>
      <c r="R9754" s="9"/>
    </row>
    <row r="9755" ht="15.75" customHeight="1">
      <c r="A9755" s="14" t="s">
        <v>11</v>
      </c>
      <c r="B9755" s="14" t="s">
        <v>12</v>
      </c>
      <c r="C9755" s="40" t="s">
        <v>23309</v>
      </c>
      <c r="D9755" s="14" t="s">
        <v>23306</v>
      </c>
      <c r="E9755" s="13" t="s">
        <v>23307</v>
      </c>
      <c r="F9755" s="14" t="s">
        <v>23308</v>
      </c>
      <c r="G9755" s="14" t="s">
        <v>6772</v>
      </c>
      <c r="H9755" s="41" t="s">
        <v>6712</v>
      </c>
      <c r="I9755" s="42" t="s">
        <v>85</v>
      </c>
      <c r="J9755" s="68">
        <f t="shared" si="1"/>
        <v>16</v>
      </c>
      <c r="K9755" s="7" t="str">
        <f t="shared" si="2"/>
        <v>ENG30-05728678-nplan</v>
      </c>
      <c r="L9755" s="7" t="str">
        <f>ifna(VLOOKUP(K9755,'Лист1'!D:E,2,false))</f>
        <v/>
      </c>
      <c r="M9755" s="9"/>
      <c r="N9755" s="9"/>
      <c r="O9755" s="9"/>
      <c r="P9755" s="9"/>
      <c r="Q9755" s="9"/>
      <c r="R9755" s="9"/>
    </row>
    <row r="9756" ht="15.75" customHeight="1">
      <c r="A9756" s="14" t="s">
        <v>11</v>
      </c>
      <c r="B9756" s="14" t="s">
        <v>12</v>
      </c>
      <c r="C9756" s="40" t="s">
        <v>8299</v>
      </c>
      <c r="D9756" s="14" t="s">
        <v>23310</v>
      </c>
      <c r="E9756" s="13" t="s">
        <v>23311</v>
      </c>
      <c r="F9756" s="14" t="s">
        <v>23312</v>
      </c>
      <c r="G9756" s="14" t="s">
        <v>7523</v>
      </c>
      <c r="H9756" s="41" t="s">
        <v>6712</v>
      </c>
      <c r="I9756" s="42" t="s">
        <v>85</v>
      </c>
      <c r="J9756" s="44">
        <f t="shared" si="1"/>
        <v>116</v>
      </c>
      <c r="K9756" s="7" t="str">
        <f t="shared" si="2"/>
        <v>ENG30-05729036-nraspodela</v>
      </c>
      <c r="L9756" s="7" t="str">
        <f>ifna(VLOOKUP(K9756,'Лист1'!D:E,2,false))</f>
        <v/>
      </c>
      <c r="M9756" s="9"/>
      <c r="N9756" s="9"/>
      <c r="O9756" s="9"/>
      <c r="P9756" s="9"/>
      <c r="Q9756" s="9"/>
      <c r="R9756" s="9"/>
    </row>
    <row r="9757" ht="15.75" customHeight="1">
      <c r="A9757" s="14" t="s">
        <v>11</v>
      </c>
      <c r="B9757" s="14" t="s">
        <v>12</v>
      </c>
      <c r="C9757" s="40" t="s">
        <v>23313</v>
      </c>
      <c r="D9757" s="14" t="s">
        <v>23314</v>
      </c>
      <c r="E9757" s="13" t="s">
        <v>23315</v>
      </c>
      <c r="F9757" s="14" t="s">
        <v>23316</v>
      </c>
      <c r="G9757" s="14"/>
      <c r="H9757" s="41" t="s">
        <v>6712</v>
      </c>
      <c r="I9757" s="42" t="s">
        <v>85</v>
      </c>
      <c r="J9757" s="28">
        <f t="shared" si="1"/>
        <v>63</v>
      </c>
      <c r="K9757" s="7" t="str">
        <f t="shared" si="2"/>
        <v>ENG30-05730930-nzvezda</v>
      </c>
      <c r="L9757" s="7" t="str">
        <f>ifna(VLOOKUP(K9757,'Лист1'!D:E,2,false))</f>
        <v/>
      </c>
      <c r="M9757" s="9"/>
      <c r="N9757" s="9"/>
      <c r="O9757" s="9"/>
      <c r="P9757" s="9"/>
      <c r="Q9757" s="9"/>
      <c r="R9757" s="9"/>
    </row>
    <row r="9758" ht="15.75" customHeight="1">
      <c r="A9758" s="14" t="s">
        <v>11</v>
      </c>
      <c r="B9758" s="14" t="s">
        <v>12</v>
      </c>
      <c r="C9758" s="40" t="s">
        <v>23317</v>
      </c>
      <c r="D9758" s="14" t="s">
        <v>23318</v>
      </c>
      <c r="E9758" s="13" t="s">
        <v>23319</v>
      </c>
      <c r="F9758" s="14" t="s">
        <v>23320</v>
      </c>
      <c r="G9758" s="14" t="s">
        <v>6772</v>
      </c>
      <c r="H9758" s="41" t="s">
        <v>6712</v>
      </c>
      <c r="I9758" s="42" t="s">
        <v>85</v>
      </c>
      <c r="J9758" s="22">
        <f t="shared" si="1"/>
        <v>58</v>
      </c>
      <c r="K9758" s="7" t="str">
        <f t="shared" si="2"/>
        <v>ENG30-05732756-nklasifikacija</v>
      </c>
      <c r="L9758" s="7" t="str">
        <f>ifna(VLOOKUP(K9758,'Лист1'!D:E,2,false))</f>
        <v/>
      </c>
      <c r="M9758" s="9"/>
      <c r="N9758" s="9"/>
      <c r="O9758" s="9"/>
      <c r="P9758" s="9"/>
      <c r="Q9758" s="9"/>
      <c r="R9758" s="9"/>
    </row>
    <row r="9759" ht="15.75" customHeight="1">
      <c r="A9759" s="14" t="s">
        <v>11</v>
      </c>
      <c r="B9759" s="14" t="s">
        <v>12</v>
      </c>
      <c r="C9759" s="40" t="s">
        <v>23321</v>
      </c>
      <c r="D9759" s="14" t="s">
        <v>23322</v>
      </c>
      <c r="E9759" s="13" t="s">
        <v>23323</v>
      </c>
      <c r="F9759" s="14" t="s">
        <v>23324</v>
      </c>
      <c r="G9759" s="14" t="s">
        <v>7992</v>
      </c>
      <c r="H9759" s="41" t="s">
        <v>6712</v>
      </c>
      <c r="I9759" s="42" t="s">
        <v>85</v>
      </c>
      <c r="J9759" s="59">
        <f t="shared" si="1"/>
        <v>40</v>
      </c>
      <c r="K9759" s="7" t="str">
        <f t="shared" si="2"/>
        <v>ENG30-05734018-nkritika</v>
      </c>
      <c r="L9759" s="7" t="str">
        <f>ifna(VLOOKUP(K9759,'Лист1'!D:E,2,false))</f>
        <v/>
      </c>
      <c r="M9759" s="9"/>
      <c r="N9759" s="9"/>
      <c r="O9759" s="9"/>
      <c r="P9759" s="9"/>
      <c r="Q9759" s="9"/>
      <c r="R9759" s="9"/>
    </row>
    <row r="9760" ht="15.75" customHeight="1">
      <c r="A9760" s="14" t="s">
        <v>11</v>
      </c>
      <c r="B9760" s="14" t="s">
        <v>12</v>
      </c>
      <c r="C9760" s="40" t="s">
        <v>12169</v>
      </c>
      <c r="D9760" s="14" t="s">
        <v>23322</v>
      </c>
      <c r="E9760" s="13" t="s">
        <v>23323</v>
      </c>
      <c r="F9760" s="14" t="s">
        <v>23324</v>
      </c>
      <c r="G9760" s="14" t="s">
        <v>7992</v>
      </c>
      <c r="H9760" s="41" t="s">
        <v>6712</v>
      </c>
      <c r="I9760" s="42" t="s">
        <v>85</v>
      </c>
      <c r="J9760" s="38">
        <f t="shared" si="1"/>
        <v>40</v>
      </c>
      <c r="K9760" s="7" t="str">
        <f t="shared" si="2"/>
        <v>ENG30-05734018-nocena</v>
      </c>
      <c r="L9760" s="7" t="str">
        <f>ifna(VLOOKUP(K9760,'Лист1'!D:E,2,false))</f>
        <v/>
      </c>
      <c r="M9760" s="9"/>
      <c r="N9760" s="9"/>
      <c r="O9760" s="9"/>
      <c r="P9760" s="9"/>
      <c r="Q9760" s="9"/>
      <c r="R9760" s="9"/>
    </row>
    <row r="9761" ht="15.75" customHeight="1">
      <c r="A9761" s="14" t="s">
        <v>11</v>
      </c>
      <c r="B9761" s="14" t="s">
        <v>12</v>
      </c>
      <c r="C9761" s="40" t="s">
        <v>23325</v>
      </c>
      <c r="D9761" s="14" t="s">
        <v>23326</v>
      </c>
      <c r="E9761" s="13" t="s">
        <v>23327</v>
      </c>
      <c r="F9761" s="14" t="s">
        <v>23328</v>
      </c>
      <c r="G9761" s="14" t="s">
        <v>7992</v>
      </c>
      <c r="H9761" s="41" t="s">
        <v>6712</v>
      </c>
      <c r="I9761" s="42" t="s">
        <v>85</v>
      </c>
      <c r="J9761" s="28">
        <f t="shared" si="1"/>
        <v>51</v>
      </c>
      <c r="K9761" s="7" t="str">
        <f t="shared" si="2"/>
        <v>ENG30-05734288-nmonografija</v>
      </c>
      <c r="L9761" s="7" t="str">
        <f>ifna(VLOOKUP(K9761,'Лист1'!D:E,2,false))</f>
        <v/>
      </c>
      <c r="M9761" s="9"/>
      <c r="N9761" s="9"/>
      <c r="O9761" s="9"/>
      <c r="P9761" s="9"/>
      <c r="Q9761" s="9"/>
      <c r="R9761" s="9"/>
    </row>
    <row r="9762" ht="15.75" customHeight="1">
      <c r="A9762" s="14" t="s">
        <v>11</v>
      </c>
      <c r="B9762" s="14" t="s">
        <v>12</v>
      </c>
      <c r="C9762" s="40" t="s">
        <v>10820</v>
      </c>
      <c r="D9762" s="14" t="s">
        <v>23326</v>
      </c>
      <c r="E9762" s="13" t="s">
        <v>23327</v>
      </c>
      <c r="F9762" s="14" t="s">
        <v>23328</v>
      </c>
      <c r="G9762" s="14" t="s">
        <v>7992</v>
      </c>
      <c r="H9762" s="41" t="s">
        <v>6712</v>
      </c>
      <c r="I9762" s="42" t="s">
        <v>85</v>
      </c>
      <c r="J9762" s="21">
        <f t="shared" si="1"/>
        <v>51</v>
      </c>
      <c r="K9762" s="7" t="str">
        <f t="shared" si="2"/>
        <v>ENG30-05734288-nstudija</v>
      </c>
      <c r="L9762" s="7" t="str">
        <f>ifna(VLOOKUP(K9762,'Лист1'!D:E,2,false))</f>
        <v/>
      </c>
      <c r="M9762" s="9"/>
      <c r="N9762" s="9"/>
      <c r="O9762" s="9"/>
      <c r="P9762" s="9"/>
      <c r="Q9762" s="9"/>
      <c r="R9762" s="9"/>
    </row>
    <row r="9763" ht="15.75" customHeight="1">
      <c r="A9763" s="14" t="s">
        <v>11</v>
      </c>
      <c r="B9763" s="14" t="s">
        <v>12</v>
      </c>
      <c r="C9763" s="40" t="s">
        <v>12169</v>
      </c>
      <c r="D9763" s="14" t="s">
        <v>23329</v>
      </c>
      <c r="E9763" s="13" t="s">
        <v>23330</v>
      </c>
      <c r="F9763" s="14" t="s">
        <v>23331</v>
      </c>
      <c r="G9763" s="14" t="s">
        <v>11104</v>
      </c>
      <c r="H9763" s="41" t="s">
        <v>6712</v>
      </c>
      <c r="I9763" s="42" t="s">
        <v>85</v>
      </c>
      <c r="J9763" s="104">
        <f t="shared" si="1"/>
        <v>24</v>
      </c>
      <c r="K9763" s="7" t="str">
        <f t="shared" si="2"/>
        <v>ENG30-05736149-nocena</v>
      </c>
      <c r="L9763" s="7" t="str">
        <f>ifna(VLOOKUP(K9763,'Лист1'!D:E,2,false))</f>
        <v/>
      </c>
      <c r="M9763" s="9"/>
      <c r="N9763" s="9"/>
      <c r="O9763" s="9"/>
      <c r="P9763" s="9"/>
      <c r="Q9763" s="9"/>
      <c r="R9763" s="9"/>
    </row>
    <row r="9764" ht="15.75" customHeight="1">
      <c r="A9764" s="14" t="s">
        <v>11</v>
      </c>
      <c r="B9764" s="14" t="s">
        <v>12</v>
      </c>
      <c r="C9764" s="40" t="s">
        <v>12183</v>
      </c>
      <c r="D9764" s="14" t="s">
        <v>23329</v>
      </c>
      <c r="E9764" s="13" t="s">
        <v>23330</v>
      </c>
      <c r="F9764" s="14" t="s">
        <v>23331</v>
      </c>
      <c r="G9764" s="14" t="s">
        <v>11104</v>
      </c>
      <c r="H9764" s="41" t="s">
        <v>6712</v>
      </c>
      <c r="I9764" s="42" t="s">
        <v>85</v>
      </c>
      <c r="J9764" s="27">
        <f t="shared" si="1"/>
        <v>24</v>
      </c>
      <c r="K9764" s="7" t="str">
        <f t="shared" si="2"/>
        <v>ENG30-05736149-nprocena</v>
      </c>
      <c r="L9764" s="7" t="str">
        <f>ifna(VLOOKUP(K9764,'Лист1'!D:E,2,false))</f>
        <v/>
      </c>
      <c r="M9764" s="9"/>
      <c r="N9764" s="9"/>
      <c r="O9764" s="9"/>
      <c r="P9764" s="9"/>
      <c r="Q9764" s="9"/>
      <c r="R9764" s="9"/>
    </row>
    <row r="9765" ht="15.75" customHeight="1">
      <c r="A9765" s="14" t="s">
        <v>11</v>
      </c>
      <c r="B9765" s="14" t="s">
        <v>12</v>
      </c>
      <c r="C9765" s="40" t="s">
        <v>23332</v>
      </c>
      <c r="D9765" s="14" t="s">
        <v>23329</v>
      </c>
      <c r="E9765" s="13" t="s">
        <v>23330</v>
      </c>
      <c r="F9765" s="14" t="s">
        <v>23331</v>
      </c>
      <c r="G9765" s="14" t="s">
        <v>11104</v>
      </c>
      <c r="H9765" s="41" t="s">
        <v>6712</v>
      </c>
      <c r="I9765" s="42" t="s">
        <v>85</v>
      </c>
      <c r="J9765" s="101">
        <f t="shared" si="1"/>
        <v>24</v>
      </c>
      <c r="K9765" s="7" t="str">
        <f t="shared" si="2"/>
        <v>ENG30-05736149-nvrednovanje</v>
      </c>
      <c r="L9765" s="7" t="str">
        <f>ifna(VLOOKUP(K9765,'Лист1'!D:E,2,false))</f>
        <v/>
      </c>
      <c r="M9765" s="9"/>
      <c r="N9765" s="9"/>
      <c r="O9765" s="9"/>
      <c r="P9765" s="9"/>
      <c r="Q9765" s="9"/>
      <c r="R9765" s="9"/>
    </row>
    <row r="9766" ht="15.75" customHeight="1">
      <c r="A9766" s="14" t="s">
        <v>11</v>
      </c>
      <c r="B9766" s="14" t="s">
        <v>12</v>
      </c>
      <c r="C9766" s="40" t="s">
        <v>12242</v>
      </c>
      <c r="D9766" s="14" t="s">
        <v>23333</v>
      </c>
      <c r="E9766" s="13" t="s">
        <v>23334</v>
      </c>
      <c r="F9766" s="14" t="s">
        <v>12242</v>
      </c>
      <c r="G9766" s="14" t="s">
        <v>6772</v>
      </c>
      <c r="H9766" s="41" t="s">
        <v>6712</v>
      </c>
      <c r="I9766" s="42" t="s">
        <v>85</v>
      </c>
      <c r="J9766" s="92">
        <f t="shared" si="1"/>
        <v>51</v>
      </c>
      <c r="K9766" s="7" t="str">
        <f t="shared" si="2"/>
        <v>ENG30-05749619-nukus</v>
      </c>
      <c r="L9766" s="7" t="str">
        <f>ifna(VLOOKUP(K9766,'Лист1'!D:E,2,false))</f>
        <v/>
      </c>
      <c r="M9766" s="9"/>
      <c r="N9766" s="9"/>
      <c r="O9766" s="9"/>
      <c r="P9766" s="9"/>
      <c r="Q9766" s="9"/>
      <c r="R9766" s="9"/>
    </row>
    <row r="9767" ht="15.75" customHeight="1">
      <c r="A9767" s="14" t="s">
        <v>11</v>
      </c>
      <c r="B9767" s="14" t="s">
        <v>12</v>
      </c>
      <c r="C9767" s="40" t="s">
        <v>12113</v>
      </c>
      <c r="D9767" s="14" t="s">
        <v>23335</v>
      </c>
      <c r="E9767" s="13" t="s">
        <v>23336</v>
      </c>
      <c r="F9767" s="14" t="s">
        <v>12113</v>
      </c>
      <c r="G9767" s="14" t="s">
        <v>6772</v>
      </c>
      <c r="H9767" s="41" t="s">
        <v>6712</v>
      </c>
      <c r="I9767" s="42" t="s">
        <v>85</v>
      </c>
      <c r="J9767" s="35">
        <f t="shared" si="1"/>
        <v>73</v>
      </c>
      <c r="K9767" s="7" t="str">
        <f t="shared" si="2"/>
        <v>ENG30-05751794-nkultura</v>
      </c>
      <c r="L9767" s="7" t="str">
        <f>ifna(VLOOKUP(K9767,'Лист1'!D:E,2,false))</f>
        <v/>
      </c>
      <c r="M9767" s="9"/>
      <c r="N9767" s="9"/>
      <c r="O9767" s="9"/>
      <c r="P9767" s="9"/>
      <c r="Q9767" s="9"/>
      <c r="R9767" s="9"/>
    </row>
    <row r="9768" ht="15.75" customHeight="1">
      <c r="A9768" s="14" t="s">
        <v>11</v>
      </c>
      <c r="B9768" s="14" t="s">
        <v>12</v>
      </c>
      <c r="C9768" s="40" t="s">
        <v>23337</v>
      </c>
      <c r="D9768" s="14" t="s">
        <v>23338</v>
      </c>
      <c r="E9768" s="13" t="s">
        <v>23339</v>
      </c>
      <c r="F9768" s="14" t="s">
        <v>23340</v>
      </c>
      <c r="G9768" s="14" t="s">
        <v>10563</v>
      </c>
      <c r="H9768" s="41" t="s">
        <v>6712</v>
      </c>
      <c r="I9768" s="42" t="s">
        <v>85</v>
      </c>
      <c r="J9768" s="22">
        <f t="shared" si="1"/>
        <v>45</v>
      </c>
      <c r="K9768" s="7" t="str">
        <f t="shared" si="2"/>
        <v>ENG30-05752544-nučenje</v>
      </c>
      <c r="L9768" s="7" t="str">
        <f>ifna(VLOOKUP(K9768,'Лист1'!D:E,2,false))</f>
        <v/>
      </c>
      <c r="M9768" s="9"/>
      <c r="N9768" s="9"/>
      <c r="O9768" s="9"/>
      <c r="P9768" s="9"/>
      <c r="Q9768" s="9"/>
      <c r="R9768" s="9"/>
    </row>
    <row r="9769" ht="15.75" customHeight="1">
      <c r="A9769" s="14" t="s">
        <v>11</v>
      </c>
      <c r="B9769" s="14" t="s">
        <v>12</v>
      </c>
      <c r="C9769" s="40" t="s">
        <v>10616</v>
      </c>
      <c r="D9769" s="14" t="s">
        <v>23341</v>
      </c>
      <c r="E9769" s="13" t="s">
        <v>23342</v>
      </c>
      <c r="F9769" s="14" t="s">
        <v>12251</v>
      </c>
      <c r="G9769" s="14" t="s">
        <v>10563</v>
      </c>
      <c r="H9769" s="41" t="s">
        <v>6712</v>
      </c>
      <c r="I9769" s="42" t="s">
        <v>85</v>
      </c>
      <c r="J9769" s="46">
        <f t="shared" si="1"/>
        <v>31</v>
      </c>
      <c r="K9769" s="7" t="str">
        <f t="shared" si="2"/>
        <v>ENG30-05753564-nobrazovanje</v>
      </c>
      <c r="L9769" s="7" t="str">
        <f>ifna(VLOOKUP(K9769,'Лист1'!D:E,2,false))</f>
        <v/>
      </c>
      <c r="M9769" s="9"/>
      <c r="N9769" s="9"/>
      <c r="O9769" s="9"/>
      <c r="P9769" s="9"/>
      <c r="Q9769" s="9"/>
      <c r="R9769" s="9"/>
    </row>
    <row r="9770" ht="15.75" customHeight="1">
      <c r="A9770" s="14" t="s">
        <v>11</v>
      </c>
      <c r="B9770" s="14" t="s">
        <v>12</v>
      </c>
      <c r="C9770" s="40" t="s">
        <v>10379</v>
      </c>
      <c r="D9770" s="14" t="s">
        <v>23343</v>
      </c>
      <c r="E9770" s="13" t="s">
        <v>23344</v>
      </c>
      <c r="F9770" s="14" t="s">
        <v>23345</v>
      </c>
      <c r="G9770" s="14" t="s">
        <v>10563</v>
      </c>
      <c r="H9770" s="41" t="s">
        <v>6712</v>
      </c>
      <c r="I9770" s="42" t="s">
        <v>85</v>
      </c>
      <c r="J9770" s="46">
        <f t="shared" si="1"/>
        <v>64</v>
      </c>
      <c r="K9770" s="7" t="str">
        <f t="shared" si="2"/>
        <v>ENG30-05755883-nrad</v>
      </c>
      <c r="L9770" s="7" t="str">
        <f>ifna(VLOOKUP(K9770,'Лист1'!D:E,2,false))</f>
        <v/>
      </c>
      <c r="M9770" s="9"/>
      <c r="N9770" s="9"/>
      <c r="O9770" s="9"/>
      <c r="P9770" s="9"/>
      <c r="Q9770" s="9"/>
      <c r="R9770" s="9"/>
    </row>
    <row r="9771" ht="15.75" customHeight="1">
      <c r="A9771" s="14" t="s">
        <v>11</v>
      </c>
      <c r="B9771" s="14" t="s">
        <v>12</v>
      </c>
      <c r="C9771" s="40" t="s">
        <v>10820</v>
      </c>
      <c r="D9771" s="14" t="s">
        <v>23343</v>
      </c>
      <c r="E9771" s="13" t="s">
        <v>23344</v>
      </c>
      <c r="F9771" s="14" t="s">
        <v>23345</v>
      </c>
      <c r="G9771" s="14" t="s">
        <v>10563</v>
      </c>
      <c r="H9771" s="41" t="s">
        <v>6712</v>
      </c>
      <c r="I9771" s="42" t="s">
        <v>85</v>
      </c>
      <c r="J9771" s="44">
        <f t="shared" si="1"/>
        <v>64</v>
      </c>
      <c r="K9771" s="7" t="str">
        <f t="shared" si="2"/>
        <v>ENG30-05755883-nstudija</v>
      </c>
      <c r="L9771" s="7" t="str">
        <f>ifna(VLOOKUP(K9771,'Лист1'!D:E,2,false))</f>
        <v/>
      </c>
      <c r="M9771" s="9"/>
      <c r="N9771" s="9"/>
      <c r="O9771" s="9"/>
      <c r="P9771" s="9"/>
      <c r="Q9771" s="9"/>
      <c r="R9771" s="9"/>
    </row>
    <row r="9772" ht="15.75" customHeight="1">
      <c r="A9772" s="14" t="s">
        <v>11</v>
      </c>
      <c r="B9772" s="14" t="s">
        <v>12</v>
      </c>
      <c r="C9772" s="40" t="s">
        <v>23337</v>
      </c>
      <c r="D9772" s="14" t="s">
        <v>23343</v>
      </c>
      <c r="E9772" s="13" t="s">
        <v>23344</v>
      </c>
      <c r="F9772" s="14" t="s">
        <v>23345</v>
      </c>
      <c r="G9772" s="14" t="s">
        <v>10563</v>
      </c>
      <c r="H9772" s="41" t="s">
        <v>6712</v>
      </c>
      <c r="I9772" s="42" t="s">
        <v>85</v>
      </c>
      <c r="J9772" s="58">
        <f t="shared" si="1"/>
        <v>64</v>
      </c>
      <c r="K9772" s="7" t="str">
        <f t="shared" si="2"/>
        <v>ENG30-05755883-nučenje</v>
      </c>
      <c r="L9772" s="7" t="str">
        <f>ifna(VLOOKUP(K9772,'Лист1'!D:E,2,false))</f>
        <v/>
      </c>
      <c r="M9772" s="9"/>
      <c r="N9772" s="9"/>
      <c r="O9772" s="9"/>
      <c r="P9772" s="9"/>
      <c r="Q9772" s="9"/>
      <c r="R9772" s="9"/>
    </row>
    <row r="9773" ht="15.75" customHeight="1">
      <c r="A9773" s="14" t="s">
        <v>11</v>
      </c>
      <c r="B9773" s="14" t="s">
        <v>12</v>
      </c>
      <c r="C9773" s="40" t="s">
        <v>10616</v>
      </c>
      <c r="D9773" s="14" t="s">
        <v>23346</v>
      </c>
      <c r="E9773" s="13" t="s">
        <v>23347</v>
      </c>
      <c r="F9773" s="14" t="s">
        <v>23348</v>
      </c>
      <c r="G9773" s="14" t="s">
        <v>10563</v>
      </c>
      <c r="H9773" s="41" t="s">
        <v>6712</v>
      </c>
      <c r="I9773" s="42" t="s">
        <v>85</v>
      </c>
      <c r="J9773" s="50">
        <f t="shared" si="1"/>
        <v>36</v>
      </c>
      <c r="K9773" s="7" t="str">
        <f t="shared" si="2"/>
        <v>ENG30-05757536-nobrazovanje</v>
      </c>
      <c r="L9773" s="7" t="str">
        <f>ifna(VLOOKUP(K9773,'Лист1'!D:E,2,false))</f>
        <v/>
      </c>
      <c r="M9773" s="9"/>
      <c r="N9773" s="9"/>
      <c r="O9773" s="9"/>
      <c r="P9773" s="9"/>
      <c r="Q9773" s="9"/>
      <c r="R9773" s="9"/>
    </row>
    <row r="9774" ht="15.75" customHeight="1">
      <c r="A9774" s="14" t="s">
        <v>11</v>
      </c>
      <c r="B9774" s="14" t="s">
        <v>12</v>
      </c>
      <c r="C9774" s="40" t="s">
        <v>21766</v>
      </c>
      <c r="D9774" s="14" t="s">
        <v>23346</v>
      </c>
      <c r="E9774" s="13" t="s">
        <v>23347</v>
      </c>
      <c r="F9774" s="14" t="s">
        <v>23348</v>
      </c>
      <c r="G9774" s="14" t="s">
        <v>10563</v>
      </c>
      <c r="H9774" s="41" t="s">
        <v>6712</v>
      </c>
      <c r="I9774" s="42" t="s">
        <v>85</v>
      </c>
      <c r="J9774" s="39">
        <f t="shared" si="1"/>
        <v>36</v>
      </c>
      <c r="K9774" s="7" t="str">
        <f t="shared" si="2"/>
        <v>ENG30-05757536-nškola</v>
      </c>
      <c r="L9774" s="7" t="str">
        <f>ifna(VLOOKUP(K9774,'Лист1'!D:E,2,false))</f>
        <v/>
      </c>
      <c r="M9774" s="9"/>
      <c r="N9774" s="9"/>
      <c r="O9774" s="9"/>
      <c r="P9774" s="9"/>
      <c r="Q9774" s="9"/>
      <c r="R9774" s="9"/>
    </row>
    <row r="9775" ht="15.75" customHeight="1">
      <c r="A9775" s="14" t="s">
        <v>11</v>
      </c>
      <c r="B9775" s="14" t="s">
        <v>12</v>
      </c>
      <c r="C9775" s="40" t="s">
        <v>23349</v>
      </c>
      <c r="D9775" s="14" t="s">
        <v>23350</v>
      </c>
      <c r="E9775" s="13" t="s">
        <v>23351</v>
      </c>
      <c r="F9775" s="14" t="s">
        <v>23349</v>
      </c>
      <c r="G9775" s="14" t="s">
        <v>10563</v>
      </c>
      <c r="H9775" s="41" t="s">
        <v>6712</v>
      </c>
      <c r="I9775" s="42" t="s">
        <v>85</v>
      </c>
      <c r="J9775" s="44">
        <f t="shared" si="1"/>
        <v>95</v>
      </c>
      <c r="K9775" s="7" t="str">
        <f t="shared" si="2"/>
        <v>ENG30-05758059-niskustvo</v>
      </c>
      <c r="L9775" s="7" t="str">
        <f>ifna(VLOOKUP(K9775,'Лист1'!D:E,2,false))</f>
        <v/>
      </c>
      <c r="M9775" s="9"/>
      <c r="N9775" s="9"/>
      <c r="O9775" s="9"/>
      <c r="P9775" s="9"/>
      <c r="Q9775" s="9"/>
      <c r="R9775" s="9"/>
    </row>
    <row r="9776" ht="15.75" customHeight="1">
      <c r="A9776" s="14" t="s">
        <v>11</v>
      </c>
      <c r="B9776" s="14" t="s">
        <v>12</v>
      </c>
      <c r="C9776" s="40" t="s">
        <v>23352</v>
      </c>
      <c r="D9776" s="14" t="s">
        <v>23353</v>
      </c>
      <c r="E9776" s="13" t="s">
        <v>23354</v>
      </c>
      <c r="F9776" s="14" t="s">
        <v>23355</v>
      </c>
      <c r="G9776" s="14" t="s">
        <v>10101</v>
      </c>
      <c r="H9776" s="41" t="s">
        <v>6712</v>
      </c>
      <c r="I9776" s="42" t="s">
        <v>85</v>
      </c>
      <c r="J9776" s="30">
        <f t="shared" si="1"/>
        <v>90</v>
      </c>
      <c r="K9776" s="7" t="str">
        <f t="shared" si="2"/>
        <v>ENG30-05761559-nsećanje</v>
      </c>
      <c r="L9776" s="7" t="str">
        <f>ifna(VLOOKUP(K9776,'Лист1'!D:E,2,false))</f>
        <v/>
      </c>
      <c r="M9776" s="9"/>
      <c r="N9776" s="9"/>
      <c r="O9776" s="9"/>
      <c r="P9776" s="9"/>
      <c r="Q9776" s="9"/>
      <c r="R9776" s="9"/>
    </row>
    <row r="9777" ht="15.75" customHeight="1">
      <c r="A9777" s="14" t="s">
        <v>11</v>
      </c>
      <c r="B9777" s="14" t="s">
        <v>12</v>
      </c>
      <c r="C9777" s="40" t="s">
        <v>23356</v>
      </c>
      <c r="D9777" s="14" t="s">
        <v>23357</v>
      </c>
      <c r="E9777" s="13" t="s">
        <v>23358</v>
      </c>
      <c r="F9777" s="14" t="s">
        <v>23359</v>
      </c>
      <c r="G9777" s="14" t="s">
        <v>6772</v>
      </c>
      <c r="H9777" s="41" t="s">
        <v>6712</v>
      </c>
      <c r="I9777" s="42" t="s">
        <v>85</v>
      </c>
      <c r="J9777" s="29">
        <f t="shared" si="1"/>
        <v>87</v>
      </c>
      <c r="K9777" s="7" t="str">
        <f t="shared" si="2"/>
        <v>ENG30-05764779-npovezanost</v>
      </c>
      <c r="L9777" s="7" t="str">
        <f>ifna(VLOOKUP(K9777,'Лист1'!D:E,2,false))</f>
        <v/>
      </c>
      <c r="M9777" s="9"/>
      <c r="N9777" s="9"/>
      <c r="O9777" s="9"/>
      <c r="P9777" s="9"/>
      <c r="Q9777" s="9"/>
      <c r="R9777" s="9"/>
    </row>
    <row r="9778" ht="15.75" customHeight="1">
      <c r="A9778" s="14" t="s">
        <v>11</v>
      </c>
      <c r="B9778" s="14" t="s">
        <v>12</v>
      </c>
      <c r="C9778" s="40" t="s">
        <v>21126</v>
      </c>
      <c r="D9778" s="14" t="s">
        <v>23360</v>
      </c>
      <c r="E9778" s="13" t="s">
        <v>23361</v>
      </c>
      <c r="F9778" s="14" t="s">
        <v>23362</v>
      </c>
      <c r="G9778" s="14" t="s">
        <v>6772</v>
      </c>
      <c r="H9778" s="41" t="s">
        <v>6712</v>
      </c>
      <c r="I9778" s="42" t="s">
        <v>85</v>
      </c>
      <c r="J9778" s="62">
        <f t="shared" si="1"/>
        <v>97</v>
      </c>
      <c r="K9778" s="7" t="str">
        <f t="shared" si="2"/>
        <v>ENG30-05765415-nsimbol</v>
      </c>
      <c r="L9778" s="7" t="str">
        <f>ifna(VLOOKUP(K9778,'Лист1'!D:E,2,false))</f>
        <v/>
      </c>
      <c r="M9778" s="9"/>
      <c r="N9778" s="9"/>
      <c r="O9778" s="9"/>
      <c r="P9778" s="9"/>
      <c r="Q9778" s="9"/>
      <c r="R9778" s="9"/>
    </row>
    <row r="9779" ht="15.75" customHeight="1">
      <c r="A9779" s="14" t="s">
        <v>11</v>
      </c>
      <c r="B9779" s="14" t="s">
        <v>12</v>
      </c>
      <c r="C9779" s="40" t="s">
        <v>23074</v>
      </c>
      <c r="D9779" s="14" t="s">
        <v>23363</v>
      </c>
      <c r="E9779" s="13" t="s">
        <v>23364</v>
      </c>
      <c r="F9779" s="14" t="s">
        <v>23365</v>
      </c>
      <c r="G9779" s="14" t="s">
        <v>6772</v>
      </c>
      <c r="H9779" s="41" t="s">
        <v>6712</v>
      </c>
      <c r="I9779" s="42" t="s">
        <v>85</v>
      </c>
      <c r="J9779" s="46">
        <f t="shared" si="1"/>
        <v>57</v>
      </c>
      <c r="K9779" s="7" t="str">
        <f t="shared" si="2"/>
        <v>ENG30-05767733-nmašta</v>
      </c>
      <c r="L9779" s="7" t="str">
        <f>ifna(VLOOKUP(K9779,'Лист1'!D:E,2,false))</f>
        <v/>
      </c>
      <c r="M9779" s="9"/>
      <c r="N9779" s="9"/>
      <c r="O9779" s="9"/>
      <c r="P9779" s="9"/>
      <c r="Q9779" s="9"/>
      <c r="R9779" s="9"/>
    </row>
    <row r="9780" ht="15.75" customHeight="1">
      <c r="A9780" s="14" t="s">
        <v>11</v>
      </c>
      <c r="B9780" s="14" t="s">
        <v>12</v>
      </c>
      <c r="C9780" s="40" t="s">
        <v>23366</v>
      </c>
      <c r="D9780" s="14" t="s">
        <v>23367</v>
      </c>
      <c r="E9780" s="13" t="s">
        <v>23368</v>
      </c>
      <c r="F9780" s="14" t="s">
        <v>23366</v>
      </c>
      <c r="G9780" s="14" t="s">
        <v>6772</v>
      </c>
      <c r="H9780" s="41" t="s">
        <v>6712</v>
      </c>
      <c r="I9780" s="42" t="s">
        <v>85</v>
      </c>
      <c r="J9780" s="39">
        <f t="shared" si="1"/>
        <v>19</v>
      </c>
      <c r="K9780" s="7" t="str">
        <f t="shared" si="2"/>
        <v>ENG30-05768252-nvizija</v>
      </c>
      <c r="L9780" s="7" t="str">
        <f>ifna(VLOOKUP(K9780,'Лист1'!D:E,2,false))</f>
        <v/>
      </c>
      <c r="M9780" s="9"/>
      <c r="N9780" s="9"/>
      <c r="O9780" s="9"/>
      <c r="P9780" s="9"/>
      <c r="Q9780" s="9"/>
      <c r="R9780" s="9"/>
    </row>
    <row r="9781" ht="15.75" customHeight="1">
      <c r="A9781" s="14" t="s">
        <v>11</v>
      </c>
      <c r="B9781" s="14" t="s">
        <v>12</v>
      </c>
      <c r="C9781" s="40" t="s">
        <v>12651</v>
      </c>
      <c r="D9781" s="14" t="s">
        <v>23369</v>
      </c>
      <c r="E9781" s="13" t="s">
        <v>23370</v>
      </c>
      <c r="F9781" s="14" t="s">
        <v>23371</v>
      </c>
      <c r="G9781" s="14" t="s">
        <v>6772</v>
      </c>
      <c r="H9781" s="41" t="s">
        <v>6712</v>
      </c>
      <c r="I9781" s="42" t="s">
        <v>85</v>
      </c>
      <c r="J9781" s="44">
        <f t="shared" si="1"/>
        <v>39</v>
      </c>
      <c r="K9781" s="7" t="str">
        <f t="shared" si="2"/>
        <v>ENG30-05770058-npotraga</v>
      </c>
      <c r="L9781" s="7" t="str">
        <f>ifna(VLOOKUP(K9781,'Лист1'!D:E,2,false))</f>
        <v/>
      </c>
      <c r="M9781" s="9"/>
      <c r="N9781" s="9"/>
      <c r="O9781" s="9"/>
      <c r="P9781" s="9"/>
      <c r="Q9781" s="9"/>
      <c r="R9781" s="9"/>
    </row>
    <row r="9782" ht="15.75" customHeight="1">
      <c r="A9782" s="14" t="s">
        <v>11</v>
      </c>
      <c r="B9782" s="14" t="s">
        <v>12</v>
      </c>
      <c r="C9782" s="40" t="s">
        <v>10747</v>
      </c>
      <c r="D9782" s="14" t="s">
        <v>23372</v>
      </c>
      <c r="E9782" s="13" t="s">
        <v>23373</v>
      </c>
      <c r="F9782" s="14" t="s">
        <v>10747</v>
      </c>
      <c r="G9782" s="14" t="s">
        <v>6772</v>
      </c>
      <c r="H9782" s="41" t="s">
        <v>6712</v>
      </c>
      <c r="I9782" s="42" t="s">
        <v>85</v>
      </c>
      <c r="J9782" s="39">
        <f t="shared" si="1"/>
        <v>89</v>
      </c>
      <c r="K9782" s="7" t="str">
        <f t="shared" si="2"/>
        <v>ENG30-05772667-nanaliza</v>
      </c>
      <c r="L9782" s="7" t="str">
        <f>ifna(VLOOKUP(K9782,'Лист1'!D:E,2,false))</f>
        <v/>
      </c>
      <c r="M9782" s="9"/>
      <c r="N9782" s="9"/>
      <c r="O9782" s="9"/>
      <c r="P9782" s="9"/>
      <c r="Q9782" s="9"/>
      <c r="R9782" s="9"/>
    </row>
    <row r="9783" ht="15.75" customHeight="1">
      <c r="A9783" s="14" t="s">
        <v>11</v>
      </c>
      <c r="B9783" s="14" t="s">
        <v>12</v>
      </c>
      <c r="C9783" s="40" t="s">
        <v>8277</v>
      </c>
      <c r="D9783" s="14" t="s">
        <v>23374</v>
      </c>
      <c r="E9783" s="13" t="s">
        <v>23375</v>
      </c>
      <c r="F9783" s="14" t="s">
        <v>23376</v>
      </c>
      <c r="G9783" s="14" t="s">
        <v>7523</v>
      </c>
      <c r="H9783" s="41" t="s">
        <v>6712</v>
      </c>
      <c r="I9783" s="42" t="s">
        <v>85</v>
      </c>
      <c r="J9783" s="70">
        <f t="shared" si="1"/>
        <v>133</v>
      </c>
      <c r="K9783" s="7" t="str">
        <f t="shared" si="2"/>
        <v>ENG30-05774614-nzaključak</v>
      </c>
      <c r="L9783" s="7" t="str">
        <f>ifna(VLOOKUP(K9783,'Лист1'!D:E,2,false))</f>
        <v/>
      </c>
      <c r="M9783" s="9"/>
      <c r="N9783" s="9"/>
      <c r="O9783" s="9"/>
      <c r="P9783" s="9"/>
      <c r="Q9783" s="9"/>
      <c r="R9783" s="9"/>
    </row>
    <row r="9784" ht="15.75" customHeight="1">
      <c r="A9784" s="14" t="s">
        <v>11</v>
      </c>
      <c r="B9784" s="14" t="s">
        <v>12</v>
      </c>
      <c r="C9784" s="40" t="s">
        <v>23377</v>
      </c>
      <c r="D9784" s="14" t="s">
        <v>23378</v>
      </c>
      <c r="E9784" s="13" t="s">
        <v>23379</v>
      </c>
      <c r="F9784" s="14" t="s">
        <v>23380</v>
      </c>
      <c r="G9784" s="14" t="s">
        <v>23381</v>
      </c>
      <c r="H9784" s="41" t="s">
        <v>6712</v>
      </c>
      <c r="I9784" s="42" t="s">
        <v>85</v>
      </c>
      <c r="J9784" s="43">
        <f t="shared" si="1"/>
        <v>56</v>
      </c>
      <c r="K9784" s="7" t="str">
        <f t="shared" si="2"/>
        <v>ENG30-05775081-nanticipacija</v>
      </c>
      <c r="L9784" s="7" t="str">
        <f>ifna(VLOOKUP(K9784,'Лист1'!D:E,2,false))</f>
        <v/>
      </c>
      <c r="M9784" s="9"/>
      <c r="N9784" s="9"/>
      <c r="O9784" s="9"/>
      <c r="P9784" s="9"/>
      <c r="Q9784" s="9"/>
      <c r="R9784" s="9"/>
    </row>
    <row r="9785" ht="15.75" customHeight="1">
      <c r="A9785" s="14" t="s">
        <v>11</v>
      </c>
      <c r="B9785" s="14" t="s">
        <v>12</v>
      </c>
      <c r="C9785" s="40" t="s">
        <v>23054</v>
      </c>
      <c r="D9785" s="14" t="s">
        <v>23378</v>
      </c>
      <c r="E9785" s="13" t="s">
        <v>23379</v>
      </c>
      <c r="F9785" s="14" t="s">
        <v>23380</v>
      </c>
      <c r="G9785" s="14" t="s">
        <v>23381</v>
      </c>
      <c r="H9785" s="41" t="s">
        <v>6712</v>
      </c>
      <c r="I9785" s="42" t="s">
        <v>85</v>
      </c>
      <c r="J9785" s="50">
        <f t="shared" si="1"/>
        <v>56</v>
      </c>
      <c r="K9785" s="7" t="str">
        <f t="shared" si="2"/>
        <v>ENG30-05775081-npredviđanje</v>
      </c>
      <c r="L9785" s="7" t="str">
        <f>ifna(VLOOKUP(K9785,'Лист1'!D:E,2,false))</f>
        <v/>
      </c>
      <c r="M9785" s="9"/>
      <c r="N9785" s="9"/>
      <c r="O9785" s="9"/>
      <c r="P9785" s="9"/>
      <c r="Q9785" s="9"/>
      <c r="R9785" s="9"/>
    </row>
    <row r="9786" ht="15.75" customHeight="1">
      <c r="A9786" s="14" t="s">
        <v>11</v>
      </c>
      <c r="B9786" s="14" t="s">
        <v>12</v>
      </c>
      <c r="C9786" s="40" t="s">
        <v>8199</v>
      </c>
      <c r="D9786" s="14" t="s">
        <v>23378</v>
      </c>
      <c r="E9786" s="13" t="s">
        <v>23379</v>
      </c>
      <c r="F9786" s="14" t="s">
        <v>23380</v>
      </c>
      <c r="G9786" s="14" t="s">
        <v>23381</v>
      </c>
      <c r="H9786" s="41" t="s">
        <v>6712</v>
      </c>
      <c r="I9786" s="42" t="s">
        <v>85</v>
      </c>
      <c r="J9786" s="50">
        <f t="shared" si="1"/>
        <v>56</v>
      </c>
      <c r="K9786" s="7" t="str">
        <f t="shared" si="2"/>
        <v>ENG30-05775081-nprognoza</v>
      </c>
      <c r="L9786" s="7" t="str">
        <f>ifna(VLOOKUP(K9786,'Лист1'!D:E,2,false))</f>
        <v/>
      </c>
      <c r="M9786" s="9"/>
      <c r="N9786" s="9"/>
      <c r="O9786" s="9"/>
      <c r="P9786" s="9"/>
      <c r="Q9786" s="9"/>
      <c r="R9786" s="9"/>
    </row>
    <row r="9787" ht="15.75" customHeight="1">
      <c r="A9787" s="14" t="s">
        <v>11</v>
      </c>
      <c r="B9787" s="14" t="s">
        <v>12</v>
      </c>
      <c r="C9787" s="40" t="s">
        <v>23382</v>
      </c>
      <c r="D9787" s="14" t="s">
        <v>23383</v>
      </c>
      <c r="E9787" s="13" t="s">
        <v>23384</v>
      </c>
      <c r="F9787" s="14" t="s">
        <v>23382</v>
      </c>
      <c r="G9787" s="14" t="s">
        <v>6772</v>
      </c>
      <c r="H9787" s="41" t="s">
        <v>6712</v>
      </c>
      <c r="I9787" s="42" t="s">
        <v>85</v>
      </c>
      <c r="J9787" s="30">
        <f t="shared" si="1"/>
        <v>40</v>
      </c>
      <c r="K9787" s="7" t="str">
        <f t="shared" si="2"/>
        <v>ENG30-05781800-npodela</v>
      </c>
      <c r="L9787" s="7" t="str">
        <f>ifna(VLOOKUP(K9787,'Лист1'!D:E,2,false))</f>
        <v/>
      </c>
      <c r="M9787" s="9"/>
      <c r="N9787" s="9"/>
      <c r="O9787" s="9"/>
      <c r="P9787" s="9"/>
      <c r="Q9787" s="9"/>
      <c r="R9787" s="9"/>
    </row>
    <row r="9788" ht="15.75" customHeight="1">
      <c r="A9788" s="14" t="s">
        <v>11</v>
      </c>
      <c r="B9788" s="14" t="s">
        <v>12</v>
      </c>
      <c r="C9788" s="40" t="s">
        <v>8200</v>
      </c>
      <c r="D9788" s="14" t="s">
        <v>23385</v>
      </c>
      <c r="E9788" s="13" t="s">
        <v>23386</v>
      </c>
      <c r="F9788" s="14" t="s">
        <v>23387</v>
      </c>
      <c r="G9788" s="14" t="s">
        <v>7523</v>
      </c>
      <c r="H9788" s="41" t="s">
        <v>6712</v>
      </c>
      <c r="I9788" s="42" t="s">
        <v>85</v>
      </c>
      <c r="J9788" s="43">
        <f t="shared" si="1"/>
        <v>31</v>
      </c>
      <c r="K9788" s="7" t="str">
        <f t="shared" si="2"/>
        <v>ENG30-05782884-nrešavanje</v>
      </c>
      <c r="L9788" s="7" t="str">
        <f>ifna(VLOOKUP(K9788,'Лист1'!D:E,2,false))</f>
        <v/>
      </c>
      <c r="M9788" s="9"/>
      <c r="N9788" s="9"/>
      <c r="O9788" s="9"/>
      <c r="P9788" s="9"/>
      <c r="Q9788" s="9"/>
      <c r="R9788" s="9"/>
    </row>
    <row r="9789" ht="15.75" customHeight="1">
      <c r="A9789" s="14" t="s">
        <v>11</v>
      </c>
      <c r="B9789" s="14" t="s">
        <v>12</v>
      </c>
      <c r="C9789" s="40" t="s">
        <v>8273</v>
      </c>
      <c r="D9789" s="14" t="s">
        <v>23388</v>
      </c>
      <c r="E9789" s="13" t="s">
        <v>23389</v>
      </c>
      <c r="F9789" s="14" t="s">
        <v>23390</v>
      </c>
      <c r="G9789" s="14" t="s">
        <v>6772</v>
      </c>
      <c r="H9789" s="41" t="s">
        <v>6712</v>
      </c>
      <c r="I9789" s="42" t="s">
        <v>85</v>
      </c>
      <c r="J9789" s="25">
        <f t="shared" si="1"/>
        <v>59</v>
      </c>
      <c r="K9789" s="7" t="str">
        <f t="shared" si="2"/>
        <v>ENG30-05788552-nodluka</v>
      </c>
      <c r="L9789" s="7" t="str">
        <f>ifna(VLOOKUP(K9789,'Лист1'!D:E,2,false))</f>
        <v/>
      </c>
      <c r="M9789" s="9"/>
      <c r="N9789" s="9"/>
      <c r="O9789" s="9"/>
      <c r="P9789" s="9"/>
      <c r="Q9789" s="9"/>
      <c r="R9789" s="9"/>
    </row>
    <row r="9790" ht="15.75" customHeight="1">
      <c r="A9790" s="14" t="s">
        <v>11</v>
      </c>
      <c r="B9790" s="14" t="s">
        <v>12</v>
      </c>
      <c r="C9790" s="40" t="s">
        <v>8277</v>
      </c>
      <c r="D9790" s="14" t="s">
        <v>23388</v>
      </c>
      <c r="E9790" s="13" t="s">
        <v>23389</v>
      </c>
      <c r="F9790" s="14" t="s">
        <v>23390</v>
      </c>
      <c r="G9790" s="14" t="s">
        <v>6772</v>
      </c>
      <c r="H9790" s="41" t="s">
        <v>6712</v>
      </c>
      <c r="I9790" s="42" t="s">
        <v>85</v>
      </c>
      <c r="J9790" s="60">
        <f t="shared" si="1"/>
        <v>59</v>
      </c>
      <c r="K9790" s="7" t="str">
        <f t="shared" si="2"/>
        <v>ENG30-05788552-nzaključak</v>
      </c>
      <c r="L9790" s="7" t="str">
        <f>ifna(VLOOKUP(K9790,'Лист1'!D:E,2,false))</f>
        <v/>
      </c>
      <c r="M9790" s="9"/>
      <c r="N9790" s="9"/>
      <c r="O9790" s="9"/>
      <c r="P9790" s="9"/>
      <c r="Q9790" s="9"/>
      <c r="R9790" s="9"/>
    </row>
    <row r="9791" ht="15.75" customHeight="1">
      <c r="A9791" s="14" t="s">
        <v>11</v>
      </c>
      <c r="B9791" s="14" t="s">
        <v>12</v>
      </c>
      <c r="C9791" s="40" t="s">
        <v>8273</v>
      </c>
      <c r="D9791" s="14" t="s">
        <v>23391</v>
      </c>
      <c r="E9791" s="13" t="s">
        <v>23392</v>
      </c>
      <c r="F9791" s="14" t="s">
        <v>23393</v>
      </c>
      <c r="G9791" s="14" t="s">
        <v>6772</v>
      </c>
      <c r="H9791" s="41" t="s">
        <v>6712</v>
      </c>
      <c r="I9791" s="42" t="s">
        <v>85</v>
      </c>
      <c r="J9791" s="17">
        <f t="shared" si="1"/>
        <v>49</v>
      </c>
      <c r="K9791" s="7" t="str">
        <f t="shared" si="2"/>
        <v>ENG30-05789089-nodluka</v>
      </c>
      <c r="L9791" s="7" t="str">
        <f>ifna(VLOOKUP(K9791,'Лист1'!D:E,2,false))</f>
        <v/>
      </c>
      <c r="M9791" s="9"/>
      <c r="N9791" s="9"/>
      <c r="O9791" s="9"/>
      <c r="P9791" s="9"/>
      <c r="Q9791" s="9"/>
      <c r="R9791" s="9"/>
    </row>
    <row r="9792" ht="15.75" customHeight="1">
      <c r="A9792" s="14" t="s">
        <v>11</v>
      </c>
      <c r="B9792" s="14" t="s">
        <v>12</v>
      </c>
      <c r="C9792" s="40" t="s">
        <v>8460</v>
      </c>
      <c r="D9792" s="14" t="s">
        <v>23391</v>
      </c>
      <c r="E9792" s="13" t="s">
        <v>23392</v>
      </c>
      <c r="F9792" s="14" t="s">
        <v>23393</v>
      </c>
      <c r="G9792" s="14" t="s">
        <v>6772</v>
      </c>
      <c r="H9792" s="41" t="s">
        <v>6712</v>
      </c>
      <c r="I9792" s="42" t="s">
        <v>85</v>
      </c>
      <c r="J9792" s="46">
        <f t="shared" si="1"/>
        <v>49</v>
      </c>
      <c r="K9792" s="7" t="str">
        <f t="shared" si="2"/>
        <v>ENG30-05789089-nrešenje</v>
      </c>
      <c r="L9792" s="7" t="str">
        <f>ifna(VLOOKUP(K9792,'Лист1'!D:E,2,false))</f>
        <v/>
      </c>
      <c r="M9792" s="9"/>
      <c r="N9792" s="9"/>
      <c r="O9792" s="9"/>
      <c r="P9792" s="9"/>
      <c r="Q9792" s="9"/>
      <c r="R9792" s="9"/>
    </row>
    <row r="9793" ht="15.75" customHeight="1">
      <c r="A9793" s="14" t="s">
        <v>11</v>
      </c>
      <c r="B9793" s="14" t="s">
        <v>12</v>
      </c>
      <c r="C9793" s="40" t="s">
        <v>8204</v>
      </c>
      <c r="D9793" s="14" t="s">
        <v>23391</v>
      </c>
      <c r="E9793" s="13" t="s">
        <v>23392</v>
      </c>
      <c r="F9793" s="14" t="s">
        <v>23393</v>
      </c>
      <c r="G9793" s="14" t="s">
        <v>6772</v>
      </c>
      <c r="H9793" s="41" t="s">
        <v>6712</v>
      </c>
      <c r="I9793" s="42" t="s">
        <v>85</v>
      </c>
      <c r="J9793" s="87">
        <f t="shared" si="1"/>
        <v>49</v>
      </c>
      <c r="K9793" s="7" t="str">
        <f t="shared" si="2"/>
        <v>ENG30-05789089-nrezolucija</v>
      </c>
      <c r="L9793" s="7" t="str">
        <f>ifna(VLOOKUP(K9793,'Лист1'!D:E,2,false))</f>
        <v/>
      </c>
      <c r="M9793" s="9"/>
      <c r="N9793" s="9"/>
      <c r="O9793" s="9"/>
      <c r="P9793" s="9"/>
      <c r="Q9793" s="9"/>
      <c r="R9793" s="9"/>
    </row>
    <row r="9794" ht="15.75" customHeight="1">
      <c r="A9794" s="14" t="s">
        <v>11</v>
      </c>
      <c r="B9794" s="14" t="s">
        <v>12</v>
      </c>
      <c r="C9794" s="40" t="s">
        <v>8260</v>
      </c>
      <c r="D9794" s="14" t="s">
        <v>23394</v>
      </c>
      <c r="E9794" s="13" t="s">
        <v>23395</v>
      </c>
      <c r="F9794" s="14" t="s">
        <v>23396</v>
      </c>
      <c r="G9794" s="14" t="s">
        <v>6772</v>
      </c>
      <c r="H9794" s="41" t="s">
        <v>6712</v>
      </c>
      <c r="I9794" s="42" t="s">
        <v>85</v>
      </c>
      <c r="J9794" s="39">
        <f t="shared" si="1"/>
        <v>34</v>
      </c>
      <c r="K9794" s="7" t="str">
        <f t="shared" si="2"/>
        <v>ENG30-05790242-nizbor</v>
      </c>
      <c r="L9794" s="7" t="str">
        <f>ifna(VLOOKUP(K9794,'Лист1'!D:E,2,false))</f>
        <v/>
      </c>
      <c r="M9794" s="9"/>
      <c r="N9794" s="9"/>
      <c r="O9794" s="9"/>
      <c r="P9794" s="9"/>
      <c r="Q9794" s="9"/>
      <c r="R9794" s="9"/>
    </row>
    <row r="9795" ht="15.75" customHeight="1">
      <c r="A9795" s="14" t="s">
        <v>11</v>
      </c>
      <c r="B9795" s="14" t="s">
        <v>12</v>
      </c>
      <c r="C9795" s="40" t="s">
        <v>23397</v>
      </c>
      <c r="D9795" s="14" t="s">
        <v>23398</v>
      </c>
      <c r="E9795" s="13" t="s">
        <v>23399</v>
      </c>
      <c r="F9795" s="14" t="s">
        <v>23400</v>
      </c>
      <c r="G9795" s="14" t="s">
        <v>6772</v>
      </c>
      <c r="H9795" s="41" t="s">
        <v>6712</v>
      </c>
      <c r="I9795" s="42" t="s">
        <v>85</v>
      </c>
      <c r="J9795" s="63">
        <f t="shared" si="1"/>
        <v>20</v>
      </c>
      <c r="K9795" s="7" t="str">
        <f t="shared" si="2"/>
        <v>ENG30-05790944-nalternativa</v>
      </c>
      <c r="L9795" s="7" t="str">
        <f>ifna(VLOOKUP(K9795,'Лист1'!D:E,2,false))</f>
        <v/>
      </c>
      <c r="M9795" s="9"/>
      <c r="N9795" s="9"/>
      <c r="O9795" s="9"/>
      <c r="P9795" s="9"/>
      <c r="Q9795" s="9"/>
      <c r="R9795" s="9"/>
    </row>
    <row r="9796" ht="15.75" customHeight="1">
      <c r="A9796" s="14" t="s">
        <v>11</v>
      </c>
      <c r="B9796" s="14" t="s">
        <v>12</v>
      </c>
      <c r="C9796" s="40" t="s">
        <v>8260</v>
      </c>
      <c r="D9796" s="14" t="s">
        <v>23398</v>
      </c>
      <c r="E9796" s="13" t="s">
        <v>23399</v>
      </c>
      <c r="F9796" s="14" t="s">
        <v>23400</v>
      </c>
      <c r="G9796" s="14" t="s">
        <v>6772</v>
      </c>
      <c r="H9796" s="41" t="s">
        <v>6712</v>
      </c>
      <c r="I9796" s="42" t="s">
        <v>85</v>
      </c>
      <c r="J9796" s="33">
        <f t="shared" si="1"/>
        <v>20</v>
      </c>
      <c r="K9796" s="7" t="str">
        <f t="shared" si="2"/>
        <v>ENG30-05790944-nizbor</v>
      </c>
      <c r="L9796" s="7" t="str">
        <f>ifna(VLOOKUP(K9796,'Лист1'!D:E,2,false))</f>
        <v/>
      </c>
      <c r="M9796" s="9"/>
      <c r="N9796" s="9"/>
      <c r="O9796" s="9"/>
      <c r="P9796" s="9"/>
      <c r="Q9796" s="9"/>
      <c r="R9796" s="9"/>
    </row>
    <row r="9797" ht="15.75" customHeight="1">
      <c r="A9797" s="14" t="s">
        <v>11</v>
      </c>
      <c r="B9797" s="14" t="s">
        <v>12</v>
      </c>
      <c r="C9797" s="40" t="s">
        <v>7428</v>
      </c>
      <c r="D9797" s="14" t="s">
        <v>23401</v>
      </c>
      <c r="E9797" s="13" t="s">
        <v>23402</v>
      </c>
      <c r="F9797" s="14" t="s">
        <v>23403</v>
      </c>
      <c r="G9797" s="14" t="s">
        <v>6772</v>
      </c>
      <c r="H9797" s="41" t="s">
        <v>6712</v>
      </c>
      <c r="I9797" s="42" t="s">
        <v>85</v>
      </c>
      <c r="J9797" s="58">
        <f t="shared" si="1"/>
        <v>19</v>
      </c>
      <c r="K9797" s="7" t="str">
        <f t="shared" si="2"/>
        <v>ENG30-05792010-nizlaz</v>
      </c>
      <c r="L9797" s="7" t="str">
        <f>ifna(VLOOKUP(K9797,'Лист1'!D:E,2,false))</f>
        <v/>
      </c>
      <c r="M9797" s="9"/>
      <c r="N9797" s="9"/>
      <c r="O9797" s="9"/>
      <c r="P9797" s="9"/>
      <c r="Q9797" s="9"/>
      <c r="R9797" s="9"/>
    </row>
    <row r="9798" ht="15.75" customHeight="1">
      <c r="A9798" s="14" t="s">
        <v>11</v>
      </c>
      <c r="B9798" s="14" t="s">
        <v>12</v>
      </c>
      <c r="C9798" s="40" t="s">
        <v>22802</v>
      </c>
      <c r="D9798" s="14" t="s">
        <v>23401</v>
      </c>
      <c r="E9798" s="13" t="s">
        <v>23402</v>
      </c>
      <c r="F9798" s="14" t="s">
        <v>23403</v>
      </c>
      <c r="G9798" s="14" t="s">
        <v>6772</v>
      </c>
      <c r="H9798" s="41" t="s">
        <v>6712</v>
      </c>
      <c r="I9798" s="42" t="s">
        <v>85</v>
      </c>
      <c r="J9798" s="53">
        <f t="shared" si="1"/>
        <v>19</v>
      </c>
      <c r="K9798" s="7" t="str">
        <f t="shared" si="2"/>
        <v>ENG30-05792010-nmogućnost</v>
      </c>
      <c r="L9798" s="7" t="str">
        <f>ifna(VLOOKUP(K9798,'Лист1'!D:E,2,false))</f>
        <v/>
      </c>
      <c r="M9798" s="9"/>
      <c r="N9798" s="9"/>
      <c r="O9798" s="9"/>
      <c r="P9798" s="9"/>
      <c r="Q9798" s="9"/>
      <c r="R9798" s="9"/>
    </row>
    <row r="9799" ht="15.75" customHeight="1">
      <c r="A9799" s="14" t="s">
        <v>11</v>
      </c>
      <c r="B9799" s="14" t="s">
        <v>12</v>
      </c>
      <c r="C9799" s="40" t="s">
        <v>23176</v>
      </c>
      <c r="D9799" s="14" t="s">
        <v>23404</v>
      </c>
      <c r="E9799" s="13" t="s">
        <v>23405</v>
      </c>
      <c r="F9799" s="14" t="s">
        <v>23406</v>
      </c>
      <c r="G9799" s="14" t="s">
        <v>6772</v>
      </c>
      <c r="H9799" s="41" t="s">
        <v>6712</v>
      </c>
      <c r="I9799" s="42" t="s">
        <v>85</v>
      </c>
      <c r="J9799" s="124">
        <f t="shared" si="1"/>
        <v>108</v>
      </c>
      <c r="K9799" s="7" t="str">
        <f t="shared" si="2"/>
        <v>ENG30-05793210-nprincip</v>
      </c>
      <c r="L9799" s="7" t="str">
        <f>ifna(VLOOKUP(K9799,'Лист1'!D:E,2,false))</f>
        <v/>
      </c>
      <c r="M9799" s="9"/>
      <c r="N9799" s="9"/>
      <c r="O9799" s="9"/>
      <c r="P9799" s="9"/>
      <c r="Q9799" s="9"/>
      <c r="R9799" s="9"/>
    </row>
    <row r="9800" ht="15.75" customHeight="1">
      <c r="A9800" s="14" t="s">
        <v>11</v>
      </c>
      <c r="B9800" s="14" t="s">
        <v>12</v>
      </c>
      <c r="C9800" s="40" t="s">
        <v>23407</v>
      </c>
      <c r="D9800" s="14" t="s">
        <v>23408</v>
      </c>
      <c r="E9800" s="13" t="s">
        <v>23409</v>
      </c>
      <c r="F9800" s="14" t="s">
        <v>23410</v>
      </c>
      <c r="G9800" s="14" t="s">
        <v>6772</v>
      </c>
      <c r="H9800" s="41" t="s">
        <v>6712</v>
      </c>
      <c r="I9800" s="42" t="s">
        <v>85</v>
      </c>
      <c r="J9800" s="43">
        <f t="shared" si="1"/>
        <v>49</v>
      </c>
      <c r="K9800" s="7" t="str">
        <f t="shared" si="2"/>
        <v>ENG30-05793554-nosnova</v>
      </c>
      <c r="L9800" s="7" t="str">
        <f>ifna(VLOOKUP(K9800,'Лист1'!D:E,2,false))</f>
        <v/>
      </c>
      <c r="M9800" s="9"/>
      <c r="N9800" s="9"/>
      <c r="O9800" s="9"/>
      <c r="P9800" s="9"/>
      <c r="Q9800" s="9"/>
      <c r="R9800" s="9"/>
    </row>
    <row r="9801" ht="15.75" customHeight="1">
      <c r="A9801" s="14" t="s">
        <v>11</v>
      </c>
      <c r="B9801" s="14" t="s">
        <v>12</v>
      </c>
      <c r="C9801" s="40" t="s">
        <v>21196</v>
      </c>
      <c r="D9801" s="14" t="s">
        <v>23408</v>
      </c>
      <c r="E9801" s="13" t="s">
        <v>23409</v>
      </c>
      <c r="F9801" s="14" t="s">
        <v>23410</v>
      </c>
      <c r="G9801" s="14" t="s">
        <v>6772</v>
      </c>
      <c r="H9801" s="41" t="s">
        <v>6712</v>
      </c>
      <c r="I9801" s="42" t="s">
        <v>85</v>
      </c>
      <c r="J9801" s="59">
        <f t="shared" si="1"/>
        <v>49</v>
      </c>
      <c r="K9801" s="7" t="str">
        <f t="shared" si="2"/>
        <v>ENG30-05793554-ntemelj</v>
      </c>
      <c r="L9801" s="7" t="str">
        <f>ifna(VLOOKUP(K9801,'Лист1'!D:E,2,false))</f>
        <v/>
      </c>
      <c r="M9801" s="9"/>
      <c r="N9801" s="9"/>
      <c r="O9801" s="9"/>
      <c r="P9801" s="9"/>
      <c r="Q9801" s="9"/>
      <c r="R9801" s="9"/>
    </row>
    <row r="9802" ht="15.75" customHeight="1">
      <c r="A9802" s="14" t="s">
        <v>11</v>
      </c>
      <c r="B9802" s="14" t="s">
        <v>12</v>
      </c>
      <c r="C9802" s="40" t="s">
        <v>23411</v>
      </c>
      <c r="D9802" s="14" t="s">
        <v>23412</v>
      </c>
      <c r="E9802" s="13" t="s">
        <v>23413</v>
      </c>
      <c r="F9802" s="14" t="s">
        <v>23414</v>
      </c>
      <c r="G9802" s="14" t="s">
        <v>6772</v>
      </c>
      <c r="H9802" s="41" t="s">
        <v>6712</v>
      </c>
      <c r="I9802" s="42" t="s">
        <v>85</v>
      </c>
      <c r="J9802" s="43">
        <f t="shared" si="1"/>
        <v>28</v>
      </c>
      <c r="K9802" s="7" t="str">
        <f t="shared" si="2"/>
        <v>ENG30-05794057-nodgovor</v>
      </c>
      <c r="L9802" s="7" t="str">
        <f>ifna(VLOOKUP(K9802,'Лист1'!D:E,2,false))</f>
        <v/>
      </c>
      <c r="M9802" s="9"/>
      <c r="N9802" s="9"/>
      <c r="O9802" s="9"/>
      <c r="P9802" s="9"/>
      <c r="Q9802" s="9"/>
      <c r="R9802" s="9"/>
    </row>
    <row r="9803" ht="15.75" customHeight="1">
      <c r="A9803" s="14" t="s">
        <v>11</v>
      </c>
      <c r="B9803" s="14" t="s">
        <v>12</v>
      </c>
      <c r="C9803" s="40" t="s">
        <v>23415</v>
      </c>
      <c r="D9803" s="14" t="s">
        <v>23412</v>
      </c>
      <c r="E9803" s="13" t="s">
        <v>23413</v>
      </c>
      <c r="F9803" s="14" t="s">
        <v>23414</v>
      </c>
      <c r="G9803" s="14" t="s">
        <v>6772</v>
      </c>
      <c r="H9803" s="41" t="s">
        <v>6712</v>
      </c>
      <c r="I9803" s="42" t="s">
        <v>85</v>
      </c>
      <c r="J9803" s="36">
        <f t="shared" si="1"/>
        <v>28</v>
      </c>
      <c r="K9803" s="7" t="str">
        <f t="shared" si="2"/>
        <v>ENG30-05794057-nsporazum</v>
      </c>
      <c r="L9803" s="7" t="str">
        <f>ifna(VLOOKUP(K9803,'Лист1'!D:E,2,false))</f>
        <v/>
      </c>
      <c r="M9803" s="9"/>
      <c r="N9803" s="9"/>
      <c r="O9803" s="9"/>
      <c r="P9803" s="9"/>
      <c r="Q9803" s="9"/>
      <c r="R9803" s="9"/>
    </row>
    <row r="9804" ht="15.75" customHeight="1">
      <c r="A9804" s="14" t="s">
        <v>11</v>
      </c>
      <c r="B9804" s="14" t="s">
        <v>12</v>
      </c>
      <c r="C9804" s="40" t="s">
        <v>23416</v>
      </c>
      <c r="D9804" s="14" t="s">
        <v>23417</v>
      </c>
      <c r="E9804" s="13" t="s">
        <v>23418</v>
      </c>
      <c r="F9804" s="14" t="s">
        <v>23419</v>
      </c>
      <c r="G9804" s="14" t="s">
        <v>6772</v>
      </c>
      <c r="H9804" s="41" t="s">
        <v>6712</v>
      </c>
      <c r="I9804" s="42" t="s">
        <v>85</v>
      </c>
      <c r="J9804" s="21">
        <f t="shared" si="1"/>
        <v>36</v>
      </c>
      <c r="K9804" s="7" t="str">
        <f t="shared" si="2"/>
        <v>ENG30-05796423-nproračun</v>
      </c>
      <c r="L9804" s="7" t="str">
        <f>ifna(VLOOKUP(K9804,'Лист1'!D:E,2,false))</f>
        <v/>
      </c>
      <c r="M9804" s="9"/>
      <c r="N9804" s="9"/>
      <c r="O9804" s="9"/>
      <c r="P9804" s="9"/>
      <c r="Q9804" s="9"/>
      <c r="R9804" s="9"/>
    </row>
    <row r="9805" ht="15.75" customHeight="1">
      <c r="A9805" s="14" t="s">
        <v>11</v>
      </c>
      <c r="B9805" s="14" t="s">
        <v>12</v>
      </c>
      <c r="C9805" s="40" t="s">
        <v>10801</v>
      </c>
      <c r="D9805" s="14" t="s">
        <v>23420</v>
      </c>
      <c r="E9805" s="13" t="s">
        <v>23421</v>
      </c>
      <c r="F9805" s="14" t="s">
        <v>23422</v>
      </c>
      <c r="G9805" s="14" t="s">
        <v>8298</v>
      </c>
      <c r="H9805" s="41" t="s">
        <v>6712</v>
      </c>
      <c r="I9805" s="42" t="s">
        <v>85</v>
      </c>
      <c r="J9805" s="36">
        <f t="shared" si="1"/>
        <v>16</v>
      </c>
      <c r="K9805" s="7" t="str">
        <f t="shared" si="2"/>
        <v>ENG30-05798043-neksperiment</v>
      </c>
      <c r="L9805" s="7" t="str">
        <f>ifna(VLOOKUP(K9805,'Лист1'!D:E,2,false))</f>
        <v/>
      </c>
      <c r="M9805" s="9"/>
      <c r="N9805" s="9"/>
      <c r="O9805" s="9"/>
      <c r="P9805" s="9"/>
      <c r="Q9805" s="9"/>
      <c r="R9805" s="9"/>
    </row>
    <row r="9806" ht="15.75" customHeight="1">
      <c r="A9806" s="14" t="s">
        <v>11</v>
      </c>
      <c r="B9806" s="14" t="s">
        <v>12</v>
      </c>
      <c r="C9806" s="40" t="s">
        <v>23423</v>
      </c>
      <c r="D9806" s="14" t="s">
        <v>23420</v>
      </c>
      <c r="E9806" s="13" t="s">
        <v>23421</v>
      </c>
      <c r="F9806" s="14" t="s">
        <v>23422</v>
      </c>
      <c r="G9806" s="14" t="s">
        <v>8298</v>
      </c>
      <c r="H9806" s="41" t="s">
        <v>6712</v>
      </c>
      <c r="I9806" s="42" t="s">
        <v>85</v>
      </c>
      <c r="J9806" s="61">
        <f t="shared" si="1"/>
        <v>16</v>
      </c>
      <c r="K9806" s="7" t="str">
        <f t="shared" si="2"/>
        <v>ENG30-05798043-neksperimentisanje</v>
      </c>
      <c r="L9806" s="7" t="str">
        <f>ifna(VLOOKUP(K9806,'Лист1'!D:E,2,false))</f>
        <v/>
      </c>
      <c r="M9806" s="9"/>
      <c r="N9806" s="9"/>
      <c r="O9806" s="9"/>
      <c r="P9806" s="9"/>
      <c r="Q9806" s="9"/>
      <c r="R9806" s="9"/>
    </row>
    <row r="9807" ht="15.75" customHeight="1">
      <c r="A9807" s="14" t="s">
        <v>11</v>
      </c>
      <c r="B9807" s="14" t="s">
        <v>12</v>
      </c>
      <c r="C9807" s="40" t="s">
        <v>8144</v>
      </c>
      <c r="D9807" s="14" t="s">
        <v>23424</v>
      </c>
      <c r="E9807" s="13" t="s">
        <v>23425</v>
      </c>
      <c r="F9807" s="14" t="s">
        <v>23426</v>
      </c>
      <c r="G9807" s="14" t="s">
        <v>6772</v>
      </c>
      <c r="H9807" s="41" t="s">
        <v>6712</v>
      </c>
      <c r="I9807" s="42" t="s">
        <v>85</v>
      </c>
      <c r="J9807" s="27">
        <f t="shared" si="1"/>
        <v>70</v>
      </c>
      <c r="K9807" s="7" t="str">
        <f t="shared" si="2"/>
        <v>ENG30-05798569-nkontrola</v>
      </c>
      <c r="L9807" s="7" t="str">
        <f>ifna(VLOOKUP(K9807,'Лист1'!D:E,2,false))</f>
        <v/>
      </c>
      <c r="M9807" s="9"/>
      <c r="N9807" s="9"/>
      <c r="O9807" s="9"/>
      <c r="P9807" s="9"/>
      <c r="Q9807" s="9"/>
      <c r="R9807" s="9"/>
    </row>
    <row r="9808" ht="15.75" customHeight="1">
      <c r="A9808" s="14" t="s">
        <v>11</v>
      </c>
      <c r="B9808" s="14" t="s">
        <v>12</v>
      </c>
      <c r="C9808" s="40" t="s">
        <v>13838</v>
      </c>
      <c r="D9808" s="14" t="s">
        <v>23427</v>
      </c>
      <c r="E9808" s="13" t="s">
        <v>23428</v>
      </c>
      <c r="F9808" s="14" t="s">
        <v>23429</v>
      </c>
      <c r="G9808" s="14" t="s">
        <v>6772</v>
      </c>
      <c r="H9808" s="41" t="s">
        <v>6712</v>
      </c>
      <c r="I9808" s="42" t="s">
        <v>85</v>
      </c>
      <c r="J9808" s="60">
        <f t="shared" si="1"/>
        <v>32</v>
      </c>
      <c r="K9808" s="7" t="str">
        <f t="shared" si="2"/>
        <v>ENG30-05799212-nsuđenje</v>
      </c>
      <c r="L9808" s="7" t="str">
        <f>ifna(VLOOKUP(K9808,'Лист1'!D:E,2,false))</f>
        <v/>
      </c>
      <c r="M9808" s="9"/>
      <c r="N9808" s="9"/>
      <c r="O9808" s="9"/>
      <c r="P9808" s="9"/>
      <c r="Q9808" s="9"/>
      <c r="R9808" s="9"/>
    </row>
    <row r="9809" ht="15.75" customHeight="1">
      <c r="A9809" s="14" t="s">
        <v>11</v>
      </c>
      <c r="B9809" s="14" t="s">
        <v>12</v>
      </c>
      <c r="C9809" s="40" t="s">
        <v>11681</v>
      </c>
      <c r="D9809" s="14" t="s">
        <v>23427</v>
      </c>
      <c r="E9809" s="13" t="s">
        <v>23428</v>
      </c>
      <c r="F9809" s="14" t="s">
        <v>23429</v>
      </c>
      <c r="G9809" s="14" t="s">
        <v>6772</v>
      </c>
      <c r="H9809" s="41" t="s">
        <v>6712</v>
      </c>
      <c r="I9809" s="42" t="s">
        <v>85</v>
      </c>
      <c r="J9809" s="61">
        <f t="shared" si="1"/>
        <v>32</v>
      </c>
      <c r="K9809" s="7" t="str">
        <f t="shared" si="2"/>
        <v>ENG30-05799212-ntest</v>
      </c>
      <c r="L9809" s="7" t="str">
        <f>ifna(VLOOKUP(K9809,'Лист1'!D:E,2,false))</f>
        <v/>
      </c>
      <c r="M9809" s="9"/>
      <c r="N9809" s="9"/>
      <c r="O9809" s="9"/>
      <c r="P9809" s="9"/>
      <c r="Q9809" s="9"/>
      <c r="R9809" s="9"/>
    </row>
    <row r="9810" ht="15.75" customHeight="1">
      <c r="A9810" s="14" t="s">
        <v>11</v>
      </c>
      <c r="B9810" s="14" t="s">
        <v>12</v>
      </c>
      <c r="C9810" s="40" t="s">
        <v>10754</v>
      </c>
      <c r="D9810" s="14" t="s">
        <v>23430</v>
      </c>
      <c r="E9810" s="13" t="s">
        <v>23431</v>
      </c>
      <c r="F9810" s="14" t="s">
        <v>10754</v>
      </c>
      <c r="G9810" s="14" t="s">
        <v>6772</v>
      </c>
      <c r="H9810" s="41" t="s">
        <v>6712</v>
      </c>
      <c r="I9810" s="42" t="s">
        <v>85</v>
      </c>
      <c r="J9810" s="35">
        <f t="shared" si="1"/>
        <v>48</v>
      </c>
      <c r="K9810" s="7" t="str">
        <f t="shared" si="2"/>
        <v>ENG30-05800611-nistraga</v>
      </c>
      <c r="L9810" s="7" t="str">
        <f>ifna(VLOOKUP(K9810,'Лист1'!D:E,2,false))</f>
        <v/>
      </c>
      <c r="M9810" s="9"/>
      <c r="N9810" s="9"/>
      <c r="O9810" s="9"/>
      <c r="P9810" s="9"/>
      <c r="Q9810" s="9"/>
      <c r="R9810" s="9"/>
    </row>
    <row r="9811" ht="15.75" customHeight="1">
      <c r="A9811" s="14" t="s">
        <v>11</v>
      </c>
      <c r="B9811" s="14" t="s">
        <v>12</v>
      </c>
      <c r="C9811" s="40" t="s">
        <v>23432</v>
      </c>
      <c r="D9811" s="14" t="s">
        <v>23433</v>
      </c>
      <c r="E9811" s="13" t="s">
        <v>23434</v>
      </c>
      <c r="F9811" s="14" t="s">
        <v>23435</v>
      </c>
      <c r="G9811" s="14" t="s">
        <v>6772</v>
      </c>
      <c r="H9811" s="41" t="s">
        <v>6712</v>
      </c>
      <c r="I9811" s="42" t="s">
        <v>85</v>
      </c>
      <c r="J9811" s="27">
        <f t="shared" si="1"/>
        <v>50</v>
      </c>
      <c r="K9811" s="7" t="str">
        <f t="shared" si="2"/>
        <v>ENG30-05803379-naproksimacija</v>
      </c>
      <c r="L9811" s="7" t="str">
        <f>ifna(VLOOKUP(K9811,'Лист1'!D:E,2,false))</f>
        <v/>
      </c>
      <c r="M9811" s="9"/>
      <c r="N9811" s="9"/>
      <c r="O9811" s="9"/>
      <c r="P9811" s="9"/>
      <c r="Q9811" s="9"/>
      <c r="R9811" s="9"/>
    </row>
    <row r="9812" ht="15.75" customHeight="1">
      <c r="A9812" s="14" t="s">
        <v>11</v>
      </c>
      <c r="B9812" s="14" t="s">
        <v>12</v>
      </c>
      <c r="C9812" s="40" t="s">
        <v>12183</v>
      </c>
      <c r="D9812" s="14" t="s">
        <v>23433</v>
      </c>
      <c r="E9812" s="13" t="s">
        <v>23434</v>
      </c>
      <c r="F9812" s="14" t="s">
        <v>23435</v>
      </c>
      <c r="G9812" s="14" t="s">
        <v>6772</v>
      </c>
      <c r="H9812" s="41" t="s">
        <v>6712</v>
      </c>
      <c r="I9812" s="42" t="s">
        <v>85</v>
      </c>
      <c r="J9812" s="38">
        <f t="shared" si="1"/>
        <v>50</v>
      </c>
      <c r="K9812" s="7" t="str">
        <f t="shared" si="2"/>
        <v>ENG30-05803379-nprocena</v>
      </c>
      <c r="L9812" s="7" t="str">
        <f>ifna(VLOOKUP(K9812,'Лист1'!D:E,2,false))</f>
        <v/>
      </c>
      <c r="M9812" s="9"/>
      <c r="N9812" s="9"/>
      <c r="O9812" s="9"/>
      <c r="P9812" s="9"/>
      <c r="Q9812" s="9"/>
      <c r="R9812" s="9"/>
    </row>
    <row r="9813" ht="15.75" customHeight="1">
      <c r="A9813" s="14" t="s">
        <v>11</v>
      </c>
      <c r="B9813" s="14" t="s">
        <v>12</v>
      </c>
      <c r="C9813" s="40" t="s">
        <v>23104</v>
      </c>
      <c r="D9813" s="14" t="s">
        <v>23436</v>
      </c>
      <c r="E9813" s="13" t="s">
        <v>23437</v>
      </c>
      <c r="F9813" s="14" t="s">
        <v>23104</v>
      </c>
      <c r="G9813" s="14" t="s">
        <v>6772</v>
      </c>
      <c r="H9813" s="41" t="s">
        <v>6712</v>
      </c>
      <c r="I9813" s="42" t="s">
        <v>85</v>
      </c>
      <c r="J9813" s="59">
        <f t="shared" si="1"/>
        <v>33</v>
      </c>
      <c r="K9813" s="7" t="str">
        <f t="shared" si="2"/>
        <v>ENG30-05804793-nznanje</v>
      </c>
      <c r="L9813" s="7" t="str">
        <f>ifna(VLOOKUP(K9813,'Лист1'!D:E,2,false))</f>
        <v/>
      </c>
      <c r="M9813" s="9"/>
      <c r="N9813" s="9"/>
      <c r="O9813" s="9"/>
      <c r="P9813" s="9"/>
      <c r="Q9813" s="9"/>
      <c r="R9813" s="9"/>
    </row>
    <row r="9814" ht="15.75" customHeight="1">
      <c r="A9814" s="14" t="s">
        <v>11</v>
      </c>
      <c r="B9814" s="14" t="s">
        <v>12</v>
      </c>
      <c r="C9814" s="40" t="s">
        <v>23124</v>
      </c>
      <c r="D9814" s="14" t="s">
        <v>23438</v>
      </c>
      <c r="E9814" s="13" t="s">
        <v>23439</v>
      </c>
      <c r="F9814" s="14" t="s">
        <v>23440</v>
      </c>
      <c r="G9814" s="14" t="s">
        <v>6772</v>
      </c>
      <c r="H9814" s="41" t="s">
        <v>6712</v>
      </c>
      <c r="I9814" s="42" t="s">
        <v>85</v>
      </c>
      <c r="J9814" s="36">
        <f t="shared" si="1"/>
        <v>34</v>
      </c>
      <c r="K9814" s="7" t="str">
        <f t="shared" si="2"/>
        <v>ENG30-05805475-nrazumevanje</v>
      </c>
      <c r="L9814" s="7" t="str">
        <f>ifna(VLOOKUP(K9814,'Лист1'!D:E,2,false))</f>
        <v/>
      </c>
      <c r="M9814" s="9"/>
      <c r="N9814" s="9"/>
      <c r="O9814" s="9"/>
      <c r="P9814" s="9"/>
      <c r="Q9814" s="9"/>
      <c r="R9814" s="9"/>
    </row>
    <row r="9815" ht="15.75" customHeight="1">
      <c r="A9815" s="14" t="s">
        <v>11</v>
      </c>
      <c r="B9815" s="14" t="s">
        <v>12</v>
      </c>
      <c r="C9815" s="40" t="s">
        <v>12183</v>
      </c>
      <c r="D9815" s="14" t="s">
        <v>23441</v>
      </c>
      <c r="E9815" s="13" t="s">
        <v>23442</v>
      </c>
      <c r="F9815" s="14" t="s">
        <v>23443</v>
      </c>
      <c r="G9815" s="14" t="s">
        <v>6772</v>
      </c>
      <c r="H9815" s="41" t="s">
        <v>6712</v>
      </c>
      <c r="I9815" s="42" t="s">
        <v>85</v>
      </c>
      <c r="J9815" s="101">
        <f t="shared" si="1"/>
        <v>62</v>
      </c>
      <c r="K9815" s="7" t="str">
        <f t="shared" si="2"/>
        <v>ENG30-05806623-nprocena</v>
      </c>
      <c r="L9815" s="7" t="str">
        <f>ifna(VLOOKUP(K9815,'Лист1'!D:E,2,false))</f>
        <v/>
      </c>
      <c r="M9815" s="9"/>
      <c r="N9815" s="9"/>
      <c r="O9815" s="9"/>
      <c r="P9815" s="9"/>
      <c r="Q9815" s="9"/>
      <c r="R9815" s="9"/>
    </row>
    <row r="9816" ht="15.75" customHeight="1">
      <c r="A9816" s="14" t="s">
        <v>11</v>
      </c>
      <c r="B9816" s="14" t="s">
        <v>12</v>
      </c>
      <c r="C9816" s="40" t="s">
        <v>23444</v>
      </c>
      <c r="D9816" s="14" t="s">
        <v>23445</v>
      </c>
      <c r="E9816" s="13" t="s">
        <v>23446</v>
      </c>
      <c r="F9816" s="14" t="s">
        <v>23447</v>
      </c>
      <c r="G9816" s="14" t="s">
        <v>6772</v>
      </c>
      <c r="H9816" s="41" t="s">
        <v>6712</v>
      </c>
      <c r="I9816" s="42" t="s">
        <v>85</v>
      </c>
      <c r="J9816" s="53">
        <f t="shared" si="1"/>
        <v>34</v>
      </c>
      <c r="K9816" s="7" t="str">
        <f t="shared" si="2"/>
        <v>ENG30-05807012-nsmisao</v>
      </c>
      <c r="L9816" s="7" t="str">
        <f>ifna(VLOOKUP(K9816,'Лист1'!D:E,2,false))</f>
        <v/>
      </c>
      <c r="M9816" s="9"/>
      <c r="N9816" s="9"/>
      <c r="O9816" s="9"/>
      <c r="P9816" s="9"/>
      <c r="Q9816" s="9"/>
      <c r="R9816" s="9"/>
    </row>
    <row r="9817" ht="15.75" customHeight="1">
      <c r="A9817" s="14" t="s">
        <v>11</v>
      </c>
      <c r="B9817" s="14" t="s">
        <v>12</v>
      </c>
      <c r="C9817" s="40" t="s">
        <v>23448</v>
      </c>
      <c r="D9817" s="14" t="s">
        <v>23445</v>
      </c>
      <c r="E9817" s="13" t="s">
        <v>23446</v>
      </c>
      <c r="F9817" s="14" t="s">
        <v>23447</v>
      </c>
      <c r="G9817" s="14" t="s">
        <v>6772</v>
      </c>
      <c r="H9817" s="41" t="s">
        <v>6712</v>
      </c>
      <c r="I9817" s="42" t="s">
        <v>85</v>
      </c>
      <c r="J9817" s="43">
        <f t="shared" si="1"/>
        <v>34</v>
      </c>
      <c r="K9817" s="7" t="str">
        <f t="shared" si="2"/>
        <v>ENG30-05807012-nsvrha</v>
      </c>
      <c r="L9817" s="7" t="str">
        <f>ifna(VLOOKUP(K9817,'Лист1'!D:E,2,false))</f>
        <v/>
      </c>
      <c r="M9817" s="9"/>
      <c r="N9817" s="9"/>
      <c r="O9817" s="9"/>
      <c r="P9817" s="9"/>
      <c r="Q9817" s="9"/>
      <c r="R9817" s="9"/>
    </row>
    <row r="9818" ht="15.75" customHeight="1">
      <c r="A9818" s="14" t="s">
        <v>11</v>
      </c>
      <c r="B9818" s="14" t="s">
        <v>12</v>
      </c>
      <c r="C9818" s="40" t="s">
        <v>23104</v>
      </c>
      <c r="D9818" s="14" t="s">
        <v>23449</v>
      </c>
      <c r="E9818" s="13" t="s">
        <v>23450</v>
      </c>
      <c r="F9818" s="14" t="s">
        <v>23451</v>
      </c>
      <c r="G9818" s="14" t="s">
        <v>6772</v>
      </c>
      <c r="H9818" s="41" t="s">
        <v>6712</v>
      </c>
      <c r="I9818" s="42" t="s">
        <v>85</v>
      </c>
      <c r="J9818" s="30">
        <f t="shared" si="1"/>
        <v>48</v>
      </c>
      <c r="K9818" s="7" t="str">
        <f t="shared" si="2"/>
        <v>ENG30-05807933-nznanje</v>
      </c>
      <c r="L9818" s="7" t="str">
        <f>ifna(VLOOKUP(K9818,'Лист1'!D:E,2,false))</f>
        <v/>
      </c>
      <c r="M9818" s="9"/>
      <c r="N9818" s="9"/>
      <c r="O9818" s="9"/>
      <c r="P9818" s="9"/>
      <c r="Q9818" s="9"/>
      <c r="R9818" s="9"/>
    </row>
    <row r="9819" ht="15.75" customHeight="1">
      <c r="A9819" s="14" t="s">
        <v>11</v>
      </c>
      <c r="B9819" s="14" t="s">
        <v>12</v>
      </c>
      <c r="C9819" s="40" t="s">
        <v>23189</v>
      </c>
      <c r="D9819" s="14" t="s">
        <v>23452</v>
      </c>
      <c r="E9819" s="13" t="s">
        <v>23453</v>
      </c>
      <c r="F9819" s="14" t="s">
        <v>23454</v>
      </c>
      <c r="G9819" s="14" t="s">
        <v>6772</v>
      </c>
      <c r="H9819" s="41" t="s">
        <v>6712</v>
      </c>
      <c r="I9819" s="42" t="s">
        <v>85</v>
      </c>
      <c r="J9819" s="46">
        <f t="shared" si="1"/>
        <v>41</v>
      </c>
      <c r="K9819" s="7" t="str">
        <f t="shared" si="2"/>
        <v>ENG30-05809745-nbaština</v>
      </c>
      <c r="L9819" s="7" t="str">
        <f>ifna(VLOOKUP(K9819,'Лист1'!D:E,2,false))</f>
        <v/>
      </c>
      <c r="M9819" s="9"/>
      <c r="N9819" s="9"/>
      <c r="O9819" s="9"/>
      <c r="P9819" s="9"/>
      <c r="Q9819" s="9"/>
      <c r="R9819" s="9"/>
    </row>
    <row r="9820" ht="15.75" customHeight="1">
      <c r="A9820" s="14" t="s">
        <v>11</v>
      </c>
      <c r="B9820" s="14" t="s">
        <v>12</v>
      </c>
      <c r="C9820" s="40" t="s">
        <v>7677</v>
      </c>
      <c r="D9820" s="14" t="s">
        <v>23452</v>
      </c>
      <c r="E9820" s="13" t="s">
        <v>23453</v>
      </c>
      <c r="F9820" s="14" t="s">
        <v>23454</v>
      </c>
      <c r="G9820" s="14" t="s">
        <v>6772</v>
      </c>
      <c r="H9820" s="41" t="s">
        <v>6712</v>
      </c>
      <c r="I9820" s="42" t="s">
        <v>85</v>
      </c>
      <c r="J9820" s="46">
        <f t="shared" si="1"/>
        <v>41</v>
      </c>
      <c r="K9820" s="7" t="str">
        <f t="shared" si="2"/>
        <v>ENG30-05809745-nnasleđe</v>
      </c>
      <c r="L9820" s="7" t="str">
        <f>ifna(VLOOKUP(K9820,'Лист1'!D:E,2,false))</f>
        <v/>
      </c>
      <c r="M9820" s="9"/>
      <c r="N9820" s="9"/>
      <c r="O9820" s="9"/>
      <c r="P9820" s="9"/>
      <c r="Q9820" s="9"/>
      <c r="R9820" s="9"/>
    </row>
    <row r="9821" ht="15.75" customHeight="1">
      <c r="A9821" s="14" t="s">
        <v>11</v>
      </c>
      <c r="B9821" s="14" t="s">
        <v>12</v>
      </c>
      <c r="C9821" s="40" t="s">
        <v>9616</v>
      </c>
      <c r="D9821" s="14" t="s">
        <v>23452</v>
      </c>
      <c r="E9821" s="13" t="s">
        <v>23453</v>
      </c>
      <c r="F9821" s="14" t="s">
        <v>23454</v>
      </c>
      <c r="G9821" s="14" t="s">
        <v>6772</v>
      </c>
      <c r="H9821" s="41" t="s">
        <v>6712</v>
      </c>
      <c r="I9821" s="42" t="s">
        <v>85</v>
      </c>
      <c r="J9821" s="80">
        <f t="shared" si="1"/>
        <v>41</v>
      </c>
      <c r="K9821" s="7" t="str">
        <f t="shared" si="2"/>
        <v>ENG30-05809745-nnavika</v>
      </c>
      <c r="L9821" s="7" t="str">
        <f>ifna(VLOOKUP(K9821,'Лист1'!D:E,2,false))</f>
        <v/>
      </c>
      <c r="M9821" s="9"/>
      <c r="N9821" s="9"/>
      <c r="O9821" s="9"/>
      <c r="P9821" s="9"/>
      <c r="Q9821" s="9"/>
      <c r="R9821" s="9"/>
    </row>
    <row r="9822" ht="15.75" customHeight="1">
      <c r="A9822" s="14" t="s">
        <v>11</v>
      </c>
      <c r="B9822" s="14" t="s">
        <v>12</v>
      </c>
      <c r="C9822" s="40" t="s">
        <v>23166</v>
      </c>
      <c r="D9822" s="14" t="s">
        <v>23452</v>
      </c>
      <c r="E9822" s="13" t="s">
        <v>23453</v>
      </c>
      <c r="F9822" s="14" t="s">
        <v>23454</v>
      </c>
      <c r="G9822" s="14" t="s">
        <v>6772</v>
      </c>
      <c r="H9822" s="41" t="s">
        <v>6712</v>
      </c>
      <c r="I9822" s="42" t="s">
        <v>85</v>
      </c>
      <c r="J9822" s="27">
        <f t="shared" si="1"/>
        <v>41</v>
      </c>
      <c r="K9822" s="7" t="str">
        <f t="shared" si="2"/>
        <v>ENG30-05809745-ntradicija</v>
      </c>
      <c r="L9822" s="7" t="str">
        <f>ifna(VLOOKUP(K9822,'Лист1'!D:E,2,false))</f>
        <v/>
      </c>
      <c r="M9822" s="9"/>
      <c r="N9822" s="9"/>
      <c r="O9822" s="9"/>
      <c r="P9822" s="9"/>
      <c r="Q9822" s="9"/>
      <c r="R9822" s="9"/>
    </row>
    <row r="9823" ht="15.75" customHeight="1">
      <c r="A9823" s="14" t="s">
        <v>11</v>
      </c>
      <c r="B9823" s="14" t="s">
        <v>12</v>
      </c>
      <c r="C9823" s="40" t="s">
        <v>16997</v>
      </c>
      <c r="D9823" s="14" t="s">
        <v>23455</v>
      </c>
      <c r="E9823" s="13" t="s">
        <v>23456</v>
      </c>
      <c r="F9823" s="14" t="s">
        <v>23457</v>
      </c>
      <c r="G9823" s="14" t="s">
        <v>6772</v>
      </c>
      <c r="H9823" s="41" t="s">
        <v>6712</v>
      </c>
      <c r="I9823" s="42" t="s">
        <v>85</v>
      </c>
      <c r="J9823" s="36">
        <f t="shared" si="1"/>
        <v>65</v>
      </c>
      <c r="K9823" s="7" t="str">
        <f t="shared" si="2"/>
        <v>ENG30-05809878-nsvet</v>
      </c>
      <c r="L9823" s="7" t="str">
        <f>ifna(VLOOKUP(K9823,'Лист1'!D:E,2,false))</f>
        <v/>
      </c>
      <c r="M9823" s="9"/>
      <c r="N9823" s="9"/>
      <c r="O9823" s="9"/>
      <c r="P9823" s="9"/>
      <c r="Q9823" s="9"/>
      <c r="R9823" s="9"/>
    </row>
    <row r="9824" ht="15.75" customHeight="1">
      <c r="A9824" s="14" t="s">
        <v>11</v>
      </c>
      <c r="B9824" s="14" t="s">
        <v>12</v>
      </c>
      <c r="C9824" s="40" t="s">
        <v>6860</v>
      </c>
      <c r="D9824" s="14" t="s">
        <v>23458</v>
      </c>
      <c r="E9824" s="13" t="s">
        <v>23459</v>
      </c>
      <c r="F9824" s="14" t="s">
        <v>6860</v>
      </c>
      <c r="G9824" s="14" t="s">
        <v>6772</v>
      </c>
      <c r="H9824" s="41" t="s">
        <v>6712</v>
      </c>
      <c r="I9824" s="42" t="s">
        <v>85</v>
      </c>
      <c r="J9824" s="85">
        <f t="shared" si="1"/>
        <v>55</v>
      </c>
      <c r="K9824" s="7" t="str">
        <f t="shared" si="2"/>
        <v>ENG30-05810561-nživot</v>
      </c>
      <c r="L9824" s="7" t="str">
        <f>ifna(VLOOKUP(K9824,'Лист1'!D:E,2,false))</f>
        <v/>
      </c>
      <c r="M9824" s="9"/>
      <c r="N9824" s="9"/>
      <c r="O9824" s="9"/>
      <c r="P9824" s="9"/>
      <c r="Q9824" s="9"/>
      <c r="R9824" s="9"/>
    </row>
    <row r="9825" ht="15.75" customHeight="1">
      <c r="A9825" s="14" t="s">
        <v>11</v>
      </c>
      <c r="B9825" s="14" t="s">
        <v>12</v>
      </c>
      <c r="C9825" s="40" t="s">
        <v>6804</v>
      </c>
      <c r="D9825" s="14" t="s">
        <v>23460</v>
      </c>
      <c r="E9825" s="13" t="s">
        <v>23461</v>
      </c>
      <c r="F9825" s="14" t="s">
        <v>23462</v>
      </c>
      <c r="G9825" s="14" t="s">
        <v>6772</v>
      </c>
      <c r="H9825" s="41" t="s">
        <v>6712</v>
      </c>
      <c r="I9825" s="42" t="s">
        <v>85</v>
      </c>
      <c r="J9825" s="30">
        <f t="shared" si="1"/>
        <v>29</v>
      </c>
      <c r="K9825" s="7" t="str">
        <f t="shared" si="2"/>
        <v>ENG30-05810948-npredmet</v>
      </c>
      <c r="L9825" s="7" t="str">
        <f>ifna(VLOOKUP(K9825,'Лист1'!D:E,2,false))</f>
        <v/>
      </c>
      <c r="M9825" s="9"/>
      <c r="N9825" s="9"/>
      <c r="O9825" s="9"/>
      <c r="P9825" s="9"/>
      <c r="Q9825" s="9"/>
      <c r="R9825" s="9"/>
    </row>
    <row r="9826" ht="15.75" customHeight="1">
      <c r="A9826" s="14" t="s">
        <v>11</v>
      </c>
      <c r="B9826" s="14" t="s">
        <v>12</v>
      </c>
      <c r="C9826" s="40" t="s">
        <v>12017</v>
      </c>
      <c r="D9826" s="14" t="s">
        <v>23463</v>
      </c>
      <c r="E9826" s="13" t="s">
        <v>23464</v>
      </c>
      <c r="F9826" s="14" t="s">
        <v>23465</v>
      </c>
      <c r="G9826" s="14" t="s">
        <v>6772</v>
      </c>
      <c r="H9826" s="41" t="s">
        <v>6712</v>
      </c>
      <c r="I9826" s="42" t="s">
        <v>85</v>
      </c>
      <c r="J9826" s="67">
        <f t="shared" si="1"/>
        <v>47</v>
      </c>
      <c r="K9826" s="7" t="str">
        <f t="shared" si="2"/>
        <v>ENG30-05811214-nishrana</v>
      </c>
      <c r="L9826" s="7" t="str">
        <f>ifna(VLOOKUP(K9826,'Лист1'!D:E,2,false))</f>
        <v/>
      </c>
      <c r="M9826" s="9"/>
      <c r="N9826" s="9"/>
      <c r="O9826" s="9"/>
      <c r="P9826" s="9"/>
      <c r="Q9826" s="9"/>
      <c r="R9826" s="9"/>
    </row>
    <row r="9827" ht="15.75" customHeight="1">
      <c r="A9827" s="14" t="s">
        <v>11</v>
      </c>
      <c r="B9827" s="14" t="s">
        <v>12</v>
      </c>
      <c r="C9827" s="40" t="s">
        <v>23466</v>
      </c>
      <c r="D9827" s="14" t="s">
        <v>23467</v>
      </c>
      <c r="E9827" s="13" t="s">
        <v>23468</v>
      </c>
      <c r="F9827" s="14" t="s">
        <v>23469</v>
      </c>
      <c r="G9827" s="14" t="s">
        <v>6772</v>
      </c>
      <c r="H9827" s="41" t="s">
        <v>6712</v>
      </c>
      <c r="I9827" s="42" t="s">
        <v>85</v>
      </c>
      <c r="J9827" s="21">
        <f t="shared" si="1"/>
        <v>48</v>
      </c>
      <c r="K9827" s="7" t="str">
        <f t="shared" si="2"/>
        <v>ENG30-05813229-nljubav</v>
      </c>
      <c r="L9827" s="7" t="str">
        <f>ifna(VLOOKUP(K9827,'Лист1'!D:E,2,false))</f>
        <v/>
      </c>
      <c r="M9827" s="9"/>
      <c r="N9827" s="9"/>
      <c r="O9827" s="9"/>
      <c r="P9827" s="9"/>
      <c r="Q9827" s="9"/>
      <c r="R9827" s="9"/>
    </row>
    <row r="9828" ht="15.75" customHeight="1">
      <c r="A9828" s="14" t="s">
        <v>11</v>
      </c>
      <c r="B9828" s="14" t="s">
        <v>12</v>
      </c>
      <c r="C9828" s="40" t="s">
        <v>23470</v>
      </c>
      <c r="D9828" s="14" t="s">
        <v>23471</v>
      </c>
      <c r="E9828" s="13" t="s">
        <v>23472</v>
      </c>
      <c r="F9828" s="14" t="s">
        <v>23470</v>
      </c>
      <c r="G9828" s="14" t="s">
        <v>6772</v>
      </c>
      <c r="H9828" s="41" t="s">
        <v>6712</v>
      </c>
      <c r="I9828" s="42" t="s">
        <v>85</v>
      </c>
      <c r="J9828" s="63">
        <f t="shared" si="1"/>
        <v>38</v>
      </c>
      <c r="K9828" s="7" t="str">
        <f t="shared" si="2"/>
        <v>ENG30-05814291-ntema</v>
      </c>
      <c r="L9828" s="7" t="str">
        <f>ifna(VLOOKUP(K9828,'Лист1'!D:E,2,false))</f>
        <v/>
      </c>
      <c r="M9828" s="9"/>
      <c r="N9828" s="9"/>
      <c r="O9828" s="9"/>
      <c r="P9828" s="9"/>
      <c r="Q9828" s="9"/>
      <c r="R9828" s="9"/>
    </row>
    <row r="9829" ht="15.75" customHeight="1">
      <c r="A9829" s="14" t="s">
        <v>11</v>
      </c>
      <c r="B9829" s="14" t="s">
        <v>12</v>
      </c>
      <c r="C9829" s="40" t="s">
        <v>23473</v>
      </c>
      <c r="D9829" s="14" t="s">
        <v>23474</v>
      </c>
      <c r="E9829" s="13" t="s">
        <v>23475</v>
      </c>
      <c r="F9829" s="14" t="s">
        <v>23476</v>
      </c>
      <c r="G9829" s="14" t="s">
        <v>6772</v>
      </c>
      <c r="H9829" s="41" t="s">
        <v>6712</v>
      </c>
      <c r="I9829" s="42" t="s">
        <v>85</v>
      </c>
      <c r="J9829" s="36">
        <f t="shared" si="1"/>
        <v>45</v>
      </c>
      <c r="K9829" s="7" t="str">
        <f t="shared" si="2"/>
        <v>ENG30-05814650-npitanje</v>
      </c>
      <c r="L9829" s="7" t="str">
        <f>ifna(VLOOKUP(K9829,'Лист1'!D:E,2,false))</f>
        <v/>
      </c>
      <c r="M9829" s="9"/>
      <c r="N9829" s="9"/>
      <c r="O9829" s="9"/>
      <c r="P9829" s="9"/>
      <c r="Q9829" s="9"/>
      <c r="R9829" s="9"/>
    </row>
    <row r="9830" ht="15.75" customHeight="1">
      <c r="A9830" s="14" t="s">
        <v>11</v>
      </c>
      <c r="B9830" s="14" t="s">
        <v>12</v>
      </c>
      <c r="C9830" s="40" t="s">
        <v>23230</v>
      </c>
      <c r="D9830" s="14" t="s">
        <v>23474</v>
      </c>
      <c r="E9830" s="13" t="s">
        <v>23475</v>
      </c>
      <c r="F9830" s="14" t="s">
        <v>23476</v>
      </c>
      <c r="G9830" s="14" t="s">
        <v>6772</v>
      </c>
      <c r="H9830" s="41" t="s">
        <v>6712</v>
      </c>
      <c r="I9830" s="42" t="s">
        <v>85</v>
      </c>
      <c r="J9830" s="22">
        <f t="shared" si="1"/>
        <v>45</v>
      </c>
      <c r="K9830" s="7" t="str">
        <f t="shared" si="2"/>
        <v>ENG30-05814650-nproblem</v>
      </c>
      <c r="L9830" s="7" t="str">
        <f>ifna(VLOOKUP(K9830,'Лист1'!D:E,2,false))</f>
        <v/>
      </c>
      <c r="M9830" s="9"/>
      <c r="N9830" s="9"/>
      <c r="O9830" s="9"/>
      <c r="P9830" s="9"/>
      <c r="Q9830" s="9"/>
      <c r="R9830" s="9"/>
    </row>
    <row r="9831" ht="15.75" customHeight="1">
      <c r="A9831" s="14" t="s">
        <v>11</v>
      </c>
      <c r="B9831" s="14" t="s">
        <v>12</v>
      </c>
      <c r="C9831" s="40" t="s">
        <v>22826</v>
      </c>
      <c r="D9831" s="14" t="s">
        <v>23477</v>
      </c>
      <c r="E9831" s="13" t="s">
        <v>23478</v>
      </c>
      <c r="F9831" s="14" t="s">
        <v>23479</v>
      </c>
      <c r="G9831" s="14" t="s">
        <v>6772</v>
      </c>
      <c r="H9831" s="41" t="s">
        <v>6712</v>
      </c>
      <c r="I9831" s="42" t="s">
        <v>85</v>
      </c>
      <c r="J9831" s="22">
        <f t="shared" si="1"/>
        <v>19</v>
      </c>
      <c r="K9831" s="7" t="str">
        <f t="shared" si="2"/>
        <v>ENG30-05815517-npodručje</v>
      </c>
      <c r="L9831" s="7" t="str">
        <f>ifna(VLOOKUP(K9831,'Лист1'!D:E,2,false))</f>
        <v/>
      </c>
      <c r="M9831" s="9"/>
      <c r="N9831" s="9"/>
      <c r="O9831" s="9"/>
      <c r="P9831" s="9"/>
      <c r="Q9831" s="9"/>
      <c r="R9831" s="9"/>
    </row>
    <row r="9832" ht="15.75" customHeight="1">
      <c r="A9832" s="14" t="s">
        <v>11</v>
      </c>
      <c r="B9832" s="14" t="s">
        <v>12</v>
      </c>
      <c r="C9832" s="40" t="s">
        <v>23480</v>
      </c>
      <c r="D9832" s="14" t="s">
        <v>23477</v>
      </c>
      <c r="E9832" s="13" t="s">
        <v>23478</v>
      </c>
      <c r="F9832" s="14" t="s">
        <v>23479</v>
      </c>
      <c r="G9832" s="14" t="s">
        <v>6772</v>
      </c>
      <c r="H9832" s="41" t="s">
        <v>6712</v>
      </c>
      <c r="I9832" s="42" t="s">
        <v>85</v>
      </c>
      <c r="J9832" s="39">
        <f t="shared" si="1"/>
        <v>19</v>
      </c>
      <c r="K9832" s="7" t="str">
        <f t="shared" si="2"/>
        <v>ENG30-05815517-nsfera</v>
      </c>
      <c r="L9832" s="7" t="str">
        <f>ifna(VLOOKUP(K9832,'Лист1'!D:E,2,false))</f>
        <v/>
      </c>
      <c r="M9832" s="9"/>
      <c r="N9832" s="9"/>
      <c r="O9832" s="9"/>
      <c r="P9832" s="9"/>
      <c r="Q9832" s="9"/>
      <c r="R9832" s="9"/>
    </row>
    <row r="9833" ht="15.75" customHeight="1">
      <c r="A9833" s="14" t="s">
        <v>11</v>
      </c>
      <c r="B9833" s="14" t="s">
        <v>12</v>
      </c>
      <c r="C9833" s="40" t="s">
        <v>22596</v>
      </c>
      <c r="D9833" s="14" t="s">
        <v>23481</v>
      </c>
      <c r="E9833" s="13" t="s">
        <v>23482</v>
      </c>
      <c r="F9833" s="14" t="s">
        <v>22596</v>
      </c>
      <c r="G9833" s="14" t="s">
        <v>6772</v>
      </c>
      <c r="H9833" s="41" t="s">
        <v>6712</v>
      </c>
      <c r="I9833" s="42" t="s">
        <v>85</v>
      </c>
      <c r="J9833" s="58">
        <f t="shared" si="1"/>
        <v>58</v>
      </c>
      <c r="K9833" s="7" t="str">
        <f t="shared" si="2"/>
        <v>ENG30-05816287-ninformacija</v>
      </c>
      <c r="L9833" s="7" t="str">
        <f>ifna(VLOOKUP(K9833,'Лист1'!D:E,2,false))</f>
        <v/>
      </c>
      <c r="M9833" s="9"/>
      <c r="N9833" s="9"/>
      <c r="O9833" s="9"/>
      <c r="P9833" s="9"/>
      <c r="Q9833" s="9"/>
      <c r="R9833" s="9"/>
    </row>
    <row r="9834" ht="15.75" customHeight="1">
      <c r="A9834" s="14" t="s">
        <v>11</v>
      </c>
      <c r="B9834" s="14" t="s">
        <v>12</v>
      </c>
      <c r="C9834" s="40" t="s">
        <v>23483</v>
      </c>
      <c r="D9834" s="14" t="s">
        <v>23484</v>
      </c>
      <c r="E9834" s="13" t="s">
        <v>23485</v>
      </c>
      <c r="F9834" s="14" t="s">
        <v>23483</v>
      </c>
      <c r="G9834" s="14" t="s">
        <v>6772</v>
      </c>
      <c r="H9834" s="41" t="s">
        <v>6712</v>
      </c>
      <c r="I9834" s="42" t="s">
        <v>85</v>
      </c>
      <c r="J9834" s="93">
        <f t="shared" si="1"/>
        <v>54</v>
      </c>
      <c r="K9834" s="7" t="str">
        <f t="shared" si="2"/>
        <v>ENG30-05816622-npodatak</v>
      </c>
      <c r="L9834" s="7" t="str">
        <f>ifna(VLOOKUP(K9834,'Лист1'!D:E,2,false))</f>
        <v/>
      </c>
      <c r="M9834" s="9"/>
      <c r="N9834" s="9"/>
      <c r="O9834" s="9"/>
      <c r="P9834" s="9"/>
      <c r="Q9834" s="9"/>
      <c r="R9834" s="9"/>
    </row>
    <row r="9835" ht="15.75" customHeight="1">
      <c r="A9835" s="14" t="s">
        <v>11</v>
      </c>
      <c r="B9835" s="14" t="s">
        <v>12</v>
      </c>
      <c r="C9835" s="40" t="s">
        <v>23486</v>
      </c>
      <c r="D9835" s="14" t="s">
        <v>23487</v>
      </c>
      <c r="E9835" s="13" t="s">
        <v>23488</v>
      </c>
      <c r="F9835" s="14" t="s">
        <v>23489</v>
      </c>
      <c r="G9835" s="14" t="s">
        <v>6772</v>
      </c>
      <c r="H9835" s="41" t="s">
        <v>6712</v>
      </c>
      <c r="I9835" s="42" t="s">
        <v>85</v>
      </c>
      <c r="J9835" s="39">
        <f t="shared" si="1"/>
        <v>77</v>
      </c>
      <c r="K9835" s="7" t="str">
        <f t="shared" si="2"/>
        <v>ENG30-05817396-nčinjenica</v>
      </c>
      <c r="L9835" s="7" t="str">
        <f>ifna(VLOOKUP(K9835,'Лист1'!D:E,2,false))</f>
        <v/>
      </c>
      <c r="M9835" s="9"/>
      <c r="N9835" s="9"/>
      <c r="O9835" s="9"/>
      <c r="P9835" s="9"/>
      <c r="Q9835" s="9"/>
      <c r="R9835" s="9"/>
    </row>
    <row r="9836" ht="15.75" customHeight="1">
      <c r="A9836" s="14" t="s">
        <v>11</v>
      </c>
      <c r="B9836" s="14" t="s">
        <v>12</v>
      </c>
      <c r="C9836" s="40" t="s">
        <v>23490</v>
      </c>
      <c r="D9836" s="14" t="s">
        <v>23491</v>
      </c>
      <c r="E9836" s="13" t="s">
        <v>23492</v>
      </c>
      <c r="F9836" s="14" t="s">
        <v>23490</v>
      </c>
      <c r="G9836" s="14" t="s">
        <v>6772</v>
      </c>
      <c r="H9836" s="41" t="s">
        <v>6712</v>
      </c>
      <c r="I9836" s="42" t="s">
        <v>85</v>
      </c>
      <c r="J9836" s="58">
        <f t="shared" si="1"/>
        <v>56</v>
      </c>
      <c r="K9836" s="7" t="str">
        <f t="shared" si="2"/>
        <v>ENG30-05817845-ndetalj</v>
      </c>
      <c r="L9836" s="7" t="str">
        <f>ifna(VLOOKUP(K9836,'Лист1'!D:E,2,false))</f>
        <v/>
      </c>
      <c r="M9836" s="9"/>
      <c r="N9836" s="9"/>
      <c r="O9836" s="9"/>
      <c r="P9836" s="9"/>
      <c r="Q9836" s="9"/>
      <c r="R9836" s="9"/>
    </row>
    <row r="9837" ht="15.75" customHeight="1">
      <c r="A9837" s="14" t="s">
        <v>11</v>
      </c>
      <c r="B9837" s="14" t="s">
        <v>12</v>
      </c>
      <c r="C9837" s="40" t="s">
        <v>22663</v>
      </c>
      <c r="D9837" s="14" t="s">
        <v>23493</v>
      </c>
      <c r="E9837" s="13" t="s">
        <v>23494</v>
      </c>
      <c r="F9837" s="14" t="s">
        <v>23495</v>
      </c>
      <c r="G9837" s="14" t="s">
        <v>6772</v>
      </c>
      <c r="H9837" s="41" t="s">
        <v>6712</v>
      </c>
      <c r="I9837" s="42" t="s">
        <v>85</v>
      </c>
      <c r="J9837" s="93">
        <f t="shared" si="1"/>
        <v>43</v>
      </c>
      <c r="K9837" s="7" t="str">
        <f t="shared" si="2"/>
        <v>ENG30-05818388-nvećina</v>
      </c>
      <c r="L9837" s="7" t="str">
        <f>ifna(VLOOKUP(K9837,'Лист1'!D:E,2,false))</f>
        <v/>
      </c>
      <c r="M9837" s="9"/>
      <c r="N9837" s="9"/>
      <c r="O9837" s="9"/>
      <c r="P9837" s="9"/>
      <c r="Q9837" s="9"/>
      <c r="R9837" s="9"/>
    </row>
    <row r="9838" ht="15.75" customHeight="1">
      <c r="A9838" s="14" t="s">
        <v>11</v>
      </c>
      <c r="B9838" s="14" t="s">
        <v>12</v>
      </c>
      <c r="C9838" s="40" t="s">
        <v>23496</v>
      </c>
      <c r="D9838" s="14" t="s">
        <v>23497</v>
      </c>
      <c r="E9838" s="13" t="s">
        <v>23498</v>
      </c>
      <c r="F9838" s="14" t="s">
        <v>23499</v>
      </c>
      <c r="G9838" s="14" t="s">
        <v>6772</v>
      </c>
      <c r="H9838" s="41" t="s">
        <v>6712</v>
      </c>
      <c r="I9838" s="42" t="s">
        <v>85</v>
      </c>
      <c r="J9838" s="35">
        <f t="shared" si="1"/>
        <v>64</v>
      </c>
      <c r="K9838" s="7" t="str">
        <f t="shared" si="2"/>
        <v>ENG30-05819149-nargument</v>
      </c>
      <c r="L9838" s="7" t="str">
        <f>ifna(VLOOKUP(K9838,'Лист1'!D:E,2,false))</f>
        <v/>
      </c>
      <c r="M9838" s="9"/>
      <c r="N9838" s="9"/>
      <c r="O9838" s="9"/>
      <c r="P9838" s="9"/>
      <c r="Q9838" s="9"/>
      <c r="R9838" s="9"/>
    </row>
    <row r="9839" ht="15.75" customHeight="1">
      <c r="A9839" s="14" t="s">
        <v>11</v>
      </c>
      <c r="B9839" s="14" t="s">
        <v>12</v>
      </c>
      <c r="C9839" s="40" t="s">
        <v>8205</v>
      </c>
      <c r="D9839" s="14" t="s">
        <v>23497</v>
      </c>
      <c r="E9839" s="13" t="s">
        <v>23498</v>
      </c>
      <c r="F9839" s="14" t="s">
        <v>23499</v>
      </c>
      <c r="G9839" s="14" t="s">
        <v>6772</v>
      </c>
      <c r="H9839" s="41" t="s">
        <v>6712</v>
      </c>
      <c r="I9839" s="42" t="s">
        <v>85</v>
      </c>
      <c r="J9839" s="22">
        <f t="shared" si="1"/>
        <v>64</v>
      </c>
      <c r="K9839" s="7" t="str">
        <f t="shared" si="2"/>
        <v>ENG30-05819149-ndokaz</v>
      </c>
      <c r="L9839" s="7" t="str">
        <f>ifna(VLOOKUP(K9839,'Лист1'!D:E,2,false))</f>
        <v/>
      </c>
      <c r="M9839" s="9"/>
      <c r="N9839" s="9"/>
      <c r="O9839" s="9"/>
      <c r="P9839" s="9"/>
      <c r="Q9839" s="9"/>
      <c r="R9839" s="9"/>
    </row>
    <row r="9840" ht="15.75" customHeight="1">
      <c r="A9840" s="14" t="s">
        <v>11</v>
      </c>
      <c r="B9840" s="14" t="s">
        <v>12</v>
      </c>
      <c r="C9840" s="40" t="s">
        <v>23500</v>
      </c>
      <c r="D9840" s="14" t="s">
        <v>23497</v>
      </c>
      <c r="E9840" s="13" t="s">
        <v>23498</v>
      </c>
      <c r="F9840" s="14" t="s">
        <v>23499</v>
      </c>
      <c r="G9840" s="14" t="s">
        <v>6772</v>
      </c>
      <c r="H9840" s="41" t="s">
        <v>6712</v>
      </c>
      <c r="I9840" s="42" t="s">
        <v>85</v>
      </c>
      <c r="J9840" s="53">
        <f t="shared" si="1"/>
        <v>64</v>
      </c>
      <c r="K9840" s="7" t="str">
        <f t="shared" si="2"/>
        <v>ENG30-05819149-nrazlog</v>
      </c>
      <c r="L9840" s="7" t="str">
        <f>ifna(VLOOKUP(K9840,'Лист1'!D:E,2,false))</f>
        <v/>
      </c>
      <c r="M9840" s="9"/>
      <c r="N9840" s="9"/>
      <c r="O9840" s="9"/>
      <c r="P9840" s="9"/>
      <c r="Q9840" s="9"/>
      <c r="R9840" s="9"/>
    </row>
    <row r="9841" ht="15.75" customHeight="1">
      <c r="A9841" s="14" t="s">
        <v>11</v>
      </c>
      <c r="B9841" s="14" t="s">
        <v>12</v>
      </c>
      <c r="C9841" s="40" t="s">
        <v>23501</v>
      </c>
      <c r="D9841" s="14" t="s">
        <v>23502</v>
      </c>
      <c r="E9841" s="13" t="s">
        <v>23503</v>
      </c>
      <c r="F9841" s="14" t="s">
        <v>23504</v>
      </c>
      <c r="G9841" s="14" t="s">
        <v>6772</v>
      </c>
      <c r="H9841" s="41" t="s">
        <v>6712</v>
      </c>
      <c r="I9841" s="42" t="s">
        <v>85</v>
      </c>
      <c r="J9841" s="33">
        <f t="shared" si="1"/>
        <v>46</v>
      </c>
      <c r="K9841" s="7" t="str">
        <f t="shared" si="2"/>
        <v>ENG30-05820620-npredstavnik</v>
      </c>
      <c r="L9841" s="7" t="str">
        <f>ifna(VLOOKUP(K9841,'Лист1'!D:E,2,false))</f>
        <v/>
      </c>
      <c r="M9841" s="9"/>
      <c r="N9841" s="9"/>
      <c r="O9841" s="9"/>
      <c r="P9841" s="9"/>
      <c r="Q9841" s="9"/>
      <c r="R9841" s="9"/>
    </row>
    <row r="9842" ht="15.75" customHeight="1">
      <c r="A9842" s="14" t="s">
        <v>11</v>
      </c>
      <c r="B9842" s="14" t="s">
        <v>12</v>
      </c>
      <c r="C9842" s="40" t="s">
        <v>11339</v>
      </c>
      <c r="D9842" s="14" t="s">
        <v>23502</v>
      </c>
      <c r="E9842" s="13" t="s">
        <v>23503</v>
      </c>
      <c r="F9842" s="14" t="s">
        <v>23504</v>
      </c>
      <c r="G9842" s="14" t="s">
        <v>6772</v>
      </c>
      <c r="H9842" s="41" t="s">
        <v>6712</v>
      </c>
      <c r="I9842" s="42" t="s">
        <v>85</v>
      </c>
      <c r="J9842" s="29">
        <f t="shared" si="1"/>
        <v>46</v>
      </c>
      <c r="K9842" s="7" t="str">
        <f t="shared" si="2"/>
        <v>ENG30-05820620-nprimer</v>
      </c>
      <c r="L9842" s="7" t="str">
        <f>ifna(VLOOKUP(K9842,'Лист1'!D:E,2,false))</f>
        <v/>
      </c>
      <c r="M9842" s="9"/>
      <c r="N9842" s="9"/>
      <c r="O9842" s="9"/>
      <c r="P9842" s="9"/>
      <c r="Q9842" s="9"/>
      <c r="R9842" s="9"/>
    </row>
    <row r="9843" ht="15.75" customHeight="1">
      <c r="A9843" s="14" t="s">
        <v>11</v>
      </c>
      <c r="B9843" s="14" t="s">
        <v>12</v>
      </c>
      <c r="C9843" s="40" t="s">
        <v>23505</v>
      </c>
      <c r="D9843" s="14" t="s">
        <v>23506</v>
      </c>
      <c r="E9843" s="13" t="s">
        <v>23507</v>
      </c>
      <c r="F9843" s="14" t="s">
        <v>23505</v>
      </c>
      <c r="G9843" s="14" t="s">
        <v>6772</v>
      </c>
      <c r="H9843" s="41" t="s">
        <v>6712</v>
      </c>
      <c r="I9843" s="42" t="s">
        <v>85</v>
      </c>
      <c r="J9843" s="44">
        <f t="shared" si="1"/>
        <v>57</v>
      </c>
      <c r="K9843" s="7" t="str">
        <f t="shared" si="2"/>
        <v>ENG30-05821246-nizuzetak</v>
      </c>
      <c r="L9843" s="7" t="str">
        <f>ifna(VLOOKUP(K9843,'Лист1'!D:E,2,false))</f>
        <v/>
      </c>
      <c r="M9843" s="9"/>
      <c r="N9843" s="9"/>
      <c r="O9843" s="9"/>
      <c r="P9843" s="9"/>
      <c r="Q9843" s="9"/>
      <c r="R9843" s="9"/>
    </row>
    <row r="9844" ht="15.75" customHeight="1">
      <c r="A9844" s="14" t="s">
        <v>11</v>
      </c>
      <c r="B9844" s="14" t="s">
        <v>12</v>
      </c>
      <c r="C9844" s="40" t="s">
        <v>23508</v>
      </c>
      <c r="D9844" s="14" t="s">
        <v>23509</v>
      </c>
      <c r="E9844" s="13" t="s">
        <v>23510</v>
      </c>
      <c r="F9844" s="14" t="s">
        <v>23511</v>
      </c>
      <c r="G9844" s="14" t="s">
        <v>6772</v>
      </c>
      <c r="H9844" s="41" t="s">
        <v>6712</v>
      </c>
      <c r="I9844" s="42" t="s">
        <v>85</v>
      </c>
      <c r="J9844" s="61">
        <f t="shared" si="1"/>
        <v>75</v>
      </c>
      <c r="K9844" s="7" t="str">
        <f t="shared" si="2"/>
        <v>ENG30-05821775-nuzorak</v>
      </c>
      <c r="L9844" s="7" t="str">
        <f>ifna(VLOOKUP(K9844,'Лист1'!D:E,2,false))</f>
        <v/>
      </c>
      <c r="M9844" s="9"/>
      <c r="N9844" s="9"/>
      <c r="O9844" s="9"/>
      <c r="P9844" s="9"/>
      <c r="Q9844" s="9"/>
      <c r="R9844" s="9"/>
    </row>
    <row r="9845" ht="15.75" customHeight="1">
      <c r="A9845" s="14" t="s">
        <v>11</v>
      </c>
      <c r="B9845" s="14" t="s">
        <v>12</v>
      </c>
      <c r="C9845" s="40" t="s">
        <v>23512</v>
      </c>
      <c r="D9845" s="14" t="s">
        <v>23513</v>
      </c>
      <c r="E9845" s="13" t="s">
        <v>23514</v>
      </c>
      <c r="F9845" s="14" t="s">
        <v>23515</v>
      </c>
      <c r="G9845" s="14" t="s">
        <v>6772</v>
      </c>
      <c r="H9845" s="41" t="s">
        <v>6712</v>
      </c>
      <c r="I9845" s="42" t="s">
        <v>85</v>
      </c>
      <c r="J9845" s="38">
        <f t="shared" si="1"/>
        <v>57</v>
      </c>
      <c r="K9845" s="7" t="str">
        <f t="shared" si="2"/>
        <v>ENG30-05822746-nuslov</v>
      </c>
      <c r="L9845" s="7" t="str">
        <f>ifna(VLOOKUP(K9845,'Лист1'!D:E,2,false))</f>
        <v/>
      </c>
      <c r="M9845" s="9"/>
      <c r="N9845" s="9"/>
      <c r="O9845" s="9"/>
      <c r="P9845" s="9"/>
      <c r="Q9845" s="9"/>
      <c r="R9845" s="9"/>
    </row>
    <row r="9846" ht="15.75" customHeight="1">
      <c r="A9846" s="14" t="s">
        <v>11</v>
      </c>
      <c r="B9846" s="14" t="s">
        <v>12</v>
      </c>
      <c r="C9846" s="40" t="s">
        <v>21197</v>
      </c>
      <c r="D9846" s="14" t="s">
        <v>23516</v>
      </c>
      <c r="E9846" s="13" t="s">
        <v>23517</v>
      </c>
      <c r="F9846" s="14" t="s">
        <v>23518</v>
      </c>
      <c r="G9846" s="14" t="s">
        <v>6772</v>
      </c>
      <c r="H9846" s="41" t="s">
        <v>6712</v>
      </c>
      <c r="I9846" s="42" t="s">
        <v>85</v>
      </c>
      <c r="J9846" s="45">
        <f t="shared" si="1"/>
        <v>79</v>
      </c>
      <c r="K9846" s="7" t="str">
        <f t="shared" si="2"/>
        <v>ENG30-05823517-nokvir</v>
      </c>
      <c r="L9846" s="7" t="str">
        <f>ifna(VLOOKUP(K9846,'Лист1'!D:E,2,false))</f>
        <v/>
      </c>
      <c r="M9846" s="9"/>
      <c r="N9846" s="9"/>
      <c r="O9846" s="9"/>
      <c r="P9846" s="9"/>
      <c r="Q9846" s="9"/>
      <c r="R9846" s="9"/>
    </row>
    <row r="9847" ht="15.75" customHeight="1">
      <c r="A9847" s="14" t="s">
        <v>11</v>
      </c>
      <c r="B9847" s="14" t="s">
        <v>12</v>
      </c>
      <c r="C9847" s="40" t="s">
        <v>23500</v>
      </c>
      <c r="D9847" s="14" t="s">
        <v>23519</v>
      </c>
      <c r="E9847" s="13" t="s">
        <v>23520</v>
      </c>
      <c r="F9847" s="14" t="s">
        <v>23500</v>
      </c>
      <c r="G9847" s="14" t="s">
        <v>6772</v>
      </c>
      <c r="H9847" s="41" t="s">
        <v>6712</v>
      </c>
      <c r="I9847" s="42" t="s">
        <v>85</v>
      </c>
      <c r="J9847" s="38">
        <f t="shared" si="1"/>
        <v>73</v>
      </c>
      <c r="K9847" s="7" t="str">
        <f t="shared" si="2"/>
        <v>ENG30-05823932-nrazlog</v>
      </c>
      <c r="L9847" s="7" t="str">
        <f>ifna(VLOOKUP(K9847,'Лист1'!D:E,2,false))</f>
        <v/>
      </c>
      <c r="M9847" s="9"/>
      <c r="N9847" s="9"/>
      <c r="O9847" s="9"/>
      <c r="P9847" s="9"/>
      <c r="Q9847" s="9"/>
      <c r="R9847" s="9"/>
    </row>
    <row r="9848" ht="15.75" customHeight="1">
      <c r="A9848" s="14" t="s">
        <v>11</v>
      </c>
      <c r="B9848" s="14" t="s">
        <v>12</v>
      </c>
      <c r="C9848" s="40" t="s">
        <v>8205</v>
      </c>
      <c r="D9848" s="14" t="s">
        <v>23521</v>
      </c>
      <c r="E9848" s="13" t="s">
        <v>23522</v>
      </c>
      <c r="F9848" s="14" t="s">
        <v>23523</v>
      </c>
      <c r="G9848" s="14" t="s">
        <v>6772</v>
      </c>
      <c r="H9848" s="41" t="s">
        <v>6712</v>
      </c>
      <c r="I9848" s="42" t="s">
        <v>85</v>
      </c>
      <c r="J9848" s="27">
        <f t="shared" si="1"/>
        <v>71</v>
      </c>
      <c r="K9848" s="7" t="str">
        <f t="shared" si="2"/>
        <v>ENG30-05824739-ndokaz</v>
      </c>
      <c r="L9848" s="7" t="str">
        <f>ifna(VLOOKUP(K9848,'Лист1'!D:E,2,false))</f>
        <v/>
      </c>
      <c r="M9848" s="9"/>
      <c r="N9848" s="9"/>
      <c r="O9848" s="9"/>
      <c r="P9848" s="9"/>
      <c r="Q9848" s="9"/>
      <c r="R9848" s="9"/>
    </row>
    <row r="9849" ht="15.75" customHeight="1">
      <c r="A9849" s="14" t="s">
        <v>11</v>
      </c>
      <c r="B9849" s="14" t="s">
        <v>12</v>
      </c>
      <c r="C9849" s="40" t="s">
        <v>8148</v>
      </c>
      <c r="D9849" s="14" t="s">
        <v>23524</v>
      </c>
      <c r="E9849" s="13" t="s">
        <v>23525</v>
      </c>
      <c r="F9849" s="14" t="s">
        <v>8148</v>
      </c>
      <c r="G9849" s="14" t="s">
        <v>6772</v>
      </c>
      <c r="H9849" s="41" t="s">
        <v>6712</v>
      </c>
      <c r="I9849" s="42" t="s">
        <v>85</v>
      </c>
      <c r="J9849" s="22">
        <f t="shared" si="1"/>
        <v>96</v>
      </c>
      <c r="K9849" s="7" t="str">
        <f t="shared" si="2"/>
        <v>ENG30-05825245-nverifikacija</v>
      </c>
      <c r="L9849" s="7" t="str">
        <f>ifna(VLOOKUP(K9849,'Лист1'!D:E,2,false))</f>
        <v/>
      </c>
      <c r="M9849" s="9"/>
      <c r="N9849" s="9"/>
      <c r="O9849" s="9"/>
      <c r="P9849" s="9"/>
      <c r="Q9849" s="9"/>
      <c r="R9849" s="9"/>
    </row>
    <row r="9850" ht="15.75" customHeight="1">
      <c r="A9850" s="14" t="s">
        <v>11</v>
      </c>
      <c r="B9850" s="14" t="s">
        <v>12</v>
      </c>
      <c r="C9850" s="40" t="s">
        <v>21991</v>
      </c>
      <c r="D9850" s="14" t="s">
        <v>23526</v>
      </c>
      <c r="E9850" s="13" t="s">
        <v>23527</v>
      </c>
      <c r="F9850" s="14" t="s">
        <v>21991</v>
      </c>
      <c r="G9850" s="14" t="s">
        <v>6772</v>
      </c>
      <c r="H9850" s="41" t="s">
        <v>6712</v>
      </c>
      <c r="I9850" s="42" t="s">
        <v>85</v>
      </c>
      <c r="J9850" s="48">
        <f t="shared" si="1"/>
        <v>36</v>
      </c>
      <c r="K9850" s="7" t="str">
        <f t="shared" si="2"/>
        <v>ENG30-05826914-ntrag</v>
      </c>
      <c r="L9850" s="7" t="str">
        <f>ifna(VLOOKUP(K9850,'Лист1'!D:E,2,false))</f>
        <v/>
      </c>
      <c r="M9850" s="9"/>
      <c r="N9850" s="9"/>
      <c r="O9850" s="9"/>
      <c r="P9850" s="9"/>
      <c r="Q9850" s="9"/>
      <c r="R9850" s="9"/>
    </row>
    <row r="9851" ht="15.75" customHeight="1">
      <c r="A9851" s="14" t="s">
        <v>11</v>
      </c>
      <c r="B9851" s="14" t="s">
        <v>12</v>
      </c>
      <c r="C9851" s="40" t="s">
        <v>14287</v>
      </c>
      <c r="D9851" s="14" t="s">
        <v>23528</v>
      </c>
      <c r="E9851" s="13" t="s">
        <v>23529</v>
      </c>
      <c r="F9851" s="14" t="s">
        <v>23530</v>
      </c>
      <c r="G9851" s="14" t="s">
        <v>6772</v>
      </c>
      <c r="H9851" s="41" t="s">
        <v>6712</v>
      </c>
      <c r="I9851" s="42" t="s">
        <v>85</v>
      </c>
      <c r="J9851" s="38">
        <f t="shared" si="1"/>
        <v>68</v>
      </c>
      <c r="K9851" s="7" t="str">
        <f t="shared" si="2"/>
        <v>ENG30-05827684-npodsticaj</v>
      </c>
      <c r="L9851" s="7" t="str">
        <f>ifna(VLOOKUP(K9851,'Лист1'!D:E,2,false))</f>
        <v/>
      </c>
      <c r="M9851" s="9"/>
      <c r="N9851" s="9"/>
      <c r="O9851" s="9"/>
      <c r="P9851" s="9"/>
      <c r="Q9851" s="9"/>
      <c r="R9851" s="9"/>
    </row>
    <row r="9852" ht="15.75" customHeight="1">
      <c r="A9852" s="14" t="s">
        <v>11</v>
      </c>
      <c r="B9852" s="14" t="s">
        <v>12</v>
      </c>
      <c r="C9852" s="40" t="s">
        <v>23531</v>
      </c>
      <c r="D9852" s="14" t="s">
        <v>23528</v>
      </c>
      <c r="E9852" s="13" t="s">
        <v>23529</v>
      </c>
      <c r="F9852" s="14" t="s">
        <v>23530</v>
      </c>
      <c r="G9852" s="14" t="s">
        <v>6772</v>
      </c>
      <c r="H9852" s="41" t="s">
        <v>6712</v>
      </c>
      <c r="I9852" s="42" t="s">
        <v>85</v>
      </c>
      <c r="J9852" s="135">
        <f t="shared" si="1"/>
        <v>68</v>
      </c>
      <c r="K9852" s="7" t="str">
        <f t="shared" si="2"/>
        <v>ENG30-05827684-nstimulus</v>
      </c>
      <c r="L9852" s="7" t="str">
        <f>ifna(VLOOKUP(K9852,'Лист1'!D:E,2,false))</f>
        <v/>
      </c>
      <c r="M9852" s="9"/>
      <c r="N9852" s="9"/>
      <c r="O9852" s="9"/>
      <c r="P9852" s="9"/>
      <c r="Q9852" s="9"/>
      <c r="R9852" s="9"/>
    </row>
    <row r="9853" ht="15.75" customHeight="1">
      <c r="A9853" s="14" t="s">
        <v>11</v>
      </c>
      <c r="B9853" s="14" t="s">
        <v>12</v>
      </c>
      <c r="C9853" s="40" t="s">
        <v>11898</v>
      </c>
      <c r="D9853" s="14" t="s">
        <v>23532</v>
      </c>
      <c r="E9853" s="13" t="s">
        <v>23533</v>
      </c>
      <c r="F9853" s="14" t="s">
        <v>23534</v>
      </c>
      <c r="G9853" s="14" t="s">
        <v>6772</v>
      </c>
      <c r="H9853" s="41" t="s">
        <v>6712</v>
      </c>
      <c r="I9853" s="42" t="s">
        <v>85</v>
      </c>
      <c r="J9853" s="21">
        <f t="shared" si="1"/>
        <v>53</v>
      </c>
      <c r="K9853" s="7" t="str">
        <f t="shared" si="2"/>
        <v>ENG30-05832264-nbriga</v>
      </c>
      <c r="L9853" s="7" t="str">
        <f>ifna(VLOOKUP(K9853,'Лист1'!D:E,2,false))</f>
        <v/>
      </c>
      <c r="M9853" s="9"/>
      <c r="N9853" s="9"/>
      <c r="O9853" s="9"/>
      <c r="P9853" s="9"/>
      <c r="Q9853" s="9"/>
      <c r="R9853" s="9"/>
    </row>
    <row r="9854" ht="15.75" customHeight="1">
      <c r="A9854" s="14" t="s">
        <v>11</v>
      </c>
      <c r="B9854" s="14" t="s">
        <v>12</v>
      </c>
      <c r="C9854" s="40" t="s">
        <v>11247</v>
      </c>
      <c r="D9854" s="14" t="s">
        <v>23535</v>
      </c>
      <c r="E9854" s="13" t="s">
        <v>23536</v>
      </c>
      <c r="F9854" s="14" t="s">
        <v>11247</v>
      </c>
      <c r="G9854" s="14" t="s">
        <v>6772</v>
      </c>
      <c r="H9854" s="41" t="s">
        <v>6712</v>
      </c>
      <c r="I9854" s="42" t="s">
        <v>85</v>
      </c>
      <c r="J9854" s="69">
        <f t="shared" si="1"/>
        <v>29</v>
      </c>
      <c r="K9854" s="7" t="str">
        <f t="shared" si="2"/>
        <v>ENG30-05833022-ndužnost</v>
      </c>
      <c r="L9854" s="7" t="str">
        <f>ifna(VLOOKUP(K9854,'Лист1'!D:E,2,false))</f>
        <v/>
      </c>
      <c r="M9854" s="9"/>
      <c r="N9854" s="9"/>
      <c r="O9854" s="9"/>
      <c r="P9854" s="9"/>
      <c r="Q9854" s="9"/>
      <c r="R9854" s="9"/>
    </row>
    <row r="9855" ht="15.75" customHeight="1">
      <c r="A9855" s="14" t="s">
        <v>11</v>
      </c>
      <c r="B9855" s="14" t="s">
        <v>12</v>
      </c>
      <c r="C9855" s="40" t="s">
        <v>23537</v>
      </c>
      <c r="D9855" s="14" t="s">
        <v>23538</v>
      </c>
      <c r="E9855" s="13" t="s">
        <v>23539</v>
      </c>
      <c r="F9855" s="14" t="s">
        <v>23540</v>
      </c>
      <c r="G9855" s="14" t="s">
        <v>6772</v>
      </c>
      <c r="H9855" s="41" t="s">
        <v>6712</v>
      </c>
      <c r="I9855" s="42" t="s">
        <v>85</v>
      </c>
      <c r="J9855" s="46">
        <f t="shared" si="1"/>
        <v>47</v>
      </c>
      <c r="K9855" s="7" t="str">
        <f t="shared" si="2"/>
        <v>ENG30-05833840-nideja</v>
      </c>
      <c r="L9855" s="7" t="str">
        <f>ifna(VLOOKUP(K9855,'Лист1'!D:E,2,false))</f>
        <v/>
      </c>
      <c r="M9855" s="9"/>
      <c r="N9855" s="9"/>
      <c r="O9855" s="9"/>
      <c r="P9855" s="9"/>
      <c r="Q9855" s="9"/>
      <c r="R9855" s="9"/>
    </row>
    <row r="9856" ht="15.75" customHeight="1">
      <c r="A9856" s="14" t="s">
        <v>11</v>
      </c>
      <c r="B9856" s="14" t="s">
        <v>12</v>
      </c>
      <c r="C9856" s="40" t="s">
        <v>21044</v>
      </c>
      <c r="D9856" s="14" t="s">
        <v>23541</v>
      </c>
      <c r="E9856" s="13" t="s">
        <v>23542</v>
      </c>
      <c r="F9856" s="14" t="s">
        <v>23543</v>
      </c>
      <c r="G9856" s="14" t="s">
        <v>6772</v>
      </c>
      <c r="H9856" s="41" t="s">
        <v>6712</v>
      </c>
      <c r="I9856" s="42" t="s">
        <v>85</v>
      </c>
      <c r="J9856" s="51">
        <f t="shared" si="1"/>
        <v>69</v>
      </c>
      <c r="K9856" s="7" t="str">
        <f t="shared" si="2"/>
        <v>ENG30-05835747-nkoncept</v>
      </c>
      <c r="L9856" s="7" t="str">
        <f>ifna(VLOOKUP(K9856,'Лист1'!D:E,2,false))</f>
        <v/>
      </c>
      <c r="M9856" s="9"/>
      <c r="N9856" s="9"/>
      <c r="O9856" s="9"/>
      <c r="P9856" s="9"/>
      <c r="Q9856" s="9"/>
      <c r="R9856" s="9"/>
    </row>
    <row r="9857" ht="15.75" customHeight="1">
      <c r="A9857" s="14" t="s">
        <v>11</v>
      </c>
      <c r="B9857" s="14" t="s">
        <v>12</v>
      </c>
      <c r="C9857" s="40" t="s">
        <v>23537</v>
      </c>
      <c r="D9857" s="14" t="s">
        <v>23544</v>
      </c>
      <c r="E9857" s="13" t="s">
        <v>23545</v>
      </c>
      <c r="F9857" s="14" t="s">
        <v>23546</v>
      </c>
      <c r="G9857" s="14" t="s">
        <v>6772</v>
      </c>
      <c r="H9857" s="41" t="s">
        <v>6712</v>
      </c>
      <c r="I9857" s="42" t="s">
        <v>85</v>
      </c>
      <c r="J9857" s="18">
        <f t="shared" si="1"/>
        <v>12</v>
      </c>
      <c r="K9857" s="7" t="str">
        <f t="shared" si="2"/>
        <v>ENG30-05837850-nideja</v>
      </c>
      <c r="L9857" s="7" t="str">
        <f>ifna(VLOOKUP(K9857,'Лист1'!D:E,2,false))</f>
        <v/>
      </c>
      <c r="M9857" s="9"/>
      <c r="N9857" s="9"/>
      <c r="O9857" s="9"/>
      <c r="P9857" s="9"/>
      <c r="Q9857" s="9"/>
      <c r="R9857" s="9"/>
    </row>
    <row r="9858" ht="15.75" customHeight="1">
      <c r="A9858" s="14" t="s">
        <v>11</v>
      </c>
      <c r="B9858" s="14" t="s">
        <v>12</v>
      </c>
      <c r="C9858" s="40" t="s">
        <v>23547</v>
      </c>
      <c r="D9858" s="14" t="s">
        <v>23544</v>
      </c>
      <c r="E9858" s="13" t="s">
        <v>23545</v>
      </c>
      <c r="F9858" s="14" t="s">
        <v>23546</v>
      </c>
      <c r="G9858" s="14" t="s">
        <v>6772</v>
      </c>
      <c r="H9858" s="41" t="s">
        <v>6712</v>
      </c>
      <c r="I9858" s="42" t="s">
        <v>85</v>
      </c>
      <c r="J9858" s="29">
        <f t="shared" si="1"/>
        <v>12</v>
      </c>
      <c r="K9858" s="7" t="str">
        <f t="shared" si="2"/>
        <v>ENG30-05837850-nmišljenje</v>
      </c>
      <c r="L9858" s="7" t="str">
        <f>ifna(VLOOKUP(K9858,'Лист1'!D:E,2,false))</f>
        <v/>
      </c>
      <c r="M9858" s="9"/>
      <c r="N9858" s="9"/>
      <c r="O9858" s="9"/>
      <c r="P9858" s="9"/>
      <c r="Q9858" s="9"/>
      <c r="R9858" s="9"/>
    </row>
    <row r="9859" ht="15.75" customHeight="1">
      <c r="A9859" s="14" t="s">
        <v>11</v>
      </c>
      <c r="B9859" s="14" t="s">
        <v>12</v>
      </c>
      <c r="C9859" s="40" t="s">
        <v>23548</v>
      </c>
      <c r="D9859" s="14" t="s">
        <v>23549</v>
      </c>
      <c r="E9859" s="13" t="s">
        <v>23550</v>
      </c>
      <c r="F9859" s="14" t="s">
        <v>23548</v>
      </c>
      <c r="G9859" s="14" t="s">
        <v>6772</v>
      </c>
      <c r="H9859" s="41" t="s">
        <v>6712</v>
      </c>
      <c r="I9859" s="42" t="s">
        <v>85</v>
      </c>
      <c r="J9859" s="51">
        <f t="shared" si="1"/>
        <v>77</v>
      </c>
      <c r="K9859" s="7" t="str">
        <f t="shared" si="2"/>
        <v>ENG30-05838765-nkategorija</v>
      </c>
      <c r="L9859" s="7" t="str">
        <f>ifna(VLOOKUP(K9859,'Лист1'!D:E,2,false))</f>
        <v/>
      </c>
      <c r="M9859" s="9"/>
      <c r="N9859" s="9"/>
      <c r="O9859" s="9"/>
      <c r="P9859" s="9"/>
      <c r="Q9859" s="9"/>
      <c r="R9859" s="9"/>
    </row>
    <row r="9860" ht="15.75" customHeight="1">
      <c r="A9860" s="14" t="s">
        <v>11</v>
      </c>
      <c r="B9860" s="14" t="s">
        <v>12</v>
      </c>
      <c r="C9860" s="40" t="s">
        <v>7065</v>
      </c>
      <c r="D9860" s="14" t="s">
        <v>23551</v>
      </c>
      <c r="E9860" s="13" t="s">
        <v>23552</v>
      </c>
      <c r="F9860" s="14" t="s">
        <v>23553</v>
      </c>
      <c r="G9860" s="14" t="s">
        <v>6772</v>
      </c>
      <c r="H9860" s="41" t="s">
        <v>6712</v>
      </c>
      <c r="I9860" s="42" t="s">
        <v>85</v>
      </c>
      <c r="J9860" s="33">
        <f t="shared" si="1"/>
        <v>86</v>
      </c>
      <c r="K9860" s="7" t="str">
        <f t="shared" si="2"/>
        <v>ENG30-05839024-nforma</v>
      </c>
      <c r="L9860" s="7" t="str">
        <f>ifna(VLOOKUP(K9860,'Лист1'!D:E,2,false))</f>
        <v/>
      </c>
      <c r="M9860" s="9"/>
      <c r="N9860" s="9"/>
      <c r="O9860" s="9"/>
      <c r="P9860" s="9"/>
      <c r="Q9860" s="9"/>
      <c r="R9860" s="9"/>
    </row>
    <row r="9861" ht="15.75" customHeight="1">
      <c r="A9861" s="14" t="s">
        <v>11</v>
      </c>
      <c r="B9861" s="14" t="s">
        <v>12</v>
      </c>
      <c r="C9861" s="40" t="s">
        <v>7069</v>
      </c>
      <c r="D9861" s="14" t="s">
        <v>23551</v>
      </c>
      <c r="E9861" s="13" t="s">
        <v>23552</v>
      </c>
      <c r="F9861" s="14" t="s">
        <v>23553</v>
      </c>
      <c r="G9861" s="14" t="s">
        <v>6772</v>
      </c>
      <c r="H9861" s="41" t="s">
        <v>6712</v>
      </c>
      <c r="I9861" s="42" t="s">
        <v>85</v>
      </c>
      <c r="J9861" s="17">
        <f t="shared" si="1"/>
        <v>86</v>
      </c>
      <c r="K9861" s="7" t="str">
        <f t="shared" si="2"/>
        <v>ENG30-05839024-noblik</v>
      </c>
      <c r="L9861" s="7" t="str">
        <f>ifna(VLOOKUP(K9861,'Лист1'!D:E,2,false))</f>
        <v/>
      </c>
      <c r="M9861" s="9"/>
      <c r="N9861" s="9"/>
      <c r="O9861" s="9"/>
      <c r="P9861" s="9"/>
      <c r="Q9861" s="9"/>
      <c r="R9861" s="9"/>
    </row>
    <row r="9862" ht="15.75" customHeight="1">
      <c r="A9862" s="14" t="s">
        <v>11</v>
      </c>
      <c r="B9862" s="14" t="s">
        <v>12</v>
      </c>
      <c r="C9862" s="40" t="s">
        <v>23554</v>
      </c>
      <c r="D9862" s="14" t="s">
        <v>23551</v>
      </c>
      <c r="E9862" s="13" t="s">
        <v>23552</v>
      </c>
      <c r="F9862" s="14" t="s">
        <v>23553</v>
      </c>
      <c r="G9862" s="14" t="s">
        <v>6772</v>
      </c>
      <c r="H9862" s="41" t="s">
        <v>6712</v>
      </c>
      <c r="I9862" s="42" t="s">
        <v>85</v>
      </c>
      <c r="J9862" s="38">
        <f t="shared" si="1"/>
        <v>86</v>
      </c>
      <c r="K9862" s="7" t="str">
        <f t="shared" si="2"/>
        <v>ENG30-05839024-nvrsta</v>
      </c>
      <c r="L9862" s="7" t="str">
        <f>ifna(VLOOKUP(K9862,'Лист1'!D:E,2,false))</f>
        <v/>
      </c>
      <c r="M9862" s="9"/>
      <c r="N9862" s="9"/>
      <c r="O9862" s="9"/>
      <c r="P9862" s="9"/>
      <c r="Q9862" s="9"/>
      <c r="R9862" s="9"/>
    </row>
    <row r="9863" ht="15.75" customHeight="1">
      <c r="A9863" s="14" t="s">
        <v>11</v>
      </c>
      <c r="B9863" s="14" t="s">
        <v>12</v>
      </c>
      <c r="C9863" s="40" t="s">
        <v>23555</v>
      </c>
      <c r="D9863" s="14" t="s">
        <v>23556</v>
      </c>
      <c r="E9863" s="13" t="s">
        <v>23557</v>
      </c>
      <c r="F9863" s="14" t="s">
        <v>23555</v>
      </c>
      <c r="G9863" s="14" t="s">
        <v>6772</v>
      </c>
      <c r="H9863" s="41" t="s">
        <v>6712</v>
      </c>
      <c r="I9863" s="42" t="s">
        <v>85</v>
      </c>
      <c r="J9863" s="47">
        <f t="shared" si="1"/>
        <v>27</v>
      </c>
      <c r="K9863" s="7" t="str">
        <f t="shared" si="2"/>
        <v>ENG30-05840188-ntip</v>
      </c>
      <c r="L9863" s="7" t="str">
        <f>ifna(VLOOKUP(K9863,'Лист1'!D:E,2,false))</f>
        <v/>
      </c>
      <c r="M9863" s="9"/>
      <c r="N9863" s="9"/>
      <c r="O9863" s="9"/>
      <c r="P9863" s="9"/>
      <c r="Q9863" s="9"/>
      <c r="R9863" s="9"/>
    </row>
    <row r="9864" ht="15.75" customHeight="1">
      <c r="A9864" s="14" t="s">
        <v>11</v>
      </c>
      <c r="B9864" s="14" t="s">
        <v>12</v>
      </c>
      <c r="C9864" s="40" t="s">
        <v>23558</v>
      </c>
      <c r="D9864" s="14" t="s">
        <v>23559</v>
      </c>
      <c r="E9864" s="13" t="s">
        <v>23560</v>
      </c>
      <c r="F9864" s="14" t="s">
        <v>23561</v>
      </c>
      <c r="G9864" s="14" t="s">
        <v>6772</v>
      </c>
      <c r="H9864" s="41" t="s">
        <v>6712</v>
      </c>
      <c r="I9864" s="42" t="s">
        <v>85</v>
      </c>
      <c r="J9864" s="39">
        <f t="shared" si="1"/>
        <v>29</v>
      </c>
      <c r="K9864" s="7" t="str">
        <f t="shared" si="2"/>
        <v>ENG30-05840650-nvarijanta</v>
      </c>
      <c r="L9864" s="7" t="str">
        <f>ifna(VLOOKUP(K9864,'Лист1'!D:E,2,false))</f>
        <v/>
      </c>
      <c r="M9864" s="9"/>
      <c r="N9864" s="9"/>
      <c r="O9864" s="9"/>
      <c r="P9864" s="9"/>
      <c r="Q9864" s="9"/>
      <c r="R9864" s="9"/>
    </row>
    <row r="9865" ht="15.75" customHeight="1">
      <c r="A9865" s="14" t="s">
        <v>11</v>
      </c>
      <c r="B9865" s="14" t="s">
        <v>12</v>
      </c>
      <c r="C9865" s="40" t="s">
        <v>23562</v>
      </c>
      <c r="D9865" s="14" t="s">
        <v>23559</v>
      </c>
      <c r="E9865" s="13" t="s">
        <v>23560</v>
      </c>
      <c r="F9865" s="14" t="s">
        <v>23561</v>
      </c>
      <c r="G9865" s="14" t="s">
        <v>6772</v>
      </c>
      <c r="H9865" s="41" t="s">
        <v>6712</v>
      </c>
      <c r="I9865" s="42" t="s">
        <v>85</v>
      </c>
      <c r="J9865" s="38">
        <f t="shared" si="1"/>
        <v>29</v>
      </c>
      <c r="K9865" s="7" t="str">
        <f t="shared" si="2"/>
        <v>ENG30-05840650-nverzija</v>
      </c>
      <c r="L9865" s="7" t="str">
        <f>ifna(VLOOKUP(K9865,'Лист1'!D:E,2,false))</f>
        <v/>
      </c>
      <c r="M9865" s="9"/>
      <c r="N9865" s="9"/>
      <c r="O9865" s="9"/>
      <c r="P9865" s="9"/>
      <c r="Q9865" s="9"/>
      <c r="R9865" s="9"/>
    </row>
    <row r="9866" ht="15.75" customHeight="1">
      <c r="A9866" s="14" t="s">
        <v>11</v>
      </c>
      <c r="B9866" s="14" t="s">
        <v>12</v>
      </c>
      <c r="C9866" s="40" t="s">
        <v>23563</v>
      </c>
      <c r="D9866" s="14" t="s">
        <v>23564</v>
      </c>
      <c r="E9866" s="13" t="s">
        <v>23565</v>
      </c>
      <c r="F9866" s="14" t="s">
        <v>23566</v>
      </c>
      <c r="G9866" s="14" t="s">
        <v>9511</v>
      </c>
      <c r="H9866" s="41" t="s">
        <v>6712</v>
      </c>
      <c r="I9866" s="42" t="s">
        <v>85</v>
      </c>
      <c r="J9866" s="85">
        <f t="shared" si="1"/>
        <v>211</v>
      </c>
      <c r="K9866" s="7" t="str">
        <f t="shared" si="2"/>
        <v>ENG30-05842387-ngotika</v>
      </c>
      <c r="L9866" s="7" t="str">
        <f>ifna(VLOOKUP(K9866,'Лист1'!D:E,2,false))</f>
        <v/>
      </c>
      <c r="M9866" s="9"/>
      <c r="N9866" s="9"/>
      <c r="O9866" s="9"/>
      <c r="P9866" s="9"/>
      <c r="Q9866" s="9"/>
      <c r="R9866" s="9"/>
    </row>
    <row r="9867" ht="15.75" customHeight="1">
      <c r="A9867" s="14" t="s">
        <v>11</v>
      </c>
      <c r="B9867" s="14" t="s">
        <v>12</v>
      </c>
      <c r="C9867" s="40" t="s">
        <v>22442</v>
      </c>
      <c r="D9867" s="14" t="s">
        <v>23567</v>
      </c>
      <c r="E9867" s="13" t="s">
        <v>23568</v>
      </c>
      <c r="F9867" s="14" t="s">
        <v>22442</v>
      </c>
      <c r="G9867" s="14" t="s">
        <v>6772</v>
      </c>
      <c r="H9867" s="41" t="s">
        <v>6712</v>
      </c>
      <c r="I9867" s="42" t="s">
        <v>85</v>
      </c>
      <c r="J9867" s="53">
        <f t="shared" si="1"/>
        <v>23</v>
      </c>
      <c r="K9867" s="7" t="str">
        <f t="shared" si="2"/>
        <v>ENG30-05844105-nstil</v>
      </c>
      <c r="L9867" s="7" t="str">
        <f>ifna(VLOOKUP(K9867,'Лист1'!D:E,2,false))</f>
        <v/>
      </c>
      <c r="M9867" s="9"/>
      <c r="N9867" s="9"/>
      <c r="O9867" s="9"/>
      <c r="P9867" s="9"/>
      <c r="Q9867" s="9"/>
      <c r="R9867" s="9"/>
    </row>
    <row r="9868" ht="15.75" customHeight="1">
      <c r="A9868" s="14" t="s">
        <v>11</v>
      </c>
      <c r="B9868" s="14" t="s">
        <v>12</v>
      </c>
      <c r="C9868" s="40" t="s">
        <v>22432</v>
      </c>
      <c r="D9868" s="14" t="s">
        <v>23569</v>
      </c>
      <c r="E9868" s="13" t="s">
        <v>23570</v>
      </c>
      <c r="F9868" s="14" t="s">
        <v>23571</v>
      </c>
      <c r="G9868" s="14" t="s">
        <v>6826</v>
      </c>
      <c r="H9868" s="41" t="s">
        <v>6712</v>
      </c>
      <c r="I9868" s="42" t="s">
        <v>85</v>
      </c>
      <c r="J9868" s="22">
        <f t="shared" si="1"/>
        <v>36</v>
      </c>
      <c r="K9868" s="7" t="str">
        <f t="shared" si="2"/>
        <v>ENG30-05845332-nrod</v>
      </c>
      <c r="L9868" s="7" t="str">
        <f>ifna(VLOOKUP(K9868,'Лист1'!D:E,2,false))</f>
        <v/>
      </c>
      <c r="M9868" s="9"/>
      <c r="N9868" s="9"/>
      <c r="O9868" s="9"/>
      <c r="P9868" s="9"/>
      <c r="Q9868" s="9"/>
      <c r="R9868" s="9"/>
    </row>
    <row r="9869" ht="15.75" customHeight="1">
      <c r="A9869" s="14" t="s">
        <v>11</v>
      </c>
      <c r="B9869" s="14" t="s">
        <v>12</v>
      </c>
      <c r="C9869" s="40" t="s">
        <v>21045</v>
      </c>
      <c r="D9869" s="14" t="s">
        <v>23572</v>
      </c>
      <c r="E9869" s="13" t="s">
        <v>23573</v>
      </c>
      <c r="F9869" s="14" t="s">
        <v>21045</v>
      </c>
      <c r="G9869" s="14" t="s">
        <v>6772</v>
      </c>
      <c r="H9869" s="41" t="s">
        <v>6712</v>
      </c>
      <c r="I9869" s="42" t="s">
        <v>85</v>
      </c>
      <c r="J9869" s="38">
        <f t="shared" si="1"/>
        <v>15</v>
      </c>
      <c r="K9869" s="7" t="str">
        <f t="shared" si="2"/>
        <v>ENG30-05845652-nmodel</v>
      </c>
      <c r="L9869" s="7" t="str">
        <f>ifna(VLOOKUP(K9869,'Лист1'!D:E,2,false))</f>
        <v/>
      </c>
      <c r="M9869" s="9"/>
      <c r="N9869" s="9"/>
      <c r="O9869" s="9"/>
      <c r="P9869" s="9"/>
      <c r="Q9869" s="9"/>
      <c r="R9869" s="9"/>
    </row>
    <row r="9870" ht="15.75" customHeight="1">
      <c r="A9870" s="14" t="s">
        <v>11</v>
      </c>
      <c r="B9870" s="14" t="s">
        <v>12</v>
      </c>
      <c r="C9870" s="40" t="s">
        <v>23175</v>
      </c>
      <c r="D9870" s="14" t="s">
        <v>23574</v>
      </c>
      <c r="E9870" s="13" t="s">
        <v>23575</v>
      </c>
      <c r="F9870" s="14" t="s">
        <v>23175</v>
      </c>
      <c r="G9870" s="14" t="s">
        <v>7523</v>
      </c>
      <c r="H9870" s="41" t="s">
        <v>6712</v>
      </c>
      <c r="I9870" s="42" t="s">
        <v>85</v>
      </c>
      <c r="J9870" s="45">
        <f t="shared" si="1"/>
        <v>83</v>
      </c>
      <c r="K9870" s="7" t="str">
        <f t="shared" si="2"/>
        <v>ENG30-05846932-npravilo</v>
      </c>
      <c r="L9870" s="7" t="str">
        <f>ifna(VLOOKUP(K9870,'Лист1'!D:E,2,false))</f>
        <v/>
      </c>
      <c r="M9870" s="9"/>
      <c r="N9870" s="9"/>
      <c r="O9870" s="9"/>
      <c r="P9870" s="9"/>
      <c r="Q9870" s="9"/>
      <c r="R9870" s="9"/>
    </row>
    <row r="9871" ht="15.75" customHeight="1">
      <c r="A9871" s="14" t="s">
        <v>11</v>
      </c>
      <c r="B9871" s="14" t="s">
        <v>12</v>
      </c>
      <c r="C9871" s="40" t="s">
        <v>22590</v>
      </c>
      <c r="D9871" s="14" t="s">
        <v>23576</v>
      </c>
      <c r="E9871" s="13" t="s">
        <v>23577</v>
      </c>
      <c r="F9871" s="14" t="s">
        <v>23578</v>
      </c>
      <c r="G9871" s="14" t="s">
        <v>6772</v>
      </c>
      <c r="H9871" s="41" t="s">
        <v>6712</v>
      </c>
      <c r="I9871" s="42" t="s">
        <v>85</v>
      </c>
      <c r="J9871" s="55">
        <f t="shared" si="1"/>
        <v>57</v>
      </c>
      <c r="K9871" s="7" t="str">
        <f t="shared" si="2"/>
        <v>ENG30-05849040-ndimenzija</v>
      </c>
      <c r="L9871" s="7" t="str">
        <f>ifna(VLOOKUP(K9871,'Лист1'!D:E,2,false))</f>
        <v/>
      </c>
      <c r="M9871" s="9"/>
      <c r="N9871" s="9"/>
      <c r="O9871" s="9"/>
      <c r="P9871" s="9"/>
      <c r="Q9871" s="9"/>
      <c r="R9871" s="9"/>
    </row>
    <row r="9872" ht="15.75" customHeight="1">
      <c r="A9872" s="14" t="s">
        <v>11</v>
      </c>
      <c r="B9872" s="14" t="s">
        <v>12</v>
      </c>
      <c r="C9872" s="40" t="s">
        <v>22421</v>
      </c>
      <c r="D9872" s="14" t="s">
        <v>23576</v>
      </c>
      <c r="E9872" s="13" t="s">
        <v>23577</v>
      </c>
      <c r="F9872" s="14" t="s">
        <v>23578</v>
      </c>
      <c r="G9872" s="14" t="s">
        <v>6772</v>
      </c>
      <c r="H9872" s="41" t="s">
        <v>6712</v>
      </c>
      <c r="I9872" s="42" t="s">
        <v>85</v>
      </c>
      <c r="J9872" s="18">
        <f t="shared" si="1"/>
        <v>57</v>
      </c>
      <c r="K9872" s="7" t="str">
        <f t="shared" si="2"/>
        <v>ENG30-05849040-nsvojstvo</v>
      </c>
      <c r="L9872" s="7" t="str">
        <f>ifna(VLOOKUP(K9872,'Лист1'!D:E,2,false))</f>
        <v/>
      </c>
      <c r="M9872" s="9"/>
      <c r="N9872" s="9"/>
      <c r="O9872" s="9"/>
      <c r="P9872" s="9"/>
      <c r="Q9872" s="9"/>
      <c r="R9872" s="9"/>
    </row>
    <row r="9873" ht="15.75" customHeight="1">
      <c r="A9873" s="14" t="s">
        <v>11</v>
      </c>
      <c r="B9873" s="14" t="s">
        <v>12</v>
      </c>
      <c r="C9873" s="40" t="s">
        <v>23579</v>
      </c>
      <c r="D9873" s="14" t="s">
        <v>23580</v>
      </c>
      <c r="E9873" s="13" t="s">
        <v>23581</v>
      </c>
      <c r="F9873" s="14" t="s">
        <v>23582</v>
      </c>
      <c r="G9873" s="14" t="s">
        <v>6772</v>
      </c>
      <c r="H9873" s="41" t="s">
        <v>6712</v>
      </c>
      <c r="I9873" s="42" t="s">
        <v>85</v>
      </c>
      <c r="J9873" s="38">
        <f t="shared" si="1"/>
        <v>77</v>
      </c>
      <c r="K9873" s="7" t="str">
        <f t="shared" si="2"/>
        <v>ENG30-05849284-ncrta</v>
      </c>
      <c r="L9873" s="7" t="str">
        <f>ifna(VLOOKUP(K9873,'Лист1'!D:E,2,false))</f>
        <v/>
      </c>
      <c r="M9873" s="9"/>
      <c r="N9873" s="9"/>
      <c r="O9873" s="9"/>
      <c r="P9873" s="9"/>
      <c r="Q9873" s="9"/>
      <c r="R9873" s="9"/>
    </row>
    <row r="9874" ht="15.75" customHeight="1">
      <c r="A9874" s="14" t="s">
        <v>11</v>
      </c>
      <c r="B9874" s="14" t="s">
        <v>12</v>
      </c>
      <c r="C9874" s="40" t="s">
        <v>22235</v>
      </c>
      <c r="D9874" s="14" t="s">
        <v>23580</v>
      </c>
      <c r="E9874" s="13" t="s">
        <v>23581</v>
      </c>
      <c r="F9874" s="14" t="s">
        <v>23582</v>
      </c>
      <c r="G9874" s="14" t="s">
        <v>6772</v>
      </c>
      <c r="H9874" s="41" t="s">
        <v>6712</v>
      </c>
      <c r="I9874" s="42" t="s">
        <v>85</v>
      </c>
      <c r="J9874" s="39">
        <f t="shared" si="1"/>
        <v>77</v>
      </c>
      <c r="K9874" s="7" t="str">
        <f t="shared" si="2"/>
        <v>ENG30-05849284-nkarakteristika</v>
      </c>
      <c r="L9874" s="7" t="str">
        <f>ifna(VLOOKUP(K9874,'Лист1'!D:E,2,false))</f>
        <v/>
      </c>
      <c r="M9874" s="9"/>
      <c r="N9874" s="9"/>
      <c r="O9874" s="9"/>
      <c r="P9874" s="9"/>
      <c r="Q9874" s="9"/>
      <c r="R9874" s="9"/>
    </row>
    <row r="9875" ht="15.75" customHeight="1">
      <c r="A9875" s="14" t="s">
        <v>11</v>
      </c>
      <c r="B9875" s="14" t="s">
        <v>12</v>
      </c>
      <c r="C9875" s="40" t="s">
        <v>23583</v>
      </c>
      <c r="D9875" s="14" t="s">
        <v>23584</v>
      </c>
      <c r="E9875" s="13" t="s">
        <v>23585</v>
      </c>
      <c r="F9875" s="14" t="s">
        <v>23583</v>
      </c>
      <c r="G9875" s="14" t="s">
        <v>6772</v>
      </c>
      <c r="H9875" s="41" t="s">
        <v>6712</v>
      </c>
      <c r="I9875" s="42" t="s">
        <v>85</v>
      </c>
      <c r="J9875" s="28">
        <f t="shared" si="1"/>
        <v>24</v>
      </c>
      <c r="K9875" s="7" t="str">
        <f t="shared" si="2"/>
        <v>ENG30-05849789-nobeležje</v>
      </c>
      <c r="L9875" s="7" t="str">
        <f>ifna(VLOOKUP(K9875,'Лист1'!D:E,2,false))</f>
        <v/>
      </c>
      <c r="M9875" s="9"/>
      <c r="N9875" s="9"/>
      <c r="O9875" s="9"/>
      <c r="P9875" s="9"/>
      <c r="Q9875" s="9"/>
      <c r="R9875" s="9"/>
    </row>
    <row r="9876" ht="15.75" customHeight="1">
      <c r="A9876" s="14" t="s">
        <v>11</v>
      </c>
      <c r="B9876" s="14" t="s">
        <v>12</v>
      </c>
      <c r="C9876" s="40" t="s">
        <v>22240</v>
      </c>
      <c r="D9876" s="14" t="s">
        <v>23586</v>
      </c>
      <c r="E9876" s="13" t="s">
        <v>23587</v>
      </c>
      <c r="F9876" s="14" t="s">
        <v>23588</v>
      </c>
      <c r="G9876" s="14" t="s">
        <v>6772</v>
      </c>
      <c r="H9876" s="41" t="s">
        <v>6712</v>
      </c>
      <c r="I9876" s="42" t="s">
        <v>85</v>
      </c>
      <c r="J9876" s="44">
        <f t="shared" si="1"/>
        <v>47</v>
      </c>
      <c r="K9876" s="7" t="str">
        <f t="shared" si="2"/>
        <v>ENG30-05850624-naspekt</v>
      </c>
      <c r="L9876" s="7" t="str">
        <f>ifna(VLOOKUP(K9876,'Лист1'!D:E,2,false))</f>
        <v/>
      </c>
      <c r="M9876" s="9"/>
      <c r="N9876" s="9"/>
      <c r="O9876" s="9"/>
      <c r="P9876" s="9"/>
      <c r="Q9876" s="9"/>
      <c r="R9876" s="9"/>
    </row>
    <row r="9877" ht="15.75" customHeight="1">
      <c r="A9877" s="14" t="s">
        <v>11</v>
      </c>
      <c r="B9877" s="14" t="s">
        <v>12</v>
      </c>
      <c r="C9877" s="40" t="s">
        <v>18727</v>
      </c>
      <c r="D9877" s="14" t="s">
        <v>23586</v>
      </c>
      <c r="E9877" s="13" t="s">
        <v>23587</v>
      </c>
      <c r="F9877" s="14" t="s">
        <v>23588</v>
      </c>
      <c r="G9877" s="14" t="s">
        <v>6772</v>
      </c>
      <c r="H9877" s="41" t="s">
        <v>6712</v>
      </c>
      <c r="I9877" s="42" t="s">
        <v>85</v>
      </c>
      <c r="J9877" s="60">
        <f t="shared" si="1"/>
        <v>47</v>
      </c>
      <c r="K9877" s="7" t="str">
        <f t="shared" si="2"/>
        <v>ENG30-05850624-nstrana</v>
      </c>
      <c r="L9877" s="7" t="str">
        <f>ifna(VLOOKUP(K9877,'Лист1'!D:E,2,false))</f>
        <v/>
      </c>
      <c r="M9877" s="9"/>
      <c r="N9877" s="9"/>
      <c r="O9877" s="9"/>
      <c r="P9877" s="9"/>
      <c r="Q9877" s="9"/>
      <c r="R9877" s="9"/>
    </row>
    <row r="9878" ht="15.75" customHeight="1">
      <c r="A9878" s="14" t="s">
        <v>11</v>
      </c>
      <c r="B9878" s="14" t="s">
        <v>12</v>
      </c>
      <c r="C9878" s="40" t="s">
        <v>12234</v>
      </c>
      <c r="D9878" s="14" t="s">
        <v>23586</v>
      </c>
      <c r="E9878" s="13" t="s">
        <v>23587</v>
      </c>
      <c r="F9878" s="14" t="s">
        <v>23588</v>
      </c>
      <c r="G9878" s="14" t="s">
        <v>6772</v>
      </c>
      <c r="H9878" s="41" t="s">
        <v>6712</v>
      </c>
      <c r="I9878" s="42" t="s">
        <v>85</v>
      </c>
      <c r="J9878" s="51">
        <f t="shared" si="1"/>
        <v>47</v>
      </c>
      <c r="K9878" s="7" t="str">
        <f t="shared" si="2"/>
        <v>ENG30-05850624-nvid</v>
      </c>
      <c r="L9878" s="7" t="str">
        <f>ifna(VLOOKUP(K9878,'Лист1'!D:E,2,false))</f>
        <v/>
      </c>
      <c r="M9878" s="9"/>
      <c r="N9878" s="9"/>
      <c r="O9878" s="9"/>
      <c r="P9878" s="9"/>
      <c r="Q9878" s="9"/>
      <c r="R9878" s="9"/>
    </row>
    <row r="9879" ht="15.75" customHeight="1">
      <c r="A9879" s="14" t="s">
        <v>11</v>
      </c>
      <c r="B9879" s="14" t="s">
        <v>12</v>
      </c>
      <c r="C9879" s="40" t="s">
        <v>22240</v>
      </c>
      <c r="D9879" s="14" t="s">
        <v>23589</v>
      </c>
      <c r="E9879" s="13" t="s">
        <v>23590</v>
      </c>
      <c r="F9879" s="14" t="s">
        <v>23591</v>
      </c>
      <c r="G9879" s="14" t="s">
        <v>6772</v>
      </c>
      <c r="H9879" s="41" t="s">
        <v>6712</v>
      </c>
      <c r="I9879" s="42" t="s">
        <v>85</v>
      </c>
      <c r="J9879" s="22">
        <f t="shared" si="1"/>
        <v>69</v>
      </c>
      <c r="K9879" s="7" t="str">
        <f t="shared" si="2"/>
        <v>ENG30-05852553-naspekt</v>
      </c>
      <c r="L9879" s="7" t="str">
        <f>ifna(VLOOKUP(K9879,'Лист1'!D:E,2,false))</f>
        <v/>
      </c>
      <c r="M9879" s="9"/>
      <c r="N9879" s="9"/>
      <c r="O9879" s="9"/>
      <c r="P9879" s="9"/>
      <c r="Q9879" s="9"/>
      <c r="R9879" s="9"/>
    </row>
    <row r="9880" ht="15.75" customHeight="1">
      <c r="A9880" s="14" t="s">
        <v>11</v>
      </c>
      <c r="B9880" s="14" t="s">
        <v>12</v>
      </c>
      <c r="C9880" s="40" t="s">
        <v>18727</v>
      </c>
      <c r="D9880" s="14" t="s">
        <v>23589</v>
      </c>
      <c r="E9880" s="13" t="s">
        <v>23590</v>
      </c>
      <c r="F9880" s="14" t="s">
        <v>23591</v>
      </c>
      <c r="G9880" s="14" t="s">
        <v>6772</v>
      </c>
      <c r="H9880" s="41" t="s">
        <v>6712</v>
      </c>
      <c r="I9880" s="42" t="s">
        <v>85</v>
      </c>
      <c r="J9880" s="50">
        <f t="shared" si="1"/>
        <v>69</v>
      </c>
      <c r="K9880" s="7" t="str">
        <f t="shared" si="2"/>
        <v>ENG30-05852553-nstrana</v>
      </c>
      <c r="L9880" s="7" t="str">
        <f>ifna(VLOOKUP(K9880,'Лист1'!D:E,2,false))</f>
        <v/>
      </c>
      <c r="M9880" s="9"/>
      <c r="N9880" s="9"/>
      <c r="O9880" s="9"/>
      <c r="P9880" s="9"/>
      <c r="Q9880" s="9"/>
      <c r="R9880" s="9"/>
    </row>
    <row r="9881" ht="15.75" customHeight="1">
      <c r="A9881" s="14" t="s">
        <v>11</v>
      </c>
      <c r="B9881" s="14" t="s">
        <v>12</v>
      </c>
      <c r="C9881" s="40" t="s">
        <v>20951</v>
      </c>
      <c r="D9881" s="14" t="s">
        <v>23589</v>
      </c>
      <c r="E9881" s="13" t="s">
        <v>23590</v>
      </c>
      <c r="F9881" s="14" t="s">
        <v>23591</v>
      </c>
      <c r="G9881" s="14" t="s">
        <v>6772</v>
      </c>
      <c r="H9881" s="41" t="s">
        <v>6712</v>
      </c>
      <c r="I9881" s="42" t="s">
        <v>85</v>
      </c>
      <c r="J9881" s="38">
        <f t="shared" si="1"/>
        <v>69</v>
      </c>
      <c r="K9881" s="7" t="str">
        <f t="shared" si="2"/>
        <v>ENG30-05852553-nugao</v>
      </c>
      <c r="L9881" s="7" t="str">
        <f>ifna(VLOOKUP(K9881,'Лист1'!D:E,2,false))</f>
        <v/>
      </c>
      <c r="M9881" s="9"/>
      <c r="N9881" s="9"/>
      <c r="O9881" s="9"/>
      <c r="P9881" s="9"/>
      <c r="Q9881" s="9"/>
      <c r="R9881" s="9"/>
    </row>
    <row r="9882" ht="15.75" customHeight="1">
      <c r="A9882" s="14" t="s">
        <v>11</v>
      </c>
      <c r="B9882" s="14" t="s">
        <v>12</v>
      </c>
      <c r="C9882" s="40" t="s">
        <v>22240</v>
      </c>
      <c r="D9882" s="14" t="s">
        <v>23592</v>
      </c>
      <c r="E9882" s="13" t="s">
        <v>23593</v>
      </c>
      <c r="F9882" s="14" t="s">
        <v>23591</v>
      </c>
      <c r="G9882" s="14" t="s">
        <v>6772</v>
      </c>
      <c r="H9882" s="41" t="s">
        <v>6712</v>
      </c>
      <c r="I9882" s="42" t="s">
        <v>85</v>
      </c>
      <c r="J9882" s="92">
        <f t="shared" si="1"/>
        <v>28</v>
      </c>
      <c r="K9882" s="7" t="str">
        <f t="shared" si="2"/>
        <v>ENG30-05852973-naspekt</v>
      </c>
      <c r="L9882" s="7" t="str">
        <f>ifna(VLOOKUP(K9882,'Лист1'!D:E,2,false))</f>
        <v/>
      </c>
      <c r="M9882" s="9"/>
      <c r="N9882" s="9"/>
      <c r="O9882" s="9"/>
      <c r="P9882" s="9"/>
      <c r="Q9882" s="9"/>
      <c r="R9882" s="9"/>
    </row>
    <row r="9883" ht="15.75" customHeight="1">
      <c r="A9883" s="14" t="s">
        <v>11</v>
      </c>
      <c r="B9883" s="14" t="s">
        <v>12</v>
      </c>
      <c r="C9883" s="40" t="s">
        <v>18727</v>
      </c>
      <c r="D9883" s="14" t="s">
        <v>23592</v>
      </c>
      <c r="E9883" s="13" t="s">
        <v>23593</v>
      </c>
      <c r="F9883" s="14" t="s">
        <v>23591</v>
      </c>
      <c r="G9883" s="14" t="s">
        <v>6772</v>
      </c>
      <c r="H9883" s="41" t="s">
        <v>6712</v>
      </c>
      <c r="I9883" s="42" t="s">
        <v>85</v>
      </c>
      <c r="J9883" s="46">
        <f t="shared" si="1"/>
        <v>28</v>
      </c>
      <c r="K9883" s="7" t="str">
        <f t="shared" si="2"/>
        <v>ENG30-05852973-nstrana</v>
      </c>
      <c r="L9883" s="7" t="str">
        <f>ifna(VLOOKUP(K9883,'Лист1'!D:E,2,false))</f>
        <v/>
      </c>
      <c r="M9883" s="9"/>
      <c r="N9883" s="9"/>
      <c r="O9883" s="9"/>
      <c r="P9883" s="9"/>
      <c r="Q9883" s="9"/>
      <c r="R9883" s="9"/>
    </row>
    <row r="9884" ht="15.75" customHeight="1">
      <c r="A9884" s="14" t="s">
        <v>11</v>
      </c>
      <c r="B9884" s="14" t="s">
        <v>12</v>
      </c>
      <c r="C9884" s="40" t="s">
        <v>20951</v>
      </c>
      <c r="D9884" s="14" t="s">
        <v>23592</v>
      </c>
      <c r="E9884" s="13" t="s">
        <v>23593</v>
      </c>
      <c r="F9884" s="14" t="s">
        <v>23591</v>
      </c>
      <c r="G9884" s="14" t="s">
        <v>6772</v>
      </c>
      <c r="H9884" s="41" t="s">
        <v>6712</v>
      </c>
      <c r="I9884" s="42" t="s">
        <v>85</v>
      </c>
      <c r="J9884" s="87">
        <f t="shared" si="1"/>
        <v>28</v>
      </c>
      <c r="K9884" s="7" t="str">
        <f t="shared" si="2"/>
        <v>ENG30-05852973-nugao</v>
      </c>
      <c r="L9884" s="7" t="str">
        <f>ifna(VLOOKUP(K9884,'Лист1'!D:E,2,false))</f>
        <v/>
      </c>
      <c r="M9884" s="9"/>
      <c r="N9884" s="9"/>
      <c r="O9884" s="9"/>
      <c r="P9884" s="9"/>
      <c r="Q9884" s="9"/>
      <c r="R9884" s="9"/>
    </row>
    <row r="9885" ht="15.75" customHeight="1">
      <c r="A9885" s="14" t="s">
        <v>11</v>
      </c>
      <c r="B9885" s="14" t="s">
        <v>12</v>
      </c>
      <c r="C9885" s="40" t="s">
        <v>21926</v>
      </c>
      <c r="D9885" s="14" t="s">
        <v>23594</v>
      </c>
      <c r="E9885" s="13" t="s">
        <v>23595</v>
      </c>
      <c r="F9885" s="14" t="s">
        <v>21926</v>
      </c>
      <c r="G9885" s="14" t="s">
        <v>6772</v>
      </c>
      <c r="H9885" s="41" t="s">
        <v>6712</v>
      </c>
      <c r="I9885" s="42" t="s">
        <v>85</v>
      </c>
      <c r="J9885" s="99">
        <f t="shared" si="1"/>
        <v>47</v>
      </c>
      <c r="K9885" s="7" t="str">
        <f t="shared" si="2"/>
        <v>ENG30-05853449-npovršina</v>
      </c>
      <c r="L9885" s="7" t="str">
        <f>ifna(VLOOKUP(K9885,'Лист1'!D:E,2,false))</f>
        <v/>
      </c>
      <c r="M9885" s="9"/>
      <c r="N9885" s="9"/>
      <c r="O9885" s="9"/>
      <c r="P9885" s="9"/>
      <c r="Q9885" s="9"/>
      <c r="R9885" s="9"/>
    </row>
    <row r="9886" ht="15.75" customHeight="1">
      <c r="A9886" s="14" t="s">
        <v>11</v>
      </c>
      <c r="B9886" s="14" t="s">
        <v>12</v>
      </c>
      <c r="C9886" s="40" t="s">
        <v>22412</v>
      </c>
      <c r="D9886" s="14" t="s">
        <v>23596</v>
      </c>
      <c r="E9886" s="13" t="s">
        <v>23597</v>
      </c>
      <c r="F9886" s="14" t="s">
        <v>23598</v>
      </c>
      <c r="G9886" s="14" t="s">
        <v>6772</v>
      </c>
      <c r="H9886" s="41" t="s">
        <v>6712</v>
      </c>
      <c r="I9886" s="42" t="s">
        <v>85</v>
      </c>
      <c r="J9886" s="69">
        <f t="shared" si="1"/>
        <v>55</v>
      </c>
      <c r="K9886" s="7" t="str">
        <f t="shared" si="2"/>
        <v>ENG30-05853636-npažnja</v>
      </c>
      <c r="L9886" s="7" t="str">
        <f>ifna(VLOOKUP(K9886,'Лист1'!D:E,2,false))</f>
        <v/>
      </c>
      <c r="M9886" s="9"/>
      <c r="N9886" s="9"/>
      <c r="O9886" s="9"/>
      <c r="P9886" s="9"/>
      <c r="Q9886" s="9"/>
      <c r="R9886" s="9"/>
    </row>
    <row r="9887" ht="15.75" customHeight="1">
      <c r="A9887" s="14" t="s">
        <v>11</v>
      </c>
      <c r="B9887" s="14" t="s">
        <v>12</v>
      </c>
      <c r="C9887" s="40" t="s">
        <v>6801</v>
      </c>
      <c r="D9887" s="14" t="s">
        <v>23599</v>
      </c>
      <c r="E9887" s="13" t="s">
        <v>23600</v>
      </c>
      <c r="F9887" s="14" t="s">
        <v>6801</v>
      </c>
      <c r="G9887" s="14" t="s">
        <v>6772</v>
      </c>
      <c r="H9887" s="41" t="s">
        <v>6712</v>
      </c>
      <c r="I9887" s="42" t="s">
        <v>85</v>
      </c>
      <c r="J9887" s="62">
        <f t="shared" si="1"/>
        <v>23</v>
      </c>
      <c r="K9887" s="7" t="str">
        <f t="shared" si="2"/>
        <v>ENG30-05855004-nstvar</v>
      </c>
      <c r="L9887" s="7" t="str">
        <f>ifna(VLOOKUP(K9887,'Лист1'!D:E,2,false))</f>
        <v/>
      </c>
      <c r="M9887" s="9"/>
      <c r="N9887" s="9"/>
      <c r="O9887" s="9"/>
      <c r="P9887" s="9"/>
      <c r="Q9887" s="9"/>
      <c r="R9887" s="9"/>
    </row>
    <row r="9888" ht="15.75" customHeight="1">
      <c r="A9888" s="14" t="s">
        <v>11</v>
      </c>
      <c r="B9888" s="14" t="s">
        <v>12</v>
      </c>
      <c r="C9888" s="40" t="s">
        <v>7153</v>
      </c>
      <c r="D9888" s="14" t="s">
        <v>23601</v>
      </c>
      <c r="E9888" s="13" t="s">
        <v>23602</v>
      </c>
      <c r="F9888" s="14" t="s">
        <v>7153</v>
      </c>
      <c r="G9888" s="14" t="s">
        <v>7523</v>
      </c>
      <c r="H9888" s="41" t="s">
        <v>6712</v>
      </c>
      <c r="I9888" s="42" t="s">
        <v>85</v>
      </c>
      <c r="J9888" s="120">
        <f t="shared" si="1"/>
        <v>99</v>
      </c>
      <c r="K9888" s="7" t="str">
        <f t="shared" si="2"/>
        <v>ENG30-05855125-nveličina</v>
      </c>
      <c r="L9888" s="7" t="str">
        <f>ifna(VLOOKUP(K9888,'Лист1'!D:E,2,false))</f>
        <v/>
      </c>
      <c r="M9888" s="9"/>
      <c r="N9888" s="9"/>
      <c r="O9888" s="9"/>
      <c r="P9888" s="9"/>
      <c r="Q9888" s="9"/>
      <c r="R9888" s="9"/>
    </row>
    <row r="9889" ht="15.75" customHeight="1">
      <c r="A9889" s="14" t="s">
        <v>11</v>
      </c>
      <c r="B9889" s="14" t="s">
        <v>12</v>
      </c>
      <c r="C9889" s="40" t="s">
        <v>22698</v>
      </c>
      <c r="D9889" s="14" t="s">
        <v>23603</v>
      </c>
      <c r="E9889" s="13" t="s">
        <v>23604</v>
      </c>
      <c r="F9889" s="14" t="s">
        <v>22698</v>
      </c>
      <c r="G9889" s="14" t="s">
        <v>7523</v>
      </c>
      <c r="H9889" s="41" t="s">
        <v>6712</v>
      </c>
      <c r="I9889" s="42" t="s">
        <v>85</v>
      </c>
      <c r="J9889" s="39">
        <f t="shared" si="1"/>
        <v>53</v>
      </c>
      <c r="K9889" s="7" t="str">
        <f t="shared" si="2"/>
        <v>ENG30-05856388-nvrednost</v>
      </c>
      <c r="L9889" s="7" t="str">
        <f>ifna(VLOOKUP(K9889,'Лист1'!D:E,2,false))</f>
        <v/>
      </c>
      <c r="M9889" s="9"/>
      <c r="N9889" s="9"/>
      <c r="O9889" s="9"/>
      <c r="P9889" s="9"/>
      <c r="Q9889" s="9"/>
      <c r="R9889" s="9"/>
    </row>
    <row r="9890" ht="15.75" customHeight="1">
      <c r="A9890" s="14" t="s">
        <v>11</v>
      </c>
      <c r="B9890" s="14" t="s">
        <v>12</v>
      </c>
      <c r="C9890" s="40" t="s">
        <v>23496</v>
      </c>
      <c r="D9890" s="14" t="s">
        <v>23605</v>
      </c>
      <c r="E9890" s="13" t="s">
        <v>23606</v>
      </c>
      <c r="F9890" s="14" t="s">
        <v>23496</v>
      </c>
      <c r="G9890" s="14" t="s">
        <v>7523</v>
      </c>
      <c r="H9890" s="41" t="s">
        <v>6712</v>
      </c>
      <c r="I9890" s="42" t="s">
        <v>85</v>
      </c>
      <c r="J9890" s="30">
        <f t="shared" si="1"/>
        <v>136</v>
      </c>
      <c r="K9890" s="7" t="str">
        <f t="shared" si="2"/>
        <v>ENG30-05857781-nargument</v>
      </c>
      <c r="L9890" s="7" t="str">
        <f>ifna(VLOOKUP(K9890,'Лист1'!D:E,2,false))</f>
        <v/>
      </c>
      <c r="M9890" s="9"/>
      <c r="N9890" s="9"/>
      <c r="O9890" s="9"/>
      <c r="P9890" s="9"/>
      <c r="Q9890" s="9"/>
      <c r="R9890" s="9"/>
    </row>
    <row r="9891" ht="15.75" customHeight="1">
      <c r="A9891" s="14" t="s">
        <v>11</v>
      </c>
      <c r="B9891" s="14" t="s">
        <v>12</v>
      </c>
      <c r="C9891" s="40" t="s">
        <v>23607</v>
      </c>
      <c r="D9891" s="14" t="s">
        <v>23608</v>
      </c>
      <c r="E9891" s="13" t="s">
        <v>23609</v>
      </c>
      <c r="F9891" s="14" t="s">
        <v>23610</v>
      </c>
      <c r="G9891" s="14" t="s">
        <v>7523</v>
      </c>
      <c r="H9891" s="41" t="s">
        <v>6712</v>
      </c>
      <c r="I9891" s="42" t="s">
        <v>85</v>
      </c>
      <c r="J9891" s="70">
        <f t="shared" si="1"/>
        <v>34</v>
      </c>
      <c r="K9891" s="7" t="str">
        <f t="shared" si="2"/>
        <v>ENG30-05858936-nkonstanta</v>
      </c>
      <c r="L9891" s="7" t="str">
        <f>ifna(VLOOKUP(K9891,'Лист1'!D:E,2,false))</f>
        <v/>
      </c>
      <c r="M9891" s="9"/>
      <c r="N9891" s="9"/>
      <c r="O9891" s="9"/>
      <c r="P9891" s="9"/>
      <c r="Q9891" s="9"/>
      <c r="R9891" s="9"/>
    </row>
    <row r="9892" ht="15.75" customHeight="1">
      <c r="A9892" s="14" t="s">
        <v>11</v>
      </c>
      <c r="B9892" s="14" t="s">
        <v>12</v>
      </c>
      <c r="C9892" s="40" t="s">
        <v>20987</v>
      </c>
      <c r="D9892" s="14" t="s">
        <v>23611</v>
      </c>
      <c r="E9892" s="13" t="s">
        <v>23612</v>
      </c>
      <c r="F9892" s="14" t="s">
        <v>23613</v>
      </c>
      <c r="G9892" s="14" t="s">
        <v>7523</v>
      </c>
      <c r="H9892" s="41" t="s">
        <v>6712</v>
      </c>
      <c r="I9892" s="42" t="s">
        <v>85</v>
      </c>
      <c r="J9892" s="59">
        <f t="shared" si="1"/>
        <v>27</v>
      </c>
      <c r="K9892" s="7" t="str">
        <f t="shared" si="2"/>
        <v>ENG30-05859630-nproizvod</v>
      </c>
      <c r="L9892" s="7" t="str">
        <f>ifna(VLOOKUP(K9892,'Лист1'!D:E,2,false))</f>
        <v/>
      </c>
      <c r="M9892" s="9"/>
      <c r="N9892" s="9"/>
      <c r="O9892" s="9"/>
      <c r="P9892" s="9"/>
      <c r="Q9892" s="9"/>
      <c r="R9892" s="9"/>
    </row>
    <row r="9893" ht="15.75" customHeight="1">
      <c r="A9893" s="14" t="s">
        <v>11</v>
      </c>
      <c r="B9893" s="14" t="s">
        <v>12</v>
      </c>
      <c r="C9893" s="40" t="s">
        <v>23614</v>
      </c>
      <c r="D9893" s="14" t="s">
        <v>23615</v>
      </c>
      <c r="E9893" s="13" t="s">
        <v>23616</v>
      </c>
      <c r="F9893" s="14" t="s">
        <v>23617</v>
      </c>
      <c r="G9893" s="14" t="s">
        <v>7523</v>
      </c>
      <c r="H9893" s="41" t="s">
        <v>6712</v>
      </c>
      <c r="I9893" s="42" t="s">
        <v>85</v>
      </c>
      <c r="J9893" s="53">
        <f t="shared" si="1"/>
        <v>28</v>
      </c>
      <c r="K9893" s="7" t="str">
        <f t="shared" si="2"/>
        <v>ENG30-05861067-niznos</v>
      </c>
      <c r="L9893" s="7" t="str">
        <f>ifna(VLOOKUP(K9893,'Лист1'!D:E,2,false))</f>
        <v/>
      </c>
      <c r="M9893" s="9"/>
      <c r="N9893" s="9"/>
      <c r="O9893" s="9"/>
      <c r="P9893" s="9"/>
      <c r="Q9893" s="9"/>
      <c r="R9893" s="9"/>
    </row>
    <row r="9894" ht="15.75" customHeight="1">
      <c r="A9894" s="14" t="s">
        <v>11</v>
      </c>
      <c r="B9894" s="14" t="s">
        <v>12</v>
      </c>
      <c r="C9894" s="40" t="s">
        <v>23618</v>
      </c>
      <c r="D9894" s="14" t="s">
        <v>23615</v>
      </c>
      <c r="E9894" s="13" t="s">
        <v>23616</v>
      </c>
      <c r="F9894" s="14" t="s">
        <v>23617</v>
      </c>
      <c r="G9894" s="14" t="s">
        <v>7523</v>
      </c>
      <c r="H9894" s="41" t="s">
        <v>6712</v>
      </c>
      <c r="I9894" s="42" t="s">
        <v>85</v>
      </c>
      <c r="J9894" s="130">
        <f t="shared" si="1"/>
        <v>28</v>
      </c>
      <c r="K9894" s="7" t="str">
        <f t="shared" si="2"/>
        <v>ENG30-05861067-nzbir</v>
      </c>
      <c r="L9894" s="7" t="str">
        <f>ifna(VLOOKUP(K9894,'Лист1'!D:E,2,false))</f>
        <v/>
      </c>
      <c r="M9894" s="9"/>
      <c r="N9894" s="9"/>
      <c r="O9894" s="9"/>
      <c r="P9894" s="9"/>
      <c r="Q9894" s="9"/>
      <c r="R9894" s="9"/>
    </row>
    <row r="9895" ht="15.75" customHeight="1">
      <c r="A9895" s="14" t="s">
        <v>11</v>
      </c>
      <c r="B9895" s="14" t="s">
        <v>12</v>
      </c>
      <c r="C9895" s="40" t="s">
        <v>9859</v>
      </c>
      <c r="D9895" s="14" t="s">
        <v>23619</v>
      </c>
      <c r="E9895" s="13" t="s">
        <v>23620</v>
      </c>
      <c r="F9895" s="14" t="s">
        <v>9859</v>
      </c>
      <c r="G9895" s="14" t="s">
        <v>7523</v>
      </c>
      <c r="H9895" s="41" t="s">
        <v>6712</v>
      </c>
      <c r="I9895" s="42" t="s">
        <v>85</v>
      </c>
      <c r="J9895" s="60">
        <f t="shared" si="1"/>
        <v>59</v>
      </c>
      <c r="K9895" s="7" t="str">
        <f t="shared" si="2"/>
        <v>ENG30-05862721-nred</v>
      </c>
      <c r="L9895" s="7" t="str">
        <f>ifna(VLOOKUP(K9895,'Лист1'!D:E,2,false))</f>
        <v/>
      </c>
      <c r="M9895" s="9"/>
      <c r="N9895" s="9"/>
      <c r="O9895" s="9"/>
      <c r="P9895" s="9"/>
      <c r="Q9895" s="9"/>
      <c r="R9895" s="9"/>
    </row>
    <row r="9896" ht="15.75" customHeight="1">
      <c r="A9896" s="14" t="s">
        <v>11</v>
      </c>
      <c r="B9896" s="14" t="s">
        <v>12</v>
      </c>
      <c r="C9896" s="40" t="s">
        <v>8168</v>
      </c>
      <c r="D9896" s="14" t="s">
        <v>23621</v>
      </c>
      <c r="E9896" s="13" t="s">
        <v>23622</v>
      </c>
      <c r="F9896" s="14" t="s">
        <v>8168</v>
      </c>
      <c r="G9896" s="14" t="s">
        <v>7523</v>
      </c>
      <c r="H9896" s="41" t="s">
        <v>6712</v>
      </c>
      <c r="I9896" s="42" t="s">
        <v>85</v>
      </c>
      <c r="J9896" s="28">
        <f t="shared" si="1"/>
        <v>46</v>
      </c>
      <c r="K9896" s="7" t="str">
        <f t="shared" si="2"/>
        <v>ENG30-05863106-nkonvergencija</v>
      </c>
      <c r="L9896" s="7" t="str">
        <f>ifna(VLOOKUP(K9896,'Лист1'!D:E,2,false))</f>
        <v/>
      </c>
      <c r="M9896" s="9"/>
      <c r="N9896" s="9"/>
      <c r="O9896" s="9"/>
      <c r="P9896" s="9"/>
      <c r="Q9896" s="9"/>
      <c r="R9896" s="9"/>
    </row>
    <row r="9897" ht="15.75" customHeight="1">
      <c r="A9897" s="14" t="s">
        <v>11</v>
      </c>
      <c r="B9897" s="14" t="s">
        <v>12</v>
      </c>
      <c r="C9897" s="40" t="s">
        <v>21059</v>
      </c>
      <c r="D9897" s="14" t="s">
        <v>23623</v>
      </c>
      <c r="E9897" s="13" t="s">
        <v>23624</v>
      </c>
      <c r="F9897" s="14" t="s">
        <v>21059</v>
      </c>
      <c r="G9897" s="14" t="s">
        <v>10911</v>
      </c>
      <c r="H9897" s="41" t="s">
        <v>6712</v>
      </c>
      <c r="I9897" s="42" t="s">
        <v>85</v>
      </c>
      <c r="J9897" s="18">
        <f t="shared" si="1"/>
        <v>57</v>
      </c>
      <c r="K9897" s="7" t="str">
        <f t="shared" si="2"/>
        <v>ENG30-05865998-ntačka</v>
      </c>
      <c r="L9897" s="7" t="str">
        <f>ifna(VLOOKUP(K9897,'Лист1'!D:E,2,false))</f>
        <v/>
      </c>
      <c r="M9897" s="9"/>
      <c r="N9897" s="9"/>
      <c r="O9897" s="9"/>
      <c r="P9897" s="9"/>
      <c r="Q9897" s="9"/>
      <c r="R9897" s="9"/>
    </row>
    <row r="9898" ht="15.75" customHeight="1">
      <c r="A9898" s="14" t="s">
        <v>11</v>
      </c>
      <c r="B9898" s="14" t="s">
        <v>12</v>
      </c>
      <c r="C9898" s="40" t="s">
        <v>13551</v>
      </c>
      <c r="D9898" s="14" t="s">
        <v>23625</v>
      </c>
      <c r="E9898" s="13" t="s">
        <v>23626</v>
      </c>
      <c r="F9898" s="14" t="s">
        <v>23627</v>
      </c>
      <c r="G9898" s="14" t="s">
        <v>6772</v>
      </c>
      <c r="H9898" s="41" t="s">
        <v>6712</v>
      </c>
      <c r="I9898" s="42" t="s">
        <v>85</v>
      </c>
      <c r="J9898" s="44">
        <f t="shared" si="1"/>
        <v>69</v>
      </c>
      <c r="K9898" s="7" t="str">
        <f t="shared" si="2"/>
        <v>ENG30-05867413-ndeo</v>
      </c>
      <c r="L9898" s="7" t="str">
        <f>ifna(VLOOKUP(K9898,'Лист1'!D:E,2,false))</f>
        <v/>
      </c>
      <c r="M9898" s="9"/>
      <c r="N9898" s="9"/>
      <c r="O9898" s="9"/>
      <c r="P9898" s="9"/>
      <c r="Q9898" s="9"/>
      <c r="R9898" s="9"/>
    </row>
    <row r="9899" ht="15.75" customHeight="1">
      <c r="A9899" s="14" t="s">
        <v>11</v>
      </c>
      <c r="B9899" s="14" t="s">
        <v>12</v>
      </c>
      <c r="C9899" s="40" t="s">
        <v>9473</v>
      </c>
      <c r="D9899" s="14" t="s">
        <v>23628</v>
      </c>
      <c r="E9899" s="13" t="s">
        <v>23629</v>
      </c>
      <c r="F9899" s="14" t="s">
        <v>23630</v>
      </c>
      <c r="G9899" s="14" t="s">
        <v>6772</v>
      </c>
      <c r="H9899" s="41" t="s">
        <v>6712</v>
      </c>
      <c r="I9899" s="42" t="s">
        <v>85</v>
      </c>
      <c r="J9899" s="38">
        <f t="shared" si="1"/>
        <v>25</v>
      </c>
      <c r="K9899" s="7" t="str">
        <f t="shared" si="2"/>
        <v>ENG30-05868051-notvaranje</v>
      </c>
      <c r="L9899" s="7" t="str">
        <f>ifna(VLOOKUP(K9899,'Лист1'!D:E,2,false))</f>
        <v/>
      </c>
      <c r="M9899" s="9"/>
      <c r="N9899" s="9"/>
      <c r="O9899" s="9"/>
      <c r="P9899" s="9"/>
      <c r="Q9899" s="9"/>
      <c r="R9899" s="9"/>
    </row>
    <row r="9900" ht="15.75" customHeight="1">
      <c r="A9900" s="14" t="s">
        <v>11</v>
      </c>
      <c r="B9900" s="14" t="s">
        <v>12</v>
      </c>
      <c r="C9900" s="40" t="s">
        <v>8758</v>
      </c>
      <c r="D9900" s="14" t="s">
        <v>23628</v>
      </c>
      <c r="E9900" s="13" t="s">
        <v>23629</v>
      </c>
      <c r="F9900" s="14" t="s">
        <v>23630</v>
      </c>
      <c r="G9900" s="14" t="s">
        <v>6772</v>
      </c>
      <c r="H9900" s="41" t="s">
        <v>6712</v>
      </c>
      <c r="I9900" s="42" t="s">
        <v>85</v>
      </c>
      <c r="J9900" s="56">
        <f t="shared" si="1"/>
        <v>25</v>
      </c>
      <c r="K9900" s="7" t="str">
        <f t="shared" si="2"/>
        <v>ENG30-05868051-npočetak</v>
      </c>
      <c r="L9900" s="7" t="str">
        <f>ifna(VLOOKUP(K9900,'Лист1'!D:E,2,false))</f>
        <v/>
      </c>
      <c r="M9900" s="9"/>
      <c r="N9900" s="9"/>
      <c r="O9900" s="9"/>
      <c r="P9900" s="9"/>
      <c r="Q9900" s="9"/>
      <c r="R9900" s="9"/>
    </row>
    <row r="9901" ht="15.75" customHeight="1">
      <c r="A9901" s="14" t="s">
        <v>11</v>
      </c>
      <c r="B9901" s="14" t="s">
        <v>12</v>
      </c>
      <c r="C9901" s="40" t="s">
        <v>11297</v>
      </c>
      <c r="D9901" s="14" t="s">
        <v>23631</v>
      </c>
      <c r="E9901" s="13" t="s">
        <v>23632</v>
      </c>
      <c r="F9901" s="14" t="s">
        <v>23633</v>
      </c>
      <c r="G9901" s="14" t="s">
        <v>6772</v>
      </c>
      <c r="H9901" s="41" t="s">
        <v>6712</v>
      </c>
      <c r="I9901" s="42" t="s">
        <v>85</v>
      </c>
      <c r="J9901" s="43">
        <f t="shared" si="1"/>
        <v>23</v>
      </c>
      <c r="K9901" s="7" t="str">
        <f t="shared" si="2"/>
        <v>ENG30-05868272-ncentar</v>
      </c>
      <c r="L9901" s="7" t="str">
        <f>ifna(VLOOKUP(K9901,'Лист1'!D:E,2,false))</f>
        <v/>
      </c>
      <c r="M9901" s="9"/>
      <c r="N9901" s="9"/>
      <c r="O9901" s="9"/>
      <c r="P9901" s="9"/>
      <c r="Q9901" s="9"/>
      <c r="R9901" s="9"/>
    </row>
    <row r="9902" ht="15.75" customHeight="1">
      <c r="A9902" s="14" t="s">
        <v>11</v>
      </c>
      <c r="B9902" s="14" t="s">
        <v>12</v>
      </c>
      <c r="C9902" s="40" t="s">
        <v>23634</v>
      </c>
      <c r="D9902" s="14" t="s">
        <v>23631</v>
      </c>
      <c r="E9902" s="13" t="s">
        <v>23632</v>
      </c>
      <c r="F9902" s="14" t="s">
        <v>23633</v>
      </c>
      <c r="G9902" s="14" t="s">
        <v>6772</v>
      </c>
      <c r="H9902" s="41" t="s">
        <v>6712</v>
      </c>
      <c r="I9902" s="42" t="s">
        <v>85</v>
      </c>
      <c r="J9902" s="45">
        <f t="shared" si="1"/>
        <v>23</v>
      </c>
      <c r="K9902" s="7" t="str">
        <f t="shared" si="2"/>
        <v>ENG30-05868272-nsredina</v>
      </c>
      <c r="L9902" s="7" t="str">
        <f>ifna(VLOOKUP(K9902,'Лист1'!D:E,2,false))</f>
        <v/>
      </c>
      <c r="M9902" s="9"/>
      <c r="N9902" s="9"/>
      <c r="O9902" s="9"/>
      <c r="P9902" s="9"/>
      <c r="Q9902" s="9"/>
      <c r="R9902" s="9"/>
    </row>
    <row r="9903" ht="15.75" customHeight="1">
      <c r="A9903" s="14" t="s">
        <v>11</v>
      </c>
      <c r="B9903" s="14" t="s">
        <v>12</v>
      </c>
      <c r="C9903" s="40" t="s">
        <v>8614</v>
      </c>
      <c r="D9903" s="14" t="s">
        <v>23635</v>
      </c>
      <c r="E9903" s="13" t="s">
        <v>23636</v>
      </c>
      <c r="F9903" s="14" t="s">
        <v>23637</v>
      </c>
      <c r="G9903" s="14" t="s">
        <v>6772</v>
      </c>
      <c r="H9903" s="41" t="s">
        <v>6712</v>
      </c>
      <c r="I9903" s="42" t="s">
        <v>85</v>
      </c>
      <c r="J9903" s="61">
        <f t="shared" si="1"/>
        <v>24</v>
      </c>
      <c r="K9903" s="7" t="str">
        <f t="shared" si="2"/>
        <v>ENG30-05868477-nkraj</v>
      </c>
      <c r="L9903" s="7" t="str">
        <f>ifna(VLOOKUP(K9903,'Лист1'!D:E,2,false))</f>
        <v/>
      </c>
      <c r="M9903" s="9"/>
      <c r="N9903" s="9"/>
      <c r="O9903" s="9"/>
      <c r="P9903" s="9"/>
      <c r="Q9903" s="9"/>
      <c r="R9903" s="9"/>
    </row>
    <row r="9904" ht="15.75" customHeight="1">
      <c r="A9904" s="14" t="s">
        <v>11</v>
      </c>
      <c r="B9904" s="14" t="s">
        <v>12</v>
      </c>
      <c r="C9904" s="40" t="s">
        <v>8610</v>
      </c>
      <c r="D9904" s="14" t="s">
        <v>23635</v>
      </c>
      <c r="E9904" s="13" t="s">
        <v>23636</v>
      </c>
      <c r="F9904" s="14" t="s">
        <v>23637</v>
      </c>
      <c r="G9904" s="14" t="s">
        <v>6772</v>
      </c>
      <c r="H9904" s="41" t="s">
        <v>6712</v>
      </c>
      <c r="I9904" s="42" t="s">
        <v>85</v>
      </c>
      <c r="J9904" s="99">
        <f t="shared" si="1"/>
        <v>24</v>
      </c>
      <c r="K9904" s="7" t="str">
        <f t="shared" si="2"/>
        <v>ENG30-05868477-nzavršetak</v>
      </c>
      <c r="L9904" s="7" t="str">
        <f>ifna(VLOOKUP(K9904,'Лист1'!D:E,2,false))</f>
        <v/>
      </c>
      <c r="M9904" s="9"/>
      <c r="N9904" s="9"/>
      <c r="O9904" s="9"/>
      <c r="P9904" s="9"/>
      <c r="Q9904" s="9"/>
      <c r="R9904" s="9"/>
    </row>
    <row r="9905" ht="15.75" customHeight="1">
      <c r="A9905" s="14" t="s">
        <v>11</v>
      </c>
      <c r="B9905" s="14" t="s">
        <v>12</v>
      </c>
      <c r="C9905" s="40" t="s">
        <v>13551</v>
      </c>
      <c r="D9905" s="14" t="s">
        <v>23638</v>
      </c>
      <c r="E9905" s="13" t="s">
        <v>23639</v>
      </c>
      <c r="F9905" s="14" t="s">
        <v>23640</v>
      </c>
      <c r="G9905" s="14" t="s">
        <v>6772</v>
      </c>
      <c r="H9905" s="41" t="s">
        <v>6712</v>
      </c>
      <c r="I9905" s="42" t="s">
        <v>85</v>
      </c>
      <c r="J9905" s="51">
        <f t="shared" si="1"/>
        <v>33</v>
      </c>
      <c r="K9905" s="7" t="str">
        <f t="shared" si="2"/>
        <v>ENG30-05868954-ndeo</v>
      </c>
      <c r="L9905" s="7" t="str">
        <f>ifna(VLOOKUP(K9905,'Лист1'!D:E,2,false))</f>
        <v/>
      </c>
      <c r="M9905" s="9"/>
      <c r="N9905" s="9"/>
      <c r="O9905" s="9"/>
      <c r="P9905" s="9"/>
      <c r="Q9905" s="9"/>
      <c r="R9905" s="9"/>
    </row>
    <row r="9906" ht="15.75" customHeight="1">
      <c r="A9906" s="14" t="s">
        <v>11</v>
      </c>
      <c r="B9906" s="14" t="s">
        <v>12</v>
      </c>
      <c r="C9906" s="40" t="s">
        <v>23641</v>
      </c>
      <c r="D9906" s="14" t="s">
        <v>23638</v>
      </c>
      <c r="E9906" s="13" t="s">
        <v>23639</v>
      </c>
      <c r="F9906" s="14" t="s">
        <v>23640</v>
      </c>
      <c r="G9906" s="14" t="s">
        <v>6772</v>
      </c>
      <c r="H9906" s="41" t="s">
        <v>6712</v>
      </c>
      <c r="I9906" s="42" t="s">
        <v>85</v>
      </c>
      <c r="J9906" s="80">
        <f t="shared" si="1"/>
        <v>33</v>
      </c>
      <c r="K9906" s="7" t="str">
        <f t="shared" si="2"/>
        <v>ENG30-05868954-nelement</v>
      </c>
      <c r="L9906" s="7" t="str">
        <f>ifna(VLOOKUP(K9906,'Лист1'!D:E,2,false))</f>
        <v/>
      </c>
      <c r="M9906" s="9"/>
      <c r="N9906" s="9"/>
      <c r="O9906" s="9"/>
      <c r="P9906" s="9"/>
      <c r="Q9906" s="9"/>
      <c r="R9906" s="9"/>
    </row>
    <row r="9907" ht="15.75" customHeight="1">
      <c r="A9907" s="14" t="s">
        <v>11</v>
      </c>
      <c r="B9907" s="14" t="s">
        <v>12</v>
      </c>
      <c r="C9907" s="40" t="s">
        <v>23642</v>
      </c>
      <c r="D9907" s="14" t="s">
        <v>23643</v>
      </c>
      <c r="E9907" s="13" t="s">
        <v>23644</v>
      </c>
      <c r="F9907" s="14" t="s">
        <v>23642</v>
      </c>
      <c r="G9907" s="14" t="s">
        <v>6772</v>
      </c>
      <c r="H9907" s="41" t="s">
        <v>6712</v>
      </c>
      <c r="I9907" s="42" t="s">
        <v>85</v>
      </c>
      <c r="J9907" s="82">
        <f t="shared" si="1"/>
        <v>66</v>
      </c>
      <c r="K9907" s="7" t="str">
        <f t="shared" si="2"/>
        <v>ENG30-05870365-nkompleks</v>
      </c>
      <c r="L9907" s="7" t="str">
        <f>ifna(VLOOKUP(K9907,'Лист1'!D:E,2,false))</f>
        <v/>
      </c>
      <c r="M9907" s="9"/>
      <c r="N9907" s="9"/>
      <c r="O9907" s="9"/>
      <c r="P9907" s="9"/>
      <c r="Q9907" s="9"/>
      <c r="R9907" s="9"/>
    </row>
    <row r="9908" ht="15.75" customHeight="1">
      <c r="A9908" s="14" t="s">
        <v>11</v>
      </c>
      <c r="B9908" s="14" t="s">
        <v>12</v>
      </c>
      <c r="C9908" s="40" t="s">
        <v>23176</v>
      </c>
      <c r="D9908" s="14" t="s">
        <v>23645</v>
      </c>
      <c r="E9908" s="13" t="s">
        <v>23646</v>
      </c>
      <c r="F9908" s="14" t="s">
        <v>23647</v>
      </c>
      <c r="G9908" s="14" t="s">
        <v>6772</v>
      </c>
      <c r="H9908" s="41" t="s">
        <v>6712</v>
      </c>
      <c r="I9908" s="42" t="s">
        <v>85</v>
      </c>
      <c r="J9908" s="22">
        <f t="shared" si="1"/>
        <v>152</v>
      </c>
      <c r="K9908" s="7" t="str">
        <f t="shared" si="2"/>
        <v>ENG30-05872477-nprincip</v>
      </c>
      <c r="L9908" s="7" t="str">
        <f>ifna(VLOOKUP(K9908,'Лист1'!D:E,2,false))</f>
        <v/>
      </c>
      <c r="M9908" s="9"/>
      <c r="N9908" s="9"/>
      <c r="O9908" s="9"/>
      <c r="P9908" s="9"/>
      <c r="Q9908" s="9"/>
      <c r="R9908" s="9"/>
    </row>
    <row r="9909" ht="15.75" customHeight="1">
      <c r="A9909" s="14" t="s">
        <v>11</v>
      </c>
      <c r="B9909" s="14" t="s">
        <v>12</v>
      </c>
      <c r="C9909" s="40" t="s">
        <v>23175</v>
      </c>
      <c r="D9909" s="14" t="s">
        <v>23648</v>
      </c>
      <c r="E9909" s="13" t="s">
        <v>23649</v>
      </c>
      <c r="F9909" s="14" t="s">
        <v>23650</v>
      </c>
      <c r="G9909" s="14" t="s">
        <v>6772</v>
      </c>
      <c r="H9909" s="41" t="s">
        <v>6712</v>
      </c>
      <c r="I9909" s="42" t="s">
        <v>85</v>
      </c>
      <c r="J9909" s="79">
        <f t="shared" si="1"/>
        <v>82</v>
      </c>
      <c r="K9909" s="7" t="str">
        <f t="shared" si="2"/>
        <v>ENG30-05874232-npravilo</v>
      </c>
      <c r="L9909" s="7" t="str">
        <f>ifna(VLOOKUP(K9909,'Лист1'!D:E,2,false))</f>
        <v/>
      </c>
      <c r="M9909" s="9"/>
      <c r="N9909" s="9"/>
      <c r="O9909" s="9"/>
      <c r="P9909" s="9"/>
      <c r="Q9909" s="9"/>
      <c r="R9909" s="9"/>
    </row>
    <row r="9910" ht="15.75" customHeight="1">
      <c r="A9910" s="14" t="s">
        <v>11</v>
      </c>
      <c r="B9910" s="14" t="s">
        <v>12</v>
      </c>
      <c r="C9910" s="40" t="s">
        <v>23176</v>
      </c>
      <c r="D9910" s="14" t="s">
        <v>23648</v>
      </c>
      <c r="E9910" s="13" t="s">
        <v>23649</v>
      </c>
      <c r="F9910" s="14" t="s">
        <v>23650</v>
      </c>
      <c r="G9910" s="14" t="s">
        <v>6772</v>
      </c>
      <c r="H9910" s="41" t="s">
        <v>6712</v>
      </c>
      <c r="I9910" s="42" t="s">
        <v>85</v>
      </c>
      <c r="J9910" s="80">
        <f t="shared" si="1"/>
        <v>82</v>
      </c>
      <c r="K9910" s="7" t="str">
        <f t="shared" si="2"/>
        <v>ENG30-05874232-nprincip</v>
      </c>
      <c r="L9910" s="7" t="str">
        <f>ifna(VLOOKUP(K9910,'Лист1'!D:E,2,false))</f>
        <v/>
      </c>
      <c r="M9910" s="9"/>
      <c r="N9910" s="9"/>
      <c r="O9910" s="9"/>
      <c r="P9910" s="9"/>
      <c r="Q9910" s="9"/>
      <c r="R9910" s="9"/>
    </row>
    <row r="9911" ht="15.75" customHeight="1">
      <c r="A9911" s="14" t="s">
        <v>11</v>
      </c>
      <c r="B9911" s="14" t="s">
        <v>12</v>
      </c>
      <c r="C9911" s="40" t="s">
        <v>23651</v>
      </c>
      <c r="D9911" s="14" t="s">
        <v>23652</v>
      </c>
      <c r="E9911" s="13" t="s">
        <v>23653</v>
      </c>
      <c r="F9911" s="14" t="s">
        <v>23651</v>
      </c>
      <c r="G9911" s="14" t="s">
        <v>6772</v>
      </c>
      <c r="H9911" s="41" t="s">
        <v>6712</v>
      </c>
      <c r="I9911" s="42" t="s">
        <v>85</v>
      </c>
      <c r="J9911" s="38">
        <f t="shared" si="1"/>
        <v>144</v>
      </c>
      <c r="K9911" s="7" t="str">
        <f t="shared" si="2"/>
        <v>ENG30-05888929-nhipoteza</v>
      </c>
      <c r="L9911" s="7" t="str">
        <f>ifna(VLOOKUP(K9911,'Лист1'!D:E,2,false))</f>
        <v/>
      </c>
      <c r="M9911" s="9"/>
      <c r="N9911" s="9"/>
      <c r="O9911" s="9"/>
      <c r="P9911" s="9"/>
      <c r="Q9911" s="9"/>
      <c r="R9911" s="9"/>
    </row>
    <row r="9912" ht="15.75" customHeight="1">
      <c r="A9912" s="14" t="s">
        <v>11</v>
      </c>
      <c r="B9912" s="14" t="s">
        <v>12</v>
      </c>
      <c r="C9912" s="40" t="s">
        <v>23486</v>
      </c>
      <c r="D9912" s="14" t="s">
        <v>23654</v>
      </c>
      <c r="E9912" s="13" t="s">
        <v>23655</v>
      </c>
      <c r="F9912" s="14" t="s">
        <v>23489</v>
      </c>
      <c r="G9912" s="14" t="s">
        <v>6772</v>
      </c>
      <c r="H9912" s="41" t="s">
        <v>6712</v>
      </c>
      <c r="I9912" s="42" t="s">
        <v>85</v>
      </c>
      <c r="J9912" s="51">
        <f t="shared" si="1"/>
        <v>40</v>
      </c>
      <c r="K9912" s="7" t="str">
        <f t="shared" si="2"/>
        <v>ENG30-05889896-nčinjenica</v>
      </c>
      <c r="L9912" s="7" t="str">
        <f>ifna(VLOOKUP(K9912,'Лист1'!D:E,2,false))</f>
        <v/>
      </c>
      <c r="M9912" s="9"/>
      <c r="N9912" s="9"/>
      <c r="O9912" s="9"/>
      <c r="P9912" s="9"/>
      <c r="Q9912" s="9"/>
      <c r="R9912" s="9"/>
    </row>
    <row r="9913" ht="15.75" customHeight="1">
      <c r="A9913" s="14" t="s">
        <v>11</v>
      </c>
      <c r="B9913" s="14" t="s">
        <v>12</v>
      </c>
      <c r="C9913" s="40" t="s">
        <v>21045</v>
      </c>
      <c r="D9913" s="14" t="s">
        <v>23656</v>
      </c>
      <c r="E9913" s="13" t="s">
        <v>23657</v>
      </c>
      <c r="F9913" s="14" t="s">
        <v>23658</v>
      </c>
      <c r="G9913" s="14" t="s">
        <v>6772</v>
      </c>
      <c r="H9913" s="41" t="s">
        <v>6712</v>
      </c>
      <c r="I9913" s="42" t="s">
        <v>85</v>
      </c>
      <c r="J9913" s="68">
        <f t="shared" si="1"/>
        <v>54</v>
      </c>
      <c r="K9913" s="7" t="str">
        <f t="shared" si="2"/>
        <v>ENG30-05890249-nmodel</v>
      </c>
      <c r="L9913" s="7" t="str">
        <f>ifna(VLOOKUP(K9913,'Лист1'!D:E,2,false))</f>
        <v/>
      </c>
      <c r="M9913" s="9"/>
      <c r="N9913" s="9"/>
      <c r="O9913" s="9"/>
      <c r="P9913" s="9"/>
      <c r="Q9913" s="9"/>
      <c r="R9913" s="9"/>
    </row>
    <row r="9914" ht="15.75" customHeight="1">
      <c r="A9914" s="14" t="s">
        <v>11</v>
      </c>
      <c r="B9914" s="14" t="s">
        <v>12</v>
      </c>
      <c r="C9914" s="40" t="s">
        <v>23659</v>
      </c>
      <c r="D9914" s="14" t="s">
        <v>23660</v>
      </c>
      <c r="E9914" s="13" t="s">
        <v>23661</v>
      </c>
      <c r="F9914" s="14" t="s">
        <v>23662</v>
      </c>
      <c r="G9914" s="14" t="s">
        <v>6772</v>
      </c>
      <c r="H9914" s="41" t="s">
        <v>6712</v>
      </c>
      <c r="I9914" s="42" t="s">
        <v>85</v>
      </c>
      <c r="J9914" s="25">
        <f t="shared" si="1"/>
        <v>86</v>
      </c>
      <c r="K9914" s="7" t="str">
        <f t="shared" si="2"/>
        <v>ENG30-05891783-npretpostavka</v>
      </c>
      <c r="L9914" s="7" t="str">
        <f>ifna(VLOOKUP(K9914,'Лист1'!D:E,2,false))</f>
        <v/>
      </c>
      <c r="M9914" s="9"/>
      <c r="N9914" s="9"/>
      <c r="O9914" s="9"/>
      <c r="P9914" s="9"/>
      <c r="Q9914" s="9"/>
      <c r="R9914" s="9"/>
    </row>
    <row r="9915" ht="15.75" customHeight="1">
      <c r="A9915" s="14" t="s">
        <v>11</v>
      </c>
      <c r="B9915" s="14" t="s">
        <v>12</v>
      </c>
      <c r="C9915" s="40" t="s">
        <v>23659</v>
      </c>
      <c r="D9915" s="14" t="s">
        <v>23663</v>
      </c>
      <c r="E9915" s="13" t="s">
        <v>23664</v>
      </c>
      <c r="F9915" s="14" t="s">
        <v>23659</v>
      </c>
      <c r="G9915" s="14" t="s">
        <v>6772</v>
      </c>
      <c r="H9915" s="41" t="s">
        <v>6712</v>
      </c>
      <c r="I9915" s="42" t="s">
        <v>85</v>
      </c>
      <c r="J9915" s="31">
        <f t="shared" si="1"/>
        <v>40</v>
      </c>
      <c r="K9915" s="7" t="str">
        <f t="shared" si="2"/>
        <v>ENG30-05892096-npretpostavka</v>
      </c>
      <c r="L9915" s="7" t="str">
        <f>ifna(VLOOKUP(K9915,'Лист1'!D:E,2,false))</f>
        <v/>
      </c>
      <c r="M9915" s="9"/>
      <c r="N9915" s="9"/>
      <c r="O9915" s="9"/>
      <c r="P9915" s="9"/>
      <c r="Q9915" s="9"/>
      <c r="R9915" s="9"/>
    </row>
    <row r="9916" ht="15.75" customHeight="1">
      <c r="A9916" s="14" t="s">
        <v>11</v>
      </c>
      <c r="B9916" s="14" t="s">
        <v>12</v>
      </c>
      <c r="C9916" s="40" t="s">
        <v>23512</v>
      </c>
      <c r="D9916" s="14" t="s">
        <v>23665</v>
      </c>
      <c r="E9916" s="13" t="s">
        <v>23666</v>
      </c>
      <c r="F9916" s="14" t="s">
        <v>23667</v>
      </c>
      <c r="G9916" s="14" t="s">
        <v>6772</v>
      </c>
      <c r="H9916" s="41" t="s">
        <v>6712</v>
      </c>
      <c r="I9916" s="42" t="s">
        <v>85</v>
      </c>
      <c r="J9916" s="43">
        <f t="shared" si="1"/>
        <v>18</v>
      </c>
      <c r="K9916" s="7" t="str">
        <f t="shared" si="2"/>
        <v>ENG30-05892651-nuslov</v>
      </c>
      <c r="L9916" s="7" t="str">
        <f>ifna(VLOOKUP(K9916,'Лист1'!D:E,2,false))</f>
        <v/>
      </c>
      <c r="M9916" s="9"/>
      <c r="N9916" s="9"/>
      <c r="O9916" s="9"/>
      <c r="P9916" s="9"/>
      <c r="Q9916" s="9"/>
      <c r="R9916" s="9"/>
    </row>
    <row r="9917" ht="15.75" customHeight="1">
      <c r="A9917" s="14" t="s">
        <v>11</v>
      </c>
      <c r="B9917" s="14" t="s">
        <v>12</v>
      </c>
      <c r="C9917" s="40" t="s">
        <v>23668</v>
      </c>
      <c r="D9917" s="14" t="s">
        <v>23665</v>
      </c>
      <c r="E9917" s="13" t="s">
        <v>23666</v>
      </c>
      <c r="F9917" s="14" t="s">
        <v>23667</v>
      </c>
      <c r="G9917" s="14" t="s">
        <v>6772</v>
      </c>
      <c r="H9917" s="41" t="s">
        <v>6712</v>
      </c>
      <c r="I9917" s="42" t="s">
        <v>85</v>
      </c>
      <c r="J9917" s="45">
        <f t="shared" si="1"/>
        <v>18</v>
      </c>
      <c r="K9917" s="7" t="str">
        <f t="shared" si="2"/>
        <v>ENG30-05892651-nzahtev</v>
      </c>
      <c r="L9917" s="7" t="str">
        <f>ifna(VLOOKUP(K9917,'Лист1'!D:E,2,false))</f>
        <v/>
      </c>
      <c r="M9917" s="9"/>
      <c r="N9917" s="9"/>
      <c r="O9917" s="9"/>
      <c r="P9917" s="9"/>
      <c r="Q9917" s="9"/>
      <c r="R9917" s="9"/>
    </row>
    <row r="9918" ht="15.75" customHeight="1">
      <c r="A9918" s="14" t="s">
        <v>11</v>
      </c>
      <c r="B9918" s="14" t="s">
        <v>12</v>
      </c>
      <c r="C9918" s="40" t="s">
        <v>23309</v>
      </c>
      <c r="D9918" s="14" t="s">
        <v>23669</v>
      </c>
      <c r="E9918" s="13" t="s">
        <v>23670</v>
      </c>
      <c r="F9918" s="14" t="s">
        <v>23309</v>
      </c>
      <c r="G9918" s="14" t="s">
        <v>6772</v>
      </c>
      <c r="H9918" s="41" t="s">
        <v>6712</v>
      </c>
      <c r="I9918" s="42" t="s">
        <v>85</v>
      </c>
      <c r="J9918" s="61">
        <f t="shared" si="1"/>
        <v>61</v>
      </c>
      <c r="K9918" s="7" t="str">
        <f t="shared" si="2"/>
        <v>ENG30-05898568-nplan</v>
      </c>
      <c r="L9918" s="7" t="str">
        <f>ifna(VLOOKUP(K9918,'Лист1'!D:E,2,false))</f>
        <v/>
      </c>
      <c r="M9918" s="9"/>
      <c r="N9918" s="9"/>
      <c r="O9918" s="9"/>
      <c r="P9918" s="9"/>
      <c r="Q9918" s="9"/>
      <c r="R9918" s="9"/>
    </row>
    <row r="9919" ht="15.75" customHeight="1">
      <c r="A9919" s="14" t="s">
        <v>11</v>
      </c>
      <c r="B9919" s="14" t="s">
        <v>12</v>
      </c>
      <c r="C9919" s="40" t="s">
        <v>11312</v>
      </c>
      <c r="D9919" s="14" t="s">
        <v>23671</v>
      </c>
      <c r="E9919" s="13" t="s">
        <v>23672</v>
      </c>
      <c r="F9919" s="14" t="s">
        <v>23673</v>
      </c>
      <c r="G9919" s="14" t="s">
        <v>8285</v>
      </c>
      <c r="H9919" s="41" t="s">
        <v>6712</v>
      </c>
      <c r="I9919" s="42" t="s">
        <v>85</v>
      </c>
      <c r="J9919" s="53">
        <f t="shared" si="1"/>
        <v>41</v>
      </c>
      <c r="K9919" s="7" t="str">
        <f t="shared" si="2"/>
        <v>ENG30-05900263-nodbrana</v>
      </c>
      <c r="L9919" s="7" t="str">
        <f>ifna(VLOOKUP(K9919,'Лист1'!D:E,2,false))</f>
        <v/>
      </c>
      <c r="M9919" s="9"/>
      <c r="N9919" s="9"/>
      <c r="O9919" s="9"/>
      <c r="P9919" s="9"/>
      <c r="Q9919" s="9"/>
      <c r="R9919" s="9"/>
    </row>
    <row r="9920" ht="15.75" customHeight="1">
      <c r="A9920" s="14" t="s">
        <v>11</v>
      </c>
      <c r="B9920" s="14" t="s">
        <v>12</v>
      </c>
      <c r="C9920" s="40" t="s">
        <v>7149</v>
      </c>
      <c r="D9920" s="14" t="s">
        <v>23674</v>
      </c>
      <c r="E9920" s="13" t="s">
        <v>23675</v>
      </c>
      <c r="F9920" s="14" t="s">
        <v>23676</v>
      </c>
      <c r="G9920" s="14" t="s">
        <v>6772</v>
      </c>
      <c r="H9920" s="41" t="s">
        <v>6712</v>
      </c>
      <c r="I9920" s="42" t="s">
        <v>85</v>
      </c>
      <c r="J9920" s="54">
        <f t="shared" si="1"/>
        <v>59</v>
      </c>
      <c r="K9920" s="7" t="str">
        <f t="shared" si="2"/>
        <v>ENG30-05901508-nmera</v>
      </c>
      <c r="L9920" s="7" t="str">
        <f>ifna(VLOOKUP(K9920,'Лист1'!D:E,2,false))</f>
        <v/>
      </c>
      <c r="M9920" s="9"/>
      <c r="N9920" s="9"/>
      <c r="O9920" s="9"/>
      <c r="P9920" s="9"/>
      <c r="Q9920" s="9"/>
      <c r="R9920" s="9"/>
    </row>
    <row r="9921" ht="15.75" customHeight="1">
      <c r="A9921" s="14" t="s">
        <v>11</v>
      </c>
      <c r="B9921" s="14" t="s">
        <v>12</v>
      </c>
      <c r="C9921" s="40" t="s">
        <v>10619</v>
      </c>
      <c r="D9921" s="14" t="s">
        <v>23674</v>
      </c>
      <c r="E9921" s="13" t="s">
        <v>23675</v>
      </c>
      <c r="F9921" s="14" t="s">
        <v>23676</v>
      </c>
      <c r="G9921" s="14" t="s">
        <v>6772</v>
      </c>
      <c r="H9921" s="41" t="s">
        <v>6712</v>
      </c>
      <c r="I9921" s="42" t="s">
        <v>85</v>
      </c>
      <c r="J9921" s="38">
        <f t="shared" si="1"/>
        <v>59</v>
      </c>
      <c r="K9921" s="7" t="str">
        <f t="shared" si="2"/>
        <v>ENG30-05901508-npolitika</v>
      </c>
      <c r="L9921" s="7" t="str">
        <f>ifna(VLOOKUP(K9921,'Лист1'!D:E,2,false))</f>
        <v/>
      </c>
      <c r="M9921" s="9"/>
      <c r="N9921" s="9"/>
      <c r="O9921" s="9"/>
      <c r="P9921" s="9"/>
      <c r="Q9921" s="9"/>
      <c r="R9921" s="9"/>
    </row>
    <row r="9922" ht="15.75" customHeight="1">
      <c r="A9922" s="14" t="s">
        <v>11</v>
      </c>
      <c r="B9922" s="14" t="s">
        <v>12</v>
      </c>
      <c r="C9922" s="40" t="s">
        <v>10290</v>
      </c>
      <c r="D9922" s="14" t="s">
        <v>23677</v>
      </c>
      <c r="E9922" s="13" t="s">
        <v>23678</v>
      </c>
      <c r="F9922" s="14" t="s">
        <v>23679</v>
      </c>
      <c r="G9922" s="14" t="s">
        <v>6772</v>
      </c>
      <c r="H9922" s="41" t="s">
        <v>6712</v>
      </c>
      <c r="I9922" s="42" t="s">
        <v>85</v>
      </c>
      <c r="J9922" s="132">
        <f t="shared" si="1"/>
        <v>39</v>
      </c>
      <c r="K9922" s="7" t="str">
        <f t="shared" si="2"/>
        <v>ENG30-05902872-nmetod</v>
      </c>
      <c r="L9922" s="7" t="str">
        <f>ifna(VLOOKUP(K9922,'Лист1'!D:E,2,false))</f>
        <v/>
      </c>
      <c r="M9922" s="9"/>
      <c r="N9922" s="9"/>
      <c r="O9922" s="9"/>
      <c r="P9922" s="9"/>
      <c r="Q9922" s="9"/>
      <c r="R9922" s="9"/>
    </row>
    <row r="9923" ht="15.75" customHeight="1">
      <c r="A9923" s="14" t="s">
        <v>11</v>
      </c>
      <c r="B9923" s="14" t="s">
        <v>12</v>
      </c>
      <c r="C9923" s="40" t="s">
        <v>13031</v>
      </c>
      <c r="D9923" s="14" t="s">
        <v>23677</v>
      </c>
      <c r="E9923" s="13" t="s">
        <v>23678</v>
      </c>
      <c r="F9923" s="14" t="s">
        <v>23679</v>
      </c>
      <c r="G9923" s="14" t="s">
        <v>6772</v>
      </c>
      <c r="H9923" s="41" t="s">
        <v>6712</v>
      </c>
      <c r="I9923" s="42" t="s">
        <v>85</v>
      </c>
      <c r="J9923" s="71">
        <f t="shared" si="1"/>
        <v>39</v>
      </c>
      <c r="K9923" s="7" t="str">
        <f t="shared" si="2"/>
        <v>ENG30-05902872-norganizacija</v>
      </c>
      <c r="L9923" s="7" t="str">
        <f>ifna(VLOOKUP(K9923,'Лист1'!D:E,2,false))</f>
        <v/>
      </c>
      <c r="M9923" s="9"/>
      <c r="N9923" s="9"/>
      <c r="O9923" s="9"/>
      <c r="P9923" s="9"/>
      <c r="Q9923" s="9"/>
      <c r="R9923" s="9"/>
    </row>
    <row r="9924" ht="15.75" customHeight="1">
      <c r="A9924" s="14" t="s">
        <v>11</v>
      </c>
      <c r="B9924" s="14" t="s">
        <v>12</v>
      </c>
      <c r="C9924" s="40" t="s">
        <v>23680</v>
      </c>
      <c r="D9924" s="14" t="s">
        <v>23681</v>
      </c>
      <c r="E9924" s="13" t="s">
        <v>23682</v>
      </c>
      <c r="F9924" s="14" t="s">
        <v>23680</v>
      </c>
      <c r="G9924" s="14" t="s">
        <v>6772</v>
      </c>
      <c r="H9924" s="41" t="s">
        <v>6712</v>
      </c>
      <c r="I9924" s="42" t="s">
        <v>85</v>
      </c>
      <c r="J9924" s="118">
        <f t="shared" si="1"/>
        <v>35</v>
      </c>
      <c r="K9924" s="7" t="str">
        <f t="shared" si="2"/>
        <v>ENG30-05905348-nstrategija</v>
      </c>
      <c r="L9924" s="7" t="str">
        <f>ifna(VLOOKUP(K9924,'Лист1'!D:E,2,false))</f>
        <v/>
      </c>
      <c r="M9924" s="9"/>
      <c r="N9924" s="9"/>
      <c r="O9924" s="9"/>
      <c r="P9924" s="9"/>
      <c r="Q9924" s="9"/>
      <c r="R9924" s="9"/>
    </row>
    <row r="9925" ht="15.75" customHeight="1">
      <c r="A9925" s="14" t="s">
        <v>11</v>
      </c>
      <c r="B9925" s="14" t="s">
        <v>12</v>
      </c>
      <c r="C9925" s="40" t="s">
        <v>23175</v>
      </c>
      <c r="D9925" s="14" t="s">
        <v>23683</v>
      </c>
      <c r="E9925" s="13" t="s">
        <v>23684</v>
      </c>
      <c r="F9925" s="14" t="s">
        <v>23650</v>
      </c>
      <c r="G9925" s="14" t="s">
        <v>6772</v>
      </c>
      <c r="H9925" s="41" t="s">
        <v>6712</v>
      </c>
      <c r="I9925" s="42" t="s">
        <v>85</v>
      </c>
      <c r="J9925" s="22">
        <f t="shared" si="1"/>
        <v>118</v>
      </c>
      <c r="K9925" s="7" t="str">
        <f t="shared" si="2"/>
        <v>ENG30-05913538-npravilo</v>
      </c>
      <c r="L9925" s="7" t="str">
        <f>ifna(VLOOKUP(K9925,'Лист1'!D:E,2,false))</f>
        <v/>
      </c>
      <c r="M9925" s="9"/>
      <c r="N9925" s="9"/>
      <c r="O9925" s="9"/>
      <c r="P9925" s="9"/>
      <c r="Q9925" s="9"/>
      <c r="R9925" s="9"/>
    </row>
    <row r="9926" ht="15.75" customHeight="1">
      <c r="A9926" s="14" t="s">
        <v>11</v>
      </c>
      <c r="B9926" s="14" t="s">
        <v>12</v>
      </c>
      <c r="C9926" s="40" t="s">
        <v>23176</v>
      </c>
      <c r="D9926" s="14" t="s">
        <v>23683</v>
      </c>
      <c r="E9926" s="13" t="s">
        <v>23684</v>
      </c>
      <c r="F9926" s="14" t="s">
        <v>23650</v>
      </c>
      <c r="G9926" s="14" t="s">
        <v>6772</v>
      </c>
      <c r="H9926" s="41" t="s">
        <v>6712</v>
      </c>
      <c r="I9926" s="42" t="s">
        <v>85</v>
      </c>
      <c r="J9926" s="25">
        <f t="shared" si="1"/>
        <v>118</v>
      </c>
      <c r="K9926" s="7" t="str">
        <f t="shared" si="2"/>
        <v>ENG30-05913538-nprincip</v>
      </c>
      <c r="L9926" s="7" t="str">
        <f>ifna(VLOOKUP(K9926,'Лист1'!D:E,2,false))</f>
        <v/>
      </c>
      <c r="M9926" s="9"/>
      <c r="N9926" s="9"/>
      <c r="O9926" s="9"/>
      <c r="P9926" s="9"/>
      <c r="Q9926" s="9"/>
      <c r="R9926" s="9"/>
    </row>
    <row r="9927" ht="15.75" customHeight="1">
      <c r="A9927" s="14" t="s">
        <v>11</v>
      </c>
      <c r="B9927" s="14" t="s">
        <v>12</v>
      </c>
      <c r="C9927" s="40" t="s">
        <v>23470</v>
      </c>
      <c r="D9927" s="14" t="s">
        <v>23685</v>
      </c>
      <c r="E9927" s="13" t="s">
        <v>23686</v>
      </c>
      <c r="F9927" s="14" t="s">
        <v>23687</v>
      </c>
      <c r="G9927" s="14" t="s">
        <v>6772</v>
      </c>
      <c r="H9927" s="41" t="s">
        <v>6712</v>
      </c>
      <c r="I9927" s="42" t="s">
        <v>85</v>
      </c>
      <c r="J9927" s="43">
        <f t="shared" si="1"/>
        <v>48</v>
      </c>
      <c r="K9927" s="7" t="str">
        <f t="shared" si="2"/>
        <v>ENG30-05920159-ntema</v>
      </c>
      <c r="L9927" s="7" t="str">
        <f>ifna(VLOOKUP(K9927,'Лист1'!D:E,2,false))</f>
        <v/>
      </c>
      <c r="M9927" s="9"/>
      <c r="N9927" s="9"/>
      <c r="O9927" s="9"/>
      <c r="P9927" s="9"/>
      <c r="Q9927" s="9"/>
      <c r="R9927" s="9"/>
    </row>
    <row r="9928" ht="15.75" customHeight="1">
      <c r="A9928" s="14" t="s">
        <v>11</v>
      </c>
      <c r="B9928" s="14" t="s">
        <v>12</v>
      </c>
      <c r="C9928" s="40" t="s">
        <v>23470</v>
      </c>
      <c r="D9928" s="14" t="s">
        <v>23688</v>
      </c>
      <c r="E9928" s="13" t="s">
        <v>23689</v>
      </c>
      <c r="F9928" s="14" t="s">
        <v>23690</v>
      </c>
      <c r="G9928" s="14" t="s">
        <v>6826</v>
      </c>
      <c r="H9928" s="41" t="s">
        <v>6712</v>
      </c>
      <c r="I9928" s="42" t="s">
        <v>85</v>
      </c>
      <c r="J9928" s="77">
        <f t="shared" si="1"/>
        <v>74</v>
      </c>
      <c r="K9928" s="7" t="str">
        <f t="shared" si="2"/>
        <v>ENG30-05920272-ntema</v>
      </c>
      <c r="L9928" s="7" t="str">
        <f>ifna(VLOOKUP(K9928,'Лист1'!D:E,2,false))</f>
        <v/>
      </c>
      <c r="M9928" s="9"/>
      <c r="N9928" s="9"/>
      <c r="O9928" s="9"/>
      <c r="P9928" s="9"/>
      <c r="Q9928" s="9"/>
      <c r="R9928" s="9"/>
    </row>
    <row r="9929" ht="15.75" customHeight="1">
      <c r="A9929" s="14" t="s">
        <v>11</v>
      </c>
      <c r="B9929" s="14" t="s">
        <v>12</v>
      </c>
      <c r="C9929" s="40" t="s">
        <v>11297</v>
      </c>
      <c r="D9929" s="14" t="s">
        <v>23691</v>
      </c>
      <c r="E9929" s="13" t="s">
        <v>23692</v>
      </c>
      <c r="F9929" s="14" t="s">
        <v>23693</v>
      </c>
      <c r="G9929" s="14" t="s">
        <v>6772</v>
      </c>
      <c r="H9929" s="41" t="s">
        <v>6712</v>
      </c>
      <c r="I9929" s="42" t="s">
        <v>85</v>
      </c>
      <c r="J9929" s="17">
        <f t="shared" si="1"/>
        <v>76</v>
      </c>
      <c r="K9929" s="7" t="str">
        <f t="shared" si="2"/>
        <v>ENG30-05921123-ncentar</v>
      </c>
      <c r="L9929" s="7" t="str">
        <f>ifna(VLOOKUP(K9929,'Лист1'!D:E,2,false))</f>
        <v/>
      </c>
      <c r="M9929" s="9"/>
      <c r="N9929" s="9"/>
      <c r="O9929" s="9"/>
      <c r="P9929" s="9"/>
      <c r="Q9929" s="9"/>
      <c r="R9929" s="9"/>
    </row>
    <row r="9930" ht="15.75" customHeight="1">
      <c r="A9930" s="14" t="s">
        <v>11</v>
      </c>
      <c r="B9930" s="14" t="s">
        <v>12</v>
      </c>
      <c r="C9930" s="40" t="s">
        <v>23694</v>
      </c>
      <c r="D9930" s="14" t="s">
        <v>23691</v>
      </c>
      <c r="E9930" s="13" t="s">
        <v>23692</v>
      </c>
      <c r="F9930" s="14" t="s">
        <v>23693</v>
      </c>
      <c r="G9930" s="14" t="s">
        <v>6772</v>
      </c>
      <c r="H9930" s="41" t="s">
        <v>6712</v>
      </c>
      <c r="I9930" s="42" t="s">
        <v>85</v>
      </c>
      <c r="J9930" s="83">
        <f t="shared" si="1"/>
        <v>76</v>
      </c>
      <c r="K9930" s="7" t="str">
        <f t="shared" si="2"/>
        <v>ENG30-05921123-njezgro</v>
      </c>
      <c r="L9930" s="7" t="str">
        <f>ifna(VLOOKUP(K9930,'Лист1'!D:E,2,false))</f>
        <v/>
      </c>
      <c r="M9930" s="9"/>
      <c r="N9930" s="9"/>
      <c r="O9930" s="9"/>
      <c r="P9930" s="9"/>
      <c r="Q9930" s="9"/>
      <c r="R9930" s="9"/>
    </row>
    <row r="9931" ht="15.75" customHeight="1">
      <c r="A9931" s="14" t="s">
        <v>11</v>
      </c>
      <c r="B9931" s="14" t="s">
        <v>12</v>
      </c>
      <c r="C9931" s="40" t="s">
        <v>22128</v>
      </c>
      <c r="D9931" s="14" t="s">
        <v>23691</v>
      </c>
      <c r="E9931" s="13" t="s">
        <v>23692</v>
      </c>
      <c r="F9931" s="14" t="s">
        <v>23693</v>
      </c>
      <c r="G9931" s="14" t="s">
        <v>6772</v>
      </c>
      <c r="H9931" s="41" t="s">
        <v>6712</v>
      </c>
      <c r="I9931" s="42" t="s">
        <v>85</v>
      </c>
      <c r="J9931" s="25">
        <f t="shared" si="1"/>
        <v>76</v>
      </c>
      <c r="K9931" s="7" t="str">
        <f t="shared" si="2"/>
        <v>ENG30-05921123-nsrce</v>
      </c>
      <c r="L9931" s="7" t="str">
        <f>ifna(VLOOKUP(K9931,'Лист1'!D:E,2,false))</f>
        <v/>
      </c>
      <c r="M9931" s="9"/>
      <c r="N9931" s="9"/>
      <c r="O9931" s="9"/>
      <c r="P9931" s="9"/>
      <c r="Q9931" s="9"/>
      <c r="R9931" s="9"/>
    </row>
    <row r="9932" ht="15.75" customHeight="1">
      <c r="A9932" s="14" t="s">
        <v>11</v>
      </c>
      <c r="B9932" s="14" t="s">
        <v>12</v>
      </c>
      <c r="C9932" s="40" t="s">
        <v>22953</v>
      </c>
      <c r="D9932" s="14" t="s">
        <v>23691</v>
      </c>
      <c r="E9932" s="13" t="s">
        <v>23692</v>
      </c>
      <c r="F9932" s="14" t="s">
        <v>23693</v>
      </c>
      <c r="G9932" s="14" t="s">
        <v>6772</v>
      </c>
      <c r="H9932" s="41" t="s">
        <v>6712</v>
      </c>
      <c r="I9932" s="42" t="s">
        <v>85</v>
      </c>
      <c r="J9932" s="77">
        <f t="shared" si="1"/>
        <v>76</v>
      </c>
      <c r="K9932" s="7" t="str">
        <f t="shared" si="2"/>
        <v>ENG30-05921123-nsrž</v>
      </c>
      <c r="L9932" s="7" t="str">
        <f>ifna(VLOOKUP(K9932,'Лист1'!D:E,2,false))</f>
        <v/>
      </c>
      <c r="M9932" s="9"/>
      <c r="N9932" s="9"/>
      <c r="O9932" s="9"/>
      <c r="P9932" s="9"/>
      <c r="Q9932" s="9"/>
      <c r="R9932" s="9"/>
    </row>
    <row r="9933" ht="15.75" customHeight="1">
      <c r="A9933" s="14" t="s">
        <v>11</v>
      </c>
      <c r="B9933" s="14" t="s">
        <v>12</v>
      </c>
      <c r="C9933" s="40" t="s">
        <v>23695</v>
      </c>
      <c r="D9933" s="14" t="s">
        <v>23696</v>
      </c>
      <c r="E9933" s="13" t="s">
        <v>23697</v>
      </c>
      <c r="F9933" s="14" t="s">
        <v>23695</v>
      </c>
      <c r="G9933" s="14" t="s">
        <v>6772</v>
      </c>
      <c r="H9933" s="41" t="s">
        <v>6712</v>
      </c>
      <c r="I9933" s="42" t="s">
        <v>85</v>
      </c>
      <c r="J9933" s="45">
        <f t="shared" si="1"/>
        <v>69</v>
      </c>
      <c r="K9933" s="7" t="str">
        <f t="shared" si="2"/>
        <v>ENG30-05923696-nideal</v>
      </c>
      <c r="L9933" s="7" t="str">
        <f>ifna(VLOOKUP(K9933,'Лист1'!D:E,2,false))</f>
        <v/>
      </c>
      <c r="M9933" s="9"/>
      <c r="N9933" s="9"/>
      <c r="O9933" s="9"/>
      <c r="P9933" s="9"/>
      <c r="Q9933" s="9"/>
      <c r="R9933" s="9"/>
    </row>
    <row r="9934" ht="15.75" customHeight="1">
      <c r="A9934" s="14" t="s">
        <v>11</v>
      </c>
      <c r="B9934" s="14" t="s">
        <v>12</v>
      </c>
      <c r="C9934" s="40" t="s">
        <v>23698</v>
      </c>
      <c r="D9934" s="14" t="s">
        <v>23699</v>
      </c>
      <c r="E9934" s="13" t="s">
        <v>23700</v>
      </c>
      <c r="F9934" s="14" t="s">
        <v>23701</v>
      </c>
      <c r="G9934" s="14"/>
      <c r="H9934" s="41" t="s">
        <v>6712</v>
      </c>
      <c r="I9934" s="42" t="s">
        <v>85</v>
      </c>
      <c r="J9934" s="51">
        <f t="shared" si="1"/>
        <v>43</v>
      </c>
      <c r="K9934" s="7" t="str">
        <f t="shared" si="2"/>
        <v>ENG30-05924920-nkriterijum</v>
      </c>
      <c r="L9934" s="7" t="str">
        <f>ifna(VLOOKUP(K9934,'Лист1'!D:E,2,false))</f>
        <v/>
      </c>
      <c r="M9934" s="9"/>
      <c r="N9934" s="9"/>
      <c r="O9934" s="9"/>
      <c r="P9934" s="9"/>
      <c r="Q9934" s="9"/>
      <c r="R9934" s="9"/>
    </row>
    <row r="9935" ht="15.75" customHeight="1">
      <c r="A9935" s="14" t="s">
        <v>11</v>
      </c>
      <c r="B9935" s="14" t="s">
        <v>12</v>
      </c>
      <c r="C9935" s="40" t="s">
        <v>23702</v>
      </c>
      <c r="D9935" s="14" t="s">
        <v>23699</v>
      </c>
      <c r="E9935" s="13" t="s">
        <v>23700</v>
      </c>
      <c r="F9935" s="14" t="s">
        <v>23701</v>
      </c>
      <c r="G9935" s="14"/>
      <c r="H9935" s="41" t="s">
        <v>6712</v>
      </c>
      <c r="I9935" s="42" t="s">
        <v>85</v>
      </c>
      <c r="J9935" s="92">
        <f t="shared" si="1"/>
        <v>43</v>
      </c>
      <c r="K9935" s="7" t="str">
        <f t="shared" si="2"/>
        <v>ENG30-05924920-nstandard</v>
      </c>
      <c r="L9935" s="7" t="str">
        <f>ifna(VLOOKUP(K9935,'Лист1'!D:E,2,false))</f>
        <v/>
      </c>
      <c r="M9935" s="9"/>
      <c r="N9935" s="9"/>
      <c r="O9935" s="9"/>
      <c r="P9935" s="9"/>
      <c r="Q9935" s="9"/>
      <c r="R9935" s="9"/>
    </row>
    <row r="9936" ht="15.75" customHeight="1">
      <c r="A9936" s="14" t="s">
        <v>11</v>
      </c>
      <c r="B9936" s="14" t="s">
        <v>12</v>
      </c>
      <c r="C9936" s="40" t="s">
        <v>22408</v>
      </c>
      <c r="D9936" s="14" t="s">
        <v>23703</v>
      </c>
      <c r="E9936" s="13" t="s">
        <v>23704</v>
      </c>
      <c r="F9936" s="14" t="s">
        <v>22408</v>
      </c>
      <c r="G9936" s="14" t="s">
        <v>6772</v>
      </c>
      <c r="H9936" s="41" t="s">
        <v>6712</v>
      </c>
      <c r="I9936" s="42" t="s">
        <v>85</v>
      </c>
      <c r="J9936" s="48">
        <f t="shared" si="1"/>
        <v>48</v>
      </c>
      <c r="K9936" s="7" t="str">
        <f t="shared" si="2"/>
        <v>ENG30-05926236-nmudrost</v>
      </c>
      <c r="L9936" s="7" t="str">
        <f>ifna(VLOOKUP(K9936,'Лист1'!D:E,2,false))</f>
        <v/>
      </c>
      <c r="M9936" s="9"/>
      <c r="N9936" s="9"/>
      <c r="O9936" s="9"/>
      <c r="P9936" s="9"/>
      <c r="Q9936" s="9"/>
      <c r="R9936" s="9"/>
    </row>
    <row r="9937" ht="15.75" customHeight="1">
      <c r="A9937" s="14" t="s">
        <v>11</v>
      </c>
      <c r="B9937" s="14" t="s">
        <v>12</v>
      </c>
      <c r="C9937" s="40" t="s">
        <v>23705</v>
      </c>
      <c r="D9937" s="14" t="s">
        <v>23706</v>
      </c>
      <c r="E9937" s="13" t="s">
        <v>23707</v>
      </c>
      <c r="F9937" s="14" t="s">
        <v>23708</v>
      </c>
      <c r="G9937" s="14" t="s">
        <v>6772</v>
      </c>
      <c r="H9937" s="41" t="s">
        <v>6712</v>
      </c>
      <c r="I9937" s="42" t="s">
        <v>85</v>
      </c>
      <c r="J9937" s="27">
        <f t="shared" si="1"/>
        <v>40</v>
      </c>
      <c r="K9937" s="7" t="str">
        <f t="shared" si="2"/>
        <v>ENG30-05926676-npredstava</v>
      </c>
      <c r="L9937" s="7" t="str">
        <f>ifna(VLOOKUP(K9937,'Лист1'!D:E,2,false))</f>
        <v/>
      </c>
      <c r="M9937" s="9"/>
      <c r="N9937" s="9"/>
      <c r="O9937" s="9"/>
      <c r="P9937" s="9"/>
      <c r="Q9937" s="9"/>
      <c r="R9937" s="9"/>
    </row>
    <row r="9938" ht="15.75" customHeight="1">
      <c r="A9938" s="14" t="s">
        <v>11</v>
      </c>
      <c r="B9938" s="14" t="s">
        <v>12</v>
      </c>
      <c r="C9938" s="40" t="s">
        <v>23709</v>
      </c>
      <c r="D9938" s="14" t="s">
        <v>23710</v>
      </c>
      <c r="E9938" s="13" t="s">
        <v>23711</v>
      </c>
      <c r="F9938" s="14" t="s">
        <v>23709</v>
      </c>
      <c r="G9938" s="14" t="s">
        <v>6772</v>
      </c>
      <c r="H9938" s="41" t="s">
        <v>6712</v>
      </c>
      <c r="I9938" s="42" t="s">
        <v>85</v>
      </c>
      <c r="J9938" s="46">
        <f t="shared" si="1"/>
        <v>50</v>
      </c>
      <c r="K9938" s="7" t="str">
        <f t="shared" si="2"/>
        <v>ENG30-05927586-nstereotip</v>
      </c>
      <c r="L9938" s="7" t="str">
        <f>ifna(VLOOKUP(K9938,'Лист1'!D:E,2,false))</f>
        <v/>
      </c>
      <c r="M9938" s="9"/>
      <c r="N9938" s="9"/>
      <c r="O9938" s="9"/>
      <c r="P9938" s="9"/>
      <c r="Q9938" s="9"/>
      <c r="R9938" s="9"/>
    </row>
    <row r="9939" ht="15.75" customHeight="1">
      <c r="A9939" s="14" t="s">
        <v>11</v>
      </c>
      <c r="B9939" s="14" t="s">
        <v>12</v>
      </c>
      <c r="C9939" s="40" t="s">
        <v>21143</v>
      </c>
      <c r="D9939" s="14" t="s">
        <v>23712</v>
      </c>
      <c r="E9939" s="13" t="s">
        <v>23713</v>
      </c>
      <c r="F9939" s="14" t="s">
        <v>23714</v>
      </c>
      <c r="G9939" s="14" t="s">
        <v>6772</v>
      </c>
      <c r="H9939" s="41" t="s">
        <v>6712</v>
      </c>
      <c r="I9939" s="42" t="s">
        <v>85</v>
      </c>
      <c r="J9939" s="38">
        <f t="shared" si="1"/>
        <v>82</v>
      </c>
      <c r="K9939" s="7" t="str">
        <f t="shared" si="2"/>
        <v>ENG30-05928118-nslika</v>
      </c>
      <c r="L9939" s="7" t="str">
        <f>ifna(VLOOKUP(K9939,'Лист1'!D:E,2,false))</f>
        <v/>
      </c>
      <c r="M9939" s="9"/>
      <c r="N9939" s="9"/>
      <c r="O9939" s="9"/>
      <c r="P9939" s="9"/>
      <c r="Q9939" s="9"/>
      <c r="R9939" s="9"/>
    </row>
    <row r="9940" ht="15.75" customHeight="1">
      <c r="A9940" s="14" t="s">
        <v>11</v>
      </c>
      <c r="B9940" s="14" t="s">
        <v>12</v>
      </c>
      <c r="C9940" s="40" t="s">
        <v>21113</v>
      </c>
      <c r="D9940" s="14" t="s">
        <v>23715</v>
      </c>
      <c r="E9940" s="13" t="s">
        <v>23716</v>
      </c>
      <c r="F9940" s="14" t="s">
        <v>23717</v>
      </c>
      <c r="G9940" s="14" t="s">
        <v>10289</v>
      </c>
      <c r="H9940" s="41" t="s">
        <v>6712</v>
      </c>
      <c r="I9940" s="42" t="s">
        <v>85</v>
      </c>
      <c r="J9940" s="17">
        <f t="shared" si="1"/>
        <v>31</v>
      </c>
      <c r="K9940" s="7" t="str">
        <f t="shared" si="2"/>
        <v>ENG30-05929008-nlik</v>
      </c>
      <c r="L9940" s="7" t="str">
        <f>ifna(VLOOKUP(K9940,'Лист1'!D:E,2,false))</f>
        <v/>
      </c>
      <c r="M9940" s="9"/>
      <c r="N9940" s="9"/>
      <c r="O9940" s="9"/>
      <c r="P9940" s="9"/>
      <c r="Q9940" s="9"/>
      <c r="R9940" s="9"/>
    </row>
    <row r="9941" ht="15.75" customHeight="1">
      <c r="A9941" s="14" t="s">
        <v>11</v>
      </c>
      <c r="B9941" s="14" t="s">
        <v>12</v>
      </c>
      <c r="C9941" s="40" t="s">
        <v>11272</v>
      </c>
      <c r="D9941" s="14" t="s">
        <v>23715</v>
      </c>
      <c r="E9941" s="13" t="s">
        <v>23716</v>
      </c>
      <c r="F9941" s="14" t="s">
        <v>23717</v>
      </c>
      <c r="G9941" s="14" t="s">
        <v>10289</v>
      </c>
      <c r="H9941" s="41" t="s">
        <v>6712</v>
      </c>
      <c r="I9941" s="42" t="s">
        <v>85</v>
      </c>
      <c r="J9941" s="28">
        <f t="shared" si="1"/>
        <v>31</v>
      </c>
      <c r="K9941" s="7" t="str">
        <f t="shared" si="2"/>
        <v>ENG30-05929008-nuloga</v>
      </c>
      <c r="L9941" s="7" t="str">
        <f>ifna(VLOOKUP(K9941,'Лист1'!D:E,2,false))</f>
        <v/>
      </c>
      <c r="M9941" s="9"/>
      <c r="N9941" s="9"/>
      <c r="O9941" s="9"/>
      <c r="P9941" s="9"/>
      <c r="Q9941" s="9"/>
      <c r="R9941" s="9"/>
    </row>
    <row r="9942" ht="15.75" customHeight="1">
      <c r="A9942" s="14" t="s">
        <v>11</v>
      </c>
      <c r="B9942" s="14" t="s">
        <v>12</v>
      </c>
      <c r="C9942" s="40" t="s">
        <v>23718</v>
      </c>
      <c r="D9942" s="14" t="s">
        <v>23719</v>
      </c>
      <c r="E9942" s="13" t="s">
        <v>23720</v>
      </c>
      <c r="F9942" s="14" t="s">
        <v>23721</v>
      </c>
      <c r="G9942" s="14" t="s">
        <v>12423</v>
      </c>
      <c r="H9942" s="41" t="s">
        <v>6712</v>
      </c>
      <c r="I9942" s="42" t="s">
        <v>85</v>
      </c>
      <c r="J9942" s="21">
        <f t="shared" si="1"/>
        <v>47</v>
      </c>
      <c r="K9942" s="7" t="str">
        <f t="shared" si="2"/>
        <v>ENG30-05929670-nheroj</v>
      </c>
      <c r="L9942" s="7" t="str">
        <f>ifna(VLOOKUP(K9942,'Лист1'!D:E,2,false))</f>
        <v/>
      </c>
      <c r="M9942" s="9"/>
      <c r="N9942" s="9"/>
      <c r="O9942" s="9"/>
      <c r="P9942" s="9"/>
      <c r="Q9942" s="9"/>
      <c r="R9942" s="9"/>
    </row>
    <row r="9943" ht="15.75" customHeight="1">
      <c r="A9943" s="14" t="s">
        <v>11</v>
      </c>
      <c r="B9943" s="14" t="s">
        <v>12</v>
      </c>
      <c r="C9943" s="40" t="s">
        <v>7065</v>
      </c>
      <c r="D9943" s="14" t="s">
        <v>23722</v>
      </c>
      <c r="E9943" s="13" t="s">
        <v>23723</v>
      </c>
      <c r="F9943" s="14" t="s">
        <v>7068</v>
      </c>
      <c r="G9943" s="14" t="s">
        <v>6772</v>
      </c>
      <c r="H9943" s="41" t="s">
        <v>6712</v>
      </c>
      <c r="I9943" s="42" t="s">
        <v>85</v>
      </c>
      <c r="J9943" s="22">
        <f t="shared" si="1"/>
        <v>19</v>
      </c>
      <c r="K9943" s="7" t="str">
        <f t="shared" si="2"/>
        <v>ENG30-05930736-nforma</v>
      </c>
      <c r="L9943" s="7" t="str">
        <f>ifna(VLOOKUP(K9943,'Лист1'!D:E,2,false))</f>
        <v/>
      </c>
      <c r="M9943" s="9"/>
      <c r="N9943" s="9"/>
      <c r="O9943" s="9"/>
      <c r="P9943" s="9"/>
      <c r="Q9943" s="9"/>
      <c r="R9943" s="9"/>
    </row>
    <row r="9944" ht="15.75" customHeight="1">
      <c r="A9944" s="14" t="s">
        <v>11</v>
      </c>
      <c r="B9944" s="14" t="s">
        <v>12</v>
      </c>
      <c r="C9944" s="40" t="s">
        <v>7069</v>
      </c>
      <c r="D9944" s="14" t="s">
        <v>23722</v>
      </c>
      <c r="E9944" s="13" t="s">
        <v>23723</v>
      </c>
      <c r="F9944" s="14" t="s">
        <v>7068</v>
      </c>
      <c r="G9944" s="14" t="s">
        <v>6772</v>
      </c>
      <c r="H9944" s="41" t="s">
        <v>6712</v>
      </c>
      <c r="I9944" s="42" t="s">
        <v>85</v>
      </c>
      <c r="J9944" s="44">
        <f t="shared" si="1"/>
        <v>19</v>
      </c>
      <c r="K9944" s="7" t="str">
        <f t="shared" si="2"/>
        <v>ENG30-05930736-noblik</v>
      </c>
      <c r="L9944" s="7" t="str">
        <f>ifna(VLOOKUP(K9944,'Лист1'!D:E,2,false))</f>
        <v/>
      </c>
      <c r="M9944" s="9"/>
      <c r="N9944" s="9"/>
      <c r="O9944" s="9"/>
      <c r="P9944" s="9"/>
      <c r="Q9944" s="9"/>
      <c r="R9944" s="9"/>
    </row>
    <row r="9945" ht="15.75" customHeight="1">
      <c r="A9945" s="14" t="s">
        <v>11</v>
      </c>
      <c r="B9945" s="14" t="s">
        <v>12</v>
      </c>
      <c r="C9945" s="40" t="s">
        <v>22674</v>
      </c>
      <c r="D9945" s="14" t="s">
        <v>23724</v>
      </c>
      <c r="E9945" s="13" t="s">
        <v>23725</v>
      </c>
      <c r="F9945" s="14" t="s">
        <v>23726</v>
      </c>
      <c r="G9945" s="14" t="s">
        <v>9018</v>
      </c>
      <c r="H9945" s="41" t="s">
        <v>6712</v>
      </c>
      <c r="I9945" s="42" t="s">
        <v>85</v>
      </c>
      <c r="J9945" s="38">
        <f t="shared" si="1"/>
        <v>27</v>
      </c>
      <c r="K9945" s="7" t="str">
        <f t="shared" si="2"/>
        <v>ENG30-05933246-nhorizont</v>
      </c>
      <c r="L9945" s="7" t="str">
        <f>ifna(VLOOKUP(K9945,'Лист1'!D:E,2,false))</f>
        <v/>
      </c>
      <c r="M9945" s="9"/>
      <c r="N9945" s="9"/>
      <c r="O9945" s="9"/>
      <c r="P9945" s="9"/>
      <c r="Q9945" s="9"/>
      <c r="R9945" s="9"/>
    </row>
    <row r="9946" ht="15.75" customHeight="1">
      <c r="A9946" s="14" t="s">
        <v>11</v>
      </c>
      <c r="B9946" s="14" t="s">
        <v>12</v>
      </c>
      <c r="C9946" s="40" t="s">
        <v>12202</v>
      </c>
      <c r="D9946" s="14" t="s">
        <v>23724</v>
      </c>
      <c r="E9946" s="13" t="s">
        <v>23725</v>
      </c>
      <c r="F9946" s="14" t="s">
        <v>23726</v>
      </c>
      <c r="G9946" s="14" t="s">
        <v>9018</v>
      </c>
      <c r="H9946" s="41" t="s">
        <v>6712</v>
      </c>
      <c r="I9946" s="42" t="s">
        <v>85</v>
      </c>
      <c r="J9946" s="25">
        <f t="shared" si="1"/>
        <v>27</v>
      </c>
      <c r="K9946" s="7" t="str">
        <f t="shared" si="2"/>
        <v>ENG30-05933246-npogled</v>
      </c>
      <c r="L9946" s="7" t="str">
        <f>ifna(VLOOKUP(K9946,'Лист1'!D:E,2,false))</f>
        <v/>
      </c>
      <c r="M9946" s="9"/>
      <c r="N9946" s="9"/>
      <c r="O9946" s="9"/>
      <c r="P9946" s="9"/>
      <c r="Q9946" s="9"/>
      <c r="R9946" s="9"/>
    </row>
    <row r="9947" ht="15.75" customHeight="1">
      <c r="A9947" s="14" t="s">
        <v>11</v>
      </c>
      <c r="B9947" s="14" t="s">
        <v>12</v>
      </c>
      <c r="C9947" s="40" t="s">
        <v>21509</v>
      </c>
      <c r="D9947" s="14" t="s">
        <v>23724</v>
      </c>
      <c r="E9947" s="13" t="s">
        <v>23725</v>
      </c>
      <c r="F9947" s="14" t="s">
        <v>23726</v>
      </c>
      <c r="G9947" s="14" t="s">
        <v>9018</v>
      </c>
      <c r="H9947" s="41" t="s">
        <v>6712</v>
      </c>
      <c r="I9947" s="42" t="s">
        <v>85</v>
      </c>
      <c r="J9947" s="78">
        <f t="shared" si="1"/>
        <v>27</v>
      </c>
      <c r="K9947" s="7" t="str">
        <f t="shared" si="2"/>
        <v>ENG30-05933246-nscena</v>
      </c>
      <c r="L9947" s="7" t="str">
        <f>ifna(VLOOKUP(K9947,'Лист1'!D:E,2,false))</f>
        <v/>
      </c>
      <c r="M9947" s="9"/>
      <c r="N9947" s="9"/>
      <c r="O9947" s="9"/>
      <c r="P9947" s="9"/>
      <c r="Q9947" s="9"/>
      <c r="R9947" s="9"/>
    </row>
    <row r="9948" ht="15.75" customHeight="1">
      <c r="A9948" s="14" t="s">
        <v>11</v>
      </c>
      <c r="B9948" s="14" t="s">
        <v>12</v>
      </c>
      <c r="C9948" s="40" t="s">
        <v>23352</v>
      </c>
      <c r="D9948" s="14" t="s">
        <v>23727</v>
      </c>
      <c r="E9948" s="13" t="s">
        <v>23728</v>
      </c>
      <c r="F9948" s="14" t="s">
        <v>23352</v>
      </c>
      <c r="G9948" s="14" t="s">
        <v>6917</v>
      </c>
      <c r="H9948" s="41" t="s">
        <v>6712</v>
      </c>
      <c r="I9948" s="42" t="s">
        <v>85</v>
      </c>
      <c r="J9948" s="38">
        <f t="shared" si="1"/>
        <v>22</v>
      </c>
      <c r="K9948" s="7" t="str">
        <f t="shared" si="2"/>
        <v>ENG30-05935060-nsećanje</v>
      </c>
      <c r="L9948" s="7" t="str">
        <f>ifna(VLOOKUP(K9948,'Лист1'!D:E,2,false))</f>
        <v/>
      </c>
      <c r="M9948" s="9"/>
      <c r="N9948" s="9"/>
      <c r="O9948" s="9"/>
      <c r="P9948" s="9"/>
      <c r="Q9948" s="9"/>
      <c r="R9948" s="9"/>
    </row>
    <row r="9949" ht="15.75" customHeight="1">
      <c r="A9949" s="14" t="s">
        <v>11</v>
      </c>
      <c r="B9949" s="14" t="s">
        <v>12</v>
      </c>
      <c r="C9949" s="40" t="s">
        <v>23352</v>
      </c>
      <c r="D9949" s="14" t="s">
        <v>23729</v>
      </c>
      <c r="E9949" s="13" t="s">
        <v>23730</v>
      </c>
      <c r="F9949" s="14" t="s">
        <v>23352</v>
      </c>
      <c r="G9949" s="14" t="s">
        <v>6917</v>
      </c>
      <c r="H9949" s="41" t="s">
        <v>6712</v>
      </c>
      <c r="I9949" s="42" t="s">
        <v>85</v>
      </c>
      <c r="J9949" s="80">
        <f t="shared" si="1"/>
        <v>121</v>
      </c>
      <c r="K9949" s="7" t="str">
        <f t="shared" si="2"/>
        <v>ENG30-05935292-nsećanje</v>
      </c>
      <c r="L9949" s="7" t="str">
        <f>ifna(VLOOKUP(K9949,'Лист1'!D:E,2,false))</f>
        <v/>
      </c>
      <c r="M9949" s="9"/>
      <c r="N9949" s="9"/>
      <c r="O9949" s="9"/>
      <c r="P9949" s="9"/>
      <c r="Q9949" s="9"/>
      <c r="R9949" s="9"/>
    </row>
    <row r="9950" ht="15.75" customHeight="1">
      <c r="A9950" s="14" t="s">
        <v>11</v>
      </c>
      <c r="B9950" s="14" t="s">
        <v>12</v>
      </c>
      <c r="C9950" s="40" t="s">
        <v>23705</v>
      </c>
      <c r="D9950" s="14" t="s">
        <v>23731</v>
      </c>
      <c r="E9950" s="13" t="s">
        <v>23732</v>
      </c>
      <c r="F9950" s="14" t="s">
        <v>23733</v>
      </c>
      <c r="G9950" s="14" t="s">
        <v>6772</v>
      </c>
      <c r="H9950" s="41" t="s">
        <v>6712</v>
      </c>
      <c r="I9950" s="42" t="s">
        <v>85</v>
      </c>
      <c r="J9950" s="60">
        <f t="shared" si="1"/>
        <v>50</v>
      </c>
      <c r="K9950" s="7" t="str">
        <f t="shared" si="2"/>
        <v>ENG30-05936381-npredstava</v>
      </c>
      <c r="L9950" s="7" t="str">
        <f>ifna(VLOOKUP(K9950,'Лист1'!D:E,2,false))</f>
        <v/>
      </c>
      <c r="M9950" s="9"/>
      <c r="N9950" s="9"/>
      <c r="O9950" s="9"/>
      <c r="P9950" s="9"/>
      <c r="Q9950" s="9"/>
      <c r="R9950" s="9"/>
    </row>
    <row r="9951" ht="15.75" customHeight="1">
      <c r="A9951" s="14" t="s">
        <v>11</v>
      </c>
      <c r="B9951" s="14" t="s">
        <v>12</v>
      </c>
      <c r="C9951" s="40" t="s">
        <v>21045</v>
      </c>
      <c r="D9951" s="14" t="s">
        <v>23734</v>
      </c>
      <c r="E9951" s="13" t="s">
        <v>23735</v>
      </c>
      <c r="F9951" s="14" t="s">
        <v>23736</v>
      </c>
      <c r="G9951" s="14" t="s">
        <v>6772</v>
      </c>
      <c r="H9951" s="41" t="s">
        <v>6712</v>
      </c>
      <c r="I9951" s="42" t="s">
        <v>85</v>
      </c>
      <c r="J9951" s="27">
        <f t="shared" si="1"/>
        <v>33</v>
      </c>
      <c r="K9951" s="7" t="str">
        <f t="shared" si="2"/>
        <v>ENG30-05937112-nmodel</v>
      </c>
      <c r="L9951" s="7" t="str">
        <f>ifna(VLOOKUP(K9951,'Лист1'!D:E,2,false))</f>
        <v/>
      </c>
      <c r="M9951" s="9"/>
      <c r="N9951" s="9"/>
      <c r="O9951" s="9"/>
      <c r="P9951" s="9"/>
      <c r="Q9951" s="9"/>
      <c r="R9951" s="9"/>
    </row>
    <row r="9952" ht="15.75" customHeight="1">
      <c r="A9952" s="14" t="s">
        <v>11</v>
      </c>
      <c r="B9952" s="14" t="s">
        <v>12</v>
      </c>
      <c r="C9952" s="40" t="s">
        <v>11339</v>
      </c>
      <c r="D9952" s="14" t="s">
        <v>23734</v>
      </c>
      <c r="E9952" s="13" t="s">
        <v>23735</v>
      </c>
      <c r="F9952" s="14" t="s">
        <v>23736</v>
      </c>
      <c r="G9952" s="14" t="s">
        <v>6772</v>
      </c>
      <c r="H9952" s="41" t="s">
        <v>6712</v>
      </c>
      <c r="I9952" s="42" t="s">
        <v>85</v>
      </c>
      <c r="J9952" s="24">
        <f t="shared" si="1"/>
        <v>33</v>
      </c>
      <c r="K9952" s="7" t="str">
        <f t="shared" si="2"/>
        <v>ENG30-05937112-nprimer</v>
      </c>
      <c r="L9952" s="7" t="str">
        <f>ifna(VLOOKUP(K9952,'Лист1'!D:E,2,false))</f>
        <v/>
      </c>
      <c r="M9952" s="9"/>
      <c r="N9952" s="9"/>
      <c r="O9952" s="9"/>
      <c r="P9952" s="9"/>
      <c r="Q9952" s="9"/>
      <c r="R9952" s="9"/>
    </row>
    <row r="9953" ht="15.75" customHeight="1">
      <c r="A9953" s="14" t="s">
        <v>11</v>
      </c>
      <c r="B9953" s="14" t="s">
        <v>12</v>
      </c>
      <c r="C9953" s="40" t="s">
        <v>23737</v>
      </c>
      <c r="D9953" s="14" t="s">
        <v>23738</v>
      </c>
      <c r="E9953" s="13" t="s">
        <v>23739</v>
      </c>
      <c r="F9953" s="14" t="s">
        <v>23737</v>
      </c>
      <c r="G9953" s="14" t="s">
        <v>6772</v>
      </c>
      <c r="H9953" s="41" t="s">
        <v>6712</v>
      </c>
      <c r="I9953" s="42" t="s">
        <v>85</v>
      </c>
      <c r="J9953" s="45">
        <f t="shared" si="1"/>
        <v>29</v>
      </c>
      <c r="K9953" s="7" t="str">
        <f t="shared" si="2"/>
        <v>ENG30-05937524-nprototip</v>
      </c>
      <c r="L9953" s="7" t="str">
        <f>ifna(VLOOKUP(K9953,'Лист1'!D:E,2,false))</f>
        <v/>
      </c>
      <c r="M9953" s="9"/>
      <c r="N9953" s="9"/>
      <c r="O9953" s="9"/>
      <c r="P9953" s="9"/>
      <c r="Q9953" s="9"/>
      <c r="R9953" s="9"/>
    </row>
    <row r="9954" ht="15.75" customHeight="1">
      <c r="A9954" s="14" t="s">
        <v>11</v>
      </c>
      <c r="B9954" s="14" t="s">
        <v>12</v>
      </c>
      <c r="C9954" s="40" t="s">
        <v>23740</v>
      </c>
      <c r="D9954" s="14" t="s">
        <v>23741</v>
      </c>
      <c r="E9954" s="13" t="s">
        <v>23742</v>
      </c>
      <c r="F9954" s="14" t="s">
        <v>23743</v>
      </c>
      <c r="G9954" s="14" t="s">
        <v>6772</v>
      </c>
      <c r="H9954" s="41" t="s">
        <v>6712</v>
      </c>
      <c r="I9954" s="42" t="s">
        <v>85</v>
      </c>
      <c r="J9954" s="77">
        <f t="shared" si="1"/>
        <v>57</v>
      </c>
      <c r="K9954" s="7" t="str">
        <f t="shared" si="2"/>
        <v>ENG30-05938170-nholotip</v>
      </c>
      <c r="L9954" s="7" t="str">
        <f>ifna(VLOOKUP(K9954,'Лист1'!D:E,2,false))</f>
        <v/>
      </c>
      <c r="M9954" s="9"/>
      <c r="N9954" s="9"/>
      <c r="O9954" s="9"/>
      <c r="P9954" s="9"/>
      <c r="Q9954" s="9"/>
      <c r="R9954" s="9"/>
    </row>
    <row r="9955" ht="15.75" customHeight="1">
      <c r="A9955" s="14" t="s">
        <v>11</v>
      </c>
      <c r="B9955" s="14" t="s">
        <v>12</v>
      </c>
      <c r="C9955" s="40" t="s">
        <v>21456</v>
      </c>
      <c r="D9955" s="14" t="s">
        <v>23744</v>
      </c>
      <c r="E9955" s="13" t="s">
        <v>23745</v>
      </c>
      <c r="F9955" s="14" t="s">
        <v>23746</v>
      </c>
      <c r="G9955" s="14" t="s">
        <v>7992</v>
      </c>
      <c r="H9955" s="41" t="s">
        <v>6712</v>
      </c>
      <c r="I9955" s="42" t="s">
        <v>85</v>
      </c>
      <c r="J9955" s="28">
        <f t="shared" si="1"/>
        <v>40</v>
      </c>
      <c r="K9955" s="7" t="str">
        <f t="shared" si="2"/>
        <v>ENG30-05938400-noriginal</v>
      </c>
      <c r="L9955" s="7" t="str">
        <f>ifna(VLOOKUP(K9955,'Лист1'!D:E,2,false))</f>
        <v/>
      </c>
      <c r="M9955" s="9"/>
      <c r="N9955" s="9"/>
      <c r="O9955" s="9"/>
      <c r="P9955" s="9"/>
      <c r="Q9955" s="9"/>
      <c r="R9955" s="9"/>
    </row>
    <row r="9956" ht="15.75" customHeight="1">
      <c r="A9956" s="14" t="s">
        <v>11</v>
      </c>
      <c r="B9956" s="14" t="s">
        <v>12</v>
      </c>
      <c r="C9956" s="40" t="s">
        <v>23737</v>
      </c>
      <c r="D9956" s="14" t="s">
        <v>23744</v>
      </c>
      <c r="E9956" s="13" t="s">
        <v>23745</v>
      </c>
      <c r="F9956" s="14" t="s">
        <v>23746</v>
      </c>
      <c r="G9956" s="14" t="s">
        <v>7992</v>
      </c>
      <c r="H9956" s="41" t="s">
        <v>6712</v>
      </c>
      <c r="I9956" s="42" t="s">
        <v>85</v>
      </c>
      <c r="J9956" s="143">
        <f t="shared" si="1"/>
        <v>40</v>
      </c>
      <c r="K9956" s="7" t="str">
        <f t="shared" si="2"/>
        <v>ENG30-05938400-nprototip</v>
      </c>
      <c r="L9956" s="7" t="str">
        <f>ifna(VLOOKUP(K9956,'Лист1'!D:E,2,false))</f>
        <v/>
      </c>
      <c r="M9956" s="9"/>
      <c r="N9956" s="9"/>
      <c r="O9956" s="9"/>
      <c r="P9956" s="9"/>
      <c r="Q9956" s="9"/>
      <c r="R9956" s="9"/>
    </row>
    <row r="9957" ht="15.75" customHeight="1">
      <c r="A9957" s="14" t="s">
        <v>11</v>
      </c>
      <c r="B9957" s="14" t="s">
        <v>12</v>
      </c>
      <c r="C9957" s="40" t="s">
        <v>7163</v>
      </c>
      <c r="D9957" s="14" t="s">
        <v>23747</v>
      </c>
      <c r="E9957" s="13" t="s">
        <v>23748</v>
      </c>
      <c r="F9957" s="14" t="s">
        <v>23749</v>
      </c>
      <c r="G9957" s="14" t="s">
        <v>6772</v>
      </c>
      <c r="H9957" s="41" t="s">
        <v>6712</v>
      </c>
      <c r="I9957" s="42" t="s">
        <v>85</v>
      </c>
      <c r="J9957" s="60">
        <f t="shared" si="1"/>
        <v>21</v>
      </c>
      <c r="K9957" s="7" t="str">
        <f t="shared" si="2"/>
        <v>ENG30-05939432-npojava</v>
      </c>
      <c r="L9957" s="7" t="str">
        <f>ifna(VLOOKUP(K9957,'Лист1'!D:E,2,false))</f>
        <v/>
      </c>
      <c r="M9957" s="9"/>
      <c r="N9957" s="9"/>
      <c r="O9957" s="9"/>
      <c r="P9957" s="9"/>
      <c r="Q9957" s="9"/>
      <c r="R9957" s="9"/>
    </row>
    <row r="9958" ht="15.75" customHeight="1">
      <c r="A9958" s="14" t="s">
        <v>11</v>
      </c>
      <c r="B9958" s="14" t="s">
        <v>12</v>
      </c>
      <c r="C9958" s="40" t="s">
        <v>23750</v>
      </c>
      <c r="D9958" s="14" t="s">
        <v>23747</v>
      </c>
      <c r="E9958" s="13" t="s">
        <v>23748</v>
      </c>
      <c r="F9958" s="14" t="s">
        <v>23749</v>
      </c>
      <c r="G9958" s="14" t="s">
        <v>6772</v>
      </c>
      <c r="H9958" s="41" t="s">
        <v>6712</v>
      </c>
      <c r="I9958" s="42" t="s">
        <v>85</v>
      </c>
      <c r="J9958" s="18">
        <f t="shared" si="1"/>
        <v>21</v>
      </c>
      <c r="K9958" s="7" t="str">
        <f t="shared" si="2"/>
        <v>ENG30-05939432-nprilika</v>
      </c>
      <c r="L9958" s="7" t="str">
        <f>ifna(VLOOKUP(K9958,'Лист1'!D:E,2,false))</f>
        <v/>
      </c>
      <c r="M9958" s="9"/>
      <c r="N9958" s="9"/>
      <c r="O9958" s="9"/>
      <c r="P9958" s="9"/>
      <c r="Q9958" s="9"/>
      <c r="R9958" s="9"/>
    </row>
    <row r="9959" ht="15.75" customHeight="1">
      <c r="A9959" s="14" t="s">
        <v>11</v>
      </c>
      <c r="B9959" s="14" t="s">
        <v>12</v>
      </c>
      <c r="C9959" s="40" t="s">
        <v>7806</v>
      </c>
      <c r="D9959" s="14" t="s">
        <v>23751</v>
      </c>
      <c r="E9959" s="13" t="s">
        <v>23752</v>
      </c>
      <c r="F9959" s="14" t="s">
        <v>23753</v>
      </c>
      <c r="G9959" s="14" t="s">
        <v>6772</v>
      </c>
      <c r="H9959" s="41" t="s">
        <v>6712</v>
      </c>
      <c r="I9959" s="42" t="s">
        <v>85</v>
      </c>
      <c r="J9959" s="39">
        <f t="shared" si="1"/>
        <v>27</v>
      </c>
      <c r="K9959" s="7" t="str">
        <f t="shared" si="2"/>
        <v>ENG30-05939636-niluzija</v>
      </c>
      <c r="L9959" s="7" t="str">
        <f>ifna(VLOOKUP(K9959,'Лист1'!D:E,2,false))</f>
        <v/>
      </c>
      <c r="M9959" s="9"/>
      <c r="N9959" s="9"/>
      <c r="O9959" s="9"/>
      <c r="P9959" s="9"/>
      <c r="Q9959" s="9"/>
      <c r="R9959" s="9"/>
    </row>
    <row r="9960" ht="15.75" customHeight="1">
      <c r="A9960" s="14" t="s">
        <v>11</v>
      </c>
      <c r="B9960" s="14" t="s">
        <v>12</v>
      </c>
      <c r="C9960" s="40" t="s">
        <v>23754</v>
      </c>
      <c r="D9960" s="14" t="s">
        <v>23755</v>
      </c>
      <c r="E9960" s="13" t="s">
        <v>23756</v>
      </c>
      <c r="F9960" s="14" t="s">
        <v>23757</v>
      </c>
      <c r="G9960" s="14" t="s">
        <v>6772</v>
      </c>
      <c r="H9960" s="41" t="s">
        <v>6712</v>
      </c>
      <c r="I9960" s="42" t="s">
        <v>85</v>
      </c>
      <c r="J9960" s="48">
        <f t="shared" si="1"/>
        <v>39</v>
      </c>
      <c r="K9960" s="7" t="str">
        <f t="shared" si="2"/>
        <v>ENG30-05943066-npoverenje</v>
      </c>
      <c r="L9960" s="7" t="str">
        <f>ifna(VLOOKUP(K9960,'Лист1'!D:E,2,false))</f>
        <v/>
      </c>
      <c r="M9960" s="9"/>
      <c r="N9960" s="9"/>
      <c r="O9960" s="9"/>
      <c r="P9960" s="9"/>
      <c r="Q9960" s="9"/>
      <c r="R9960" s="9"/>
    </row>
    <row r="9961" ht="15.75" customHeight="1">
      <c r="A9961" s="14" t="s">
        <v>11</v>
      </c>
      <c r="B9961" s="14" t="s">
        <v>12</v>
      </c>
      <c r="C9961" s="40" t="s">
        <v>23337</v>
      </c>
      <c r="D9961" s="14" t="s">
        <v>23758</v>
      </c>
      <c r="E9961" s="13" t="s">
        <v>23759</v>
      </c>
      <c r="F9961" s="14" t="s">
        <v>23760</v>
      </c>
      <c r="G9961" s="14" t="s">
        <v>6772</v>
      </c>
      <c r="H9961" s="41" t="s">
        <v>6712</v>
      </c>
      <c r="I9961" s="42" t="s">
        <v>85</v>
      </c>
      <c r="J9961" s="61">
        <f t="shared" si="1"/>
        <v>96</v>
      </c>
      <c r="K9961" s="7" t="str">
        <f t="shared" si="2"/>
        <v>ENG30-05943300-nučenje</v>
      </c>
      <c r="L9961" s="7" t="str">
        <f>ifna(VLOOKUP(K9961,'Лист1'!D:E,2,false))</f>
        <v/>
      </c>
      <c r="M9961" s="9"/>
      <c r="N9961" s="9"/>
      <c r="O9961" s="9"/>
      <c r="P9961" s="9"/>
      <c r="Q9961" s="9"/>
      <c r="R9961" s="9"/>
    </row>
    <row r="9962" ht="15.75" customHeight="1">
      <c r="A9962" s="14" t="s">
        <v>11</v>
      </c>
      <c r="B9962" s="14" t="s">
        <v>12</v>
      </c>
      <c r="C9962" s="40" t="s">
        <v>23547</v>
      </c>
      <c r="D9962" s="14" t="s">
        <v>23761</v>
      </c>
      <c r="E9962" s="13" t="s">
        <v>23762</v>
      </c>
      <c r="F9962" s="14" t="s">
        <v>23763</v>
      </c>
      <c r="G9962" s="14" t="s">
        <v>6772</v>
      </c>
      <c r="H9962" s="41" t="s">
        <v>6712</v>
      </c>
      <c r="I9962" s="42" t="s">
        <v>85</v>
      </c>
      <c r="J9962" s="83">
        <f t="shared" si="1"/>
        <v>72</v>
      </c>
      <c r="K9962" s="7" t="str">
        <f t="shared" si="2"/>
        <v>ENG30-05945642-nmišljenje</v>
      </c>
      <c r="L9962" s="7" t="str">
        <f>ifna(VLOOKUP(K9962,'Лист1'!D:E,2,false))</f>
        <v/>
      </c>
      <c r="M9962" s="9"/>
      <c r="N9962" s="9"/>
      <c r="O9962" s="9"/>
      <c r="P9962" s="9"/>
      <c r="Q9962" s="9"/>
      <c r="R9962" s="9"/>
    </row>
    <row r="9963" ht="15.75" customHeight="1">
      <c r="A9963" s="14" t="s">
        <v>11</v>
      </c>
      <c r="B9963" s="14" t="s">
        <v>12</v>
      </c>
      <c r="C9963" s="40" t="s">
        <v>12202</v>
      </c>
      <c r="D9963" s="14" t="s">
        <v>23761</v>
      </c>
      <c r="E9963" s="13" t="s">
        <v>23762</v>
      </c>
      <c r="F9963" s="14" t="s">
        <v>23763</v>
      </c>
      <c r="G9963" s="14" t="s">
        <v>6772</v>
      </c>
      <c r="H9963" s="41" t="s">
        <v>6712</v>
      </c>
      <c r="I9963" s="42" t="s">
        <v>85</v>
      </c>
      <c r="J9963" s="50">
        <f t="shared" si="1"/>
        <v>72</v>
      </c>
      <c r="K9963" s="7" t="str">
        <f t="shared" si="2"/>
        <v>ENG30-05945642-npogled</v>
      </c>
      <c r="L9963" s="7" t="str">
        <f>ifna(VLOOKUP(K9963,'Лист1'!D:E,2,false))</f>
        <v/>
      </c>
      <c r="M9963" s="9"/>
      <c r="N9963" s="9"/>
      <c r="O9963" s="9"/>
      <c r="P9963" s="9"/>
      <c r="Q9963" s="9"/>
      <c r="R9963" s="9"/>
    </row>
    <row r="9964" ht="15.75" customHeight="1">
      <c r="A9964" s="14" t="s">
        <v>11</v>
      </c>
      <c r="B9964" s="14" t="s">
        <v>12</v>
      </c>
      <c r="C9964" s="40" t="s">
        <v>23764</v>
      </c>
      <c r="D9964" s="14" t="s">
        <v>23765</v>
      </c>
      <c r="E9964" s="13" t="s">
        <v>23766</v>
      </c>
      <c r="F9964" s="14" t="s">
        <v>23767</v>
      </c>
      <c r="G9964" s="14"/>
      <c r="H9964" s="41" t="s">
        <v>6712</v>
      </c>
      <c r="I9964" s="42" t="s">
        <v>85</v>
      </c>
      <c r="J9964" s="25">
        <f t="shared" si="1"/>
        <v>26</v>
      </c>
      <c r="K9964" s="7" t="str">
        <f t="shared" si="2"/>
        <v>ENG30-05948264-nkult</v>
      </c>
      <c r="L9964" s="7" t="str">
        <f>ifna(VLOOKUP(K9964,'Лист1'!D:E,2,false))</f>
        <v/>
      </c>
      <c r="M9964" s="9"/>
      <c r="N9964" s="9"/>
      <c r="O9964" s="9"/>
      <c r="P9964" s="9"/>
      <c r="Q9964" s="9"/>
      <c r="R9964" s="9"/>
    </row>
    <row r="9965" ht="15.75" customHeight="1">
      <c r="A9965" s="14" t="s">
        <v>11</v>
      </c>
      <c r="B9965" s="14" t="s">
        <v>12</v>
      </c>
      <c r="C9965" s="40" t="s">
        <v>23273</v>
      </c>
      <c r="D9965" s="14" t="s">
        <v>23768</v>
      </c>
      <c r="E9965" s="13" t="s">
        <v>23769</v>
      </c>
      <c r="F9965" s="14" t="s">
        <v>23770</v>
      </c>
      <c r="G9965" s="14" t="s">
        <v>6772</v>
      </c>
      <c r="H9965" s="41" t="s">
        <v>6712</v>
      </c>
      <c r="I9965" s="42" t="s">
        <v>85</v>
      </c>
      <c r="J9965" s="22">
        <f t="shared" si="1"/>
        <v>25</v>
      </c>
      <c r="K9965" s="7" t="str">
        <f t="shared" si="2"/>
        <v>ENG30-05949603-ngledanje</v>
      </c>
      <c r="L9965" s="7" t="str">
        <f>ifna(VLOOKUP(K9965,'Лист1'!D:E,2,false))</f>
        <v/>
      </c>
      <c r="M9965" s="9"/>
      <c r="N9965" s="9"/>
      <c r="O9965" s="9"/>
      <c r="P9965" s="9"/>
      <c r="Q9965" s="9"/>
      <c r="R9965" s="9"/>
    </row>
    <row r="9966" ht="15.75" customHeight="1">
      <c r="A9966" s="14" t="s">
        <v>11</v>
      </c>
      <c r="B9966" s="14" t="s">
        <v>12</v>
      </c>
      <c r="C9966" s="40" t="s">
        <v>12221</v>
      </c>
      <c r="D9966" s="14" t="s">
        <v>23768</v>
      </c>
      <c r="E9966" s="13" t="s">
        <v>23769</v>
      </c>
      <c r="F9966" s="14" t="s">
        <v>23770</v>
      </c>
      <c r="G9966" s="14" t="s">
        <v>6772</v>
      </c>
      <c r="H9966" s="41" t="s">
        <v>6712</v>
      </c>
      <c r="I9966" s="42" t="s">
        <v>85</v>
      </c>
      <c r="J9966" s="61">
        <f t="shared" si="1"/>
        <v>25</v>
      </c>
      <c r="K9966" s="7" t="str">
        <f t="shared" si="2"/>
        <v>ENG30-05949603-nposmatranje</v>
      </c>
      <c r="L9966" s="7" t="str">
        <f>ifna(VLOOKUP(K9966,'Лист1'!D:E,2,false))</f>
        <v/>
      </c>
      <c r="M9966" s="9"/>
      <c r="N9966" s="9"/>
      <c r="O9966" s="9"/>
      <c r="P9966" s="9"/>
      <c r="Q9966" s="9"/>
      <c r="R9966" s="9"/>
    </row>
    <row r="9967" ht="15.75" customHeight="1">
      <c r="A9967" s="14" t="s">
        <v>11</v>
      </c>
      <c r="B9967" s="14" t="s">
        <v>12</v>
      </c>
      <c r="C9967" s="40" t="s">
        <v>23771</v>
      </c>
      <c r="D9967" s="14" t="s">
        <v>23772</v>
      </c>
      <c r="E9967" s="13" t="s">
        <v>23773</v>
      </c>
      <c r="F9967" s="14" t="s">
        <v>23771</v>
      </c>
      <c r="G9967" s="14" t="s">
        <v>6752</v>
      </c>
      <c r="H9967" s="41" t="s">
        <v>6712</v>
      </c>
      <c r="I9967" s="42" t="s">
        <v>85</v>
      </c>
      <c r="J9967" s="68">
        <f t="shared" si="1"/>
        <v>43</v>
      </c>
      <c r="K9967" s="7" t="str">
        <f t="shared" si="2"/>
        <v>ENG30-05967977-nmagija</v>
      </c>
      <c r="L9967" s="7" t="str">
        <f>ifna(VLOOKUP(K9967,'Лист1'!D:E,2,false))</f>
        <v/>
      </c>
      <c r="M9967" s="9"/>
      <c r="N9967" s="9"/>
      <c r="O9967" s="9"/>
      <c r="P9967" s="9"/>
      <c r="Q9967" s="9"/>
      <c r="R9967" s="9"/>
    </row>
    <row r="9968" ht="15.75" customHeight="1">
      <c r="A9968" s="14" t="s">
        <v>11</v>
      </c>
      <c r="B9968" s="14" t="s">
        <v>12</v>
      </c>
      <c r="C9968" s="40" t="s">
        <v>23774</v>
      </c>
      <c r="D9968" s="14" t="s">
        <v>23775</v>
      </c>
      <c r="E9968" s="13" t="s">
        <v>23776</v>
      </c>
      <c r="F9968" s="14" t="s">
        <v>23774</v>
      </c>
      <c r="G9968" s="14" t="s">
        <v>6772</v>
      </c>
      <c r="H9968" s="41" t="s">
        <v>6712</v>
      </c>
      <c r="I9968" s="42" t="s">
        <v>85</v>
      </c>
      <c r="J9968" s="61">
        <f t="shared" si="1"/>
        <v>52</v>
      </c>
      <c r="K9968" s="7" t="str">
        <f t="shared" si="2"/>
        <v>ENG30-05968835-nsekularizam</v>
      </c>
      <c r="L9968" s="7" t="str">
        <f>ifna(VLOOKUP(K9968,'Лист1'!D:E,2,false))</f>
        <v/>
      </c>
      <c r="M9968" s="9"/>
      <c r="N9968" s="9"/>
      <c r="O9968" s="9"/>
      <c r="P9968" s="9"/>
      <c r="Q9968" s="9"/>
      <c r="R9968" s="9"/>
    </row>
    <row r="9969" ht="15.75" customHeight="1">
      <c r="A9969" s="14" t="s">
        <v>11</v>
      </c>
      <c r="B9969" s="14" t="s">
        <v>12</v>
      </c>
      <c r="C9969" s="40" t="s">
        <v>23155</v>
      </c>
      <c r="D9969" s="14" t="s">
        <v>23777</v>
      </c>
      <c r="E9969" s="13" t="s">
        <v>23778</v>
      </c>
      <c r="F9969" s="14" t="s">
        <v>23155</v>
      </c>
      <c r="G9969" s="14" t="s">
        <v>10101</v>
      </c>
      <c r="H9969" s="41" t="s">
        <v>6712</v>
      </c>
      <c r="I9969" s="42" t="s">
        <v>85</v>
      </c>
      <c r="J9969" s="102">
        <f t="shared" si="1"/>
        <v>84</v>
      </c>
      <c r="K9969" s="7" t="str">
        <f t="shared" si="2"/>
        <v>ENG30-05972417-nlogika</v>
      </c>
      <c r="L9969" s="7" t="str">
        <f>ifna(VLOOKUP(K9969,'Лист1'!D:E,2,false))</f>
        <v/>
      </c>
      <c r="M9969" s="9"/>
      <c r="N9969" s="9"/>
      <c r="O9969" s="9"/>
      <c r="P9969" s="9"/>
      <c r="Q9969" s="9"/>
      <c r="R9969" s="9"/>
    </row>
    <row r="9970" ht="15.75" customHeight="1">
      <c r="A9970" s="14" t="s">
        <v>11</v>
      </c>
      <c r="B9970" s="14" t="s">
        <v>12</v>
      </c>
      <c r="C9970" s="40" t="s">
        <v>22726</v>
      </c>
      <c r="D9970" s="14" t="s">
        <v>23779</v>
      </c>
      <c r="E9970" s="13" t="s">
        <v>23780</v>
      </c>
      <c r="F9970" s="14" t="s">
        <v>22726</v>
      </c>
      <c r="G9970" s="14" t="s">
        <v>6772</v>
      </c>
      <c r="H9970" s="41" t="s">
        <v>6712</v>
      </c>
      <c r="I9970" s="42" t="s">
        <v>85</v>
      </c>
      <c r="J9970" s="44">
        <f t="shared" si="1"/>
        <v>119</v>
      </c>
      <c r="K9970" s="7" t="str">
        <f t="shared" si="2"/>
        <v>ENG30-05980875-ncilj</v>
      </c>
      <c r="L9970" s="7" t="str">
        <f>ifna(VLOOKUP(K9970,'Лист1'!D:E,2,false))</f>
        <v/>
      </c>
      <c r="M9970" s="9"/>
      <c r="N9970" s="9"/>
      <c r="O9970" s="9"/>
      <c r="P9970" s="9"/>
      <c r="Q9970" s="9"/>
      <c r="R9970" s="9"/>
    </row>
    <row r="9971" ht="15.75" customHeight="1">
      <c r="A9971" s="14" t="s">
        <v>11</v>
      </c>
      <c r="B9971" s="14" t="s">
        <v>12</v>
      </c>
      <c r="C9971" s="40" t="s">
        <v>22726</v>
      </c>
      <c r="D9971" s="14" t="s">
        <v>23781</v>
      </c>
      <c r="E9971" s="13" t="s">
        <v>23782</v>
      </c>
      <c r="F9971" s="14" t="s">
        <v>23783</v>
      </c>
      <c r="G9971" s="14" t="s">
        <v>6772</v>
      </c>
      <c r="H9971" s="41" t="s">
        <v>6712</v>
      </c>
      <c r="I9971" s="42" t="s">
        <v>85</v>
      </c>
      <c r="J9971" s="38">
        <f t="shared" si="1"/>
        <v>63</v>
      </c>
      <c r="K9971" s="7" t="str">
        <f t="shared" si="2"/>
        <v>ENG30-05981230-ncilj</v>
      </c>
      <c r="L9971" s="7" t="str">
        <f>ifna(VLOOKUP(K9971,'Лист1'!D:E,2,false))</f>
        <v/>
      </c>
      <c r="M9971" s="9"/>
      <c r="N9971" s="9"/>
      <c r="O9971" s="9"/>
      <c r="P9971" s="9"/>
      <c r="Q9971" s="9"/>
      <c r="R9971" s="9"/>
    </row>
    <row r="9972" ht="15.75" customHeight="1">
      <c r="A9972" s="14" t="s">
        <v>11</v>
      </c>
      <c r="B9972" s="14" t="s">
        <v>12</v>
      </c>
      <c r="C9972" s="40" t="s">
        <v>21941</v>
      </c>
      <c r="D9972" s="14" t="s">
        <v>23781</v>
      </c>
      <c r="E9972" s="13" t="s">
        <v>23782</v>
      </c>
      <c r="F9972" s="14" t="s">
        <v>23783</v>
      </c>
      <c r="G9972" s="14" t="s">
        <v>6772</v>
      </c>
      <c r="H9972" s="41" t="s">
        <v>6712</v>
      </c>
      <c r="I9972" s="42" t="s">
        <v>85</v>
      </c>
      <c r="J9972" s="38">
        <f t="shared" si="1"/>
        <v>63</v>
      </c>
      <c r="K9972" s="7" t="str">
        <f t="shared" si="2"/>
        <v>ENG30-05981230-nmeta</v>
      </c>
      <c r="L9972" s="7" t="str">
        <f>ifna(VLOOKUP(K9972,'Лист1'!D:E,2,false))</f>
        <v/>
      </c>
      <c r="M9972" s="9"/>
      <c r="N9972" s="9"/>
      <c r="O9972" s="9"/>
      <c r="P9972" s="9"/>
      <c r="Q9972" s="9"/>
      <c r="R9972" s="9"/>
    </row>
    <row r="9973" ht="15.75" customHeight="1">
      <c r="A9973" s="14" t="s">
        <v>11</v>
      </c>
      <c r="B9973" s="14" t="s">
        <v>12</v>
      </c>
      <c r="C9973" s="40" t="s">
        <v>23784</v>
      </c>
      <c r="D9973" s="14" t="s">
        <v>23785</v>
      </c>
      <c r="E9973" s="13" t="s">
        <v>23786</v>
      </c>
      <c r="F9973" s="14" t="s">
        <v>23787</v>
      </c>
      <c r="G9973" s="14" t="s">
        <v>6772</v>
      </c>
      <c r="H9973" s="41" t="s">
        <v>6712</v>
      </c>
      <c r="I9973" s="42" t="s">
        <v>85</v>
      </c>
      <c r="J9973" s="44">
        <f t="shared" si="1"/>
        <v>81</v>
      </c>
      <c r="K9973" s="7" t="str">
        <f t="shared" si="2"/>
        <v>ENG30-05982152-nnamera</v>
      </c>
      <c r="L9973" s="7" t="str">
        <f>ifna(VLOOKUP(K9973,'Лист1'!D:E,2,false))</f>
        <v/>
      </c>
      <c r="M9973" s="9"/>
      <c r="N9973" s="9"/>
      <c r="O9973" s="9"/>
      <c r="P9973" s="9"/>
      <c r="Q9973" s="9"/>
      <c r="R9973" s="9"/>
    </row>
    <row r="9974" ht="15.75" customHeight="1">
      <c r="A9974" s="14" t="s">
        <v>11</v>
      </c>
      <c r="B9974" s="14" t="s">
        <v>12</v>
      </c>
      <c r="C9974" s="40" t="s">
        <v>23448</v>
      </c>
      <c r="D9974" s="14" t="s">
        <v>23785</v>
      </c>
      <c r="E9974" s="13" t="s">
        <v>23786</v>
      </c>
      <c r="F9974" s="14" t="s">
        <v>23787</v>
      </c>
      <c r="G9974" s="14" t="s">
        <v>6772</v>
      </c>
      <c r="H9974" s="41" t="s">
        <v>6712</v>
      </c>
      <c r="I9974" s="42" t="s">
        <v>85</v>
      </c>
      <c r="J9974" s="61">
        <f t="shared" si="1"/>
        <v>81</v>
      </c>
      <c r="K9974" s="7" t="str">
        <f t="shared" si="2"/>
        <v>ENG30-05982152-nsvrha</v>
      </c>
      <c r="L9974" s="7" t="str">
        <f>ifna(VLOOKUP(K9974,'Лист1'!D:E,2,false))</f>
        <v/>
      </c>
      <c r="M9974" s="9"/>
      <c r="N9974" s="9"/>
      <c r="O9974" s="9"/>
      <c r="P9974" s="9"/>
      <c r="Q9974" s="9"/>
      <c r="R9974" s="9"/>
    </row>
    <row r="9975" ht="15.75" customHeight="1">
      <c r="A9975" s="14" t="s">
        <v>11</v>
      </c>
      <c r="B9975" s="14" t="s">
        <v>12</v>
      </c>
      <c r="C9975" s="40" t="s">
        <v>23537</v>
      </c>
      <c r="D9975" s="14" t="s">
        <v>23788</v>
      </c>
      <c r="E9975" s="13" t="s">
        <v>23789</v>
      </c>
      <c r="F9975" s="14" t="s">
        <v>23790</v>
      </c>
      <c r="G9975" s="14" t="s">
        <v>6772</v>
      </c>
      <c r="H9975" s="41" t="s">
        <v>6712</v>
      </c>
      <c r="I9975" s="42" t="s">
        <v>85</v>
      </c>
      <c r="J9975" s="48">
        <f t="shared" si="1"/>
        <v>37</v>
      </c>
      <c r="K9975" s="7" t="str">
        <f t="shared" si="2"/>
        <v>ENG30-05982915-nideja</v>
      </c>
      <c r="L9975" s="7" t="str">
        <f>ifna(VLOOKUP(K9975,'Лист1'!D:E,2,false))</f>
        <v/>
      </c>
      <c r="M9975" s="9"/>
      <c r="N9975" s="9"/>
      <c r="O9975" s="9"/>
      <c r="P9975" s="9"/>
      <c r="Q9975" s="9"/>
      <c r="R9975" s="9"/>
    </row>
    <row r="9976" ht="15.75" customHeight="1">
      <c r="A9976" s="14" t="s">
        <v>11</v>
      </c>
      <c r="B9976" s="14" t="s">
        <v>12</v>
      </c>
      <c r="C9976" s="40" t="s">
        <v>23784</v>
      </c>
      <c r="D9976" s="14" t="s">
        <v>23788</v>
      </c>
      <c r="E9976" s="13" t="s">
        <v>23789</v>
      </c>
      <c r="F9976" s="14" t="s">
        <v>23790</v>
      </c>
      <c r="G9976" s="14" t="s">
        <v>6772</v>
      </c>
      <c r="H9976" s="41" t="s">
        <v>6712</v>
      </c>
      <c r="I9976" s="42" t="s">
        <v>85</v>
      </c>
      <c r="J9976" s="68">
        <f t="shared" si="1"/>
        <v>37</v>
      </c>
      <c r="K9976" s="7" t="str">
        <f t="shared" si="2"/>
        <v>ENG30-05982915-nnamera</v>
      </c>
      <c r="L9976" s="7" t="str">
        <f>ifna(VLOOKUP(K9976,'Лист1'!D:E,2,false))</f>
        <v/>
      </c>
      <c r="M9976" s="9"/>
      <c r="N9976" s="9"/>
      <c r="O9976" s="9"/>
      <c r="P9976" s="9"/>
      <c r="Q9976" s="9"/>
      <c r="R9976" s="9"/>
    </row>
    <row r="9977" ht="15.75" customHeight="1">
      <c r="A9977" s="14" t="s">
        <v>11</v>
      </c>
      <c r="B9977" s="14" t="s">
        <v>12</v>
      </c>
      <c r="C9977" s="40" t="s">
        <v>23129</v>
      </c>
      <c r="D9977" s="14" t="s">
        <v>23791</v>
      </c>
      <c r="E9977" s="13" t="s">
        <v>23792</v>
      </c>
      <c r="F9977" s="14" t="s">
        <v>23129</v>
      </c>
      <c r="G9977" s="14" t="s">
        <v>6772</v>
      </c>
      <c r="H9977" s="41" t="s">
        <v>6712</v>
      </c>
      <c r="I9977" s="42" t="s">
        <v>85</v>
      </c>
      <c r="J9977" s="61">
        <f t="shared" si="1"/>
        <v>32</v>
      </c>
      <c r="K9977" s="7" t="str">
        <f t="shared" si="2"/>
        <v>ENG30-05983654-nvolja</v>
      </c>
      <c r="L9977" s="7" t="str">
        <f>ifna(VLOOKUP(K9977,'Лист1'!D:E,2,false))</f>
        <v/>
      </c>
      <c r="M9977" s="9"/>
      <c r="N9977" s="9"/>
      <c r="O9977" s="9"/>
      <c r="P9977" s="9"/>
      <c r="Q9977" s="9"/>
      <c r="R9977" s="9"/>
    </row>
    <row r="9978" ht="15.75" customHeight="1">
      <c r="A9978" s="14" t="s">
        <v>11</v>
      </c>
      <c r="B9978" s="14" t="s">
        <v>12</v>
      </c>
      <c r="C9978" s="40" t="s">
        <v>23444</v>
      </c>
      <c r="D9978" s="14" t="s">
        <v>23793</v>
      </c>
      <c r="E9978" s="13" t="s">
        <v>23794</v>
      </c>
      <c r="F9978" s="14" t="s">
        <v>23795</v>
      </c>
      <c r="G9978" s="14" t="s">
        <v>6772</v>
      </c>
      <c r="H9978" s="41" t="s">
        <v>6712</v>
      </c>
      <c r="I9978" s="42" t="s">
        <v>85</v>
      </c>
      <c r="J9978" s="51">
        <f t="shared" si="1"/>
        <v>18</v>
      </c>
      <c r="K9978" s="7" t="str">
        <f t="shared" si="2"/>
        <v>ENG30-05984066-nsmisao</v>
      </c>
      <c r="L9978" s="7" t="str">
        <f>ifna(VLOOKUP(K9978,'Лист1'!D:E,2,false))</f>
        <v/>
      </c>
      <c r="M9978" s="9"/>
      <c r="N9978" s="9"/>
      <c r="O9978" s="9"/>
      <c r="P9978" s="9"/>
      <c r="Q9978" s="9"/>
      <c r="R9978" s="9"/>
    </row>
    <row r="9979" ht="15.75" customHeight="1">
      <c r="A9979" s="14" t="s">
        <v>11</v>
      </c>
      <c r="B9979" s="14" t="s">
        <v>12</v>
      </c>
      <c r="C9979" s="40" t="s">
        <v>23448</v>
      </c>
      <c r="D9979" s="14" t="s">
        <v>23793</v>
      </c>
      <c r="E9979" s="13" t="s">
        <v>23794</v>
      </c>
      <c r="F9979" s="14" t="s">
        <v>23795</v>
      </c>
      <c r="G9979" s="14" t="s">
        <v>6772</v>
      </c>
      <c r="H9979" s="41" t="s">
        <v>6712</v>
      </c>
      <c r="I9979" s="42" t="s">
        <v>85</v>
      </c>
      <c r="J9979" s="66">
        <f t="shared" si="1"/>
        <v>18</v>
      </c>
      <c r="K9979" s="7" t="str">
        <f t="shared" si="2"/>
        <v>ENG30-05984066-nsvrha</v>
      </c>
      <c r="L9979" s="7" t="str">
        <f>ifna(VLOOKUP(K9979,'Лист1'!D:E,2,false))</f>
        <v/>
      </c>
      <c r="M9979" s="9"/>
      <c r="N9979" s="9"/>
      <c r="O9979" s="9"/>
      <c r="P9979" s="9"/>
      <c r="Q9979" s="9"/>
      <c r="R9979" s="9"/>
    </row>
    <row r="9980" ht="15.75" customHeight="1">
      <c r="A9980" s="14" t="s">
        <v>11</v>
      </c>
      <c r="B9980" s="14" t="s">
        <v>12</v>
      </c>
      <c r="C9980" s="40" t="s">
        <v>10616</v>
      </c>
      <c r="D9980" s="14" t="s">
        <v>23796</v>
      </c>
      <c r="E9980" s="13" t="s">
        <v>23797</v>
      </c>
      <c r="F9980" s="14" t="s">
        <v>23798</v>
      </c>
      <c r="G9980" s="14" t="s">
        <v>10563</v>
      </c>
      <c r="H9980" s="41" t="s">
        <v>6712</v>
      </c>
      <c r="I9980" s="42" t="s">
        <v>85</v>
      </c>
      <c r="J9980" s="82">
        <f t="shared" si="1"/>
        <v>38</v>
      </c>
      <c r="K9980" s="7" t="str">
        <f t="shared" si="2"/>
        <v>ENG30-05984287-nobrazovanje</v>
      </c>
      <c r="L9980" s="7" t="str">
        <f>ifna(VLOOKUP(K9980,'Лист1'!D:E,2,false))</f>
        <v/>
      </c>
      <c r="M9980" s="9"/>
      <c r="N9980" s="9"/>
      <c r="O9980" s="9"/>
      <c r="P9980" s="9"/>
      <c r="Q9980" s="9"/>
      <c r="R9980" s="9"/>
    </row>
    <row r="9981" ht="15.75" customHeight="1">
      <c r="A9981" s="14" t="s">
        <v>11</v>
      </c>
      <c r="B9981" s="14" t="s">
        <v>12</v>
      </c>
      <c r="C9981" s="40" t="s">
        <v>23104</v>
      </c>
      <c r="D9981" s="14" t="s">
        <v>23796</v>
      </c>
      <c r="E9981" s="13" t="s">
        <v>23797</v>
      </c>
      <c r="F9981" s="14" t="s">
        <v>23798</v>
      </c>
      <c r="G9981" s="14" t="s">
        <v>10563</v>
      </c>
      <c r="H9981" s="41" t="s">
        <v>6712</v>
      </c>
      <c r="I9981" s="42" t="s">
        <v>85</v>
      </c>
      <c r="J9981" s="51">
        <f t="shared" si="1"/>
        <v>38</v>
      </c>
      <c r="K9981" s="7" t="str">
        <f t="shared" si="2"/>
        <v>ENG30-05984287-nznanje</v>
      </c>
      <c r="L9981" s="7" t="str">
        <f>ifna(VLOOKUP(K9981,'Лист1'!D:E,2,false))</f>
        <v/>
      </c>
      <c r="M9981" s="9"/>
      <c r="N9981" s="9"/>
      <c r="O9981" s="9"/>
      <c r="P9981" s="9"/>
      <c r="Q9981" s="9"/>
      <c r="R9981" s="9"/>
    </row>
    <row r="9982" ht="15.75" customHeight="1">
      <c r="A9982" s="14" t="s">
        <v>11</v>
      </c>
      <c r="B9982" s="14" t="s">
        <v>12</v>
      </c>
      <c r="C9982" s="40" t="s">
        <v>23349</v>
      </c>
      <c r="D9982" s="14" t="s">
        <v>23799</v>
      </c>
      <c r="E9982" s="13" t="s">
        <v>23800</v>
      </c>
      <c r="F9982" s="14" t="s">
        <v>23349</v>
      </c>
      <c r="G9982" s="14" t="s">
        <v>6772</v>
      </c>
      <c r="H9982" s="41" t="s">
        <v>6712</v>
      </c>
      <c r="I9982" s="42" t="s">
        <v>85</v>
      </c>
      <c r="J9982" s="82">
        <f t="shared" si="1"/>
        <v>54</v>
      </c>
      <c r="K9982" s="7" t="str">
        <f t="shared" si="2"/>
        <v>ENG30-05984584-niskustvo</v>
      </c>
      <c r="L9982" s="7" t="str">
        <f>ifna(VLOOKUP(K9982,'Лист1'!D:E,2,false))</f>
        <v/>
      </c>
      <c r="M9982" s="9"/>
      <c r="N9982" s="9"/>
      <c r="O9982" s="9"/>
      <c r="P9982" s="9"/>
      <c r="Q9982" s="9"/>
      <c r="R9982" s="9"/>
    </row>
    <row r="9983" ht="15.75" customHeight="1">
      <c r="A9983" s="14" t="s">
        <v>11</v>
      </c>
      <c r="B9983" s="14" t="s">
        <v>12</v>
      </c>
      <c r="C9983" s="40" t="s">
        <v>12113</v>
      </c>
      <c r="D9983" s="14" t="s">
        <v>23801</v>
      </c>
      <c r="E9983" s="13" t="s">
        <v>23802</v>
      </c>
      <c r="F9983" s="14" t="s">
        <v>12113</v>
      </c>
      <c r="G9983" s="14" t="s">
        <v>6772</v>
      </c>
      <c r="H9983" s="41" t="s">
        <v>6712</v>
      </c>
      <c r="I9983" s="42" t="s">
        <v>85</v>
      </c>
      <c r="J9983" s="29">
        <f t="shared" si="1"/>
        <v>37</v>
      </c>
      <c r="K9983" s="7" t="str">
        <f t="shared" si="2"/>
        <v>ENG30-05984936-nkultura</v>
      </c>
      <c r="L9983" s="7" t="str">
        <f>ifna(VLOOKUP(K9983,'Лист1'!D:E,2,false))</f>
        <v/>
      </c>
      <c r="M9983" s="9"/>
      <c r="N9983" s="9"/>
      <c r="O9983" s="9"/>
      <c r="P9983" s="9"/>
      <c r="Q9983" s="9"/>
      <c r="R9983" s="9"/>
    </row>
    <row r="9984" ht="15.75" customHeight="1">
      <c r="A9984" s="14" t="s">
        <v>11</v>
      </c>
      <c r="B9984" s="14" t="s">
        <v>12</v>
      </c>
      <c r="C9984" s="40" t="s">
        <v>23803</v>
      </c>
      <c r="D9984" s="14" t="s">
        <v>23804</v>
      </c>
      <c r="E9984" s="13" t="s">
        <v>23805</v>
      </c>
      <c r="F9984" s="14" t="s">
        <v>23803</v>
      </c>
      <c r="G9984" s="14" t="s">
        <v>6772</v>
      </c>
      <c r="H9984" s="41" t="s">
        <v>6712</v>
      </c>
      <c r="I9984" s="42" t="s">
        <v>85</v>
      </c>
      <c r="J9984" s="29">
        <f t="shared" si="1"/>
        <v>186</v>
      </c>
      <c r="K9984" s="7" t="str">
        <f t="shared" si="2"/>
        <v>ENG30-05989479-nteorija</v>
      </c>
      <c r="L9984" s="7" t="str">
        <f>ifna(VLOOKUP(K9984,'Лист1'!D:E,2,false))</f>
        <v/>
      </c>
      <c r="M9984" s="9"/>
      <c r="N9984" s="9"/>
      <c r="O9984" s="9"/>
      <c r="P9984" s="9"/>
      <c r="Q9984" s="9"/>
      <c r="R9984" s="9"/>
    </row>
    <row r="9985" ht="15.75" customHeight="1">
      <c r="A9985" s="14" t="s">
        <v>11</v>
      </c>
      <c r="B9985" s="14" t="s">
        <v>12</v>
      </c>
      <c r="C9985" s="40" t="s">
        <v>22388</v>
      </c>
      <c r="D9985" s="14" t="s">
        <v>23806</v>
      </c>
      <c r="E9985" s="13" t="s">
        <v>23807</v>
      </c>
      <c r="F9985" s="14" t="s">
        <v>23808</v>
      </c>
      <c r="G9985" s="14" t="s">
        <v>6772</v>
      </c>
      <c r="H9985" s="41" t="s">
        <v>6712</v>
      </c>
      <c r="I9985" s="42" t="s">
        <v>85</v>
      </c>
      <c r="J9985" s="47">
        <f t="shared" si="1"/>
        <v>13</v>
      </c>
      <c r="K9985" s="7" t="str">
        <f t="shared" si="2"/>
        <v>ENG30-05996646-ndisciplina</v>
      </c>
      <c r="L9985" s="7" t="str">
        <f>ifna(VLOOKUP(K9985,'Лист1'!D:E,2,false))</f>
        <v/>
      </c>
      <c r="M9985" s="9"/>
      <c r="N9985" s="9"/>
      <c r="O9985" s="9"/>
      <c r="P9985" s="9"/>
      <c r="Q9985" s="9"/>
      <c r="R9985" s="9"/>
    </row>
    <row r="9986" ht="15.75" customHeight="1">
      <c r="A9986" s="14" t="s">
        <v>11</v>
      </c>
      <c r="B9986" s="14" t="s">
        <v>12</v>
      </c>
      <c r="C9986" s="40" t="s">
        <v>19910</v>
      </c>
      <c r="D9986" s="14" t="s">
        <v>23806</v>
      </c>
      <c r="E9986" s="13" t="s">
        <v>23807</v>
      </c>
      <c r="F9986" s="14" t="s">
        <v>23808</v>
      </c>
      <c r="G9986" s="14" t="s">
        <v>6772</v>
      </c>
      <c r="H9986" s="41" t="s">
        <v>6712</v>
      </c>
      <c r="I9986" s="42" t="s">
        <v>85</v>
      </c>
      <c r="J9986" s="29">
        <f t="shared" si="1"/>
        <v>13</v>
      </c>
      <c r="K9986" s="7" t="str">
        <f t="shared" si="2"/>
        <v>ENG30-05996646-ngrana</v>
      </c>
      <c r="L9986" s="7" t="str">
        <f>ifna(VLOOKUP(K9986,'Лист1'!D:E,2,false))</f>
        <v/>
      </c>
      <c r="M9986" s="9"/>
      <c r="N9986" s="9"/>
      <c r="O9986" s="9"/>
      <c r="P9986" s="9"/>
      <c r="Q9986" s="9"/>
      <c r="R9986" s="9"/>
    </row>
    <row r="9987" ht="15.75" customHeight="1">
      <c r="A9987" s="14" t="s">
        <v>11</v>
      </c>
      <c r="B9987" s="14" t="s">
        <v>12</v>
      </c>
      <c r="C9987" s="40" t="s">
        <v>23809</v>
      </c>
      <c r="D9987" s="14" t="s">
        <v>23810</v>
      </c>
      <c r="E9987" s="13" t="s">
        <v>23811</v>
      </c>
      <c r="F9987" s="14" t="s">
        <v>23812</v>
      </c>
      <c r="G9987" s="14" t="s">
        <v>6772</v>
      </c>
      <c r="H9987" s="41" t="s">
        <v>6712</v>
      </c>
      <c r="I9987" s="42" t="s">
        <v>85</v>
      </c>
      <c r="J9987" s="29">
        <f t="shared" si="1"/>
        <v>52</v>
      </c>
      <c r="K9987" s="7" t="str">
        <f t="shared" si="2"/>
        <v>ENG30-05997814-noblast</v>
      </c>
      <c r="L9987" s="7" t="str">
        <f>ifna(VLOOKUP(K9987,'Лист1'!D:E,2,false))</f>
        <v/>
      </c>
      <c r="M9987" s="9"/>
      <c r="N9987" s="9"/>
      <c r="O9987" s="9"/>
      <c r="P9987" s="9"/>
      <c r="Q9987" s="9"/>
      <c r="R9987" s="9"/>
    </row>
    <row r="9988" ht="15.75" customHeight="1">
      <c r="A9988" s="14" t="s">
        <v>11</v>
      </c>
      <c r="B9988" s="14" t="s">
        <v>12</v>
      </c>
      <c r="C9988" s="40" t="s">
        <v>22826</v>
      </c>
      <c r="D9988" s="14" t="s">
        <v>23810</v>
      </c>
      <c r="E9988" s="13" t="s">
        <v>23811</v>
      </c>
      <c r="F9988" s="14" t="s">
        <v>23812</v>
      </c>
      <c r="G9988" s="14" t="s">
        <v>6772</v>
      </c>
      <c r="H9988" s="41" t="s">
        <v>6712</v>
      </c>
      <c r="I9988" s="42" t="s">
        <v>85</v>
      </c>
      <c r="J9988" s="99">
        <f t="shared" si="1"/>
        <v>52</v>
      </c>
      <c r="K9988" s="7" t="str">
        <f t="shared" si="2"/>
        <v>ENG30-05997814-npodručje</v>
      </c>
      <c r="L9988" s="7" t="str">
        <f>ifna(VLOOKUP(K9988,'Лист1'!D:E,2,false))</f>
        <v/>
      </c>
      <c r="M9988" s="9"/>
      <c r="N9988" s="9"/>
      <c r="O9988" s="9"/>
      <c r="P9988" s="9"/>
      <c r="Q9988" s="9"/>
      <c r="R9988" s="9"/>
    </row>
    <row r="9989" ht="15.75" customHeight="1">
      <c r="A9989" s="14" t="s">
        <v>11</v>
      </c>
      <c r="B9989" s="14" t="s">
        <v>12</v>
      </c>
      <c r="C9989" s="40" t="s">
        <v>9011</v>
      </c>
      <c r="D9989" s="14" t="s">
        <v>23813</v>
      </c>
      <c r="E9989" s="13" t="s">
        <v>23814</v>
      </c>
      <c r="F9989" s="14" t="s">
        <v>23815</v>
      </c>
      <c r="G9989" s="14" t="s">
        <v>6772</v>
      </c>
      <c r="H9989" s="41" t="s">
        <v>6712</v>
      </c>
      <c r="I9989" s="42" t="s">
        <v>85</v>
      </c>
      <c r="J9989" s="46">
        <f t="shared" si="1"/>
        <v>34</v>
      </c>
      <c r="K9989" s="7" t="str">
        <f t="shared" si="2"/>
        <v>ENG30-05999134-nkrug</v>
      </c>
      <c r="L9989" s="7" t="str">
        <f>ifna(VLOOKUP(K9989,'Лист1'!D:E,2,false))</f>
        <v/>
      </c>
      <c r="M9989" s="9"/>
      <c r="N9989" s="9"/>
      <c r="O9989" s="9"/>
      <c r="P9989" s="9"/>
      <c r="Q9989" s="9"/>
      <c r="R9989" s="9"/>
    </row>
    <row r="9990" ht="15.75" customHeight="1">
      <c r="A9990" s="14" t="s">
        <v>11</v>
      </c>
      <c r="B9990" s="14" t="s">
        <v>12</v>
      </c>
      <c r="C9990" s="40" t="s">
        <v>23816</v>
      </c>
      <c r="D9990" s="14" t="s">
        <v>23813</v>
      </c>
      <c r="E9990" s="13" t="s">
        <v>23814</v>
      </c>
      <c r="F9990" s="14" t="s">
        <v>23815</v>
      </c>
      <c r="G9990" s="14" t="s">
        <v>6772</v>
      </c>
      <c r="H9990" s="41" t="s">
        <v>6712</v>
      </c>
      <c r="I9990" s="42" t="s">
        <v>85</v>
      </c>
      <c r="J9990" s="25">
        <f t="shared" si="1"/>
        <v>34</v>
      </c>
      <c r="K9990" s="7" t="str">
        <f t="shared" si="2"/>
        <v>ENG30-05999134-npolje</v>
      </c>
      <c r="L9990" s="7" t="str">
        <f>ifna(VLOOKUP(K9990,'Лист1'!D:E,2,false))</f>
        <v/>
      </c>
      <c r="M9990" s="9"/>
      <c r="N9990" s="9"/>
      <c r="O9990" s="9"/>
      <c r="P9990" s="9"/>
      <c r="Q9990" s="9"/>
      <c r="R9990" s="9"/>
    </row>
    <row r="9991" ht="15.75" customHeight="1">
      <c r="A9991" s="14" t="s">
        <v>11</v>
      </c>
      <c r="B9991" s="14" t="s">
        <v>12</v>
      </c>
      <c r="C9991" s="40" t="s">
        <v>23817</v>
      </c>
      <c r="D9991" s="14" t="s">
        <v>23818</v>
      </c>
      <c r="E9991" s="13" t="s">
        <v>23819</v>
      </c>
      <c r="F9991" s="14" t="s">
        <v>23820</v>
      </c>
      <c r="G9991" s="14" t="s">
        <v>6772</v>
      </c>
      <c r="H9991" s="41" t="s">
        <v>6712</v>
      </c>
      <c r="I9991" s="42" t="s">
        <v>85</v>
      </c>
      <c r="J9991" s="43">
        <f t="shared" si="1"/>
        <v>42</v>
      </c>
      <c r="K9991" s="7" t="str">
        <f t="shared" si="2"/>
        <v>ENG30-05999266-ndomen</v>
      </c>
      <c r="L9991" s="7" t="str">
        <f>ifna(VLOOKUP(K9991,'Лист1'!D:E,2,false))</f>
        <v/>
      </c>
      <c r="M9991" s="9"/>
      <c r="N9991" s="9"/>
      <c r="O9991" s="9"/>
      <c r="P9991" s="9"/>
      <c r="Q9991" s="9"/>
      <c r="R9991" s="9"/>
    </row>
    <row r="9992" ht="15.75" customHeight="1">
      <c r="A9992" s="14" t="s">
        <v>11</v>
      </c>
      <c r="B9992" s="14" t="s">
        <v>12</v>
      </c>
      <c r="C9992" s="40" t="s">
        <v>23821</v>
      </c>
      <c r="D9992" s="14" t="s">
        <v>23822</v>
      </c>
      <c r="E9992" s="13" t="s">
        <v>23823</v>
      </c>
      <c r="F9992" s="14" t="s">
        <v>23824</v>
      </c>
      <c r="G9992" s="14" t="s">
        <v>6772</v>
      </c>
      <c r="H9992" s="41" t="s">
        <v>6712</v>
      </c>
      <c r="I9992" s="42" t="s">
        <v>85</v>
      </c>
      <c r="J9992" s="51">
        <f t="shared" si="1"/>
        <v>96</v>
      </c>
      <c r="K9992" s="7" t="str">
        <f t="shared" si="2"/>
        <v>ENG30-05999540-nnauka</v>
      </c>
      <c r="L9992" s="7" t="str">
        <f>ifna(VLOOKUP(K9992,'Лист1'!D:E,2,false))</f>
        <v/>
      </c>
      <c r="M9992" s="9"/>
      <c r="N9992" s="9"/>
      <c r="O9992" s="9"/>
      <c r="P9992" s="9"/>
      <c r="Q9992" s="9"/>
      <c r="R9992" s="9"/>
    </row>
    <row r="9993" ht="15.75" customHeight="1">
      <c r="A9993" s="14" t="s">
        <v>11</v>
      </c>
      <c r="B9993" s="14" t="s">
        <v>12</v>
      </c>
      <c r="C9993" s="40" t="s">
        <v>23821</v>
      </c>
      <c r="D9993" s="14" t="s">
        <v>23825</v>
      </c>
      <c r="E9993" s="13" t="s">
        <v>23826</v>
      </c>
      <c r="F9993" s="14" t="s">
        <v>23827</v>
      </c>
      <c r="G9993" s="14" t="s">
        <v>6772</v>
      </c>
      <c r="H9993" s="41" t="s">
        <v>6712</v>
      </c>
      <c r="I9993" s="42" t="s">
        <v>85</v>
      </c>
      <c r="J9993" s="27">
        <f t="shared" si="1"/>
        <v>30</v>
      </c>
      <c r="K9993" s="7" t="str">
        <f t="shared" si="2"/>
        <v>ENG30-05999797-nnauka</v>
      </c>
      <c r="L9993" s="7" t="str">
        <f>ifna(VLOOKUP(K9993,'Лист1'!D:E,2,false))</f>
        <v/>
      </c>
      <c r="M9993" s="9"/>
      <c r="N9993" s="9"/>
      <c r="O9993" s="9"/>
      <c r="P9993" s="9"/>
      <c r="Q9993" s="9"/>
      <c r="R9993" s="9"/>
    </row>
    <row r="9994" ht="15.75" customHeight="1">
      <c r="A9994" s="14" t="s">
        <v>11</v>
      </c>
      <c r="B9994" s="14" t="s">
        <v>12</v>
      </c>
      <c r="C9994" s="40" t="s">
        <v>23828</v>
      </c>
      <c r="D9994" s="14" t="s">
        <v>23829</v>
      </c>
      <c r="E9994" s="13" t="s">
        <v>23830</v>
      </c>
      <c r="F9994" s="14" t="s">
        <v>23828</v>
      </c>
      <c r="G9994" s="14" t="s">
        <v>7523</v>
      </c>
      <c r="H9994" s="41" t="s">
        <v>6712</v>
      </c>
      <c r="I9994" s="42" t="s">
        <v>85</v>
      </c>
      <c r="J9994" s="17">
        <f t="shared" si="1"/>
        <v>81</v>
      </c>
      <c r="K9994" s="7" t="str">
        <f t="shared" si="2"/>
        <v>ENG30-06000644-nmatematika</v>
      </c>
      <c r="L9994" s="7" t="str">
        <f>ifna(VLOOKUP(K9994,'Лист1'!D:E,2,false))</f>
        <v/>
      </c>
      <c r="M9994" s="9"/>
      <c r="N9994" s="9"/>
      <c r="O9994" s="9"/>
      <c r="P9994" s="9"/>
      <c r="Q9994" s="9"/>
      <c r="R9994" s="9"/>
    </row>
    <row r="9995" ht="15.75" customHeight="1">
      <c r="A9995" s="14" t="s">
        <v>11</v>
      </c>
      <c r="B9995" s="14" t="s">
        <v>12</v>
      </c>
      <c r="C9995" s="40" t="s">
        <v>17642</v>
      </c>
      <c r="D9995" s="14" t="s">
        <v>23831</v>
      </c>
      <c r="E9995" s="13" t="s">
        <v>23832</v>
      </c>
      <c r="F9995" s="14" t="s">
        <v>17642</v>
      </c>
      <c r="G9995" s="14" t="s">
        <v>6772</v>
      </c>
      <c r="H9995" s="41" t="s">
        <v>6712</v>
      </c>
      <c r="I9995" s="42" t="s">
        <v>85</v>
      </c>
      <c r="J9995" s="37">
        <f t="shared" si="1"/>
        <v>86</v>
      </c>
      <c r="K9995" s="7" t="str">
        <f t="shared" si="2"/>
        <v>ENG30-06008609-nosa</v>
      </c>
      <c r="L9995" s="7" t="str">
        <f>ifna(VLOOKUP(K9995,'Лист1'!D:E,2,false))</f>
        <v/>
      </c>
      <c r="M9995" s="9"/>
      <c r="N9995" s="9"/>
      <c r="O9995" s="9"/>
      <c r="P9995" s="9"/>
      <c r="Q9995" s="9"/>
      <c r="R9995" s="9"/>
    </row>
    <row r="9996" ht="15.75" customHeight="1">
      <c r="A9996" s="14" t="s">
        <v>11</v>
      </c>
      <c r="B9996" s="14" t="s">
        <v>12</v>
      </c>
      <c r="C9996" s="40" t="s">
        <v>23833</v>
      </c>
      <c r="D9996" s="14" t="s">
        <v>23834</v>
      </c>
      <c r="E9996" s="13" t="s">
        <v>23835</v>
      </c>
      <c r="F9996" s="14" t="s">
        <v>23836</v>
      </c>
      <c r="G9996" s="14" t="s">
        <v>7523</v>
      </c>
      <c r="H9996" s="41" t="s">
        <v>6712</v>
      </c>
      <c r="I9996" s="42" t="s">
        <v>85</v>
      </c>
      <c r="J9996" s="46">
        <f t="shared" si="1"/>
        <v>58</v>
      </c>
      <c r="K9996" s="7" t="str">
        <f t="shared" si="2"/>
        <v>ENG30-06010930-nkoordinata</v>
      </c>
      <c r="L9996" s="7" t="str">
        <f>ifna(VLOOKUP(K9996,'Лист1'!D:E,2,false))</f>
        <v/>
      </c>
      <c r="M9996" s="9"/>
      <c r="N9996" s="9"/>
      <c r="O9996" s="9"/>
      <c r="P9996" s="9"/>
      <c r="Q9996" s="9"/>
      <c r="R9996" s="9"/>
    </row>
    <row r="9997" ht="15.75" customHeight="1">
      <c r="A9997" s="14" t="s">
        <v>11</v>
      </c>
      <c r="B9997" s="14" t="s">
        <v>12</v>
      </c>
      <c r="C9997" s="40" t="s">
        <v>22590</v>
      </c>
      <c r="D9997" s="14" t="s">
        <v>23837</v>
      </c>
      <c r="E9997" s="13" t="s">
        <v>23838</v>
      </c>
      <c r="F9997" s="14" t="s">
        <v>22590</v>
      </c>
      <c r="G9997" s="14" t="s">
        <v>7523</v>
      </c>
      <c r="H9997" s="41" t="s">
        <v>6712</v>
      </c>
      <c r="I9997" s="42" t="s">
        <v>85</v>
      </c>
      <c r="J9997" s="50">
        <f t="shared" si="1"/>
        <v>68</v>
      </c>
      <c r="K9997" s="7" t="str">
        <f t="shared" si="2"/>
        <v>ENG30-06011446-ndimenzija</v>
      </c>
      <c r="L9997" s="7" t="str">
        <f>ifna(VLOOKUP(K9997,'Лист1'!D:E,2,false))</f>
        <v/>
      </c>
      <c r="M9997" s="9"/>
      <c r="N9997" s="9"/>
      <c r="O9997" s="9"/>
      <c r="P9997" s="9"/>
      <c r="Q9997" s="9"/>
      <c r="R9997" s="9"/>
    </row>
    <row r="9998" ht="15.75" customHeight="1">
      <c r="A9998" s="14" t="s">
        <v>11</v>
      </c>
      <c r="B9998" s="14" t="s">
        <v>12</v>
      </c>
      <c r="C9998" s="40" t="s">
        <v>23839</v>
      </c>
      <c r="D9998" s="14" t="s">
        <v>23840</v>
      </c>
      <c r="E9998" s="13" t="s">
        <v>23841</v>
      </c>
      <c r="F9998" s="14" t="s">
        <v>23839</v>
      </c>
      <c r="G9998" s="14" t="s">
        <v>7523</v>
      </c>
      <c r="H9998" s="41" t="s">
        <v>6712</v>
      </c>
      <c r="I9998" s="42" t="s">
        <v>85</v>
      </c>
      <c r="J9998" s="99">
        <f t="shared" si="1"/>
        <v>43</v>
      </c>
      <c r="K9998" s="7" t="str">
        <f t="shared" si="2"/>
        <v>ENG30-06012726-nalgebra</v>
      </c>
      <c r="L9998" s="7" t="str">
        <f>ifna(VLOOKUP(K9998,'Лист1'!D:E,2,false))</f>
        <v/>
      </c>
      <c r="M9998" s="9"/>
      <c r="N9998" s="9"/>
      <c r="O9998" s="9"/>
      <c r="P9998" s="9"/>
      <c r="Q9998" s="9"/>
      <c r="R9998" s="9"/>
    </row>
    <row r="9999" ht="15.75" customHeight="1">
      <c r="A9999" s="14" t="s">
        <v>11</v>
      </c>
      <c r="B9999" s="14" t="s">
        <v>12</v>
      </c>
      <c r="C9999" s="40" t="s">
        <v>10747</v>
      </c>
      <c r="D9999" s="14" t="s">
        <v>23842</v>
      </c>
      <c r="E9999" s="13" t="s">
        <v>23843</v>
      </c>
      <c r="F9999" s="14" t="s">
        <v>23844</v>
      </c>
      <c r="G9999" s="14" t="s">
        <v>7523</v>
      </c>
      <c r="H9999" s="41" t="s">
        <v>6712</v>
      </c>
      <c r="I9999" s="42" t="s">
        <v>85</v>
      </c>
      <c r="J9999" s="183">
        <f t="shared" si="1"/>
        <v>110</v>
      </c>
      <c r="K9999" s="7" t="str">
        <f t="shared" si="2"/>
        <v>ENG30-06014043-nanaliza</v>
      </c>
      <c r="L9999" s="7" t="str">
        <f>ifna(VLOOKUP(K9999,'Лист1'!D:E,2,false))</f>
        <v/>
      </c>
      <c r="M9999" s="9"/>
      <c r="N9999" s="9"/>
      <c r="O9999" s="9"/>
      <c r="P9999" s="9"/>
      <c r="Q9999" s="9"/>
      <c r="R9999" s="9"/>
    </row>
    <row r="10000" ht="15.75" customHeight="1">
      <c r="A10000" s="14" t="s">
        <v>11</v>
      </c>
      <c r="B10000" s="14" t="s">
        <v>12</v>
      </c>
      <c r="C10000" s="40" t="s">
        <v>7107</v>
      </c>
      <c r="D10000" s="14" t="s">
        <v>23845</v>
      </c>
      <c r="E10000" s="13" t="s">
        <v>23846</v>
      </c>
      <c r="F10000" s="14" t="s">
        <v>23847</v>
      </c>
      <c r="G10000" s="14" t="s">
        <v>7523</v>
      </c>
      <c r="H10000" s="41" t="s">
        <v>6712</v>
      </c>
      <c r="I10000" s="42" t="s">
        <v>85</v>
      </c>
      <c r="J10000" s="39">
        <f t="shared" si="1"/>
        <v>99</v>
      </c>
      <c r="K10000" s="7" t="str">
        <f t="shared" si="2"/>
        <v>ENG30-06016853-ngrupa</v>
      </c>
      <c r="L10000" s="7" t="str">
        <f>ifna(VLOOKUP(K10000,'Лист1'!D:E,2,false))</f>
        <v/>
      </c>
      <c r="M10000" s="9"/>
      <c r="N10000" s="9"/>
      <c r="O10000" s="9"/>
      <c r="P10000" s="9"/>
      <c r="Q10000" s="9"/>
      <c r="R10000" s="9"/>
    </row>
    <row r="10001" ht="15.75" customHeight="1">
      <c r="A10001" s="14" t="s">
        <v>11</v>
      </c>
      <c r="B10001" s="14" t="s">
        <v>12</v>
      </c>
      <c r="C10001" s="40" t="s">
        <v>23848</v>
      </c>
      <c r="D10001" s="14" t="s">
        <v>23849</v>
      </c>
      <c r="E10001" s="13" t="s">
        <v>23850</v>
      </c>
      <c r="F10001" s="14" t="s">
        <v>23848</v>
      </c>
      <c r="G10001" s="14" t="s">
        <v>10120</v>
      </c>
      <c r="H10001" s="41" t="s">
        <v>6712</v>
      </c>
      <c r="I10001" s="42" t="s">
        <v>85</v>
      </c>
      <c r="J10001" s="77">
        <f t="shared" si="1"/>
        <v>59</v>
      </c>
      <c r="K10001" s="7" t="str">
        <f t="shared" si="2"/>
        <v>ENG30-06026276-npopulacija</v>
      </c>
      <c r="L10001" s="7" t="str">
        <f>ifna(VLOOKUP(K10001,'Лист1'!D:E,2,false))</f>
        <v/>
      </c>
      <c r="M10001" s="9"/>
      <c r="N10001" s="9"/>
      <c r="O10001" s="9"/>
      <c r="P10001" s="9"/>
      <c r="Q10001" s="9"/>
      <c r="R10001" s="9"/>
    </row>
    <row r="10002" ht="15.75" customHeight="1">
      <c r="A10002" s="14" t="s">
        <v>11</v>
      </c>
      <c r="B10002" s="14" t="s">
        <v>12</v>
      </c>
      <c r="C10002" s="40" t="s">
        <v>23851</v>
      </c>
      <c r="D10002" s="14" t="s">
        <v>23852</v>
      </c>
      <c r="E10002" s="13" t="s">
        <v>23853</v>
      </c>
      <c r="F10002" s="14" t="s">
        <v>23854</v>
      </c>
      <c r="G10002" s="14" t="s">
        <v>7523</v>
      </c>
      <c r="H10002" s="41" t="s">
        <v>6712</v>
      </c>
      <c r="I10002" s="42" t="s">
        <v>85</v>
      </c>
      <c r="J10002" s="22">
        <f t="shared" si="1"/>
        <v>152</v>
      </c>
      <c r="K10002" s="7" t="str">
        <f t="shared" si="2"/>
        <v>ENG30-06031248-nkorelacija</v>
      </c>
      <c r="L10002" s="7" t="str">
        <f>ifna(VLOOKUP(K10002,'Лист1'!D:E,2,false))</f>
        <v/>
      </c>
      <c r="M10002" s="9"/>
      <c r="N10002" s="9"/>
      <c r="O10002" s="9"/>
      <c r="P10002" s="9"/>
      <c r="Q10002" s="9"/>
      <c r="R10002" s="9"/>
    </row>
    <row r="10003" ht="15.75" customHeight="1">
      <c r="A10003" s="14" t="s">
        <v>11</v>
      </c>
      <c r="B10003" s="14" t="s">
        <v>12</v>
      </c>
      <c r="C10003" s="40" t="s">
        <v>23855</v>
      </c>
      <c r="D10003" s="14" t="s">
        <v>23856</v>
      </c>
      <c r="E10003" s="13" t="s">
        <v>23857</v>
      </c>
      <c r="F10003" s="14" t="s">
        <v>23855</v>
      </c>
      <c r="G10003" s="14" t="s">
        <v>6815</v>
      </c>
      <c r="H10003" s="41" t="s">
        <v>6712</v>
      </c>
      <c r="I10003" s="42" t="s">
        <v>85</v>
      </c>
      <c r="J10003" s="30">
        <f t="shared" si="1"/>
        <v>35</v>
      </c>
      <c r="K10003" s="7" t="str">
        <f t="shared" si="2"/>
        <v>ENG30-06037666-nbiologija</v>
      </c>
      <c r="L10003" s="7" t="str">
        <f>ifna(VLOOKUP(K10003,'Лист1'!D:E,2,false))</f>
        <v/>
      </c>
      <c r="M10003" s="9"/>
      <c r="N10003" s="9"/>
      <c r="O10003" s="9"/>
      <c r="P10003" s="9"/>
      <c r="Q10003" s="9"/>
      <c r="R10003" s="9"/>
    </row>
    <row r="10004" ht="15.75" customHeight="1">
      <c r="A10004" s="14" t="s">
        <v>11</v>
      </c>
      <c r="B10004" s="14" t="s">
        <v>12</v>
      </c>
      <c r="C10004" s="40" t="s">
        <v>23858</v>
      </c>
      <c r="D10004" s="14" t="s">
        <v>23859</v>
      </c>
      <c r="E10004" s="13" t="s">
        <v>23860</v>
      </c>
      <c r="F10004" s="13" t="s">
        <v>23858</v>
      </c>
      <c r="G10004" s="14" t="s">
        <v>7038</v>
      </c>
      <c r="H10004" s="159" t="s">
        <v>6712</v>
      </c>
      <c r="I10004" s="116" t="s">
        <v>17</v>
      </c>
      <c r="J10004" s="31">
        <f t="shared" si="1"/>
        <v>57</v>
      </c>
      <c r="K10004" s="7" t="str">
        <f t="shared" si="2"/>
        <v>ENG30-06043075-nmedicinska specijalnost</v>
      </c>
      <c r="L10004" s="7" t="str">
        <f>ifna(VLOOKUP(K10004,'Лист1'!D:E,2,false))</f>
        <v/>
      </c>
      <c r="M10004" s="9"/>
      <c r="N10004" s="9"/>
      <c r="O10004" s="9"/>
      <c r="P10004" s="9"/>
      <c r="Q10004" s="9"/>
      <c r="R10004" s="9"/>
    </row>
    <row r="10005" ht="15.75" customHeight="1">
      <c r="A10005" s="14" t="s">
        <v>11</v>
      </c>
      <c r="B10005" s="14" t="s">
        <v>12</v>
      </c>
      <c r="C10005" s="40" t="s">
        <v>10622</v>
      </c>
      <c r="D10005" s="14" t="s">
        <v>23861</v>
      </c>
      <c r="E10005" s="13" t="s">
        <v>23862</v>
      </c>
      <c r="F10005" s="14" t="s">
        <v>23863</v>
      </c>
      <c r="G10005" s="14" t="s">
        <v>7038</v>
      </c>
      <c r="H10005" s="41" t="s">
        <v>6712</v>
      </c>
      <c r="I10005" s="42" t="s">
        <v>85</v>
      </c>
      <c r="J10005" s="79">
        <f t="shared" si="1"/>
        <v>71</v>
      </c>
      <c r="K10005" s="7" t="str">
        <f t="shared" si="2"/>
        <v>ENG30-06045562-nmedicina</v>
      </c>
      <c r="L10005" s="7" t="str">
        <f>ifna(VLOOKUP(K10005,'Лист1'!D:E,2,false))</f>
        <v/>
      </c>
      <c r="M10005" s="9"/>
      <c r="N10005" s="9"/>
      <c r="O10005" s="9"/>
      <c r="P10005" s="9"/>
      <c r="Q10005" s="9"/>
      <c r="R10005" s="9"/>
    </row>
    <row r="10006" ht="15.75" customHeight="1">
      <c r="A10006" s="14" t="s">
        <v>11</v>
      </c>
      <c r="B10006" s="14" t="s">
        <v>12</v>
      </c>
      <c r="C10006" s="40" t="s">
        <v>23864</v>
      </c>
      <c r="D10006" s="14" t="s">
        <v>23865</v>
      </c>
      <c r="E10006" s="13" t="s">
        <v>23866</v>
      </c>
      <c r="F10006" s="14" t="s">
        <v>23867</v>
      </c>
      <c r="G10006" s="14" t="s">
        <v>7038</v>
      </c>
      <c r="H10006" s="41" t="s">
        <v>6712</v>
      </c>
      <c r="I10006" s="42" t="s">
        <v>85</v>
      </c>
      <c r="J10006" s="38">
        <f t="shared" si="1"/>
        <v>78</v>
      </c>
      <c r="K10006" s="7" t="str">
        <f t="shared" si="2"/>
        <v>ENG30-06055946-npsihijatrija</v>
      </c>
      <c r="L10006" s="7" t="str">
        <f>ifna(VLOOKUP(K10006,'Лист1'!D:E,2,false))</f>
        <v/>
      </c>
      <c r="M10006" s="9"/>
      <c r="N10006" s="9"/>
      <c r="O10006" s="9"/>
      <c r="P10006" s="9"/>
      <c r="Q10006" s="9"/>
      <c r="R10006" s="9"/>
    </row>
    <row r="10007" ht="15.75" customHeight="1">
      <c r="A10007" s="14" t="s">
        <v>11</v>
      </c>
      <c r="B10007" s="14" t="s">
        <v>12</v>
      </c>
      <c r="C10007" s="40" t="s">
        <v>23868</v>
      </c>
      <c r="D10007" s="14" t="s">
        <v>23869</v>
      </c>
      <c r="E10007" s="13" t="s">
        <v>23870</v>
      </c>
      <c r="F10007" s="14" t="s">
        <v>23871</v>
      </c>
      <c r="G10007" s="14" t="s">
        <v>6972</v>
      </c>
      <c r="H10007" s="41" t="s">
        <v>6712</v>
      </c>
      <c r="I10007" s="42" t="s">
        <v>85</v>
      </c>
      <c r="J10007" s="122">
        <f t="shared" si="1"/>
        <v>36</v>
      </c>
      <c r="K10007" s="7" t="str">
        <f t="shared" si="2"/>
        <v>ENG30-06066555-nbotanika</v>
      </c>
      <c r="L10007" s="7" t="str">
        <f>ifna(VLOOKUP(K10007,'Лист1'!D:E,2,false))</f>
        <v/>
      </c>
      <c r="M10007" s="9"/>
      <c r="N10007" s="9"/>
      <c r="O10007" s="9"/>
      <c r="P10007" s="9"/>
      <c r="Q10007" s="9"/>
      <c r="R10007" s="9"/>
    </row>
    <row r="10008" ht="15.75" customHeight="1">
      <c r="A10008" s="14" t="s">
        <v>11</v>
      </c>
      <c r="B10008" s="14" t="s">
        <v>12</v>
      </c>
      <c r="C10008" s="40" t="s">
        <v>23872</v>
      </c>
      <c r="D10008" s="14" t="s">
        <v>23873</v>
      </c>
      <c r="E10008" s="13" t="s">
        <v>23874</v>
      </c>
      <c r="F10008" s="14" t="s">
        <v>23872</v>
      </c>
      <c r="G10008" s="14" t="s">
        <v>6815</v>
      </c>
      <c r="H10008" s="41" t="s">
        <v>6712</v>
      </c>
      <c r="I10008" s="42" t="s">
        <v>85</v>
      </c>
      <c r="J10008" s="78">
        <f t="shared" si="1"/>
        <v>69</v>
      </c>
      <c r="K10008" s="7" t="str">
        <f t="shared" si="2"/>
        <v>ENG30-06075527-ngenetika</v>
      </c>
      <c r="L10008" s="7" t="str">
        <f>ifna(VLOOKUP(K10008,'Лист1'!D:E,2,false))</f>
        <v/>
      </c>
      <c r="M10008" s="9"/>
      <c r="N10008" s="9"/>
      <c r="O10008" s="9"/>
      <c r="P10008" s="9"/>
      <c r="Q10008" s="9"/>
      <c r="R10008" s="9"/>
    </row>
    <row r="10009" ht="15.75" customHeight="1">
      <c r="A10009" s="14" t="s">
        <v>11</v>
      </c>
      <c r="B10009" s="14" t="s">
        <v>12</v>
      </c>
      <c r="C10009" s="40" t="s">
        <v>23875</v>
      </c>
      <c r="D10009" s="14" t="s">
        <v>23876</v>
      </c>
      <c r="E10009" s="13" t="s">
        <v>23877</v>
      </c>
      <c r="F10009" s="14" t="s">
        <v>23875</v>
      </c>
      <c r="G10009" s="14" t="s">
        <v>7053</v>
      </c>
      <c r="H10009" s="41" t="s">
        <v>6712</v>
      </c>
      <c r="I10009" s="42" t="s">
        <v>85</v>
      </c>
      <c r="J10009" s="44">
        <f t="shared" si="1"/>
        <v>121</v>
      </c>
      <c r="K10009" s="7" t="str">
        <f t="shared" si="2"/>
        <v>ENG30-06079620-nbiohemija</v>
      </c>
      <c r="L10009" s="7" t="str">
        <f>ifna(VLOOKUP(K10009,'Лист1'!D:E,2,false))</f>
        <v/>
      </c>
      <c r="M10009" s="9"/>
      <c r="N10009" s="9"/>
      <c r="O10009" s="9"/>
      <c r="P10009" s="9"/>
      <c r="Q10009" s="9"/>
      <c r="R10009" s="9"/>
    </row>
    <row r="10010" ht="15.75" customHeight="1">
      <c r="A10010" s="14" t="s">
        <v>11</v>
      </c>
      <c r="B10010" s="14" t="s">
        <v>12</v>
      </c>
      <c r="C10010" s="40" t="s">
        <v>23878</v>
      </c>
      <c r="D10010" s="14" t="s">
        <v>23879</v>
      </c>
      <c r="E10010" s="13" t="s">
        <v>23880</v>
      </c>
      <c r="F10010" s="14" t="s">
        <v>23878</v>
      </c>
      <c r="G10010" s="14" t="s">
        <v>7053</v>
      </c>
      <c r="H10010" s="41" t="s">
        <v>6712</v>
      </c>
      <c r="I10010" s="42" t="s">
        <v>85</v>
      </c>
      <c r="J10010" s="69">
        <f t="shared" si="1"/>
        <v>107</v>
      </c>
      <c r="K10010" s="7" t="str">
        <f t="shared" si="2"/>
        <v>ENG30-06084469-nhemija</v>
      </c>
      <c r="L10010" s="7" t="str">
        <f>ifna(VLOOKUP(K10010,'Лист1'!D:E,2,false))</f>
        <v/>
      </c>
      <c r="M10010" s="9"/>
      <c r="N10010" s="9"/>
      <c r="O10010" s="9"/>
      <c r="P10010" s="9"/>
      <c r="Q10010" s="9"/>
      <c r="R10010" s="9"/>
    </row>
    <row r="10011" ht="15.75" customHeight="1">
      <c r="A10011" s="14" t="s">
        <v>11</v>
      </c>
      <c r="B10011" s="14" t="s">
        <v>12</v>
      </c>
      <c r="C10011" s="40" t="s">
        <v>23881</v>
      </c>
      <c r="D10011" s="14" t="s">
        <v>23882</v>
      </c>
      <c r="E10011" s="13" t="s">
        <v>23883</v>
      </c>
      <c r="F10011" s="14" t="s">
        <v>23881</v>
      </c>
      <c r="G10011" s="14" t="s">
        <v>7004</v>
      </c>
      <c r="H10011" s="41" t="s">
        <v>6712</v>
      </c>
      <c r="I10011" s="42" t="s">
        <v>85</v>
      </c>
      <c r="J10011" s="53">
        <f t="shared" si="1"/>
        <v>46</v>
      </c>
      <c r="K10011" s="7" t="str">
        <f t="shared" si="2"/>
        <v>ENG30-06090869-nfizika</v>
      </c>
      <c r="L10011" s="7" t="str">
        <f>ifna(VLOOKUP(K10011,'Лист1'!D:E,2,false))</f>
        <v/>
      </c>
      <c r="M10011" s="9"/>
      <c r="N10011" s="9"/>
      <c r="O10011" s="9"/>
      <c r="P10011" s="9"/>
      <c r="Q10011" s="9"/>
      <c r="R10011" s="9"/>
    </row>
    <row r="10012" ht="15.75" customHeight="1">
      <c r="A10012" s="14" t="s">
        <v>11</v>
      </c>
      <c r="B10012" s="14" t="s">
        <v>12</v>
      </c>
      <c r="C10012" s="40" t="s">
        <v>23884</v>
      </c>
      <c r="D10012" s="14" t="s">
        <v>23885</v>
      </c>
      <c r="E10012" s="13" t="s">
        <v>23886</v>
      </c>
      <c r="F10012" s="14" t="s">
        <v>23884</v>
      </c>
      <c r="G10012" s="14" t="s">
        <v>6772</v>
      </c>
      <c r="H10012" s="41" t="s">
        <v>6712</v>
      </c>
      <c r="I10012" s="42" t="s">
        <v>85</v>
      </c>
      <c r="J10012" s="22">
        <f t="shared" si="1"/>
        <v>48</v>
      </c>
      <c r="K10012" s="7" t="str">
        <f t="shared" si="2"/>
        <v>ENG30-06095022-nastronomija</v>
      </c>
      <c r="L10012" s="7" t="str">
        <f>ifna(VLOOKUP(K10012,'Лист1'!D:E,2,false))</f>
        <v/>
      </c>
      <c r="M10012" s="9"/>
      <c r="N10012" s="9"/>
      <c r="O10012" s="9"/>
      <c r="P10012" s="9"/>
      <c r="Q10012" s="9"/>
      <c r="R10012" s="9"/>
    </row>
    <row r="10013" ht="15.75" customHeight="1">
      <c r="A10013" s="14" t="s">
        <v>11</v>
      </c>
      <c r="B10013" s="14" t="s">
        <v>12</v>
      </c>
      <c r="C10013" s="40" t="s">
        <v>23887</v>
      </c>
      <c r="D10013" s="14" t="s">
        <v>23888</v>
      </c>
      <c r="E10013" s="13" t="s">
        <v>23889</v>
      </c>
      <c r="F10013" s="14" t="s">
        <v>23887</v>
      </c>
      <c r="G10013" s="14" t="s">
        <v>6772</v>
      </c>
      <c r="H10013" s="41" t="s">
        <v>6712</v>
      </c>
      <c r="I10013" s="42" t="s">
        <v>85</v>
      </c>
      <c r="J10013" s="85">
        <f t="shared" si="1"/>
        <v>76</v>
      </c>
      <c r="K10013" s="7" t="str">
        <f t="shared" si="2"/>
        <v>ENG30-06097775-nastrofizika</v>
      </c>
      <c r="L10013" s="7" t="str">
        <f>ifna(VLOOKUP(K10013,'Лист1'!D:E,2,false))</f>
        <v/>
      </c>
      <c r="M10013" s="9"/>
      <c r="N10013" s="9"/>
      <c r="O10013" s="9"/>
      <c r="P10013" s="9"/>
      <c r="Q10013" s="9"/>
      <c r="R10013" s="9"/>
    </row>
    <row r="10014" ht="15.75" customHeight="1">
      <c r="A10014" s="14" t="s">
        <v>11</v>
      </c>
      <c r="B10014" s="14" t="s">
        <v>12</v>
      </c>
      <c r="C10014" s="40" t="s">
        <v>7786</v>
      </c>
      <c r="D10014" s="14" t="s">
        <v>23890</v>
      </c>
      <c r="E10014" s="13" t="s">
        <v>23891</v>
      </c>
      <c r="F10014" s="14" t="s">
        <v>7786</v>
      </c>
      <c r="G10014" s="14" t="s">
        <v>7004</v>
      </c>
      <c r="H10014" s="41" t="s">
        <v>6712</v>
      </c>
      <c r="I10014" s="42" t="s">
        <v>85</v>
      </c>
      <c r="J10014" s="99">
        <f t="shared" si="1"/>
        <v>62</v>
      </c>
      <c r="K10014" s="7" t="str">
        <f t="shared" si="2"/>
        <v>ENG30-06100236-nmehanika</v>
      </c>
      <c r="L10014" s="7" t="str">
        <f>ifna(VLOOKUP(K10014,'Лист1'!D:E,2,false))</f>
        <v/>
      </c>
      <c r="M10014" s="9"/>
      <c r="N10014" s="9"/>
      <c r="O10014" s="9"/>
      <c r="P10014" s="9"/>
      <c r="Q10014" s="9"/>
      <c r="R10014" s="9"/>
    </row>
    <row r="10015" ht="15.75" customHeight="1">
      <c r="A10015" s="14" t="s">
        <v>11</v>
      </c>
      <c r="B10015" s="14" t="s">
        <v>12</v>
      </c>
      <c r="C10015" s="40" t="s">
        <v>11891</v>
      </c>
      <c r="D10015" s="14" t="s">
        <v>23892</v>
      </c>
      <c r="E10015" s="13" t="s">
        <v>23893</v>
      </c>
      <c r="F10015" s="14" t="s">
        <v>23894</v>
      </c>
      <c r="G10015" s="14" t="s">
        <v>7004</v>
      </c>
      <c r="H10015" s="41" t="s">
        <v>6712</v>
      </c>
      <c r="I10015" s="42" t="s">
        <v>85</v>
      </c>
      <c r="J10015" s="48">
        <f t="shared" si="1"/>
        <v>105</v>
      </c>
      <c r="K10015" s="7" t="str">
        <f t="shared" si="2"/>
        <v>ENG30-06104073-nočuvanje</v>
      </c>
      <c r="L10015" s="7" t="str">
        <f>ifna(VLOOKUP(K10015,'Лист1'!D:E,2,false))</f>
        <v/>
      </c>
      <c r="M10015" s="9"/>
      <c r="N10015" s="9"/>
      <c r="O10015" s="9"/>
      <c r="P10015" s="9"/>
      <c r="Q10015" s="9"/>
      <c r="R10015" s="9"/>
    </row>
    <row r="10016" ht="15.75" customHeight="1">
      <c r="A10016" s="14" t="s">
        <v>11</v>
      </c>
      <c r="B10016" s="14" t="s">
        <v>12</v>
      </c>
      <c r="C10016" s="40" t="s">
        <v>10609</v>
      </c>
      <c r="D10016" s="14" t="s">
        <v>23895</v>
      </c>
      <c r="E10016" s="13" t="s">
        <v>23896</v>
      </c>
      <c r="F10016" s="14" t="s">
        <v>10609</v>
      </c>
      <c r="G10016" s="14" t="s">
        <v>9511</v>
      </c>
      <c r="H10016" s="41" t="s">
        <v>6712</v>
      </c>
      <c r="I10016" s="42" t="s">
        <v>85</v>
      </c>
      <c r="J10016" s="44">
        <f t="shared" si="1"/>
        <v>80</v>
      </c>
      <c r="K10016" s="7" t="str">
        <f t="shared" si="2"/>
        <v>ENG30-06123363-narhitektura</v>
      </c>
      <c r="L10016" s="7" t="str">
        <f>ifna(VLOOKUP(K10016,'Лист1'!D:E,2,false))</f>
        <v/>
      </c>
      <c r="M10016" s="9"/>
      <c r="N10016" s="9"/>
      <c r="O10016" s="9"/>
      <c r="P10016" s="9"/>
      <c r="Q10016" s="9"/>
      <c r="R10016" s="9"/>
    </row>
    <row r="10017" ht="15.75" customHeight="1">
      <c r="A10017" s="14" t="s">
        <v>11</v>
      </c>
      <c r="B10017" s="14" t="s">
        <v>12</v>
      </c>
      <c r="C10017" s="40" t="s">
        <v>23897</v>
      </c>
      <c r="D10017" s="14" t="s">
        <v>23898</v>
      </c>
      <c r="E10017" s="13" t="s">
        <v>23899</v>
      </c>
      <c r="F10017" s="14" t="s">
        <v>23900</v>
      </c>
      <c r="G10017" s="14" t="s">
        <v>12691</v>
      </c>
      <c r="H10017" s="41" t="s">
        <v>6712</v>
      </c>
      <c r="I10017" s="42" t="s">
        <v>85</v>
      </c>
      <c r="J10017" s="36">
        <f t="shared" si="1"/>
        <v>89</v>
      </c>
      <c r="K10017" s="7" t="str">
        <f t="shared" si="2"/>
        <v>ENG30-06125041-ntehnologija</v>
      </c>
      <c r="L10017" s="7" t="str">
        <f>ifna(VLOOKUP(K10017,'Лист1'!D:E,2,false))</f>
        <v/>
      </c>
      <c r="M10017" s="9"/>
      <c r="N10017" s="9"/>
      <c r="O10017" s="9"/>
      <c r="P10017" s="9"/>
      <c r="Q10017" s="9"/>
      <c r="R10017" s="9"/>
    </row>
    <row r="10018" ht="15.75" customHeight="1">
      <c r="A10018" s="14" t="s">
        <v>11</v>
      </c>
      <c r="B10018" s="14" t="s">
        <v>12</v>
      </c>
      <c r="C10018" s="40" t="s">
        <v>23901</v>
      </c>
      <c r="D10018" s="14" t="s">
        <v>23902</v>
      </c>
      <c r="E10018" s="13" t="s">
        <v>23903</v>
      </c>
      <c r="F10018" s="14" t="s">
        <v>23904</v>
      </c>
      <c r="G10018" s="14" t="s">
        <v>8298</v>
      </c>
      <c r="H10018" s="41" t="s">
        <v>6712</v>
      </c>
      <c r="I10018" s="42" t="s">
        <v>85</v>
      </c>
      <c r="J10018" s="31">
        <f t="shared" si="1"/>
        <v>82</v>
      </c>
      <c r="K10018" s="7" t="str">
        <f t="shared" si="2"/>
        <v>ENG30-06128570-nračunarstvo</v>
      </c>
      <c r="L10018" s="7" t="str">
        <f>ifna(VLOOKUP(K10018,'Лист1'!D:E,2,false))</f>
        <v/>
      </c>
      <c r="M10018" s="9"/>
      <c r="N10018" s="9"/>
      <c r="O10018" s="9"/>
      <c r="P10018" s="9"/>
      <c r="Q10018" s="9"/>
      <c r="R10018" s="9"/>
    </row>
    <row r="10019" ht="15.75" customHeight="1">
      <c r="A10019" s="14" t="s">
        <v>11</v>
      </c>
      <c r="B10019" s="14" t="s">
        <v>12</v>
      </c>
      <c r="C10019" s="40" t="s">
        <v>23905</v>
      </c>
      <c r="D10019" s="14" t="s">
        <v>23906</v>
      </c>
      <c r="E10019" s="13" t="s">
        <v>23907</v>
      </c>
      <c r="F10019" s="13" t="s">
        <v>23905</v>
      </c>
      <c r="G10019" s="14" t="s">
        <v>6772</v>
      </c>
      <c r="H10019" s="159" t="s">
        <v>6712</v>
      </c>
      <c r="I10019" s="116" t="s">
        <v>17</v>
      </c>
      <c r="J10019" s="43">
        <f t="shared" si="1"/>
        <v>57</v>
      </c>
      <c r="K10019" s="7" t="str">
        <f t="shared" si="2"/>
        <v>ENG30-06143154-ndruštvena nauka</v>
      </c>
      <c r="L10019" s="7" t="str">
        <f>ifna(VLOOKUP(K10019,'Лист1'!D:E,2,false))</f>
        <v/>
      </c>
      <c r="M10019" s="9"/>
      <c r="N10019" s="9"/>
      <c r="O10019" s="9"/>
      <c r="P10019" s="9"/>
      <c r="Q10019" s="9"/>
      <c r="R10019" s="9"/>
    </row>
    <row r="10020" ht="15.75" customHeight="1">
      <c r="A10020" s="14" t="s">
        <v>11</v>
      </c>
      <c r="B10020" s="14" t="s">
        <v>12</v>
      </c>
      <c r="C10020" s="40" t="s">
        <v>23908</v>
      </c>
      <c r="D10020" s="14" t="s">
        <v>23909</v>
      </c>
      <c r="E10020" s="13" t="s">
        <v>23910</v>
      </c>
      <c r="F10020" s="14" t="s">
        <v>23908</v>
      </c>
      <c r="G10020" s="14" t="s">
        <v>10040</v>
      </c>
      <c r="H10020" s="41" t="s">
        <v>6712</v>
      </c>
      <c r="I10020" s="42" t="s">
        <v>85</v>
      </c>
      <c r="J10020" s="28">
        <f t="shared" si="1"/>
        <v>125</v>
      </c>
      <c r="K10020" s="7" t="str">
        <f t="shared" si="2"/>
        <v>ENG30-06146880-netnologija</v>
      </c>
      <c r="L10020" s="7" t="str">
        <f>ifna(VLOOKUP(K10020,'Лист1'!D:E,2,false))</f>
        <v/>
      </c>
      <c r="M10020" s="9"/>
      <c r="N10020" s="9"/>
      <c r="O10020" s="9"/>
      <c r="P10020" s="9"/>
      <c r="Q10020" s="9"/>
      <c r="R10020" s="9"/>
    </row>
    <row r="10021" ht="15.75" customHeight="1">
      <c r="A10021" s="14" t="s">
        <v>11</v>
      </c>
      <c r="B10021" s="14" t="s">
        <v>12</v>
      </c>
      <c r="C10021" s="40" t="s">
        <v>23911</v>
      </c>
      <c r="D10021" s="14" t="s">
        <v>23912</v>
      </c>
      <c r="E10021" s="13" t="s">
        <v>23913</v>
      </c>
      <c r="F10021" s="14" t="s">
        <v>23911</v>
      </c>
      <c r="G10021" s="14" t="s">
        <v>8686</v>
      </c>
      <c r="H10021" s="41" t="s">
        <v>6712</v>
      </c>
      <c r="I10021" s="42" t="s">
        <v>85</v>
      </c>
      <c r="J10021" s="66">
        <f t="shared" si="1"/>
        <v>18</v>
      </c>
      <c r="K10021" s="7" t="str">
        <f t="shared" si="2"/>
        <v>ENG30-06147873-nmitologija</v>
      </c>
      <c r="L10021" s="7" t="str">
        <f>ifna(VLOOKUP(K10021,'Лист1'!D:E,2,false))</f>
        <v/>
      </c>
      <c r="M10021" s="9"/>
      <c r="N10021" s="9"/>
      <c r="O10021" s="9"/>
      <c r="P10021" s="9"/>
      <c r="Q10021" s="9"/>
      <c r="R10021" s="9"/>
    </row>
    <row r="10022" ht="15.75" customHeight="1">
      <c r="A10022" s="14" t="s">
        <v>11</v>
      </c>
      <c r="B10022" s="14" t="s">
        <v>12</v>
      </c>
      <c r="C10022" s="40" t="s">
        <v>23914</v>
      </c>
      <c r="D10022" s="14" t="s">
        <v>23915</v>
      </c>
      <c r="E10022" s="13" t="s">
        <v>23916</v>
      </c>
      <c r="F10022" s="13" t="s">
        <v>23917</v>
      </c>
      <c r="G10022" s="14" t="s">
        <v>8285</v>
      </c>
      <c r="H10022" s="159" t="s">
        <v>6712</v>
      </c>
      <c r="I10022" s="116" t="s">
        <v>17</v>
      </c>
      <c r="J10022" s="70">
        <f t="shared" si="1"/>
        <v>68</v>
      </c>
      <c r="K10022" s="7" t="str">
        <f t="shared" si="2"/>
        <v>ENG30-06148148-npolitičke nauke</v>
      </c>
      <c r="L10022" s="7" t="str">
        <f>ifna(VLOOKUP(K10022,'Лист1'!D:E,2,false))</f>
        <v/>
      </c>
      <c r="M10022" s="9"/>
      <c r="N10022" s="9"/>
      <c r="O10022" s="9"/>
      <c r="P10022" s="9"/>
      <c r="Q10022" s="9"/>
      <c r="R10022" s="9"/>
    </row>
    <row r="10023" ht="15.75" customHeight="1">
      <c r="A10023" s="14" t="s">
        <v>11</v>
      </c>
      <c r="B10023" s="14" t="s">
        <v>12</v>
      </c>
      <c r="C10023" s="40" t="s">
        <v>23918</v>
      </c>
      <c r="D10023" s="14" t="s">
        <v>23919</v>
      </c>
      <c r="E10023" s="13" t="s">
        <v>23920</v>
      </c>
      <c r="F10023" s="14" t="s">
        <v>23921</v>
      </c>
      <c r="G10023" s="14" t="s">
        <v>6960</v>
      </c>
      <c r="H10023" s="41" t="s">
        <v>6712</v>
      </c>
      <c r="I10023" s="42" t="s">
        <v>85</v>
      </c>
      <c r="J10023" s="58">
        <f t="shared" si="1"/>
        <v>117</v>
      </c>
      <c r="K10023" s="7" t="str">
        <f t="shared" si="2"/>
        <v>ENG30-06149484-nekonomija</v>
      </c>
      <c r="L10023" s="7" t="str">
        <f>ifna(VLOOKUP(K10023,'Лист1'!D:E,2,false))</f>
        <v/>
      </c>
      <c r="M10023" s="9"/>
      <c r="N10023" s="9"/>
      <c r="O10023" s="9"/>
      <c r="P10023" s="9"/>
      <c r="Q10023" s="9"/>
      <c r="R10023" s="9"/>
    </row>
    <row r="10024" ht="15.75" customHeight="1">
      <c r="A10024" s="14" t="s">
        <v>11</v>
      </c>
      <c r="B10024" s="14" t="s">
        <v>12</v>
      </c>
      <c r="C10024" s="40" t="s">
        <v>23922</v>
      </c>
      <c r="D10024" s="14" t="s">
        <v>23923</v>
      </c>
      <c r="E10024" s="13" t="s">
        <v>23924</v>
      </c>
      <c r="F10024" s="14" t="s">
        <v>23922</v>
      </c>
      <c r="G10024" s="14" t="s">
        <v>7415</v>
      </c>
      <c r="H10024" s="41" t="s">
        <v>6712</v>
      </c>
      <c r="I10024" s="42" t="s">
        <v>85</v>
      </c>
      <c r="J10024" s="95">
        <f t="shared" si="1"/>
        <v>34</v>
      </c>
      <c r="K10024" s="7" t="str">
        <f t="shared" si="2"/>
        <v>ENG30-06151693-nsociologija</v>
      </c>
      <c r="L10024" s="7" t="str">
        <f>ifna(VLOOKUP(K10024,'Лист1'!D:E,2,false))</f>
        <v/>
      </c>
      <c r="M10024" s="9"/>
      <c r="N10024" s="9"/>
      <c r="O10024" s="9"/>
      <c r="P10024" s="9"/>
      <c r="Q10024" s="9"/>
      <c r="R10024" s="9"/>
    </row>
    <row r="10025" ht="15.75" customHeight="1">
      <c r="A10025" s="14" t="s">
        <v>11</v>
      </c>
      <c r="B10025" s="14" t="s">
        <v>12</v>
      </c>
      <c r="C10025" s="40" t="s">
        <v>23905</v>
      </c>
      <c r="D10025" s="14" t="s">
        <v>23925</v>
      </c>
      <c r="E10025" s="13" t="s">
        <v>23926</v>
      </c>
      <c r="F10025" s="13" t="s">
        <v>23927</v>
      </c>
      <c r="G10025" s="14" t="s">
        <v>23928</v>
      </c>
      <c r="H10025" s="159" t="s">
        <v>6712</v>
      </c>
      <c r="I10025" s="116" t="s">
        <v>17</v>
      </c>
      <c r="J10025" s="28">
        <f t="shared" si="1"/>
        <v>105</v>
      </c>
      <c r="K10025" s="7" t="str">
        <f t="shared" si="2"/>
        <v>ENG30-06153846-ndruštvena nauka</v>
      </c>
      <c r="L10025" s="7" t="str">
        <f>ifna(VLOOKUP(K10025,'Лист1'!D:E,2,false))</f>
        <v/>
      </c>
      <c r="M10025" s="9"/>
      <c r="N10025" s="9"/>
      <c r="O10025" s="9"/>
      <c r="P10025" s="9"/>
      <c r="Q10025" s="9"/>
      <c r="R10025" s="9"/>
    </row>
    <row r="10026" ht="15.75" customHeight="1">
      <c r="A10026" s="14" t="s">
        <v>11</v>
      </c>
      <c r="B10026" s="14" t="s">
        <v>12</v>
      </c>
      <c r="C10026" s="40" t="s">
        <v>23929</v>
      </c>
      <c r="D10026" s="14" t="s">
        <v>23930</v>
      </c>
      <c r="E10026" s="13" t="s">
        <v>23931</v>
      </c>
      <c r="F10026" s="14" t="s">
        <v>23929</v>
      </c>
      <c r="G10026" s="14" t="s">
        <v>8599</v>
      </c>
      <c r="H10026" s="41" t="s">
        <v>6712</v>
      </c>
      <c r="I10026" s="42" t="s">
        <v>85</v>
      </c>
      <c r="J10026" s="60">
        <f t="shared" si="1"/>
        <v>75</v>
      </c>
      <c r="K10026" s="7" t="str">
        <f t="shared" si="2"/>
        <v>ENG30-06155567-nistorija</v>
      </c>
      <c r="L10026" s="7" t="str">
        <f>ifna(VLOOKUP(K10026,'Лист1'!D:E,2,false))</f>
        <v/>
      </c>
      <c r="M10026" s="9"/>
      <c r="N10026" s="9"/>
      <c r="O10026" s="9"/>
      <c r="P10026" s="9"/>
      <c r="Q10026" s="9"/>
      <c r="R10026" s="9"/>
    </row>
    <row r="10027" ht="15.75" customHeight="1">
      <c r="A10027" s="14" t="s">
        <v>11</v>
      </c>
      <c r="B10027" s="14" t="s">
        <v>12</v>
      </c>
      <c r="C10027" s="40" t="s">
        <v>23929</v>
      </c>
      <c r="D10027" s="14" t="s">
        <v>23932</v>
      </c>
      <c r="E10027" s="13" t="s">
        <v>23933</v>
      </c>
      <c r="F10027" s="14" t="s">
        <v>23929</v>
      </c>
      <c r="G10027" s="14" t="s">
        <v>8599</v>
      </c>
      <c r="H10027" s="41" t="s">
        <v>6712</v>
      </c>
      <c r="I10027" s="42" t="s">
        <v>85</v>
      </c>
      <c r="J10027" s="36">
        <f t="shared" si="1"/>
        <v>71</v>
      </c>
      <c r="K10027" s="7" t="str">
        <f t="shared" si="2"/>
        <v>ENG30-06156752-nistorija</v>
      </c>
      <c r="L10027" s="7" t="str">
        <f>ifna(VLOOKUP(K10027,'Лист1'!D:E,2,false))</f>
        <v/>
      </c>
      <c r="M10027" s="9"/>
      <c r="N10027" s="9"/>
      <c r="O10027" s="9"/>
      <c r="P10027" s="9"/>
      <c r="Q10027" s="9"/>
      <c r="R10027" s="9"/>
    </row>
    <row r="10028" ht="15.75" customHeight="1">
      <c r="A10028" s="14" t="s">
        <v>11</v>
      </c>
      <c r="B10028" s="14" t="s">
        <v>12</v>
      </c>
      <c r="C10028" s="40" t="s">
        <v>23934</v>
      </c>
      <c r="D10028" s="14" t="s">
        <v>23935</v>
      </c>
      <c r="E10028" s="13" t="s">
        <v>23936</v>
      </c>
      <c r="F10028" s="14" t="s">
        <v>23934</v>
      </c>
      <c r="G10028" s="14" t="s">
        <v>10101</v>
      </c>
      <c r="H10028" s="41" t="s">
        <v>6712</v>
      </c>
      <c r="I10028" s="42" t="s">
        <v>85</v>
      </c>
      <c r="J10028" s="51">
        <f t="shared" si="1"/>
        <v>70</v>
      </c>
      <c r="K10028" s="7" t="str">
        <f t="shared" si="2"/>
        <v>ENG30-06158346-nfilozofija</v>
      </c>
      <c r="L10028" s="7" t="str">
        <f>ifna(VLOOKUP(K10028,'Лист1'!D:E,2,false))</f>
        <v/>
      </c>
      <c r="M10028" s="9"/>
      <c r="N10028" s="9"/>
      <c r="O10028" s="9"/>
      <c r="P10028" s="9"/>
      <c r="Q10028" s="9"/>
      <c r="R10028" s="9"/>
    </row>
    <row r="10029" ht="15.75" customHeight="1">
      <c r="A10029" s="14" t="s">
        <v>11</v>
      </c>
      <c r="B10029" s="14" t="s">
        <v>12</v>
      </c>
      <c r="C10029" s="40" t="s">
        <v>23155</v>
      </c>
      <c r="D10029" s="14" t="s">
        <v>23937</v>
      </c>
      <c r="E10029" s="13" t="s">
        <v>23938</v>
      </c>
      <c r="F10029" s="14" t="s">
        <v>23155</v>
      </c>
      <c r="G10029" s="14" t="s">
        <v>10101</v>
      </c>
      <c r="H10029" s="41" t="s">
        <v>6712</v>
      </c>
      <c r="I10029" s="42" t="s">
        <v>85</v>
      </c>
      <c r="J10029" s="60">
        <f t="shared" si="1"/>
        <v>45</v>
      </c>
      <c r="K10029" s="7" t="str">
        <f t="shared" si="2"/>
        <v>ENG30-06163751-nlogika</v>
      </c>
      <c r="L10029" s="7" t="str">
        <f>ifna(VLOOKUP(K10029,'Лист1'!D:E,2,false))</f>
        <v/>
      </c>
      <c r="M10029" s="9"/>
      <c r="N10029" s="9"/>
      <c r="O10029" s="9"/>
      <c r="P10029" s="9"/>
      <c r="Q10029" s="9"/>
      <c r="R10029" s="9"/>
    </row>
    <row r="10030" ht="15.75" customHeight="1">
      <c r="A10030" s="14" t="s">
        <v>11</v>
      </c>
      <c r="B10030" s="14" t="s">
        <v>12</v>
      </c>
      <c r="C10030" s="40" t="s">
        <v>23939</v>
      </c>
      <c r="D10030" s="14" t="s">
        <v>23940</v>
      </c>
      <c r="E10030" s="13" t="s">
        <v>23941</v>
      </c>
      <c r="F10030" s="14" t="s">
        <v>23939</v>
      </c>
      <c r="G10030" s="14" t="s">
        <v>6826</v>
      </c>
      <c r="H10030" s="41" t="s">
        <v>6712</v>
      </c>
      <c r="I10030" s="42" t="s">
        <v>85</v>
      </c>
      <c r="J10030" s="66">
        <f t="shared" si="1"/>
        <v>21</v>
      </c>
      <c r="K10030" s="7" t="str">
        <f t="shared" si="2"/>
        <v>ENG30-06169285-nknjiževnost</v>
      </c>
      <c r="L10030" s="7" t="str">
        <f>ifna(VLOOKUP(K10030,'Лист1'!D:E,2,false))</f>
        <v/>
      </c>
      <c r="M10030" s="9"/>
      <c r="N10030" s="9"/>
      <c r="O10030" s="9"/>
      <c r="P10030" s="9"/>
      <c r="Q10030" s="9"/>
      <c r="R10030" s="9"/>
    </row>
    <row r="10031" ht="15.75" customHeight="1">
      <c r="A10031" s="14" t="s">
        <v>11</v>
      </c>
      <c r="B10031" s="14" t="s">
        <v>12</v>
      </c>
      <c r="C10031" s="40" t="s">
        <v>23939</v>
      </c>
      <c r="D10031" s="14" t="s">
        <v>23942</v>
      </c>
      <c r="E10031" s="13" t="s">
        <v>23943</v>
      </c>
      <c r="F10031" s="14" t="s">
        <v>23944</v>
      </c>
      <c r="G10031" s="14" t="s">
        <v>6826</v>
      </c>
      <c r="H10031" s="41" t="s">
        <v>6712</v>
      </c>
      <c r="I10031" s="42" t="s">
        <v>85</v>
      </c>
      <c r="J10031" s="45">
        <f t="shared" si="1"/>
        <v>41</v>
      </c>
      <c r="K10031" s="7" t="str">
        <f t="shared" si="2"/>
        <v>ENG30-06169488-nknjiževnost</v>
      </c>
      <c r="L10031" s="7" t="str">
        <f>ifna(VLOOKUP(K10031,'Лист1'!D:E,2,false))</f>
        <v/>
      </c>
      <c r="M10031" s="9"/>
      <c r="N10031" s="9"/>
      <c r="O10031" s="9"/>
      <c r="P10031" s="9"/>
      <c r="Q10031" s="9"/>
      <c r="R10031" s="9"/>
    </row>
    <row r="10032" ht="15.75" customHeight="1">
      <c r="A10032" s="14" t="s">
        <v>11</v>
      </c>
      <c r="B10032" s="14" t="s">
        <v>12</v>
      </c>
      <c r="C10032" s="40" t="s">
        <v>23945</v>
      </c>
      <c r="D10032" s="14" t="s">
        <v>23946</v>
      </c>
      <c r="E10032" s="13" t="s">
        <v>23947</v>
      </c>
      <c r="F10032" s="14" t="s">
        <v>23945</v>
      </c>
      <c r="G10032" s="14" t="s">
        <v>7136</v>
      </c>
      <c r="H10032" s="41" t="s">
        <v>6712</v>
      </c>
      <c r="I10032" s="42" t="s">
        <v>85</v>
      </c>
      <c r="J10032" s="22">
        <f t="shared" si="1"/>
        <v>25</v>
      </c>
      <c r="K10032" s="7" t="str">
        <f t="shared" si="2"/>
        <v>ENG30-06171040-nlingvistika</v>
      </c>
      <c r="L10032" s="7" t="str">
        <f>ifna(VLOOKUP(K10032,'Лист1'!D:E,2,false))</f>
        <v/>
      </c>
      <c r="M10032" s="9"/>
      <c r="N10032" s="9"/>
      <c r="O10032" s="9"/>
      <c r="P10032" s="9"/>
      <c r="Q10032" s="9"/>
      <c r="R10032" s="9"/>
    </row>
    <row r="10033" ht="15.75" customHeight="1">
      <c r="A10033" s="14" t="s">
        <v>11</v>
      </c>
      <c r="B10033" s="14" t="s">
        <v>12</v>
      </c>
      <c r="C10033" s="40" t="s">
        <v>23945</v>
      </c>
      <c r="D10033" s="14" t="s">
        <v>23948</v>
      </c>
      <c r="E10033" s="13" t="s">
        <v>23949</v>
      </c>
      <c r="F10033" s="14" t="s">
        <v>23945</v>
      </c>
      <c r="G10033" s="14"/>
      <c r="H10033" s="41" t="s">
        <v>6712</v>
      </c>
      <c r="I10033" s="42" t="s">
        <v>85</v>
      </c>
      <c r="J10033" s="57">
        <f t="shared" si="1"/>
        <v>24</v>
      </c>
      <c r="K10033" s="7" t="str">
        <f t="shared" si="2"/>
        <v>ENG30-06172789-nlingvistika</v>
      </c>
      <c r="L10033" s="7" t="str">
        <f>ifna(VLOOKUP(K10033,'Лист1'!D:E,2,false))</f>
        <v/>
      </c>
      <c r="M10033" s="9"/>
      <c r="N10033" s="9"/>
      <c r="O10033" s="9"/>
      <c r="P10033" s="9"/>
      <c r="Q10033" s="9"/>
      <c r="R10033" s="9"/>
    </row>
    <row r="10034" ht="15.75" customHeight="1">
      <c r="A10034" s="14" t="s">
        <v>11</v>
      </c>
      <c r="B10034" s="14" t="s">
        <v>12</v>
      </c>
      <c r="C10034" s="40" t="s">
        <v>23337</v>
      </c>
      <c r="D10034" s="14" t="s">
        <v>23950</v>
      </c>
      <c r="E10034" s="13" t="s">
        <v>23951</v>
      </c>
      <c r="F10034" s="14" t="s">
        <v>23337</v>
      </c>
      <c r="G10034" s="14" t="s">
        <v>6772</v>
      </c>
      <c r="H10034" s="41" t="s">
        <v>6712</v>
      </c>
      <c r="I10034" s="42" t="s">
        <v>85</v>
      </c>
      <c r="J10034" s="91">
        <f t="shared" si="1"/>
        <v>20</v>
      </c>
      <c r="K10034" s="7" t="str">
        <f t="shared" si="2"/>
        <v>ENG30-06185955-nučenje</v>
      </c>
      <c r="L10034" s="7" t="str">
        <f>ifna(VLOOKUP(K10034,'Лист1'!D:E,2,false))</f>
        <v/>
      </c>
      <c r="M10034" s="9"/>
      <c r="N10034" s="9"/>
      <c r="O10034" s="9"/>
      <c r="P10034" s="9"/>
      <c r="Q10034" s="9"/>
      <c r="R10034" s="9"/>
    </row>
    <row r="10035" ht="15.75" customHeight="1">
      <c r="A10035" s="14" t="s">
        <v>11</v>
      </c>
      <c r="B10035" s="14" t="s">
        <v>12</v>
      </c>
      <c r="C10035" s="40" t="s">
        <v>22568</v>
      </c>
      <c r="D10035" s="14" t="s">
        <v>23952</v>
      </c>
      <c r="E10035" s="13" t="s">
        <v>23953</v>
      </c>
      <c r="F10035" s="14" t="s">
        <v>22568</v>
      </c>
      <c r="G10035" s="14" t="s">
        <v>6917</v>
      </c>
      <c r="H10035" s="41" t="s">
        <v>6712</v>
      </c>
      <c r="I10035" s="42" t="s">
        <v>85</v>
      </c>
      <c r="J10035" s="55">
        <f t="shared" si="1"/>
        <v>114</v>
      </c>
      <c r="K10035" s="7" t="str">
        <f t="shared" si="2"/>
        <v>ENG30-06193203-nstav</v>
      </c>
      <c r="L10035" s="7" t="str">
        <f>ifna(VLOOKUP(K10035,'Лист1'!D:E,2,false))</f>
        <v/>
      </c>
      <c r="M10035" s="9"/>
      <c r="N10035" s="9"/>
      <c r="O10035" s="9"/>
      <c r="P10035" s="9"/>
      <c r="Q10035" s="9"/>
      <c r="R10035" s="9"/>
    </row>
    <row r="10036" ht="15.75" customHeight="1">
      <c r="A10036" s="14" t="s">
        <v>11</v>
      </c>
      <c r="B10036" s="14" t="s">
        <v>12</v>
      </c>
      <c r="C10036" s="40" t="s">
        <v>11883</v>
      </c>
      <c r="D10036" s="14" t="s">
        <v>23954</v>
      </c>
      <c r="E10036" s="13" t="s">
        <v>23955</v>
      </c>
      <c r="F10036" s="14" t="s">
        <v>23956</v>
      </c>
      <c r="G10036" s="14" t="s">
        <v>6772</v>
      </c>
      <c r="H10036" s="41" t="s">
        <v>6712</v>
      </c>
      <c r="I10036" s="42" t="s">
        <v>85</v>
      </c>
      <c r="J10036" s="33">
        <f t="shared" si="1"/>
        <v>52</v>
      </c>
      <c r="K10036" s="7" t="str">
        <f t="shared" si="2"/>
        <v>ENG30-06195249-nzaštita</v>
      </c>
      <c r="L10036" s="7" t="str">
        <f>ifna(VLOOKUP(K10036,'Лист1'!D:E,2,false))</f>
        <v/>
      </c>
      <c r="M10036" s="9"/>
      <c r="N10036" s="9"/>
      <c r="O10036" s="9"/>
      <c r="P10036" s="9"/>
      <c r="Q10036" s="9"/>
      <c r="R10036" s="9"/>
    </row>
    <row r="10037" ht="15.75" customHeight="1">
      <c r="A10037" s="14" t="s">
        <v>11</v>
      </c>
      <c r="B10037" s="14" t="s">
        <v>12</v>
      </c>
      <c r="C10037" s="40" t="s">
        <v>23957</v>
      </c>
      <c r="D10037" s="14" t="s">
        <v>23958</v>
      </c>
      <c r="E10037" s="13" t="s">
        <v>23959</v>
      </c>
      <c r="F10037" s="14" t="s">
        <v>23957</v>
      </c>
      <c r="G10037" s="14" t="s">
        <v>6772</v>
      </c>
      <c r="H10037" s="41" t="s">
        <v>6712</v>
      </c>
      <c r="I10037" s="42" t="s">
        <v>85</v>
      </c>
      <c r="J10037" s="65">
        <f t="shared" si="1"/>
        <v>21</v>
      </c>
      <c r="K10037" s="7" t="str">
        <f t="shared" si="2"/>
        <v>ENG30-06196284-npozicija</v>
      </c>
      <c r="L10037" s="7" t="str">
        <f>ifna(VLOOKUP(K10037,'Лист1'!D:E,2,false))</f>
        <v/>
      </c>
      <c r="M10037" s="9"/>
      <c r="N10037" s="9"/>
      <c r="O10037" s="9"/>
      <c r="P10037" s="9"/>
      <c r="Q10037" s="9"/>
      <c r="R10037" s="9"/>
    </row>
    <row r="10038" ht="15.75" customHeight="1">
      <c r="A10038" s="14" t="s">
        <v>11</v>
      </c>
      <c r="B10038" s="14" t="s">
        <v>12</v>
      </c>
      <c r="C10038" s="40" t="s">
        <v>23124</v>
      </c>
      <c r="D10038" s="14" t="s">
        <v>23960</v>
      </c>
      <c r="E10038" s="13" t="s">
        <v>23961</v>
      </c>
      <c r="F10038" s="14" t="s">
        <v>23962</v>
      </c>
      <c r="G10038" s="14" t="s">
        <v>6772</v>
      </c>
      <c r="H10038" s="41" t="s">
        <v>6712</v>
      </c>
      <c r="I10038" s="42" t="s">
        <v>85</v>
      </c>
      <c r="J10038" s="53">
        <f t="shared" si="1"/>
        <v>62</v>
      </c>
      <c r="K10038" s="7" t="str">
        <f t="shared" si="2"/>
        <v>ENG30-06199142-nrazumevanje</v>
      </c>
      <c r="L10038" s="7" t="str">
        <f>ifna(VLOOKUP(K10038,'Лист1'!D:E,2,false))</f>
        <v/>
      </c>
      <c r="M10038" s="9"/>
      <c r="N10038" s="9"/>
      <c r="O10038" s="9"/>
      <c r="P10038" s="9"/>
      <c r="Q10038" s="9"/>
      <c r="R10038" s="9"/>
    </row>
    <row r="10039" ht="15.75" customHeight="1">
      <c r="A10039" s="14" t="s">
        <v>11</v>
      </c>
      <c r="B10039" s="14" t="s">
        <v>12</v>
      </c>
      <c r="C10039" s="40" t="s">
        <v>23963</v>
      </c>
      <c r="D10039" s="14" t="s">
        <v>23960</v>
      </c>
      <c r="E10039" s="13" t="s">
        <v>23961</v>
      </c>
      <c r="F10039" s="14" t="s">
        <v>23962</v>
      </c>
      <c r="G10039" s="14" t="s">
        <v>6772</v>
      </c>
      <c r="H10039" s="41" t="s">
        <v>6712</v>
      </c>
      <c r="I10039" s="42" t="s">
        <v>85</v>
      </c>
      <c r="J10039" s="50">
        <f t="shared" si="1"/>
        <v>62</v>
      </c>
      <c r="K10039" s="7" t="str">
        <f t="shared" si="2"/>
        <v>ENG30-06199142-nsimpatija</v>
      </c>
      <c r="L10039" s="7" t="str">
        <f>ifna(VLOOKUP(K10039,'Лист1'!D:E,2,false))</f>
        <v/>
      </c>
      <c r="M10039" s="9"/>
      <c r="N10039" s="9"/>
      <c r="O10039" s="9"/>
      <c r="P10039" s="9"/>
      <c r="Q10039" s="9"/>
      <c r="R10039" s="9"/>
    </row>
    <row r="10040" ht="15.75" customHeight="1">
      <c r="A10040" s="14" t="s">
        <v>11</v>
      </c>
      <c r="B10040" s="14" t="s">
        <v>12</v>
      </c>
      <c r="C10040" s="40" t="s">
        <v>12183</v>
      </c>
      <c r="D10040" s="14" t="s">
        <v>23964</v>
      </c>
      <c r="E10040" s="13" t="s">
        <v>23965</v>
      </c>
      <c r="F10040" s="14" t="s">
        <v>23966</v>
      </c>
      <c r="G10040" s="14" t="s">
        <v>6772</v>
      </c>
      <c r="H10040" s="41" t="s">
        <v>6712</v>
      </c>
      <c r="I10040" s="42" t="s">
        <v>85</v>
      </c>
      <c r="J10040" s="31">
        <f t="shared" si="1"/>
        <v>42</v>
      </c>
      <c r="K10040" s="7" t="str">
        <f t="shared" si="2"/>
        <v>ENG30-06207029-nprocena</v>
      </c>
      <c r="L10040" s="7" t="str">
        <f>ifna(VLOOKUP(K10040,'Лист1'!D:E,2,false))</f>
        <v/>
      </c>
      <c r="M10040" s="9"/>
      <c r="N10040" s="9"/>
      <c r="O10040" s="9"/>
      <c r="P10040" s="9"/>
      <c r="Q10040" s="9"/>
      <c r="R10040" s="9"/>
    </row>
    <row r="10041" ht="15.75" customHeight="1">
      <c r="A10041" s="14" t="s">
        <v>11</v>
      </c>
      <c r="B10041" s="14" t="s">
        <v>12</v>
      </c>
      <c r="C10041" s="40" t="s">
        <v>8414</v>
      </c>
      <c r="D10041" s="14" t="s">
        <v>23967</v>
      </c>
      <c r="E10041" s="13" t="s">
        <v>23968</v>
      </c>
      <c r="F10041" s="14" t="s">
        <v>23969</v>
      </c>
      <c r="G10041" s="14" t="s">
        <v>6772</v>
      </c>
      <c r="H10041" s="41" t="s">
        <v>6712</v>
      </c>
      <c r="I10041" s="42" t="s">
        <v>85</v>
      </c>
      <c r="J10041" s="47">
        <f t="shared" si="1"/>
        <v>39</v>
      </c>
      <c r="K10041" s="7" t="str">
        <f t="shared" si="2"/>
        <v>ENG30-06207199-nglas</v>
      </c>
      <c r="L10041" s="7" t="str">
        <f>ifna(VLOOKUP(K10041,'Лист1'!D:E,2,false))</f>
        <v/>
      </c>
      <c r="M10041" s="9"/>
      <c r="N10041" s="9"/>
      <c r="O10041" s="9"/>
      <c r="P10041" s="9"/>
      <c r="Q10041" s="9"/>
      <c r="R10041" s="9"/>
    </row>
    <row r="10042" ht="15.75" customHeight="1">
      <c r="A10042" s="14" t="s">
        <v>11</v>
      </c>
      <c r="B10042" s="14" t="s">
        <v>12</v>
      </c>
      <c r="C10042" s="40" t="s">
        <v>23970</v>
      </c>
      <c r="D10042" s="14" t="s">
        <v>23971</v>
      </c>
      <c r="E10042" s="13" t="s">
        <v>23972</v>
      </c>
      <c r="F10042" s="14" t="s">
        <v>23973</v>
      </c>
      <c r="G10042" s="14" t="s">
        <v>6772</v>
      </c>
      <c r="H10042" s="41" t="s">
        <v>6712</v>
      </c>
      <c r="I10042" s="42" t="s">
        <v>85</v>
      </c>
      <c r="J10042" s="50">
        <f t="shared" si="1"/>
        <v>42</v>
      </c>
      <c r="K10042" s="7" t="str">
        <f t="shared" si="2"/>
        <v>ENG30-06208751-ngledište</v>
      </c>
      <c r="L10042" s="7" t="str">
        <f>ifna(VLOOKUP(K10042,'Лист1'!D:E,2,false))</f>
        <v/>
      </c>
      <c r="M10042" s="9"/>
      <c r="N10042" s="9"/>
      <c r="O10042" s="9"/>
      <c r="P10042" s="9"/>
      <c r="Q10042" s="9"/>
      <c r="R10042" s="9"/>
    </row>
    <row r="10043" ht="15.75" customHeight="1">
      <c r="A10043" s="14" t="s">
        <v>11</v>
      </c>
      <c r="B10043" s="14" t="s">
        <v>12</v>
      </c>
      <c r="C10043" s="40" t="s">
        <v>23974</v>
      </c>
      <c r="D10043" s="14" t="s">
        <v>23975</v>
      </c>
      <c r="E10043" s="13" t="s">
        <v>23976</v>
      </c>
      <c r="F10043" s="14" t="s">
        <v>23977</v>
      </c>
      <c r="G10043" s="14" t="s">
        <v>6772</v>
      </c>
      <c r="H10043" s="41" t="s">
        <v>6712</v>
      </c>
      <c r="I10043" s="42" t="s">
        <v>85</v>
      </c>
      <c r="J10043" s="21">
        <f t="shared" si="1"/>
        <v>39</v>
      </c>
      <c r="K10043" s="7" t="str">
        <f t="shared" si="2"/>
        <v>ENG30-06210363-nstanovište</v>
      </c>
      <c r="L10043" s="7" t="str">
        <f>ifna(VLOOKUP(K10043,'Лист1'!D:E,2,false))</f>
        <v/>
      </c>
      <c r="M10043" s="9"/>
      <c r="N10043" s="9"/>
      <c r="O10043" s="9"/>
      <c r="P10043" s="9"/>
      <c r="Q10043" s="9"/>
      <c r="R10043" s="9"/>
    </row>
    <row r="10044" ht="15.75" customHeight="1">
      <c r="A10044" s="14" t="s">
        <v>11</v>
      </c>
      <c r="B10044" s="14" t="s">
        <v>12</v>
      </c>
      <c r="C10044" s="40" t="s">
        <v>23978</v>
      </c>
      <c r="D10044" s="14" t="s">
        <v>23979</v>
      </c>
      <c r="E10044" s="13" t="s">
        <v>23980</v>
      </c>
      <c r="F10044" s="14" t="s">
        <v>23978</v>
      </c>
      <c r="G10044" s="14" t="s">
        <v>8285</v>
      </c>
      <c r="H10044" s="41" t="s">
        <v>6712</v>
      </c>
      <c r="I10044" s="42" t="s">
        <v>85</v>
      </c>
      <c r="J10044" s="60">
        <f t="shared" si="1"/>
        <v>75</v>
      </c>
      <c r="K10044" s="7" t="str">
        <f t="shared" si="2"/>
        <v>ENG30-06214744-nkomunizam</v>
      </c>
      <c r="L10044" s="7" t="str">
        <f>ifna(VLOOKUP(K10044,'Лист1'!D:E,2,false))</f>
        <v/>
      </c>
      <c r="M10044" s="9"/>
      <c r="N10044" s="9"/>
      <c r="O10044" s="9"/>
      <c r="P10044" s="9"/>
      <c r="Q10044" s="9"/>
      <c r="R10044" s="9"/>
    </row>
    <row r="10045" ht="15.75" customHeight="1">
      <c r="A10045" s="14" t="s">
        <v>11</v>
      </c>
      <c r="B10045" s="14" t="s">
        <v>12</v>
      </c>
      <c r="C10045" s="40" t="s">
        <v>8552</v>
      </c>
      <c r="D10045" s="14" t="s">
        <v>23981</v>
      </c>
      <c r="E10045" s="13" t="s">
        <v>23982</v>
      </c>
      <c r="F10045" s="14" t="s">
        <v>8552</v>
      </c>
      <c r="G10045" s="14" t="s">
        <v>8285</v>
      </c>
      <c r="H10045" s="41" t="s">
        <v>6712</v>
      </c>
      <c r="I10045" s="42" t="s">
        <v>85</v>
      </c>
      <c r="J10045" s="25">
        <f t="shared" si="1"/>
        <v>63</v>
      </c>
      <c r="K10045" s="7" t="str">
        <f t="shared" si="2"/>
        <v>ENG30-06216634-nreakcija</v>
      </c>
      <c r="L10045" s="7" t="str">
        <f>ifna(VLOOKUP(K10045,'Лист1'!D:E,2,false))</f>
        <v/>
      </c>
      <c r="M10045" s="9"/>
      <c r="N10045" s="9"/>
      <c r="O10045" s="9"/>
      <c r="P10045" s="9"/>
      <c r="Q10045" s="9"/>
      <c r="R10045" s="9"/>
    </row>
    <row r="10046" ht="15.75" customHeight="1">
      <c r="A10046" s="14" t="s">
        <v>11</v>
      </c>
      <c r="B10046" s="14" t="s">
        <v>12</v>
      </c>
      <c r="C10046" s="40" t="s">
        <v>23983</v>
      </c>
      <c r="D10046" s="14" t="s">
        <v>23984</v>
      </c>
      <c r="E10046" s="13" t="s">
        <v>23985</v>
      </c>
      <c r="F10046" s="14" t="s">
        <v>23983</v>
      </c>
      <c r="G10046" s="14" t="s">
        <v>8285</v>
      </c>
      <c r="H10046" s="41" t="s">
        <v>6712</v>
      </c>
      <c r="I10046" s="42" t="s">
        <v>85</v>
      </c>
      <c r="J10046" s="50">
        <f t="shared" si="1"/>
        <v>98</v>
      </c>
      <c r="K10046" s="7" t="str">
        <f t="shared" si="2"/>
        <v>ENG30-06217103-ndemokratija</v>
      </c>
      <c r="L10046" s="7" t="str">
        <f>ifna(VLOOKUP(K10046,'Лист1'!D:E,2,false))</f>
        <v/>
      </c>
      <c r="M10046" s="9"/>
      <c r="N10046" s="9"/>
      <c r="O10046" s="9"/>
      <c r="P10046" s="9"/>
      <c r="Q10046" s="9"/>
      <c r="R10046" s="9"/>
    </row>
    <row r="10047" ht="15.75" customHeight="1">
      <c r="A10047" s="14" t="s">
        <v>11</v>
      </c>
      <c r="B10047" s="14" t="s">
        <v>12</v>
      </c>
      <c r="C10047" s="40" t="s">
        <v>8552</v>
      </c>
      <c r="D10047" s="14" t="s">
        <v>23986</v>
      </c>
      <c r="E10047" s="13" t="s">
        <v>23987</v>
      </c>
      <c r="F10047" s="14" t="s">
        <v>8552</v>
      </c>
      <c r="G10047" s="14" t="s">
        <v>8285</v>
      </c>
      <c r="H10047" s="41" t="s">
        <v>6712</v>
      </c>
      <c r="I10047" s="42" t="s">
        <v>85</v>
      </c>
      <c r="J10047" s="58">
        <f t="shared" si="1"/>
        <v>31</v>
      </c>
      <c r="K10047" s="7" t="str">
        <f t="shared" si="2"/>
        <v>ENG30-06220199-nreakcija</v>
      </c>
      <c r="L10047" s="7" t="str">
        <f>ifna(VLOOKUP(K10047,'Лист1'!D:E,2,false))</f>
        <v/>
      </c>
      <c r="M10047" s="9"/>
      <c r="N10047" s="9"/>
      <c r="O10047" s="9"/>
      <c r="P10047" s="9"/>
      <c r="Q10047" s="9"/>
      <c r="R10047" s="9"/>
    </row>
    <row r="10048" ht="15.75" customHeight="1">
      <c r="A10048" s="14" t="s">
        <v>11</v>
      </c>
      <c r="B10048" s="14" t="s">
        <v>12</v>
      </c>
      <c r="C10048" s="40" t="s">
        <v>23988</v>
      </c>
      <c r="D10048" s="14" t="s">
        <v>23989</v>
      </c>
      <c r="E10048" s="13" t="s">
        <v>23990</v>
      </c>
      <c r="F10048" s="14" t="s">
        <v>23988</v>
      </c>
      <c r="G10048" s="14" t="s">
        <v>8285</v>
      </c>
      <c r="H10048" s="41" t="s">
        <v>6712</v>
      </c>
      <c r="I10048" s="42" t="s">
        <v>85</v>
      </c>
      <c r="J10048" s="57">
        <f t="shared" si="1"/>
        <v>66</v>
      </c>
      <c r="K10048" s="7" t="str">
        <f t="shared" si="2"/>
        <v>ENG30-06220616-nsocijalizam</v>
      </c>
      <c r="L10048" s="7" t="str">
        <f>ifna(VLOOKUP(K10048,'Лист1'!D:E,2,false))</f>
        <v/>
      </c>
      <c r="M10048" s="9"/>
      <c r="N10048" s="9"/>
      <c r="O10048" s="9"/>
      <c r="P10048" s="9"/>
      <c r="Q10048" s="9"/>
      <c r="R10048" s="9"/>
    </row>
    <row r="10049" ht="15.75" customHeight="1">
      <c r="A10049" s="14" t="s">
        <v>11</v>
      </c>
      <c r="B10049" s="14" t="s">
        <v>12</v>
      </c>
      <c r="C10049" s="40" t="s">
        <v>23991</v>
      </c>
      <c r="D10049" s="14" t="s">
        <v>23992</v>
      </c>
      <c r="E10049" s="13" t="s">
        <v>23993</v>
      </c>
      <c r="F10049" s="14" t="s">
        <v>23991</v>
      </c>
      <c r="G10049" s="14" t="s">
        <v>6752</v>
      </c>
      <c r="H10049" s="41" t="s">
        <v>6712</v>
      </c>
      <c r="I10049" s="42" t="s">
        <v>85</v>
      </c>
      <c r="J10049" s="66">
        <f t="shared" si="1"/>
        <v>165</v>
      </c>
      <c r="K10049" s="7" t="str">
        <f t="shared" si="2"/>
        <v>ENG30-06226057-nhrišćanstvo</v>
      </c>
      <c r="L10049" s="7" t="str">
        <f>ifna(VLOOKUP(K10049,'Лист1'!D:E,2,false))</f>
        <v/>
      </c>
      <c r="M10049" s="9"/>
      <c r="N10049" s="9"/>
      <c r="O10049" s="9"/>
      <c r="P10049" s="9"/>
      <c r="Q10049" s="9"/>
      <c r="R10049" s="9"/>
    </row>
    <row r="10050" ht="15.75" customHeight="1">
      <c r="A10050" s="14" t="s">
        <v>11</v>
      </c>
      <c r="B10050" s="14" t="s">
        <v>12</v>
      </c>
      <c r="C10050" s="40" t="s">
        <v>23994</v>
      </c>
      <c r="D10050" s="14" t="s">
        <v>23995</v>
      </c>
      <c r="E10050" s="13" t="s">
        <v>23996</v>
      </c>
      <c r="F10050" s="14" t="s">
        <v>23994</v>
      </c>
      <c r="G10050" s="14" t="s">
        <v>6752</v>
      </c>
      <c r="H10050" s="41" t="s">
        <v>6712</v>
      </c>
      <c r="I10050" s="42" t="s">
        <v>85</v>
      </c>
      <c r="J10050" s="45">
        <f t="shared" si="1"/>
        <v>108</v>
      </c>
      <c r="K10050" s="7" t="str">
        <f t="shared" si="2"/>
        <v>ENG30-06232880-njudaizam</v>
      </c>
      <c r="L10050" s="7" t="str">
        <f>ifna(VLOOKUP(K10050,'Лист1'!D:E,2,false))</f>
        <v/>
      </c>
      <c r="M10050" s="9"/>
      <c r="N10050" s="9"/>
      <c r="O10050" s="9"/>
      <c r="P10050" s="9"/>
      <c r="Q10050" s="9"/>
      <c r="R10050" s="9"/>
    </row>
    <row r="10051" ht="15.75" customHeight="1">
      <c r="A10051" s="14" t="s">
        <v>11</v>
      </c>
      <c r="B10051" s="14" t="s">
        <v>12</v>
      </c>
      <c r="C10051" s="40" t="s">
        <v>23583</v>
      </c>
      <c r="D10051" s="14" t="s">
        <v>23997</v>
      </c>
      <c r="E10051" s="13" t="s">
        <v>23998</v>
      </c>
      <c r="F10051" s="14" t="s">
        <v>23999</v>
      </c>
      <c r="G10051" s="14" t="s">
        <v>6772</v>
      </c>
      <c r="H10051" s="41" t="s">
        <v>6712</v>
      </c>
      <c r="I10051" s="42" t="s">
        <v>85</v>
      </c>
      <c r="J10051" s="45">
        <f t="shared" si="1"/>
        <v>92</v>
      </c>
      <c r="K10051" s="7" t="str">
        <f t="shared" si="2"/>
        <v>ENG30-06236406-nobeležje</v>
      </c>
      <c r="L10051" s="7" t="str">
        <f>ifna(VLOOKUP(K10051,'Лист1'!D:E,2,false))</f>
        <v/>
      </c>
      <c r="M10051" s="9"/>
      <c r="N10051" s="9"/>
      <c r="O10051" s="9"/>
      <c r="P10051" s="9"/>
      <c r="Q10051" s="9"/>
      <c r="R10051" s="9"/>
    </row>
    <row r="10052" ht="15.75" customHeight="1">
      <c r="A10052" s="14" t="s">
        <v>11</v>
      </c>
      <c r="B10052" s="14" t="s">
        <v>12</v>
      </c>
      <c r="C10052" s="40" t="s">
        <v>21122</v>
      </c>
      <c r="D10052" s="14" t="s">
        <v>23997</v>
      </c>
      <c r="E10052" s="13" t="s">
        <v>23998</v>
      </c>
      <c r="F10052" s="14" t="s">
        <v>23999</v>
      </c>
      <c r="G10052" s="14" t="s">
        <v>6772</v>
      </c>
      <c r="H10052" s="41" t="s">
        <v>6712</v>
      </c>
      <c r="I10052" s="42" t="s">
        <v>85</v>
      </c>
      <c r="J10052" s="31">
        <f t="shared" si="1"/>
        <v>92</v>
      </c>
      <c r="K10052" s="7" t="str">
        <f t="shared" si="2"/>
        <v>ENG30-06236406-noznaka</v>
      </c>
      <c r="L10052" s="7" t="str">
        <f>ifna(VLOOKUP(K10052,'Лист1'!D:E,2,false))</f>
        <v/>
      </c>
      <c r="M10052" s="9"/>
      <c r="N10052" s="9"/>
      <c r="O10052" s="9"/>
      <c r="P10052" s="9"/>
      <c r="Q10052" s="9"/>
      <c r="R10052" s="9"/>
    </row>
    <row r="10053" ht="15.75" customHeight="1">
      <c r="A10053" s="14" t="s">
        <v>11</v>
      </c>
      <c r="B10053" s="14" t="s">
        <v>12</v>
      </c>
      <c r="C10053" s="40" t="s">
        <v>24000</v>
      </c>
      <c r="D10053" s="14" t="s">
        <v>23997</v>
      </c>
      <c r="E10053" s="13" t="s">
        <v>23998</v>
      </c>
      <c r="F10053" s="14" t="s">
        <v>23999</v>
      </c>
      <c r="G10053" s="14" t="s">
        <v>6772</v>
      </c>
      <c r="H10053" s="41" t="s">
        <v>6712</v>
      </c>
      <c r="I10053" s="42" t="s">
        <v>85</v>
      </c>
      <c r="J10053" s="53">
        <f t="shared" si="1"/>
        <v>92</v>
      </c>
      <c r="K10053" s="7" t="str">
        <f t="shared" si="2"/>
        <v>ENG30-06236406-nznak</v>
      </c>
      <c r="L10053" s="7" t="str">
        <f>ifna(VLOOKUP(K10053,'Лист1'!D:E,2,false))</f>
        <v/>
      </c>
      <c r="M10053" s="9"/>
      <c r="N10053" s="9"/>
      <c r="O10053" s="9"/>
      <c r="P10053" s="9"/>
      <c r="Q10053" s="9"/>
      <c r="R10053" s="9"/>
    </row>
    <row r="10054" ht="15.75" customHeight="1">
      <c r="A10054" s="14" t="s">
        <v>11</v>
      </c>
      <c r="B10054" s="14" t="s">
        <v>12</v>
      </c>
      <c r="C10054" s="40" t="s">
        <v>21174</v>
      </c>
      <c r="D10054" s="14" t="s">
        <v>24001</v>
      </c>
      <c r="E10054" s="13" t="s">
        <v>24002</v>
      </c>
      <c r="F10054" s="14" t="s">
        <v>24003</v>
      </c>
      <c r="G10054" s="14"/>
      <c r="H10054" s="41" t="s">
        <v>6712</v>
      </c>
      <c r="I10054" s="42" t="s">
        <v>85</v>
      </c>
      <c r="J10054" s="18">
        <f t="shared" si="1"/>
        <v>58</v>
      </c>
      <c r="K10054" s="7" t="str">
        <f t="shared" si="2"/>
        <v>ENG30-06246896-nnivo</v>
      </c>
      <c r="L10054" s="7" t="str">
        <f>ifna(VLOOKUP(K10054,'Лист1'!D:E,2,false))</f>
        <v/>
      </c>
      <c r="M10054" s="9"/>
      <c r="N10054" s="9"/>
      <c r="O10054" s="9"/>
      <c r="P10054" s="9"/>
      <c r="Q10054" s="9"/>
      <c r="R10054" s="9"/>
    </row>
    <row r="10055" ht="15.75" customHeight="1">
      <c r="A10055" s="14" t="s">
        <v>11</v>
      </c>
      <c r="B10055" s="14" t="s">
        <v>12</v>
      </c>
      <c r="C10055" s="40" t="s">
        <v>15050</v>
      </c>
      <c r="D10055" s="14" t="s">
        <v>24001</v>
      </c>
      <c r="E10055" s="13" t="s">
        <v>24002</v>
      </c>
      <c r="F10055" s="14" t="s">
        <v>24003</v>
      </c>
      <c r="G10055" s="14"/>
      <c r="H10055" s="41" t="s">
        <v>6712</v>
      </c>
      <c r="I10055" s="42" t="s">
        <v>85</v>
      </c>
      <c r="J10055" s="92">
        <f t="shared" si="1"/>
        <v>58</v>
      </c>
      <c r="K10055" s="7" t="str">
        <f t="shared" si="2"/>
        <v>ENG30-06246896-nsloj</v>
      </c>
      <c r="L10055" s="7" t="str">
        <f>ifna(VLOOKUP(K10055,'Лист1'!D:E,2,false))</f>
        <v/>
      </c>
      <c r="M10055" s="9"/>
      <c r="N10055" s="9"/>
      <c r="O10055" s="9"/>
      <c r="P10055" s="9"/>
      <c r="Q10055" s="9"/>
      <c r="R10055" s="9"/>
    </row>
    <row r="10056" ht="15.75" customHeight="1">
      <c r="A10056" s="14" t="s">
        <v>11</v>
      </c>
      <c r="B10056" s="14" t="s">
        <v>12</v>
      </c>
      <c r="C10056" s="40" t="s">
        <v>9115</v>
      </c>
      <c r="D10056" s="14" t="s">
        <v>24004</v>
      </c>
      <c r="E10056" s="13" t="s">
        <v>24005</v>
      </c>
      <c r="F10056" s="14" t="s">
        <v>9115</v>
      </c>
      <c r="G10056" s="14" t="s">
        <v>6917</v>
      </c>
      <c r="H10056" s="41" t="s">
        <v>6712</v>
      </c>
      <c r="I10056" s="42" t="s">
        <v>85</v>
      </c>
      <c r="J10056" s="87">
        <f t="shared" si="1"/>
        <v>459</v>
      </c>
      <c r="K10056" s="7" t="str">
        <f t="shared" si="2"/>
        <v>ENG30-06247181-ntransfer</v>
      </c>
      <c r="L10056" s="7" t="str">
        <f>ifna(VLOOKUP(K10056,'Лист1'!D:E,2,false))</f>
        <v/>
      </c>
      <c r="M10056" s="9"/>
      <c r="N10056" s="9"/>
      <c r="O10056" s="9"/>
      <c r="P10056" s="9"/>
      <c r="Q10056" s="9"/>
      <c r="R10056" s="9"/>
    </row>
    <row r="10057" ht="15.75" customHeight="1">
      <c r="A10057" s="14" t="s">
        <v>11</v>
      </c>
      <c r="B10057" s="14" t="s">
        <v>12</v>
      </c>
      <c r="C10057" s="40" t="s">
        <v>23680</v>
      </c>
      <c r="D10057" s="14" t="s">
        <v>24006</v>
      </c>
      <c r="E10057" s="13" t="s">
        <v>24007</v>
      </c>
      <c r="F10057" s="14" t="s">
        <v>23680</v>
      </c>
      <c r="G10057" s="14" t="s">
        <v>9062</v>
      </c>
      <c r="H10057" s="41" t="s">
        <v>6712</v>
      </c>
      <c r="I10057" s="42" t="s">
        <v>85</v>
      </c>
      <c r="J10057" s="69">
        <f t="shared" si="1"/>
        <v>68</v>
      </c>
      <c r="K10057" s="7" t="str">
        <f t="shared" si="2"/>
        <v>ENG30-06249177-nstrategija</v>
      </c>
      <c r="L10057" s="7" t="str">
        <f>ifna(VLOOKUP(K10057,'Лист1'!D:E,2,false))</f>
        <v/>
      </c>
      <c r="M10057" s="9"/>
      <c r="N10057" s="9"/>
      <c r="O10057" s="9"/>
      <c r="P10057" s="9"/>
      <c r="Q10057" s="9"/>
      <c r="R10057" s="9"/>
    </row>
    <row r="10058" ht="15.75" customHeight="1">
      <c r="A10058" s="14" t="s">
        <v>11</v>
      </c>
      <c r="B10058" s="14" t="s">
        <v>12</v>
      </c>
      <c r="C10058" s="40" t="s">
        <v>8008</v>
      </c>
      <c r="D10058" s="14" t="s">
        <v>24008</v>
      </c>
      <c r="E10058" s="13" t="s">
        <v>24009</v>
      </c>
      <c r="F10058" s="14" t="s">
        <v>24010</v>
      </c>
      <c r="G10058" s="14" t="s">
        <v>12880</v>
      </c>
      <c r="H10058" s="41" t="s">
        <v>6712</v>
      </c>
      <c r="I10058" s="42" t="s">
        <v>85</v>
      </c>
      <c r="J10058" s="55">
        <f t="shared" si="1"/>
        <v>36</v>
      </c>
      <c r="K10058" s="7" t="str">
        <f t="shared" si="2"/>
        <v>ENG30-06251781-nprenos</v>
      </c>
      <c r="L10058" s="7" t="str">
        <f>ifna(VLOOKUP(K10058,'Лист1'!D:E,2,false))</f>
        <v/>
      </c>
      <c r="M10058" s="9"/>
      <c r="N10058" s="9"/>
      <c r="O10058" s="9"/>
      <c r="P10058" s="9"/>
      <c r="Q10058" s="9"/>
      <c r="R10058" s="9"/>
    </row>
    <row r="10059" ht="15.75" customHeight="1">
      <c r="A10059" s="14" t="s">
        <v>11</v>
      </c>
      <c r="B10059" s="14" t="s">
        <v>12</v>
      </c>
      <c r="C10059" s="40" t="s">
        <v>24011</v>
      </c>
      <c r="D10059" s="14" t="s">
        <v>24012</v>
      </c>
      <c r="E10059" s="13" t="s">
        <v>24013</v>
      </c>
      <c r="F10059" s="14" t="s">
        <v>24011</v>
      </c>
      <c r="G10059" s="14" t="s">
        <v>12880</v>
      </c>
      <c r="H10059" s="41" t="s">
        <v>6712</v>
      </c>
      <c r="I10059" s="42" t="s">
        <v>85</v>
      </c>
      <c r="J10059" s="101">
        <f t="shared" si="1"/>
        <v>78</v>
      </c>
      <c r="K10059" s="7" t="str">
        <f t="shared" si="2"/>
        <v>ENG30-06253690-nporuka</v>
      </c>
      <c r="L10059" s="7" t="str">
        <f>ifna(VLOOKUP(K10059,'Лист1'!D:E,2,false))</f>
        <v/>
      </c>
      <c r="M10059" s="9"/>
      <c r="N10059" s="9"/>
      <c r="O10059" s="9"/>
      <c r="P10059" s="9"/>
      <c r="Q10059" s="9"/>
      <c r="R10059" s="9"/>
    </row>
    <row r="10060" ht="15.75" customHeight="1">
      <c r="A10060" s="14" t="s">
        <v>11</v>
      </c>
      <c r="B10060" s="14" t="s">
        <v>12</v>
      </c>
      <c r="C10060" s="40" t="s">
        <v>24014</v>
      </c>
      <c r="D10060" s="14" t="s">
        <v>24015</v>
      </c>
      <c r="E10060" s="13" t="s">
        <v>24016</v>
      </c>
      <c r="F10060" s="14" t="s">
        <v>24017</v>
      </c>
      <c r="G10060" s="14" t="s">
        <v>12880</v>
      </c>
      <c r="H10060" s="41" t="s">
        <v>6712</v>
      </c>
      <c r="I10060" s="42" t="s">
        <v>85</v>
      </c>
      <c r="J10060" s="87">
        <f t="shared" si="1"/>
        <v>50</v>
      </c>
      <c r="K10060" s="7" t="str">
        <f t="shared" si="2"/>
        <v>ENG30-06254007-nemisija</v>
      </c>
      <c r="L10060" s="7" t="str">
        <f>ifna(VLOOKUP(K10060,'Лист1'!D:E,2,false))</f>
        <v/>
      </c>
      <c r="M10060" s="9"/>
      <c r="N10060" s="9"/>
      <c r="O10060" s="9"/>
      <c r="P10060" s="9"/>
      <c r="Q10060" s="9"/>
      <c r="R10060" s="9"/>
    </row>
    <row r="10061" ht="15.75" customHeight="1">
      <c r="A10061" s="14" t="s">
        <v>11</v>
      </c>
      <c r="B10061" s="14" t="s">
        <v>12</v>
      </c>
      <c r="C10061" s="40" t="s">
        <v>24018</v>
      </c>
      <c r="D10061" s="14" t="s">
        <v>24015</v>
      </c>
      <c r="E10061" s="13" t="s">
        <v>24016</v>
      </c>
      <c r="F10061" s="14" t="s">
        <v>24017</v>
      </c>
      <c r="G10061" s="14" t="s">
        <v>12880</v>
      </c>
      <c r="H10061" s="41" t="s">
        <v>6712</v>
      </c>
      <c r="I10061" s="42" t="s">
        <v>85</v>
      </c>
      <c r="J10061" s="22">
        <f t="shared" si="1"/>
        <v>50</v>
      </c>
      <c r="K10061" s="7" t="str">
        <f t="shared" si="2"/>
        <v>ENG30-06254007-nemitovanje</v>
      </c>
      <c r="L10061" s="7" t="str">
        <f>ifna(VLOOKUP(K10061,'Лист1'!D:E,2,false))</f>
        <v/>
      </c>
      <c r="M10061" s="9"/>
      <c r="N10061" s="9"/>
      <c r="O10061" s="9"/>
      <c r="P10061" s="9"/>
      <c r="Q10061" s="9"/>
      <c r="R10061" s="9"/>
    </row>
    <row r="10062" ht="15.75" customHeight="1">
      <c r="A10062" s="14" t="s">
        <v>11</v>
      </c>
      <c r="B10062" s="14" t="s">
        <v>12</v>
      </c>
      <c r="C10062" s="40" t="s">
        <v>8008</v>
      </c>
      <c r="D10062" s="14" t="s">
        <v>24015</v>
      </c>
      <c r="E10062" s="13" t="s">
        <v>24016</v>
      </c>
      <c r="F10062" s="14" t="s">
        <v>24017</v>
      </c>
      <c r="G10062" s="14" t="s">
        <v>12880</v>
      </c>
      <c r="H10062" s="41" t="s">
        <v>6712</v>
      </c>
      <c r="I10062" s="42" t="s">
        <v>85</v>
      </c>
      <c r="J10062" s="54">
        <f t="shared" si="1"/>
        <v>50</v>
      </c>
      <c r="K10062" s="7" t="str">
        <f t="shared" si="2"/>
        <v>ENG30-06254007-nprenos</v>
      </c>
      <c r="L10062" s="7" t="str">
        <f>ifna(VLOOKUP(K10062,'Лист1'!D:E,2,false))</f>
        <v/>
      </c>
      <c r="M10062" s="9"/>
      <c r="N10062" s="9"/>
      <c r="O10062" s="9"/>
      <c r="P10062" s="9"/>
      <c r="Q10062" s="9"/>
      <c r="R10062" s="9"/>
    </row>
    <row r="10063" ht="15.75" customHeight="1">
      <c r="A10063" s="14" t="s">
        <v>11</v>
      </c>
      <c r="B10063" s="14" t="s">
        <v>12</v>
      </c>
      <c r="C10063" s="40" t="s">
        <v>24019</v>
      </c>
      <c r="D10063" s="14" t="s">
        <v>24020</v>
      </c>
      <c r="E10063" s="13" t="s">
        <v>24021</v>
      </c>
      <c r="F10063" s="14" t="s">
        <v>24022</v>
      </c>
      <c r="G10063" s="14" t="s">
        <v>12880</v>
      </c>
      <c r="H10063" s="41" t="s">
        <v>6712</v>
      </c>
      <c r="I10063" s="42" t="s">
        <v>85</v>
      </c>
      <c r="J10063" s="47">
        <f t="shared" si="1"/>
        <v>83</v>
      </c>
      <c r="K10063" s="7" t="str">
        <f t="shared" si="2"/>
        <v>ENG30-06254475-nmedij</v>
      </c>
      <c r="L10063" s="7" t="str">
        <f>ifna(VLOOKUP(K10063,'Лист1'!D:E,2,false))</f>
        <v/>
      </c>
      <c r="M10063" s="9"/>
      <c r="N10063" s="9"/>
      <c r="O10063" s="9"/>
      <c r="P10063" s="9"/>
      <c r="Q10063" s="9"/>
      <c r="R10063" s="9"/>
    </row>
    <row r="10064" ht="15.75" customHeight="1">
      <c r="A10064" s="14" t="s">
        <v>11</v>
      </c>
      <c r="B10064" s="14" t="s">
        <v>12</v>
      </c>
      <c r="C10064" s="40" t="s">
        <v>23634</v>
      </c>
      <c r="D10064" s="14" t="s">
        <v>24020</v>
      </c>
      <c r="E10064" s="13" t="s">
        <v>24021</v>
      </c>
      <c r="F10064" s="14" t="s">
        <v>24022</v>
      </c>
      <c r="G10064" s="14" t="s">
        <v>12880</v>
      </c>
      <c r="H10064" s="41" t="s">
        <v>6712</v>
      </c>
      <c r="I10064" s="42" t="s">
        <v>85</v>
      </c>
      <c r="J10064" s="51">
        <f t="shared" si="1"/>
        <v>83</v>
      </c>
      <c r="K10064" s="7" t="str">
        <f t="shared" si="2"/>
        <v>ENG30-06254475-nsredina</v>
      </c>
      <c r="L10064" s="7" t="str">
        <f>ifna(VLOOKUP(K10064,'Лист1'!D:E,2,false))</f>
        <v/>
      </c>
      <c r="M10064" s="9"/>
      <c r="N10064" s="9"/>
      <c r="O10064" s="9"/>
      <c r="P10064" s="9"/>
      <c r="Q10064" s="9"/>
      <c r="R10064" s="9"/>
    </row>
    <row r="10065" ht="15.75" customHeight="1">
      <c r="A10065" s="14" t="s">
        <v>11</v>
      </c>
      <c r="B10065" s="14" t="s">
        <v>12</v>
      </c>
      <c r="C10065" s="40" t="s">
        <v>21799</v>
      </c>
      <c r="D10065" s="14" t="s">
        <v>24023</v>
      </c>
      <c r="E10065" s="13" t="s">
        <v>24024</v>
      </c>
      <c r="F10065" s="14" t="s">
        <v>24025</v>
      </c>
      <c r="G10065" s="14" t="s">
        <v>8042</v>
      </c>
      <c r="H10065" s="41" t="s">
        <v>6712</v>
      </c>
      <c r="I10065" s="42" t="s">
        <v>85</v>
      </c>
      <c r="J10065" s="21">
        <f t="shared" si="1"/>
        <v>36</v>
      </c>
      <c r="K10065" s="7" t="str">
        <f t="shared" si="2"/>
        <v>ENG30-06255777-nlist</v>
      </c>
      <c r="L10065" s="7" t="str">
        <f>ifna(VLOOKUP(K10065,'Лист1'!D:E,2,false))</f>
        <v/>
      </c>
      <c r="M10065" s="9"/>
      <c r="N10065" s="9"/>
      <c r="O10065" s="9"/>
      <c r="P10065" s="9"/>
      <c r="Q10065" s="9"/>
      <c r="R10065" s="9"/>
    </row>
    <row r="10066" ht="15.75" customHeight="1">
      <c r="A10066" s="14" t="s">
        <v>11</v>
      </c>
      <c r="B10066" s="14" t="s">
        <v>12</v>
      </c>
      <c r="C10066" s="40" t="s">
        <v>18727</v>
      </c>
      <c r="D10066" s="14" t="s">
        <v>24026</v>
      </c>
      <c r="E10066" s="13" t="s">
        <v>24027</v>
      </c>
      <c r="F10066" s="14" t="s">
        <v>18727</v>
      </c>
      <c r="G10066" s="14" t="s">
        <v>8042</v>
      </c>
      <c r="H10066" s="41" t="s">
        <v>6712</v>
      </c>
      <c r="I10066" s="42" t="s">
        <v>85</v>
      </c>
      <c r="J10066" s="30">
        <f t="shared" si="1"/>
        <v>48</v>
      </c>
      <c r="K10066" s="7" t="str">
        <f t="shared" si="2"/>
        <v>ENG30-06256229-nstrana</v>
      </c>
      <c r="L10066" s="7" t="str">
        <f>ifna(VLOOKUP(K10066,'Лист1'!D:E,2,false))</f>
        <v/>
      </c>
      <c r="M10066" s="9"/>
      <c r="N10066" s="9"/>
      <c r="O10066" s="9"/>
      <c r="P10066" s="9"/>
      <c r="Q10066" s="9"/>
      <c r="R10066" s="9"/>
    </row>
    <row r="10067" ht="15.75" customHeight="1">
      <c r="A10067" s="14" t="s">
        <v>11</v>
      </c>
      <c r="B10067" s="14" t="s">
        <v>12</v>
      </c>
      <c r="C10067" s="40" t="s">
        <v>24028</v>
      </c>
      <c r="D10067" s="14" t="s">
        <v>24029</v>
      </c>
      <c r="E10067" s="13" t="s">
        <v>24030</v>
      </c>
      <c r="F10067" s="14" t="s">
        <v>24028</v>
      </c>
      <c r="G10067" s="14" t="s">
        <v>8042</v>
      </c>
      <c r="H10067" s="41" t="s">
        <v>6712</v>
      </c>
      <c r="I10067" s="42" t="s">
        <v>85</v>
      </c>
      <c r="J10067" s="30">
        <f t="shared" si="1"/>
        <v>26</v>
      </c>
      <c r="K10067" s="7" t="str">
        <f t="shared" si="2"/>
        <v>ENG30-06256697-nstranica</v>
      </c>
      <c r="L10067" s="7" t="str">
        <f>ifna(VLOOKUP(K10067,'Лист1'!D:E,2,false))</f>
        <v/>
      </c>
      <c r="M10067" s="9"/>
      <c r="N10067" s="9"/>
      <c r="O10067" s="9"/>
      <c r="P10067" s="9"/>
      <c r="Q10067" s="9"/>
      <c r="R10067" s="9"/>
    </row>
    <row r="10068" ht="15.75" customHeight="1">
      <c r="A10068" s="14" t="s">
        <v>11</v>
      </c>
      <c r="B10068" s="14" t="s">
        <v>12</v>
      </c>
      <c r="C10068" s="40" t="s">
        <v>20497</v>
      </c>
      <c r="D10068" s="14" t="s">
        <v>24031</v>
      </c>
      <c r="E10068" s="13" t="s">
        <v>24032</v>
      </c>
      <c r="F10068" s="14" t="s">
        <v>24033</v>
      </c>
      <c r="G10068" s="14" t="s">
        <v>12880</v>
      </c>
      <c r="H10068" s="41" t="s">
        <v>6712</v>
      </c>
      <c r="I10068" s="42" t="s">
        <v>85</v>
      </c>
      <c r="J10068" s="35">
        <f t="shared" si="1"/>
        <v>35</v>
      </c>
      <c r="K10068" s="7" t="str">
        <f t="shared" si="2"/>
        <v>ENG30-06259898-nkanal</v>
      </c>
      <c r="L10068" s="7" t="str">
        <f>ifna(VLOOKUP(K10068,'Лист1'!D:E,2,false))</f>
        <v/>
      </c>
      <c r="M10068" s="9"/>
      <c r="N10068" s="9"/>
      <c r="O10068" s="9"/>
      <c r="P10068" s="9"/>
      <c r="Q10068" s="9"/>
      <c r="R10068" s="9"/>
    </row>
    <row r="10069" ht="15.75" customHeight="1">
      <c r="A10069" s="14" t="s">
        <v>11</v>
      </c>
      <c r="B10069" s="14" t="s">
        <v>12</v>
      </c>
      <c r="C10069" s="40" t="s">
        <v>20497</v>
      </c>
      <c r="D10069" s="14" t="s">
        <v>24034</v>
      </c>
      <c r="E10069" s="13" t="s">
        <v>24035</v>
      </c>
      <c r="F10069" s="14" t="s">
        <v>24036</v>
      </c>
      <c r="G10069" s="14" t="s">
        <v>12880</v>
      </c>
      <c r="H10069" s="41" t="s">
        <v>6712</v>
      </c>
      <c r="I10069" s="42" t="s">
        <v>85</v>
      </c>
      <c r="J10069" s="39">
        <f t="shared" si="1"/>
        <v>35</v>
      </c>
      <c r="K10069" s="7" t="str">
        <f t="shared" si="2"/>
        <v>ENG30-06260121-nkanal</v>
      </c>
      <c r="L10069" s="7" t="str">
        <f>ifna(VLOOKUP(K10069,'Лист1'!D:E,2,false))</f>
        <v/>
      </c>
      <c r="M10069" s="9"/>
      <c r="N10069" s="9"/>
      <c r="O10069" s="9"/>
      <c r="P10069" s="9"/>
      <c r="Q10069" s="9"/>
      <c r="R10069" s="9"/>
    </row>
    <row r="10070" ht="15.75" customHeight="1">
      <c r="A10070" s="14" t="s">
        <v>11</v>
      </c>
      <c r="B10070" s="14" t="s">
        <v>12</v>
      </c>
      <c r="C10070" s="40" t="s">
        <v>20143</v>
      </c>
      <c r="D10070" s="14" t="s">
        <v>24037</v>
      </c>
      <c r="E10070" s="13" t="s">
        <v>24038</v>
      </c>
      <c r="F10070" s="14" t="s">
        <v>24039</v>
      </c>
      <c r="G10070" s="14" t="s">
        <v>7004</v>
      </c>
      <c r="H10070" s="41" t="s">
        <v>6712</v>
      </c>
      <c r="I10070" s="42" t="s">
        <v>85</v>
      </c>
      <c r="J10070" s="30">
        <f t="shared" si="1"/>
        <v>66</v>
      </c>
      <c r="K10070" s="7" t="str">
        <f t="shared" si="2"/>
        <v>ENG30-06260628-npojas</v>
      </c>
      <c r="L10070" s="7" t="str">
        <f>ifna(VLOOKUP(K10070,'Лист1'!D:E,2,false))</f>
        <v/>
      </c>
      <c r="M10070" s="9"/>
      <c r="N10070" s="9"/>
      <c r="O10070" s="9"/>
      <c r="P10070" s="9"/>
      <c r="Q10070" s="9"/>
      <c r="R10070" s="9"/>
    </row>
    <row r="10071" ht="15.75" customHeight="1">
      <c r="A10071" s="14" t="s">
        <v>11</v>
      </c>
      <c r="B10071" s="14" t="s">
        <v>12</v>
      </c>
      <c r="C10071" s="40" t="s">
        <v>7234</v>
      </c>
      <c r="D10071" s="14" t="s">
        <v>24040</v>
      </c>
      <c r="E10071" s="13" t="s">
        <v>24041</v>
      </c>
      <c r="F10071" s="14" t="s">
        <v>24042</v>
      </c>
      <c r="G10071" s="14" t="s">
        <v>12880</v>
      </c>
      <c r="H10071" s="41" t="s">
        <v>6712</v>
      </c>
      <c r="I10071" s="42" t="s">
        <v>85</v>
      </c>
      <c r="J10071" s="26">
        <f t="shared" si="1"/>
        <v>35</v>
      </c>
      <c r="K10071" s="7" t="str">
        <f t="shared" si="2"/>
        <v>ENG30-06261260-nkontakt</v>
      </c>
      <c r="L10071" s="7" t="str">
        <f>ifna(VLOOKUP(K10071,'Лист1'!D:E,2,false))</f>
        <v/>
      </c>
      <c r="M10071" s="9"/>
      <c r="N10071" s="9"/>
      <c r="O10071" s="9"/>
      <c r="P10071" s="9"/>
      <c r="Q10071" s="9"/>
      <c r="R10071" s="9"/>
    </row>
    <row r="10072" ht="15.75" customHeight="1">
      <c r="A10072" s="14" t="s">
        <v>11</v>
      </c>
      <c r="B10072" s="14" t="s">
        <v>12</v>
      </c>
      <c r="C10072" s="40" t="s">
        <v>20928</v>
      </c>
      <c r="D10072" s="14" t="s">
        <v>24040</v>
      </c>
      <c r="E10072" s="13" t="s">
        <v>24041</v>
      </c>
      <c r="F10072" s="14" t="s">
        <v>24042</v>
      </c>
      <c r="G10072" s="14" t="s">
        <v>12880</v>
      </c>
      <c r="H10072" s="41" t="s">
        <v>6712</v>
      </c>
      <c r="I10072" s="42" t="s">
        <v>85</v>
      </c>
      <c r="J10072" s="38">
        <f t="shared" si="1"/>
        <v>35</v>
      </c>
      <c r="K10072" s="7" t="str">
        <f t="shared" si="2"/>
        <v>ENG30-06261260-nveza</v>
      </c>
      <c r="L10072" s="7" t="str">
        <f>ifna(VLOOKUP(K10072,'Лист1'!D:E,2,false))</f>
        <v/>
      </c>
      <c r="M10072" s="9"/>
      <c r="N10072" s="9"/>
      <c r="O10072" s="9"/>
      <c r="P10072" s="9"/>
      <c r="Q10072" s="9"/>
      <c r="R10072" s="9"/>
    </row>
    <row r="10073" ht="15.75" customHeight="1">
      <c r="A10073" s="14" t="s">
        <v>11</v>
      </c>
      <c r="B10073" s="14" t="s">
        <v>12</v>
      </c>
      <c r="C10073" s="40" t="s">
        <v>21156</v>
      </c>
      <c r="D10073" s="14" t="s">
        <v>24043</v>
      </c>
      <c r="E10073" s="13" t="s">
        <v>24044</v>
      </c>
      <c r="F10073" s="14" t="s">
        <v>24045</v>
      </c>
      <c r="G10073" s="14" t="s">
        <v>12423</v>
      </c>
      <c r="H10073" s="41" t="s">
        <v>6712</v>
      </c>
      <c r="I10073" s="42" t="s">
        <v>85</v>
      </c>
      <c r="J10073" s="24">
        <f t="shared" si="1"/>
        <v>33</v>
      </c>
      <c r="K10073" s="7" t="str">
        <f t="shared" si="2"/>
        <v>ENG30-06262567-nfilm</v>
      </c>
      <c r="L10073" s="7" t="str">
        <f>ifna(VLOOKUP(K10073,'Лист1'!D:E,2,false))</f>
        <v/>
      </c>
      <c r="M10073" s="9"/>
      <c r="N10073" s="9"/>
      <c r="O10073" s="9"/>
      <c r="P10073" s="9"/>
      <c r="Q10073" s="9"/>
      <c r="R10073" s="9"/>
    </row>
    <row r="10074" ht="15.75" customHeight="1">
      <c r="A10074" s="14" t="s">
        <v>11</v>
      </c>
      <c r="B10074" s="14" t="s">
        <v>12</v>
      </c>
      <c r="C10074" s="40" t="s">
        <v>24046</v>
      </c>
      <c r="D10074" s="14" t="s">
        <v>24047</v>
      </c>
      <c r="E10074" s="13" t="s">
        <v>24048</v>
      </c>
      <c r="F10074" s="14" t="s">
        <v>24046</v>
      </c>
      <c r="G10074" s="14" t="s">
        <v>8042</v>
      </c>
      <c r="H10074" s="41" t="s">
        <v>6712</v>
      </c>
      <c r="I10074" s="42" t="s">
        <v>85</v>
      </c>
      <c r="J10074" s="60">
        <f t="shared" si="1"/>
        <v>45</v>
      </c>
      <c r="K10074" s="7" t="str">
        <f t="shared" si="2"/>
        <v>ENG30-06263369-nštampa</v>
      </c>
      <c r="L10074" s="7" t="str">
        <f>ifna(VLOOKUP(K10074,'Лист1'!D:E,2,false))</f>
        <v/>
      </c>
      <c r="M10074" s="9"/>
      <c r="N10074" s="9"/>
      <c r="O10074" s="9"/>
      <c r="P10074" s="9"/>
      <c r="Q10074" s="9"/>
      <c r="R10074" s="9"/>
    </row>
    <row r="10075" ht="15.75" customHeight="1">
      <c r="A10075" s="14" t="s">
        <v>11</v>
      </c>
      <c r="B10075" s="14" t="s">
        <v>12</v>
      </c>
      <c r="C10075" s="40" t="s">
        <v>24018</v>
      </c>
      <c r="D10075" s="14" t="s">
        <v>24049</v>
      </c>
      <c r="E10075" s="13" t="s">
        <v>24050</v>
      </c>
      <c r="F10075" s="14" t="s">
        <v>24051</v>
      </c>
      <c r="G10075" s="14" t="s">
        <v>12880</v>
      </c>
      <c r="H10075" s="41" t="s">
        <v>6712</v>
      </c>
      <c r="I10075" s="42" t="s">
        <v>85</v>
      </c>
      <c r="J10075" s="44">
        <f t="shared" si="1"/>
        <v>52</v>
      </c>
      <c r="K10075" s="7" t="str">
        <f t="shared" si="2"/>
        <v>ENG30-06264176-nemitovanje</v>
      </c>
      <c r="L10075" s="7" t="str">
        <f>ifna(VLOOKUP(K10075,'Лист1'!D:E,2,false))</f>
        <v/>
      </c>
      <c r="M10075" s="9"/>
      <c r="N10075" s="9"/>
      <c r="O10075" s="9"/>
      <c r="P10075" s="9"/>
      <c r="Q10075" s="9"/>
      <c r="R10075" s="9"/>
    </row>
    <row r="10076" ht="15.75" customHeight="1">
      <c r="A10076" s="14" t="s">
        <v>11</v>
      </c>
      <c r="B10076" s="14" t="s">
        <v>12</v>
      </c>
      <c r="C10076" s="40" t="s">
        <v>24052</v>
      </c>
      <c r="D10076" s="14" t="s">
        <v>24053</v>
      </c>
      <c r="E10076" s="13" t="s">
        <v>24054</v>
      </c>
      <c r="F10076" s="14" t="s">
        <v>24055</v>
      </c>
      <c r="G10076" s="14" t="s">
        <v>13225</v>
      </c>
      <c r="H10076" s="41" t="s">
        <v>6712</v>
      </c>
      <c r="I10076" s="42" t="s">
        <v>85</v>
      </c>
      <c r="J10076" s="50">
        <f t="shared" si="1"/>
        <v>47</v>
      </c>
      <c r="K10076" s="7" t="str">
        <f t="shared" si="2"/>
        <v>ENG30-06264398-npošta</v>
      </c>
      <c r="L10076" s="7" t="str">
        <f>ifna(VLOOKUP(K10076,'Лист1'!D:E,2,false))</f>
        <v/>
      </c>
      <c r="M10076" s="9"/>
      <c r="N10076" s="9"/>
      <c r="O10076" s="9"/>
      <c r="P10076" s="9"/>
      <c r="Q10076" s="9"/>
      <c r="R10076" s="9"/>
    </row>
    <row r="10077" ht="15.75" customHeight="1">
      <c r="A10077" s="14" t="s">
        <v>11</v>
      </c>
      <c r="B10077" s="14" t="s">
        <v>12</v>
      </c>
      <c r="C10077" s="40" t="s">
        <v>24046</v>
      </c>
      <c r="D10077" s="14" t="s">
        <v>24056</v>
      </c>
      <c r="E10077" s="13" t="s">
        <v>24057</v>
      </c>
      <c r="F10077" s="14" t="s">
        <v>24058</v>
      </c>
      <c r="G10077" s="14" t="s">
        <v>8042</v>
      </c>
      <c r="H10077" s="41" t="s">
        <v>6712</v>
      </c>
      <c r="I10077" s="42" t="s">
        <v>85</v>
      </c>
      <c r="J10077" s="61">
        <f t="shared" si="1"/>
        <v>37</v>
      </c>
      <c r="K10077" s="7" t="str">
        <f t="shared" si="2"/>
        <v>ENG30-06266417-nštampa</v>
      </c>
      <c r="L10077" s="7" t="str">
        <f>ifna(VLOOKUP(K10077,'Лист1'!D:E,2,false))</f>
        <v/>
      </c>
      <c r="M10077" s="9"/>
      <c r="N10077" s="9"/>
      <c r="O10077" s="9"/>
      <c r="P10077" s="9"/>
      <c r="Q10077" s="9"/>
      <c r="R10077" s="9"/>
    </row>
    <row r="10078" ht="15.75" customHeight="1">
      <c r="A10078" s="14" t="s">
        <v>11</v>
      </c>
      <c r="B10078" s="14" t="s">
        <v>12</v>
      </c>
      <c r="C10078" s="40" t="s">
        <v>24059</v>
      </c>
      <c r="D10078" s="14" t="s">
        <v>24060</v>
      </c>
      <c r="E10078" s="13" t="s">
        <v>24061</v>
      </c>
      <c r="F10078" s="14" t="s">
        <v>24059</v>
      </c>
      <c r="G10078" s="14" t="s">
        <v>8042</v>
      </c>
      <c r="H10078" s="41" t="s">
        <v>6712</v>
      </c>
      <c r="I10078" s="42" t="s">
        <v>85</v>
      </c>
      <c r="J10078" s="60">
        <f t="shared" si="1"/>
        <v>86</v>
      </c>
      <c r="K10078" s="7" t="str">
        <f t="shared" si="2"/>
        <v>ENG30-06267145-nnovine</v>
      </c>
      <c r="L10078" s="7" t="str">
        <f>ifna(VLOOKUP(K10078,'Лист1'!D:E,2,false))</f>
        <v/>
      </c>
      <c r="M10078" s="9"/>
      <c r="N10078" s="9"/>
      <c r="O10078" s="9"/>
      <c r="P10078" s="9"/>
      <c r="Q10078" s="9"/>
      <c r="R10078" s="9"/>
    </row>
    <row r="10079" ht="15.75" customHeight="1">
      <c r="A10079" s="14" t="s">
        <v>11</v>
      </c>
      <c r="B10079" s="14" t="s">
        <v>12</v>
      </c>
      <c r="C10079" s="40" t="s">
        <v>1134</v>
      </c>
      <c r="D10079" s="14" t="s">
        <v>24062</v>
      </c>
      <c r="E10079" s="13" t="s">
        <v>24063</v>
      </c>
      <c r="F10079" s="13" t="s">
        <v>24064</v>
      </c>
      <c r="G10079" s="14" t="s">
        <v>8042</v>
      </c>
      <c r="H10079" s="159" t="s">
        <v>6712</v>
      </c>
      <c r="I10079" s="116" t="s">
        <v>17</v>
      </c>
      <c r="J10079" s="58">
        <f t="shared" si="1"/>
        <v>37</v>
      </c>
      <c r="K10079" s="7" t="str">
        <f t="shared" si="2"/>
        <v>ENG30-06267564-ndnevne novine</v>
      </c>
      <c r="L10079" s="7" t="str">
        <f>ifna(VLOOKUP(K10079,'Лист1'!D:E,2,false))</f>
        <v/>
      </c>
      <c r="M10079" s="9"/>
      <c r="N10079" s="9"/>
      <c r="O10079" s="9"/>
      <c r="P10079" s="9"/>
      <c r="Q10079" s="9"/>
      <c r="R10079" s="9"/>
    </row>
    <row r="10080" ht="15.75" customHeight="1">
      <c r="A10080" s="14" t="s">
        <v>11</v>
      </c>
      <c r="B10080" s="14" t="s">
        <v>12</v>
      </c>
      <c r="C10080" s="40" t="s">
        <v>1138</v>
      </c>
      <c r="D10080" s="14" t="s">
        <v>24062</v>
      </c>
      <c r="E10080" s="13" t="s">
        <v>24063</v>
      </c>
      <c r="F10080" s="13" t="s">
        <v>24064</v>
      </c>
      <c r="G10080" s="14" t="s">
        <v>8042</v>
      </c>
      <c r="H10080" s="159" t="s">
        <v>6712</v>
      </c>
      <c r="I10080" s="116" t="s">
        <v>17</v>
      </c>
      <c r="J10080" s="43">
        <f t="shared" si="1"/>
        <v>37</v>
      </c>
      <c r="K10080" s="7" t="str">
        <f t="shared" si="2"/>
        <v>ENG30-06267564-ndnevni list</v>
      </c>
      <c r="L10080" s="7" t="str">
        <f>ifna(VLOOKUP(K10080,'Лист1'!D:E,2,false))</f>
        <v/>
      </c>
      <c r="M10080" s="9"/>
      <c r="N10080" s="9"/>
      <c r="O10080" s="9"/>
      <c r="P10080" s="9"/>
      <c r="Q10080" s="9"/>
      <c r="R10080" s="9"/>
    </row>
    <row r="10081" ht="15.75" customHeight="1">
      <c r="A10081" s="14" t="s">
        <v>11</v>
      </c>
      <c r="B10081" s="14" t="s">
        <v>12</v>
      </c>
      <c r="C10081" s="40" t="s">
        <v>19530</v>
      </c>
      <c r="D10081" s="14" t="s">
        <v>24065</v>
      </c>
      <c r="E10081" s="13" t="s">
        <v>24066</v>
      </c>
      <c r="F10081" s="14" t="s">
        <v>19530</v>
      </c>
      <c r="G10081" s="14" t="s">
        <v>7810</v>
      </c>
      <c r="H10081" s="41" t="s">
        <v>6712</v>
      </c>
      <c r="I10081" s="42" t="s">
        <v>85</v>
      </c>
      <c r="J10081" s="83">
        <f t="shared" si="1"/>
        <v>56</v>
      </c>
      <c r="K10081" s="7" t="str">
        <f t="shared" si="2"/>
        <v>ENG30-06268096-nčlanak</v>
      </c>
      <c r="L10081" s="7" t="str">
        <f>ifna(VLOOKUP(K10081,'Лист1'!D:E,2,false))</f>
        <v/>
      </c>
      <c r="M10081" s="9"/>
      <c r="N10081" s="9"/>
      <c r="O10081" s="9"/>
      <c r="P10081" s="9"/>
      <c r="Q10081" s="9"/>
      <c r="R10081" s="9"/>
    </row>
    <row r="10082" ht="15.75" customHeight="1">
      <c r="A10082" s="14" t="s">
        <v>11</v>
      </c>
      <c r="B10082" s="14" t="s">
        <v>12</v>
      </c>
      <c r="C10082" s="40" t="s">
        <v>19530</v>
      </c>
      <c r="D10082" s="14" t="s">
        <v>24067</v>
      </c>
      <c r="E10082" s="13" t="s">
        <v>24068</v>
      </c>
      <c r="F10082" s="14" t="s">
        <v>24069</v>
      </c>
      <c r="G10082" s="14" t="s">
        <v>7810</v>
      </c>
      <c r="H10082" s="41" t="s">
        <v>6712</v>
      </c>
      <c r="I10082" s="42" t="s">
        <v>85</v>
      </c>
      <c r="J10082" s="61">
        <f t="shared" si="1"/>
        <v>42</v>
      </c>
      <c r="K10082" s="7" t="str">
        <f t="shared" si="2"/>
        <v>ENG30-06268567-nčlanak</v>
      </c>
      <c r="L10082" s="7" t="str">
        <f>ifna(VLOOKUP(K10082,'Лист1'!D:E,2,false))</f>
        <v/>
      </c>
      <c r="M10082" s="9"/>
      <c r="N10082" s="9"/>
      <c r="O10082" s="9"/>
      <c r="P10082" s="9"/>
      <c r="Q10082" s="9"/>
      <c r="R10082" s="9"/>
    </row>
    <row r="10083" ht="15.75" customHeight="1">
      <c r="A10083" s="14" t="s">
        <v>11</v>
      </c>
      <c r="B10083" s="14" t="s">
        <v>12</v>
      </c>
      <c r="C10083" s="40" t="s">
        <v>24070</v>
      </c>
      <c r="D10083" s="14" t="s">
        <v>24067</v>
      </c>
      <c r="E10083" s="13" t="s">
        <v>24068</v>
      </c>
      <c r="F10083" s="14" t="s">
        <v>24069</v>
      </c>
      <c r="G10083" s="14" t="s">
        <v>7810</v>
      </c>
      <c r="H10083" s="41" t="s">
        <v>6712</v>
      </c>
      <c r="I10083" s="42" t="s">
        <v>85</v>
      </c>
      <c r="J10083" s="60">
        <f t="shared" si="1"/>
        <v>42</v>
      </c>
      <c r="K10083" s="7" t="str">
        <f t="shared" si="2"/>
        <v>ENG30-06268567-nkolumna</v>
      </c>
      <c r="L10083" s="7" t="str">
        <f>ifna(VLOOKUP(K10083,'Лист1'!D:E,2,false))</f>
        <v/>
      </c>
      <c r="M10083" s="9"/>
      <c r="N10083" s="9"/>
      <c r="O10083" s="9"/>
      <c r="P10083" s="9"/>
      <c r="Q10083" s="9"/>
      <c r="R10083" s="9"/>
    </row>
    <row r="10084" ht="15.75" customHeight="1">
      <c r="A10084" s="14" t="s">
        <v>11</v>
      </c>
      <c r="B10084" s="14" t="s">
        <v>12</v>
      </c>
      <c r="C10084" s="40" t="s">
        <v>24071</v>
      </c>
      <c r="D10084" s="14" t="s">
        <v>24072</v>
      </c>
      <c r="E10084" s="13" t="s">
        <v>24073</v>
      </c>
      <c r="F10084" s="13" t="s">
        <v>24071</v>
      </c>
      <c r="G10084" s="14" t="s">
        <v>7810</v>
      </c>
      <c r="H10084" s="159" t="s">
        <v>6712</v>
      </c>
      <c r="I10084" s="116" t="s">
        <v>17</v>
      </c>
      <c r="J10084" s="39">
        <f t="shared" si="1"/>
        <v>35</v>
      </c>
      <c r="K10084" s="7" t="str">
        <f t="shared" si="2"/>
        <v>ENG30-06269130-nnovinski članak</v>
      </c>
      <c r="L10084" s="7" t="str">
        <f>ifna(VLOOKUP(K10084,'Лист1'!D:E,2,false))</f>
        <v/>
      </c>
      <c r="M10084" s="9"/>
      <c r="N10084" s="9"/>
      <c r="O10084" s="9"/>
      <c r="P10084" s="9"/>
      <c r="Q10084" s="9"/>
      <c r="R10084" s="9"/>
    </row>
    <row r="10085" ht="15.75" customHeight="1">
      <c r="A10085" s="14" t="s">
        <v>11</v>
      </c>
      <c r="B10085" s="14" t="s">
        <v>12</v>
      </c>
      <c r="C10085" s="40" t="s">
        <v>10379</v>
      </c>
      <c r="D10085" s="14" t="s">
        <v>24074</v>
      </c>
      <c r="E10085" s="13" t="s">
        <v>24075</v>
      </c>
      <c r="F10085" s="14" t="s">
        <v>24076</v>
      </c>
      <c r="G10085" s="14" t="s">
        <v>7810</v>
      </c>
      <c r="H10085" s="41" t="s">
        <v>6712</v>
      </c>
      <c r="I10085" s="42" t="s">
        <v>85</v>
      </c>
      <c r="J10085" s="83">
        <f t="shared" si="1"/>
        <v>66</v>
      </c>
      <c r="K10085" s="7" t="str">
        <f t="shared" si="2"/>
        <v>ENG30-06269956-nrad</v>
      </c>
      <c r="L10085" s="7" t="str">
        <f>ifna(VLOOKUP(K10085,'Лист1'!D:E,2,false))</f>
        <v/>
      </c>
      <c r="M10085" s="9"/>
      <c r="N10085" s="9"/>
      <c r="O10085" s="9"/>
      <c r="P10085" s="9"/>
      <c r="Q10085" s="9"/>
      <c r="R10085" s="9"/>
    </row>
    <row r="10086" ht="15.75" customHeight="1">
      <c r="A10086" s="14" t="s">
        <v>11</v>
      </c>
      <c r="B10086" s="14" t="s">
        <v>12</v>
      </c>
      <c r="C10086" s="40" t="s">
        <v>24052</v>
      </c>
      <c r="D10086" s="14" t="s">
        <v>24077</v>
      </c>
      <c r="E10086" s="13" t="s">
        <v>24078</v>
      </c>
      <c r="F10086" s="14" t="s">
        <v>24052</v>
      </c>
      <c r="G10086" s="14" t="s">
        <v>13225</v>
      </c>
      <c r="H10086" s="41" t="s">
        <v>6712</v>
      </c>
      <c r="I10086" s="42" t="s">
        <v>85</v>
      </c>
      <c r="J10086" s="61">
        <f t="shared" si="1"/>
        <v>57</v>
      </c>
      <c r="K10086" s="7" t="str">
        <f t="shared" si="2"/>
        <v>ENG30-06275634-npošta</v>
      </c>
      <c r="L10086" s="7" t="str">
        <f>ifna(VLOOKUP(K10086,'Лист1'!D:E,2,false))</f>
        <v/>
      </c>
      <c r="M10086" s="9"/>
      <c r="N10086" s="9"/>
      <c r="O10086" s="9"/>
      <c r="P10086" s="9"/>
      <c r="Q10086" s="9"/>
      <c r="R10086" s="9"/>
    </row>
    <row r="10087" ht="15.75" customHeight="1">
      <c r="A10087" s="14" t="s">
        <v>11</v>
      </c>
      <c r="B10087" s="14" t="s">
        <v>12</v>
      </c>
      <c r="C10087" s="40" t="s">
        <v>24018</v>
      </c>
      <c r="D10087" s="14" t="s">
        <v>24079</v>
      </c>
      <c r="E10087" s="13" t="s">
        <v>24080</v>
      </c>
      <c r="F10087" s="14" t="s">
        <v>24081</v>
      </c>
      <c r="G10087" s="14" t="s">
        <v>12880</v>
      </c>
      <c r="H10087" s="41" t="s">
        <v>6712</v>
      </c>
      <c r="I10087" s="42" t="s">
        <v>85</v>
      </c>
      <c r="J10087" s="43">
        <f t="shared" si="1"/>
        <v>36</v>
      </c>
      <c r="K10087" s="7" t="str">
        <f t="shared" si="2"/>
        <v>ENG30-06276697-nemitovanje</v>
      </c>
      <c r="L10087" s="7" t="str">
        <f>ifna(VLOOKUP(K10087,'Лист1'!D:E,2,false))</f>
        <v/>
      </c>
      <c r="M10087" s="9"/>
      <c r="N10087" s="9"/>
      <c r="O10087" s="9"/>
      <c r="P10087" s="9"/>
      <c r="Q10087" s="9"/>
      <c r="R10087" s="9"/>
    </row>
    <row r="10088" ht="15.75" customHeight="1">
      <c r="A10088" s="14" t="s">
        <v>11</v>
      </c>
      <c r="B10088" s="14" t="s">
        <v>12</v>
      </c>
      <c r="C10088" s="40" t="s">
        <v>8012</v>
      </c>
      <c r="D10088" s="14" t="s">
        <v>24079</v>
      </c>
      <c r="E10088" s="13" t="s">
        <v>24080</v>
      </c>
      <c r="F10088" s="14" t="s">
        <v>24081</v>
      </c>
      <c r="G10088" s="14" t="s">
        <v>12880</v>
      </c>
      <c r="H10088" s="41" t="s">
        <v>6712</v>
      </c>
      <c r="I10088" s="42" t="s">
        <v>85</v>
      </c>
      <c r="J10088" s="83">
        <f t="shared" si="1"/>
        <v>36</v>
      </c>
      <c r="K10088" s="7" t="str">
        <f t="shared" si="2"/>
        <v>ENG30-06276697-nprenošenje</v>
      </c>
      <c r="L10088" s="7" t="str">
        <f>ifna(VLOOKUP(K10088,'Лист1'!D:E,2,false))</f>
        <v/>
      </c>
      <c r="M10088" s="9"/>
      <c r="N10088" s="9"/>
      <c r="O10088" s="9"/>
      <c r="P10088" s="9"/>
      <c r="Q10088" s="9"/>
      <c r="R10088" s="9"/>
    </row>
    <row r="10089" ht="15.75" customHeight="1">
      <c r="A10089" s="14" t="s">
        <v>11</v>
      </c>
      <c r="B10089" s="14" t="s">
        <v>12</v>
      </c>
      <c r="C10089" s="40" t="s">
        <v>21681</v>
      </c>
      <c r="D10089" s="14" t="s">
        <v>24082</v>
      </c>
      <c r="E10089" s="13" t="s">
        <v>24083</v>
      </c>
      <c r="F10089" s="14" t="s">
        <v>24084</v>
      </c>
      <c r="G10089" s="14" t="s">
        <v>12880</v>
      </c>
      <c r="H10089" s="41" t="s">
        <v>6712</v>
      </c>
      <c r="I10089" s="42" t="s">
        <v>85</v>
      </c>
      <c r="J10089" s="92">
        <f t="shared" si="1"/>
        <v>21</v>
      </c>
      <c r="K10089" s="7" t="str">
        <f t="shared" si="2"/>
        <v>ENG30-06277135-nradio</v>
      </c>
      <c r="L10089" s="7" t="str">
        <f>ifna(VLOOKUP(K10089,'Лист1'!D:E,2,false))</f>
        <v/>
      </c>
      <c r="M10089" s="9"/>
      <c r="N10089" s="9"/>
      <c r="O10089" s="9"/>
      <c r="P10089" s="9"/>
      <c r="Q10089" s="9"/>
      <c r="R10089" s="9"/>
    </row>
    <row r="10090" ht="15.75" customHeight="1">
      <c r="A10090" s="14" t="s">
        <v>11</v>
      </c>
      <c r="B10090" s="14" t="s">
        <v>12</v>
      </c>
      <c r="C10090" s="40" t="s">
        <v>24018</v>
      </c>
      <c r="D10090" s="14" t="s">
        <v>24085</v>
      </c>
      <c r="E10090" s="13" t="s">
        <v>24086</v>
      </c>
      <c r="F10090" s="14" t="s">
        <v>24087</v>
      </c>
      <c r="G10090" s="14" t="s">
        <v>12880</v>
      </c>
      <c r="H10090" s="41" t="s">
        <v>6712</v>
      </c>
      <c r="I10090" s="42" t="s">
        <v>85</v>
      </c>
      <c r="J10090" s="46">
        <f t="shared" si="1"/>
        <v>61</v>
      </c>
      <c r="K10090" s="7" t="str">
        <f t="shared" si="2"/>
        <v>ENG30-06277280-nemitovanje</v>
      </c>
      <c r="L10090" s="7" t="str">
        <f>ifna(VLOOKUP(K10090,'Лист1'!D:E,2,false))</f>
        <v/>
      </c>
      <c r="M10090" s="9"/>
      <c r="N10090" s="9"/>
      <c r="O10090" s="9"/>
      <c r="P10090" s="9"/>
      <c r="Q10090" s="9"/>
      <c r="R10090" s="9"/>
    </row>
    <row r="10091" ht="15.75" customHeight="1">
      <c r="A10091" s="14" t="s">
        <v>11</v>
      </c>
      <c r="B10091" s="14" t="s">
        <v>12</v>
      </c>
      <c r="C10091" s="40" t="s">
        <v>21950</v>
      </c>
      <c r="D10091" s="14" t="s">
        <v>24085</v>
      </c>
      <c r="E10091" s="13" t="s">
        <v>24086</v>
      </c>
      <c r="F10091" s="14" t="s">
        <v>24087</v>
      </c>
      <c r="G10091" s="14" t="s">
        <v>12880</v>
      </c>
      <c r="H10091" s="41" t="s">
        <v>6712</v>
      </c>
      <c r="I10091" s="42" t="s">
        <v>85</v>
      </c>
      <c r="J10091" s="106">
        <f t="shared" si="1"/>
        <v>61</v>
      </c>
      <c r="K10091" s="7" t="str">
        <f t="shared" si="2"/>
        <v>ENG30-06277280-ntelevizija</v>
      </c>
      <c r="L10091" s="7" t="str">
        <f>ifna(VLOOKUP(K10091,'Лист1'!D:E,2,false))</f>
        <v/>
      </c>
      <c r="M10091" s="9"/>
      <c r="N10091" s="9"/>
      <c r="O10091" s="9"/>
      <c r="P10091" s="9"/>
      <c r="Q10091" s="9"/>
      <c r="R10091" s="9"/>
    </row>
    <row r="10092" ht="15.75" customHeight="1">
      <c r="A10092" s="14" t="s">
        <v>11</v>
      </c>
      <c r="B10092" s="14" t="s">
        <v>12</v>
      </c>
      <c r="C10092" s="40" t="s">
        <v>21955</v>
      </c>
      <c r="D10092" s="14" t="s">
        <v>24085</v>
      </c>
      <c r="E10092" s="13" t="s">
        <v>24086</v>
      </c>
      <c r="F10092" s="14" t="s">
        <v>24087</v>
      </c>
      <c r="G10092" s="14" t="s">
        <v>12880</v>
      </c>
      <c r="H10092" s="41" t="s">
        <v>6712</v>
      </c>
      <c r="I10092" s="42" t="s">
        <v>85</v>
      </c>
      <c r="J10092" s="22">
        <f t="shared" si="1"/>
        <v>61</v>
      </c>
      <c r="K10092" s="7" t="str">
        <f t="shared" si="2"/>
        <v>ENG30-06277280-ntelevizor</v>
      </c>
      <c r="L10092" s="7" t="str">
        <f>ifna(VLOOKUP(K10092,'Лист1'!D:E,2,false))</f>
        <v/>
      </c>
      <c r="M10092" s="9"/>
      <c r="N10092" s="9"/>
      <c r="O10092" s="9"/>
      <c r="P10092" s="9"/>
      <c r="Q10092" s="9"/>
      <c r="R10092" s="9"/>
    </row>
    <row r="10093" ht="15.75" customHeight="1">
      <c r="A10093" s="14" t="s">
        <v>11</v>
      </c>
      <c r="B10093" s="14" t="s">
        <v>12</v>
      </c>
      <c r="C10093" s="40" t="s">
        <v>21956</v>
      </c>
      <c r="D10093" s="14" t="s">
        <v>24085</v>
      </c>
      <c r="E10093" s="13" t="s">
        <v>24086</v>
      </c>
      <c r="F10093" s="14" t="s">
        <v>24087</v>
      </c>
      <c r="G10093" s="14" t="s">
        <v>12880</v>
      </c>
      <c r="H10093" s="41" t="s">
        <v>6712</v>
      </c>
      <c r="I10093" s="42" t="s">
        <v>85</v>
      </c>
      <c r="J10093" s="61">
        <f t="shared" si="1"/>
        <v>61</v>
      </c>
      <c r="K10093" s="7" t="str">
        <f t="shared" si="2"/>
        <v>ENG30-06277280-nvideo</v>
      </c>
      <c r="L10093" s="7" t="str">
        <f>ifna(VLOOKUP(K10093,'Лист1'!D:E,2,false))</f>
        <v/>
      </c>
      <c r="M10093" s="9"/>
      <c r="N10093" s="9"/>
      <c r="O10093" s="9"/>
      <c r="P10093" s="9"/>
      <c r="Q10093" s="9"/>
      <c r="R10093" s="9"/>
    </row>
    <row r="10094" ht="15.75" customHeight="1">
      <c r="A10094" s="14" t="s">
        <v>11</v>
      </c>
      <c r="B10094" s="14" t="s">
        <v>12</v>
      </c>
      <c r="C10094" s="40" t="s">
        <v>21143</v>
      </c>
      <c r="D10094" s="14" t="s">
        <v>24088</v>
      </c>
      <c r="E10094" s="13" t="s">
        <v>24089</v>
      </c>
      <c r="F10094" s="14" t="s">
        <v>24090</v>
      </c>
      <c r="G10094" s="14" t="s">
        <v>21954</v>
      </c>
      <c r="H10094" s="41" t="s">
        <v>6712</v>
      </c>
      <c r="I10094" s="42" t="s">
        <v>85</v>
      </c>
      <c r="J10094" s="48">
        <f t="shared" si="1"/>
        <v>34</v>
      </c>
      <c r="K10094" s="7" t="str">
        <f t="shared" si="2"/>
        <v>ENG30-06277803-nslika</v>
      </c>
      <c r="L10094" s="7" t="str">
        <f>ifna(VLOOKUP(K10094,'Лист1'!D:E,2,false))</f>
        <v/>
      </c>
      <c r="M10094" s="9"/>
      <c r="N10094" s="9"/>
      <c r="O10094" s="9"/>
      <c r="P10094" s="9"/>
      <c r="Q10094" s="9"/>
      <c r="R10094" s="9"/>
    </row>
    <row r="10095" ht="15.75" customHeight="1">
      <c r="A10095" s="14" t="s">
        <v>11</v>
      </c>
      <c r="B10095" s="14" t="s">
        <v>12</v>
      </c>
      <c r="C10095" s="40" t="s">
        <v>21956</v>
      </c>
      <c r="D10095" s="14" t="s">
        <v>24088</v>
      </c>
      <c r="E10095" s="13" t="s">
        <v>24089</v>
      </c>
      <c r="F10095" s="14" t="s">
        <v>24090</v>
      </c>
      <c r="G10095" s="14" t="s">
        <v>21954</v>
      </c>
      <c r="H10095" s="41" t="s">
        <v>6712</v>
      </c>
      <c r="I10095" s="42" t="s">
        <v>85</v>
      </c>
      <c r="J10095" s="18">
        <f t="shared" si="1"/>
        <v>34</v>
      </c>
      <c r="K10095" s="7" t="str">
        <f t="shared" si="2"/>
        <v>ENG30-06277803-nvideo</v>
      </c>
      <c r="L10095" s="7" t="str">
        <f>ifna(VLOOKUP(K10095,'Лист1'!D:E,2,false))</f>
        <v/>
      </c>
      <c r="M10095" s="9"/>
      <c r="N10095" s="9"/>
      <c r="O10095" s="9"/>
      <c r="P10095" s="9"/>
      <c r="Q10095" s="9"/>
      <c r="R10095" s="9"/>
    </row>
    <row r="10096" ht="15.75" customHeight="1">
      <c r="A10096" s="14" t="s">
        <v>11</v>
      </c>
      <c r="B10096" s="14" t="s">
        <v>12</v>
      </c>
      <c r="C10096" s="40" t="s">
        <v>24091</v>
      </c>
      <c r="D10096" s="14" t="s">
        <v>24092</v>
      </c>
      <c r="E10096" s="13" t="s">
        <v>24093</v>
      </c>
      <c r="F10096" s="13" t="s">
        <v>24094</v>
      </c>
      <c r="G10096" s="14" t="s">
        <v>8298</v>
      </c>
      <c r="H10096" s="159" t="s">
        <v>6712</v>
      </c>
      <c r="I10096" s="116" t="s">
        <v>17</v>
      </c>
      <c r="J10096" s="44">
        <f t="shared" si="1"/>
        <v>201</v>
      </c>
      <c r="K10096" s="7" t="str">
        <f t="shared" si="2"/>
        <v>ENG30-06279326-nelektronska pošta</v>
      </c>
      <c r="L10096" s="7" t="str">
        <f>ifna(VLOOKUP(K10096,'Лист1'!D:E,2,false))</f>
        <v/>
      </c>
      <c r="M10096" s="9"/>
      <c r="N10096" s="9"/>
      <c r="O10096" s="9"/>
      <c r="P10096" s="9"/>
      <c r="Q10096" s="9"/>
      <c r="R10096" s="9"/>
    </row>
    <row r="10097" ht="15.75" customHeight="1">
      <c r="A10097" s="14" t="s">
        <v>11</v>
      </c>
      <c r="B10097" s="14" t="s">
        <v>12</v>
      </c>
      <c r="C10097" s="40" t="s">
        <v>7299</v>
      </c>
      <c r="D10097" s="14" t="s">
        <v>24095</v>
      </c>
      <c r="E10097" s="13" t="s">
        <v>24096</v>
      </c>
      <c r="F10097" s="14" t="s">
        <v>24097</v>
      </c>
      <c r="G10097" s="14" t="s">
        <v>12880</v>
      </c>
      <c r="H10097" s="41" t="s">
        <v>6712</v>
      </c>
      <c r="I10097" s="42" t="s">
        <v>85</v>
      </c>
      <c r="J10097" s="66">
        <f t="shared" si="1"/>
        <v>29</v>
      </c>
      <c r="K10097" s="7" t="str">
        <f t="shared" si="2"/>
        <v>ENG30-06281175-notkriće</v>
      </c>
      <c r="L10097" s="7" t="str">
        <f>ifna(VLOOKUP(K10097,'Лист1'!D:E,2,false))</f>
        <v/>
      </c>
      <c r="M10097" s="9"/>
      <c r="N10097" s="9"/>
      <c r="O10097" s="9"/>
      <c r="P10097" s="9"/>
      <c r="Q10097" s="9"/>
      <c r="R10097" s="9"/>
    </row>
    <row r="10098" ht="15.75" customHeight="1">
      <c r="A10098" s="14" t="s">
        <v>11</v>
      </c>
      <c r="B10098" s="14" t="s">
        <v>12</v>
      </c>
      <c r="C10098" s="40" t="s">
        <v>21934</v>
      </c>
      <c r="D10098" s="14" t="s">
        <v>24098</v>
      </c>
      <c r="E10098" s="13" t="s">
        <v>24099</v>
      </c>
      <c r="F10098" s="14" t="s">
        <v>21934</v>
      </c>
      <c r="G10098" s="14" t="s">
        <v>7136</v>
      </c>
      <c r="H10098" s="41" t="s">
        <v>6712</v>
      </c>
      <c r="I10098" s="42" t="s">
        <v>85</v>
      </c>
      <c r="J10098" s="31">
        <f t="shared" si="1"/>
        <v>80</v>
      </c>
      <c r="K10098" s="7" t="str">
        <f t="shared" si="2"/>
        <v>ENG30-06282651-njezik</v>
      </c>
      <c r="L10098" s="7" t="str">
        <f>ifna(VLOOKUP(K10098,'Лист1'!D:E,2,false))</f>
        <v/>
      </c>
      <c r="M10098" s="9"/>
      <c r="N10098" s="9"/>
      <c r="O10098" s="9"/>
      <c r="P10098" s="9"/>
      <c r="Q10098" s="9"/>
      <c r="R10098" s="9"/>
    </row>
    <row r="10099" ht="15.75" customHeight="1">
      <c r="A10099" s="14" t="s">
        <v>11</v>
      </c>
      <c r="B10099" s="14" t="s">
        <v>12</v>
      </c>
      <c r="C10099" s="40" t="s">
        <v>24100</v>
      </c>
      <c r="D10099" s="14" t="s">
        <v>24101</v>
      </c>
      <c r="E10099" s="13" t="s">
        <v>24102</v>
      </c>
      <c r="F10099" s="14" t="s">
        <v>24103</v>
      </c>
      <c r="G10099" s="14" t="s">
        <v>7136</v>
      </c>
      <c r="H10099" s="41" t="s">
        <v>6712</v>
      </c>
      <c r="I10099" s="42" t="s">
        <v>85</v>
      </c>
      <c r="J10099" s="29">
        <f t="shared" si="1"/>
        <v>29</v>
      </c>
      <c r="K10099" s="7" t="str">
        <f t="shared" si="2"/>
        <v>ENG30-06283764-nreč</v>
      </c>
      <c r="L10099" s="7" t="str">
        <f>ifna(VLOOKUP(K10099,'Лист1'!D:E,2,false))</f>
        <v/>
      </c>
      <c r="M10099" s="9"/>
      <c r="N10099" s="9"/>
      <c r="O10099" s="9"/>
      <c r="P10099" s="9"/>
      <c r="Q10099" s="9"/>
      <c r="R10099" s="9"/>
    </row>
    <row r="10100" ht="15.75" customHeight="1">
      <c r="A10100" s="14" t="s">
        <v>11</v>
      </c>
      <c r="B10100" s="14" t="s">
        <v>12</v>
      </c>
      <c r="C10100" s="40" t="s">
        <v>24100</v>
      </c>
      <c r="D10100" s="14" t="s">
        <v>24104</v>
      </c>
      <c r="E10100" s="13" t="s">
        <v>24105</v>
      </c>
      <c r="F10100" s="14" t="s">
        <v>24100</v>
      </c>
      <c r="G10100" s="14" t="s">
        <v>7136</v>
      </c>
      <c r="H10100" s="41" t="s">
        <v>6712</v>
      </c>
      <c r="I10100" s="42" t="s">
        <v>85</v>
      </c>
      <c r="J10100" s="47">
        <f t="shared" si="1"/>
        <v>62</v>
      </c>
      <c r="K10100" s="7" t="str">
        <f t="shared" si="2"/>
        <v>ENG30-06286395-nreč</v>
      </c>
      <c r="L10100" s="7" t="str">
        <f>ifna(VLOOKUP(K10100,'Лист1'!D:E,2,false))</f>
        <v/>
      </c>
      <c r="M10100" s="9"/>
      <c r="N10100" s="9"/>
      <c r="O10100" s="9"/>
      <c r="P10100" s="9"/>
      <c r="Q10100" s="9"/>
      <c r="R10100" s="9"/>
    </row>
    <row r="10101" ht="15.75" customHeight="1">
      <c r="A10101" s="14" t="s">
        <v>11</v>
      </c>
      <c r="B10101" s="14" t="s">
        <v>12</v>
      </c>
      <c r="C10101" s="40" t="s">
        <v>7069</v>
      </c>
      <c r="D10101" s="14" t="s">
        <v>24106</v>
      </c>
      <c r="E10101" s="13" t="s">
        <v>24107</v>
      </c>
      <c r="F10101" s="14" t="s">
        <v>24108</v>
      </c>
      <c r="G10101" s="14" t="s">
        <v>7136</v>
      </c>
      <c r="H10101" s="41" t="s">
        <v>6712</v>
      </c>
      <c r="I10101" s="42" t="s">
        <v>85</v>
      </c>
      <c r="J10101" s="39">
        <f t="shared" si="1"/>
        <v>102</v>
      </c>
      <c r="K10101" s="7" t="str">
        <f t="shared" si="2"/>
        <v>ENG30-06290637-noblik</v>
      </c>
      <c r="L10101" s="7" t="str">
        <f>ifna(VLOOKUP(K10101,'Лист1'!D:E,2,false))</f>
        <v/>
      </c>
      <c r="M10101" s="9"/>
      <c r="N10101" s="9"/>
      <c r="O10101" s="9"/>
      <c r="P10101" s="9"/>
      <c r="Q10101" s="9"/>
      <c r="R10101" s="9"/>
    </row>
    <row r="10102" ht="15.75" customHeight="1">
      <c r="A10102" s="14" t="s">
        <v>11</v>
      </c>
      <c r="B10102" s="14" t="s">
        <v>12</v>
      </c>
      <c r="C10102" s="40" t="s">
        <v>24109</v>
      </c>
      <c r="D10102" s="14" t="s">
        <v>24110</v>
      </c>
      <c r="E10102" s="13" t="s">
        <v>24111</v>
      </c>
      <c r="F10102" s="14" t="s">
        <v>24112</v>
      </c>
      <c r="G10102" s="14" t="s">
        <v>7136</v>
      </c>
      <c r="H10102" s="41" t="s">
        <v>6712</v>
      </c>
      <c r="I10102" s="42" t="s">
        <v>85</v>
      </c>
      <c r="J10102" s="45">
        <f t="shared" si="1"/>
        <v>47</v>
      </c>
      <c r="K10102" s="7" t="str">
        <f t="shared" si="2"/>
        <v>ENG30-06291603-nmoto</v>
      </c>
      <c r="L10102" s="7" t="str">
        <f>ifna(VLOOKUP(K10102,'Лист1'!D:E,2,false))</f>
        <v/>
      </c>
      <c r="M10102" s="9"/>
      <c r="N10102" s="9"/>
      <c r="O10102" s="9"/>
      <c r="P10102" s="9"/>
      <c r="Q10102" s="9"/>
      <c r="R10102" s="9"/>
    </row>
    <row r="10103" ht="15.75" customHeight="1">
      <c r="A10103" s="14" t="s">
        <v>11</v>
      </c>
      <c r="B10103" s="14" t="s">
        <v>12</v>
      </c>
      <c r="C10103" s="40" t="s">
        <v>21271</v>
      </c>
      <c r="D10103" s="14" t="s">
        <v>24113</v>
      </c>
      <c r="E10103" s="13" t="s">
        <v>24114</v>
      </c>
      <c r="F10103" s="14" t="s">
        <v>21271</v>
      </c>
      <c r="G10103" s="14" t="s">
        <v>7136</v>
      </c>
      <c r="H10103" s="41" t="s">
        <v>6712</v>
      </c>
      <c r="I10103" s="42" t="s">
        <v>85</v>
      </c>
      <c r="J10103" s="44">
        <f t="shared" si="1"/>
        <v>90</v>
      </c>
      <c r="K10103" s="7" t="str">
        <f t="shared" si="2"/>
        <v>ENG30-06291809-nglava</v>
      </c>
      <c r="L10103" s="7" t="str">
        <f>ifna(VLOOKUP(K10103,'Лист1'!D:E,2,false))</f>
        <v/>
      </c>
      <c r="M10103" s="9"/>
      <c r="N10103" s="9"/>
      <c r="O10103" s="9"/>
      <c r="P10103" s="9"/>
      <c r="Q10103" s="9"/>
      <c r="R10103" s="9"/>
    </row>
    <row r="10104" ht="15.75" customHeight="1">
      <c r="A10104" s="14" t="s">
        <v>11</v>
      </c>
      <c r="B10104" s="14" t="s">
        <v>12</v>
      </c>
      <c r="C10104" s="40" t="s">
        <v>11297</v>
      </c>
      <c r="D10104" s="14" t="s">
        <v>24115</v>
      </c>
      <c r="E10104" s="13" t="s">
        <v>24116</v>
      </c>
      <c r="F10104" s="14" t="s">
        <v>24117</v>
      </c>
      <c r="G10104" s="14" t="s">
        <v>7268</v>
      </c>
      <c r="H10104" s="41" t="s">
        <v>6712</v>
      </c>
      <c r="I10104" s="42" t="s">
        <v>85</v>
      </c>
      <c r="J10104" s="58">
        <f t="shared" si="1"/>
        <v>40</v>
      </c>
      <c r="K10104" s="7" t="str">
        <f t="shared" si="2"/>
        <v>ENG30-06292154-ncentar</v>
      </c>
      <c r="L10104" s="7" t="str">
        <f>ifna(VLOOKUP(K10104,'Лист1'!D:E,2,false))</f>
        <v/>
      </c>
      <c r="M10104" s="9"/>
      <c r="N10104" s="9"/>
      <c r="O10104" s="9"/>
      <c r="P10104" s="9"/>
      <c r="Q10104" s="9"/>
      <c r="R10104" s="9"/>
    </row>
    <row r="10105" ht="15.75" customHeight="1">
      <c r="A10105" s="14" t="s">
        <v>11</v>
      </c>
      <c r="B10105" s="14" t="s">
        <v>12</v>
      </c>
      <c r="C10105" s="40" t="s">
        <v>22876</v>
      </c>
      <c r="D10105" s="14" t="s">
        <v>24118</v>
      </c>
      <c r="E10105" s="13" t="s">
        <v>24119</v>
      </c>
      <c r="F10105" s="14" t="s">
        <v>24120</v>
      </c>
      <c r="G10105" s="14" t="s">
        <v>7136</v>
      </c>
      <c r="H10105" s="41" t="s">
        <v>6712</v>
      </c>
      <c r="I10105" s="42" t="s">
        <v>85</v>
      </c>
      <c r="J10105" s="46">
        <f t="shared" si="1"/>
        <v>56</v>
      </c>
      <c r="K10105" s="7" t="str">
        <f t="shared" si="2"/>
        <v>ENG30-06300193-nkoren</v>
      </c>
      <c r="L10105" s="7" t="str">
        <f>ifna(VLOOKUP(K10105,'Лист1'!D:E,2,false))</f>
        <v/>
      </c>
      <c r="M10105" s="9"/>
      <c r="N10105" s="9"/>
      <c r="O10105" s="9"/>
      <c r="P10105" s="9"/>
      <c r="Q10105" s="9"/>
      <c r="R10105" s="9"/>
    </row>
    <row r="10106" ht="15.75" customHeight="1">
      <c r="A10106" s="14" t="s">
        <v>11</v>
      </c>
      <c r="B10106" s="14" t="s">
        <v>12</v>
      </c>
      <c r="C10106" s="40" t="s">
        <v>23407</v>
      </c>
      <c r="D10106" s="14" t="s">
        <v>24118</v>
      </c>
      <c r="E10106" s="13" t="s">
        <v>24119</v>
      </c>
      <c r="F10106" s="14" t="s">
        <v>24120</v>
      </c>
      <c r="G10106" s="14" t="s">
        <v>7136</v>
      </c>
      <c r="H10106" s="41" t="s">
        <v>6712</v>
      </c>
      <c r="I10106" s="42" t="s">
        <v>85</v>
      </c>
      <c r="J10106" s="85">
        <f t="shared" si="1"/>
        <v>56</v>
      </c>
      <c r="K10106" s="7" t="str">
        <f t="shared" si="2"/>
        <v>ENG30-06300193-nosnova</v>
      </c>
      <c r="L10106" s="7" t="str">
        <f>ifna(VLOOKUP(K10106,'Лист1'!D:E,2,false))</f>
        <v/>
      </c>
      <c r="M10106" s="9"/>
      <c r="N10106" s="9"/>
      <c r="O10106" s="9"/>
      <c r="P10106" s="9"/>
      <c r="Q10106" s="9"/>
      <c r="R10106" s="9"/>
    </row>
    <row r="10107" ht="15.75" customHeight="1">
      <c r="A10107" s="14" t="s">
        <v>11</v>
      </c>
      <c r="B10107" s="14" t="s">
        <v>12</v>
      </c>
      <c r="C10107" s="40" t="s">
        <v>22876</v>
      </c>
      <c r="D10107" s="14" t="s">
        <v>24121</v>
      </c>
      <c r="E10107" s="13" t="s">
        <v>24122</v>
      </c>
      <c r="F10107" s="14" t="s">
        <v>22876</v>
      </c>
      <c r="G10107" s="14" t="s">
        <v>7136</v>
      </c>
      <c r="H10107" s="41" t="s">
        <v>6712</v>
      </c>
      <c r="I10107" s="42" t="s">
        <v>85</v>
      </c>
      <c r="J10107" s="25">
        <f t="shared" si="1"/>
        <v>126</v>
      </c>
      <c r="K10107" s="7" t="str">
        <f t="shared" si="2"/>
        <v>ENG30-06300445-nkoren</v>
      </c>
      <c r="L10107" s="7" t="str">
        <f>ifna(VLOOKUP(K10107,'Лист1'!D:E,2,false))</f>
        <v/>
      </c>
      <c r="M10107" s="9"/>
      <c r="N10107" s="9"/>
      <c r="O10107" s="9"/>
      <c r="P10107" s="9"/>
      <c r="Q10107" s="9"/>
      <c r="R10107" s="9"/>
    </row>
    <row r="10108" ht="15.75" customHeight="1">
      <c r="A10108" s="14" t="s">
        <v>11</v>
      </c>
      <c r="B10108" s="14" t="s">
        <v>12</v>
      </c>
      <c r="C10108" s="40" t="s">
        <v>24123</v>
      </c>
      <c r="D10108" s="14" t="s">
        <v>24124</v>
      </c>
      <c r="E10108" s="13" t="s">
        <v>24125</v>
      </c>
      <c r="F10108" s="14" t="s">
        <v>24123</v>
      </c>
      <c r="G10108" s="14" t="s">
        <v>7136</v>
      </c>
      <c r="H10108" s="41" t="s">
        <v>6712</v>
      </c>
      <c r="I10108" s="42" t="s">
        <v>85</v>
      </c>
      <c r="J10108" s="51">
        <f t="shared" si="1"/>
        <v>53</v>
      </c>
      <c r="K10108" s="7" t="str">
        <f t="shared" si="2"/>
        <v>ENG30-06303888-ntermin</v>
      </c>
      <c r="L10108" s="7" t="str">
        <f>ifna(VLOOKUP(K10108,'Лист1'!D:E,2,false))</f>
        <v/>
      </c>
      <c r="M10108" s="9"/>
      <c r="N10108" s="9"/>
      <c r="O10108" s="9"/>
      <c r="P10108" s="9"/>
      <c r="Q10108" s="9"/>
      <c r="R10108" s="9"/>
    </row>
    <row r="10109" ht="15.75" customHeight="1">
      <c r="A10109" s="14" t="s">
        <v>11</v>
      </c>
      <c r="B10109" s="14" t="s">
        <v>12</v>
      </c>
      <c r="C10109" s="40" t="s">
        <v>21934</v>
      </c>
      <c r="D10109" s="14" t="s">
        <v>24126</v>
      </c>
      <c r="E10109" s="13" t="s">
        <v>24127</v>
      </c>
      <c r="F10109" s="14" t="s">
        <v>24128</v>
      </c>
      <c r="G10109" s="14" t="s">
        <v>7136</v>
      </c>
      <c r="H10109" s="41" t="s">
        <v>6712</v>
      </c>
      <c r="I10109" s="42" t="s">
        <v>85</v>
      </c>
      <c r="J10109" s="25">
        <f t="shared" si="1"/>
        <v>50</v>
      </c>
      <c r="K10109" s="7" t="str">
        <f t="shared" si="2"/>
        <v>ENG30-06304059-njezik</v>
      </c>
      <c r="L10109" s="7" t="str">
        <f>ifna(VLOOKUP(K10109,'Лист1'!D:E,2,false))</f>
        <v/>
      </c>
      <c r="M10109" s="9"/>
      <c r="N10109" s="9"/>
      <c r="O10109" s="9"/>
      <c r="P10109" s="9"/>
      <c r="Q10109" s="9"/>
      <c r="R10109" s="9"/>
    </row>
    <row r="10110" ht="15.75" customHeight="1">
      <c r="A10110" s="14" t="s">
        <v>11</v>
      </c>
      <c r="B10110" s="14" t="s">
        <v>12</v>
      </c>
      <c r="C10110" s="40" t="s">
        <v>23110</v>
      </c>
      <c r="D10110" s="14" t="s">
        <v>24129</v>
      </c>
      <c r="E10110" s="13" t="s">
        <v>24130</v>
      </c>
      <c r="F10110" s="14" t="s">
        <v>23110</v>
      </c>
      <c r="G10110" s="14" t="s">
        <v>7136</v>
      </c>
      <c r="H10110" s="41" t="s">
        <v>6712</v>
      </c>
      <c r="I10110" s="42" t="s">
        <v>85</v>
      </c>
      <c r="J10110" s="84">
        <f t="shared" si="1"/>
        <v>25</v>
      </c>
      <c r="K10110" s="7" t="str">
        <f t="shared" si="2"/>
        <v>ENG30-06304576-ngovor</v>
      </c>
      <c r="L10110" s="7" t="str">
        <f>ifna(VLOOKUP(K10110,'Лист1'!D:E,2,false))</f>
        <v/>
      </c>
      <c r="M10110" s="9"/>
      <c r="N10110" s="9"/>
      <c r="O10110" s="9"/>
      <c r="P10110" s="9"/>
      <c r="Q10110" s="9"/>
      <c r="R10110" s="9"/>
    </row>
    <row r="10111" ht="15.75" customHeight="1">
      <c r="A10111" s="14" t="s">
        <v>11</v>
      </c>
      <c r="B10111" s="14" t="s">
        <v>12</v>
      </c>
      <c r="C10111" s="40" t="s">
        <v>22027</v>
      </c>
      <c r="D10111" s="14" t="s">
        <v>24131</v>
      </c>
      <c r="E10111" s="13" t="s">
        <v>24132</v>
      </c>
      <c r="F10111" s="14" t="s">
        <v>22027</v>
      </c>
      <c r="G10111" s="14" t="s">
        <v>7136</v>
      </c>
      <c r="H10111" s="41" t="s">
        <v>6712</v>
      </c>
      <c r="I10111" s="42" t="s">
        <v>85</v>
      </c>
      <c r="J10111" s="69">
        <f t="shared" si="1"/>
        <v>39</v>
      </c>
      <c r="K10111" s="7" t="str">
        <f t="shared" si="2"/>
        <v>ENG30-06304671-nslog</v>
      </c>
      <c r="L10111" s="7" t="str">
        <f>ifna(VLOOKUP(K10111,'Лист1'!D:E,2,false))</f>
        <v/>
      </c>
      <c r="M10111" s="9"/>
      <c r="N10111" s="9"/>
      <c r="O10111" s="9"/>
      <c r="P10111" s="9"/>
      <c r="Q10111" s="9"/>
      <c r="R10111" s="9"/>
    </row>
    <row r="10112" ht="15.75" customHeight="1">
      <c r="A10112" s="14" t="s">
        <v>11</v>
      </c>
      <c r="B10112" s="14" t="s">
        <v>12</v>
      </c>
      <c r="C10112" s="40" t="s">
        <v>8610</v>
      </c>
      <c r="D10112" s="14" t="s">
        <v>24133</v>
      </c>
      <c r="E10112" s="13" t="s">
        <v>24134</v>
      </c>
      <c r="F10112" s="14" t="s">
        <v>24135</v>
      </c>
      <c r="G10112" s="14" t="s">
        <v>7136</v>
      </c>
      <c r="H10112" s="41" t="s">
        <v>6712</v>
      </c>
      <c r="I10112" s="42" t="s">
        <v>85</v>
      </c>
      <c r="J10112" s="31">
        <f t="shared" si="1"/>
        <v>66</v>
      </c>
      <c r="K10112" s="7" t="str">
        <f t="shared" si="2"/>
        <v>ENG30-06308765-nzavršetak</v>
      </c>
      <c r="L10112" s="7" t="str">
        <f>ifna(VLOOKUP(K10112,'Лист1'!D:E,2,false))</f>
        <v/>
      </c>
      <c r="M10112" s="9"/>
      <c r="N10112" s="9"/>
      <c r="O10112" s="9"/>
      <c r="P10112" s="9"/>
      <c r="Q10112" s="9"/>
      <c r="R10112" s="9"/>
    </row>
    <row r="10113" ht="15.75" customHeight="1">
      <c r="A10113" s="14" t="s">
        <v>11</v>
      </c>
      <c r="B10113" s="14" t="s">
        <v>12</v>
      </c>
      <c r="C10113" s="40" t="s">
        <v>24136</v>
      </c>
      <c r="D10113" s="14" t="s">
        <v>24137</v>
      </c>
      <c r="E10113" s="13" t="s">
        <v>24138</v>
      </c>
      <c r="F10113" s="14" t="s">
        <v>24139</v>
      </c>
      <c r="G10113" s="14" t="s">
        <v>7268</v>
      </c>
      <c r="H10113" s="41" t="s">
        <v>6712</v>
      </c>
      <c r="I10113" s="42" t="s">
        <v>85</v>
      </c>
      <c r="J10113" s="48">
        <f t="shared" si="1"/>
        <v>94</v>
      </c>
      <c r="K10113" s="7" t="str">
        <f t="shared" si="2"/>
        <v>ENG30-06309931-nsubjekt</v>
      </c>
      <c r="L10113" s="7" t="str">
        <f>ifna(VLOOKUP(K10113,'Лист1'!D:E,2,false))</f>
        <v/>
      </c>
      <c r="M10113" s="9"/>
      <c r="N10113" s="9"/>
      <c r="O10113" s="9"/>
      <c r="P10113" s="9"/>
      <c r="Q10113" s="9"/>
      <c r="R10113" s="9"/>
    </row>
    <row r="10114" ht="15.75" customHeight="1">
      <c r="A10114" s="14" t="s">
        <v>11</v>
      </c>
      <c r="B10114" s="14" t="s">
        <v>12</v>
      </c>
      <c r="C10114" s="40" t="s">
        <v>22167</v>
      </c>
      <c r="D10114" s="14" t="s">
        <v>24140</v>
      </c>
      <c r="E10114" s="13" t="s">
        <v>24141</v>
      </c>
      <c r="F10114" s="14" t="s">
        <v>24142</v>
      </c>
      <c r="G10114" s="14" t="s">
        <v>7268</v>
      </c>
      <c r="H10114" s="41" t="s">
        <v>6712</v>
      </c>
      <c r="I10114" s="42" t="s">
        <v>85</v>
      </c>
      <c r="J10114" s="29">
        <f t="shared" si="1"/>
        <v>82</v>
      </c>
      <c r="K10114" s="7" t="str">
        <f t="shared" si="2"/>
        <v>ENG30-06313651-nizraz</v>
      </c>
      <c r="L10114" s="7" t="str">
        <f>ifna(VLOOKUP(K10114,'Лист1'!D:E,2,false))</f>
        <v/>
      </c>
      <c r="M10114" s="9"/>
      <c r="N10114" s="9"/>
      <c r="O10114" s="9"/>
      <c r="P10114" s="9"/>
      <c r="Q10114" s="9"/>
      <c r="R10114" s="9"/>
    </row>
    <row r="10115" ht="15.75" customHeight="1">
      <c r="A10115" s="14" t="s">
        <v>11</v>
      </c>
      <c r="B10115" s="14" t="s">
        <v>12</v>
      </c>
      <c r="C10115" s="40" t="s">
        <v>12166</v>
      </c>
      <c r="D10115" s="14" t="s">
        <v>24140</v>
      </c>
      <c r="E10115" s="13" t="s">
        <v>24141</v>
      </c>
      <c r="F10115" s="14" t="s">
        <v>24142</v>
      </c>
      <c r="G10115" s="14" t="s">
        <v>7268</v>
      </c>
      <c r="H10115" s="41" t="s">
        <v>6712</v>
      </c>
      <c r="I10115" s="42" t="s">
        <v>85</v>
      </c>
      <c r="J10115" s="38">
        <f t="shared" si="1"/>
        <v>82</v>
      </c>
      <c r="K10115" s="7" t="str">
        <f t="shared" si="2"/>
        <v>ENG30-06313651-nkonstrukcija</v>
      </c>
      <c r="L10115" s="7" t="str">
        <f>ifna(VLOOKUP(K10115,'Лист1'!D:E,2,false))</f>
        <v/>
      </c>
      <c r="M10115" s="9"/>
      <c r="N10115" s="9"/>
      <c r="O10115" s="9"/>
      <c r="P10115" s="9"/>
      <c r="Q10115" s="9"/>
      <c r="R10115" s="9"/>
    </row>
    <row r="10116" ht="15.75" customHeight="1">
      <c r="A10116" s="14" t="s">
        <v>11</v>
      </c>
      <c r="B10116" s="14" t="s">
        <v>12</v>
      </c>
      <c r="C10116" s="40" t="s">
        <v>14426</v>
      </c>
      <c r="D10116" s="14" t="s">
        <v>24143</v>
      </c>
      <c r="E10116" s="13" t="s">
        <v>24144</v>
      </c>
      <c r="F10116" s="14" t="s">
        <v>14426</v>
      </c>
      <c r="G10116" s="14" t="s">
        <v>7268</v>
      </c>
      <c r="H10116" s="41" t="s">
        <v>6712</v>
      </c>
      <c r="I10116" s="42" t="s">
        <v>85</v>
      </c>
      <c r="J10116" s="22">
        <f t="shared" si="1"/>
        <v>61</v>
      </c>
      <c r="K10116" s="7" t="str">
        <f t="shared" si="2"/>
        <v>ENG30-06315638-ndopuna</v>
      </c>
      <c r="L10116" s="7" t="str">
        <f>ifna(VLOOKUP(K10116,'Лист1'!D:E,2,false))</f>
        <v/>
      </c>
      <c r="M10116" s="9"/>
      <c r="N10116" s="9"/>
      <c r="O10116" s="9"/>
      <c r="P10116" s="9"/>
      <c r="Q10116" s="9"/>
      <c r="R10116" s="9"/>
    </row>
    <row r="10117" ht="15.75" customHeight="1">
      <c r="A10117" s="14" t="s">
        <v>11</v>
      </c>
      <c r="B10117" s="14" t="s">
        <v>12</v>
      </c>
      <c r="C10117" s="40" t="s">
        <v>24145</v>
      </c>
      <c r="D10117" s="14" t="s">
        <v>24146</v>
      </c>
      <c r="E10117" s="13" t="s">
        <v>24147</v>
      </c>
      <c r="F10117" s="14" t="s">
        <v>24145</v>
      </c>
      <c r="G10117" s="14" t="s">
        <v>7268</v>
      </c>
      <c r="H10117" s="41" t="s">
        <v>6712</v>
      </c>
      <c r="I10117" s="42" t="s">
        <v>85</v>
      </c>
      <c r="J10117" s="36">
        <f t="shared" si="1"/>
        <v>69</v>
      </c>
      <c r="K10117" s="7" t="str">
        <f t="shared" si="2"/>
        <v>ENG30-06324669-nčlan</v>
      </c>
      <c r="L10117" s="7" t="str">
        <f>ifna(VLOOKUP(K10117,'Лист1'!D:E,2,false))</f>
        <v/>
      </c>
      <c r="M10117" s="9"/>
      <c r="N10117" s="9"/>
      <c r="O10117" s="9"/>
      <c r="P10117" s="9"/>
      <c r="Q10117" s="9"/>
      <c r="R10117" s="9"/>
    </row>
    <row r="10118" ht="15.75" customHeight="1">
      <c r="A10118" s="14" t="s">
        <v>11</v>
      </c>
      <c r="B10118" s="14" t="s">
        <v>12</v>
      </c>
      <c r="C10118" s="40" t="s">
        <v>24148</v>
      </c>
      <c r="D10118" s="14" t="s">
        <v>24149</v>
      </c>
      <c r="E10118" s="13" t="s">
        <v>24150</v>
      </c>
      <c r="F10118" s="14" t="s">
        <v>24148</v>
      </c>
      <c r="G10118" s="14" t="s">
        <v>7268</v>
      </c>
      <c r="H10118" s="41" t="s">
        <v>6712</v>
      </c>
      <c r="I10118" s="42" t="s">
        <v>85</v>
      </c>
      <c r="J10118" s="53">
        <f t="shared" si="1"/>
        <v>172</v>
      </c>
      <c r="K10118" s="7" t="str">
        <f t="shared" si="2"/>
        <v>ENG30-06325145-npredlog</v>
      </c>
      <c r="L10118" s="7" t="str">
        <f>ifna(VLOOKUP(K10118,'Лист1'!D:E,2,false))</f>
        <v/>
      </c>
      <c r="M10118" s="9"/>
      <c r="N10118" s="9"/>
      <c r="O10118" s="9"/>
      <c r="P10118" s="9"/>
      <c r="Q10118" s="9"/>
      <c r="R10118" s="9"/>
    </row>
    <row r="10119" ht="15.75" customHeight="1">
      <c r="A10119" s="14" t="s">
        <v>11</v>
      </c>
      <c r="B10119" s="14" t="s">
        <v>12</v>
      </c>
      <c r="C10119" s="40" t="s">
        <v>24151</v>
      </c>
      <c r="D10119" s="14" t="s">
        <v>24152</v>
      </c>
      <c r="E10119" s="13" t="s">
        <v>24153</v>
      </c>
      <c r="F10119" s="14" t="s">
        <v>24154</v>
      </c>
      <c r="G10119" s="14" t="s">
        <v>7268</v>
      </c>
      <c r="H10119" s="41" t="s">
        <v>6712</v>
      </c>
      <c r="I10119" s="42" t="s">
        <v>85</v>
      </c>
      <c r="J10119" s="85">
        <f t="shared" si="1"/>
        <v>110</v>
      </c>
      <c r="K10119" s="7" t="str">
        <f t="shared" si="2"/>
        <v>ENG30-06326406-nčestica</v>
      </c>
      <c r="L10119" s="7" t="str">
        <f>ifna(VLOOKUP(K10119,'Лист1'!D:E,2,false))</f>
        <v/>
      </c>
      <c r="M10119" s="9"/>
      <c r="N10119" s="9"/>
      <c r="O10119" s="9"/>
      <c r="P10119" s="9"/>
      <c r="Q10119" s="9"/>
      <c r="R10119" s="9"/>
    </row>
    <row r="10120" ht="15.75" customHeight="1">
      <c r="A10120" s="14" t="s">
        <v>11</v>
      </c>
      <c r="B10120" s="14" t="s">
        <v>12</v>
      </c>
      <c r="C10120" s="40" t="s">
        <v>22660</v>
      </c>
      <c r="D10120" s="14" t="s">
        <v>24155</v>
      </c>
      <c r="E10120" s="13" t="s">
        <v>24156</v>
      </c>
      <c r="F10120" s="14" t="s">
        <v>22660</v>
      </c>
      <c r="G10120" s="14" t="s">
        <v>7268</v>
      </c>
      <c r="H10120" s="41" t="s">
        <v>6712</v>
      </c>
      <c r="I10120" s="42" t="s">
        <v>85</v>
      </c>
      <c r="J10120" s="70">
        <f t="shared" si="1"/>
        <v>139</v>
      </c>
      <c r="K10120" s="7" t="str">
        <f t="shared" si="2"/>
        <v>ENG30-06326526-nbroj</v>
      </c>
      <c r="L10120" s="7" t="str">
        <f>ifna(VLOOKUP(K10120,'Лист1'!D:E,2,false))</f>
        <v/>
      </c>
      <c r="M10120" s="9"/>
      <c r="N10120" s="9"/>
      <c r="O10120" s="9"/>
      <c r="P10120" s="9"/>
      <c r="Q10120" s="9"/>
      <c r="R10120" s="9"/>
    </row>
    <row r="10121" ht="15.75" customHeight="1">
      <c r="A10121" s="14" t="s">
        <v>11</v>
      </c>
      <c r="B10121" s="14" t="s">
        <v>12</v>
      </c>
      <c r="C10121" s="40" t="s">
        <v>1328</v>
      </c>
      <c r="D10121" s="14" t="s">
        <v>24157</v>
      </c>
      <c r="E10121" s="13" t="s">
        <v>24158</v>
      </c>
      <c r="F10121" s="13" t="s">
        <v>24159</v>
      </c>
      <c r="G10121" s="14" t="s">
        <v>7268</v>
      </c>
      <c r="H10121" s="159" t="s">
        <v>6712</v>
      </c>
      <c r="I10121" s="116" t="s">
        <v>17</v>
      </c>
      <c r="J10121" s="43">
        <f t="shared" si="1"/>
        <v>259</v>
      </c>
      <c r="K10121" s="7" t="str">
        <f t="shared" si="2"/>
        <v>ENG30-06328643-ngramatički rod</v>
      </c>
      <c r="L10121" s="7" t="str">
        <f>ifna(VLOOKUP(K10121,'Лист1'!D:E,2,false))</f>
        <v/>
      </c>
      <c r="M10121" s="9"/>
      <c r="N10121" s="9"/>
      <c r="O10121" s="9"/>
      <c r="P10121" s="9"/>
      <c r="Q10121" s="9"/>
      <c r="R10121" s="9"/>
    </row>
    <row r="10122" ht="15.75" customHeight="1">
      <c r="A10122" s="14" t="s">
        <v>11</v>
      </c>
      <c r="B10122" s="14" t="s">
        <v>12</v>
      </c>
      <c r="C10122" s="40" t="s">
        <v>22432</v>
      </c>
      <c r="D10122" s="14" t="s">
        <v>24157</v>
      </c>
      <c r="E10122" s="13" t="s">
        <v>24158</v>
      </c>
      <c r="F10122" s="14" t="s">
        <v>24159</v>
      </c>
      <c r="G10122" s="14" t="s">
        <v>7268</v>
      </c>
      <c r="H10122" s="41" t="s">
        <v>6712</v>
      </c>
      <c r="I10122" s="42" t="s">
        <v>85</v>
      </c>
      <c r="J10122" s="39">
        <f t="shared" si="1"/>
        <v>259</v>
      </c>
      <c r="K10122" s="7" t="str">
        <f t="shared" si="2"/>
        <v>ENG30-06328643-nrod</v>
      </c>
      <c r="L10122" s="7" t="str">
        <f>ifna(VLOOKUP(K10122,'Лист1'!D:E,2,false))</f>
        <v/>
      </c>
      <c r="M10122" s="9"/>
      <c r="N10122" s="9"/>
      <c r="O10122" s="9"/>
      <c r="P10122" s="9"/>
      <c r="Q10122" s="9"/>
      <c r="R10122" s="9"/>
    </row>
    <row r="10123" ht="15.75" customHeight="1">
      <c r="A10123" s="14" t="s">
        <v>11</v>
      </c>
      <c r="B10123" s="14" t="s">
        <v>12</v>
      </c>
      <c r="C10123" s="40" t="s">
        <v>7070</v>
      </c>
      <c r="D10123" s="14" t="s">
        <v>24160</v>
      </c>
      <c r="E10123" s="13" t="s">
        <v>24161</v>
      </c>
      <c r="F10123" s="14" t="s">
        <v>7070</v>
      </c>
      <c r="G10123" s="14" t="s">
        <v>7268</v>
      </c>
      <c r="H10123" s="41" t="s">
        <v>6712</v>
      </c>
      <c r="I10123" s="42" t="s">
        <v>85</v>
      </c>
      <c r="J10123" s="51">
        <f t="shared" si="1"/>
        <v>71</v>
      </c>
      <c r="K10123" s="7" t="str">
        <f t="shared" si="2"/>
        <v>ENG30-06329506-nvreme</v>
      </c>
      <c r="L10123" s="7" t="str">
        <f>ifna(VLOOKUP(K10123,'Лист1'!D:E,2,false))</f>
        <v/>
      </c>
      <c r="M10123" s="9"/>
      <c r="N10123" s="9"/>
      <c r="O10123" s="9"/>
      <c r="P10123" s="9"/>
      <c r="Q10123" s="9"/>
      <c r="R10123" s="9"/>
    </row>
    <row r="10124" ht="15.75" customHeight="1">
      <c r="A10124" s="14" t="s">
        <v>11</v>
      </c>
      <c r="B10124" s="14" t="s">
        <v>12</v>
      </c>
      <c r="C10124" s="40" t="s">
        <v>24162</v>
      </c>
      <c r="D10124" s="14" t="s">
        <v>24163</v>
      </c>
      <c r="E10124" s="13" t="s">
        <v>24164</v>
      </c>
      <c r="F10124" s="14" t="s">
        <v>24162</v>
      </c>
      <c r="G10124" s="14" t="s">
        <v>7136</v>
      </c>
      <c r="H10124" s="41" t="s">
        <v>6712</v>
      </c>
      <c r="I10124" s="42" t="s">
        <v>85</v>
      </c>
      <c r="J10124" s="17">
        <f t="shared" si="1"/>
        <v>53</v>
      </c>
      <c r="K10124" s="7" t="str">
        <f t="shared" si="2"/>
        <v>ENG30-06333653-nime</v>
      </c>
      <c r="L10124" s="7" t="str">
        <f>ifna(VLOOKUP(K10124,'Лист1'!D:E,2,false))</f>
        <v/>
      </c>
      <c r="M10124" s="9"/>
      <c r="N10124" s="9"/>
      <c r="O10124" s="9"/>
      <c r="P10124" s="9"/>
      <c r="Q10124" s="9"/>
      <c r="R10124" s="9"/>
    </row>
    <row r="10125" ht="15.75" customHeight="1">
      <c r="A10125" s="14" t="s">
        <v>11</v>
      </c>
      <c r="B10125" s="14" t="s">
        <v>12</v>
      </c>
      <c r="C10125" s="40" t="s">
        <v>24162</v>
      </c>
      <c r="D10125" s="14" t="s">
        <v>24165</v>
      </c>
      <c r="E10125" s="13" t="s">
        <v>24166</v>
      </c>
      <c r="F10125" s="14" t="s">
        <v>24167</v>
      </c>
      <c r="G10125" s="14" t="s">
        <v>7136</v>
      </c>
      <c r="H10125" s="41" t="s">
        <v>6712</v>
      </c>
      <c r="I10125" s="42" t="s">
        <v>85</v>
      </c>
      <c r="J10125" s="28">
        <f t="shared" si="1"/>
        <v>27</v>
      </c>
      <c r="K10125" s="7" t="str">
        <f t="shared" si="2"/>
        <v>ENG30-06337307-nime</v>
      </c>
      <c r="L10125" s="7" t="str">
        <f>ifna(VLOOKUP(K10125,'Лист1'!D:E,2,false))</f>
        <v/>
      </c>
      <c r="M10125" s="9"/>
      <c r="N10125" s="9"/>
      <c r="O10125" s="9"/>
      <c r="P10125" s="9"/>
      <c r="Q10125" s="9"/>
      <c r="R10125" s="9"/>
    </row>
    <row r="10126" ht="15.75" customHeight="1">
      <c r="A10126" s="14" t="s">
        <v>11</v>
      </c>
      <c r="B10126" s="14" t="s">
        <v>12</v>
      </c>
      <c r="C10126" s="40" t="s">
        <v>24168</v>
      </c>
      <c r="D10126" s="14" t="s">
        <v>24169</v>
      </c>
      <c r="E10126" s="13" t="s">
        <v>24170</v>
      </c>
      <c r="F10126" s="14" t="s">
        <v>24168</v>
      </c>
      <c r="G10126" s="14" t="s">
        <v>6772</v>
      </c>
      <c r="H10126" s="41" t="s">
        <v>6712</v>
      </c>
      <c r="I10126" s="42" t="s">
        <v>85</v>
      </c>
      <c r="J10126" s="44">
        <f t="shared" si="1"/>
        <v>71</v>
      </c>
      <c r="K10126" s="7" t="str">
        <f t="shared" si="2"/>
        <v>ENG30-06337693-nnadimak</v>
      </c>
      <c r="L10126" s="7" t="str">
        <f>ifna(VLOOKUP(K10126,'Лист1'!D:E,2,false))</f>
        <v/>
      </c>
      <c r="M10126" s="9"/>
      <c r="N10126" s="9"/>
      <c r="O10126" s="9"/>
      <c r="P10126" s="9"/>
      <c r="Q10126" s="9"/>
      <c r="R10126" s="9"/>
    </row>
    <row r="10127" ht="15.75" customHeight="1">
      <c r="A10127" s="14" t="s">
        <v>11</v>
      </c>
      <c r="B10127" s="14" t="s">
        <v>12</v>
      </c>
      <c r="C10127" s="40" t="s">
        <v>8290</v>
      </c>
      <c r="D10127" s="14" t="s">
        <v>24171</v>
      </c>
      <c r="E10127" s="13" t="s">
        <v>24172</v>
      </c>
      <c r="F10127" s="14" t="s">
        <v>24173</v>
      </c>
      <c r="G10127" s="14" t="s">
        <v>6772</v>
      </c>
      <c r="H10127" s="41" t="s">
        <v>6712</v>
      </c>
      <c r="I10127" s="42" t="s">
        <v>85</v>
      </c>
      <c r="J10127" s="43">
        <f t="shared" si="1"/>
        <v>102</v>
      </c>
      <c r="K10127" s="7" t="str">
        <f t="shared" si="2"/>
        <v>ENG30-06338908-nimenovanje</v>
      </c>
      <c r="L10127" s="7" t="str">
        <f>ifna(VLOOKUP(K10127,'Лист1'!D:E,2,false))</f>
        <v/>
      </c>
      <c r="M10127" s="9"/>
      <c r="N10127" s="9"/>
      <c r="O10127" s="9"/>
      <c r="P10127" s="9"/>
      <c r="Q10127" s="9"/>
      <c r="R10127" s="9"/>
    </row>
    <row r="10128" ht="15.75" customHeight="1">
      <c r="A10128" s="14" t="s">
        <v>11</v>
      </c>
      <c r="B10128" s="14" t="s">
        <v>12</v>
      </c>
      <c r="C10128" s="40" t="s">
        <v>24174</v>
      </c>
      <c r="D10128" s="14" t="s">
        <v>24175</v>
      </c>
      <c r="E10128" s="13" t="s">
        <v>24176</v>
      </c>
      <c r="F10128" s="14" t="s">
        <v>24177</v>
      </c>
      <c r="G10128" s="14" t="s">
        <v>24178</v>
      </c>
      <c r="H10128" s="41" t="s">
        <v>6712</v>
      </c>
      <c r="I10128" s="42" t="s">
        <v>85</v>
      </c>
      <c r="J10128" s="27">
        <f t="shared" si="1"/>
        <v>70</v>
      </c>
      <c r="K10128" s="7" t="str">
        <f t="shared" si="2"/>
        <v>ENG30-06339416-ntitula</v>
      </c>
      <c r="L10128" s="7" t="str">
        <f>ifna(VLOOKUP(K10128,'Лист1'!D:E,2,false))</f>
        <v/>
      </c>
      <c r="M10128" s="9"/>
      <c r="N10128" s="9"/>
      <c r="O10128" s="9"/>
      <c r="P10128" s="9"/>
      <c r="Q10128" s="9"/>
      <c r="R10128" s="9"/>
    </row>
    <row r="10129" ht="15.75" customHeight="1">
      <c r="A10129" s="14" t="s">
        <v>11</v>
      </c>
      <c r="B10129" s="14" t="s">
        <v>12</v>
      </c>
      <c r="C10129" s="40" t="s">
        <v>10645</v>
      </c>
      <c r="D10129" s="14" t="s">
        <v>24179</v>
      </c>
      <c r="E10129" s="13" t="s">
        <v>24180</v>
      </c>
      <c r="F10129" s="14" t="s">
        <v>24181</v>
      </c>
      <c r="G10129" s="14" t="s">
        <v>6826</v>
      </c>
      <c r="H10129" s="41" t="s">
        <v>6712</v>
      </c>
      <c r="I10129" s="42" t="s">
        <v>85</v>
      </c>
      <c r="J10129" s="27">
        <f t="shared" si="1"/>
        <v>46</v>
      </c>
      <c r="K10129" s="7" t="str">
        <f t="shared" si="2"/>
        <v>ENG30-06341525-nrukopis</v>
      </c>
      <c r="L10129" s="7" t="str">
        <f>ifna(VLOOKUP(K10129,'Лист1'!D:E,2,false))</f>
        <v/>
      </c>
      <c r="M10129" s="9"/>
      <c r="N10129" s="9"/>
      <c r="O10129" s="9"/>
      <c r="P10129" s="9"/>
      <c r="Q10129" s="9"/>
      <c r="R10129" s="9"/>
    </row>
    <row r="10130" ht="15.75" customHeight="1">
      <c r="A10130" s="14" t="s">
        <v>11</v>
      </c>
      <c r="B10130" s="14" t="s">
        <v>12</v>
      </c>
      <c r="C10130" s="40" t="s">
        <v>24182</v>
      </c>
      <c r="D10130" s="14" t="s">
        <v>24183</v>
      </c>
      <c r="E10130" s="13" t="s">
        <v>24184</v>
      </c>
      <c r="F10130" s="14" t="s">
        <v>24182</v>
      </c>
      <c r="G10130" s="14"/>
      <c r="H10130" s="41" t="s">
        <v>6712</v>
      </c>
      <c r="I10130" s="42" t="s">
        <v>85</v>
      </c>
      <c r="J10130" s="38">
        <f t="shared" si="1"/>
        <v>63</v>
      </c>
      <c r="K10130" s="7" t="str">
        <f t="shared" si="2"/>
        <v>ENG30-06341609-nrabin</v>
      </c>
      <c r="L10130" s="7" t="str">
        <f>ifna(VLOOKUP(K10130,'Лист1'!D:E,2,false))</f>
        <v/>
      </c>
      <c r="M10130" s="9"/>
      <c r="N10130" s="9"/>
      <c r="O10130" s="9"/>
      <c r="P10130" s="9"/>
      <c r="Q10130" s="9"/>
      <c r="R10130" s="9"/>
    </row>
    <row r="10131" ht="15.75" customHeight="1">
      <c r="A10131" s="14" t="s">
        <v>11</v>
      </c>
      <c r="B10131" s="14" t="s">
        <v>12</v>
      </c>
      <c r="C10131" s="40" t="s">
        <v>21710</v>
      </c>
      <c r="D10131" s="14" t="s">
        <v>24185</v>
      </c>
      <c r="E10131" s="13" t="s">
        <v>24186</v>
      </c>
      <c r="F10131" s="14" t="s">
        <v>24187</v>
      </c>
      <c r="G10131" s="14" t="s">
        <v>7810</v>
      </c>
      <c r="H10131" s="41" t="s">
        <v>6712</v>
      </c>
      <c r="I10131" s="42" t="s">
        <v>85</v>
      </c>
      <c r="J10131" s="22">
        <f t="shared" si="1"/>
        <v>47</v>
      </c>
      <c r="K10131" s="7" t="str">
        <f t="shared" si="2"/>
        <v>ENG30-06343520-nnaslov</v>
      </c>
      <c r="L10131" s="7" t="str">
        <f>ifna(VLOOKUP(K10131,'Лист1'!D:E,2,false))</f>
        <v/>
      </c>
      <c r="M10131" s="9"/>
      <c r="N10131" s="9"/>
      <c r="O10131" s="9"/>
      <c r="P10131" s="9"/>
      <c r="Q10131" s="9"/>
      <c r="R10131" s="9"/>
    </row>
    <row r="10132" ht="15.75" customHeight="1">
      <c r="A10132" s="14" t="s">
        <v>11</v>
      </c>
      <c r="B10132" s="14" t="s">
        <v>12</v>
      </c>
      <c r="C10132" s="40" t="s">
        <v>24188</v>
      </c>
      <c r="D10132" s="14" t="s">
        <v>24185</v>
      </c>
      <c r="E10132" s="13" t="s">
        <v>24186</v>
      </c>
      <c r="F10132" s="14" t="s">
        <v>24187</v>
      </c>
      <c r="G10132" s="14" t="s">
        <v>7810</v>
      </c>
      <c r="H10132" s="41" t="s">
        <v>6712</v>
      </c>
      <c r="I10132" s="42" t="s">
        <v>85</v>
      </c>
      <c r="J10132" s="22">
        <f t="shared" si="1"/>
        <v>47</v>
      </c>
      <c r="K10132" s="7" t="str">
        <f t="shared" si="2"/>
        <v>ENG30-06343520-nnaziv</v>
      </c>
      <c r="L10132" s="7" t="str">
        <f>ifna(VLOOKUP(K10132,'Лист1'!D:E,2,false))</f>
        <v/>
      </c>
      <c r="M10132" s="9"/>
      <c r="N10132" s="9"/>
      <c r="O10132" s="9"/>
      <c r="P10132" s="9"/>
      <c r="Q10132" s="9"/>
      <c r="R10132" s="9"/>
    </row>
    <row r="10133" ht="15.75" customHeight="1">
      <c r="A10133" s="14" t="s">
        <v>11</v>
      </c>
      <c r="B10133" s="14" t="s">
        <v>12</v>
      </c>
      <c r="C10133" s="40" t="s">
        <v>21710</v>
      </c>
      <c r="D10133" s="14" t="s">
        <v>24189</v>
      </c>
      <c r="E10133" s="13" t="s">
        <v>24190</v>
      </c>
      <c r="F10133" s="14" t="s">
        <v>21710</v>
      </c>
      <c r="G10133" s="14" t="s">
        <v>7136</v>
      </c>
      <c r="H10133" s="41" t="s">
        <v>6712</v>
      </c>
      <c r="I10133" s="42" t="s">
        <v>85</v>
      </c>
      <c r="J10133" s="38">
        <f t="shared" si="1"/>
        <v>59</v>
      </c>
      <c r="K10133" s="7" t="str">
        <f t="shared" si="2"/>
        <v>ENG30-06343971-nnaslov</v>
      </c>
      <c r="L10133" s="7" t="str">
        <f>ifna(VLOOKUP(K10133,'Лист1'!D:E,2,false))</f>
        <v/>
      </c>
      <c r="M10133" s="9"/>
      <c r="N10133" s="9"/>
      <c r="O10133" s="9"/>
      <c r="P10133" s="9"/>
      <c r="Q10133" s="9"/>
      <c r="R10133" s="9"/>
    </row>
    <row r="10134" ht="15.75" customHeight="1">
      <c r="A10134" s="14" t="s">
        <v>11</v>
      </c>
      <c r="B10134" s="14" t="s">
        <v>12</v>
      </c>
      <c r="C10134" s="40" t="s">
        <v>21710</v>
      </c>
      <c r="D10134" s="14" t="s">
        <v>24191</v>
      </c>
      <c r="E10134" s="13" t="s">
        <v>24192</v>
      </c>
      <c r="F10134" s="14" t="s">
        <v>24193</v>
      </c>
      <c r="G10134" s="14" t="s">
        <v>7136</v>
      </c>
      <c r="H10134" s="41" t="s">
        <v>6712</v>
      </c>
      <c r="I10134" s="42" t="s">
        <v>85</v>
      </c>
      <c r="J10134" s="79">
        <f t="shared" si="1"/>
        <v>38</v>
      </c>
      <c r="K10134" s="7" t="str">
        <f t="shared" si="2"/>
        <v>ENG30-06344461-nnaslov</v>
      </c>
      <c r="L10134" s="7" t="str">
        <f>ifna(VLOOKUP(K10134,'Лист1'!D:E,2,false))</f>
        <v/>
      </c>
      <c r="M10134" s="9"/>
      <c r="N10134" s="9"/>
      <c r="O10134" s="9"/>
      <c r="P10134" s="9"/>
      <c r="Q10134" s="9"/>
      <c r="R10134" s="9"/>
    </row>
    <row r="10135" ht="15.75" customHeight="1">
      <c r="A10135" s="14" t="s">
        <v>11</v>
      </c>
      <c r="B10135" s="14" t="s">
        <v>12</v>
      </c>
      <c r="C10135" s="40" t="s">
        <v>21710</v>
      </c>
      <c r="D10135" s="14" t="s">
        <v>24194</v>
      </c>
      <c r="E10135" s="13" t="s">
        <v>24195</v>
      </c>
      <c r="F10135" s="14" t="s">
        <v>24193</v>
      </c>
      <c r="G10135" s="14" t="s">
        <v>7136</v>
      </c>
      <c r="H10135" s="41" t="s">
        <v>6712</v>
      </c>
      <c r="I10135" s="42" t="s">
        <v>85</v>
      </c>
      <c r="J10135" s="87">
        <f t="shared" si="1"/>
        <v>43</v>
      </c>
      <c r="K10135" s="7" t="str">
        <f t="shared" si="2"/>
        <v>ENG30-06346461-nnaslov</v>
      </c>
      <c r="L10135" s="7" t="str">
        <f>ifna(VLOOKUP(K10135,'Лист1'!D:E,2,false))</f>
        <v/>
      </c>
      <c r="M10135" s="9"/>
      <c r="N10135" s="9"/>
      <c r="O10135" s="9"/>
      <c r="P10135" s="9"/>
      <c r="Q10135" s="9"/>
      <c r="R10135" s="9"/>
    </row>
    <row r="10136" ht="15.75" customHeight="1">
      <c r="A10136" s="14" t="s">
        <v>11</v>
      </c>
      <c r="B10136" s="14" t="s">
        <v>12</v>
      </c>
      <c r="C10136" s="40" t="s">
        <v>24196</v>
      </c>
      <c r="D10136" s="14" t="s">
        <v>24197</v>
      </c>
      <c r="E10136" s="13" t="s">
        <v>24198</v>
      </c>
      <c r="F10136" s="14" t="s">
        <v>24199</v>
      </c>
      <c r="G10136" s="14" t="s">
        <v>7136</v>
      </c>
      <c r="H10136" s="41" t="s">
        <v>6712</v>
      </c>
      <c r="I10136" s="42" t="s">
        <v>85</v>
      </c>
      <c r="J10136" s="45">
        <f t="shared" si="1"/>
        <v>33</v>
      </c>
      <c r="K10136" s="7" t="str">
        <f t="shared" si="2"/>
        <v>ENG30-06346891-nlegenda</v>
      </c>
      <c r="L10136" s="7" t="str">
        <f>ifna(VLOOKUP(K10136,'Лист1'!D:E,2,false))</f>
        <v/>
      </c>
      <c r="M10136" s="9"/>
      <c r="N10136" s="9"/>
      <c r="O10136" s="9"/>
      <c r="P10136" s="9"/>
      <c r="Q10136" s="9"/>
      <c r="R10136" s="9"/>
    </row>
    <row r="10137" ht="15.75" customHeight="1">
      <c r="A10137" s="14" t="s">
        <v>11</v>
      </c>
      <c r="B10137" s="14" t="s">
        <v>12</v>
      </c>
      <c r="C10137" s="40" t="s">
        <v>24200</v>
      </c>
      <c r="D10137" s="14" t="s">
        <v>24201</v>
      </c>
      <c r="E10137" s="13" t="s">
        <v>24202</v>
      </c>
      <c r="F10137" s="14" t="s">
        <v>24200</v>
      </c>
      <c r="G10137" s="14" t="s">
        <v>7136</v>
      </c>
      <c r="H10137" s="41" t="s">
        <v>6712</v>
      </c>
      <c r="I10137" s="42" t="s">
        <v>85</v>
      </c>
      <c r="J10137" s="51">
        <f t="shared" si="1"/>
        <v>28</v>
      </c>
      <c r="K10137" s="7" t="str">
        <f t="shared" si="2"/>
        <v>ENG30-06351613-npismo</v>
      </c>
      <c r="L10137" s="7" t="str">
        <f>ifna(VLOOKUP(K10137,'Лист1'!D:E,2,false))</f>
        <v/>
      </c>
      <c r="M10137" s="9"/>
      <c r="N10137" s="9"/>
      <c r="O10137" s="9"/>
      <c r="P10137" s="9"/>
      <c r="Q10137" s="9"/>
      <c r="R10137" s="9"/>
    </row>
    <row r="10138" ht="15.75" customHeight="1">
      <c r="A10138" s="14" t="s">
        <v>11</v>
      </c>
      <c r="B10138" s="14" t="s">
        <v>12</v>
      </c>
      <c r="C10138" s="40" t="s">
        <v>24203</v>
      </c>
      <c r="D10138" s="14" t="s">
        <v>24204</v>
      </c>
      <c r="E10138" s="13" t="s">
        <v>24205</v>
      </c>
      <c r="F10138" s="14" t="s">
        <v>24203</v>
      </c>
      <c r="G10138" s="14" t="s">
        <v>6772</v>
      </c>
      <c r="H10138" s="41" t="s">
        <v>6712</v>
      </c>
      <c r="I10138" s="42" t="s">
        <v>85</v>
      </c>
      <c r="J10138" s="69">
        <f t="shared" si="1"/>
        <v>88</v>
      </c>
      <c r="K10138" s="7" t="str">
        <f t="shared" si="2"/>
        <v>ENG30-06353934-nkod</v>
      </c>
      <c r="L10138" s="7" t="str">
        <f>ifna(VLOOKUP(K10138,'Лист1'!D:E,2,false))</f>
        <v/>
      </c>
      <c r="M10138" s="9"/>
      <c r="N10138" s="9"/>
      <c r="O10138" s="9"/>
      <c r="P10138" s="9"/>
      <c r="Q10138" s="9"/>
      <c r="R10138" s="9"/>
    </row>
    <row r="10139" ht="15.75" customHeight="1">
      <c r="A10139" s="14" t="s">
        <v>11</v>
      </c>
      <c r="B10139" s="14" t="s">
        <v>12</v>
      </c>
      <c r="C10139" s="40" t="s">
        <v>24203</v>
      </c>
      <c r="D10139" s="14" t="s">
        <v>24206</v>
      </c>
      <c r="E10139" s="13" t="s">
        <v>24207</v>
      </c>
      <c r="F10139" s="14" t="s">
        <v>24208</v>
      </c>
      <c r="G10139" s="14" t="s">
        <v>8298</v>
      </c>
      <c r="H10139" s="41" t="s">
        <v>6712</v>
      </c>
      <c r="I10139" s="42" t="s">
        <v>85</v>
      </c>
      <c r="J10139" s="29">
        <f t="shared" si="1"/>
        <v>97</v>
      </c>
      <c r="K10139" s="7" t="str">
        <f t="shared" si="2"/>
        <v>ENG30-06355894-nkod</v>
      </c>
      <c r="L10139" s="7" t="str">
        <f>ifna(VLOOKUP(K10139,'Лист1'!D:E,2,false))</f>
        <v/>
      </c>
      <c r="M10139" s="9"/>
      <c r="N10139" s="9"/>
      <c r="O10139" s="9"/>
      <c r="P10139" s="9"/>
      <c r="Q10139" s="9"/>
      <c r="R10139" s="9"/>
    </row>
    <row r="10140" ht="15.75" customHeight="1">
      <c r="A10140" s="14" t="s">
        <v>11</v>
      </c>
      <c r="B10140" s="14" t="s">
        <v>12</v>
      </c>
      <c r="C10140" s="40" t="s">
        <v>24209</v>
      </c>
      <c r="D10140" s="14" t="s">
        <v>24210</v>
      </c>
      <c r="E10140" s="13" t="s">
        <v>24211</v>
      </c>
      <c r="F10140" s="14" t="s">
        <v>24212</v>
      </c>
      <c r="G10140" s="14"/>
      <c r="H10140" s="41" t="s">
        <v>6712</v>
      </c>
      <c r="I10140" s="42" t="s">
        <v>85</v>
      </c>
      <c r="J10140" s="17">
        <f t="shared" si="1"/>
        <v>84</v>
      </c>
      <c r="K10140" s="7" t="str">
        <f t="shared" si="2"/>
        <v>ENG30-06359193-nsajt</v>
      </c>
      <c r="L10140" s="7" t="str">
        <f>ifna(VLOOKUP(K10140,'Лист1'!D:E,2,false))</f>
        <v/>
      </c>
      <c r="M10140" s="9"/>
      <c r="N10140" s="9"/>
      <c r="O10140" s="9"/>
      <c r="P10140" s="9"/>
      <c r="Q10140" s="9"/>
      <c r="R10140" s="9"/>
    </row>
    <row r="10141" ht="15.75" customHeight="1">
      <c r="A10141" s="14" t="s">
        <v>11</v>
      </c>
      <c r="B10141" s="14" t="s">
        <v>12</v>
      </c>
      <c r="C10141" s="40" t="s">
        <v>24213</v>
      </c>
      <c r="D10141" s="14" t="s">
        <v>24214</v>
      </c>
      <c r="E10141" s="13" t="s">
        <v>24215</v>
      </c>
      <c r="F10141" s="14" t="s">
        <v>24216</v>
      </c>
      <c r="G10141" s="14"/>
      <c r="H10141" s="41" t="s">
        <v>6712</v>
      </c>
      <c r="I10141" s="42" t="s">
        <v>85</v>
      </c>
      <c r="J10141" s="30">
        <f t="shared" si="1"/>
        <v>68</v>
      </c>
      <c r="K10141" s="7" t="str">
        <f t="shared" si="2"/>
        <v>ENG30-06359657-nportal</v>
      </c>
      <c r="L10141" s="7" t="str">
        <f>ifna(VLOOKUP(K10141,'Лист1'!D:E,2,false))</f>
        <v/>
      </c>
      <c r="M10141" s="9"/>
      <c r="N10141" s="9"/>
      <c r="O10141" s="9"/>
      <c r="P10141" s="9"/>
      <c r="Q10141" s="9"/>
      <c r="R10141" s="9"/>
    </row>
    <row r="10142" ht="15.75" customHeight="1">
      <c r="A10142" s="14" t="s">
        <v>11</v>
      </c>
      <c r="B10142" s="14" t="s">
        <v>12</v>
      </c>
      <c r="C10142" s="40" t="s">
        <v>24217</v>
      </c>
      <c r="D10142" s="14" t="s">
        <v>24218</v>
      </c>
      <c r="E10142" s="13" t="s">
        <v>24219</v>
      </c>
      <c r="F10142" s="14" t="s">
        <v>24217</v>
      </c>
      <c r="G10142" s="14" t="s">
        <v>6772</v>
      </c>
      <c r="H10142" s="41" t="s">
        <v>6712</v>
      </c>
      <c r="I10142" s="42" t="s">
        <v>85</v>
      </c>
      <c r="J10142" s="30">
        <f t="shared" si="1"/>
        <v>93</v>
      </c>
      <c r="K10142" s="7" t="str">
        <f t="shared" si="2"/>
        <v>ENG30-06359877-nzapis</v>
      </c>
      <c r="L10142" s="7" t="str">
        <f>ifna(VLOOKUP(K10142,'Лист1'!D:E,2,false))</f>
        <v/>
      </c>
      <c r="M10142" s="9"/>
      <c r="N10142" s="9"/>
      <c r="O10142" s="9"/>
      <c r="P10142" s="9"/>
      <c r="Q10142" s="9"/>
      <c r="R10142" s="9"/>
    </row>
    <row r="10143" ht="15.75" customHeight="1">
      <c r="A10143" s="14" t="s">
        <v>11</v>
      </c>
      <c r="B10143" s="14" t="s">
        <v>12</v>
      </c>
      <c r="C10143" s="40" t="s">
        <v>24220</v>
      </c>
      <c r="D10143" s="14" t="s">
        <v>24221</v>
      </c>
      <c r="E10143" s="13" t="s">
        <v>24222</v>
      </c>
      <c r="F10143" s="14" t="s">
        <v>24220</v>
      </c>
      <c r="G10143" s="14" t="s">
        <v>6826</v>
      </c>
      <c r="H10143" s="41" t="s">
        <v>6712</v>
      </c>
      <c r="I10143" s="42" t="s">
        <v>85</v>
      </c>
      <c r="J10143" s="31">
        <f t="shared" si="1"/>
        <v>59</v>
      </c>
      <c r="K10143" s="7" t="str">
        <f t="shared" si="2"/>
        <v>ENG30-06363778-nspis</v>
      </c>
      <c r="L10143" s="7" t="str">
        <f>ifna(VLOOKUP(K10143,'Лист1'!D:E,2,false))</f>
        <v/>
      </c>
      <c r="M10143" s="9"/>
      <c r="N10143" s="9"/>
      <c r="O10143" s="9"/>
      <c r="P10143" s="9"/>
      <c r="Q10143" s="9"/>
      <c r="R10143" s="9"/>
    </row>
    <row r="10144" ht="15.75" customHeight="1">
      <c r="A10144" s="14" t="s">
        <v>11</v>
      </c>
      <c r="B10144" s="14" t="s">
        <v>12</v>
      </c>
      <c r="C10144" s="40" t="s">
        <v>9538</v>
      </c>
      <c r="D10144" s="14" t="s">
        <v>24223</v>
      </c>
      <c r="E10144" s="13" t="s">
        <v>24224</v>
      </c>
      <c r="F10144" s="14" t="s">
        <v>9538</v>
      </c>
      <c r="G10144" s="14" t="s">
        <v>6826</v>
      </c>
      <c r="H10144" s="41" t="s">
        <v>6712</v>
      </c>
      <c r="I10144" s="42" t="s">
        <v>85</v>
      </c>
      <c r="J10144" s="37">
        <f t="shared" si="1"/>
        <v>28</v>
      </c>
      <c r="K10144" s="7" t="str">
        <f t="shared" si="2"/>
        <v>ENG30-06364149-nrevizija</v>
      </c>
      <c r="L10144" s="7" t="str">
        <f>ifna(VLOOKUP(K10144,'Лист1'!D:E,2,false))</f>
        <v/>
      </c>
      <c r="M10144" s="9"/>
      <c r="N10144" s="9"/>
      <c r="O10144" s="9"/>
      <c r="P10144" s="9"/>
      <c r="Q10144" s="9"/>
      <c r="R10144" s="9"/>
    </row>
    <row r="10145" ht="15.75" customHeight="1">
      <c r="A10145" s="14" t="s">
        <v>11</v>
      </c>
      <c r="B10145" s="14" t="s">
        <v>12</v>
      </c>
      <c r="C10145" s="40" t="s">
        <v>20905</v>
      </c>
      <c r="D10145" s="14" t="s">
        <v>24225</v>
      </c>
      <c r="E10145" s="13" t="s">
        <v>24226</v>
      </c>
      <c r="F10145" s="14" t="s">
        <v>24227</v>
      </c>
      <c r="G10145" s="14" t="s">
        <v>6826</v>
      </c>
      <c r="H10145" s="41" t="s">
        <v>6712</v>
      </c>
      <c r="I10145" s="42" t="s">
        <v>85</v>
      </c>
      <c r="J10145" s="84">
        <f t="shared" si="1"/>
        <v>34</v>
      </c>
      <c r="K10145" s="7" t="str">
        <f t="shared" si="2"/>
        <v>ENG30-06364329-nsastav</v>
      </c>
      <c r="L10145" s="7" t="str">
        <f>ifna(VLOOKUP(K10145,'Лист1'!D:E,2,false))</f>
        <v/>
      </c>
      <c r="M10145" s="9"/>
      <c r="N10145" s="9"/>
      <c r="O10145" s="9"/>
      <c r="P10145" s="9"/>
      <c r="Q10145" s="9"/>
      <c r="R10145" s="9"/>
    </row>
    <row r="10146" ht="15.75" customHeight="1">
      <c r="A10146" s="14" t="s">
        <v>11</v>
      </c>
      <c r="B10146" s="14" t="s">
        <v>12</v>
      </c>
      <c r="C10146" s="40" t="s">
        <v>24228</v>
      </c>
      <c r="D10146" s="14" t="s">
        <v>24229</v>
      </c>
      <c r="E10146" s="13" t="s">
        <v>24230</v>
      </c>
      <c r="F10146" s="14" t="s">
        <v>24231</v>
      </c>
      <c r="G10146" s="14" t="s">
        <v>6826</v>
      </c>
      <c r="H10146" s="41" t="s">
        <v>6712</v>
      </c>
      <c r="I10146" s="42" t="s">
        <v>85</v>
      </c>
      <c r="J10146" s="65">
        <f t="shared" si="1"/>
        <v>57</v>
      </c>
      <c r="K10146" s="7" t="str">
        <f t="shared" si="2"/>
        <v>ENG30-06366391-nrazgovor</v>
      </c>
      <c r="L10146" s="7" t="str">
        <f>ifna(VLOOKUP(K10146,'Лист1'!D:E,2,false))</f>
        <v/>
      </c>
      <c r="M10146" s="9"/>
      <c r="N10146" s="9"/>
      <c r="O10146" s="9"/>
      <c r="P10146" s="9"/>
      <c r="Q10146" s="9"/>
      <c r="R10146" s="9"/>
    </row>
    <row r="10147" ht="15.75" customHeight="1">
      <c r="A10147" s="14" t="s">
        <v>11</v>
      </c>
      <c r="B10147" s="14" t="s">
        <v>12</v>
      </c>
      <c r="C10147" s="40" t="s">
        <v>21552</v>
      </c>
      <c r="D10147" s="14" t="s">
        <v>24232</v>
      </c>
      <c r="E10147" s="13" t="s">
        <v>24233</v>
      </c>
      <c r="F10147" s="14" t="s">
        <v>21552</v>
      </c>
      <c r="G10147" s="14" t="s">
        <v>6826</v>
      </c>
      <c r="H10147" s="41" t="s">
        <v>6712</v>
      </c>
      <c r="I10147" s="42" t="s">
        <v>85</v>
      </c>
      <c r="J10147" s="62">
        <f t="shared" si="1"/>
        <v>39</v>
      </c>
      <c r="K10147" s="7" t="str">
        <f t="shared" si="2"/>
        <v>ENG30-06367879-nroman</v>
      </c>
      <c r="L10147" s="7" t="str">
        <f>ifna(VLOOKUP(K10147,'Лист1'!D:E,2,false))</f>
        <v/>
      </c>
      <c r="M10147" s="9"/>
      <c r="N10147" s="9"/>
      <c r="O10147" s="9"/>
      <c r="P10147" s="9"/>
      <c r="Q10147" s="9"/>
      <c r="R10147" s="9"/>
    </row>
    <row r="10148" ht="15.75" customHeight="1">
      <c r="A10148" s="14" t="s">
        <v>11</v>
      </c>
      <c r="B10148" s="14" t="s">
        <v>12</v>
      </c>
      <c r="C10148" s="40" t="s">
        <v>24234</v>
      </c>
      <c r="D10148" s="14" t="s">
        <v>24235</v>
      </c>
      <c r="E10148" s="13" t="s">
        <v>24236</v>
      </c>
      <c r="F10148" s="14" t="s">
        <v>24234</v>
      </c>
      <c r="G10148" s="14" t="s">
        <v>6826</v>
      </c>
      <c r="H10148" s="41" t="s">
        <v>6712</v>
      </c>
      <c r="I10148" s="42" t="s">
        <v>85</v>
      </c>
      <c r="J10148" s="62">
        <f t="shared" si="1"/>
        <v>58</v>
      </c>
      <c r="K10148" s="7" t="str">
        <f t="shared" si="2"/>
        <v>ENG30-06369829-npriča</v>
      </c>
      <c r="L10148" s="7" t="str">
        <f>ifna(VLOOKUP(K10148,'Лист1'!D:E,2,false))</f>
        <v/>
      </c>
      <c r="M10148" s="9"/>
      <c r="N10148" s="9"/>
      <c r="O10148" s="9"/>
      <c r="P10148" s="9"/>
      <c r="Q10148" s="9"/>
      <c r="R10148" s="9"/>
    </row>
    <row r="10149" ht="15.75" customHeight="1">
      <c r="A10149" s="14" t="s">
        <v>11</v>
      </c>
      <c r="B10149" s="14" t="s">
        <v>12</v>
      </c>
      <c r="C10149" s="40" t="s">
        <v>23219</v>
      </c>
      <c r="D10149" s="14" t="s">
        <v>24237</v>
      </c>
      <c r="E10149" s="13" t="s">
        <v>24238</v>
      </c>
      <c r="F10149" s="14" t="s">
        <v>24239</v>
      </c>
      <c r="G10149" s="14" t="s">
        <v>6826</v>
      </c>
      <c r="H10149" s="41" t="s">
        <v>6712</v>
      </c>
      <c r="I10149" s="42" t="s">
        <v>85</v>
      </c>
      <c r="J10149" s="59">
        <f t="shared" si="1"/>
        <v>82</v>
      </c>
      <c r="K10149" s="7" t="str">
        <f t="shared" si="2"/>
        <v>ENG30-06370792-nmisterija</v>
      </c>
      <c r="L10149" s="7" t="str">
        <f>ifna(VLOOKUP(K10149,'Лист1'!D:E,2,false))</f>
        <v/>
      </c>
      <c r="M10149" s="9"/>
      <c r="N10149" s="9"/>
      <c r="O10149" s="9"/>
      <c r="P10149" s="9"/>
      <c r="Q10149" s="9"/>
      <c r="R10149" s="9"/>
    </row>
    <row r="10150" ht="15.75" customHeight="1">
      <c r="A10150" s="14" t="s">
        <v>11</v>
      </c>
      <c r="B10150" s="14" t="s">
        <v>12</v>
      </c>
      <c r="C10150" s="40" t="s">
        <v>1638</v>
      </c>
      <c r="D10150" s="14" t="s">
        <v>24240</v>
      </c>
      <c r="E10150" s="13" t="s">
        <v>24241</v>
      </c>
      <c r="F10150" s="13" t="s">
        <v>1638</v>
      </c>
      <c r="G10150" s="14" t="s">
        <v>6826</v>
      </c>
      <c r="H10150" s="159" t="s">
        <v>6712</v>
      </c>
      <c r="I10150" s="116" t="s">
        <v>17</v>
      </c>
      <c r="J10150" s="65">
        <f t="shared" si="1"/>
        <v>27</v>
      </c>
      <c r="K10150" s="7" t="str">
        <f t="shared" si="2"/>
        <v>ENG30-06371267-nljubavna priča</v>
      </c>
      <c r="L10150" s="7" t="str">
        <f>ifna(VLOOKUP(K10150,'Лист1'!D:E,2,false))</f>
        <v/>
      </c>
      <c r="M10150" s="9"/>
      <c r="N10150" s="9"/>
      <c r="O10150" s="9"/>
      <c r="P10150" s="9"/>
      <c r="Q10150" s="9"/>
      <c r="R10150" s="9"/>
    </row>
    <row r="10151" ht="15.75" customHeight="1">
      <c r="A10151" s="14" t="s">
        <v>11</v>
      </c>
      <c r="B10151" s="14" t="s">
        <v>12</v>
      </c>
      <c r="C10151" s="40" t="s">
        <v>24196</v>
      </c>
      <c r="D10151" s="14" t="s">
        <v>24242</v>
      </c>
      <c r="E10151" s="13" t="s">
        <v>24243</v>
      </c>
      <c r="F10151" s="14" t="s">
        <v>24244</v>
      </c>
      <c r="G10151" s="14" t="s">
        <v>6826</v>
      </c>
      <c r="H10151" s="41" t="s">
        <v>6712</v>
      </c>
      <c r="I10151" s="42" t="s">
        <v>85</v>
      </c>
      <c r="J10151" s="62">
        <f t="shared" si="1"/>
        <v>50</v>
      </c>
      <c r="K10151" s="7" t="str">
        <f t="shared" si="2"/>
        <v>ENG30-06371413-nlegenda</v>
      </c>
      <c r="L10151" s="7" t="str">
        <f>ifna(VLOOKUP(K10151,'Лист1'!D:E,2,false))</f>
        <v/>
      </c>
      <c r="M10151" s="9"/>
      <c r="N10151" s="9"/>
      <c r="O10151" s="9"/>
      <c r="P10151" s="9"/>
      <c r="Q10151" s="9"/>
      <c r="R10151" s="9"/>
    </row>
    <row r="10152" ht="15.75" customHeight="1">
      <c r="A10152" s="14" t="s">
        <v>11</v>
      </c>
      <c r="B10152" s="14" t="s">
        <v>12</v>
      </c>
      <c r="C10152" s="40" t="s">
        <v>24245</v>
      </c>
      <c r="D10152" s="14" t="s">
        <v>24246</v>
      </c>
      <c r="E10152" s="13" t="s">
        <v>24247</v>
      </c>
      <c r="F10152" s="14" t="s">
        <v>24248</v>
      </c>
      <c r="G10152" s="14" t="s">
        <v>6826</v>
      </c>
      <c r="H10152" s="41" t="s">
        <v>6712</v>
      </c>
      <c r="I10152" s="42" t="s">
        <v>85</v>
      </c>
      <c r="J10152" s="62">
        <f t="shared" si="1"/>
        <v>37</v>
      </c>
      <c r="K10152" s="7" t="str">
        <f t="shared" si="2"/>
        <v>ENG30-06373747-nkulminacija</v>
      </c>
      <c r="L10152" s="7" t="str">
        <f>ifna(VLOOKUP(K10152,'Лист1'!D:E,2,false))</f>
        <v/>
      </c>
      <c r="M10152" s="9"/>
      <c r="N10152" s="9"/>
      <c r="O10152" s="9"/>
      <c r="P10152" s="9"/>
      <c r="Q10152" s="9"/>
      <c r="R10152" s="9"/>
    </row>
    <row r="10153" ht="15.75" customHeight="1">
      <c r="A10153" s="14" t="s">
        <v>11</v>
      </c>
      <c r="B10153" s="14" t="s">
        <v>12</v>
      </c>
      <c r="C10153" s="40" t="s">
        <v>23321</v>
      </c>
      <c r="D10153" s="14" t="s">
        <v>24249</v>
      </c>
      <c r="E10153" s="13" t="s">
        <v>24250</v>
      </c>
      <c r="F10153" s="14" t="s">
        <v>24251</v>
      </c>
      <c r="G10153" s="14" t="s">
        <v>6826</v>
      </c>
      <c r="H10153" s="41" t="s">
        <v>6712</v>
      </c>
      <c r="I10153" s="42" t="s">
        <v>85</v>
      </c>
      <c r="J10153" s="99">
        <f t="shared" si="1"/>
        <v>30</v>
      </c>
      <c r="K10153" s="7" t="str">
        <f t="shared" si="2"/>
        <v>ENG30-06374587-nkritika</v>
      </c>
      <c r="L10153" s="7" t="str">
        <f>ifna(VLOOKUP(K10153,'Лист1'!D:E,2,false))</f>
        <v/>
      </c>
      <c r="M10153" s="9"/>
      <c r="N10153" s="9"/>
      <c r="O10153" s="9"/>
      <c r="P10153" s="9"/>
      <c r="Q10153" s="9"/>
      <c r="R10153" s="9"/>
    </row>
    <row r="10154" ht="15.75" customHeight="1">
      <c r="A10154" s="14" t="s">
        <v>11</v>
      </c>
      <c r="B10154" s="14" t="s">
        <v>12</v>
      </c>
      <c r="C10154" s="40" t="s">
        <v>24252</v>
      </c>
      <c r="D10154" s="14" t="s">
        <v>24253</v>
      </c>
      <c r="E10154" s="13" t="s">
        <v>24254</v>
      </c>
      <c r="F10154" s="14" t="s">
        <v>24252</v>
      </c>
      <c r="G10154" s="14" t="s">
        <v>6826</v>
      </c>
      <c r="H10154" s="41" t="s">
        <v>6712</v>
      </c>
      <c r="I10154" s="42" t="s">
        <v>85</v>
      </c>
      <c r="J10154" s="55">
        <f t="shared" si="1"/>
        <v>73</v>
      </c>
      <c r="K10154" s="7" t="str">
        <f t="shared" si="2"/>
        <v>ENG30-06377442-npesma</v>
      </c>
      <c r="L10154" s="7" t="str">
        <f>ifna(VLOOKUP(K10154,'Лист1'!D:E,2,false))</f>
        <v/>
      </c>
      <c r="M10154" s="9"/>
      <c r="N10154" s="9"/>
      <c r="O10154" s="9"/>
      <c r="P10154" s="9"/>
      <c r="Q10154" s="9"/>
      <c r="R10154" s="9"/>
    </row>
    <row r="10155" ht="15.75" customHeight="1">
      <c r="A10155" s="14" t="s">
        <v>11</v>
      </c>
      <c r="B10155" s="14" t="s">
        <v>12</v>
      </c>
      <c r="C10155" s="40" t="s">
        <v>24255</v>
      </c>
      <c r="D10155" s="14" t="s">
        <v>24256</v>
      </c>
      <c r="E10155" s="13" t="s">
        <v>24257</v>
      </c>
      <c r="F10155" s="14" t="s">
        <v>24255</v>
      </c>
      <c r="G10155" s="14" t="s">
        <v>6826</v>
      </c>
      <c r="H10155" s="41" t="s">
        <v>6712</v>
      </c>
      <c r="I10155" s="42" t="s">
        <v>85</v>
      </c>
      <c r="J10155" s="46">
        <f t="shared" si="1"/>
        <v>27</v>
      </c>
      <c r="K10155" s="7" t="str">
        <f t="shared" si="2"/>
        <v>ENG30-06387980-ntekst</v>
      </c>
      <c r="L10155" s="7" t="str">
        <f>ifna(VLOOKUP(K10155,'Лист1'!D:E,2,false))</f>
        <v/>
      </c>
      <c r="M10155" s="9"/>
      <c r="N10155" s="9"/>
      <c r="O10155" s="9"/>
      <c r="P10155" s="9"/>
      <c r="Q10155" s="9"/>
      <c r="R10155" s="9"/>
    </row>
    <row r="10156" ht="15.75" customHeight="1">
      <c r="A10156" s="14" t="s">
        <v>11</v>
      </c>
      <c r="B10156" s="14" t="s">
        <v>12</v>
      </c>
      <c r="C10156" s="40" t="s">
        <v>24255</v>
      </c>
      <c r="D10156" s="14" t="s">
        <v>24258</v>
      </c>
      <c r="E10156" s="13" t="s">
        <v>24259</v>
      </c>
      <c r="F10156" s="14" t="s">
        <v>24255</v>
      </c>
      <c r="G10156" s="14" t="s">
        <v>6826</v>
      </c>
      <c r="H10156" s="41" t="s">
        <v>6712</v>
      </c>
      <c r="I10156" s="42" t="s">
        <v>85</v>
      </c>
      <c r="J10156" s="87">
        <f t="shared" si="1"/>
        <v>69</v>
      </c>
      <c r="K10156" s="7" t="str">
        <f t="shared" si="2"/>
        <v>ENG30-06388579-ntekst</v>
      </c>
      <c r="L10156" s="7" t="str">
        <f>ifna(VLOOKUP(K10156,'Лист1'!D:E,2,false))</f>
        <v/>
      </c>
      <c r="M10156" s="9"/>
      <c r="N10156" s="9"/>
      <c r="O10156" s="9"/>
      <c r="P10156" s="9"/>
      <c r="Q10156" s="9"/>
      <c r="R10156" s="9"/>
    </row>
    <row r="10157" ht="15.75" customHeight="1">
      <c r="A10157" s="14" t="s">
        <v>11</v>
      </c>
      <c r="B10157" s="14" t="s">
        <v>12</v>
      </c>
      <c r="C10157" s="40" t="s">
        <v>7078</v>
      </c>
      <c r="D10157" s="14" t="s">
        <v>24260</v>
      </c>
      <c r="E10157" s="13" t="s">
        <v>24261</v>
      </c>
      <c r="F10157" s="14" t="s">
        <v>24262</v>
      </c>
      <c r="G10157" s="14" t="s">
        <v>6772</v>
      </c>
      <c r="H10157" s="41" t="s">
        <v>6712</v>
      </c>
      <c r="I10157" s="42" t="s">
        <v>85</v>
      </c>
      <c r="J10157" s="33">
        <f t="shared" si="1"/>
        <v>12</v>
      </c>
      <c r="K10157" s="7" t="str">
        <f t="shared" si="2"/>
        <v>ENG30-06389553-nprostor</v>
      </c>
      <c r="L10157" s="7" t="str">
        <f>ifna(VLOOKUP(K10157,'Лист1'!D:E,2,false))</f>
        <v/>
      </c>
      <c r="M10157" s="9"/>
      <c r="N10157" s="9"/>
      <c r="O10157" s="9"/>
      <c r="P10157" s="9"/>
      <c r="Q10157" s="9"/>
      <c r="R10157" s="9"/>
    </row>
    <row r="10158" ht="15.75" customHeight="1">
      <c r="A10158" s="14" t="s">
        <v>11</v>
      </c>
      <c r="B10158" s="14" t="s">
        <v>12</v>
      </c>
      <c r="C10158" s="40" t="s">
        <v>10645</v>
      </c>
      <c r="D10158" s="14" t="s">
        <v>24263</v>
      </c>
      <c r="E10158" s="13" t="s">
        <v>24264</v>
      </c>
      <c r="F10158" s="14" t="s">
        <v>24265</v>
      </c>
      <c r="G10158" s="14" t="s">
        <v>6826</v>
      </c>
      <c r="H10158" s="41" t="s">
        <v>6712</v>
      </c>
      <c r="I10158" s="42" t="s">
        <v>85</v>
      </c>
      <c r="J10158" s="37">
        <f t="shared" si="1"/>
        <v>65</v>
      </c>
      <c r="K10158" s="7" t="str">
        <f t="shared" si="2"/>
        <v>ENG30-06390512-nrukopis</v>
      </c>
      <c r="L10158" s="7" t="str">
        <f>ifna(VLOOKUP(K10158,'Лист1'!D:E,2,false))</f>
        <v/>
      </c>
      <c r="M10158" s="9"/>
      <c r="N10158" s="9"/>
      <c r="O10158" s="9"/>
      <c r="P10158" s="9"/>
      <c r="Q10158" s="9"/>
      <c r="R10158" s="9"/>
    </row>
    <row r="10159" ht="15.75" customHeight="1">
      <c r="A10159" s="14" t="s">
        <v>11</v>
      </c>
      <c r="B10159" s="14" t="s">
        <v>12</v>
      </c>
      <c r="C10159" s="40" t="s">
        <v>21044</v>
      </c>
      <c r="D10159" s="14" t="s">
        <v>24266</v>
      </c>
      <c r="E10159" s="13" t="s">
        <v>24267</v>
      </c>
      <c r="F10159" s="14" t="s">
        <v>24268</v>
      </c>
      <c r="G10159" s="14" t="s">
        <v>6826</v>
      </c>
      <c r="H10159" s="41" t="s">
        <v>6712</v>
      </c>
      <c r="I10159" s="42" t="s">
        <v>85</v>
      </c>
      <c r="J10159" s="77">
        <f t="shared" si="1"/>
        <v>33</v>
      </c>
      <c r="K10159" s="7" t="str">
        <f t="shared" si="2"/>
        <v>ENG30-06390962-nkoncept</v>
      </c>
      <c r="L10159" s="7" t="str">
        <f>ifna(VLOOKUP(K10159,'Лист1'!D:E,2,false))</f>
        <v/>
      </c>
      <c r="M10159" s="9"/>
      <c r="N10159" s="9"/>
      <c r="O10159" s="9"/>
      <c r="P10159" s="9"/>
      <c r="Q10159" s="9"/>
      <c r="R10159" s="9"/>
    </row>
    <row r="10160" ht="15.75" customHeight="1">
      <c r="A10160" s="14" t="s">
        <v>11</v>
      </c>
      <c r="B10160" s="14" t="s">
        <v>12</v>
      </c>
      <c r="C10160" s="40" t="s">
        <v>21835</v>
      </c>
      <c r="D10160" s="14" t="s">
        <v>24266</v>
      </c>
      <c r="E10160" s="13" t="s">
        <v>24267</v>
      </c>
      <c r="F10160" s="14" t="s">
        <v>24268</v>
      </c>
      <c r="G10160" s="14" t="s">
        <v>6826</v>
      </c>
      <c r="H10160" s="41" t="s">
        <v>6712</v>
      </c>
      <c r="I10160" s="42" t="s">
        <v>85</v>
      </c>
      <c r="J10160" s="101">
        <f t="shared" si="1"/>
        <v>33</v>
      </c>
      <c r="K10160" s="7" t="str">
        <f t="shared" si="2"/>
        <v>ENG30-06390962-nnacrt</v>
      </c>
      <c r="L10160" s="7" t="str">
        <f>ifna(VLOOKUP(K10160,'Лист1'!D:E,2,false))</f>
        <v/>
      </c>
      <c r="M10160" s="9"/>
      <c r="N10160" s="9"/>
      <c r="O10160" s="9"/>
      <c r="P10160" s="9"/>
      <c r="Q10160" s="9"/>
      <c r="R10160" s="9"/>
    </row>
    <row r="10161" ht="15.75" customHeight="1">
      <c r="A10161" s="14" t="s">
        <v>11</v>
      </c>
      <c r="B10161" s="14" t="s">
        <v>12</v>
      </c>
      <c r="C10161" s="40" t="s">
        <v>22660</v>
      </c>
      <c r="D10161" s="14" t="s">
        <v>24269</v>
      </c>
      <c r="E10161" s="13" t="s">
        <v>24270</v>
      </c>
      <c r="F10161" s="14" t="s">
        <v>24271</v>
      </c>
      <c r="G10161" s="14" t="s">
        <v>6826</v>
      </c>
      <c r="H10161" s="41" t="s">
        <v>6712</v>
      </c>
      <c r="I10161" s="42" t="s">
        <v>85</v>
      </c>
      <c r="J10161" s="79">
        <f t="shared" si="1"/>
        <v>22</v>
      </c>
      <c r="K10161" s="7" t="str">
        <f t="shared" si="2"/>
        <v>ENG30-06391766-nbroj</v>
      </c>
      <c r="L10161" s="7" t="str">
        <f>ifna(VLOOKUP(K10161,'Лист1'!D:E,2,false))</f>
        <v/>
      </c>
      <c r="M10161" s="9"/>
      <c r="N10161" s="9"/>
      <c r="O10161" s="9"/>
      <c r="P10161" s="9"/>
      <c r="Q10161" s="9"/>
      <c r="R10161" s="9"/>
    </row>
    <row r="10162" ht="15.75" customHeight="1">
      <c r="A10162" s="14" t="s">
        <v>11</v>
      </c>
      <c r="B10162" s="14" t="s">
        <v>12</v>
      </c>
      <c r="C10162" s="40" t="s">
        <v>24272</v>
      </c>
      <c r="D10162" s="14" t="s">
        <v>24273</v>
      </c>
      <c r="E10162" s="13" t="s">
        <v>24274</v>
      </c>
      <c r="F10162" s="14" t="s">
        <v>24275</v>
      </c>
      <c r="G10162" s="14" t="s">
        <v>6826</v>
      </c>
      <c r="H10162" s="41" t="s">
        <v>6712</v>
      </c>
      <c r="I10162" s="42" t="s">
        <v>85</v>
      </c>
      <c r="J10162" s="61">
        <f t="shared" si="1"/>
        <v>51</v>
      </c>
      <c r="K10162" s="7" t="str">
        <f t="shared" si="2"/>
        <v>ENG30-06392001-nodeljak</v>
      </c>
      <c r="L10162" s="7" t="str">
        <f>ifna(VLOOKUP(K10162,'Лист1'!D:E,2,false))</f>
        <v/>
      </c>
      <c r="M10162" s="9"/>
      <c r="N10162" s="9"/>
      <c r="O10162" s="9"/>
      <c r="P10162" s="9"/>
      <c r="Q10162" s="9"/>
      <c r="R10162" s="9"/>
    </row>
    <row r="10163" ht="15.75" customHeight="1">
      <c r="A10163" s="14" t="s">
        <v>11</v>
      </c>
      <c r="B10163" s="14" t="s">
        <v>12</v>
      </c>
      <c r="C10163" s="40" t="s">
        <v>24145</v>
      </c>
      <c r="D10163" s="14" t="s">
        <v>24276</v>
      </c>
      <c r="E10163" s="13" t="s">
        <v>24277</v>
      </c>
      <c r="F10163" s="14" t="s">
        <v>24145</v>
      </c>
      <c r="G10163" s="14" t="s">
        <v>7719</v>
      </c>
      <c r="H10163" s="41" t="s">
        <v>6712</v>
      </c>
      <c r="I10163" s="42" t="s">
        <v>85</v>
      </c>
      <c r="J10163" s="27">
        <f t="shared" si="1"/>
        <v>78</v>
      </c>
      <c r="K10163" s="7" t="str">
        <f t="shared" si="2"/>
        <v>ENG30-06392935-nčlan</v>
      </c>
      <c r="L10163" s="7" t="str">
        <f>ifna(VLOOKUP(K10163,'Лист1'!D:E,2,false))</f>
        <v/>
      </c>
      <c r="M10163" s="9"/>
      <c r="N10163" s="9"/>
      <c r="O10163" s="9"/>
      <c r="P10163" s="9"/>
      <c r="Q10163" s="9"/>
      <c r="R10163" s="9"/>
    </row>
    <row r="10164" ht="15.75" customHeight="1">
      <c r="A10164" s="14" t="s">
        <v>11</v>
      </c>
      <c r="B10164" s="14" t="s">
        <v>12</v>
      </c>
      <c r="C10164" s="40" t="s">
        <v>20250</v>
      </c>
      <c r="D10164" s="14" t="s">
        <v>24278</v>
      </c>
      <c r="E10164" s="13" t="s">
        <v>24279</v>
      </c>
      <c r="F10164" s="14" t="s">
        <v>20250</v>
      </c>
      <c r="G10164" s="14" t="s">
        <v>6826</v>
      </c>
      <c r="H10164" s="41" t="s">
        <v>6712</v>
      </c>
      <c r="I10164" s="42" t="s">
        <v>85</v>
      </c>
      <c r="J10164" s="79">
        <f t="shared" si="1"/>
        <v>28</v>
      </c>
      <c r="K10164" s="7" t="str">
        <f t="shared" si="2"/>
        <v>ENG30-06394701-ntelo</v>
      </c>
      <c r="L10164" s="7" t="str">
        <f>ifna(VLOOKUP(K10164,'Лист1'!D:E,2,false))</f>
        <v/>
      </c>
      <c r="M10164" s="9"/>
      <c r="N10164" s="9"/>
      <c r="O10164" s="9"/>
      <c r="P10164" s="9"/>
      <c r="Q10164" s="9"/>
      <c r="R10164" s="9"/>
    </row>
    <row r="10165" ht="15.75" customHeight="1">
      <c r="A10165" s="14" t="s">
        <v>11</v>
      </c>
      <c r="B10165" s="14" t="s">
        <v>12</v>
      </c>
      <c r="C10165" s="40" t="s">
        <v>20269</v>
      </c>
      <c r="D10165" s="14" t="s">
        <v>24280</v>
      </c>
      <c r="E10165" s="13" t="s">
        <v>24281</v>
      </c>
      <c r="F10165" s="14" t="s">
        <v>20269</v>
      </c>
      <c r="G10165" s="14" t="s">
        <v>8042</v>
      </c>
      <c r="H10165" s="41" t="s">
        <v>6712</v>
      </c>
      <c r="I10165" s="42" t="s">
        <v>85</v>
      </c>
      <c r="J10165" s="50">
        <f t="shared" si="1"/>
        <v>32</v>
      </c>
      <c r="K10165" s="7" t="str">
        <f t="shared" si="2"/>
        <v>ENG30-06394865-nknjiga</v>
      </c>
      <c r="L10165" s="7" t="str">
        <f>ifna(VLOOKUP(K10165,'Лист1'!D:E,2,false))</f>
        <v/>
      </c>
      <c r="M10165" s="9"/>
      <c r="N10165" s="9"/>
      <c r="O10165" s="9"/>
      <c r="P10165" s="9"/>
      <c r="Q10165" s="9"/>
      <c r="R10165" s="9"/>
    </row>
    <row r="10166" ht="15.75" customHeight="1">
      <c r="A10166" s="14" t="s">
        <v>11</v>
      </c>
      <c r="B10166" s="14" t="s">
        <v>12</v>
      </c>
      <c r="C10166" s="40" t="s">
        <v>21271</v>
      </c>
      <c r="D10166" s="14" t="s">
        <v>24282</v>
      </c>
      <c r="E10166" s="13" t="s">
        <v>24283</v>
      </c>
      <c r="F10166" s="14" t="s">
        <v>24284</v>
      </c>
      <c r="G10166" s="14" t="s">
        <v>6826</v>
      </c>
      <c r="H10166" s="41" t="s">
        <v>6712</v>
      </c>
      <c r="I10166" s="42" t="s">
        <v>85</v>
      </c>
      <c r="J10166" s="92">
        <f t="shared" si="1"/>
        <v>54</v>
      </c>
      <c r="K10166" s="7" t="str">
        <f t="shared" si="2"/>
        <v>ENG30-06396142-nglava</v>
      </c>
      <c r="L10166" s="7" t="str">
        <f>ifna(VLOOKUP(K10166,'Лист1'!D:E,2,false))</f>
        <v/>
      </c>
      <c r="M10166" s="9"/>
      <c r="N10166" s="9"/>
      <c r="O10166" s="9"/>
      <c r="P10166" s="9"/>
      <c r="Q10166" s="9"/>
      <c r="R10166" s="9"/>
    </row>
    <row r="10167" ht="15.75" customHeight="1">
      <c r="A10167" s="14" t="s">
        <v>11</v>
      </c>
      <c r="B10167" s="14" t="s">
        <v>12</v>
      </c>
      <c r="C10167" s="40" t="s">
        <v>8779</v>
      </c>
      <c r="D10167" s="14" t="s">
        <v>24285</v>
      </c>
      <c r="E10167" s="13" t="s">
        <v>24286</v>
      </c>
      <c r="F10167" s="14" t="s">
        <v>8779</v>
      </c>
      <c r="G10167" s="14" t="s">
        <v>6826</v>
      </c>
      <c r="H10167" s="41" t="s">
        <v>6712</v>
      </c>
      <c r="I10167" s="42" t="s">
        <v>85</v>
      </c>
      <c r="J10167" s="18">
        <f t="shared" si="1"/>
        <v>25</v>
      </c>
      <c r="K10167" s="7" t="str">
        <f t="shared" si="2"/>
        <v>ENG30-06396930-nuvod</v>
      </c>
      <c r="L10167" s="7" t="str">
        <f>ifna(VLOOKUP(K10167,'Лист1'!D:E,2,false))</f>
        <v/>
      </c>
      <c r="M10167" s="9"/>
      <c r="N10167" s="9"/>
      <c r="O10167" s="9"/>
      <c r="P10167" s="9"/>
      <c r="Q10167" s="9"/>
      <c r="R10167" s="9"/>
    </row>
    <row r="10168" ht="15.75" customHeight="1">
      <c r="A10168" s="14" t="s">
        <v>11</v>
      </c>
      <c r="B10168" s="14" t="s">
        <v>12</v>
      </c>
      <c r="C10168" s="40" t="s">
        <v>8277</v>
      </c>
      <c r="D10168" s="14" t="s">
        <v>24287</v>
      </c>
      <c r="E10168" s="13" t="s">
        <v>24288</v>
      </c>
      <c r="F10168" s="14" t="s">
        <v>24289</v>
      </c>
      <c r="G10168" s="14" t="s">
        <v>6826</v>
      </c>
      <c r="H10168" s="41" t="s">
        <v>6712</v>
      </c>
      <c r="I10168" s="42" t="s">
        <v>85</v>
      </c>
      <c r="J10168" s="18">
        <f t="shared" si="1"/>
        <v>35</v>
      </c>
      <c r="K10168" s="7" t="str">
        <f t="shared" si="2"/>
        <v>ENG30-06398401-nzaključak</v>
      </c>
      <c r="L10168" s="7" t="str">
        <f>ifna(VLOOKUP(K10168,'Лист1'!D:E,2,false))</f>
        <v/>
      </c>
      <c r="M10168" s="9"/>
      <c r="N10168" s="9"/>
      <c r="O10168" s="9"/>
      <c r="P10168" s="9"/>
      <c r="Q10168" s="9"/>
      <c r="R10168" s="9"/>
    </row>
    <row r="10169" ht="15.75" customHeight="1">
      <c r="A10169" s="14" t="s">
        <v>11</v>
      </c>
      <c r="B10169" s="14" t="s">
        <v>12</v>
      </c>
      <c r="C10169" s="40" t="s">
        <v>8610</v>
      </c>
      <c r="D10169" s="14" t="s">
        <v>24287</v>
      </c>
      <c r="E10169" s="13" t="s">
        <v>24288</v>
      </c>
      <c r="F10169" s="14" t="s">
        <v>24289</v>
      </c>
      <c r="G10169" s="14" t="s">
        <v>6826</v>
      </c>
      <c r="H10169" s="41" t="s">
        <v>6712</v>
      </c>
      <c r="I10169" s="42" t="s">
        <v>85</v>
      </c>
      <c r="J10169" s="60">
        <f t="shared" si="1"/>
        <v>35</v>
      </c>
      <c r="K10169" s="7" t="str">
        <f t="shared" si="2"/>
        <v>ENG30-06398401-nzavršetak</v>
      </c>
      <c r="L10169" s="7" t="str">
        <f>ifna(VLOOKUP(K10169,'Лист1'!D:E,2,false))</f>
        <v/>
      </c>
      <c r="M10169" s="9"/>
      <c r="N10169" s="9"/>
      <c r="O10169" s="9"/>
      <c r="P10169" s="9"/>
      <c r="Q10169" s="9"/>
      <c r="R10169" s="9"/>
    </row>
    <row r="10170" ht="15.75" customHeight="1">
      <c r="A10170" s="14" t="s">
        <v>11</v>
      </c>
      <c r="B10170" s="14" t="s">
        <v>12</v>
      </c>
      <c r="C10170" s="40" t="s">
        <v>24290</v>
      </c>
      <c r="D10170" s="14" t="s">
        <v>24291</v>
      </c>
      <c r="E10170" s="13" t="s">
        <v>24292</v>
      </c>
      <c r="F10170" s="14" t="s">
        <v>24293</v>
      </c>
      <c r="G10170" s="14" t="s">
        <v>6826</v>
      </c>
      <c r="H10170" s="41" t="s">
        <v>6712</v>
      </c>
      <c r="I10170" s="42" t="s">
        <v>85</v>
      </c>
      <c r="J10170" s="36">
        <f t="shared" si="1"/>
        <v>117</v>
      </c>
      <c r="K10170" s="7" t="str">
        <f t="shared" si="2"/>
        <v>ENG30-06399995-npasus</v>
      </c>
      <c r="L10170" s="7" t="str">
        <f>ifna(VLOOKUP(K10170,'Лист1'!D:E,2,false))</f>
        <v/>
      </c>
      <c r="M10170" s="9"/>
      <c r="N10170" s="9"/>
      <c r="O10170" s="9"/>
      <c r="P10170" s="9"/>
      <c r="Q10170" s="9"/>
      <c r="R10170" s="9"/>
    </row>
    <row r="10171" ht="15.75" customHeight="1">
      <c r="A10171" s="14" t="s">
        <v>11</v>
      </c>
      <c r="B10171" s="14" t="s">
        <v>12</v>
      </c>
      <c r="C10171" s="40" t="s">
        <v>22568</v>
      </c>
      <c r="D10171" s="14" t="s">
        <v>24291</v>
      </c>
      <c r="E10171" s="13" t="s">
        <v>24292</v>
      </c>
      <c r="F10171" s="14" t="s">
        <v>24293</v>
      </c>
      <c r="G10171" s="14" t="s">
        <v>6826</v>
      </c>
      <c r="H10171" s="41" t="s">
        <v>6712</v>
      </c>
      <c r="I10171" s="42" t="s">
        <v>85</v>
      </c>
      <c r="J10171" s="31">
        <f t="shared" si="1"/>
        <v>117</v>
      </c>
      <c r="K10171" s="7" t="str">
        <f t="shared" si="2"/>
        <v>ENG30-06399995-nstav</v>
      </c>
      <c r="L10171" s="7" t="str">
        <f>ifna(VLOOKUP(K10171,'Лист1'!D:E,2,false))</f>
        <v/>
      </c>
      <c r="M10171" s="9"/>
      <c r="N10171" s="9"/>
      <c r="O10171" s="9"/>
      <c r="P10171" s="9"/>
      <c r="Q10171" s="9"/>
      <c r="R10171" s="9"/>
    </row>
    <row r="10172" ht="15.75" customHeight="1">
      <c r="A10172" s="14" t="s">
        <v>11</v>
      </c>
      <c r="B10172" s="14" t="s">
        <v>12</v>
      </c>
      <c r="C10172" s="40" t="s">
        <v>7054</v>
      </c>
      <c r="D10172" s="14" t="s">
        <v>24294</v>
      </c>
      <c r="E10172" s="13" t="s">
        <v>24295</v>
      </c>
      <c r="F10172" s="14" t="s">
        <v>7054</v>
      </c>
      <c r="G10172" s="14" t="s">
        <v>6826</v>
      </c>
      <c r="H10172" s="41" t="s">
        <v>6712</v>
      </c>
      <c r="I10172" s="42" t="s">
        <v>85</v>
      </c>
      <c r="J10172" s="33">
        <f t="shared" si="1"/>
        <v>27</v>
      </c>
      <c r="K10172" s="7" t="str">
        <f t="shared" si="2"/>
        <v>ENG30-06401107-nmesto</v>
      </c>
      <c r="L10172" s="7" t="str">
        <f>ifna(VLOOKUP(K10172,'Лист1'!D:E,2,false))</f>
        <v/>
      </c>
      <c r="M10172" s="9"/>
      <c r="N10172" s="9"/>
      <c r="O10172" s="9"/>
      <c r="P10172" s="9"/>
      <c r="Q10172" s="9"/>
      <c r="R10172" s="9"/>
    </row>
    <row r="10173" ht="15.75" customHeight="1">
      <c r="A10173" s="14" t="s">
        <v>11</v>
      </c>
      <c r="B10173" s="14" t="s">
        <v>12</v>
      </c>
      <c r="C10173" s="40" t="s">
        <v>24296</v>
      </c>
      <c r="D10173" s="14" t="s">
        <v>24297</v>
      </c>
      <c r="E10173" s="13" t="s">
        <v>24298</v>
      </c>
      <c r="F10173" s="14" t="s">
        <v>24296</v>
      </c>
      <c r="G10173" s="14" t="s">
        <v>6826</v>
      </c>
      <c r="H10173" s="41" t="s">
        <v>6712</v>
      </c>
      <c r="I10173" s="42" t="s">
        <v>85</v>
      </c>
      <c r="J10173" s="79">
        <f t="shared" si="1"/>
        <v>48</v>
      </c>
      <c r="K10173" s="7" t="str">
        <f t="shared" si="2"/>
        <v>ENG30-06401328-nprelaz</v>
      </c>
      <c r="L10173" s="7" t="str">
        <f>ifna(VLOOKUP(K10173,'Лист1'!D:E,2,false))</f>
        <v/>
      </c>
      <c r="M10173" s="9"/>
      <c r="N10173" s="9"/>
      <c r="O10173" s="9"/>
      <c r="P10173" s="9"/>
      <c r="Q10173" s="9"/>
      <c r="R10173" s="9"/>
    </row>
    <row r="10174" ht="15.75" customHeight="1">
      <c r="A10174" s="14" t="s">
        <v>11</v>
      </c>
      <c r="B10174" s="14" t="s">
        <v>12</v>
      </c>
      <c r="C10174" s="40" t="s">
        <v>24299</v>
      </c>
      <c r="D10174" s="14" t="s">
        <v>24300</v>
      </c>
      <c r="E10174" s="13" t="s">
        <v>24301</v>
      </c>
      <c r="F10174" s="14" t="s">
        <v>24302</v>
      </c>
      <c r="G10174" s="14"/>
      <c r="H10174" s="41" t="s">
        <v>6712</v>
      </c>
      <c r="I10174" s="42" t="s">
        <v>85</v>
      </c>
      <c r="J10174" s="68">
        <f t="shared" si="1"/>
        <v>103</v>
      </c>
      <c r="K10174" s="7" t="str">
        <f t="shared" si="2"/>
        <v>ENG30-06402202-nblog</v>
      </c>
      <c r="L10174" s="7" t="str">
        <f>ifna(VLOOKUP(K10174,'Лист1'!D:E,2,false))</f>
        <v/>
      </c>
      <c r="M10174" s="9"/>
      <c r="N10174" s="9"/>
      <c r="O10174" s="9"/>
      <c r="P10174" s="9"/>
      <c r="Q10174" s="9"/>
      <c r="R10174" s="9"/>
    </row>
    <row r="10175" ht="15.75" customHeight="1">
      <c r="A10175" s="14" t="s">
        <v>11</v>
      </c>
      <c r="B10175" s="14" t="s">
        <v>12</v>
      </c>
      <c r="C10175" s="40" t="s">
        <v>24046</v>
      </c>
      <c r="D10175" s="14" t="s">
        <v>24303</v>
      </c>
      <c r="E10175" s="13" t="s">
        <v>24304</v>
      </c>
      <c r="F10175" s="14" t="s">
        <v>24046</v>
      </c>
      <c r="G10175" s="14" t="s">
        <v>8042</v>
      </c>
      <c r="H10175" s="41" t="s">
        <v>6712</v>
      </c>
      <c r="I10175" s="42" t="s">
        <v>85</v>
      </c>
      <c r="J10175" s="43">
        <f t="shared" si="1"/>
        <v>48</v>
      </c>
      <c r="K10175" s="7" t="str">
        <f t="shared" si="2"/>
        <v>ENG30-06403291-nštampa</v>
      </c>
      <c r="L10175" s="7" t="str">
        <f>ifna(VLOOKUP(K10175,'Лист1'!D:E,2,false))</f>
        <v/>
      </c>
      <c r="M10175" s="9"/>
      <c r="N10175" s="9"/>
      <c r="O10175" s="9"/>
      <c r="P10175" s="9"/>
      <c r="Q10175" s="9"/>
      <c r="R10175" s="9"/>
    </row>
    <row r="10176" ht="15.75" customHeight="1">
      <c r="A10176" s="14" t="s">
        <v>11</v>
      </c>
      <c r="B10176" s="14" t="s">
        <v>12</v>
      </c>
      <c r="C10176" s="40" t="s">
        <v>21710</v>
      </c>
      <c r="D10176" s="14" t="s">
        <v>24305</v>
      </c>
      <c r="E10176" s="13" t="s">
        <v>24306</v>
      </c>
      <c r="F10176" s="14" t="s">
        <v>24307</v>
      </c>
      <c r="G10176" s="14" t="s">
        <v>6826</v>
      </c>
      <c r="H10176" s="41" t="s">
        <v>6712</v>
      </c>
      <c r="I10176" s="42" t="s">
        <v>85</v>
      </c>
      <c r="J10176" s="58">
        <f t="shared" si="1"/>
        <v>61</v>
      </c>
      <c r="K10176" s="7" t="str">
        <f t="shared" si="2"/>
        <v>ENG30-06405699-nnaslov</v>
      </c>
      <c r="L10176" s="7" t="str">
        <f>ifna(VLOOKUP(K10176,'Лист1'!D:E,2,false))</f>
        <v/>
      </c>
      <c r="M10176" s="9"/>
      <c r="N10176" s="9"/>
      <c r="O10176" s="9"/>
      <c r="P10176" s="9"/>
      <c r="Q10176" s="9"/>
      <c r="R10176" s="9"/>
    </row>
    <row r="10177" ht="15.75" customHeight="1">
      <c r="A10177" s="14" t="s">
        <v>11</v>
      </c>
      <c r="B10177" s="14" t="s">
        <v>12</v>
      </c>
      <c r="C10177" s="40" t="s">
        <v>24308</v>
      </c>
      <c r="D10177" s="14" t="s">
        <v>24305</v>
      </c>
      <c r="E10177" s="13" t="s">
        <v>24306</v>
      </c>
      <c r="F10177" s="14" t="s">
        <v>24307</v>
      </c>
      <c r="G10177" s="14" t="s">
        <v>6826</v>
      </c>
      <c r="H10177" s="41" t="s">
        <v>6712</v>
      </c>
      <c r="I10177" s="42" t="s">
        <v>85</v>
      </c>
      <c r="J10177" s="58">
        <f t="shared" si="1"/>
        <v>61</v>
      </c>
      <c r="K10177" s="7" t="str">
        <f t="shared" si="2"/>
        <v>ENG30-06405699-nnatpis</v>
      </c>
      <c r="L10177" s="7" t="str">
        <f>ifna(VLOOKUP(K10177,'Лист1'!D:E,2,false))</f>
        <v/>
      </c>
      <c r="M10177" s="9"/>
      <c r="N10177" s="9"/>
      <c r="O10177" s="9"/>
      <c r="P10177" s="9"/>
      <c r="Q10177" s="9"/>
      <c r="R10177" s="9"/>
    </row>
    <row r="10178" ht="15.75" customHeight="1">
      <c r="A10178" s="14" t="s">
        <v>11</v>
      </c>
      <c r="B10178" s="14" t="s">
        <v>12</v>
      </c>
      <c r="C10178" s="40" t="s">
        <v>24308</v>
      </c>
      <c r="D10178" s="14" t="s">
        <v>24309</v>
      </c>
      <c r="E10178" s="13" t="s">
        <v>24310</v>
      </c>
      <c r="F10178" s="14" t="s">
        <v>24308</v>
      </c>
      <c r="G10178" s="14" t="s">
        <v>6826</v>
      </c>
      <c r="H10178" s="41" t="s">
        <v>6712</v>
      </c>
      <c r="I10178" s="42" t="s">
        <v>85</v>
      </c>
      <c r="J10178" s="38">
        <f t="shared" si="1"/>
        <v>32</v>
      </c>
      <c r="K10178" s="7" t="str">
        <f t="shared" si="2"/>
        <v>ENG30-06406177-nnatpis</v>
      </c>
      <c r="L10178" s="7" t="str">
        <f>ifna(VLOOKUP(K10178,'Лист1'!D:E,2,false))</f>
        <v/>
      </c>
      <c r="M10178" s="9"/>
      <c r="N10178" s="9"/>
      <c r="O10178" s="9"/>
      <c r="P10178" s="9"/>
      <c r="Q10178" s="9"/>
      <c r="R10178" s="9"/>
    </row>
    <row r="10179" ht="15.75" customHeight="1">
      <c r="A10179" s="14" t="s">
        <v>11</v>
      </c>
      <c r="B10179" s="14" t="s">
        <v>12</v>
      </c>
      <c r="C10179" s="40" t="s">
        <v>23177</v>
      </c>
      <c r="D10179" s="14" t="s">
        <v>24311</v>
      </c>
      <c r="E10179" s="13" t="s">
        <v>24312</v>
      </c>
      <c r="F10179" s="14" t="s">
        <v>23177</v>
      </c>
      <c r="G10179" s="14" t="s">
        <v>7992</v>
      </c>
      <c r="H10179" s="41" t="s">
        <v>6712</v>
      </c>
      <c r="I10179" s="42" t="s">
        <v>85</v>
      </c>
      <c r="J10179" s="38">
        <f t="shared" si="1"/>
        <v>58</v>
      </c>
      <c r="K10179" s="7" t="str">
        <f t="shared" si="2"/>
        <v>ENG30-06407372-nkodeks</v>
      </c>
      <c r="L10179" s="7" t="str">
        <f>ifna(VLOOKUP(K10179,'Лист1'!D:E,2,false))</f>
        <v/>
      </c>
      <c r="M10179" s="9"/>
      <c r="N10179" s="9"/>
      <c r="O10179" s="9"/>
      <c r="P10179" s="9"/>
      <c r="Q10179" s="9"/>
      <c r="R10179" s="9"/>
    </row>
    <row r="10180" ht="15.75" customHeight="1">
      <c r="A10180" s="14" t="s">
        <v>11</v>
      </c>
      <c r="B10180" s="14" t="s">
        <v>12</v>
      </c>
      <c r="C10180" s="40" t="s">
        <v>24313</v>
      </c>
      <c r="D10180" s="14" t="s">
        <v>24314</v>
      </c>
      <c r="E10180" s="13" t="s">
        <v>24315</v>
      </c>
      <c r="F10180" s="14" t="s">
        <v>24316</v>
      </c>
      <c r="G10180" s="14" t="s">
        <v>6826</v>
      </c>
      <c r="H10180" s="41" t="s">
        <v>6712</v>
      </c>
      <c r="I10180" s="42" t="s">
        <v>85</v>
      </c>
      <c r="J10180" s="87">
        <f t="shared" si="1"/>
        <v>18</v>
      </c>
      <c r="K10180" s="7" t="str">
        <f t="shared" si="2"/>
        <v>ENG30-06408651-nrasprava</v>
      </c>
      <c r="L10180" s="7" t="str">
        <f>ifna(VLOOKUP(K10180,'Лист1'!D:E,2,false))</f>
        <v/>
      </c>
      <c r="M10180" s="9"/>
      <c r="N10180" s="9"/>
      <c r="O10180" s="9"/>
      <c r="P10180" s="9"/>
      <c r="Q10180" s="9"/>
      <c r="R10180" s="9"/>
    </row>
    <row r="10181" ht="15.75" customHeight="1">
      <c r="A10181" s="14" t="s">
        <v>11</v>
      </c>
      <c r="B10181" s="14" t="s">
        <v>12</v>
      </c>
      <c r="C10181" s="40" t="s">
        <v>24220</v>
      </c>
      <c r="D10181" s="14" t="s">
        <v>24314</v>
      </c>
      <c r="E10181" s="13" t="s">
        <v>24315</v>
      </c>
      <c r="F10181" s="14" t="s">
        <v>24316</v>
      </c>
      <c r="G10181" s="14" t="s">
        <v>6826</v>
      </c>
      <c r="H10181" s="41" t="s">
        <v>6712</v>
      </c>
      <c r="I10181" s="42" t="s">
        <v>85</v>
      </c>
      <c r="J10181" s="60">
        <f t="shared" si="1"/>
        <v>18</v>
      </c>
      <c r="K10181" s="7" t="str">
        <f t="shared" si="2"/>
        <v>ENG30-06408651-nspis</v>
      </c>
      <c r="L10181" s="7" t="str">
        <f>ifna(VLOOKUP(K10181,'Лист1'!D:E,2,false))</f>
        <v/>
      </c>
      <c r="M10181" s="9"/>
      <c r="N10181" s="9"/>
      <c r="O10181" s="9"/>
      <c r="P10181" s="9"/>
      <c r="Q10181" s="9"/>
      <c r="R10181" s="9"/>
    </row>
    <row r="10182" ht="15.75" customHeight="1">
      <c r="A10182" s="14" t="s">
        <v>11</v>
      </c>
      <c r="B10182" s="14" t="s">
        <v>12</v>
      </c>
      <c r="C10182" s="40" t="s">
        <v>8482</v>
      </c>
      <c r="D10182" s="14" t="s">
        <v>24317</v>
      </c>
      <c r="E10182" s="13" t="s">
        <v>24318</v>
      </c>
      <c r="F10182" s="14" t="s">
        <v>24319</v>
      </c>
      <c r="G10182" s="14" t="s">
        <v>6826</v>
      </c>
      <c r="H10182" s="41" t="s">
        <v>6712</v>
      </c>
      <c r="I10182" s="42" t="s">
        <v>85</v>
      </c>
      <c r="J10182" s="43">
        <f t="shared" si="1"/>
        <v>54</v>
      </c>
      <c r="K10182" s="7" t="str">
        <f t="shared" si="2"/>
        <v>ENG30-06408779-nadaptacija</v>
      </c>
      <c r="L10182" s="7" t="str">
        <f>ifna(VLOOKUP(K10182,'Лист1'!D:E,2,false))</f>
        <v/>
      </c>
      <c r="M10182" s="9"/>
      <c r="N10182" s="9"/>
      <c r="O10182" s="9"/>
      <c r="P10182" s="9"/>
      <c r="Q10182" s="9"/>
      <c r="R10182" s="9"/>
    </row>
    <row r="10183" ht="15.75" customHeight="1">
      <c r="A10183" s="14" t="s">
        <v>11</v>
      </c>
      <c r="B10183" s="14" t="s">
        <v>12</v>
      </c>
      <c r="C10183" s="40" t="s">
        <v>24320</v>
      </c>
      <c r="D10183" s="14" t="s">
        <v>24321</v>
      </c>
      <c r="E10183" s="13" t="s">
        <v>24322</v>
      </c>
      <c r="F10183" s="14" t="s">
        <v>24323</v>
      </c>
      <c r="G10183" s="14" t="s">
        <v>6826</v>
      </c>
      <c r="H10183" s="41" t="s">
        <v>6712</v>
      </c>
      <c r="I10183" s="42" t="s">
        <v>85</v>
      </c>
      <c r="J10183" s="37">
        <f t="shared" si="1"/>
        <v>109</v>
      </c>
      <c r="K10183" s="7" t="str">
        <f t="shared" si="2"/>
        <v>ENG30-06409085-ndisertacija</v>
      </c>
      <c r="L10183" s="7" t="str">
        <f>ifna(VLOOKUP(K10183,'Лист1'!D:E,2,false))</f>
        <v/>
      </c>
      <c r="M10183" s="9"/>
      <c r="N10183" s="9"/>
      <c r="O10183" s="9"/>
      <c r="P10183" s="9"/>
      <c r="Q10183" s="9"/>
      <c r="R10183" s="9"/>
    </row>
    <row r="10184" ht="15.75" customHeight="1">
      <c r="A10184" s="14" t="s">
        <v>11</v>
      </c>
      <c r="B10184" s="14" t="s">
        <v>12</v>
      </c>
      <c r="C10184" s="40" t="s">
        <v>23325</v>
      </c>
      <c r="D10184" s="14" t="s">
        <v>24324</v>
      </c>
      <c r="E10184" s="13" t="s">
        <v>24325</v>
      </c>
      <c r="F10184" s="14" t="s">
        <v>23325</v>
      </c>
      <c r="G10184" s="14" t="s">
        <v>6826</v>
      </c>
      <c r="H10184" s="41" t="s">
        <v>6712</v>
      </c>
      <c r="I10184" s="42" t="s">
        <v>85</v>
      </c>
      <c r="J10184" s="25">
        <f t="shared" si="1"/>
        <v>45</v>
      </c>
      <c r="K10184" s="7" t="str">
        <f t="shared" si="2"/>
        <v>ENG30-06409448-nmonografija</v>
      </c>
      <c r="L10184" s="7" t="str">
        <f>ifna(VLOOKUP(K10184,'Лист1'!D:E,2,false))</f>
        <v/>
      </c>
      <c r="M10184" s="9"/>
      <c r="N10184" s="9"/>
      <c r="O10184" s="9"/>
      <c r="P10184" s="9"/>
      <c r="Q10184" s="9"/>
      <c r="R10184" s="9"/>
    </row>
    <row r="10185" ht="15.75" customHeight="1">
      <c r="A10185" s="14" t="s">
        <v>11</v>
      </c>
      <c r="B10185" s="14" t="s">
        <v>12</v>
      </c>
      <c r="C10185" s="40" t="s">
        <v>24326</v>
      </c>
      <c r="D10185" s="14" t="s">
        <v>24327</v>
      </c>
      <c r="E10185" s="13" t="s">
        <v>24328</v>
      </c>
      <c r="F10185" s="14" t="s">
        <v>24329</v>
      </c>
      <c r="G10185" s="14" t="s">
        <v>6826</v>
      </c>
      <c r="H10185" s="41" t="s">
        <v>6712</v>
      </c>
      <c r="I10185" s="42" t="s">
        <v>85</v>
      </c>
      <c r="J10185" s="27">
        <f t="shared" si="1"/>
        <v>52</v>
      </c>
      <c r="K10185" s="7" t="str">
        <f t="shared" si="2"/>
        <v>ENG30-06409562-nesej</v>
      </c>
      <c r="L10185" s="7" t="str">
        <f>ifna(VLOOKUP(K10185,'Лист1'!D:E,2,false))</f>
        <v/>
      </c>
      <c r="M10185" s="9"/>
      <c r="N10185" s="9"/>
      <c r="O10185" s="9"/>
      <c r="P10185" s="9"/>
      <c r="Q10185" s="9"/>
      <c r="R10185" s="9"/>
    </row>
    <row r="10186" ht="15.75" customHeight="1">
      <c r="A10186" s="14" t="s">
        <v>11</v>
      </c>
      <c r="B10186" s="14" t="s">
        <v>12</v>
      </c>
      <c r="C10186" s="40" t="s">
        <v>20905</v>
      </c>
      <c r="D10186" s="14" t="s">
        <v>24330</v>
      </c>
      <c r="E10186" s="13" t="s">
        <v>24331</v>
      </c>
      <c r="F10186" s="14" t="s">
        <v>20905</v>
      </c>
      <c r="G10186" s="14" t="s">
        <v>6826</v>
      </c>
      <c r="H10186" s="41" t="s">
        <v>6712</v>
      </c>
      <c r="I10186" s="42" t="s">
        <v>85</v>
      </c>
      <c r="J10186" s="77">
        <f t="shared" si="1"/>
        <v>47</v>
      </c>
      <c r="K10186" s="7" t="str">
        <f t="shared" si="2"/>
        <v>ENG30-06409752-nsastav</v>
      </c>
      <c r="L10186" s="7" t="str">
        <f>ifna(VLOOKUP(K10186,'Лист1'!D:E,2,false))</f>
        <v/>
      </c>
      <c r="M10186" s="9"/>
      <c r="N10186" s="9"/>
      <c r="O10186" s="9"/>
      <c r="P10186" s="9"/>
      <c r="Q10186" s="9"/>
      <c r="R10186" s="9"/>
    </row>
    <row r="10187" ht="15.75" customHeight="1">
      <c r="A10187" s="14" t="s">
        <v>11</v>
      </c>
      <c r="B10187" s="14" t="s">
        <v>12</v>
      </c>
      <c r="C10187" s="40" t="s">
        <v>23325</v>
      </c>
      <c r="D10187" s="14" t="s">
        <v>24332</v>
      </c>
      <c r="E10187" s="13" t="s">
        <v>24333</v>
      </c>
      <c r="F10187" s="14" t="s">
        <v>23325</v>
      </c>
      <c r="G10187" s="14" t="s">
        <v>6826</v>
      </c>
      <c r="H10187" s="41" t="s">
        <v>6712</v>
      </c>
      <c r="I10187" s="42" t="s">
        <v>85</v>
      </c>
      <c r="J10187" s="25">
        <f t="shared" si="1"/>
        <v>29</v>
      </c>
      <c r="K10187" s="7" t="str">
        <f t="shared" si="2"/>
        <v>ENG30-06410187-nmonografija</v>
      </c>
      <c r="L10187" s="7" t="str">
        <f>ifna(VLOOKUP(K10187,'Лист1'!D:E,2,false))</f>
        <v/>
      </c>
      <c r="M10187" s="9"/>
      <c r="N10187" s="9"/>
      <c r="O10187" s="9"/>
      <c r="P10187" s="9"/>
      <c r="Q10187" s="9"/>
      <c r="R10187" s="9"/>
    </row>
    <row r="10188" ht="15.75" customHeight="1">
      <c r="A10188" s="14" t="s">
        <v>11</v>
      </c>
      <c r="B10188" s="14" t="s">
        <v>12</v>
      </c>
      <c r="C10188" s="40" t="s">
        <v>23321</v>
      </c>
      <c r="D10188" s="14" t="s">
        <v>24334</v>
      </c>
      <c r="E10188" s="13" t="s">
        <v>24335</v>
      </c>
      <c r="F10188" s="14" t="s">
        <v>24336</v>
      </c>
      <c r="G10188" s="14" t="s">
        <v>7992</v>
      </c>
      <c r="H10188" s="41" t="s">
        <v>6712</v>
      </c>
      <c r="I10188" s="42" t="s">
        <v>85</v>
      </c>
      <c r="J10188" s="53">
        <f t="shared" si="1"/>
        <v>69</v>
      </c>
      <c r="K10188" s="7" t="str">
        <f t="shared" si="2"/>
        <v>ENG30-06410391-nkritika</v>
      </c>
      <c r="L10188" s="7" t="str">
        <f>ifna(VLOOKUP(K10188,'Лист1'!D:E,2,false))</f>
        <v/>
      </c>
      <c r="M10188" s="9"/>
      <c r="N10188" s="9"/>
      <c r="O10188" s="9"/>
      <c r="P10188" s="9"/>
      <c r="Q10188" s="9"/>
      <c r="R10188" s="9"/>
    </row>
    <row r="10189" ht="15.75" customHeight="1">
      <c r="A10189" s="14" t="s">
        <v>11</v>
      </c>
      <c r="B10189" s="14" t="s">
        <v>12</v>
      </c>
      <c r="C10189" s="40" t="s">
        <v>12169</v>
      </c>
      <c r="D10189" s="14" t="s">
        <v>24334</v>
      </c>
      <c r="E10189" s="13" t="s">
        <v>24335</v>
      </c>
      <c r="F10189" s="14" t="s">
        <v>24336</v>
      </c>
      <c r="G10189" s="14" t="s">
        <v>7992</v>
      </c>
      <c r="H10189" s="41" t="s">
        <v>6712</v>
      </c>
      <c r="I10189" s="42" t="s">
        <v>85</v>
      </c>
      <c r="J10189" s="39">
        <f t="shared" si="1"/>
        <v>69</v>
      </c>
      <c r="K10189" s="7" t="str">
        <f t="shared" si="2"/>
        <v>ENG30-06410391-nocena</v>
      </c>
      <c r="L10189" s="7" t="str">
        <f>ifna(VLOOKUP(K10189,'Лист1'!D:E,2,false))</f>
        <v/>
      </c>
      <c r="M10189" s="9"/>
      <c r="N10189" s="9"/>
      <c r="O10189" s="9"/>
      <c r="P10189" s="9"/>
      <c r="Q10189" s="9"/>
      <c r="R10189" s="9"/>
    </row>
    <row r="10190" ht="15.75" customHeight="1">
      <c r="A10190" s="14" t="s">
        <v>11</v>
      </c>
      <c r="B10190" s="14" t="s">
        <v>12</v>
      </c>
      <c r="C10190" s="40" t="s">
        <v>23321</v>
      </c>
      <c r="D10190" s="14" t="s">
        <v>24337</v>
      </c>
      <c r="E10190" s="13" t="s">
        <v>24338</v>
      </c>
      <c r="F10190" s="14" t="s">
        <v>24339</v>
      </c>
      <c r="G10190" s="14" t="s">
        <v>7992</v>
      </c>
      <c r="H10190" s="41" t="s">
        <v>6712</v>
      </c>
      <c r="I10190" s="42" t="s">
        <v>85</v>
      </c>
      <c r="J10190" s="18">
        <f t="shared" si="1"/>
        <v>57</v>
      </c>
      <c r="K10190" s="7" t="str">
        <f t="shared" si="2"/>
        <v>ENG30-06410655-nkritika</v>
      </c>
      <c r="L10190" s="7" t="str">
        <f>ifna(VLOOKUP(K10190,'Лист1'!D:E,2,false))</f>
        <v/>
      </c>
      <c r="M10190" s="9"/>
      <c r="N10190" s="9"/>
      <c r="O10190" s="9"/>
      <c r="P10190" s="9"/>
      <c r="Q10190" s="9"/>
      <c r="R10190" s="9"/>
    </row>
    <row r="10191" ht="15.75" customHeight="1">
      <c r="A10191" s="14" t="s">
        <v>11</v>
      </c>
      <c r="B10191" s="14" t="s">
        <v>12</v>
      </c>
      <c r="C10191" s="40" t="s">
        <v>20269</v>
      </c>
      <c r="D10191" s="14" t="s">
        <v>24340</v>
      </c>
      <c r="E10191" s="13" t="s">
        <v>24341</v>
      </c>
      <c r="F10191" s="14" t="s">
        <v>20269</v>
      </c>
      <c r="G10191" s="14" t="s">
        <v>8042</v>
      </c>
      <c r="H10191" s="41" t="s">
        <v>6712</v>
      </c>
      <c r="I10191" s="42" t="s">
        <v>85</v>
      </c>
      <c r="J10191" s="43">
        <f t="shared" si="1"/>
        <v>84</v>
      </c>
      <c r="K10191" s="7" t="str">
        <f t="shared" si="2"/>
        <v>ENG30-06410904-nknjiga</v>
      </c>
      <c r="L10191" s="7" t="str">
        <f>ifna(VLOOKUP(K10191,'Лист1'!D:E,2,false))</f>
        <v/>
      </c>
      <c r="M10191" s="9"/>
      <c r="N10191" s="9"/>
      <c r="O10191" s="9"/>
      <c r="P10191" s="9"/>
      <c r="Q10191" s="9"/>
      <c r="R10191" s="9"/>
    </row>
    <row r="10192" ht="15.75" customHeight="1">
      <c r="A10192" s="14" t="s">
        <v>11</v>
      </c>
      <c r="B10192" s="14" t="s">
        <v>12</v>
      </c>
      <c r="C10192" s="40" t="s">
        <v>20269</v>
      </c>
      <c r="D10192" s="14" t="s">
        <v>24342</v>
      </c>
      <c r="E10192" s="13" t="s">
        <v>24343</v>
      </c>
      <c r="F10192" s="14" t="s">
        <v>20269</v>
      </c>
      <c r="G10192" s="14" t="s">
        <v>8042</v>
      </c>
      <c r="H10192" s="41" t="s">
        <v>6712</v>
      </c>
      <c r="I10192" s="42" t="s">
        <v>85</v>
      </c>
      <c r="J10192" s="39">
        <f t="shared" si="1"/>
        <v>28</v>
      </c>
      <c r="K10192" s="7" t="str">
        <f t="shared" si="2"/>
        <v>ENG30-06413579-nknjiga</v>
      </c>
      <c r="L10192" s="7" t="str">
        <f>ifna(VLOOKUP(K10192,'Лист1'!D:E,2,false))</f>
        <v/>
      </c>
      <c r="M10192" s="9"/>
      <c r="N10192" s="9"/>
      <c r="O10192" s="9"/>
      <c r="P10192" s="9"/>
      <c r="Q10192" s="9"/>
      <c r="R10192" s="9"/>
    </row>
    <row r="10193" ht="15.75" customHeight="1">
      <c r="A10193" s="14" t="s">
        <v>11</v>
      </c>
      <c r="B10193" s="14" t="s">
        <v>12</v>
      </c>
      <c r="C10193" s="40" t="s">
        <v>24344</v>
      </c>
      <c r="D10193" s="14" t="s">
        <v>24345</v>
      </c>
      <c r="E10193" s="13" t="s">
        <v>24346</v>
      </c>
      <c r="F10193" s="14" t="s">
        <v>24344</v>
      </c>
      <c r="G10193" s="14" t="s">
        <v>8042</v>
      </c>
      <c r="H10193" s="41" t="s">
        <v>6712</v>
      </c>
      <c r="I10193" s="42" t="s">
        <v>85</v>
      </c>
      <c r="J10193" s="38">
        <f t="shared" si="1"/>
        <v>41</v>
      </c>
      <c r="K10193" s="7" t="str">
        <f t="shared" si="2"/>
        <v>ENG30-06413666-ntom</v>
      </c>
      <c r="L10193" s="7" t="str">
        <f>ifna(VLOOKUP(K10193,'Лист1'!D:E,2,false))</f>
        <v/>
      </c>
      <c r="M10193" s="9"/>
      <c r="N10193" s="9"/>
      <c r="O10193" s="9"/>
      <c r="P10193" s="9"/>
      <c r="Q10193" s="9"/>
      <c r="R10193" s="9"/>
    </row>
    <row r="10194" ht="15.75" customHeight="1">
      <c r="A10194" s="14" t="s">
        <v>11</v>
      </c>
      <c r="B10194" s="14" t="s">
        <v>12</v>
      </c>
      <c r="C10194" s="40" t="s">
        <v>24347</v>
      </c>
      <c r="D10194" s="14" t="s">
        <v>24348</v>
      </c>
      <c r="E10194" s="13" t="s">
        <v>24349</v>
      </c>
      <c r="F10194" s="14" t="s">
        <v>24350</v>
      </c>
      <c r="G10194" s="14" t="s">
        <v>8042</v>
      </c>
      <c r="H10194" s="41" t="s">
        <v>6712</v>
      </c>
      <c r="I10194" s="42" t="s">
        <v>85</v>
      </c>
      <c r="J10194" s="83">
        <f t="shared" si="1"/>
        <v>47</v>
      </c>
      <c r="K10194" s="7" t="str">
        <f t="shared" si="2"/>
        <v>ENG30-06414372-nudžbenik</v>
      </c>
      <c r="L10194" s="7" t="str">
        <f>ifna(VLOOKUP(K10194,'Лист1'!D:E,2,false))</f>
        <v/>
      </c>
      <c r="M10194" s="9"/>
      <c r="N10194" s="9"/>
      <c r="O10194" s="9"/>
      <c r="P10194" s="9"/>
      <c r="Q10194" s="9"/>
      <c r="R10194" s="9"/>
    </row>
    <row r="10195" ht="15.75" customHeight="1">
      <c r="A10195" s="14" t="s">
        <v>11</v>
      </c>
      <c r="B10195" s="14" t="s">
        <v>12</v>
      </c>
      <c r="C10195" s="40" t="s">
        <v>24351</v>
      </c>
      <c r="D10195" s="14" t="s">
        <v>24352</v>
      </c>
      <c r="E10195" s="13" t="s">
        <v>24353</v>
      </c>
      <c r="F10195" s="14" t="s">
        <v>24351</v>
      </c>
      <c r="G10195" s="14" t="s">
        <v>8042</v>
      </c>
      <c r="H10195" s="41" t="s">
        <v>6712</v>
      </c>
      <c r="I10195" s="42" t="s">
        <v>85</v>
      </c>
      <c r="J10195" s="25">
        <f t="shared" si="1"/>
        <v>43</v>
      </c>
      <c r="K10195" s="7" t="str">
        <f t="shared" si="2"/>
        <v>ENG30-06416206-nkatalog</v>
      </c>
      <c r="L10195" s="7" t="str">
        <f>ifna(VLOOKUP(K10195,'Лист1'!D:E,2,false))</f>
        <v/>
      </c>
      <c r="M10195" s="9"/>
      <c r="N10195" s="9"/>
      <c r="O10195" s="9"/>
      <c r="P10195" s="9"/>
      <c r="Q10195" s="9"/>
      <c r="R10195" s="9"/>
    </row>
    <row r="10196" ht="15.75" customHeight="1">
      <c r="A10196" s="14" t="s">
        <v>11</v>
      </c>
      <c r="B10196" s="14" t="s">
        <v>12</v>
      </c>
      <c r="C10196" s="40" t="s">
        <v>23113</v>
      </c>
      <c r="D10196" s="14" t="s">
        <v>24354</v>
      </c>
      <c r="E10196" s="13" t="s">
        <v>24355</v>
      </c>
      <c r="F10196" s="14" t="s">
        <v>24356</v>
      </c>
      <c r="G10196" s="14" t="s">
        <v>8042</v>
      </c>
      <c r="H10196" s="41" t="s">
        <v>6712</v>
      </c>
      <c r="I10196" s="42" t="s">
        <v>85</v>
      </c>
      <c r="J10196" s="84">
        <f t="shared" si="1"/>
        <v>73</v>
      </c>
      <c r="K10196" s="7" t="str">
        <f t="shared" si="2"/>
        <v>ENG30-06418901-nrečnik</v>
      </c>
      <c r="L10196" s="7" t="str">
        <f>ifna(VLOOKUP(K10196,'Лист1'!D:E,2,false))</f>
        <v/>
      </c>
      <c r="M10196" s="9"/>
      <c r="N10196" s="9"/>
      <c r="O10196" s="9"/>
      <c r="P10196" s="9"/>
      <c r="Q10196" s="9"/>
      <c r="R10196" s="9"/>
    </row>
    <row r="10197" ht="15.75" customHeight="1">
      <c r="A10197" s="14" t="s">
        <v>11</v>
      </c>
      <c r="B10197" s="14" t="s">
        <v>12</v>
      </c>
      <c r="C10197" s="40" t="s">
        <v>23113</v>
      </c>
      <c r="D10197" s="14" t="s">
        <v>24357</v>
      </c>
      <c r="E10197" s="13" t="s">
        <v>24358</v>
      </c>
      <c r="F10197" s="14" t="s">
        <v>24359</v>
      </c>
      <c r="G10197" s="14" t="s">
        <v>8042</v>
      </c>
      <c r="H10197" s="41" t="s">
        <v>6712</v>
      </c>
      <c r="I10197" s="42" t="s">
        <v>85</v>
      </c>
      <c r="J10197" s="53">
        <f t="shared" si="1"/>
        <v>39</v>
      </c>
      <c r="K10197" s="7" t="str">
        <f t="shared" si="2"/>
        <v>ENG30-06420678-nrečnik</v>
      </c>
      <c r="L10197" s="7" t="str">
        <f>ifna(VLOOKUP(K10197,'Лист1'!D:E,2,false))</f>
        <v/>
      </c>
      <c r="M10197" s="9"/>
      <c r="N10197" s="9"/>
      <c r="O10197" s="9"/>
      <c r="P10197" s="9"/>
      <c r="Q10197" s="9"/>
      <c r="R10197" s="9"/>
    </row>
    <row r="10198" ht="15.75" customHeight="1">
      <c r="A10198" s="14" t="s">
        <v>11</v>
      </c>
      <c r="B10198" s="14" t="s">
        <v>12</v>
      </c>
      <c r="C10198" s="40" t="s">
        <v>21250</v>
      </c>
      <c r="D10198" s="14" t="s">
        <v>24360</v>
      </c>
      <c r="E10198" s="13" t="s">
        <v>24361</v>
      </c>
      <c r="F10198" s="14" t="s">
        <v>21250</v>
      </c>
      <c r="G10198" s="14" t="s">
        <v>8042</v>
      </c>
      <c r="H10198" s="41" t="s">
        <v>6712</v>
      </c>
      <c r="I10198" s="42" t="s">
        <v>85</v>
      </c>
      <c r="J10198" s="50">
        <f t="shared" si="1"/>
        <v>37</v>
      </c>
      <c r="K10198" s="7" t="str">
        <f t="shared" si="2"/>
        <v>ENG30-06422740-nvodič</v>
      </c>
      <c r="L10198" s="7" t="str">
        <f>ifna(VLOOKUP(K10198,'Лист1'!D:E,2,false))</f>
        <v/>
      </c>
      <c r="M10198" s="9"/>
      <c r="N10198" s="9"/>
      <c r="O10198" s="9"/>
      <c r="P10198" s="9"/>
      <c r="Q10198" s="9"/>
      <c r="R10198" s="9"/>
    </row>
    <row r="10199" ht="15.75" customHeight="1">
      <c r="A10199" s="14" t="s">
        <v>11</v>
      </c>
      <c r="B10199" s="14" t="s">
        <v>12</v>
      </c>
      <c r="C10199" s="40" t="s">
        <v>24362</v>
      </c>
      <c r="D10199" s="14" t="s">
        <v>24363</v>
      </c>
      <c r="E10199" s="13" t="s">
        <v>24364</v>
      </c>
      <c r="F10199" s="14" t="s">
        <v>24365</v>
      </c>
      <c r="G10199" s="14" t="s">
        <v>8042</v>
      </c>
      <c r="H10199" s="41" t="s">
        <v>6712</v>
      </c>
      <c r="I10199" s="42" t="s">
        <v>85</v>
      </c>
      <c r="J10199" s="51">
        <f t="shared" si="1"/>
        <v>16</v>
      </c>
      <c r="K10199" s="7" t="str">
        <f t="shared" si="2"/>
        <v>ENG30-06423378-nitinerer</v>
      </c>
      <c r="L10199" s="7" t="str">
        <f>ifna(VLOOKUP(K10199,'Лист1'!D:E,2,false))</f>
        <v/>
      </c>
      <c r="M10199" s="9"/>
      <c r="N10199" s="9"/>
      <c r="O10199" s="9"/>
      <c r="P10199" s="9"/>
      <c r="Q10199" s="9"/>
      <c r="R10199" s="9"/>
    </row>
    <row r="10200" ht="15.75" customHeight="1">
      <c r="A10200" s="14" t="s">
        <v>11</v>
      </c>
      <c r="B10200" s="14" t="s">
        <v>12</v>
      </c>
      <c r="C10200" s="40" t="s">
        <v>21352</v>
      </c>
      <c r="D10200" s="14" t="s">
        <v>24366</v>
      </c>
      <c r="E10200" s="13" t="s">
        <v>24367</v>
      </c>
      <c r="F10200" s="14" t="s">
        <v>21352</v>
      </c>
      <c r="G10200" s="14"/>
      <c r="H10200" s="41" t="s">
        <v>6712</v>
      </c>
      <c r="I10200" s="42" t="s">
        <v>85</v>
      </c>
      <c r="J10200" s="44">
        <f t="shared" si="1"/>
        <v>80</v>
      </c>
      <c r="K10200" s="7" t="str">
        <f t="shared" si="2"/>
        <v>ENG30-06424869-nključ</v>
      </c>
      <c r="L10200" s="7" t="str">
        <f>ifna(VLOOKUP(K10200,'Лист1'!D:E,2,false))</f>
        <v/>
      </c>
      <c r="M10200" s="9"/>
      <c r="N10200" s="9"/>
      <c r="O10200" s="9"/>
      <c r="P10200" s="9"/>
      <c r="Q10200" s="9"/>
      <c r="R10200" s="9"/>
    </row>
    <row r="10201" ht="15.75" customHeight="1">
      <c r="A10201" s="14" t="s">
        <v>11</v>
      </c>
      <c r="B10201" s="14" t="s">
        <v>12</v>
      </c>
      <c r="C10201" s="40" t="s">
        <v>8872</v>
      </c>
      <c r="D10201" s="14" t="s">
        <v>24368</v>
      </c>
      <c r="E10201" s="13" t="s">
        <v>24369</v>
      </c>
      <c r="F10201" s="14" t="s">
        <v>24370</v>
      </c>
      <c r="G10201" s="14" t="s">
        <v>6826</v>
      </c>
      <c r="H10201" s="41" t="s">
        <v>6712</v>
      </c>
      <c r="I10201" s="42" t="s">
        <v>85</v>
      </c>
      <c r="J10201" s="25">
        <f t="shared" si="1"/>
        <v>43</v>
      </c>
      <c r="K10201" s="7" t="str">
        <f t="shared" si="2"/>
        <v>ENG30-06428537-nkorekcija</v>
      </c>
      <c r="L10201" s="7" t="str">
        <f>ifna(VLOOKUP(K10201,'Лист1'!D:E,2,false))</f>
        <v/>
      </c>
      <c r="M10201" s="9"/>
      <c r="N10201" s="9"/>
      <c r="O10201" s="9"/>
      <c r="P10201" s="9"/>
      <c r="Q10201" s="9"/>
      <c r="R10201" s="9"/>
    </row>
    <row r="10202" ht="15.75" customHeight="1">
      <c r="A10202" s="14" t="s">
        <v>11</v>
      </c>
      <c r="B10202" s="14" t="s">
        <v>12</v>
      </c>
      <c r="C10202" s="40" t="s">
        <v>9538</v>
      </c>
      <c r="D10202" s="14" t="s">
        <v>24371</v>
      </c>
      <c r="E10202" s="13" t="s">
        <v>24372</v>
      </c>
      <c r="F10202" s="14" t="s">
        <v>9541</v>
      </c>
      <c r="G10202" s="14" t="s">
        <v>6826</v>
      </c>
      <c r="H10202" s="41" t="s">
        <v>6712</v>
      </c>
      <c r="I10202" s="42" t="s">
        <v>85</v>
      </c>
      <c r="J10202" s="47">
        <f t="shared" si="1"/>
        <v>23</v>
      </c>
      <c r="K10202" s="7" t="str">
        <f t="shared" si="2"/>
        <v>ENG30-06428976-nrevizija</v>
      </c>
      <c r="L10202" s="7" t="str">
        <f>ifna(VLOOKUP(K10202,'Лист1'!D:E,2,false))</f>
        <v/>
      </c>
      <c r="M10202" s="9"/>
      <c r="N10202" s="9"/>
      <c r="O10202" s="9"/>
      <c r="P10202" s="9"/>
      <c r="Q10202" s="9"/>
      <c r="R10202" s="9"/>
    </row>
    <row r="10203" ht="15.75" customHeight="1">
      <c r="A10203" s="14" t="s">
        <v>11</v>
      </c>
      <c r="B10203" s="14" t="s">
        <v>12</v>
      </c>
      <c r="C10203" s="40" t="s">
        <v>24373</v>
      </c>
      <c r="D10203" s="14" t="s">
        <v>24374</v>
      </c>
      <c r="E10203" s="13" t="s">
        <v>24375</v>
      </c>
      <c r="F10203" s="14" t="s">
        <v>24373</v>
      </c>
      <c r="G10203" s="14" t="s">
        <v>6826</v>
      </c>
      <c r="H10203" s="41" t="s">
        <v>6712</v>
      </c>
      <c r="I10203" s="42" t="s">
        <v>85</v>
      </c>
      <c r="J10203" s="28">
        <f t="shared" si="1"/>
        <v>55</v>
      </c>
      <c r="K10203" s="7" t="str">
        <f t="shared" si="2"/>
        <v>ENG30-06429483-nprevođenje</v>
      </c>
      <c r="L10203" s="7" t="str">
        <f>ifna(VLOOKUP(K10203,'Лист1'!D:E,2,false))</f>
        <v/>
      </c>
      <c r="M10203" s="9"/>
      <c r="N10203" s="9"/>
      <c r="O10203" s="9"/>
      <c r="P10203" s="9"/>
      <c r="Q10203" s="9"/>
      <c r="R10203" s="9"/>
    </row>
    <row r="10204" ht="15.75" customHeight="1">
      <c r="A10204" s="14" t="s">
        <v>11</v>
      </c>
      <c r="B10204" s="14" t="s">
        <v>12</v>
      </c>
      <c r="C10204" s="40" t="s">
        <v>24376</v>
      </c>
      <c r="D10204" s="14" t="s">
        <v>24377</v>
      </c>
      <c r="E10204" s="13" t="s">
        <v>24378</v>
      </c>
      <c r="F10204" s="14" t="s">
        <v>24376</v>
      </c>
      <c r="G10204" s="14" t="s">
        <v>6752</v>
      </c>
      <c r="H10204" s="41" t="s">
        <v>6712</v>
      </c>
      <c r="I10204" s="42" t="s">
        <v>85</v>
      </c>
      <c r="J10204" s="38">
        <f t="shared" si="1"/>
        <v>139</v>
      </c>
      <c r="K10204" s="7" t="str">
        <f t="shared" si="2"/>
        <v>ENG30-06430537-nkanonik</v>
      </c>
      <c r="L10204" s="7" t="str">
        <f>ifna(VLOOKUP(K10204,'Лист1'!D:E,2,false))</f>
        <v/>
      </c>
      <c r="M10204" s="9"/>
      <c r="N10204" s="9"/>
      <c r="O10204" s="9"/>
      <c r="P10204" s="9"/>
      <c r="Q10204" s="9"/>
      <c r="R10204" s="9"/>
    </row>
    <row r="10205" ht="15.75" customHeight="1">
      <c r="A10205" s="14" t="s">
        <v>11</v>
      </c>
      <c r="B10205" s="14" t="s">
        <v>12</v>
      </c>
      <c r="C10205" s="40" t="s">
        <v>7094</v>
      </c>
      <c r="D10205" s="14" t="s">
        <v>24379</v>
      </c>
      <c r="E10205" s="13" t="s">
        <v>24380</v>
      </c>
      <c r="F10205" s="14" t="s">
        <v>24381</v>
      </c>
      <c r="G10205" s="14" t="s">
        <v>6772</v>
      </c>
      <c r="H10205" s="41" t="s">
        <v>6712</v>
      </c>
      <c r="I10205" s="42" t="s">
        <v>85</v>
      </c>
      <c r="J10205" s="52">
        <f t="shared" si="1"/>
        <v>63</v>
      </c>
      <c r="K10205" s="7" t="str">
        <f t="shared" si="2"/>
        <v>ENG30-06470073-nakt</v>
      </c>
      <c r="L10205" s="7" t="str">
        <f>ifna(VLOOKUP(K10205,'Лист1'!D:E,2,false))</f>
        <v/>
      </c>
      <c r="M10205" s="9"/>
      <c r="N10205" s="9"/>
      <c r="O10205" s="9"/>
      <c r="P10205" s="9"/>
      <c r="Q10205" s="9"/>
      <c r="R10205" s="9"/>
    </row>
    <row r="10206" ht="15.75" customHeight="1">
      <c r="A10206" s="14" t="s">
        <v>11</v>
      </c>
      <c r="B10206" s="14" t="s">
        <v>12</v>
      </c>
      <c r="C10206" s="40" t="s">
        <v>21067</v>
      </c>
      <c r="D10206" s="14" t="s">
        <v>24379</v>
      </c>
      <c r="E10206" s="13" t="s">
        <v>24380</v>
      </c>
      <c r="F10206" s="14" t="s">
        <v>24381</v>
      </c>
      <c r="G10206" s="14" t="s">
        <v>6772</v>
      </c>
      <c r="H10206" s="41" t="s">
        <v>6712</v>
      </c>
      <c r="I10206" s="42" t="s">
        <v>85</v>
      </c>
      <c r="J10206" s="91">
        <f t="shared" si="1"/>
        <v>63</v>
      </c>
      <c r="K10206" s="7" t="str">
        <f t="shared" si="2"/>
        <v>ENG30-06470073-ndokument</v>
      </c>
      <c r="L10206" s="7" t="str">
        <f>ifna(VLOOKUP(K10206,'Лист1'!D:E,2,false))</f>
        <v/>
      </c>
      <c r="M10206" s="9"/>
      <c r="N10206" s="9"/>
      <c r="O10206" s="9"/>
      <c r="P10206" s="9"/>
      <c r="Q10206" s="9"/>
      <c r="R10206" s="9"/>
    </row>
    <row r="10207" ht="15.75" customHeight="1">
      <c r="A10207" s="14" t="s">
        <v>11</v>
      </c>
      <c r="B10207" s="14" t="s">
        <v>12</v>
      </c>
      <c r="C10207" s="40" t="s">
        <v>7065</v>
      </c>
      <c r="D10207" s="14" t="s">
        <v>24382</v>
      </c>
      <c r="E10207" s="13" t="s">
        <v>24383</v>
      </c>
      <c r="F10207" s="14" t="s">
        <v>24384</v>
      </c>
      <c r="G10207" s="14" t="s">
        <v>6772</v>
      </c>
      <c r="H10207" s="41" t="s">
        <v>6712</v>
      </c>
      <c r="I10207" s="42" t="s">
        <v>85</v>
      </c>
      <c r="J10207" s="38">
        <f t="shared" si="1"/>
        <v>59</v>
      </c>
      <c r="K10207" s="7" t="str">
        <f t="shared" si="2"/>
        <v>ENG30-06473563-nforma</v>
      </c>
      <c r="L10207" s="7" t="str">
        <f>ifna(VLOOKUP(K10207,'Лист1'!D:E,2,false))</f>
        <v/>
      </c>
      <c r="M10207" s="9"/>
      <c r="N10207" s="9"/>
      <c r="O10207" s="9"/>
      <c r="P10207" s="9"/>
      <c r="Q10207" s="9"/>
      <c r="R10207" s="9"/>
    </row>
    <row r="10208" ht="15.75" customHeight="1">
      <c r="A10208" s="14" t="s">
        <v>11</v>
      </c>
      <c r="B10208" s="14" t="s">
        <v>12</v>
      </c>
      <c r="C10208" s="40" t="s">
        <v>20584</v>
      </c>
      <c r="D10208" s="14" t="s">
        <v>24385</v>
      </c>
      <c r="E10208" s="13" t="s">
        <v>24386</v>
      </c>
      <c r="F10208" s="14" t="s">
        <v>24387</v>
      </c>
      <c r="G10208" s="14" t="s">
        <v>9018</v>
      </c>
      <c r="H10208" s="41" t="s">
        <v>6712</v>
      </c>
      <c r="I10208" s="42" t="s">
        <v>85</v>
      </c>
      <c r="J10208" s="102">
        <f t="shared" si="1"/>
        <v>44</v>
      </c>
      <c r="K10208" s="7" t="str">
        <f t="shared" si="2"/>
        <v>ENG30-06477371-nkarta</v>
      </c>
      <c r="L10208" s="7" t="str">
        <f>ifna(VLOOKUP(K10208,'Лист1'!D:E,2,false))</f>
        <v/>
      </c>
      <c r="M10208" s="9"/>
      <c r="N10208" s="9"/>
      <c r="O10208" s="9"/>
      <c r="P10208" s="9"/>
      <c r="Q10208" s="9"/>
      <c r="R10208" s="9"/>
    </row>
    <row r="10209" ht="15.75" customHeight="1">
      <c r="A10209" s="14" t="s">
        <v>11</v>
      </c>
      <c r="B10209" s="14" t="s">
        <v>12</v>
      </c>
      <c r="C10209" s="40" t="s">
        <v>24388</v>
      </c>
      <c r="D10209" s="14" t="s">
        <v>24389</v>
      </c>
      <c r="E10209" s="13" t="s">
        <v>24390</v>
      </c>
      <c r="F10209" s="14" t="s">
        <v>24391</v>
      </c>
      <c r="G10209" s="14" t="s">
        <v>6772</v>
      </c>
      <c r="H10209" s="41" t="s">
        <v>6712</v>
      </c>
      <c r="I10209" s="42" t="s">
        <v>85</v>
      </c>
      <c r="J10209" s="38">
        <f t="shared" si="1"/>
        <v>56</v>
      </c>
      <c r="K10209" s="7" t="str">
        <f t="shared" si="2"/>
        <v>ENG30-06478582-ndiploma</v>
      </c>
      <c r="L10209" s="7" t="str">
        <f>ifna(VLOOKUP(K10209,'Лист1'!D:E,2,false))</f>
        <v/>
      </c>
      <c r="M10209" s="9"/>
      <c r="N10209" s="9"/>
      <c r="O10209" s="9"/>
      <c r="P10209" s="9"/>
      <c r="Q10209" s="9"/>
      <c r="R10209" s="9"/>
    </row>
    <row r="10210" ht="15.75" customHeight="1">
      <c r="A10210" s="14" t="s">
        <v>11</v>
      </c>
      <c r="B10210" s="14" t="s">
        <v>12</v>
      </c>
      <c r="C10210" s="40" t="s">
        <v>21701</v>
      </c>
      <c r="D10210" s="14" t="s">
        <v>24392</v>
      </c>
      <c r="E10210" s="13" t="s">
        <v>24393</v>
      </c>
      <c r="F10210" s="14" t="s">
        <v>21701</v>
      </c>
      <c r="G10210" s="14"/>
      <c r="H10210" s="41" t="s">
        <v>6712</v>
      </c>
      <c r="I10210" s="42" t="s">
        <v>85</v>
      </c>
      <c r="J10210" s="66">
        <f t="shared" si="1"/>
        <v>42</v>
      </c>
      <c r="K10210" s="7" t="str">
        <f t="shared" si="2"/>
        <v>ENG30-06479374-nregistar</v>
      </c>
      <c r="L10210" s="7" t="str">
        <f>ifna(VLOOKUP(K10210,'Лист1'!D:E,2,false))</f>
        <v/>
      </c>
      <c r="M10210" s="9"/>
      <c r="N10210" s="9"/>
      <c r="O10210" s="9"/>
      <c r="P10210" s="9"/>
      <c r="Q10210" s="9"/>
      <c r="R10210" s="9"/>
    </row>
    <row r="10211" ht="15.75" customHeight="1">
      <c r="A10211" s="14" t="s">
        <v>11</v>
      </c>
      <c r="B10211" s="14" t="s">
        <v>12</v>
      </c>
      <c r="C10211" s="40" t="s">
        <v>24394</v>
      </c>
      <c r="D10211" s="14" t="s">
        <v>24395</v>
      </c>
      <c r="E10211" s="13" t="s">
        <v>24396</v>
      </c>
      <c r="F10211" s="14" t="s">
        <v>24394</v>
      </c>
      <c r="G10211" s="14" t="s">
        <v>6772</v>
      </c>
      <c r="H10211" s="41" t="s">
        <v>6712</v>
      </c>
      <c r="I10211" s="42" t="s">
        <v>85</v>
      </c>
      <c r="J10211" s="91">
        <f t="shared" si="1"/>
        <v>71</v>
      </c>
      <c r="K10211" s="7" t="str">
        <f t="shared" si="2"/>
        <v>ENG30-06481320-nlista</v>
      </c>
      <c r="L10211" s="7" t="str">
        <f>ifna(VLOOKUP(K10211,'Лист1'!D:E,2,false))</f>
        <v/>
      </c>
      <c r="M10211" s="9"/>
      <c r="N10211" s="9"/>
      <c r="O10211" s="9"/>
      <c r="P10211" s="9"/>
      <c r="Q10211" s="9"/>
      <c r="R10211" s="9"/>
    </row>
    <row r="10212" ht="15.75" customHeight="1">
      <c r="A10212" s="14" t="s">
        <v>11</v>
      </c>
      <c r="B10212" s="14" t="s">
        <v>12</v>
      </c>
      <c r="C10212" s="40" t="s">
        <v>21059</v>
      </c>
      <c r="D10212" s="14" t="s">
        <v>24397</v>
      </c>
      <c r="E10212" s="13" t="s">
        <v>24398</v>
      </c>
      <c r="F10212" s="14" t="s">
        <v>24399</v>
      </c>
      <c r="G10212" s="14" t="s">
        <v>6772</v>
      </c>
      <c r="H10212" s="41" t="s">
        <v>6712</v>
      </c>
      <c r="I10212" s="42" t="s">
        <v>85</v>
      </c>
      <c r="J10212" s="28">
        <f t="shared" si="1"/>
        <v>90</v>
      </c>
      <c r="K10212" s="7" t="str">
        <f t="shared" si="2"/>
        <v>ENG30-06482401-ntačka</v>
      </c>
      <c r="L10212" s="7" t="str">
        <f>ifna(VLOOKUP(K10212,'Лист1'!D:E,2,false))</f>
        <v/>
      </c>
      <c r="M10212" s="9"/>
      <c r="N10212" s="9"/>
      <c r="O10212" s="9"/>
      <c r="P10212" s="9"/>
      <c r="Q10212" s="9"/>
      <c r="R10212" s="9"/>
    </row>
    <row r="10213" ht="15.75" customHeight="1">
      <c r="A10213" s="14" t="s">
        <v>11</v>
      </c>
      <c r="B10213" s="14" t="s">
        <v>12</v>
      </c>
      <c r="C10213" s="40" t="s">
        <v>7054</v>
      </c>
      <c r="D10213" s="14" t="s">
        <v>24400</v>
      </c>
      <c r="E10213" s="13" t="s">
        <v>24401</v>
      </c>
      <c r="F10213" s="14" t="s">
        <v>24402</v>
      </c>
      <c r="G10213" s="14" t="s">
        <v>6772</v>
      </c>
      <c r="H10213" s="41" t="s">
        <v>6712</v>
      </c>
      <c r="I10213" s="42" t="s">
        <v>85</v>
      </c>
      <c r="J10213" s="95">
        <f t="shared" si="1"/>
        <v>29</v>
      </c>
      <c r="K10213" s="7" t="str">
        <f t="shared" si="2"/>
        <v>ENG30-06483454-nmesto</v>
      </c>
      <c r="L10213" s="7" t="str">
        <f>ifna(VLOOKUP(K10213,'Лист1'!D:E,2,false))</f>
        <v/>
      </c>
      <c r="M10213" s="9"/>
      <c r="N10213" s="9"/>
      <c r="O10213" s="9"/>
      <c r="P10213" s="9"/>
      <c r="Q10213" s="9"/>
      <c r="R10213" s="9"/>
    </row>
    <row r="10214" ht="15.75" customHeight="1">
      <c r="A10214" s="14" t="s">
        <v>11</v>
      </c>
      <c r="B10214" s="14" t="s">
        <v>12</v>
      </c>
      <c r="C10214" s="40" t="s">
        <v>23957</v>
      </c>
      <c r="D10214" s="14" t="s">
        <v>24400</v>
      </c>
      <c r="E10214" s="13" t="s">
        <v>24401</v>
      </c>
      <c r="F10214" s="14" t="s">
        <v>24402</v>
      </c>
      <c r="G10214" s="14" t="s">
        <v>6772</v>
      </c>
      <c r="H10214" s="41" t="s">
        <v>6712</v>
      </c>
      <c r="I10214" s="42" t="s">
        <v>85</v>
      </c>
      <c r="J10214" s="51">
        <f t="shared" si="1"/>
        <v>29</v>
      </c>
      <c r="K10214" s="7" t="str">
        <f t="shared" si="2"/>
        <v>ENG30-06483454-npozicija</v>
      </c>
      <c r="L10214" s="7" t="str">
        <f>ifna(VLOOKUP(K10214,'Лист1'!D:E,2,false))</f>
        <v/>
      </c>
      <c r="M10214" s="9"/>
      <c r="N10214" s="9"/>
      <c r="O10214" s="9"/>
      <c r="P10214" s="9"/>
      <c r="Q10214" s="9"/>
      <c r="R10214" s="9"/>
    </row>
    <row r="10215" ht="15.75" customHeight="1">
      <c r="A10215" s="14" t="s">
        <v>11</v>
      </c>
      <c r="B10215" s="14" t="s">
        <v>12</v>
      </c>
      <c r="C10215" s="40" t="s">
        <v>24403</v>
      </c>
      <c r="D10215" s="14" t="s">
        <v>24404</v>
      </c>
      <c r="E10215" s="13" t="s">
        <v>24405</v>
      </c>
      <c r="F10215" s="14" t="s">
        <v>24406</v>
      </c>
      <c r="G10215" s="14" t="s">
        <v>6772</v>
      </c>
      <c r="H10215" s="41" t="s">
        <v>6712</v>
      </c>
      <c r="I10215" s="42" t="s">
        <v>85</v>
      </c>
      <c r="J10215" s="68">
        <f t="shared" si="1"/>
        <v>53</v>
      </c>
      <c r="K10215" s="7" t="str">
        <f t="shared" si="2"/>
        <v>ENG30-06485261-nagenda</v>
      </c>
      <c r="L10215" s="7" t="str">
        <f>ifna(VLOOKUP(K10215,'Лист1'!D:E,2,false))</f>
        <v/>
      </c>
      <c r="M10215" s="9"/>
      <c r="N10215" s="9"/>
      <c r="O10215" s="9"/>
      <c r="P10215" s="9"/>
      <c r="Q10215" s="9"/>
      <c r="R10215" s="9"/>
    </row>
    <row r="10216" ht="15.75" customHeight="1">
      <c r="A10216" s="14" t="s">
        <v>11</v>
      </c>
      <c r="B10216" s="14" t="s">
        <v>12</v>
      </c>
      <c r="C10216" s="40" t="s">
        <v>24407</v>
      </c>
      <c r="D10216" s="14" t="s">
        <v>24408</v>
      </c>
      <c r="E10216" s="13" t="s">
        <v>24409</v>
      </c>
      <c r="F10216" s="14" t="s">
        <v>24410</v>
      </c>
      <c r="G10216" s="14" t="s">
        <v>13527</v>
      </c>
      <c r="H10216" s="41" t="s">
        <v>6712</v>
      </c>
      <c r="I10216" s="42" t="s">
        <v>85</v>
      </c>
      <c r="J10216" s="87">
        <f t="shared" si="1"/>
        <v>54</v>
      </c>
      <c r="K10216" s="7" t="str">
        <f t="shared" si="2"/>
        <v>ENG30-06486161-nkartica</v>
      </c>
      <c r="L10216" s="7" t="str">
        <f>ifna(VLOOKUP(K10216,'Лист1'!D:E,2,false))</f>
        <v/>
      </c>
      <c r="M10216" s="9"/>
      <c r="N10216" s="9"/>
      <c r="O10216" s="9"/>
      <c r="P10216" s="9"/>
      <c r="Q10216" s="9"/>
      <c r="R10216" s="9"/>
    </row>
    <row r="10217" ht="15.75" customHeight="1">
      <c r="A10217" s="14" t="s">
        <v>11</v>
      </c>
      <c r="B10217" s="14" t="s">
        <v>12</v>
      </c>
      <c r="C10217" s="40" t="s">
        <v>20905</v>
      </c>
      <c r="D10217" s="14" t="s">
        <v>24408</v>
      </c>
      <c r="E10217" s="13" t="s">
        <v>24409</v>
      </c>
      <c r="F10217" s="14" t="s">
        <v>24410</v>
      </c>
      <c r="G10217" s="14" t="s">
        <v>13527</v>
      </c>
      <c r="H10217" s="41" t="s">
        <v>6712</v>
      </c>
      <c r="I10217" s="42" t="s">
        <v>85</v>
      </c>
      <c r="J10217" s="43">
        <f t="shared" si="1"/>
        <v>54</v>
      </c>
      <c r="K10217" s="7" t="str">
        <f t="shared" si="2"/>
        <v>ENG30-06486161-nsastav</v>
      </c>
      <c r="L10217" s="7" t="str">
        <f>ifna(VLOOKUP(K10217,'Лист1'!D:E,2,false))</f>
        <v/>
      </c>
      <c r="M10217" s="9"/>
      <c r="N10217" s="9"/>
      <c r="O10217" s="9"/>
      <c r="P10217" s="9"/>
      <c r="Q10217" s="9"/>
      <c r="R10217" s="9"/>
    </row>
    <row r="10218" ht="15.75" customHeight="1">
      <c r="A10218" s="14" t="s">
        <v>11</v>
      </c>
      <c r="B10218" s="14" t="s">
        <v>12</v>
      </c>
      <c r="C10218" s="40" t="s">
        <v>24351</v>
      </c>
      <c r="D10218" s="14" t="s">
        <v>24411</v>
      </c>
      <c r="E10218" s="13" t="s">
        <v>24412</v>
      </c>
      <c r="F10218" s="14" t="s">
        <v>24351</v>
      </c>
      <c r="G10218" s="14" t="s">
        <v>6772</v>
      </c>
      <c r="H10218" s="41" t="s">
        <v>6712</v>
      </c>
      <c r="I10218" s="42" t="s">
        <v>85</v>
      </c>
      <c r="J10218" s="27">
        <f t="shared" si="1"/>
        <v>48</v>
      </c>
      <c r="K10218" s="7" t="str">
        <f t="shared" si="2"/>
        <v>ENG30-06487897-nkatalog</v>
      </c>
      <c r="L10218" s="7" t="str">
        <f>ifna(VLOOKUP(K10218,'Лист1'!D:E,2,false))</f>
        <v/>
      </c>
      <c r="M10218" s="9"/>
      <c r="N10218" s="9"/>
      <c r="O10218" s="9"/>
      <c r="P10218" s="9"/>
      <c r="Q10218" s="9"/>
      <c r="R10218" s="9"/>
    </row>
    <row r="10219" ht="15.75" customHeight="1">
      <c r="A10219" s="14" t="s">
        <v>11</v>
      </c>
      <c r="B10219" s="14" t="s">
        <v>12</v>
      </c>
      <c r="C10219" s="40" t="s">
        <v>24351</v>
      </c>
      <c r="D10219" s="14" t="s">
        <v>24413</v>
      </c>
      <c r="E10219" s="13" t="s">
        <v>24414</v>
      </c>
      <c r="F10219" s="14" t="s">
        <v>24351</v>
      </c>
      <c r="G10219" s="14" t="s">
        <v>8298</v>
      </c>
      <c r="H10219" s="41" t="s">
        <v>6712</v>
      </c>
      <c r="I10219" s="42" t="s">
        <v>85</v>
      </c>
      <c r="J10219" s="60">
        <f t="shared" si="1"/>
        <v>75</v>
      </c>
      <c r="K10219" s="7" t="str">
        <f t="shared" si="2"/>
        <v>ENG30-06490451-nkatalog</v>
      </c>
      <c r="L10219" s="7" t="str">
        <f>ifna(VLOOKUP(K10219,'Лист1'!D:E,2,false))</f>
        <v/>
      </c>
      <c r="M10219" s="9"/>
      <c r="N10219" s="9"/>
      <c r="O10219" s="9"/>
      <c r="P10219" s="9"/>
      <c r="Q10219" s="9"/>
      <c r="R10219" s="9"/>
    </row>
    <row r="10220" ht="15.75" customHeight="1">
      <c r="A10220" s="14" t="s">
        <v>11</v>
      </c>
      <c r="B10220" s="14" t="s">
        <v>12</v>
      </c>
      <c r="C10220" s="40" t="s">
        <v>24415</v>
      </c>
      <c r="D10220" s="14" t="s">
        <v>24416</v>
      </c>
      <c r="E10220" s="13" t="s">
        <v>24417</v>
      </c>
      <c r="F10220" s="14" t="s">
        <v>24415</v>
      </c>
      <c r="G10220" s="14" t="s">
        <v>6826</v>
      </c>
      <c r="H10220" s="41" t="s">
        <v>6712</v>
      </c>
      <c r="I10220" s="42" t="s">
        <v>85</v>
      </c>
      <c r="J10220" s="45">
        <f t="shared" si="1"/>
        <v>76</v>
      </c>
      <c r="K10220" s="7" t="str">
        <f t="shared" si="2"/>
        <v>ENG30-06491786-nindeks</v>
      </c>
      <c r="L10220" s="7" t="str">
        <f>ifna(VLOOKUP(K10220,'Лист1'!D:E,2,false))</f>
        <v/>
      </c>
      <c r="M10220" s="9"/>
      <c r="N10220" s="9"/>
      <c r="O10220" s="9"/>
      <c r="P10220" s="9"/>
      <c r="Q10220" s="9"/>
      <c r="R10220" s="9"/>
    </row>
    <row r="10221" ht="15.75" customHeight="1">
      <c r="A10221" s="14" t="s">
        <v>11</v>
      </c>
      <c r="B10221" s="14" t="s">
        <v>12</v>
      </c>
      <c r="C10221" s="40" t="s">
        <v>21352</v>
      </c>
      <c r="D10221" s="14" t="s">
        <v>24418</v>
      </c>
      <c r="E10221" s="13" t="s">
        <v>24419</v>
      </c>
      <c r="F10221" s="14" t="s">
        <v>21352</v>
      </c>
      <c r="G10221" s="14" t="s">
        <v>6772</v>
      </c>
      <c r="H10221" s="41" t="s">
        <v>6712</v>
      </c>
      <c r="I10221" s="42" t="s">
        <v>85</v>
      </c>
      <c r="J10221" s="84">
        <f t="shared" si="1"/>
        <v>61</v>
      </c>
      <c r="K10221" s="7" t="str">
        <f t="shared" si="2"/>
        <v>ENG30-06492188-nključ</v>
      </c>
      <c r="L10221" s="7" t="str">
        <f>ifna(VLOOKUP(K10221,'Лист1'!D:E,2,false))</f>
        <v/>
      </c>
      <c r="M10221" s="9"/>
      <c r="N10221" s="9"/>
      <c r="O10221" s="9"/>
      <c r="P10221" s="9"/>
      <c r="Q10221" s="9"/>
      <c r="R10221" s="9"/>
    </row>
    <row r="10222" ht="15.75" customHeight="1">
      <c r="A10222" s="14" t="s">
        <v>11</v>
      </c>
      <c r="B10222" s="14" t="s">
        <v>12</v>
      </c>
      <c r="C10222" s="40" t="s">
        <v>24420</v>
      </c>
      <c r="D10222" s="14" t="s">
        <v>24421</v>
      </c>
      <c r="E10222" s="13" t="s">
        <v>24422</v>
      </c>
      <c r="F10222" s="14" t="s">
        <v>24423</v>
      </c>
      <c r="G10222" s="14" t="s">
        <v>6772</v>
      </c>
      <c r="H10222" s="41" t="s">
        <v>6712</v>
      </c>
      <c r="I10222" s="42" t="s">
        <v>85</v>
      </c>
      <c r="J10222" s="18">
        <f t="shared" si="1"/>
        <v>12</v>
      </c>
      <c r="K10222" s="7" t="str">
        <f t="shared" si="2"/>
        <v>ENG30-06495000-nimenik</v>
      </c>
      <c r="L10222" s="7" t="str">
        <f>ifna(VLOOKUP(K10222,'Лист1'!D:E,2,false))</f>
        <v/>
      </c>
      <c r="M10222" s="9"/>
      <c r="N10222" s="9"/>
      <c r="O10222" s="9"/>
      <c r="P10222" s="9"/>
      <c r="Q10222" s="9"/>
      <c r="R10222" s="9"/>
    </row>
    <row r="10223" ht="15.75" customHeight="1">
      <c r="A10223" s="14" t="s">
        <v>11</v>
      </c>
      <c r="B10223" s="14" t="s">
        <v>12</v>
      </c>
      <c r="C10223" s="40" t="s">
        <v>24424</v>
      </c>
      <c r="D10223" s="14" t="s">
        <v>24425</v>
      </c>
      <c r="E10223" s="13" t="s">
        <v>24426</v>
      </c>
      <c r="F10223" s="14" t="s">
        <v>24424</v>
      </c>
      <c r="G10223" s="14" t="s">
        <v>6772</v>
      </c>
      <c r="H10223" s="41" t="s">
        <v>6712</v>
      </c>
      <c r="I10223" s="42" t="s">
        <v>85</v>
      </c>
      <c r="J10223" s="83">
        <f t="shared" si="1"/>
        <v>69</v>
      </c>
      <c r="K10223" s="7" t="str">
        <f t="shared" si="2"/>
        <v>ENG30-06497459-nalfabet</v>
      </c>
      <c r="L10223" s="7" t="str">
        <f>ifna(VLOOKUP(K10223,'Лист1'!D:E,2,false))</f>
        <v/>
      </c>
      <c r="M10223" s="9"/>
      <c r="N10223" s="9"/>
      <c r="O10223" s="9"/>
      <c r="P10223" s="9"/>
      <c r="Q10223" s="9"/>
      <c r="R10223" s="9"/>
    </row>
    <row r="10224" ht="15.75" customHeight="1">
      <c r="A10224" s="14" t="s">
        <v>11</v>
      </c>
      <c r="B10224" s="14" t="s">
        <v>12</v>
      </c>
      <c r="C10224" s="40" t="s">
        <v>7149</v>
      </c>
      <c r="D10224" s="14" t="s">
        <v>24427</v>
      </c>
      <c r="E10224" s="13" t="s">
        <v>24428</v>
      </c>
      <c r="F10224" s="14" t="s">
        <v>24429</v>
      </c>
      <c r="G10224" s="14" t="s">
        <v>8285</v>
      </c>
      <c r="H10224" s="41" t="s">
        <v>6712</v>
      </c>
      <c r="I10224" s="42" t="s">
        <v>85</v>
      </c>
      <c r="J10224" s="21">
        <f t="shared" si="1"/>
        <v>51</v>
      </c>
      <c r="K10224" s="7" t="str">
        <f t="shared" si="2"/>
        <v>ENG30-06501622-nmera</v>
      </c>
      <c r="L10224" s="7" t="str">
        <f>ifna(VLOOKUP(K10224,'Лист1'!D:E,2,false))</f>
        <v/>
      </c>
      <c r="M10224" s="9"/>
      <c r="N10224" s="9"/>
      <c r="O10224" s="9"/>
      <c r="P10224" s="9"/>
      <c r="Q10224" s="9"/>
      <c r="R10224" s="9"/>
    </row>
    <row r="10225" ht="15.75" customHeight="1">
      <c r="A10225" s="14" t="s">
        <v>11</v>
      </c>
      <c r="B10225" s="14" t="s">
        <v>12</v>
      </c>
      <c r="C10225" s="40" t="s">
        <v>10619</v>
      </c>
      <c r="D10225" s="14" t="s">
        <v>24427</v>
      </c>
      <c r="E10225" s="13" t="s">
        <v>24428</v>
      </c>
      <c r="F10225" s="14" t="s">
        <v>24429</v>
      </c>
      <c r="G10225" s="14" t="s">
        <v>8285</v>
      </c>
      <c r="H10225" s="41" t="s">
        <v>6712</v>
      </c>
      <c r="I10225" s="42" t="s">
        <v>85</v>
      </c>
      <c r="J10225" s="39">
        <f t="shared" si="1"/>
        <v>51</v>
      </c>
      <c r="K10225" s="7" t="str">
        <f t="shared" si="2"/>
        <v>ENG30-06501622-npolitika</v>
      </c>
      <c r="L10225" s="7" t="str">
        <f>ifna(VLOOKUP(K10225,'Лист1'!D:E,2,false))</f>
        <v/>
      </c>
      <c r="M10225" s="9"/>
      <c r="N10225" s="9"/>
      <c r="O10225" s="9"/>
      <c r="P10225" s="9"/>
      <c r="Q10225" s="9"/>
      <c r="R10225" s="9"/>
    </row>
    <row r="10226" ht="15.75" customHeight="1">
      <c r="A10226" s="14" t="s">
        <v>11</v>
      </c>
      <c r="B10226" s="14" t="s">
        <v>12</v>
      </c>
      <c r="C10226" s="40" t="s">
        <v>20947</v>
      </c>
      <c r="D10226" s="14" t="s">
        <v>24430</v>
      </c>
      <c r="E10226" s="13" t="s">
        <v>24431</v>
      </c>
      <c r="F10226" s="14" t="s">
        <v>24432</v>
      </c>
      <c r="G10226" s="14" t="s">
        <v>6772</v>
      </c>
      <c r="H10226" s="41" t="s">
        <v>6712</v>
      </c>
      <c r="I10226" s="42" t="s">
        <v>85</v>
      </c>
      <c r="J10226" s="30">
        <f t="shared" si="1"/>
        <v>62</v>
      </c>
      <c r="K10226" s="7" t="str">
        <f t="shared" si="2"/>
        <v>ENG30-06505517-nkopija</v>
      </c>
      <c r="L10226" s="7" t="str">
        <f>ifna(VLOOKUP(K10226,'Лист1'!D:E,2,false))</f>
        <v/>
      </c>
      <c r="M10226" s="9"/>
      <c r="N10226" s="9"/>
      <c r="O10226" s="9"/>
      <c r="P10226" s="9"/>
      <c r="Q10226" s="9"/>
      <c r="R10226" s="9"/>
    </row>
    <row r="10227" ht="15.75" customHeight="1">
      <c r="A10227" s="14" t="s">
        <v>11</v>
      </c>
      <c r="B10227" s="14" t="s">
        <v>12</v>
      </c>
      <c r="C10227" s="40" t="s">
        <v>19883</v>
      </c>
      <c r="D10227" s="14" t="s">
        <v>24433</v>
      </c>
      <c r="E10227" s="13" t="s">
        <v>24434</v>
      </c>
      <c r="F10227" s="14" t="s">
        <v>24435</v>
      </c>
      <c r="G10227" s="14" t="s">
        <v>6772</v>
      </c>
      <c r="H10227" s="41" t="s">
        <v>6712</v>
      </c>
      <c r="I10227" s="42" t="s">
        <v>85</v>
      </c>
      <c r="J10227" s="83">
        <f t="shared" si="1"/>
        <v>53</v>
      </c>
      <c r="K10227" s="7" t="str">
        <f t="shared" si="2"/>
        <v>ENG30-06507041-narhiva</v>
      </c>
      <c r="L10227" s="7" t="str">
        <f>ifna(VLOOKUP(K10227,'Лист1'!D:E,2,false))</f>
        <v/>
      </c>
      <c r="M10227" s="9"/>
      <c r="N10227" s="9"/>
      <c r="O10227" s="9"/>
      <c r="P10227" s="9"/>
      <c r="Q10227" s="9"/>
      <c r="R10227" s="9"/>
    </row>
    <row r="10228" ht="15.75" customHeight="1">
      <c r="A10228" s="14" t="s">
        <v>11</v>
      </c>
      <c r="B10228" s="14" t="s">
        <v>12</v>
      </c>
      <c r="C10228" s="40" t="s">
        <v>21701</v>
      </c>
      <c r="D10228" s="14" t="s">
        <v>24433</v>
      </c>
      <c r="E10228" s="13" t="s">
        <v>24434</v>
      </c>
      <c r="F10228" s="14" t="s">
        <v>24435</v>
      </c>
      <c r="G10228" s="14" t="s">
        <v>6772</v>
      </c>
      <c r="H10228" s="41" t="s">
        <v>6712</v>
      </c>
      <c r="I10228" s="42" t="s">
        <v>85</v>
      </c>
      <c r="J10228" s="33">
        <f t="shared" si="1"/>
        <v>53</v>
      </c>
      <c r="K10228" s="7" t="str">
        <f t="shared" si="2"/>
        <v>ENG30-06507041-nregistar</v>
      </c>
      <c r="L10228" s="7" t="str">
        <f>ifna(VLOOKUP(K10228,'Лист1'!D:E,2,false))</f>
        <v/>
      </c>
      <c r="M10228" s="9"/>
      <c r="N10228" s="9"/>
      <c r="O10228" s="9"/>
      <c r="P10228" s="9"/>
      <c r="Q10228" s="9"/>
      <c r="R10228" s="9"/>
    </row>
    <row r="10229" ht="15.75" customHeight="1">
      <c r="A10229" s="14" t="s">
        <v>11</v>
      </c>
      <c r="B10229" s="14" t="s">
        <v>12</v>
      </c>
      <c r="C10229" s="40" t="s">
        <v>24436</v>
      </c>
      <c r="D10229" s="14" t="s">
        <v>24437</v>
      </c>
      <c r="E10229" s="13" t="s">
        <v>24438</v>
      </c>
      <c r="F10229" s="14" t="s">
        <v>24439</v>
      </c>
      <c r="G10229" s="14" t="s">
        <v>6772</v>
      </c>
      <c r="H10229" s="41" t="s">
        <v>6712</v>
      </c>
      <c r="I10229" s="42" t="s">
        <v>85</v>
      </c>
      <c r="J10229" s="61">
        <f t="shared" si="1"/>
        <v>48</v>
      </c>
      <c r="K10229" s="7" t="str">
        <f t="shared" si="2"/>
        <v>ENG30-06508112-nizveštaj</v>
      </c>
      <c r="L10229" s="7" t="str">
        <f>ifna(VLOOKUP(K10229,'Лист1'!D:E,2,false))</f>
        <v/>
      </c>
      <c r="M10229" s="9"/>
      <c r="N10229" s="9"/>
      <c r="O10229" s="9"/>
      <c r="P10229" s="9"/>
      <c r="Q10229" s="9"/>
      <c r="R10229" s="9"/>
    </row>
    <row r="10230" ht="15.75" customHeight="1">
      <c r="A10230" s="14" t="s">
        <v>11</v>
      </c>
      <c r="B10230" s="14" t="s">
        <v>12</v>
      </c>
      <c r="C10230" s="40" t="s">
        <v>21152</v>
      </c>
      <c r="D10230" s="14" t="s">
        <v>24440</v>
      </c>
      <c r="E10230" s="13" t="s">
        <v>24441</v>
      </c>
      <c r="F10230" s="14" t="s">
        <v>24442</v>
      </c>
      <c r="G10230" s="14" t="s">
        <v>6772</v>
      </c>
      <c r="H10230" s="41" t="s">
        <v>6712</v>
      </c>
      <c r="I10230" s="42" t="s">
        <v>85</v>
      </c>
      <c r="J10230" s="46">
        <f t="shared" si="1"/>
        <v>53</v>
      </c>
      <c r="K10230" s="7" t="str">
        <f t="shared" si="2"/>
        <v>ENG30-06508816-ndatoteka</v>
      </c>
      <c r="L10230" s="7" t="str">
        <f>ifna(VLOOKUP(K10230,'Лист1'!D:E,2,false))</f>
        <v/>
      </c>
      <c r="M10230" s="9"/>
      <c r="N10230" s="9"/>
      <c r="O10230" s="9"/>
      <c r="P10230" s="9"/>
      <c r="Q10230" s="9"/>
      <c r="R10230" s="9"/>
    </row>
    <row r="10231" ht="15.75" customHeight="1">
      <c r="A10231" s="14" t="s">
        <v>11</v>
      </c>
      <c r="B10231" s="14" t="s">
        <v>12</v>
      </c>
      <c r="C10231" s="40" t="s">
        <v>21067</v>
      </c>
      <c r="D10231" s="14" t="s">
        <v>24443</v>
      </c>
      <c r="E10231" s="13" t="s">
        <v>24444</v>
      </c>
      <c r="F10231" s="14" t="s">
        <v>24445</v>
      </c>
      <c r="G10231" s="14" t="s">
        <v>8298</v>
      </c>
      <c r="H10231" s="41" t="s">
        <v>6712</v>
      </c>
      <c r="I10231" s="42" t="s">
        <v>85</v>
      </c>
      <c r="J10231" s="30">
        <f t="shared" si="1"/>
        <v>159</v>
      </c>
      <c r="K10231" s="7" t="str">
        <f t="shared" si="2"/>
        <v>ENG30-06510977-ndokument</v>
      </c>
      <c r="L10231" s="7" t="str">
        <f>ifna(VLOOKUP(K10231,'Лист1'!D:E,2,false))</f>
        <v/>
      </c>
      <c r="M10231" s="9"/>
      <c r="N10231" s="9"/>
      <c r="O10231" s="9"/>
      <c r="P10231" s="9"/>
      <c r="Q10231" s="9"/>
      <c r="R10231" s="9"/>
    </row>
    <row r="10232" ht="15.75" customHeight="1">
      <c r="A10232" s="14" t="s">
        <v>11</v>
      </c>
      <c r="B10232" s="14" t="s">
        <v>12</v>
      </c>
      <c r="C10232" s="40" t="s">
        <v>24446</v>
      </c>
      <c r="D10232" s="14" t="s">
        <v>24447</v>
      </c>
      <c r="E10232" s="13" t="s">
        <v>24448</v>
      </c>
      <c r="F10232" s="14" t="s">
        <v>24446</v>
      </c>
      <c r="G10232" s="14" t="s">
        <v>6772</v>
      </c>
      <c r="H10232" s="41" t="s">
        <v>6712</v>
      </c>
      <c r="I10232" s="42" t="s">
        <v>85</v>
      </c>
      <c r="J10232" s="30">
        <f t="shared" si="1"/>
        <v>64</v>
      </c>
      <c r="K10232" s="7" t="str">
        <f t="shared" si="2"/>
        <v>ENG30-06511560-nostavka</v>
      </c>
      <c r="L10232" s="7" t="str">
        <f>ifna(VLOOKUP(K10232,'Лист1'!D:E,2,false))</f>
        <v/>
      </c>
      <c r="M10232" s="9"/>
      <c r="N10232" s="9"/>
      <c r="O10232" s="9"/>
      <c r="P10232" s="9"/>
      <c r="Q10232" s="9"/>
      <c r="R10232" s="9"/>
    </row>
    <row r="10233" ht="15.75" customHeight="1">
      <c r="A10233" s="14" t="s">
        <v>11</v>
      </c>
      <c r="B10233" s="14" t="s">
        <v>12</v>
      </c>
      <c r="C10233" s="40" t="s">
        <v>24449</v>
      </c>
      <c r="D10233" s="14" t="s">
        <v>24450</v>
      </c>
      <c r="E10233" s="13" t="s">
        <v>24451</v>
      </c>
      <c r="F10233" s="14" t="s">
        <v>24452</v>
      </c>
      <c r="G10233" s="14" t="s">
        <v>10445</v>
      </c>
      <c r="H10233" s="41" t="s">
        <v>6712</v>
      </c>
      <c r="I10233" s="42" t="s">
        <v>85</v>
      </c>
      <c r="J10233" s="43">
        <f t="shared" si="1"/>
        <v>43</v>
      </c>
      <c r="K10233" s="7" t="str">
        <f t="shared" si="2"/>
        <v>ENG30-06511874-ndeklaracija</v>
      </c>
      <c r="L10233" s="7" t="str">
        <f>ifna(VLOOKUP(K10233,'Лист1'!D:E,2,false))</f>
        <v/>
      </c>
      <c r="M10233" s="9"/>
      <c r="N10233" s="9"/>
      <c r="O10233" s="9"/>
      <c r="P10233" s="9"/>
      <c r="Q10233" s="9"/>
      <c r="R10233" s="9"/>
    </row>
    <row r="10234" ht="15.75" customHeight="1">
      <c r="A10234" s="14" t="s">
        <v>11</v>
      </c>
      <c r="B10234" s="14" t="s">
        <v>12</v>
      </c>
      <c r="C10234" s="40" t="s">
        <v>8460</v>
      </c>
      <c r="D10234" s="14" t="s">
        <v>24450</v>
      </c>
      <c r="E10234" s="13" t="s">
        <v>24451</v>
      </c>
      <c r="F10234" s="14" t="s">
        <v>24452</v>
      </c>
      <c r="G10234" s="14" t="s">
        <v>10445</v>
      </c>
      <c r="H10234" s="41" t="s">
        <v>6712</v>
      </c>
      <c r="I10234" s="42" t="s">
        <v>85</v>
      </c>
      <c r="J10234" s="36">
        <f t="shared" si="1"/>
        <v>43</v>
      </c>
      <c r="K10234" s="7" t="str">
        <f t="shared" si="2"/>
        <v>ENG30-06511874-nrešenje</v>
      </c>
      <c r="L10234" s="7" t="str">
        <f>ifna(VLOOKUP(K10234,'Лист1'!D:E,2,false))</f>
        <v/>
      </c>
      <c r="M10234" s="9"/>
      <c r="N10234" s="9"/>
      <c r="O10234" s="9"/>
      <c r="P10234" s="9"/>
      <c r="Q10234" s="9"/>
      <c r="R10234" s="9"/>
    </row>
    <row r="10235" ht="15.75" customHeight="1">
      <c r="A10235" s="14" t="s">
        <v>11</v>
      </c>
      <c r="B10235" s="14" t="s">
        <v>12</v>
      </c>
      <c r="C10235" s="40" t="s">
        <v>8204</v>
      </c>
      <c r="D10235" s="14" t="s">
        <v>24450</v>
      </c>
      <c r="E10235" s="13" t="s">
        <v>24451</v>
      </c>
      <c r="F10235" s="14" t="s">
        <v>24452</v>
      </c>
      <c r="G10235" s="14" t="s">
        <v>10445</v>
      </c>
      <c r="H10235" s="41" t="s">
        <v>6712</v>
      </c>
      <c r="I10235" s="42" t="s">
        <v>85</v>
      </c>
      <c r="J10235" s="38">
        <f t="shared" si="1"/>
        <v>43</v>
      </c>
      <c r="K10235" s="7" t="str">
        <f t="shared" si="2"/>
        <v>ENG30-06511874-nrezolucija</v>
      </c>
      <c r="L10235" s="7" t="str">
        <f>ifna(VLOOKUP(K10235,'Лист1'!D:E,2,false))</f>
        <v/>
      </c>
      <c r="M10235" s="9"/>
      <c r="N10235" s="9"/>
      <c r="O10235" s="9"/>
      <c r="P10235" s="9"/>
      <c r="Q10235" s="9"/>
      <c r="R10235" s="9"/>
    </row>
    <row r="10236" ht="15.75" customHeight="1">
      <c r="A10236" s="14" t="s">
        <v>11</v>
      </c>
      <c r="B10236" s="14" t="s">
        <v>12</v>
      </c>
      <c r="C10236" s="40" t="s">
        <v>23668</v>
      </c>
      <c r="D10236" s="14" t="s">
        <v>24453</v>
      </c>
      <c r="E10236" s="13" t="s">
        <v>24454</v>
      </c>
      <c r="F10236" s="14" t="s">
        <v>24455</v>
      </c>
      <c r="G10236" s="14" t="s">
        <v>6772</v>
      </c>
      <c r="H10236" s="41" t="s">
        <v>6712</v>
      </c>
      <c r="I10236" s="42" t="s">
        <v>85</v>
      </c>
      <c r="J10236" s="22">
        <f t="shared" si="1"/>
        <v>62</v>
      </c>
      <c r="K10236" s="7" t="str">
        <f t="shared" si="2"/>
        <v>ENG30-06513366-nzahtev</v>
      </c>
      <c r="L10236" s="7" t="str">
        <f>ifna(VLOOKUP(K10236,'Лист1'!D:E,2,false))</f>
        <v/>
      </c>
      <c r="M10236" s="9"/>
      <c r="N10236" s="9"/>
      <c r="O10236" s="9"/>
      <c r="P10236" s="9"/>
      <c r="Q10236" s="9"/>
      <c r="R10236" s="9"/>
    </row>
    <row r="10237" ht="15.75" customHeight="1">
      <c r="A10237" s="14" t="s">
        <v>11</v>
      </c>
      <c r="B10237" s="14" t="s">
        <v>12</v>
      </c>
      <c r="C10237" s="40" t="s">
        <v>23929</v>
      </c>
      <c r="D10237" s="14" t="s">
        <v>24456</v>
      </c>
      <c r="E10237" s="13" t="s">
        <v>24457</v>
      </c>
      <c r="F10237" s="14" t="s">
        <v>24458</v>
      </c>
      <c r="G10237" s="14" t="s">
        <v>6772</v>
      </c>
      <c r="H10237" s="41" t="s">
        <v>6712</v>
      </c>
      <c r="I10237" s="42" t="s">
        <v>85</v>
      </c>
      <c r="J10237" s="38">
        <f t="shared" si="1"/>
        <v>46</v>
      </c>
      <c r="K10237" s="7" t="str">
        <f t="shared" si="2"/>
        <v>ENG30-06514093-nistorija</v>
      </c>
      <c r="L10237" s="7" t="str">
        <f>ifna(VLOOKUP(K10237,'Лист1'!D:E,2,false))</f>
        <v/>
      </c>
      <c r="M10237" s="9"/>
      <c r="N10237" s="9"/>
      <c r="O10237" s="9"/>
      <c r="P10237" s="9"/>
      <c r="Q10237" s="9"/>
      <c r="R10237" s="9"/>
    </row>
    <row r="10238" ht="15.75" customHeight="1">
      <c r="A10238" s="14" t="s">
        <v>11</v>
      </c>
      <c r="B10238" s="14" t="s">
        <v>12</v>
      </c>
      <c r="C10238" s="40" t="s">
        <v>24459</v>
      </c>
      <c r="D10238" s="14" t="s">
        <v>24456</v>
      </c>
      <c r="E10238" s="13" t="s">
        <v>24457</v>
      </c>
      <c r="F10238" s="14" t="s">
        <v>24458</v>
      </c>
      <c r="G10238" s="14" t="s">
        <v>6772</v>
      </c>
      <c r="H10238" s="41" t="s">
        <v>6712</v>
      </c>
      <c r="I10238" s="42" t="s">
        <v>85</v>
      </c>
      <c r="J10238" s="30">
        <f t="shared" si="1"/>
        <v>46</v>
      </c>
      <c r="K10238" s="7" t="str">
        <f t="shared" si="2"/>
        <v>ENG30-06514093-nletopis</v>
      </c>
      <c r="L10238" s="7" t="str">
        <f>ifna(VLOOKUP(K10238,'Лист1'!D:E,2,false))</f>
        <v/>
      </c>
      <c r="M10238" s="9"/>
      <c r="N10238" s="9"/>
      <c r="O10238" s="9"/>
      <c r="P10238" s="9"/>
      <c r="Q10238" s="9"/>
      <c r="R10238" s="9"/>
    </row>
    <row r="10239" ht="15.75" customHeight="1">
      <c r="A10239" s="14" t="s">
        <v>11</v>
      </c>
      <c r="B10239" s="14" t="s">
        <v>12</v>
      </c>
      <c r="C10239" s="40" t="s">
        <v>24460</v>
      </c>
      <c r="D10239" s="14" t="s">
        <v>24461</v>
      </c>
      <c r="E10239" s="13" t="s">
        <v>24462</v>
      </c>
      <c r="F10239" s="14" t="s">
        <v>24460</v>
      </c>
      <c r="G10239" s="14" t="s">
        <v>6772</v>
      </c>
      <c r="H10239" s="41" t="s">
        <v>6712</v>
      </c>
      <c r="I10239" s="42" t="s">
        <v>85</v>
      </c>
      <c r="J10239" s="30">
        <f t="shared" si="1"/>
        <v>17</v>
      </c>
      <c r="K10239" s="7" t="str">
        <f t="shared" si="2"/>
        <v>ENG30-06516087-nautobiografija</v>
      </c>
      <c r="L10239" s="7" t="str">
        <f>ifna(VLOOKUP(K10239,'Лист1'!D:E,2,false))</f>
        <v/>
      </c>
      <c r="M10239" s="9"/>
      <c r="N10239" s="9"/>
      <c r="O10239" s="9"/>
      <c r="P10239" s="9"/>
      <c r="Q10239" s="9"/>
      <c r="R10239" s="9"/>
    </row>
    <row r="10240" ht="15.75" customHeight="1">
      <c r="A10240" s="14" t="s">
        <v>11</v>
      </c>
      <c r="B10240" s="14" t="s">
        <v>12</v>
      </c>
      <c r="C10240" s="40" t="s">
        <v>20584</v>
      </c>
      <c r="D10240" s="14" t="s">
        <v>24463</v>
      </c>
      <c r="E10240" s="13" t="s">
        <v>24464</v>
      </c>
      <c r="F10240" s="14" t="s">
        <v>20584</v>
      </c>
      <c r="G10240" s="14" t="s">
        <v>7632</v>
      </c>
      <c r="H10240" s="41" t="s">
        <v>6712</v>
      </c>
      <c r="I10240" s="42" t="s">
        <v>85</v>
      </c>
      <c r="J10240" s="77">
        <f t="shared" si="1"/>
        <v>127</v>
      </c>
      <c r="K10240" s="7" t="str">
        <f t="shared" si="2"/>
        <v>ENG30-06518719-nkarta</v>
      </c>
      <c r="L10240" s="7" t="str">
        <f>ifna(VLOOKUP(K10240,'Лист1'!D:E,2,false))</f>
        <v/>
      </c>
      <c r="M10240" s="9"/>
      <c r="N10240" s="9"/>
      <c r="O10240" s="9"/>
      <c r="P10240" s="9"/>
      <c r="Q10240" s="9"/>
      <c r="R10240" s="9"/>
    </row>
    <row r="10241" ht="15.75" customHeight="1">
      <c r="A10241" s="14" t="s">
        <v>11</v>
      </c>
      <c r="B10241" s="14" t="s">
        <v>12</v>
      </c>
      <c r="C10241" s="40" t="s">
        <v>9939</v>
      </c>
      <c r="D10241" s="14" t="s">
        <v>24465</v>
      </c>
      <c r="E10241" s="13" t="s">
        <v>24466</v>
      </c>
      <c r="F10241" s="14" t="s">
        <v>9939</v>
      </c>
      <c r="G10241" s="14" t="s">
        <v>6960</v>
      </c>
      <c r="H10241" s="41" t="s">
        <v>6712</v>
      </c>
      <c r="I10241" s="42" t="s">
        <v>85</v>
      </c>
      <c r="J10241" s="82">
        <f t="shared" si="1"/>
        <v>80</v>
      </c>
      <c r="K10241" s="7" t="str">
        <f t="shared" si="2"/>
        <v>ENG30-06520944-nugovor</v>
      </c>
      <c r="L10241" s="7" t="str">
        <f>ifna(VLOOKUP(K10241,'Лист1'!D:E,2,false))</f>
        <v/>
      </c>
      <c r="M10241" s="9"/>
      <c r="N10241" s="9"/>
      <c r="O10241" s="9"/>
      <c r="P10241" s="9"/>
      <c r="Q10241" s="9"/>
      <c r="R10241" s="9"/>
    </row>
    <row r="10242" ht="15.75" customHeight="1">
      <c r="A10242" s="14" t="s">
        <v>11</v>
      </c>
      <c r="B10242" s="14" t="s">
        <v>12</v>
      </c>
      <c r="C10242" s="40" t="s">
        <v>13780</v>
      </c>
      <c r="D10242" s="14" t="s">
        <v>24467</v>
      </c>
      <c r="E10242" s="13" t="s">
        <v>24468</v>
      </c>
      <c r="F10242" s="14" t="s">
        <v>13780</v>
      </c>
      <c r="G10242" s="14" t="s">
        <v>6960</v>
      </c>
      <c r="H10242" s="41" t="s">
        <v>6712</v>
      </c>
      <c r="I10242" s="42" t="s">
        <v>85</v>
      </c>
      <c r="J10242" s="51">
        <f t="shared" si="1"/>
        <v>42</v>
      </c>
      <c r="K10242" s="7" t="str">
        <f t="shared" si="2"/>
        <v>ENG30-06522501-novlašćenje</v>
      </c>
      <c r="L10242" s="7" t="str">
        <f>ifna(VLOOKUP(K10242,'Лист1'!D:E,2,false))</f>
        <v/>
      </c>
      <c r="M10242" s="9"/>
      <c r="N10242" s="9"/>
      <c r="O10242" s="9"/>
      <c r="P10242" s="9"/>
      <c r="Q10242" s="9"/>
      <c r="R10242" s="9"/>
    </row>
    <row r="10243" ht="15.75" customHeight="1">
      <c r="A10243" s="14" t="s">
        <v>11</v>
      </c>
      <c r="B10243" s="14" t="s">
        <v>12</v>
      </c>
      <c r="C10243" s="40" t="s">
        <v>24469</v>
      </c>
      <c r="D10243" s="14" t="s">
        <v>24470</v>
      </c>
      <c r="E10243" s="13" t="s">
        <v>24471</v>
      </c>
      <c r="F10243" s="14" t="s">
        <v>24469</v>
      </c>
      <c r="G10243" s="14" t="s">
        <v>6960</v>
      </c>
      <c r="H10243" s="41" t="s">
        <v>6712</v>
      </c>
      <c r="I10243" s="42" t="s">
        <v>85</v>
      </c>
      <c r="J10243" s="55">
        <f t="shared" si="1"/>
        <v>97</v>
      </c>
      <c r="K10243" s="7" t="str">
        <f t="shared" si="2"/>
        <v>ENG30-06526291-npartnerstvo</v>
      </c>
      <c r="L10243" s="7" t="str">
        <f>ifna(VLOOKUP(K10243,'Лист1'!D:E,2,false))</f>
        <v/>
      </c>
      <c r="M10243" s="9"/>
      <c r="N10243" s="9"/>
      <c r="O10243" s="9"/>
      <c r="P10243" s="9"/>
      <c r="Q10243" s="9"/>
      <c r="R10243" s="9"/>
    </row>
    <row r="10244" ht="15.75" customHeight="1">
      <c r="A10244" s="14" t="s">
        <v>11</v>
      </c>
      <c r="B10244" s="14" t="s">
        <v>12</v>
      </c>
      <c r="C10244" s="40" t="s">
        <v>7094</v>
      </c>
      <c r="D10244" s="14" t="s">
        <v>24472</v>
      </c>
      <c r="E10244" s="13" t="s">
        <v>24473</v>
      </c>
      <c r="F10244" s="14" t="s">
        <v>24474</v>
      </c>
      <c r="G10244" s="14" t="s">
        <v>7719</v>
      </c>
      <c r="H10244" s="41" t="s">
        <v>6712</v>
      </c>
      <c r="I10244" s="42" t="s">
        <v>85</v>
      </c>
      <c r="J10244" s="105">
        <f t="shared" si="1"/>
        <v>108</v>
      </c>
      <c r="K10244" s="7" t="str">
        <f t="shared" si="2"/>
        <v>ENG30-06532095-nakt</v>
      </c>
      <c r="L10244" s="7" t="str">
        <f>ifna(VLOOKUP(K10244,'Лист1'!D:E,2,false))</f>
        <v/>
      </c>
      <c r="M10244" s="9"/>
      <c r="N10244" s="9"/>
      <c r="O10244" s="9"/>
      <c r="P10244" s="9"/>
      <c r="Q10244" s="9"/>
      <c r="R10244" s="9"/>
    </row>
    <row r="10245" ht="15.75" customHeight="1">
      <c r="A10245" s="14" t="s">
        <v>11</v>
      </c>
      <c r="B10245" s="14" t="s">
        <v>12</v>
      </c>
      <c r="C10245" s="40" t="s">
        <v>1202</v>
      </c>
      <c r="D10245" s="14" t="s">
        <v>24472</v>
      </c>
      <c r="E10245" s="13" t="s">
        <v>24473</v>
      </c>
      <c r="F10245" s="13" t="s">
        <v>24474</v>
      </c>
      <c r="G10245" s="14" t="s">
        <v>7719</v>
      </c>
      <c r="H10245" s="159" t="s">
        <v>6712</v>
      </c>
      <c r="I10245" s="115" t="s">
        <v>1205</v>
      </c>
      <c r="J10245" s="82">
        <f t="shared" si="1"/>
        <v>108</v>
      </c>
      <c r="K10245" s="7" t="str">
        <f t="shared" si="2"/>
        <v>ENG30-06532095-ndonet zakon</v>
      </c>
      <c r="L10245" s="7" t="str">
        <f>ifna(VLOOKUP(K10245,'Лист1'!D:E,2,false))</f>
        <v/>
      </c>
      <c r="M10245" s="9"/>
      <c r="N10245" s="9"/>
      <c r="O10245" s="9"/>
      <c r="P10245" s="9"/>
      <c r="Q10245" s="9"/>
      <c r="R10245" s="9"/>
    </row>
    <row r="10246" ht="15.75" customHeight="1">
      <c r="A10246" s="14" t="s">
        <v>11</v>
      </c>
      <c r="B10246" s="14" t="s">
        <v>12</v>
      </c>
      <c r="C10246" s="40" t="s">
        <v>24475</v>
      </c>
      <c r="D10246" s="14" t="s">
        <v>24476</v>
      </c>
      <c r="E10246" s="13" t="s">
        <v>24477</v>
      </c>
      <c r="F10246" s="14" t="s">
        <v>24475</v>
      </c>
      <c r="G10246" s="14" t="s">
        <v>7719</v>
      </c>
      <c r="H10246" s="41" t="s">
        <v>6712</v>
      </c>
      <c r="I10246" s="42" t="s">
        <v>85</v>
      </c>
      <c r="J10246" s="43">
        <f t="shared" si="1"/>
        <v>85</v>
      </c>
      <c r="K10246" s="7" t="str">
        <f t="shared" si="2"/>
        <v>ENG30-06532330-nzakon</v>
      </c>
      <c r="L10246" s="7" t="str">
        <f>ifna(VLOOKUP(K10246,'Лист1'!D:E,2,false))</f>
        <v/>
      </c>
      <c r="M10246" s="9"/>
      <c r="N10246" s="9"/>
      <c r="O10246" s="9"/>
      <c r="P10246" s="9"/>
      <c r="Q10246" s="9"/>
      <c r="R10246" s="9"/>
    </row>
    <row r="10247" ht="15.75" customHeight="1">
      <c r="A10247" s="14" t="s">
        <v>11</v>
      </c>
      <c r="B10247" s="14" t="s">
        <v>12</v>
      </c>
      <c r="C10247" s="40" t="s">
        <v>24478</v>
      </c>
      <c r="D10247" s="14" t="s">
        <v>24479</v>
      </c>
      <c r="E10247" s="13" t="s">
        <v>24480</v>
      </c>
      <c r="F10247" s="14" t="s">
        <v>24478</v>
      </c>
      <c r="G10247" s="14" t="s">
        <v>7719</v>
      </c>
      <c r="H10247" s="41" t="s">
        <v>6712</v>
      </c>
      <c r="I10247" s="42" t="s">
        <v>85</v>
      </c>
      <c r="J10247" s="59">
        <f t="shared" si="1"/>
        <v>37</v>
      </c>
      <c r="K10247" s="7" t="str">
        <f t="shared" si="2"/>
        <v>ENG30-06533648-nustav</v>
      </c>
      <c r="L10247" s="7" t="str">
        <f>ifna(VLOOKUP(K10247,'Лист1'!D:E,2,false))</f>
        <v/>
      </c>
      <c r="M10247" s="9"/>
      <c r="N10247" s="9"/>
      <c r="O10247" s="9"/>
      <c r="P10247" s="9"/>
      <c r="Q10247" s="9"/>
      <c r="R10247" s="9"/>
    </row>
    <row r="10248" ht="15.75" customHeight="1">
      <c r="A10248" s="14" t="s">
        <v>11</v>
      </c>
      <c r="B10248" s="14" t="s">
        <v>12</v>
      </c>
      <c r="C10248" s="40" t="s">
        <v>24481</v>
      </c>
      <c r="D10248" s="14" t="s">
        <v>24482</v>
      </c>
      <c r="E10248" s="13" t="s">
        <v>24483</v>
      </c>
      <c r="F10248" s="14" t="s">
        <v>24481</v>
      </c>
      <c r="G10248" s="14" t="s">
        <v>7719</v>
      </c>
      <c r="H10248" s="41" t="s">
        <v>6712</v>
      </c>
      <c r="I10248" s="42" t="s">
        <v>85</v>
      </c>
      <c r="J10248" s="77">
        <f t="shared" si="1"/>
        <v>35</v>
      </c>
      <c r="K10248" s="7" t="str">
        <f t="shared" si="2"/>
        <v>ENG30-06535222-nzakonodavstvo</v>
      </c>
      <c r="L10248" s="7" t="str">
        <f>ifna(VLOOKUP(K10248,'Лист1'!D:E,2,false))</f>
        <v/>
      </c>
      <c r="M10248" s="9"/>
      <c r="N10248" s="9"/>
      <c r="O10248" s="9"/>
      <c r="P10248" s="9"/>
      <c r="Q10248" s="9"/>
      <c r="R10248" s="9"/>
    </row>
    <row r="10249" ht="15.75" customHeight="1">
      <c r="A10249" s="14" t="s">
        <v>11</v>
      </c>
      <c r="B10249" s="14" t="s">
        <v>12</v>
      </c>
      <c r="C10249" s="40" t="s">
        <v>24484</v>
      </c>
      <c r="D10249" s="14" t="s">
        <v>24485</v>
      </c>
      <c r="E10249" s="13" t="s">
        <v>24486</v>
      </c>
      <c r="F10249" s="14" t="s">
        <v>24487</v>
      </c>
      <c r="G10249" s="14" t="s">
        <v>6772</v>
      </c>
      <c r="H10249" s="41" t="s">
        <v>6712</v>
      </c>
      <c r="I10249" s="42" t="s">
        <v>85</v>
      </c>
      <c r="J10249" s="44">
        <f t="shared" si="1"/>
        <v>52</v>
      </c>
      <c r="K10249" s="7" t="str">
        <f t="shared" si="2"/>
        <v>ENG30-06536227-nzakonik</v>
      </c>
      <c r="L10249" s="7" t="str">
        <f>ifna(VLOOKUP(K10249,'Лист1'!D:E,2,false))</f>
        <v/>
      </c>
      <c r="M10249" s="9"/>
      <c r="N10249" s="9"/>
      <c r="O10249" s="9"/>
      <c r="P10249" s="9"/>
      <c r="Q10249" s="9"/>
      <c r="R10249" s="9"/>
    </row>
    <row r="10250" ht="15.75" customHeight="1">
      <c r="A10250" s="14" t="s">
        <v>11</v>
      </c>
      <c r="B10250" s="14" t="s">
        <v>12</v>
      </c>
      <c r="C10250" s="40" t="s">
        <v>24488</v>
      </c>
      <c r="D10250" s="14" t="s">
        <v>24489</v>
      </c>
      <c r="E10250" s="13" t="s">
        <v>24490</v>
      </c>
      <c r="F10250" s="14" t="s">
        <v>24488</v>
      </c>
      <c r="G10250" s="14" t="s">
        <v>6772</v>
      </c>
      <c r="H10250" s="41" t="s">
        <v>6712</v>
      </c>
      <c r="I10250" s="42" t="s">
        <v>85</v>
      </c>
      <c r="J10250" s="38">
        <f t="shared" si="1"/>
        <v>100</v>
      </c>
      <c r="K10250" s="7" t="str">
        <f t="shared" si="2"/>
        <v>ENG30-06536389-nprevod</v>
      </c>
      <c r="L10250" s="7" t="str">
        <f>ifna(VLOOKUP(K10250,'Лист1'!D:E,2,false))</f>
        <v/>
      </c>
      <c r="M10250" s="9"/>
      <c r="N10250" s="9"/>
      <c r="O10250" s="9"/>
      <c r="P10250" s="9"/>
      <c r="Q10250" s="9"/>
      <c r="R10250" s="9"/>
    </row>
    <row r="10251" ht="15.75" customHeight="1">
      <c r="A10251" s="14" t="s">
        <v>11</v>
      </c>
      <c r="B10251" s="14" t="s">
        <v>12</v>
      </c>
      <c r="C10251" s="40" t="s">
        <v>7715</v>
      </c>
      <c r="D10251" s="14" t="s">
        <v>24491</v>
      </c>
      <c r="E10251" s="13" t="s">
        <v>24492</v>
      </c>
      <c r="F10251" s="14" t="s">
        <v>7715</v>
      </c>
      <c r="G10251" s="14" t="s">
        <v>7719</v>
      </c>
      <c r="H10251" s="41" t="s">
        <v>6712</v>
      </c>
      <c r="I10251" s="42" t="s">
        <v>85</v>
      </c>
      <c r="J10251" s="66">
        <f t="shared" si="1"/>
        <v>28</v>
      </c>
      <c r="K10251" s="7" t="str">
        <f t="shared" si="2"/>
        <v>ENG30-06547832-nhapšenje</v>
      </c>
      <c r="L10251" s="7" t="str">
        <f>ifna(VLOOKUP(K10251,'Лист1'!D:E,2,false))</f>
        <v/>
      </c>
      <c r="M10251" s="9"/>
      <c r="N10251" s="9"/>
      <c r="O10251" s="9"/>
      <c r="P10251" s="9"/>
      <c r="Q10251" s="9"/>
      <c r="R10251" s="9"/>
    </row>
    <row r="10252" ht="15.75" customHeight="1">
      <c r="A10252" s="14" t="s">
        <v>11</v>
      </c>
      <c r="B10252" s="14" t="s">
        <v>12</v>
      </c>
      <c r="C10252" s="40" t="s">
        <v>13777</v>
      </c>
      <c r="D10252" s="14" t="s">
        <v>24493</v>
      </c>
      <c r="E10252" s="13" t="s">
        <v>24494</v>
      </c>
      <c r="F10252" s="14" t="s">
        <v>24495</v>
      </c>
      <c r="G10252" s="14" t="s">
        <v>7719</v>
      </c>
      <c r="H10252" s="41" t="s">
        <v>6712</v>
      </c>
      <c r="I10252" s="42" t="s">
        <v>85</v>
      </c>
      <c r="J10252" s="46">
        <f t="shared" si="1"/>
        <v>60</v>
      </c>
      <c r="K10252" s="7" t="str">
        <f t="shared" si="2"/>
        <v>ENG30-06549661-ndozvola</v>
      </c>
      <c r="L10252" s="7" t="str">
        <f>ifna(VLOOKUP(K10252,'Лист1'!D:E,2,false))</f>
        <v/>
      </c>
      <c r="M10252" s="9"/>
      <c r="N10252" s="9"/>
      <c r="O10252" s="9"/>
      <c r="P10252" s="9"/>
      <c r="Q10252" s="9"/>
      <c r="R10252" s="9"/>
    </row>
    <row r="10253" ht="15.75" customHeight="1">
      <c r="A10253" s="14" t="s">
        <v>11</v>
      </c>
      <c r="B10253" s="14" t="s">
        <v>12</v>
      </c>
      <c r="C10253" s="40" t="s">
        <v>13891</v>
      </c>
      <c r="D10253" s="14" t="s">
        <v>24493</v>
      </c>
      <c r="E10253" s="13" t="s">
        <v>24494</v>
      </c>
      <c r="F10253" s="14" t="s">
        <v>24495</v>
      </c>
      <c r="G10253" s="14" t="s">
        <v>7719</v>
      </c>
      <c r="H10253" s="41" t="s">
        <v>6712</v>
      </c>
      <c r="I10253" s="42" t="s">
        <v>85</v>
      </c>
      <c r="J10253" s="38">
        <f t="shared" si="1"/>
        <v>60</v>
      </c>
      <c r="K10253" s="7" t="str">
        <f t="shared" si="2"/>
        <v>ENG30-06549661-nlicenca</v>
      </c>
      <c r="L10253" s="7" t="str">
        <f>ifna(VLOOKUP(K10253,'Лист1'!D:E,2,false))</f>
        <v/>
      </c>
      <c r="M10253" s="9"/>
      <c r="N10253" s="9"/>
      <c r="O10253" s="9"/>
      <c r="P10253" s="9"/>
      <c r="Q10253" s="9"/>
      <c r="R10253" s="9"/>
    </row>
    <row r="10254" ht="15.75" customHeight="1">
      <c r="A10254" s="14" t="s">
        <v>11</v>
      </c>
      <c r="B10254" s="14" t="s">
        <v>12</v>
      </c>
      <c r="C10254" s="40" t="s">
        <v>8590</v>
      </c>
      <c r="D10254" s="14" t="s">
        <v>24496</v>
      </c>
      <c r="E10254" s="13" t="s">
        <v>24497</v>
      </c>
      <c r="F10254" s="14" t="s">
        <v>24498</v>
      </c>
      <c r="G10254" s="14" t="s">
        <v>6960</v>
      </c>
      <c r="H10254" s="41" t="s">
        <v>6712</v>
      </c>
      <c r="I10254" s="42" t="s">
        <v>85</v>
      </c>
      <c r="J10254" s="33">
        <f t="shared" si="1"/>
        <v>60</v>
      </c>
      <c r="K10254" s="7" t="str">
        <f t="shared" si="2"/>
        <v>ENG30-06552814-noslobađanje</v>
      </c>
      <c r="L10254" s="7" t="str">
        <f>ifna(VLOOKUP(K10254,'Лист1'!D:E,2,false))</f>
        <v/>
      </c>
      <c r="M10254" s="9"/>
      <c r="N10254" s="9"/>
      <c r="O10254" s="9"/>
      <c r="P10254" s="9"/>
      <c r="Q10254" s="9"/>
      <c r="R10254" s="9"/>
    </row>
    <row r="10255" ht="15.75" customHeight="1">
      <c r="A10255" s="14" t="s">
        <v>11</v>
      </c>
      <c r="B10255" s="14" t="s">
        <v>12</v>
      </c>
      <c r="C10255" s="40" t="s">
        <v>24499</v>
      </c>
      <c r="D10255" s="14" t="s">
        <v>24500</v>
      </c>
      <c r="E10255" s="13" t="s">
        <v>24501</v>
      </c>
      <c r="F10255" s="14" t="s">
        <v>24499</v>
      </c>
      <c r="G10255" s="14" t="s">
        <v>7719</v>
      </c>
      <c r="H10255" s="41" t="s">
        <v>6712</v>
      </c>
      <c r="I10255" s="42" t="s">
        <v>85</v>
      </c>
      <c r="J10255" s="51">
        <f t="shared" si="1"/>
        <v>80</v>
      </c>
      <c r="K10255" s="7" t="str">
        <f t="shared" si="2"/>
        <v>ENG30-06553472-nuredba</v>
      </c>
      <c r="L10255" s="7" t="str">
        <f>ifna(VLOOKUP(K10255,'Лист1'!D:E,2,false))</f>
        <v/>
      </c>
      <c r="M10255" s="9"/>
      <c r="N10255" s="9"/>
      <c r="O10255" s="9"/>
      <c r="P10255" s="9"/>
      <c r="Q10255" s="9"/>
      <c r="R10255" s="9"/>
    </row>
    <row r="10256" ht="15.75" customHeight="1">
      <c r="A10256" s="14" t="s">
        <v>11</v>
      </c>
      <c r="B10256" s="14" t="s">
        <v>12</v>
      </c>
      <c r="C10256" s="40" t="s">
        <v>13780</v>
      </c>
      <c r="D10256" s="14" t="s">
        <v>24502</v>
      </c>
      <c r="E10256" s="13" t="s">
        <v>24503</v>
      </c>
      <c r="F10256" s="14" t="s">
        <v>24504</v>
      </c>
      <c r="G10256" s="14" t="s">
        <v>7719</v>
      </c>
      <c r="H10256" s="41" t="s">
        <v>6712</v>
      </c>
      <c r="I10256" s="42" t="s">
        <v>85</v>
      </c>
      <c r="J10256" s="99">
        <f t="shared" si="1"/>
        <v>52</v>
      </c>
      <c r="K10256" s="7" t="str">
        <f t="shared" si="2"/>
        <v>ENG30-06556481-novlašćenje</v>
      </c>
      <c r="L10256" s="7" t="str">
        <f>ifna(VLOOKUP(K10256,'Лист1'!D:E,2,false))</f>
        <v/>
      </c>
      <c r="M10256" s="9"/>
      <c r="N10256" s="9"/>
      <c r="O10256" s="9"/>
      <c r="P10256" s="9"/>
      <c r="Q10256" s="9"/>
      <c r="R10256" s="9"/>
    </row>
    <row r="10257" ht="15.75" customHeight="1">
      <c r="A10257" s="14" t="s">
        <v>11</v>
      </c>
      <c r="B10257" s="14" t="s">
        <v>12</v>
      </c>
      <c r="C10257" s="40" t="s">
        <v>24475</v>
      </c>
      <c r="D10257" s="14" t="s">
        <v>24505</v>
      </c>
      <c r="E10257" s="13" t="s">
        <v>24506</v>
      </c>
      <c r="F10257" s="14" t="s">
        <v>24507</v>
      </c>
      <c r="G10257" s="14" t="s">
        <v>7719</v>
      </c>
      <c r="H10257" s="41" t="s">
        <v>6712</v>
      </c>
      <c r="I10257" s="42" t="s">
        <v>85</v>
      </c>
      <c r="J10257" s="70">
        <f t="shared" si="1"/>
        <v>32</v>
      </c>
      <c r="K10257" s="7" t="str">
        <f t="shared" si="2"/>
        <v>ENG30-06564387-nzakon</v>
      </c>
      <c r="L10257" s="7" t="str">
        <f>ifna(VLOOKUP(K10257,'Лист1'!D:E,2,false))</f>
        <v/>
      </c>
      <c r="M10257" s="9"/>
      <c r="N10257" s="9"/>
      <c r="O10257" s="9"/>
      <c r="P10257" s="9"/>
      <c r="Q10257" s="9"/>
      <c r="R10257" s="9"/>
    </row>
    <row r="10258" ht="15.75" customHeight="1">
      <c r="A10258" s="14" t="s">
        <v>11</v>
      </c>
      <c r="B10258" s="14" t="s">
        <v>12</v>
      </c>
      <c r="C10258" s="40" t="s">
        <v>24508</v>
      </c>
      <c r="D10258" s="14" t="s">
        <v>24509</v>
      </c>
      <c r="E10258" s="13" t="s">
        <v>24510</v>
      </c>
      <c r="F10258" s="14" t="s">
        <v>24511</v>
      </c>
      <c r="G10258" s="14" t="s">
        <v>8298</v>
      </c>
      <c r="H10258" s="41" t="s">
        <v>6712</v>
      </c>
      <c r="I10258" s="42" t="s">
        <v>85</v>
      </c>
      <c r="J10258" s="48">
        <f t="shared" si="1"/>
        <v>172</v>
      </c>
      <c r="K10258" s="7" t="str">
        <f t="shared" si="2"/>
        <v>ENG30-06566077-nsoftver</v>
      </c>
      <c r="L10258" s="7" t="str">
        <f>ifna(VLOOKUP(K10258,'Лист1'!D:E,2,false))</f>
        <v/>
      </c>
      <c r="M10258" s="9"/>
      <c r="N10258" s="9"/>
      <c r="O10258" s="9"/>
      <c r="P10258" s="9"/>
      <c r="Q10258" s="9"/>
      <c r="R10258" s="9"/>
    </row>
    <row r="10259" ht="15.75" customHeight="1">
      <c r="A10259" s="14" t="s">
        <v>11</v>
      </c>
      <c r="B10259" s="14" t="s">
        <v>12</v>
      </c>
      <c r="C10259" s="40" t="s">
        <v>24512</v>
      </c>
      <c r="D10259" s="14" t="s">
        <v>24513</v>
      </c>
      <c r="E10259" s="13" t="s">
        <v>24514</v>
      </c>
      <c r="F10259" s="13" t="s">
        <v>24512</v>
      </c>
      <c r="G10259" s="14" t="s">
        <v>8298</v>
      </c>
      <c r="H10259" s="159" t="s">
        <v>6712</v>
      </c>
      <c r="I10259" s="116" t="s">
        <v>17</v>
      </c>
      <c r="J10259" s="38">
        <f t="shared" si="1"/>
        <v>36</v>
      </c>
      <c r="K10259" s="7" t="str">
        <f t="shared" si="2"/>
        <v>ENG30-06567865-nbesplatni softver</v>
      </c>
      <c r="L10259" s="7" t="str">
        <f>ifna(VLOOKUP(K10259,'Лист1'!D:E,2,false))</f>
        <v/>
      </c>
      <c r="M10259" s="9"/>
      <c r="N10259" s="9"/>
      <c r="O10259" s="9"/>
      <c r="P10259" s="9"/>
      <c r="Q10259" s="9"/>
      <c r="R10259" s="9"/>
    </row>
    <row r="10260" ht="15.75" customHeight="1">
      <c r="A10260" s="14" t="s">
        <v>11</v>
      </c>
      <c r="B10260" s="14" t="s">
        <v>12</v>
      </c>
      <c r="C10260" s="40" t="s">
        <v>24515</v>
      </c>
      <c r="D10260" s="14" t="s">
        <v>24516</v>
      </c>
      <c r="E10260" s="13" t="s">
        <v>24517</v>
      </c>
      <c r="F10260" s="13" t="s">
        <v>24518</v>
      </c>
      <c r="G10260" s="14" t="s">
        <v>8298</v>
      </c>
      <c r="H10260" s="159" t="s">
        <v>6712</v>
      </c>
      <c r="I10260" s="116" t="s">
        <v>17</v>
      </c>
      <c r="J10260" s="17">
        <f t="shared" si="1"/>
        <v>104</v>
      </c>
      <c r="K10260" s="7" t="str">
        <f t="shared" si="2"/>
        <v>ENG30-06568134-noperativni sistem</v>
      </c>
      <c r="L10260" s="7" t="str">
        <f>ifna(VLOOKUP(K10260,'Лист1'!D:E,2,false))</f>
        <v/>
      </c>
      <c r="M10260" s="9"/>
      <c r="N10260" s="9"/>
      <c r="O10260" s="9"/>
      <c r="P10260" s="9"/>
      <c r="Q10260" s="9"/>
      <c r="R10260" s="9"/>
    </row>
    <row r="10261" ht="15.75" customHeight="1">
      <c r="A10261" s="14" t="s">
        <v>11</v>
      </c>
      <c r="B10261" s="14" t="s">
        <v>12</v>
      </c>
      <c r="C10261" s="40" t="s">
        <v>24519</v>
      </c>
      <c r="D10261" s="14" t="s">
        <v>24520</v>
      </c>
      <c r="E10261" s="13" t="s">
        <v>24521</v>
      </c>
      <c r="F10261" s="14" t="s">
        <v>24522</v>
      </c>
      <c r="G10261" s="14" t="s">
        <v>8298</v>
      </c>
      <c r="H10261" s="41" t="s">
        <v>6712</v>
      </c>
      <c r="I10261" s="42" t="s">
        <v>85</v>
      </c>
      <c r="J10261" s="83">
        <f t="shared" si="1"/>
        <v>47</v>
      </c>
      <c r="K10261" s="7" t="str">
        <f t="shared" si="2"/>
        <v>ENG30-06568706-nUnix</v>
      </c>
      <c r="L10261" s="7" t="str">
        <f>ifna(VLOOKUP(K10261,'Лист1'!D:E,2,false))</f>
        <v>dodati</v>
      </c>
      <c r="M10261" s="9"/>
      <c r="N10261" s="9"/>
      <c r="O10261" s="9"/>
      <c r="P10261" s="9"/>
      <c r="Q10261" s="9"/>
      <c r="R10261" s="9"/>
    </row>
    <row r="10262" ht="15.75" customHeight="1">
      <c r="A10262" s="14" t="s">
        <v>11</v>
      </c>
      <c r="B10262" s="14" t="s">
        <v>12</v>
      </c>
      <c r="C10262" s="40" t="s">
        <v>21633</v>
      </c>
      <c r="D10262" s="14" t="s">
        <v>24523</v>
      </c>
      <c r="E10262" s="13" t="s">
        <v>24524</v>
      </c>
      <c r="F10262" s="14" t="s">
        <v>24525</v>
      </c>
      <c r="G10262" s="14" t="s">
        <v>8298</v>
      </c>
      <c r="H10262" s="41" t="s">
        <v>6712</v>
      </c>
      <c r="I10262" s="42" t="s">
        <v>85</v>
      </c>
      <c r="J10262" s="83">
        <f t="shared" si="1"/>
        <v>84</v>
      </c>
      <c r="K10262" s="7" t="str">
        <f t="shared" si="2"/>
        <v>ENG30-06568978-nprogram</v>
      </c>
      <c r="L10262" s="7" t="str">
        <f>ifna(VLOOKUP(K10262,'Лист1'!D:E,2,false))</f>
        <v/>
      </c>
      <c r="M10262" s="9"/>
      <c r="N10262" s="9"/>
      <c r="O10262" s="9"/>
      <c r="P10262" s="9"/>
      <c r="Q10262" s="9"/>
      <c r="R10262" s="9"/>
    </row>
    <row r="10263" ht="15.75" customHeight="1">
      <c r="A10263" s="14" t="s">
        <v>11</v>
      </c>
      <c r="B10263" s="14" t="s">
        <v>12</v>
      </c>
      <c r="C10263" s="40" t="s">
        <v>24526</v>
      </c>
      <c r="D10263" s="14" t="s">
        <v>24527</v>
      </c>
      <c r="E10263" s="13" t="s">
        <v>24528</v>
      </c>
      <c r="F10263" s="14" t="s">
        <v>24529</v>
      </c>
      <c r="G10263" s="14" t="s">
        <v>8599</v>
      </c>
      <c r="H10263" s="41" t="s">
        <v>6712</v>
      </c>
      <c r="I10263" s="42" t="s">
        <v>85</v>
      </c>
      <c r="J10263" s="58">
        <f t="shared" si="1"/>
        <v>67</v>
      </c>
      <c r="K10263" s="7" t="str">
        <f t="shared" si="2"/>
        <v>ENG30-06571538-nistraživač</v>
      </c>
      <c r="L10263" s="7" t="str">
        <f>ifna(VLOOKUP(K10263,'Лист1'!D:E,2,false))</f>
        <v/>
      </c>
      <c r="M10263" s="9"/>
      <c r="N10263" s="9"/>
      <c r="O10263" s="9"/>
      <c r="P10263" s="9"/>
      <c r="Q10263" s="9"/>
      <c r="R10263" s="9"/>
    </row>
    <row r="10264" ht="15.75" customHeight="1">
      <c r="A10264" s="14" t="s">
        <v>11</v>
      </c>
      <c r="B10264" s="14" t="s">
        <v>12</v>
      </c>
      <c r="C10264" s="40" t="s">
        <v>7255</v>
      </c>
      <c r="D10264" s="14" t="s">
        <v>24530</v>
      </c>
      <c r="E10264" s="13" t="s">
        <v>24531</v>
      </c>
      <c r="F10264" s="14" t="s">
        <v>7255</v>
      </c>
      <c r="G10264" s="14" t="s">
        <v>8298</v>
      </c>
      <c r="H10264" s="41" t="s">
        <v>6712</v>
      </c>
      <c r="I10264" s="42" t="s">
        <v>85</v>
      </c>
      <c r="J10264" s="79">
        <f t="shared" si="1"/>
        <v>121</v>
      </c>
      <c r="K10264" s="7" t="str">
        <f t="shared" si="2"/>
        <v>ENG30-06572482-nposao</v>
      </c>
      <c r="L10264" s="7" t="str">
        <f>ifna(VLOOKUP(K10264,'Лист1'!D:E,2,false))</f>
        <v/>
      </c>
      <c r="M10264" s="9"/>
      <c r="N10264" s="9"/>
      <c r="O10264" s="9"/>
      <c r="P10264" s="9"/>
      <c r="Q10264" s="9"/>
      <c r="R10264" s="9"/>
    </row>
    <row r="10265" ht="15.75" customHeight="1">
      <c r="A10265" s="14" t="s">
        <v>11</v>
      </c>
      <c r="B10265" s="14" t="s">
        <v>12</v>
      </c>
      <c r="C10265" s="40" t="s">
        <v>24532</v>
      </c>
      <c r="D10265" s="14" t="s">
        <v>24533</v>
      </c>
      <c r="E10265" s="13" t="s">
        <v>24534</v>
      </c>
      <c r="F10265" s="14" t="s">
        <v>24535</v>
      </c>
      <c r="G10265" s="14" t="s">
        <v>8298</v>
      </c>
      <c r="H10265" s="41" t="s">
        <v>6712</v>
      </c>
      <c r="I10265" s="42" t="s">
        <v>85</v>
      </c>
      <c r="J10265" s="22">
        <f t="shared" si="1"/>
        <v>101</v>
      </c>
      <c r="K10265" s="7" t="str">
        <f t="shared" si="2"/>
        <v>ENG30-06574841-neditor</v>
      </c>
      <c r="L10265" s="7" t="str">
        <f>ifna(VLOOKUP(K10265,'Лист1'!D:E,2,false))</f>
        <v/>
      </c>
      <c r="M10265" s="9"/>
      <c r="N10265" s="9"/>
      <c r="O10265" s="9"/>
      <c r="P10265" s="9"/>
      <c r="Q10265" s="9"/>
      <c r="R10265" s="9"/>
    </row>
    <row r="10266" ht="15.75" customHeight="1">
      <c r="A10266" s="14" t="s">
        <v>11</v>
      </c>
      <c r="B10266" s="14" t="s">
        <v>12</v>
      </c>
      <c r="C10266" s="40" t="s">
        <v>24536</v>
      </c>
      <c r="D10266" s="14" t="s">
        <v>24533</v>
      </c>
      <c r="E10266" s="13" t="s">
        <v>24534</v>
      </c>
      <c r="F10266" s="14" t="s">
        <v>24535</v>
      </c>
      <c r="G10266" s="14" t="s">
        <v>8298</v>
      </c>
      <c r="H10266" s="41" t="s">
        <v>6712</v>
      </c>
      <c r="I10266" s="42" t="s">
        <v>85</v>
      </c>
      <c r="J10266" s="60">
        <f t="shared" si="1"/>
        <v>101</v>
      </c>
      <c r="K10266" s="7" t="str">
        <f t="shared" si="2"/>
        <v>ENG30-06574841-nuređivač</v>
      </c>
      <c r="L10266" s="7" t="str">
        <f>ifna(VLOOKUP(K10266,'Лист1'!D:E,2,false))</f>
        <v/>
      </c>
      <c r="M10266" s="9"/>
      <c r="N10266" s="9"/>
      <c r="O10266" s="9"/>
      <c r="P10266" s="9"/>
      <c r="Q10266" s="9"/>
      <c r="R10266" s="9"/>
    </row>
    <row r="10267" ht="15.75" customHeight="1">
      <c r="A10267" s="14" t="s">
        <v>11</v>
      </c>
      <c r="B10267" s="14" t="s">
        <v>12</v>
      </c>
      <c r="C10267" s="40" t="s">
        <v>11268</v>
      </c>
      <c r="D10267" s="14" t="s">
        <v>24537</v>
      </c>
      <c r="E10267" s="13" t="s">
        <v>24538</v>
      </c>
      <c r="F10267" s="14" t="s">
        <v>24539</v>
      </c>
      <c r="G10267" s="14" t="s">
        <v>8298</v>
      </c>
      <c r="H10267" s="41" t="s">
        <v>6712</v>
      </c>
      <c r="I10267" s="42" t="s">
        <v>85</v>
      </c>
      <c r="J10267" s="98">
        <f t="shared" si="1"/>
        <v>49</v>
      </c>
      <c r="K10267" s="7" t="str">
        <f t="shared" si="2"/>
        <v>ENG30-06582403-nfunkcija</v>
      </c>
      <c r="L10267" s="7" t="str">
        <f>ifna(VLOOKUP(K10267,'Лист1'!D:E,2,false))</f>
        <v/>
      </c>
      <c r="M10267" s="9"/>
      <c r="N10267" s="9"/>
      <c r="O10267" s="9"/>
      <c r="P10267" s="9"/>
      <c r="Q10267" s="9"/>
      <c r="R10267" s="9"/>
    </row>
    <row r="10268" ht="15.75" customHeight="1">
      <c r="A10268" s="14" t="s">
        <v>11</v>
      </c>
      <c r="B10268" s="14" t="s">
        <v>12</v>
      </c>
      <c r="C10268" s="40" t="s">
        <v>13159</v>
      </c>
      <c r="D10268" s="14" t="s">
        <v>24537</v>
      </c>
      <c r="E10268" s="13" t="s">
        <v>24538</v>
      </c>
      <c r="F10268" s="14" t="s">
        <v>24539</v>
      </c>
      <c r="G10268" s="14" t="s">
        <v>8298</v>
      </c>
      <c r="H10268" s="41" t="s">
        <v>6712</v>
      </c>
      <c r="I10268" s="42" t="s">
        <v>85</v>
      </c>
      <c r="J10268" s="25">
        <f t="shared" si="1"/>
        <v>49</v>
      </c>
      <c r="K10268" s="7" t="str">
        <f t="shared" si="2"/>
        <v>ENG30-06582403-nprocedura</v>
      </c>
      <c r="L10268" s="7" t="str">
        <f>ifna(VLOOKUP(K10268,'Лист1'!D:E,2,false))</f>
        <v/>
      </c>
      <c r="M10268" s="9"/>
      <c r="N10268" s="9"/>
      <c r="O10268" s="9"/>
      <c r="P10268" s="9"/>
      <c r="Q10268" s="9"/>
      <c r="R10268" s="9"/>
    </row>
    <row r="10269" ht="15.75" customHeight="1">
      <c r="A10269" s="14" t="s">
        <v>11</v>
      </c>
      <c r="B10269" s="14" t="s">
        <v>12</v>
      </c>
      <c r="C10269" s="40" t="s">
        <v>8974</v>
      </c>
      <c r="D10269" s="14" t="s">
        <v>24540</v>
      </c>
      <c r="E10269" s="13" t="s">
        <v>24541</v>
      </c>
      <c r="F10269" s="14" t="s">
        <v>8974</v>
      </c>
      <c r="G10269" s="14" t="s">
        <v>8298</v>
      </c>
      <c r="H10269" s="41" t="s">
        <v>6712</v>
      </c>
      <c r="I10269" s="42" t="s">
        <v>85</v>
      </c>
      <c r="J10269" s="87">
        <f t="shared" si="1"/>
        <v>58</v>
      </c>
      <c r="K10269" s="7" t="str">
        <f t="shared" si="2"/>
        <v>ENG30-06582761-npoziv</v>
      </c>
      <c r="L10269" s="7" t="str">
        <f>ifna(VLOOKUP(K10269,'Лист1'!D:E,2,false))</f>
        <v/>
      </c>
      <c r="M10269" s="9"/>
      <c r="N10269" s="9"/>
      <c r="O10269" s="9"/>
      <c r="P10269" s="9"/>
      <c r="Q10269" s="9"/>
      <c r="R10269" s="9"/>
    </row>
    <row r="10270" ht="15.75" customHeight="1">
      <c r="A10270" s="14" t="s">
        <v>11</v>
      </c>
      <c r="B10270" s="14" t="s">
        <v>12</v>
      </c>
      <c r="C10270" s="40" t="s">
        <v>24542</v>
      </c>
      <c r="D10270" s="14" t="s">
        <v>24543</v>
      </c>
      <c r="E10270" s="13" t="s">
        <v>24544</v>
      </c>
      <c r="F10270" s="14" t="s">
        <v>24545</v>
      </c>
      <c r="G10270" s="14" t="s">
        <v>8298</v>
      </c>
      <c r="H10270" s="41" t="s">
        <v>6712</v>
      </c>
      <c r="I10270" s="42" t="s">
        <v>85</v>
      </c>
      <c r="J10270" s="48">
        <f t="shared" si="1"/>
        <v>59</v>
      </c>
      <c r="K10270" s="7" t="str">
        <f t="shared" si="2"/>
        <v>ENG30-06584891-nkomanda</v>
      </c>
      <c r="L10270" s="7" t="str">
        <f>ifna(VLOOKUP(K10270,'Лист1'!D:E,2,false))</f>
        <v/>
      </c>
      <c r="M10270" s="9"/>
      <c r="N10270" s="9"/>
      <c r="O10270" s="9"/>
      <c r="P10270" s="9"/>
      <c r="Q10270" s="9"/>
      <c r="R10270" s="9"/>
    </row>
    <row r="10271" ht="15.75" customHeight="1">
      <c r="A10271" s="14" t="s">
        <v>11</v>
      </c>
      <c r="B10271" s="14" t="s">
        <v>12</v>
      </c>
      <c r="C10271" s="40" t="s">
        <v>14660</v>
      </c>
      <c r="D10271" s="14" t="s">
        <v>24546</v>
      </c>
      <c r="E10271" s="13" t="s">
        <v>24547</v>
      </c>
      <c r="F10271" s="14" t="s">
        <v>24548</v>
      </c>
      <c r="G10271" s="14"/>
      <c r="H10271" s="41" t="s">
        <v>6712</v>
      </c>
      <c r="I10271" s="42" t="s">
        <v>85</v>
      </c>
      <c r="J10271" s="79">
        <f t="shared" si="1"/>
        <v>137</v>
      </c>
      <c r="K10271" s="7" t="str">
        <f t="shared" si="2"/>
        <v>ENG30-06585816-nvirus</v>
      </c>
      <c r="L10271" s="7" t="str">
        <f>ifna(VLOOKUP(K10271,'Лист1'!D:E,2,false))</f>
        <v/>
      </c>
      <c r="M10271" s="9"/>
      <c r="N10271" s="9"/>
      <c r="O10271" s="9"/>
      <c r="P10271" s="9"/>
      <c r="Q10271" s="9"/>
      <c r="R10271" s="9"/>
    </row>
    <row r="10272" ht="15.75" customHeight="1">
      <c r="A10272" s="14" t="s">
        <v>11</v>
      </c>
      <c r="B10272" s="14" t="s">
        <v>12</v>
      </c>
      <c r="C10272" s="40" t="s">
        <v>16598</v>
      </c>
      <c r="D10272" s="14" t="s">
        <v>24549</v>
      </c>
      <c r="E10272" s="13" t="s">
        <v>24550</v>
      </c>
      <c r="F10272" s="14" t="s">
        <v>16598</v>
      </c>
      <c r="G10272" s="14"/>
      <c r="H10272" s="41" t="s">
        <v>6712</v>
      </c>
      <c r="I10272" s="42" t="s">
        <v>85</v>
      </c>
      <c r="J10272" s="56">
        <f t="shared" si="1"/>
        <v>107</v>
      </c>
      <c r="K10272" s="7" t="str">
        <f t="shared" si="2"/>
        <v>ENG30-06586098-ncrv</v>
      </c>
      <c r="L10272" s="7" t="str">
        <f>ifna(VLOOKUP(K10272,'Лист1'!D:E,2,false))</f>
        <v/>
      </c>
      <c r="M10272" s="9"/>
      <c r="N10272" s="9"/>
      <c r="O10272" s="9"/>
      <c r="P10272" s="9"/>
      <c r="Q10272" s="9"/>
      <c r="R10272" s="9"/>
    </row>
    <row r="10273" ht="15.75" customHeight="1">
      <c r="A10273" s="14" t="s">
        <v>11</v>
      </c>
      <c r="B10273" s="14" t="s">
        <v>12</v>
      </c>
      <c r="C10273" s="40" t="s">
        <v>24551</v>
      </c>
      <c r="D10273" s="14" t="s">
        <v>24552</v>
      </c>
      <c r="E10273" s="13" t="s">
        <v>24553</v>
      </c>
      <c r="F10273" s="14" t="s">
        <v>24554</v>
      </c>
      <c r="G10273" s="14" t="s">
        <v>8042</v>
      </c>
      <c r="H10273" s="41" t="s">
        <v>6712</v>
      </c>
      <c r="I10273" s="42" t="s">
        <v>85</v>
      </c>
      <c r="J10273" s="65">
        <f t="shared" si="1"/>
        <v>35</v>
      </c>
      <c r="K10273" s="7" t="str">
        <f t="shared" si="2"/>
        <v>ENG30-06591442-nkolekcija</v>
      </c>
      <c r="L10273" s="7" t="str">
        <f>ifna(VLOOKUP(K10273,'Лист1'!D:E,2,false))</f>
        <v/>
      </c>
      <c r="M10273" s="9"/>
      <c r="N10273" s="9"/>
      <c r="O10273" s="9"/>
      <c r="P10273" s="9"/>
      <c r="Q10273" s="9"/>
      <c r="R10273" s="9"/>
    </row>
    <row r="10274" ht="15.75" customHeight="1">
      <c r="A10274" s="14" t="s">
        <v>11</v>
      </c>
      <c r="B10274" s="14" t="s">
        <v>12</v>
      </c>
      <c r="C10274" s="40" t="s">
        <v>24555</v>
      </c>
      <c r="D10274" s="14" t="s">
        <v>24552</v>
      </c>
      <c r="E10274" s="13" t="s">
        <v>24553</v>
      </c>
      <c r="F10274" s="14" t="s">
        <v>24554</v>
      </c>
      <c r="G10274" s="14" t="s">
        <v>8042</v>
      </c>
      <c r="H10274" s="41" t="s">
        <v>6712</v>
      </c>
      <c r="I10274" s="42" t="s">
        <v>85</v>
      </c>
      <c r="J10274" s="22">
        <f t="shared" si="1"/>
        <v>35</v>
      </c>
      <c r="K10274" s="7" t="str">
        <f t="shared" si="2"/>
        <v>ENG30-06591442-nzbirka</v>
      </c>
      <c r="L10274" s="7" t="str">
        <f>ifna(VLOOKUP(K10274,'Лист1'!D:E,2,false))</f>
        <v/>
      </c>
      <c r="M10274" s="9"/>
      <c r="N10274" s="9"/>
      <c r="O10274" s="9"/>
      <c r="P10274" s="9"/>
      <c r="Q10274" s="9"/>
      <c r="R10274" s="9"/>
    </row>
    <row r="10275" ht="15.75" customHeight="1">
      <c r="A10275" s="14" t="s">
        <v>11</v>
      </c>
      <c r="B10275" s="14" t="s">
        <v>12</v>
      </c>
      <c r="C10275" s="40" t="s">
        <v>19675</v>
      </c>
      <c r="D10275" s="14" t="s">
        <v>24556</v>
      </c>
      <c r="E10275" s="13" t="s">
        <v>24557</v>
      </c>
      <c r="F10275" s="14" t="s">
        <v>19675</v>
      </c>
      <c r="G10275" s="14" t="s">
        <v>12436</v>
      </c>
      <c r="H10275" s="41" t="s">
        <v>6712</v>
      </c>
      <c r="I10275" s="42" t="s">
        <v>85</v>
      </c>
      <c r="J10275" s="60">
        <f t="shared" si="1"/>
        <v>160</v>
      </c>
      <c r="K10275" s="7" t="str">
        <f t="shared" si="2"/>
        <v>ENG30-06591815-nalbum</v>
      </c>
      <c r="L10275" s="7" t="str">
        <f>ifna(VLOOKUP(K10275,'Лист1'!D:E,2,false))</f>
        <v/>
      </c>
      <c r="M10275" s="9"/>
      <c r="N10275" s="9"/>
      <c r="O10275" s="9"/>
      <c r="P10275" s="9"/>
      <c r="Q10275" s="9"/>
      <c r="R10275" s="9"/>
    </row>
    <row r="10276" ht="15.75" customHeight="1">
      <c r="A10276" s="14" t="s">
        <v>11</v>
      </c>
      <c r="B10276" s="14" t="s">
        <v>12</v>
      </c>
      <c r="C10276" s="40" t="s">
        <v>21426</v>
      </c>
      <c r="D10276" s="14" t="s">
        <v>24558</v>
      </c>
      <c r="E10276" s="13" t="s">
        <v>24559</v>
      </c>
      <c r="F10276" s="14" t="s">
        <v>24560</v>
      </c>
      <c r="G10276" s="14" t="s">
        <v>8042</v>
      </c>
      <c r="H10276" s="41" t="s">
        <v>6712</v>
      </c>
      <c r="I10276" s="42" t="s">
        <v>85</v>
      </c>
      <c r="J10276" s="28">
        <f t="shared" si="1"/>
        <v>44</v>
      </c>
      <c r="K10276" s="7" t="str">
        <f t="shared" si="2"/>
        <v>ENG30-06593296-nčasopis</v>
      </c>
      <c r="L10276" s="7" t="str">
        <f>ifna(VLOOKUP(K10276,'Лист1'!D:E,2,false))</f>
        <v/>
      </c>
      <c r="M10276" s="9"/>
      <c r="N10276" s="9"/>
      <c r="O10276" s="9"/>
      <c r="P10276" s="9"/>
      <c r="Q10276" s="9"/>
      <c r="R10276" s="9"/>
    </row>
    <row r="10277" ht="15.75" customHeight="1">
      <c r="A10277" s="14" t="s">
        <v>11</v>
      </c>
      <c r="B10277" s="14" t="s">
        <v>12</v>
      </c>
      <c r="C10277" s="40" t="s">
        <v>22660</v>
      </c>
      <c r="D10277" s="14" t="s">
        <v>24561</v>
      </c>
      <c r="E10277" s="13" t="s">
        <v>24562</v>
      </c>
      <c r="F10277" s="14" t="s">
        <v>24563</v>
      </c>
      <c r="G10277" s="14" t="s">
        <v>8042</v>
      </c>
      <c r="H10277" s="41" t="s">
        <v>6712</v>
      </c>
      <c r="I10277" s="42" t="s">
        <v>85</v>
      </c>
      <c r="J10277" s="71">
        <f t="shared" si="1"/>
        <v>42</v>
      </c>
      <c r="K10277" s="7" t="str">
        <f t="shared" si="2"/>
        <v>ENG30-06596978-nbroj</v>
      </c>
      <c r="L10277" s="7" t="str">
        <f>ifna(VLOOKUP(K10277,'Лист1'!D:E,2,false))</f>
        <v/>
      </c>
      <c r="M10277" s="9"/>
      <c r="N10277" s="9"/>
      <c r="O10277" s="9"/>
      <c r="P10277" s="9"/>
      <c r="Q10277" s="9"/>
      <c r="R10277" s="9"/>
    </row>
    <row r="10278" ht="15.75" customHeight="1">
      <c r="A10278" s="14" t="s">
        <v>11</v>
      </c>
      <c r="B10278" s="14" t="s">
        <v>12</v>
      </c>
      <c r="C10278" s="40" t="s">
        <v>24011</v>
      </c>
      <c r="D10278" s="14" t="s">
        <v>24564</v>
      </c>
      <c r="E10278" s="13" t="s">
        <v>24565</v>
      </c>
      <c r="F10278" s="14" t="s">
        <v>24566</v>
      </c>
      <c r="G10278" s="14" t="s">
        <v>6772</v>
      </c>
      <c r="H10278" s="41" t="s">
        <v>6712</v>
      </c>
      <c r="I10278" s="42" t="s">
        <v>85</v>
      </c>
      <c r="J10278" s="22">
        <f t="shared" si="1"/>
        <v>35</v>
      </c>
      <c r="K10278" s="7" t="str">
        <f t="shared" si="2"/>
        <v>ENG30-06598915-nporuka</v>
      </c>
      <c r="L10278" s="7" t="str">
        <f>ifna(VLOOKUP(K10278,'Лист1'!D:E,2,false))</f>
        <v/>
      </c>
      <c r="M10278" s="9"/>
      <c r="N10278" s="9"/>
      <c r="O10278" s="9"/>
      <c r="P10278" s="9"/>
      <c r="Q10278" s="9"/>
      <c r="R10278" s="9"/>
    </row>
    <row r="10279" ht="15.75" customHeight="1">
      <c r="A10279" s="14" t="s">
        <v>11</v>
      </c>
      <c r="B10279" s="14" t="s">
        <v>12</v>
      </c>
      <c r="C10279" s="40" t="s">
        <v>21925</v>
      </c>
      <c r="D10279" s="14" t="s">
        <v>24564</v>
      </c>
      <c r="E10279" s="13" t="s">
        <v>24565</v>
      </c>
      <c r="F10279" s="14" t="s">
        <v>24566</v>
      </c>
      <c r="G10279" s="14" t="s">
        <v>6772</v>
      </c>
      <c r="H10279" s="41" t="s">
        <v>6712</v>
      </c>
      <c r="I10279" s="42" t="s">
        <v>85</v>
      </c>
      <c r="J10279" s="37">
        <f t="shared" si="1"/>
        <v>35</v>
      </c>
      <c r="K10279" s="7" t="str">
        <f t="shared" si="2"/>
        <v>ENG30-06598915-nsadržaj</v>
      </c>
      <c r="L10279" s="7" t="str">
        <f>ifna(VLOOKUP(K10279,'Лист1'!D:E,2,false))</f>
        <v/>
      </c>
      <c r="M10279" s="9"/>
      <c r="N10279" s="9"/>
      <c r="O10279" s="9"/>
      <c r="P10279" s="9"/>
      <c r="Q10279" s="9"/>
      <c r="R10279" s="9"/>
    </row>
    <row r="10280" ht="15.75" customHeight="1">
      <c r="A10280" s="14" t="s">
        <v>11</v>
      </c>
      <c r="B10280" s="14" t="s">
        <v>12</v>
      </c>
      <c r="C10280" s="40" t="s">
        <v>6804</v>
      </c>
      <c r="D10280" s="14" t="s">
        <v>24567</v>
      </c>
      <c r="E10280" s="13" t="s">
        <v>24568</v>
      </c>
      <c r="F10280" s="14" t="s">
        <v>24569</v>
      </c>
      <c r="G10280" s="14" t="s">
        <v>6772</v>
      </c>
      <c r="H10280" s="41" t="s">
        <v>6712</v>
      </c>
      <c r="I10280" s="42" t="s">
        <v>85</v>
      </c>
      <c r="J10280" s="78">
        <f t="shared" si="1"/>
        <v>41</v>
      </c>
      <c r="K10280" s="7" t="str">
        <f t="shared" si="2"/>
        <v>ENG30-06599788-npredmet</v>
      </c>
      <c r="L10280" s="7" t="str">
        <f>ifna(VLOOKUP(K10280,'Лист1'!D:E,2,false))</f>
        <v/>
      </c>
      <c r="M10280" s="9"/>
      <c r="N10280" s="9"/>
      <c r="O10280" s="9"/>
      <c r="P10280" s="9"/>
      <c r="Q10280" s="9"/>
      <c r="R10280" s="9"/>
    </row>
    <row r="10281" ht="15.75" customHeight="1">
      <c r="A10281" s="14" t="s">
        <v>11</v>
      </c>
      <c r="B10281" s="14" t="s">
        <v>12</v>
      </c>
      <c r="C10281" s="40" t="s">
        <v>23470</v>
      </c>
      <c r="D10281" s="14" t="s">
        <v>24567</v>
      </c>
      <c r="E10281" s="13" t="s">
        <v>24568</v>
      </c>
      <c r="F10281" s="14" t="s">
        <v>24569</v>
      </c>
      <c r="G10281" s="14" t="s">
        <v>6772</v>
      </c>
      <c r="H10281" s="41" t="s">
        <v>6712</v>
      </c>
      <c r="I10281" s="42" t="s">
        <v>85</v>
      </c>
      <c r="J10281" s="28">
        <f t="shared" si="1"/>
        <v>41</v>
      </c>
      <c r="K10281" s="7" t="str">
        <f t="shared" si="2"/>
        <v>ENG30-06599788-ntema</v>
      </c>
      <c r="L10281" s="7" t="str">
        <f>ifna(VLOOKUP(K10281,'Лист1'!D:E,2,false))</f>
        <v/>
      </c>
      <c r="M10281" s="9"/>
      <c r="N10281" s="9"/>
      <c r="O10281" s="9"/>
      <c r="P10281" s="9"/>
      <c r="Q10281" s="9"/>
      <c r="R10281" s="9"/>
    </row>
    <row r="10282" ht="15.75" customHeight="1">
      <c r="A10282" s="14" t="s">
        <v>11</v>
      </c>
      <c r="B10282" s="14" t="s">
        <v>12</v>
      </c>
      <c r="C10282" s="40" t="s">
        <v>23444</v>
      </c>
      <c r="D10282" s="14" t="s">
        <v>24570</v>
      </c>
      <c r="E10282" s="13" t="s">
        <v>24571</v>
      </c>
      <c r="F10282" s="14" t="s">
        <v>24572</v>
      </c>
      <c r="G10282" s="14" t="s">
        <v>6772</v>
      </c>
      <c r="H10282" s="41" t="s">
        <v>6712</v>
      </c>
      <c r="I10282" s="42" t="s">
        <v>85</v>
      </c>
      <c r="J10282" s="24">
        <f t="shared" si="1"/>
        <v>67</v>
      </c>
      <c r="K10282" s="7" t="str">
        <f t="shared" si="2"/>
        <v>ENG30-06601327-nsmisao</v>
      </c>
      <c r="L10282" s="7" t="str">
        <f>ifna(VLOOKUP(K10282,'Лист1'!D:E,2,false))</f>
        <v/>
      </c>
      <c r="M10282" s="9"/>
      <c r="N10282" s="9"/>
      <c r="O10282" s="9"/>
      <c r="P10282" s="9"/>
      <c r="Q10282" s="9"/>
      <c r="R10282" s="9"/>
    </row>
    <row r="10283" ht="15.75" customHeight="1">
      <c r="A10283" s="14" t="s">
        <v>11</v>
      </c>
      <c r="B10283" s="14" t="s">
        <v>12</v>
      </c>
      <c r="C10283" s="40" t="s">
        <v>23444</v>
      </c>
      <c r="D10283" s="14" t="s">
        <v>24573</v>
      </c>
      <c r="E10283" s="13" t="s">
        <v>24574</v>
      </c>
      <c r="F10283" s="14" t="s">
        <v>24575</v>
      </c>
      <c r="G10283" s="14" t="s">
        <v>7136</v>
      </c>
      <c r="H10283" s="41" t="s">
        <v>6712</v>
      </c>
      <c r="I10283" s="42" t="s">
        <v>85</v>
      </c>
      <c r="J10283" s="61">
        <f t="shared" si="1"/>
        <v>84</v>
      </c>
      <c r="K10283" s="7" t="str">
        <f t="shared" si="2"/>
        <v>ENG30-06602472-nsmisao</v>
      </c>
      <c r="L10283" s="7" t="str">
        <f>ifna(VLOOKUP(K10283,'Лист1'!D:E,2,false))</f>
        <v/>
      </c>
      <c r="M10283" s="9"/>
      <c r="N10283" s="9"/>
      <c r="O10283" s="9"/>
      <c r="P10283" s="9"/>
      <c r="Q10283" s="9"/>
      <c r="R10283" s="9"/>
    </row>
    <row r="10284" ht="15.75" customHeight="1">
      <c r="A10284" s="14" t="s">
        <v>11</v>
      </c>
      <c r="B10284" s="14" t="s">
        <v>12</v>
      </c>
      <c r="C10284" s="40" t="s">
        <v>23444</v>
      </c>
      <c r="D10284" s="14" t="s">
        <v>24576</v>
      </c>
      <c r="E10284" s="13" t="s">
        <v>24577</v>
      </c>
      <c r="F10284" s="14" t="s">
        <v>24575</v>
      </c>
      <c r="G10284" s="14" t="s">
        <v>7136</v>
      </c>
      <c r="H10284" s="41" t="s">
        <v>6712</v>
      </c>
      <c r="I10284" s="42" t="s">
        <v>85</v>
      </c>
      <c r="J10284" s="17">
        <f t="shared" si="1"/>
        <v>24</v>
      </c>
      <c r="K10284" s="7" t="str">
        <f t="shared" si="2"/>
        <v>ENG30-06602801-nsmisao</v>
      </c>
      <c r="L10284" s="7" t="str">
        <f>ifna(VLOOKUP(K10284,'Лист1'!D:E,2,false))</f>
        <v/>
      </c>
      <c r="M10284" s="9"/>
      <c r="N10284" s="9"/>
      <c r="O10284" s="9"/>
      <c r="P10284" s="9"/>
      <c r="Q10284" s="9"/>
      <c r="R10284" s="9"/>
    </row>
    <row r="10285" ht="15.75" customHeight="1">
      <c r="A10285" s="14" t="s">
        <v>11</v>
      </c>
      <c r="B10285" s="14" t="s">
        <v>12</v>
      </c>
      <c r="C10285" s="40" t="s">
        <v>21925</v>
      </c>
      <c r="D10285" s="14" t="s">
        <v>24578</v>
      </c>
      <c r="E10285" s="13" t="s">
        <v>24579</v>
      </c>
      <c r="F10285" s="14" t="s">
        <v>24580</v>
      </c>
      <c r="G10285" s="14" t="s">
        <v>6772</v>
      </c>
      <c r="H10285" s="41" t="s">
        <v>6712</v>
      </c>
      <c r="I10285" s="42" t="s">
        <v>85</v>
      </c>
      <c r="J10285" s="39">
        <f t="shared" si="1"/>
        <v>54</v>
      </c>
      <c r="K10285" s="7" t="str">
        <f t="shared" si="2"/>
        <v>ENG30-06604066-nsadržaj</v>
      </c>
      <c r="L10285" s="7" t="str">
        <f>ifna(VLOOKUP(K10285,'Лист1'!D:E,2,false))</f>
        <v/>
      </c>
      <c r="M10285" s="9"/>
      <c r="N10285" s="9"/>
      <c r="O10285" s="9"/>
      <c r="P10285" s="9"/>
      <c r="Q10285" s="9"/>
      <c r="R10285" s="9"/>
    </row>
    <row r="10286" ht="15.75" customHeight="1">
      <c r="A10286" s="14" t="s">
        <v>11</v>
      </c>
      <c r="B10286" s="14" t="s">
        <v>12</v>
      </c>
      <c r="C10286" s="40" t="s">
        <v>22953</v>
      </c>
      <c r="D10286" s="14" t="s">
        <v>24578</v>
      </c>
      <c r="E10286" s="13" t="s">
        <v>24579</v>
      </c>
      <c r="F10286" s="14" t="s">
        <v>24580</v>
      </c>
      <c r="G10286" s="14" t="s">
        <v>6772</v>
      </c>
      <c r="H10286" s="41" t="s">
        <v>6712</v>
      </c>
      <c r="I10286" s="42" t="s">
        <v>85</v>
      </c>
      <c r="J10286" s="83">
        <f t="shared" si="1"/>
        <v>54</v>
      </c>
      <c r="K10286" s="7" t="str">
        <f t="shared" si="2"/>
        <v>ENG30-06604066-nsrž</v>
      </c>
      <c r="L10286" s="7" t="str">
        <f>ifna(VLOOKUP(K10286,'Лист1'!D:E,2,false))</f>
        <v/>
      </c>
      <c r="M10286" s="9"/>
      <c r="N10286" s="9"/>
      <c r="O10286" s="9"/>
      <c r="P10286" s="9"/>
      <c r="Q10286" s="9"/>
      <c r="R10286" s="9"/>
    </row>
    <row r="10287" ht="15.75" customHeight="1">
      <c r="A10287" s="14" t="s">
        <v>11</v>
      </c>
      <c r="B10287" s="14" t="s">
        <v>12</v>
      </c>
      <c r="C10287" s="40" t="s">
        <v>23490</v>
      </c>
      <c r="D10287" s="14" t="s">
        <v>24581</v>
      </c>
      <c r="E10287" s="13" t="s">
        <v>24582</v>
      </c>
      <c r="F10287" s="14" t="s">
        <v>24583</v>
      </c>
      <c r="G10287" s="14" t="s">
        <v>6772</v>
      </c>
      <c r="H10287" s="41" t="s">
        <v>6712</v>
      </c>
      <c r="I10287" s="42" t="s">
        <v>85</v>
      </c>
      <c r="J10287" s="112">
        <f t="shared" si="1"/>
        <v>41</v>
      </c>
      <c r="K10287" s="7" t="str">
        <f t="shared" si="2"/>
        <v>ENG30-06606808-ndetalj</v>
      </c>
      <c r="L10287" s="7" t="str">
        <f>ifna(VLOOKUP(K10287,'Лист1'!D:E,2,false))</f>
        <v/>
      </c>
      <c r="M10287" s="9"/>
      <c r="N10287" s="9"/>
      <c r="O10287" s="9"/>
      <c r="P10287" s="9"/>
      <c r="Q10287" s="9"/>
      <c r="R10287" s="9"/>
    </row>
    <row r="10288" ht="15.75" customHeight="1">
      <c r="A10288" s="14" t="s">
        <v>11</v>
      </c>
      <c r="B10288" s="14" t="s">
        <v>12</v>
      </c>
      <c r="C10288" s="40" t="s">
        <v>23547</v>
      </c>
      <c r="D10288" s="14" t="s">
        <v>24581</v>
      </c>
      <c r="E10288" s="13" t="s">
        <v>24582</v>
      </c>
      <c r="F10288" s="14" t="s">
        <v>24583</v>
      </c>
      <c r="G10288" s="14" t="s">
        <v>6772</v>
      </c>
      <c r="H10288" s="41" t="s">
        <v>6712</v>
      </c>
      <c r="I10288" s="42" t="s">
        <v>85</v>
      </c>
      <c r="J10288" s="77">
        <f t="shared" si="1"/>
        <v>41</v>
      </c>
      <c r="K10288" s="7" t="str">
        <f t="shared" si="2"/>
        <v>ENG30-06606808-nmišljenje</v>
      </c>
      <c r="L10288" s="7" t="str">
        <f>ifna(VLOOKUP(K10288,'Лист1'!D:E,2,false))</f>
        <v/>
      </c>
      <c r="M10288" s="9"/>
      <c r="N10288" s="9"/>
      <c r="O10288" s="9"/>
      <c r="P10288" s="9"/>
      <c r="Q10288" s="9"/>
      <c r="R10288" s="9"/>
    </row>
    <row r="10289" ht="15.75" customHeight="1">
      <c r="A10289" s="14" t="s">
        <v>11</v>
      </c>
      <c r="B10289" s="14" t="s">
        <v>12</v>
      </c>
      <c r="C10289" s="40" t="s">
        <v>24584</v>
      </c>
      <c r="D10289" s="14" t="s">
        <v>24585</v>
      </c>
      <c r="E10289" s="13" t="s">
        <v>24586</v>
      </c>
      <c r="F10289" s="14" t="s">
        <v>24587</v>
      </c>
      <c r="G10289" s="14" t="s">
        <v>6826</v>
      </c>
      <c r="H10289" s="41" t="s">
        <v>6712</v>
      </c>
      <c r="I10289" s="42" t="s">
        <v>85</v>
      </c>
      <c r="J10289" s="45">
        <f t="shared" si="1"/>
        <v>41</v>
      </c>
      <c r="K10289" s="7" t="str">
        <f t="shared" si="2"/>
        <v>ENG30-06613056-ncitat</v>
      </c>
      <c r="L10289" s="7" t="str">
        <f>ifna(VLOOKUP(K10289,'Лист1'!D:E,2,false))</f>
        <v/>
      </c>
      <c r="M10289" s="9"/>
      <c r="N10289" s="9"/>
      <c r="O10289" s="9"/>
      <c r="P10289" s="9"/>
      <c r="Q10289" s="9"/>
      <c r="R10289" s="9"/>
    </row>
    <row r="10290" ht="15.75" customHeight="1">
      <c r="A10290" s="14" t="s">
        <v>11</v>
      </c>
      <c r="B10290" s="14" t="s">
        <v>12</v>
      </c>
      <c r="C10290" s="40" t="s">
        <v>21156</v>
      </c>
      <c r="D10290" s="14" t="s">
        <v>24588</v>
      </c>
      <c r="E10290" s="13" t="s">
        <v>24589</v>
      </c>
      <c r="F10290" s="14" t="s">
        <v>24590</v>
      </c>
      <c r="G10290" s="14" t="s">
        <v>12880</v>
      </c>
      <c r="H10290" s="41" t="s">
        <v>6712</v>
      </c>
      <c r="I10290" s="42" t="s">
        <v>85</v>
      </c>
      <c r="J10290" s="70">
        <f t="shared" si="1"/>
        <v>98</v>
      </c>
      <c r="K10290" s="7" t="str">
        <f t="shared" si="2"/>
        <v>ENG30-06613686-nfilm</v>
      </c>
      <c r="L10290" s="7" t="str">
        <f>ifna(VLOOKUP(K10290,'Лист1'!D:E,2,false))</f>
        <v/>
      </c>
      <c r="M10290" s="9"/>
      <c r="N10290" s="9"/>
      <c r="O10290" s="9"/>
      <c r="P10290" s="9"/>
      <c r="Q10290" s="9"/>
      <c r="R10290" s="9"/>
    </row>
    <row r="10291" ht="15.75" customHeight="1">
      <c r="A10291" s="14" t="s">
        <v>11</v>
      </c>
      <c r="B10291" s="14" t="s">
        <v>12</v>
      </c>
      <c r="C10291" s="40" t="s">
        <v>21509</v>
      </c>
      <c r="D10291" s="14" t="s">
        <v>24591</v>
      </c>
      <c r="E10291" s="13" t="s">
        <v>24592</v>
      </c>
      <c r="F10291" s="14" t="s">
        <v>24593</v>
      </c>
      <c r="G10291" s="14" t="s">
        <v>9534</v>
      </c>
      <c r="H10291" s="41" t="s">
        <v>6712</v>
      </c>
      <c r="I10291" s="42" t="s">
        <v>85</v>
      </c>
      <c r="J10291" s="37">
        <f t="shared" si="1"/>
        <v>53</v>
      </c>
      <c r="K10291" s="7" t="str">
        <f t="shared" si="2"/>
        <v>ENG30-06614729-nscena</v>
      </c>
      <c r="L10291" s="7" t="str">
        <f>ifna(VLOOKUP(K10291,'Лист1'!D:E,2,false))</f>
        <v/>
      </c>
      <c r="M10291" s="9"/>
      <c r="N10291" s="9"/>
      <c r="O10291" s="9"/>
      <c r="P10291" s="9"/>
      <c r="Q10291" s="9"/>
      <c r="R10291" s="9"/>
    </row>
    <row r="10292" ht="15.75" customHeight="1">
      <c r="A10292" s="14" t="s">
        <v>11</v>
      </c>
      <c r="B10292" s="14" t="s">
        <v>12</v>
      </c>
      <c r="C10292" s="40" t="s">
        <v>21762</v>
      </c>
      <c r="D10292" s="14" t="s">
        <v>24591</v>
      </c>
      <c r="E10292" s="13" t="s">
        <v>24592</v>
      </c>
      <c r="F10292" s="14" t="s">
        <v>24593</v>
      </c>
      <c r="G10292" s="14" t="s">
        <v>9534</v>
      </c>
      <c r="H10292" s="41" t="s">
        <v>6712</v>
      </c>
      <c r="I10292" s="42" t="s">
        <v>85</v>
      </c>
      <c r="J10292" s="28">
        <f t="shared" si="1"/>
        <v>53</v>
      </c>
      <c r="K10292" s="7" t="str">
        <f t="shared" si="2"/>
        <v>ENG30-06614729-nsnimak</v>
      </c>
      <c r="L10292" s="7" t="str">
        <f>ifna(VLOOKUP(K10292,'Лист1'!D:E,2,false))</f>
        <v/>
      </c>
      <c r="M10292" s="9"/>
      <c r="N10292" s="9"/>
      <c r="O10292" s="9"/>
      <c r="P10292" s="9"/>
      <c r="Q10292" s="9"/>
      <c r="R10292" s="9"/>
    </row>
    <row r="10293" ht="15.75" customHeight="1">
      <c r="A10293" s="14" t="s">
        <v>11</v>
      </c>
      <c r="B10293" s="14" t="s">
        <v>12</v>
      </c>
      <c r="C10293" s="40" t="s">
        <v>23705</v>
      </c>
      <c r="D10293" s="14" t="s">
        <v>24594</v>
      </c>
      <c r="E10293" s="13" t="s">
        <v>24595</v>
      </c>
      <c r="F10293" s="14" t="s">
        <v>23705</v>
      </c>
      <c r="G10293" s="14" t="s">
        <v>7810</v>
      </c>
      <c r="H10293" s="41" t="s">
        <v>6712</v>
      </c>
      <c r="I10293" s="42" t="s">
        <v>85</v>
      </c>
      <c r="J10293" s="25">
        <f t="shared" si="1"/>
        <v>30</v>
      </c>
      <c r="K10293" s="7" t="str">
        <f t="shared" si="2"/>
        <v>ENG30-06619065-npredstava</v>
      </c>
      <c r="L10293" s="7" t="str">
        <f>ifna(VLOOKUP(K10293,'Лист1'!D:E,2,false))</f>
        <v/>
      </c>
      <c r="M10293" s="9"/>
      <c r="N10293" s="9"/>
      <c r="O10293" s="9"/>
      <c r="P10293" s="9"/>
      <c r="Q10293" s="9"/>
      <c r="R10293" s="9"/>
    </row>
    <row r="10294" ht="15.75" customHeight="1">
      <c r="A10294" s="14" t="s">
        <v>11</v>
      </c>
      <c r="B10294" s="14" t="s">
        <v>12</v>
      </c>
      <c r="C10294" s="40" t="s">
        <v>24014</v>
      </c>
      <c r="D10294" s="14" t="s">
        <v>24596</v>
      </c>
      <c r="E10294" s="13" t="s">
        <v>24597</v>
      </c>
      <c r="F10294" s="14" t="s">
        <v>24598</v>
      </c>
      <c r="G10294" s="14" t="s">
        <v>12880</v>
      </c>
      <c r="H10294" s="41" t="s">
        <v>6712</v>
      </c>
      <c r="I10294" s="42" t="s">
        <v>85</v>
      </c>
      <c r="J10294" s="38">
        <f t="shared" si="1"/>
        <v>32</v>
      </c>
      <c r="K10294" s="7" t="str">
        <f t="shared" si="2"/>
        <v>ENG30-06619428-nemisija</v>
      </c>
      <c r="L10294" s="7" t="str">
        <f>ifna(VLOOKUP(K10294,'Лист1'!D:E,2,false))</f>
        <v/>
      </c>
      <c r="M10294" s="9"/>
      <c r="N10294" s="9"/>
      <c r="O10294" s="9"/>
      <c r="P10294" s="9"/>
      <c r="Q10294" s="9"/>
      <c r="R10294" s="9"/>
    </row>
    <row r="10295" ht="15.75" customHeight="1">
      <c r="A10295" s="14" t="s">
        <v>11</v>
      </c>
      <c r="B10295" s="14" t="s">
        <v>12</v>
      </c>
      <c r="C10295" s="40" t="s">
        <v>21633</v>
      </c>
      <c r="D10295" s="14" t="s">
        <v>24596</v>
      </c>
      <c r="E10295" s="13" t="s">
        <v>24597</v>
      </c>
      <c r="F10295" s="14" t="s">
        <v>24598</v>
      </c>
      <c r="G10295" s="14" t="s">
        <v>12880</v>
      </c>
      <c r="H10295" s="41" t="s">
        <v>6712</v>
      </c>
      <c r="I10295" s="42" t="s">
        <v>85</v>
      </c>
      <c r="J10295" s="61">
        <f t="shared" si="1"/>
        <v>32</v>
      </c>
      <c r="K10295" s="7" t="str">
        <f t="shared" si="2"/>
        <v>ENG30-06619428-nprogram</v>
      </c>
      <c r="L10295" s="7" t="str">
        <f>ifna(VLOOKUP(K10295,'Лист1'!D:E,2,false))</f>
        <v/>
      </c>
      <c r="M10295" s="9"/>
      <c r="N10295" s="9"/>
      <c r="O10295" s="9"/>
      <c r="P10295" s="9"/>
      <c r="Q10295" s="9"/>
      <c r="R10295" s="9"/>
    </row>
    <row r="10296" ht="15.75" customHeight="1">
      <c r="A10296" s="14" t="s">
        <v>11</v>
      </c>
      <c r="B10296" s="14" t="s">
        <v>12</v>
      </c>
      <c r="C10296" s="40" t="s">
        <v>24599</v>
      </c>
      <c r="D10296" s="14" t="s">
        <v>24600</v>
      </c>
      <c r="E10296" s="13" t="s">
        <v>24601</v>
      </c>
      <c r="F10296" s="14" t="s">
        <v>24602</v>
      </c>
      <c r="G10296" s="14" t="s">
        <v>6772</v>
      </c>
      <c r="H10296" s="41" t="s">
        <v>6712</v>
      </c>
      <c r="I10296" s="42" t="s">
        <v>85</v>
      </c>
      <c r="J10296" s="48">
        <f t="shared" si="1"/>
        <v>51</v>
      </c>
      <c r="K10296" s="7" t="str">
        <f t="shared" si="2"/>
        <v>ENG30-06619850-nvest</v>
      </c>
      <c r="L10296" s="7" t="str">
        <f>ifna(VLOOKUP(K10296,'Лист1'!D:E,2,false))</f>
        <v/>
      </c>
      <c r="M10296" s="9"/>
      <c r="N10296" s="9"/>
      <c r="O10296" s="9"/>
      <c r="P10296" s="9"/>
      <c r="Q10296" s="9"/>
      <c r="R10296" s="9"/>
    </row>
    <row r="10297" ht="15.75" customHeight="1">
      <c r="A10297" s="14" t="s">
        <v>11</v>
      </c>
      <c r="B10297" s="14" t="s">
        <v>12</v>
      </c>
      <c r="C10297" s="40" t="s">
        <v>21911</v>
      </c>
      <c r="D10297" s="14" t="s">
        <v>24603</v>
      </c>
      <c r="E10297" s="13" t="s">
        <v>24604</v>
      </c>
      <c r="F10297" s="14" t="s">
        <v>24605</v>
      </c>
      <c r="G10297" s="14" t="s">
        <v>12880</v>
      </c>
      <c r="H10297" s="41" t="s">
        <v>6712</v>
      </c>
      <c r="I10297" s="42" t="s">
        <v>85</v>
      </c>
      <c r="J10297" s="30">
        <f t="shared" si="1"/>
        <v>22</v>
      </c>
      <c r="K10297" s="7" t="str">
        <f t="shared" si="2"/>
        <v>ENG30-06621447-nniz</v>
      </c>
      <c r="L10297" s="7" t="str">
        <f>ifna(VLOOKUP(K10297,'Лист1'!D:E,2,false))</f>
        <v/>
      </c>
      <c r="M10297" s="9"/>
      <c r="N10297" s="9"/>
      <c r="O10297" s="9"/>
      <c r="P10297" s="9"/>
      <c r="Q10297" s="9"/>
      <c r="R10297" s="9"/>
    </row>
    <row r="10298" ht="15.75" customHeight="1">
      <c r="A10298" s="14" t="s">
        <v>11</v>
      </c>
      <c r="B10298" s="14" t="s">
        <v>12</v>
      </c>
      <c r="C10298" s="40" t="s">
        <v>24606</v>
      </c>
      <c r="D10298" s="14" t="s">
        <v>24603</v>
      </c>
      <c r="E10298" s="13" t="s">
        <v>24604</v>
      </c>
      <c r="F10298" s="14" t="s">
        <v>24605</v>
      </c>
      <c r="G10298" s="14" t="s">
        <v>12880</v>
      </c>
      <c r="H10298" s="41" t="s">
        <v>6712</v>
      </c>
      <c r="I10298" s="42" t="s">
        <v>85</v>
      </c>
      <c r="J10298" s="35">
        <f t="shared" si="1"/>
        <v>22</v>
      </c>
      <c r="K10298" s="7" t="str">
        <f t="shared" si="2"/>
        <v>ENG30-06621447-nserija</v>
      </c>
      <c r="L10298" s="7" t="str">
        <f>ifna(VLOOKUP(K10298,'Лист1'!D:E,2,false))</f>
        <v/>
      </c>
      <c r="M10298" s="9"/>
      <c r="N10298" s="9"/>
      <c r="O10298" s="9"/>
      <c r="P10298" s="9"/>
      <c r="Q10298" s="9"/>
      <c r="R10298" s="9"/>
    </row>
    <row r="10299" ht="15.75" customHeight="1">
      <c r="A10299" s="14" t="s">
        <v>11</v>
      </c>
      <c r="B10299" s="14" t="s">
        <v>12</v>
      </c>
      <c r="C10299" s="40" t="s">
        <v>24200</v>
      </c>
      <c r="D10299" s="14" t="s">
        <v>24607</v>
      </c>
      <c r="E10299" s="13" t="s">
        <v>24608</v>
      </c>
      <c r="F10299" s="14" t="s">
        <v>24200</v>
      </c>
      <c r="G10299" s="14" t="s">
        <v>13225</v>
      </c>
      <c r="H10299" s="41" t="s">
        <v>6712</v>
      </c>
      <c r="I10299" s="42" t="s">
        <v>85</v>
      </c>
      <c r="J10299" s="22">
        <f t="shared" si="1"/>
        <v>59</v>
      </c>
      <c r="K10299" s="7" t="str">
        <f t="shared" si="2"/>
        <v>ENG30-06624161-npismo</v>
      </c>
      <c r="L10299" s="7" t="str">
        <f>ifna(VLOOKUP(K10299,'Лист1'!D:E,2,false))</f>
        <v/>
      </c>
      <c r="M10299" s="9"/>
      <c r="N10299" s="9"/>
      <c r="O10299" s="9"/>
      <c r="P10299" s="9"/>
      <c r="Q10299" s="9"/>
      <c r="R10299" s="9"/>
    </row>
    <row r="10300" ht="15.75" customHeight="1">
      <c r="A10300" s="14" t="s">
        <v>11</v>
      </c>
      <c r="B10300" s="14" t="s">
        <v>12</v>
      </c>
      <c r="C10300" s="40" t="s">
        <v>7213</v>
      </c>
      <c r="D10300" s="14" t="s">
        <v>24609</v>
      </c>
      <c r="E10300" s="13" t="s">
        <v>24610</v>
      </c>
      <c r="F10300" s="14" t="s">
        <v>24611</v>
      </c>
      <c r="G10300" s="14" t="s">
        <v>6772</v>
      </c>
      <c r="H10300" s="41" t="s">
        <v>6712</v>
      </c>
      <c r="I10300" s="42" t="s">
        <v>85</v>
      </c>
      <c r="J10300" s="62">
        <f t="shared" si="1"/>
        <v>45</v>
      </c>
      <c r="K10300" s="7" t="str">
        <f t="shared" si="2"/>
        <v>ENG30-06628861-npriznanje</v>
      </c>
      <c r="L10300" s="7" t="str">
        <f>ifna(VLOOKUP(K10300,'Лист1'!D:E,2,false))</f>
        <v/>
      </c>
      <c r="M10300" s="9"/>
      <c r="N10300" s="9"/>
      <c r="O10300" s="9"/>
      <c r="P10300" s="9"/>
      <c r="Q10300" s="9"/>
      <c r="R10300" s="9"/>
    </row>
    <row r="10301" ht="15.75" customHeight="1">
      <c r="A10301" s="14" t="s">
        <v>11</v>
      </c>
      <c r="B10301" s="14" t="s">
        <v>12</v>
      </c>
      <c r="C10301" s="40" t="s">
        <v>22596</v>
      </c>
      <c r="D10301" s="14" t="s">
        <v>24612</v>
      </c>
      <c r="E10301" s="13" t="s">
        <v>24613</v>
      </c>
      <c r="F10301" s="14" t="s">
        <v>22596</v>
      </c>
      <c r="G10301" s="14" t="s">
        <v>6772</v>
      </c>
      <c r="H10301" s="41" t="s">
        <v>6712</v>
      </c>
      <c r="I10301" s="42" t="s">
        <v>85</v>
      </c>
      <c r="J10301" s="28">
        <f t="shared" si="1"/>
        <v>65</v>
      </c>
      <c r="K10301" s="7" t="str">
        <f t="shared" si="2"/>
        <v>ENG30-06634376-ninformacija</v>
      </c>
      <c r="L10301" s="7" t="str">
        <f>ifna(VLOOKUP(K10301,'Лист1'!D:E,2,false))</f>
        <v/>
      </c>
      <c r="M10301" s="9"/>
      <c r="N10301" s="9"/>
      <c r="O10301" s="9"/>
      <c r="P10301" s="9"/>
      <c r="Q10301" s="9"/>
      <c r="R10301" s="9"/>
    </row>
    <row r="10302" ht="15.75" customHeight="1">
      <c r="A10302" s="14" t="s">
        <v>11</v>
      </c>
      <c r="B10302" s="14" t="s">
        <v>12</v>
      </c>
      <c r="C10302" s="40" t="s">
        <v>21462</v>
      </c>
      <c r="D10302" s="14" t="s">
        <v>24614</v>
      </c>
      <c r="E10302" s="13" t="s">
        <v>24615</v>
      </c>
      <c r="F10302" s="14" t="s">
        <v>24616</v>
      </c>
      <c r="G10302" s="14" t="s">
        <v>6772</v>
      </c>
      <c r="H10302" s="41" t="s">
        <v>6712</v>
      </c>
      <c r="I10302" s="42" t="s">
        <v>85</v>
      </c>
      <c r="J10302" s="37">
        <f t="shared" si="1"/>
        <v>93</v>
      </c>
      <c r="K10302" s="7" t="str">
        <f t="shared" si="2"/>
        <v>ENG30-06635509-nmaterijal</v>
      </c>
      <c r="L10302" s="7" t="str">
        <f>ifna(VLOOKUP(K10302,'Лист1'!D:E,2,false))</f>
        <v/>
      </c>
      <c r="M10302" s="9"/>
      <c r="N10302" s="9"/>
      <c r="O10302" s="9"/>
      <c r="P10302" s="9"/>
      <c r="Q10302" s="9"/>
      <c r="R10302" s="9"/>
    </row>
    <row r="10303" ht="15.75" customHeight="1">
      <c r="A10303" s="14" t="s">
        <v>11</v>
      </c>
      <c r="B10303" s="14" t="s">
        <v>12</v>
      </c>
      <c r="C10303" s="40" t="s">
        <v>23486</v>
      </c>
      <c r="D10303" s="14" t="s">
        <v>24617</v>
      </c>
      <c r="E10303" s="13" t="s">
        <v>24618</v>
      </c>
      <c r="F10303" s="14" t="s">
        <v>23486</v>
      </c>
      <c r="G10303" s="14" t="s">
        <v>6772</v>
      </c>
      <c r="H10303" s="41" t="s">
        <v>6712</v>
      </c>
      <c r="I10303" s="42" t="s">
        <v>85</v>
      </c>
      <c r="J10303" s="31">
        <f t="shared" si="1"/>
        <v>85</v>
      </c>
      <c r="K10303" s="7" t="str">
        <f t="shared" si="2"/>
        <v>ENG30-06636259-nčinjenica</v>
      </c>
      <c r="L10303" s="7" t="str">
        <f>ifna(VLOOKUP(K10303,'Лист1'!D:E,2,false))</f>
        <v/>
      </c>
      <c r="M10303" s="9"/>
      <c r="N10303" s="9"/>
      <c r="O10303" s="9"/>
      <c r="P10303" s="9"/>
      <c r="Q10303" s="9"/>
      <c r="R10303" s="9"/>
    </row>
    <row r="10304" ht="15.75" customHeight="1">
      <c r="A10304" s="14" t="s">
        <v>11</v>
      </c>
      <c r="B10304" s="14" t="s">
        <v>12</v>
      </c>
      <c r="C10304" s="40" t="s">
        <v>22159</v>
      </c>
      <c r="D10304" s="14" t="s">
        <v>24619</v>
      </c>
      <c r="E10304" s="13" t="s">
        <v>24620</v>
      </c>
      <c r="F10304" s="14" t="s">
        <v>24621</v>
      </c>
      <c r="G10304" s="14" t="s">
        <v>8298</v>
      </c>
      <c r="H10304" s="41" t="s">
        <v>6712</v>
      </c>
      <c r="I10304" s="42" t="s">
        <v>85</v>
      </c>
      <c r="J10304" s="51">
        <f t="shared" si="1"/>
        <v>88</v>
      </c>
      <c r="K10304" s="7" t="str">
        <f t="shared" si="2"/>
        <v>ENG30-06636806-nformat</v>
      </c>
      <c r="L10304" s="7" t="str">
        <f>ifna(VLOOKUP(K10304,'Лист1'!D:E,2,false))</f>
        <v/>
      </c>
      <c r="M10304" s="9"/>
      <c r="N10304" s="9"/>
      <c r="O10304" s="9"/>
      <c r="P10304" s="9"/>
      <c r="Q10304" s="9"/>
      <c r="R10304" s="9"/>
    </row>
    <row r="10305" ht="15.75" customHeight="1">
      <c r="A10305" s="14" t="s">
        <v>11</v>
      </c>
      <c r="B10305" s="14" t="s">
        <v>12</v>
      </c>
      <c r="C10305" s="40" t="s">
        <v>24622</v>
      </c>
      <c r="D10305" s="14" t="s">
        <v>24623</v>
      </c>
      <c r="E10305" s="13" t="s">
        <v>24624</v>
      </c>
      <c r="F10305" s="13" t="s">
        <v>24622</v>
      </c>
      <c r="G10305" s="14" t="s">
        <v>6772</v>
      </c>
      <c r="H10305" s="159" t="s">
        <v>6712</v>
      </c>
      <c r="I10305" s="116" t="s">
        <v>17</v>
      </c>
      <c r="J10305" s="25">
        <f t="shared" si="1"/>
        <v>40</v>
      </c>
      <c r="K10305" s="7" t="str">
        <f t="shared" si="2"/>
        <v>ENG30-06637824-nbaza podataka</v>
      </c>
      <c r="L10305" s="7" t="str">
        <f>ifna(VLOOKUP(K10305,'Лист1'!D:E,2,false))</f>
        <v/>
      </c>
      <c r="M10305" s="9"/>
      <c r="N10305" s="9"/>
      <c r="O10305" s="9"/>
      <c r="P10305" s="9"/>
      <c r="Q10305" s="9"/>
      <c r="R10305" s="9"/>
    </row>
    <row r="10306" ht="15.75" customHeight="1">
      <c r="A10306" s="14" t="s">
        <v>11</v>
      </c>
      <c r="B10306" s="14" t="s">
        <v>12</v>
      </c>
      <c r="C10306" s="40" t="s">
        <v>24415</v>
      </c>
      <c r="D10306" s="14" t="s">
        <v>24625</v>
      </c>
      <c r="E10306" s="13" t="s">
        <v>24626</v>
      </c>
      <c r="F10306" s="14" t="s">
        <v>24627</v>
      </c>
      <c r="G10306" s="14" t="s">
        <v>24628</v>
      </c>
      <c r="H10306" s="41" t="s">
        <v>6712</v>
      </c>
      <c r="I10306" s="42" t="s">
        <v>85</v>
      </c>
      <c r="J10306" s="48">
        <f t="shared" si="1"/>
        <v>125</v>
      </c>
      <c r="K10306" s="7" t="str">
        <f t="shared" si="2"/>
        <v>ENG30-06639674-nindeks</v>
      </c>
      <c r="L10306" s="7" t="str">
        <f>ifna(VLOOKUP(K10306,'Лист1'!D:E,2,false))</f>
        <v/>
      </c>
      <c r="M10306" s="9"/>
      <c r="N10306" s="9"/>
      <c r="O10306" s="9"/>
      <c r="P10306" s="9"/>
      <c r="Q10306" s="9"/>
      <c r="R10306" s="9"/>
    </row>
    <row r="10307" ht="15.75" customHeight="1">
      <c r="A10307" s="14" t="s">
        <v>11</v>
      </c>
      <c r="B10307" s="14" t="s">
        <v>12</v>
      </c>
      <c r="C10307" s="40" t="s">
        <v>8414</v>
      </c>
      <c r="D10307" s="14" t="s">
        <v>24629</v>
      </c>
      <c r="E10307" s="13" t="s">
        <v>24630</v>
      </c>
      <c r="F10307" s="14" t="s">
        <v>24631</v>
      </c>
      <c r="G10307" s="14" t="s">
        <v>6772</v>
      </c>
      <c r="H10307" s="41" t="s">
        <v>6712</v>
      </c>
      <c r="I10307" s="42" t="s">
        <v>85</v>
      </c>
      <c r="J10307" s="79">
        <f t="shared" si="1"/>
        <v>46</v>
      </c>
      <c r="K10307" s="7" t="str">
        <f t="shared" si="2"/>
        <v>ENG30-06642138-nglas</v>
      </c>
      <c r="L10307" s="7" t="str">
        <f>ifna(VLOOKUP(K10307,'Лист1'!D:E,2,false))</f>
        <v/>
      </c>
      <c r="M10307" s="9"/>
      <c r="N10307" s="9"/>
      <c r="O10307" s="9"/>
      <c r="P10307" s="9"/>
      <c r="Q10307" s="9"/>
      <c r="R10307" s="9"/>
    </row>
    <row r="10308" ht="15.75" customHeight="1">
      <c r="A10308" s="14" t="s">
        <v>11</v>
      </c>
      <c r="B10308" s="14" t="s">
        <v>12</v>
      </c>
      <c r="C10308" s="40" t="s">
        <v>24599</v>
      </c>
      <c r="D10308" s="14" t="s">
        <v>24629</v>
      </c>
      <c r="E10308" s="13" t="s">
        <v>24630</v>
      </c>
      <c r="F10308" s="14" t="s">
        <v>24631</v>
      </c>
      <c r="G10308" s="14" t="s">
        <v>6772</v>
      </c>
      <c r="H10308" s="41" t="s">
        <v>6712</v>
      </c>
      <c r="I10308" s="42" t="s">
        <v>85</v>
      </c>
      <c r="J10308" s="58">
        <f t="shared" si="1"/>
        <v>46</v>
      </c>
      <c r="K10308" s="7" t="str">
        <f t="shared" si="2"/>
        <v>ENG30-06642138-nvest</v>
      </c>
      <c r="L10308" s="7" t="str">
        <f>ifna(VLOOKUP(K10308,'Лист1'!D:E,2,false))</f>
        <v/>
      </c>
      <c r="M10308" s="9"/>
      <c r="N10308" s="9"/>
      <c r="O10308" s="9"/>
      <c r="P10308" s="9"/>
      <c r="Q10308" s="9"/>
      <c r="R10308" s="9"/>
    </row>
    <row r="10309" ht="15.75" customHeight="1">
      <c r="A10309" s="14" t="s">
        <v>11</v>
      </c>
      <c r="B10309" s="14" t="s">
        <v>12</v>
      </c>
      <c r="C10309" s="40" t="s">
        <v>8205</v>
      </c>
      <c r="D10309" s="14" t="s">
        <v>24632</v>
      </c>
      <c r="E10309" s="13" t="s">
        <v>24633</v>
      </c>
      <c r="F10309" s="14" t="s">
        <v>8205</v>
      </c>
      <c r="G10309" s="14" t="s">
        <v>6772</v>
      </c>
      <c r="H10309" s="41" t="s">
        <v>6712</v>
      </c>
      <c r="I10309" s="42" t="s">
        <v>85</v>
      </c>
      <c r="J10309" s="87">
        <f t="shared" si="1"/>
        <v>32</v>
      </c>
      <c r="K10309" s="7" t="str">
        <f t="shared" si="2"/>
        <v>ENG30-06643408-ndokaz</v>
      </c>
      <c r="L10309" s="7" t="str">
        <f>ifna(VLOOKUP(K10309,'Лист1'!D:E,2,false))</f>
        <v/>
      </c>
      <c r="M10309" s="9"/>
      <c r="N10309" s="9"/>
      <c r="O10309" s="9"/>
      <c r="P10309" s="9"/>
      <c r="Q10309" s="9"/>
      <c r="R10309" s="9"/>
    </row>
    <row r="10310" ht="15.75" customHeight="1">
      <c r="A10310" s="14" t="s">
        <v>11</v>
      </c>
      <c r="B10310" s="14" t="s">
        <v>12</v>
      </c>
      <c r="C10310" s="40" t="s">
        <v>8205</v>
      </c>
      <c r="D10310" s="14" t="s">
        <v>24634</v>
      </c>
      <c r="E10310" s="13" t="s">
        <v>24635</v>
      </c>
      <c r="F10310" s="14" t="s">
        <v>24636</v>
      </c>
      <c r="G10310" s="14" t="s">
        <v>6772</v>
      </c>
      <c r="H10310" s="41" t="s">
        <v>6712</v>
      </c>
      <c r="I10310" s="42" t="s">
        <v>85</v>
      </c>
      <c r="J10310" s="184">
        <f t="shared" si="1"/>
        <v>38</v>
      </c>
      <c r="K10310" s="7" t="str">
        <f t="shared" si="2"/>
        <v>ENG30-06643763-ndokaz</v>
      </c>
      <c r="L10310" s="7" t="str">
        <f>ifna(VLOOKUP(K10310,'Лист1'!D:E,2,false))</f>
        <v/>
      </c>
      <c r="M10310" s="9"/>
      <c r="N10310" s="9"/>
      <c r="O10310" s="9"/>
      <c r="P10310" s="9"/>
      <c r="Q10310" s="9"/>
      <c r="R10310" s="9"/>
    </row>
    <row r="10311" ht="15.75" customHeight="1">
      <c r="A10311" s="14" t="s">
        <v>11</v>
      </c>
      <c r="B10311" s="14" t="s">
        <v>12</v>
      </c>
      <c r="C10311" s="40" t="s">
        <v>21991</v>
      </c>
      <c r="D10311" s="14" t="s">
        <v>24634</v>
      </c>
      <c r="E10311" s="13" t="s">
        <v>24635</v>
      </c>
      <c r="F10311" s="14" t="s">
        <v>24636</v>
      </c>
      <c r="G10311" s="14" t="s">
        <v>6772</v>
      </c>
      <c r="H10311" s="41" t="s">
        <v>6712</v>
      </c>
      <c r="I10311" s="42" t="s">
        <v>85</v>
      </c>
      <c r="J10311" s="43">
        <f t="shared" si="1"/>
        <v>38</v>
      </c>
      <c r="K10311" s="7" t="str">
        <f t="shared" si="2"/>
        <v>ENG30-06643763-ntrag</v>
      </c>
      <c r="L10311" s="7" t="str">
        <f>ifna(VLOOKUP(K10311,'Лист1'!D:E,2,false))</f>
        <v/>
      </c>
      <c r="M10311" s="9"/>
      <c r="N10311" s="9"/>
      <c r="O10311" s="9"/>
      <c r="P10311" s="9"/>
      <c r="Q10311" s="9"/>
      <c r="R10311" s="9"/>
    </row>
    <row r="10312" ht="15.75" customHeight="1">
      <c r="A10312" s="14" t="s">
        <v>11</v>
      </c>
      <c r="B10312" s="14" t="s">
        <v>12</v>
      </c>
      <c r="C10312" s="40" t="s">
        <v>24000</v>
      </c>
      <c r="D10312" s="14" t="s">
        <v>24634</v>
      </c>
      <c r="E10312" s="13" t="s">
        <v>24635</v>
      </c>
      <c r="F10312" s="14" t="s">
        <v>24636</v>
      </c>
      <c r="G10312" s="14" t="s">
        <v>6772</v>
      </c>
      <c r="H10312" s="41" t="s">
        <v>6712</v>
      </c>
      <c r="I10312" s="42" t="s">
        <v>85</v>
      </c>
      <c r="J10312" s="63">
        <f t="shared" si="1"/>
        <v>38</v>
      </c>
      <c r="K10312" s="7" t="str">
        <f t="shared" si="2"/>
        <v>ENG30-06643763-nznak</v>
      </c>
      <c r="L10312" s="7" t="str">
        <f>ifna(VLOOKUP(K10312,'Лист1'!D:E,2,false))</f>
        <v/>
      </c>
      <c r="M10312" s="9"/>
      <c r="N10312" s="9"/>
      <c r="O10312" s="9"/>
      <c r="P10312" s="9"/>
      <c r="Q10312" s="9"/>
      <c r="R10312" s="9"/>
    </row>
    <row r="10313" ht="15.75" customHeight="1">
      <c r="A10313" s="14" t="s">
        <v>11</v>
      </c>
      <c r="B10313" s="14" t="s">
        <v>12</v>
      </c>
      <c r="C10313" s="40" t="s">
        <v>24637</v>
      </c>
      <c r="D10313" s="14" t="s">
        <v>24638</v>
      </c>
      <c r="E10313" s="13" t="s">
        <v>24639</v>
      </c>
      <c r="F10313" s="14" t="s">
        <v>24637</v>
      </c>
      <c r="G10313" s="14" t="s">
        <v>6772</v>
      </c>
      <c r="H10313" s="41" t="s">
        <v>6712</v>
      </c>
      <c r="I10313" s="42" t="s">
        <v>85</v>
      </c>
      <c r="J10313" s="33">
        <f t="shared" si="1"/>
        <v>37</v>
      </c>
      <c r="K10313" s="7" t="str">
        <f t="shared" si="2"/>
        <v>ENG30-06645039-nstopa</v>
      </c>
      <c r="L10313" s="7" t="str">
        <f>ifna(VLOOKUP(K10313,'Лист1'!D:E,2,false))</f>
        <v/>
      </c>
      <c r="M10313" s="9"/>
      <c r="N10313" s="9"/>
      <c r="O10313" s="9"/>
      <c r="P10313" s="9"/>
      <c r="Q10313" s="9"/>
      <c r="R10313" s="9"/>
    </row>
    <row r="10314" ht="15.75" customHeight="1">
      <c r="A10314" s="14" t="s">
        <v>11</v>
      </c>
      <c r="B10314" s="14" t="s">
        <v>12</v>
      </c>
      <c r="C10314" s="40" t="s">
        <v>24640</v>
      </c>
      <c r="D10314" s="14" t="s">
        <v>24641</v>
      </c>
      <c r="E10314" s="13" t="s">
        <v>24642</v>
      </c>
      <c r="F10314" s="14" t="s">
        <v>24640</v>
      </c>
      <c r="G10314" s="14" t="s">
        <v>6772</v>
      </c>
      <c r="H10314" s="41" t="s">
        <v>6712</v>
      </c>
      <c r="I10314" s="42" t="s">
        <v>85</v>
      </c>
      <c r="J10314" s="84">
        <f t="shared" si="1"/>
        <v>46</v>
      </c>
      <c r="K10314" s="7" t="str">
        <f t="shared" si="2"/>
        <v>ENG30-06646243-nsignal</v>
      </c>
      <c r="L10314" s="7" t="str">
        <f>ifna(VLOOKUP(K10314,'Лист1'!D:E,2,false))</f>
        <v/>
      </c>
      <c r="M10314" s="9"/>
      <c r="N10314" s="9"/>
      <c r="O10314" s="9"/>
      <c r="P10314" s="9"/>
      <c r="Q10314" s="9"/>
      <c r="R10314" s="9"/>
    </row>
    <row r="10315" ht="15.75" customHeight="1">
      <c r="A10315" s="14" t="s">
        <v>11</v>
      </c>
      <c r="B10315" s="14" t="s">
        <v>12</v>
      </c>
      <c r="C10315" s="40" t="s">
        <v>24217</v>
      </c>
      <c r="D10315" s="14" t="s">
        <v>24643</v>
      </c>
      <c r="E10315" s="13" t="s">
        <v>24644</v>
      </c>
      <c r="F10315" s="14" t="s">
        <v>24645</v>
      </c>
      <c r="G10315" s="14" t="s">
        <v>6772</v>
      </c>
      <c r="H10315" s="41" t="s">
        <v>6712</v>
      </c>
      <c r="I10315" s="42" t="s">
        <v>85</v>
      </c>
      <c r="J10315" s="85">
        <f t="shared" si="1"/>
        <v>121</v>
      </c>
      <c r="K10315" s="7" t="str">
        <f t="shared" si="2"/>
        <v>ENG30-06647206-nzapis</v>
      </c>
      <c r="L10315" s="7" t="str">
        <f>ifna(VLOOKUP(K10315,'Лист1'!D:E,2,false))</f>
        <v/>
      </c>
      <c r="M10315" s="9"/>
      <c r="N10315" s="9"/>
      <c r="O10315" s="9"/>
      <c r="P10315" s="9"/>
      <c r="Q10315" s="9"/>
      <c r="R10315" s="9"/>
    </row>
    <row r="10316" ht="15.75" customHeight="1">
      <c r="A10316" s="14" t="s">
        <v>11</v>
      </c>
      <c r="B10316" s="14" t="s">
        <v>12</v>
      </c>
      <c r="C10316" s="40" t="s">
        <v>24646</v>
      </c>
      <c r="D10316" s="14" t="s">
        <v>24647</v>
      </c>
      <c r="E10316" s="13" t="s">
        <v>24648</v>
      </c>
      <c r="F10316" s="14" t="s">
        <v>24649</v>
      </c>
      <c r="G10316" s="14" t="s">
        <v>6772</v>
      </c>
      <c r="H10316" s="41" t="s">
        <v>6712</v>
      </c>
      <c r="I10316" s="42" t="s">
        <v>85</v>
      </c>
      <c r="J10316" s="51">
        <f t="shared" si="1"/>
        <v>25</v>
      </c>
      <c r="K10316" s="7" t="str">
        <f t="shared" si="2"/>
        <v>ENG30-06648207-nsvedočenje</v>
      </c>
      <c r="L10316" s="7" t="str">
        <f>ifna(VLOOKUP(K10316,'Лист1'!D:E,2,false))</f>
        <v/>
      </c>
      <c r="M10316" s="9"/>
      <c r="N10316" s="9"/>
      <c r="O10316" s="9"/>
      <c r="P10316" s="9"/>
      <c r="Q10316" s="9"/>
      <c r="R10316" s="9"/>
    </row>
    <row r="10317" ht="15.75" customHeight="1">
      <c r="A10317" s="14" t="s">
        <v>11</v>
      </c>
      <c r="B10317" s="14" t="s">
        <v>12</v>
      </c>
      <c r="C10317" s="40" t="s">
        <v>23496</v>
      </c>
      <c r="D10317" s="14" t="s">
        <v>24650</v>
      </c>
      <c r="E10317" s="13" t="s">
        <v>24651</v>
      </c>
      <c r="F10317" s="14" t="s">
        <v>24652</v>
      </c>
      <c r="G10317" s="14" t="s">
        <v>6772</v>
      </c>
      <c r="H10317" s="41" t="s">
        <v>6712</v>
      </c>
      <c r="I10317" s="42" t="s">
        <v>85</v>
      </c>
      <c r="J10317" s="33">
        <f t="shared" si="1"/>
        <v>59</v>
      </c>
      <c r="K10317" s="7" t="str">
        <f t="shared" si="2"/>
        <v>ENG30-06648724-nargument</v>
      </c>
      <c r="L10317" s="7" t="str">
        <f>ifna(VLOOKUP(K10317,'Лист1'!D:E,2,false))</f>
        <v/>
      </c>
      <c r="M10317" s="9"/>
      <c r="N10317" s="9"/>
      <c r="O10317" s="9"/>
      <c r="P10317" s="9"/>
      <c r="Q10317" s="9"/>
      <c r="R10317" s="9"/>
    </row>
    <row r="10318" ht="15.75" customHeight="1">
      <c r="A10318" s="14" t="s">
        <v>11</v>
      </c>
      <c r="B10318" s="14" t="s">
        <v>12</v>
      </c>
      <c r="C10318" s="40" t="s">
        <v>24653</v>
      </c>
      <c r="D10318" s="14" t="s">
        <v>24654</v>
      </c>
      <c r="E10318" s="13" t="s">
        <v>24655</v>
      </c>
      <c r="F10318" s="14" t="s">
        <v>24653</v>
      </c>
      <c r="G10318" s="14" t="s">
        <v>6772</v>
      </c>
      <c r="H10318" s="41" t="s">
        <v>6712</v>
      </c>
      <c r="I10318" s="42" t="s">
        <v>85</v>
      </c>
      <c r="J10318" s="28">
        <f t="shared" si="1"/>
        <v>67</v>
      </c>
      <c r="K10318" s="7" t="str">
        <f t="shared" si="2"/>
        <v>ENG30-06649426-nslučaj</v>
      </c>
      <c r="L10318" s="7" t="str">
        <f>ifna(VLOOKUP(K10318,'Лист1'!D:E,2,false))</f>
        <v/>
      </c>
      <c r="M10318" s="9"/>
      <c r="N10318" s="9"/>
      <c r="O10318" s="9"/>
      <c r="P10318" s="9"/>
      <c r="Q10318" s="9"/>
      <c r="R10318" s="9"/>
    </row>
    <row r="10319" ht="15.75" customHeight="1">
      <c r="A10319" s="14" t="s">
        <v>11</v>
      </c>
      <c r="B10319" s="14" t="s">
        <v>12</v>
      </c>
      <c r="C10319" s="40" t="s">
        <v>24656</v>
      </c>
      <c r="D10319" s="14" t="s">
        <v>24657</v>
      </c>
      <c r="E10319" s="13" t="s">
        <v>24658</v>
      </c>
      <c r="F10319" s="14" t="s">
        <v>24659</v>
      </c>
      <c r="G10319" s="14" t="s">
        <v>6772</v>
      </c>
      <c r="H10319" s="41" t="s">
        <v>6712</v>
      </c>
      <c r="I10319" s="42" t="s">
        <v>85</v>
      </c>
      <c r="J10319" s="136">
        <f t="shared" si="1"/>
        <v>52</v>
      </c>
      <c r="K10319" s="7" t="str">
        <f t="shared" si="2"/>
        <v>ENG30-06650701-nsavet</v>
      </c>
      <c r="L10319" s="7" t="str">
        <f>ifna(VLOOKUP(K10319,'Лист1'!D:E,2,false))</f>
        <v/>
      </c>
      <c r="M10319" s="9"/>
      <c r="N10319" s="9"/>
      <c r="O10319" s="9"/>
      <c r="P10319" s="9"/>
      <c r="Q10319" s="9"/>
      <c r="R10319" s="9"/>
    </row>
    <row r="10320" ht="15.75" customHeight="1">
      <c r="A10320" s="14" t="s">
        <v>11</v>
      </c>
      <c r="B10320" s="14" t="s">
        <v>12</v>
      </c>
      <c r="C10320" s="40" t="s">
        <v>23175</v>
      </c>
      <c r="D10320" s="14" t="s">
        <v>24660</v>
      </c>
      <c r="E10320" s="13" t="s">
        <v>24661</v>
      </c>
      <c r="F10320" s="14" t="s">
        <v>24662</v>
      </c>
      <c r="G10320" s="14" t="s">
        <v>6772</v>
      </c>
      <c r="H10320" s="41" t="s">
        <v>6712</v>
      </c>
      <c r="I10320" s="42" t="s">
        <v>85</v>
      </c>
      <c r="J10320" s="22">
        <f t="shared" si="1"/>
        <v>46</v>
      </c>
      <c r="K10320" s="7" t="str">
        <f t="shared" si="2"/>
        <v>ENG30-06652242-npravilo</v>
      </c>
      <c r="L10320" s="7" t="str">
        <f>ifna(VLOOKUP(K10320,'Лист1'!D:E,2,false))</f>
        <v/>
      </c>
      <c r="M10320" s="9"/>
      <c r="N10320" s="9"/>
      <c r="O10320" s="9"/>
      <c r="P10320" s="9"/>
      <c r="Q10320" s="9"/>
      <c r="R10320" s="9"/>
    </row>
    <row r="10321" ht="15.75" customHeight="1">
      <c r="A10321" s="14" t="s">
        <v>11</v>
      </c>
      <c r="B10321" s="14" t="s">
        <v>12</v>
      </c>
      <c r="C10321" s="40" t="s">
        <v>10619</v>
      </c>
      <c r="D10321" s="14" t="s">
        <v>24663</v>
      </c>
      <c r="E10321" s="13" t="s">
        <v>24664</v>
      </c>
      <c r="F10321" s="14" t="s">
        <v>10619</v>
      </c>
      <c r="G10321" s="14" t="s">
        <v>8285</v>
      </c>
      <c r="H10321" s="41" t="s">
        <v>6712</v>
      </c>
      <c r="I10321" s="42" t="s">
        <v>85</v>
      </c>
      <c r="J10321" s="46">
        <f t="shared" si="1"/>
        <v>60</v>
      </c>
      <c r="K10321" s="7" t="str">
        <f t="shared" si="2"/>
        <v>ENG30-06656408-npolitika</v>
      </c>
      <c r="L10321" s="7" t="str">
        <f>ifna(VLOOKUP(K10321,'Лист1'!D:E,2,false))</f>
        <v/>
      </c>
      <c r="M10321" s="9"/>
      <c r="N10321" s="9"/>
      <c r="O10321" s="9"/>
      <c r="P10321" s="9"/>
      <c r="Q10321" s="9"/>
      <c r="R10321" s="9"/>
    </row>
    <row r="10322" ht="15.75" customHeight="1">
      <c r="A10322" s="14" t="s">
        <v>11</v>
      </c>
      <c r="B10322" s="14" t="s">
        <v>12</v>
      </c>
      <c r="C10322" s="40" t="s">
        <v>23407</v>
      </c>
      <c r="D10322" s="14" t="s">
        <v>24665</v>
      </c>
      <c r="E10322" s="13" t="s">
        <v>24666</v>
      </c>
      <c r="F10322" s="14" t="s">
        <v>24667</v>
      </c>
      <c r="G10322" s="14" t="s">
        <v>6960</v>
      </c>
      <c r="H10322" s="41" t="s">
        <v>6712</v>
      </c>
      <c r="I10322" s="42" t="s">
        <v>85</v>
      </c>
      <c r="J10322" s="83">
        <f t="shared" si="1"/>
        <v>13</v>
      </c>
      <c r="K10322" s="7" t="str">
        <f t="shared" si="2"/>
        <v>ENG30-06658118-nosnova</v>
      </c>
      <c r="L10322" s="7" t="str">
        <f>ifna(VLOOKUP(K10322,'Лист1'!D:E,2,false))</f>
        <v/>
      </c>
      <c r="M10322" s="9"/>
      <c r="N10322" s="9"/>
      <c r="O10322" s="9"/>
      <c r="P10322" s="9"/>
      <c r="Q10322" s="9"/>
      <c r="R10322" s="9"/>
    </row>
    <row r="10323" ht="15.75" customHeight="1">
      <c r="A10323" s="14" t="s">
        <v>11</v>
      </c>
      <c r="B10323" s="14" t="s">
        <v>12</v>
      </c>
      <c r="C10323" s="40" t="s">
        <v>2430</v>
      </c>
      <c r="D10323" s="14" t="s">
        <v>24668</v>
      </c>
      <c r="E10323" s="13" t="s">
        <v>24669</v>
      </c>
      <c r="F10323" s="13" t="s">
        <v>2430</v>
      </c>
      <c r="G10323" s="14" t="s">
        <v>8285</v>
      </c>
      <c r="H10323" s="159" t="s">
        <v>6712</v>
      </c>
      <c r="I10323" s="116" t="s">
        <v>17</v>
      </c>
      <c r="J10323" s="61">
        <f t="shared" si="1"/>
        <v>41</v>
      </c>
      <c r="K10323" s="7" t="str">
        <f t="shared" si="2"/>
        <v>ENG30-06660942-nspoljna politika</v>
      </c>
      <c r="L10323" s="7" t="str">
        <f>ifna(VLOOKUP(K10323,'Лист1'!D:E,2,false))</f>
        <v/>
      </c>
      <c r="M10323" s="9"/>
      <c r="N10323" s="9"/>
      <c r="O10323" s="9"/>
      <c r="P10323" s="9"/>
      <c r="Q10323" s="9"/>
      <c r="R10323" s="9"/>
    </row>
    <row r="10324" ht="15.75" customHeight="1">
      <c r="A10324" s="14" t="s">
        <v>11</v>
      </c>
      <c r="B10324" s="14" t="s">
        <v>12</v>
      </c>
      <c r="C10324" s="40" t="s">
        <v>24499</v>
      </c>
      <c r="D10324" s="14" t="s">
        <v>24670</v>
      </c>
      <c r="E10324" s="13" t="s">
        <v>24671</v>
      </c>
      <c r="F10324" s="14" t="s">
        <v>24672</v>
      </c>
      <c r="G10324" s="14" t="s">
        <v>6772</v>
      </c>
      <c r="H10324" s="41" t="s">
        <v>6712</v>
      </c>
      <c r="I10324" s="42" t="s">
        <v>85</v>
      </c>
      <c r="J10324" s="22">
        <f t="shared" si="1"/>
        <v>136</v>
      </c>
      <c r="K10324" s="7" t="str">
        <f t="shared" si="2"/>
        <v>ENG30-06664594-nuredba</v>
      </c>
      <c r="L10324" s="7" t="str">
        <f>ifna(VLOOKUP(K10324,'Лист1'!D:E,2,false))</f>
        <v/>
      </c>
      <c r="M10324" s="9"/>
      <c r="N10324" s="9"/>
      <c r="O10324" s="9"/>
      <c r="P10324" s="9"/>
      <c r="Q10324" s="9"/>
      <c r="R10324" s="9"/>
    </row>
    <row r="10325" ht="15.75" customHeight="1">
      <c r="A10325" s="14" t="s">
        <v>11</v>
      </c>
      <c r="B10325" s="14" t="s">
        <v>12</v>
      </c>
      <c r="C10325" s="40" t="s">
        <v>23181</v>
      </c>
      <c r="D10325" s="14" t="s">
        <v>24673</v>
      </c>
      <c r="E10325" s="13" t="s">
        <v>24674</v>
      </c>
      <c r="F10325" s="14" t="s">
        <v>24675</v>
      </c>
      <c r="G10325" s="14" t="s">
        <v>8298</v>
      </c>
      <c r="H10325" s="41" t="s">
        <v>6712</v>
      </c>
      <c r="I10325" s="42" t="s">
        <v>85</v>
      </c>
      <c r="J10325" s="61">
        <f t="shared" si="1"/>
        <v>67</v>
      </c>
      <c r="K10325" s="7" t="str">
        <f t="shared" si="2"/>
        <v>ENG30-06665108-nprotokol</v>
      </c>
      <c r="L10325" s="7" t="str">
        <f>ifna(VLOOKUP(K10325,'Лист1'!D:E,2,false))</f>
        <v/>
      </c>
      <c r="M10325" s="9"/>
      <c r="N10325" s="9"/>
      <c r="O10325" s="9"/>
      <c r="P10325" s="9"/>
      <c r="Q10325" s="9"/>
      <c r="R10325" s="9"/>
    </row>
    <row r="10326" ht="15.75" customHeight="1">
      <c r="A10326" s="14" t="s">
        <v>11</v>
      </c>
      <c r="B10326" s="14" t="s">
        <v>12</v>
      </c>
      <c r="C10326" s="40" t="s">
        <v>24203</v>
      </c>
      <c r="D10326" s="14" t="s">
        <v>24676</v>
      </c>
      <c r="E10326" s="13" t="s">
        <v>24677</v>
      </c>
      <c r="F10326" s="14" t="s">
        <v>24678</v>
      </c>
      <c r="G10326" s="14" t="s">
        <v>6772</v>
      </c>
      <c r="H10326" s="41" t="s">
        <v>6712</v>
      </c>
      <c r="I10326" s="42" t="s">
        <v>85</v>
      </c>
      <c r="J10326" s="29">
        <f t="shared" si="1"/>
        <v>54</v>
      </c>
      <c r="K10326" s="7" t="str">
        <f t="shared" si="2"/>
        <v>ENG30-06667317-nkod</v>
      </c>
      <c r="L10326" s="7" t="str">
        <f>ifna(VLOOKUP(K10326,'Лист1'!D:E,2,false))</f>
        <v/>
      </c>
      <c r="M10326" s="9"/>
      <c r="N10326" s="9"/>
      <c r="O10326" s="9"/>
      <c r="P10326" s="9"/>
      <c r="Q10326" s="9"/>
      <c r="R10326" s="9"/>
    </row>
    <row r="10327" ht="15.75" customHeight="1">
      <c r="A10327" s="14" t="s">
        <v>11</v>
      </c>
      <c r="B10327" s="14" t="s">
        <v>12</v>
      </c>
      <c r="C10327" s="40" t="s">
        <v>24679</v>
      </c>
      <c r="D10327" s="14" t="s">
        <v>24680</v>
      </c>
      <c r="E10327" s="13" t="s">
        <v>24681</v>
      </c>
      <c r="F10327" s="14" t="s">
        <v>24679</v>
      </c>
      <c r="G10327" s="14" t="s">
        <v>7523</v>
      </c>
      <c r="H10327" s="41" t="s">
        <v>6712</v>
      </c>
      <c r="I10327" s="42" t="s">
        <v>85</v>
      </c>
      <c r="J10327" s="30">
        <f t="shared" si="1"/>
        <v>42</v>
      </c>
      <c r="K10327" s="7" t="str">
        <f t="shared" si="2"/>
        <v>ENG30-06669864-njednačina</v>
      </c>
      <c r="L10327" s="7" t="str">
        <f>ifna(VLOOKUP(K10327,'Лист1'!D:E,2,false))</f>
        <v/>
      </c>
      <c r="M10327" s="9"/>
      <c r="N10327" s="9"/>
      <c r="O10327" s="9"/>
      <c r="P10327" s="9"/>
      <c r="Q10327" s="9"/>
      <c r="R10327" s="9"/>
    </row>
    <row r="10328" ht="15.75" customHeight="1">
      <c r="A10328" s="14" t="s">
        <v>11</v>
      </c>
      <c r="B10328" s="14" t="s">
        <v>12</v>
      </c>
      <c r="C10328" s="40" t="s">
        <v>24656</v>
      </c>
      <c r="D10328" s="14" t="s">
        <v>24682</v>
      </c>
      <c r="E10328" s="13" t="s">
        <v>24683</v>
      </c>
      <c r="F10328" s="14" t="s">
        <v>24656</v>
      </c>
      <c r="G10328" s="14" t="s">
        <v>6772</v>
      </c>
      <c r="H10328" s="41" t="s">
        <v>6712</v>
      </c>
      <c r="I10328" s="42" t="s">
        <v>85</v>
      </c>
      <c r="J10328" s="25">
        <f t="shared" si="1"/>
        <v>40</v>
      </c>
      <c r="K10328" s="7" t="str">
        <f t="shared" si="2"/>
        <v>ENG30-06671484-nsavet</v>
      </c>
      <c r="L10328" s="7" t="str">
        <f>ifna(VLOOKUP(K10328,'Лист1'!D:E,2,false))</f>
        <v/>
      </c>
      <c r="M10328" s="9"/>
      <c r="N10328" s="9"/>
      <c r="O10328" s="9"/>
      <c r="P10328" s="9"/>
      <c r="Q10328" s="9"/>
      <c r="R10328" s="9"/>
    </row>
    <row r="10329" ht="15.75" customHeight="1">
      <c r="A10329" s="14" t="s">
        <v>11</v>
      </c>
      <c r="B10329" s="14" t="s">
        <v>12</v>
      </c>
      <c r="C10329" s="40" t="s">
        <v>22150</v>
      </c>
      <c r="D10329" s="14" t="s">
        <v>24684</v>
      </c>
      <c r="E10329" s="13" t="s">
        <v>24685</v>
      </c>
      <c r="F10329" s="14" t="s">
        <v>22150</v>
      </c>
      <c r="G10329" s="14" t="s">
        <v>6772</v>
      </c>
      <c r="H10329" s="41" t="s">
        <v>6712</v>
      </c>
      <c r="I10329" s="42" t="s">
        <v>85</v>
      </c>
      <c r="J10329" s="108">
        <f t="shared" si="1"/>
        <v>57</v>
      </c>
      <c r="K10329" s="7" t="str">
        <f t="shared" si="2"/>
        <v>ENG30-06671637-npreporuka</v>
      </c>
      <c r="L10329" s="7" t="str">
        <f>ifna(VLOOKUP(K10329,'Лист1'!D:E,2,false))</f>
        <v/>
      </c>
      <c r="M10329" s="9"/>
      <c r="N10329" s="9"/>
      <c r="O10329" s="9"/>
      <c r="P10329" s="9"/>
      <c r="Q10329" s="9"/>
      <c r="R10329" s="9"/>
    </row>
    <row r="10330" ht="15.75" customHeight="1">
      <c r="A10330" s="14" t="s">
        <v>11</v>
      </c>
      <c r="B10330" s="14" t="s">
        <v>12</v>
      </c>
      <c r="C10330" s="40" t="s">
        <v>23223</v>
      </c>
      <c r="D10330" s="14" t="s">
        <v>24686</v>
      </c>
      <c r="E10330" s="13" t="s">
        <v>24687</v>
      </c>
      <c r="F10330" s="14" t="s">
        <v>24688</v>
      </c>
      <c r="G10330" s="14" t="s">
        <v>6772</v>
      </c>
      <c r="H10330" s="41" t="s">
        <v>6712</v>
      </c>
      <c r="I10330" s="42" t="s">
        <v>85</v>
      </c>
      <c r="J10330" s="69">
        <f t="shared" si="1"/>
        <v>40</v>
      </c>
      <c r="K10330" s="7" t="str">
        <f t="shared" si="2"/>
        <v>ENG30-06672953-ntajna</v>
      </c>
      <c r="L10330" s="7" t="str">
        <f>ifna(VLOOKUP(K10330,'Лист1'!D:E,2,false))</f>
        <v/>
      </c>
      <c r="M10330" s="9"/>
      <c r="N10330" s="9"/>
      <c r="O10330" s="9"/>
      <c r="P10330" s="9"/>
      <c r="Q10330" s="9"/>
      <c r="R10330" s="9"/>
    </row>
    <row r="10331" ht="15.75" customHeight="1">
      <c r="A10331" s="14" t="s">
        <v>11</v>
      </c>
      <c r="B10331" s="14" t="s">
        <v>12</v>
      </c>
      <c r="C10331" s="40" t="s">
        <v>23223</v>
      </c>
      <c r="D10331" s="14" t="s">
        <v>24689</v>
      </c>
      <c r="E10331" s="13" t="s">
        <v>24690</v>
      </c>
      <c r="F10331" s="14" t="s">
        <v>23223</v>
      </c>
      <c r="G10331" s="14" t="s">
        <v>6772</v>
      </c>
      <c r="H10331" s="41" t="s">
        <v>6712</v>
      </c>
      <c r="I10331" s="42" t="s">
        <v>85</v>
      </c>
      <c r="J10331" s="24">
        <f t="shared" si="1"/>
        <v>90</v>
      </c>
      <c r="K10331" s="7" t="str">
        <f t="shared" si="2"/>
        <v>ENG30-06673142-ntajna</v>
      </c>
      <c r="L10331" s="7" t="str">
        <f>ifna(VLOOKUP(K10331,'Лист1'!D:E,2,false))</f>
        <v/>
      </c>
      <c r="M10331" s="9"/>
      <c r="N10331" s="9"/>
      <c r="O10331" s="9"/>
      <c r="P10331" s="9"/>
      <c r="Q10331" s="9"/>
      <c r="R10331" s="9"/>
    </row>
    <row r="10332" ht="15.75" customHeight="1">
      <c r="A10332" s="14" t="s">
        <v>11</v>
      </c>
      <c r="B10332" s="14" t="s">
        <v>12</v>
      </c>
      <c r="C10332" s="40" t="s">
        <v>21842</v>
      </c>
      <c r="D10332" s="14" t="s">
        <v>24691</v>
      </c>
      <c r="E10332" s="13" t="s">
        <v>24692</v>
      </c>
      <c r="F10332" s="14" t="s">
        <v>21842</v>
      </c>
      <c r="G10332" s="14" t="s">
        <v>6772</v>
      </c>
      <c r="H10332" s="41" t="s">
        <v>6712</v>
      </c>
      <c r="I10332" s="42" t="s">
        <v>85</v>
      </c>
      <c r="J10332" s="91">
        <f t="shared" si="1"/>
        <v>60</v>
      </c>
      <c r="K10332" s="7" t="str">
        <f t="shared" si="2"/>
        <v>ENG30-06675122-nizvor</v>
      </c>
      <c r="L10332" s="7" t="str">
        <f>ifna(VLOOKUP(K10332,'Лист1'!D:E,2,false))</f>
        <v/>
      </c>
      <c r="M10332" s="9"/>
      <c r="N10332" s="9"/>
      <c r="O10332" s="9"/>
      <c r="P10332" s="9"/>
      <c r="Q10332" s="9"/>
      <c r="R10332" s="9"/>
    </row>
    <row r="10333" ht="15.75" customHeight="1">
      <c r="A10333" s="14" t="s">
        <v>11</v>
      </c>
      <c r="B10333" s="14" t="s">
        <v>12</v>
      </c>
      <c r="C10333" s="40" t="s">
        <v>21633</v>
      </c>
      <c r="D10333" s="14" t="s">
        <v>24693</v>
      </c>
      <c r="E10333" s="13" t="s">
        <v>24694</v>
      </c>
      <c r="F10333" s="14" t="s">
        <v>24695</v>
      </c>
      <c r="G10333" s="14" t="s">
        <v>10563</v>
      </c>
      <c r="H10333" s="41" t="s">
        <v>6712</v>
      </c>
      <c r="I10333" s="42" t="s">
        <v>85</v>
      </c>
      <c r="J10333" s="83">
        <f t="shared" si="1"/>
        <v>38</v>
      </c>
      <c r="K10333" s="7" t="str">
        <f t="shared" si="2"/>
        <v>ENG30-06676416-nprogram</v>
      </c>
      <c r="L10333" s="7" t="str">
        <f>ifna(VLOOKUP(K10333,'Лист1'!D:E,2,false))</f>
        <v/>
      </c>
      <c r="M10333" s="9"/>
      <c r="N10333" s="9"/>
      <c r="O10333" s="9"/>
      <c r="P10333" s="9"/>
      <c r="Q10333" s="9"/>
      <c r="R10333" s="9"/>
    </row>
    <row r="10334" ht="15.75" customHeight="1">
      <c r="A10334" s="14" t="s">
        <v>11</v>
      </c>
      <c r="B10334" s="14" t="s">
        <v>12</v>
      </c>
      <c r="C10334" s="40" t="s">
        <v>24436</v>
      </c>
      <c r="D10334" s="14" t="s">
        <v>24696</v>
      </c>
      <c r="E10334" s="13" t="s">
        <v>24697</v>
      </c>
      <c r="F10334" s="14" t="s">
        <v>24698</v>
      </c>
      <c r="G10334" s="14" t="s">
        <v>6772</v>
      </c>
      <c r="H10334" s="41" t="s">
        <v>6712</v>
      </c>
      <c r="I10334" s="42" t="s">
        <v>85</v>
      </c>
      <c r="J10334" s="50">
        <f t="shared" si="1"/>
        <v>23</v>
      </c>
      <c r="K10334" s="7" t="str">
        <f t="shared" si="2"/>
        <v>ENG30-06681551-nizveštaj</v>
      </c>
      <c r="L10334" s="7" t="str">
        <f>ifna(VLOOKUP(K10334,'Лист1'!D:E,2,false))</f>
        <v/>
      </c>
      <c r="M10334" s="9"/>
      <c r="N10334" s="9"/>
      <c r="O10334" s="9"/>
      <c r="P10334" s="9"/>
      <c r="Q10334" s="9"/>
      <c r="R10334" s="9"/>
    </row>
    <row r="10335" ht="15.75" customHeight="1">
      <c r="A10335" s="14" t="s">
        <v>11</v>
      </c>
      <c r="B10335" s="14" t="s">
        <v>12</v>
      </c>
      <c r="C10335" s="40" t="s">
        <v>11251</v>
      </c>
      <c r="D10335" s="14" t="s">
        <v>24699</v>
      </c>
      <c r="E10335" s="13" t="s">
        <v>24700</v>
      </c>
      <c r="F10335" s="14" t="s">
        <v>11251</v>
      </c>
      <c r="G10335" s="14" t="s">
        <v>6772</v>
      </c>
      <c r="H10335" s="41" t="s">
        <v>6712</v>
      </c>
      <c r="I10335" s="42" t="s">
        <v>85</v>
      </c>
      <c r="J10335" s="47">
        <f t="shared" si="1"/>
        <v>49</v>
      </c>
      <c r="K10335" s="7" t="str">
        <f t="shared" si="2"/>
        <v>ENG30-06684383-nobaveza</v>
      </c>
      <c r="L10335" s="7" t="str">
        <f>ifna(VLOOKUP(K10335,'Лист1'!D:E,2,false))</f>
        <v/>
      </c>
      <c r="M10335" s="9"/>
      <c r="N10335" s="9"/>
      <c r="O10335" s="9"/>
      <c r="P10335" s="9"/>
      <c r="Q10335" s="9"/>
      <c r="R10335" s="9"/>
    </row>
    <row r="10336" ht="15.75" customHeight="1">
      <c r="A10336" s="14" t="s">
        <v>11</v>
      </c>
      <c r="B10336" s="14" t="s">
        <v>12</v>
      </c>
      <c r="C10336" s="40" t="s">
        <v>24701</v>
      </c>
      <c r="D10336" s="14" t="s">
        <v>24702</v>
      </c>
      <c r="E10336" s="13" t="s">
        <v>24703</v>
      </c>
      <c r="F10336" s="14" t="s">
        <v>24704</v>
      </c>
      <c r="G10336" s="14" t="s">
        <v>13404</v>
      </c>
      <c r="H10336" s="41" t="s">
        <v>6712</v>
      </c>
      <c r="I10336" s="42" t="s">
        <v>85</v>
      </c>
      <c r="J10336" s="44">
        <f t="shared" si="1"/>
        <v>95</v>
      </c>
      <c r="K10336" s="7" t="str">
        <f t="shared" si="2"/>
        <v>ENG30-06685456-ngarancija</v>
      </c>
      <c r="L10336" s="7" t="str">
        <f>ifna(VLOOKUP(K10336,'Лист1'!D:E,2,false))</f>
        <v/>
      </c>
      <c r="M10336" s="9"/>
      <c r="N10336" s="9"/>
      <c r="O10336" s="9"/>
      <c r="P10336" s="9"/>
      <c r="Q10336" s="9"/>
      <c r="R10336" s="9"/>
    </row>
    <row r="10337" ht="15.75" customHeight="1">
      <c r="A10337" s="14" t="s">
        <v>11</v>
      </c>
      <c r="B10337" s="14" t="s">
        <v>12</v>
      </c>
      <c r="C10337" s="40" t="s">
        <v>24701</v>
      </c>
      <c r="D10337" s="14" t="s">
        <v>24705</v>
      </c>
      <c r="E10337" s="13" t="s">
        <v>24706</v>
      </c>
      <c r="F10337" s="14" t="s">
        <v>24701</v>
      </c>
      <c r="G10337" s="14" t="s">
        <v>6772</v>
      </c>
      <c r="H10337" s="41" t="s">
        <v>6712</v>
      </c>
      <c r="I10337" s="42" t="s">
        <v>85</v>
      </c>
      <c r="J10337" s="83">
        <f t="shared" si="1"/>
        <v>52</v>
      </c>
      <c r="K10337" s="7" t="str">
        <f t="shared" si="2"/>
        <v>ENG30-06686174-ngarancija</v>
      </c>
      <c r="L10337" s="7" t="str">
        <f>ifna(VLOOKUP(K10337,'Лист1'!D:E,2,false))</f>
        <v/>
      </c>
      <c r="M10337" s="9"/>
      <c r="N10337" s="9"/>
      <c r="O10337" s="9"/>
      <c r="P10337" s="9"/>
      <c r="Q10337" s="9"/>
      <c r="R10337" s="9"/>
    </row>
    <row r="10338" ht="15.75" customHeight="1">
      <c r="A10338" s="14" t="s">
        <v>11</v>
      </c>
      <c r="B10338" s="14" t="s">
        <v>12</v>
      </c>
      <c r="C10338" s="40" t="s">
        <v>13777</v>
      </c>
      <c r="D10338" s="14" t="s">
        <v>24707</v>
      </c>
      <c r="E10338" s="13" t="s">
        <v>24708</v>
      </c>
      <c r="F10338" s="14" t="s">
        <v>13777</v>
      </c>
      <c r="G10338" s="14" t="s">
        <v>6772</v>
      </c>
      <c r="H10338" s="41" t="s">
        <v>6712</v>
      </c>
      <c r="I10338" s="42" t="s">
        <v>85</v>
      </c>
      <c r="J10338" s="44">
        <f t="shared" si="1"/>
        <v>33</v>
      </c>
      <c r="K10338" s="7" t="str">
        <f t="shared" si="2"/>
        <v>ENG30-06687358-ndozvola</v>
      </c>
      <c r="L10338" s="7" t="str">
        <f>ifna(VLOOKUP(K10338,'Лист1'!D:E,2,false))</f>
        <v/>
      </c>
      <c r="M10338" s="9"/>
      <c r="N10338" s="9"/>
      <c r="O10338" s="9"/>
      <c r="P10338" s="9"/>
      <c r="Q10338" s="9"/>
      <c r="R10338" s="9"/>
    </row>
    <row r="10339" ht="15.75" customHeight="1">
      <c r="A10339" s="14" t="s">
        <v>11</v>
      </c>
      <c r="B10339" s="14" t="s">
        <v>12</v>
      </c>
      <c r="C10339" s="40" t="s">
        <v>24709</v>
      </c>
      <c r="D10339" s="14" t="s">
        <v>24710</v>
      </c>
      <c r="E10339" s="13" t="s">
        <v>24711</v>
      </c>
      <c r="F10339" s="14" t="s">
        <v>24709</v>
      </c>
      <c r="G10339" s="14" t="s">
        <v>7719</v>
      </c>
      <c r="H10339" s="41" t="s">
        <v>6712</v>
      </c>
      <c r="I10339" s="42" t="s">
        <v>85</v>
      </c>
      <c r="J10339" s="83">
        <f t="shared" si="1"/>
        <v>116</v>
      </c>
      <c r="K10339" s="7" t="str">
        <f t="shared" si="2"/>
        <v>ENG30-06687883-nviza</v>
      </c>
      <c r="L10339" s="7" t="str">
        <f>ifna(VLOOKUP(K10339,'Лист1'!D:E,2,false))</f>
        <v/>
      </c>
      <c r="M10339" s="9"/>
      <c r="N10339" s="9"/>
      <c r="O10339" s="9"/>
      <c r="P10339" s="9"/>
      <c r="Q10339" s="9"/>
      <c r="R10339" s="9"/>
    </row>
    <row r="10340" ht="15.75" customHeight="1">
      <c r="A10340" s="14" t="s">
        <v>11</v>
      </c>
      <c r="B10340" s="14" t="s">
        <v>12</v>
      </c>
      <c r="C10340" s="40" t="s">
        <v>7213</v>
      </c>
      <c r="D10340" s="14" t="s">
        <v>24712</v>
      </c>
      <c r="E10340" s="13" t="s">
        <v>24713</v>
      </c>
      <c r="F10340" s="14" t="s">
        <v>24714</v>
      </c>
      <c r="G10340" s="14" t="s">
        <v>6772</v>
      </c>
      <c r="H10340" s="41" t="s">
        <v>6712</v>
      </c>
      <c r="I10340" s="42" t="s">
        <v>85</v>
      </c>
      <c r="J10340" s="35">
        <f t="shared" si="1"/>
        <v>9</v>
      </c>
      <c r="K10340" s="7" t="str">
        <f t="shared" si="2"/>
        <v>ENG30-06688274-npriznanje</v>
      </c>
      <c r="L10340" s="7" t="str">
        <f>ifna(VLOOKUP(K10340,'Лист1'!D:E,2,false))</f>
        <v/>
      </c>
      <c r="M10340" s="9"/>
      <c r="N10340" s="9"/>
      <c r="O10340" s="9"/>
      <c r="P10340" s="9"/>
      <c r="Q10340" s="9"/>
      <c r="R10340" s="9"/>
    </row>
    <row r="10341" ht="15.75" customHeight="1">
      <c r="A10341" s="14" t="s">
        <v>11</v>
      </c>
      <c r="B10341" s="14" t="s">
        <v>12</v>
      </c>
      <c r="C10341" s="40" t="s">
        <v>13777</v>
      </c>
      <c r="D10341" s="14" t="s">
        <v>24715</v>
      </c>
      <c r="E10341" s="13" t="s">
        <v>24716</v>
      </c>
      <c r="F10341" s="14" t="s">
        <v>24717</v>
      </c>
      <c r="G10341" s="14" t="s">
        <v>6772</v>
      </c>
      <c r="H10341" s="41" t="s">
        <v>6712</v>
      </c>
      <c r="I10341" s="42" t="s">
        <v>85</v>
      </c>
      <c r="J10341" s="59">
        <f t="shared" si="1"/>
        <v>27</v>
      </c>
      <c r="K10341" s="7" t="str">
        <f t="shared" si="2"/>
        <v>ENG30-06689297-ndozvola</v>
      </c>
      <c r="L10341" s="7" t="str">
        <f>ifna(VLOOKUP(K10341,'Лист1'!D:E,2,false))</f>
        <v/>
      </c>
      <c r="M10341" s="9"/>
      <c r="N10341" s="9"/>
      <c r="O10341" s="9"/>
      <c r="P10341" s="9"/>
      <c r="Q10341" s="9"/>
      <c r="R10341" s="9"/>
    </row>
    <row r="10342" ht="15.75" customHeight="1">
      <c r="A10342" s="14" t="s">
        <v>11</v>
      </c>
      <c r="B10342" s="14" t="s">
        <v>12</v>
      </c>
      <c r="C10342" s="40" t="s">
        <v>13780</v>
      </c>
      <c r="D10342" s="14" t="s">
        <v>24715</v>
      </c>
      <c r="E10342" s="13" t="s">
        <v>24716</v>
      </c>
      <c r="F10342" s="14" t="s">
        <v>24717</v>
      </c>
      <c r="G10342" s="14" t="s">
        <v>6772</v>
      </c>
      <c r="H10342" s="41" t="s">
        <v>6712</v>
      </c>
      <c r="I10342" s="42" t="s">
        <v>85</v>
      </c>
      <c r="J10342" s="84">
        <f t="shared" si="1"/>
        <v>27</v>
      </c>
      <c r="K10342" s="7" t="str">
        <f t="shared" si="2"/>
        <v>ENG30-06689297-novlašćenje</v>
      </c>
      <c r="L10342" s="7" t="str">
        <f>ifna(VLOOKUP(K10342,'Лист1'!D:E,2,false))</f>
        <v/>
      </c>
      <c r="M10342" s="9"/>
      <c r="N10342" s="9"/>
      <c r="O10342" s="9"/>
      <c r="P10342" s="9"/>
      <c r="Q10342" s="9"/>
      <c r="R10342" s="9"/>
    </row>
    <row r="10343" ht="15.75" customHeight="1">
      <c r="A10343" s="14" t="s">
        <v>11</v>
      </c>
      <c r="B10343" s="14" t="s">
        <v>12</v>
      </c>
      <c r="C10343" s="40" t="s">
        <v>22150</v>
      </c>
      <c r="D10343" s="14" t="s">
        <v>24718</v>
      </c>
      <c r="E10343" s="13" t="s">
        <v>24719</v>
      </c>
      <c r="F10343" s="14" t="s">
        <v>24720</v>
      </c>
      <c r="G10343" s="14" t="s">
        <v>6772</v>
      </c>
      <c r="H10343" s="41" t="s">
        <v>6712</v>
      </c>
      <c r="I10343" s="42" t="s">
        <v>85</v>
      </c>
      <c r="J10343" s="91">
        <f t="shared" si="1"/>
        <v>84</v>
      </c>
      <c r="K10343" s="7" t="str">
        <f t="shared" si="2"/>
        <v>ENG30-06694540-npreporuka</v>
      </c>
      <c r="L10343" s="7" t="str">
        <f>ifna(VLOOKUP(K10343,'Лист1'!D:E,2,false))</f>
        <v/>
      </c>
      <c r="M10343" s="9"/>
      <c r="N10343" s="9"/>
      <c r="O10343" s="9"/>
      <c r="P10343" s="9"/>
      <c r="Q10343" s="9"/>
      <c r="R10343" s="9"/>
    </row>
    <row r="10344" ht="15.75" customHeight="1">
      <c r="A10344" s="14" t="s">
        <v>11</v>
      </c>
      <c r="B10344" s="14" t="s">
        <v>12</v>
      </c>
      <c r="C10344" s="40" t="s">
        <v>24721</v>
      </c>
      <c r="D10344" s="14" t="s">
        <v>24718</v>
      </c>
      <c r="E10344" s="13" t="s">
        <v>24719</v>
      </c>
      <c r="F10344" s="14" t="s">
        <v>24720</v>
      </c>
      <c r="G10344" s="14" t="s">
        <v>6772</v>
      </c>
      <c r="H10344" s="41" t="s">
        <v>6712</v>
      </c>
      <c r="I10344" s="42" t="s">
        <v>85</v>
      </c>
      <c r="J10344" s="30">
        <f t="shared" si="1"/>
        <v>84</v>
      </c>
      <c r="K10344" s="7" t="str">
        <f t="shared" si="2"/>
        <v>ENG30-06694540-nreferenca</v>
      </c>
      <c r="L10344" s="7" t="str">
        <f>ifna(VLOOKUP(K10344,'Лист1'!D:E,2,false))</f>
        <v/>
      </c>
      <c r="M10344" s="9"/>
      <c r="N10344" s="9"/>
      <c r="O10344" s="9"/>
      <c r="P10344" s="9"/>
      <c r="Q10344" s="9"/>
      <c r="R10344" s="9"/>
    </row>
    <row r="10345" ht="15.75" customHeight="1">
      <c r="A10345" s="14" t="s">
        <v>11</v>
      </c>
      <c r="B10345" s="14" t="s">
        <v>12</v>
      </c>
      <c r="C10345" s="40" t="s">
        <v>14315</v>
      </c>
      <c r="D10345" s="14" t="s">
        <v>24722</v>
      </c>
      <c r="E10345" s="13" t="s">
        <v>24723</v>
      </c>
      <c r="F10345" s="14" t="s">
        <v>24724</v>
      </c>
      <c r="G10345" s="14" t="s">
        <v>6772</v>
      </c>
      <c r="H10345" s="41" t="s">
        <v>6712</v>
      </c>
      <c r="I10345" s="42" t="s">
        <v>85</v>
      </c>
      <c r="J10345" s="37">
        <f t="shared" si="1"/>
        <v>49</v>
      </c>
      <c r="K10345" s="7" t="str">
        <f t="shared" si="2"/>
        <v>ENG30-06696483-nnagrada</v>
      </c>
      <c r="L10345" s="7" t="str">
        <f>ifna(VLOOKUP(K10345,'Лист1'!D:E,2,false))</f>
        <v/>
      </c>
      <c r="M10345" s="9"/>
      <c r="N10345" s="9"/>
      <c r="O10345" s="9"/>
      <c r="P10345" s="9"/>
      <c r="Q10345" s="9"/>
      <c r="R10345" s="9"/>
    </row>
    <row r="10346" ht="15.75" customHeight="1">
      <c r="A10346" s="14" t="s">
        <v>11</v>
      </c>
      <c r="B10346" s="14" t="s">
        <v>12</v>
      </c>
      <c r="C10346" s="40" t="s">
        <v>7213</v>
      </c>
      <c r="D10346" s="14" t="s">
        <v>24722</v>
      </c>
      <c r="E10346" s="13" t="s">
        <v>24723</v>
      </c>
      <c r="F10346" s="14" t="s">
        <v>24724</v>
      </c>
      <c r="G10346" s="14" t="s">
        <v>6772</v>
      </c>
      <c r="H10346" s="41" t="s">
        <v>6712</v>
      </c>
      <c r="I10346" s="42" t="s">
        <v>85</v>
      </c>
      <c r="J10346" s="66">
        <f t="shared" si="1"/>
        <v>49</v>
      </c>
      <c r="K10346" s="7" t="str">
        <f t="shared" si="2"/>
        <v>ENG30-06696483-npriznanje</v>
      </c>
      <c r="L10346" s="7" t="str">
        <f>ifna(VLOOKUP(K10346,'Лист1'!D:E,2,false))</f>
        <v/>
      </c>
      <c r="M10346" s="9"/>
      <c r="N10346" s="9"/>
      <c r="O10346" s="9"/>
      <c r="P10346" s="9"/>
      <c r="Q10346" s="9"/>
      <c r="R10346" s="9"/>
    </row>
    <row r="10347" ht="15.75" customHeight="1">
      <c r="A10347" s="14" t="s">
        <v>11</v>
      </c>
      <c r="B10347" s="14" t="s">
        <v>12</v>
      </c>
      <c r="C10347" s="40" t="s">
        <v>6724</v>
      </c>
      <c r="D10347" s="14" t="s">
        <v>24725</v>
      </c>
      <c r="E10347" s="13" t="s">
        <v>24726</v>
      </c>
      <c r="F10347" s="14" t="s">
        <v>24727</v>
      </c>
      <c r="G10347" s="14" t="s">
        <v>6772</v>
      </c>
      <c r="H10347" s="41" t="s">
        <v>6712</v>
      </c>
      <c r="I10347" s="42" t="s">
        <v>85</v>
      </c>
      <c r="J10347" s="38">
        <f t="shared" si="1"/>
        <v>26</v>
      </c>
      <c r="K10347" s="7" t="str">
        <f t="shared" si="2"/>
        <v>ENG30-06706317-npomen</v>
      </c>
      <c r="L10347" s="7" t="str">
        <f>ifna(VLOOKUP(K10347,'Лист1'!D:E,2,false))</f>
        <v/>
      </c>
      <c r="M10347" s="9"/>
      <c r="N10347" s="9"/>
      <c r="O10347" s="9"/>
      <c r="P10347" s="9"/>
      <c r="Q10347" s="9"/>
      <c r="R10347" s="9"/>
    </row>
    <row r="10348" ht="15.75" customHeight="1">
      <c r="A10348" s="14" t="s">
        <v>11</v>
      </c>
      <c r="B10348" s="14" t="s">
        <v>12</v>
      </c>
      <c r="C10348" s="40" t="s">
        <v>24728</v>
      </c>
      <c r="D10348" s="14" t="s">
        <v>24729</v>
      </c>
      <c r="E10348" s="13" t="s">
        <v>24730</v>
      </c>
      <c r="F10348" s="14" t="s">
        <v>24731</v>
      </c>
      <c r="G10348" s="14" t="s">
        <v>9062</v>
      </c>
      <c r="H10348" s="41" t="s">
        <v>6712</v>
      </c>
      <c r="I10348" s="42" t="s">
        <v>85</v>
      </c>
      <c r="J10348" s="101">
        <f t="shared" si="1"/>
        <v>65</v>
      </c>
      <c r="K10348" s="7" t="str">
        <f t="shared" si="2"/>
        <v>ENG30-06706676-nmedalja</v>
      </c>
      <c r="L10348" s="7" t="str">
        <f>ifna(VLOOKUP(K10348,'Лист1'!D:E,2,false))</f>
        <v/>
      </c>
      <c r="M10348" s="9"/>
      <c r="N10348" s="9"/>
      <c r="O10348" s="9"/>
      <c r="P10348" s="9"/>
      <c r="Q10348" s="9"/>
      <c r="R10348" s="9"/>
    </row>
    <row r="10349" ht="15.75" customHeight="1">
      <c r="A10349" s="14" t="s">
        <v>11</v>
      </c>
      <c r="B10349" s="14" t="s">
        <v>12</v>
      </c>
      <c r="C10349" s="40" t="s">
        <v>24732</v>
      </c>
      <c r="D10349" s="14" t="s">
        <v>24729</v>
      </c>
      <c r="E10349" s="13" t="s">
        <v>24730</v>
      </c>
      <c r="F10349" s="14" t="s">
        <v>24731</v>
      </c>
      <c r="G10349" s="14" t="s">
        <v>9062</v>
      </c>
      <c r="H10349" s="41" t="s">
        <v>6712</v>
      </c>
      <c r="I10349" s="42" t="s">
        <v>85</v>
      </c>
      <c r="J10349" s="68">
        <f t="shared" si="1"/>
        <v>65</v>
      </c>
      <c r="K10349" s="7" t="str">
        <f t="shared" si="2"/>
        <v>ENG30-06706676-norden</v>
      </c>
      <c r="L10349" s="7" t="str">
        <f>ifna(VLOOKUP(K10349,'Лист1'!D:E,2,false))</f>
        <v/>
      </c>
      <c r="M10349" s="9"/>
      <c r="N10349" s="9"/>
      <c r="O10349" s="9"/>
      <c r="P10349" s="9"/>
      <c r="Q10349" s="9"/>
      <c r="R10349" s="9"/>
    </row>
    <row r="10350" ht="15.75" customHeight="1">
      <c r="A10350" s="14" t="s">
        <v>11</v>
      </c>
      <c r="B10350" s="14" t="s">
        <v>12</v>
      </c>
      <c r="C10350" s="40" t="s">
        <v>23321</v>
      </c>
      <c r="D10350" s="14" t="s">
        <v>24733</v>
      </c>
      <c r="E10350" s="13" t="s">
        <v>24734</v>
      </c>
      <c r="F10350" s="14" t="s">
        <v>24735</v>
      </c>
      <c r="G10350" s="14" t="s">
        <v>6772</v>
      </c>
      <c r="H10350" s="41" t="s">
        <v>6712</v>
      </c>
      <c r="I10350" s="42" t="s">
        <v>85</v>
      </c>
      <c r="J10350" s="47">
        <f t="shared" si="1"/>
        <v>60</v>
      </c>
      <c r="K10350" s="7" t="str">
        <f t="shared" si="2"/>
        <v>ENG30-06710546-nkritika</v>
      </c>
      <c r="L10350" s="7" t="str">
        <f>ifna(VLOOKUP(K10350,'Лист1'!D:E,2,false))</f>
        <v/>
      </c>
      <c r="M10350" s="9"/>
      <c r="N10350" s="9"/>
      <c r="O10350" s="9"/>
      <c r="P10350" s="9"/>
      <c r="Q10350" s="9"/>
      <c r="R10350" s="9"/>
    </row>
    <row r="10351" ht="15.75" customHeight="1">
      <c r="A10351" s="14" t="s">
        <v>11</v>
      </c>
      <c r="B10351" s="14" t="s">
        <v>12</v>
      </c>
      <c r="C10351" s="40" t="s">
        <v>6801</v>
      </c>
      <c r="D10351" s="14" t="s">
        <v>24736</v>
      </c>
      <c r="E10351" s="13" t="s">
        <v>24737</v>
      </c>
      <c r="F10351" s="14" t="s">
        <v>24738</v>
      </c>
      <c r="G10351" s="14" t="s">
        <v>6772</v>
      </c>
      <c r="H10351" s="41" t="s">
        <v>6712</v>
      </c>
      <c r="I10351" s="42" t="s">
        <v>85</v>
      </c>
      <c r="J10351" s="31">
        <f t="shared" si="1"/>
        <v>28</v>
      </c>
      <c r="K10351" s="7" t="str">
        <f t="shared" si="2"/>
        <v>ENG30-06723908-nstvar</v>
      </c>
      <c r="L10351" s="7" t="str">
        <f>ifna(VLOOKUP(K10351,'Лист1'!D:E,2,false))</f>
        <v/>
      </c>
      <c r="M10351" s="9"/>
      <c r="N10351" s="9"/>
      <c r="O10351" s="9"/>
      <c r="P10351" s="9"/>
      <c r="Q10351" s="9"/>
      <c r="R10351" s="9"/>
    </row>
    <row r="10352" ht="15.75" customHeight="1">
      <c r="A10352" s="14" t="s">
        <v>11</v>
      </c>
      <c r="B10352" s="14" t="s">
        <v>12</v>
      </c>
      <c r="C10352" s="40" t="s">
        <v>24739</v>
      </c>
      <c r="D10352" s="14" t="s">
        <v>24740</v>
      </c>
      <c r="E10352" s="13" t="s">
        <v>24741</v>
      </c>
      <c r="F10352" s="14" t="s">
        <v>24739</v>
      </c>
      <c r="G10352" s="14" t="s">
        <v>6772</v>
      </c>
      <c r="H10352" s="41" t="s">
        <v>6712</v>
      </c>
      <c r="I10352" s="42" t="s">
        <v>85</v>
      </c>
      <c r="J10352" s="85">
        <f t="shared" si="1"/>
        <v>36</v>
      </c>
      <c r="K10352" s="7" t="str">
        <f t="shared" si="2"/>
        <v>ENG30-06724763-nopis</v>
      </c>
      <c r="L10352" s="7" t="str">
        <f>ifna(VLOOKUP(K10352,'Лист1'!D:E,2,false))</f>
        <v/>
      </c>
      <c r="M10352" s="9"/>
      <c r="N10352" s="9"/>
      <c r="O10352" s="9"/>
      <c r="P10352" s="9"/>
      <c r="Q10352" s="9"/>
      <c r="R10352" s="9"/>
    </row>
    <row r="10353" ht="15.75" customHeight="1">
      <c r="A10353" s="14" t="s">
        <v>11</v>
      </c>
      <c r="B10353" s="14" t="s">
        <v>12</v>
      </c>
      <c r="C10353" s="40" t="s">
        <v>24449</v>
      </c>
      <c r="D10353" s="14" t="s">
        <v>24742</v>
      </c>
      <c r="E10353" s="13" t="s">
        <v>24743</v>
      </c>
      <c r="F10353" s="14" t="s">
        <v>24449</v>
      </c>
      <c r="G10353" s="14" t="s">
        <v>6772</v>
      </c>
      <c r="H10353" s="41" t="s">
        <v>6712</v>
      </c>
      <c r="I10353" s="42" t="s">
        <v>85</v>
      </c>
      <c r="J10353" s="79">
        <f t="shared" si="1"/>
        <v>62</v>
      </c>
      <c r="K10353" s="7" t="str">
        <f t="shared" si="2"/>
        <v>ENG30-06725877-ndeklaracija</v>
      </c>
      <c r="L10353" s="7" t="str">
        <f>ifna(VLOOKUP(K10353,'Лист1'!D:E,2,false))</f>
        <v/>
      </c>
      <c r="M10353" s="9"/>
      <c r="N10353" s="9"/>
      <c r="O10353" s="9"/>
      <c r="P10353" s="9"/>
      <c r="Q10353" s="9"/>
      <c r="R10353" s="9"/>
    </row>
    <row r="10354" ht="15.75" customHeight="1">
      <c r="A10354" s="14" t="s">
        <v>11</v>
      </c>
      <c r="B10354" s="14" t="s">
        <v>12</v>
      </c>
      <c r="C10354" s="40" t="s">
        <v>24449</v>
      </c>
      <c r="D10354" s="14" t="s">
        <v>24744</v>
      </c>
      <c r="E10354" s="13" t="s">
        <v>24745</v>
      </c>
      <c r="F10354" s="14" t="s">
        <v>24746</v>
      </c>
      <c r="G10354" s="14" t="s">
        <v>6772</v>
      </c>
      <c r="H10354" s="41" t="s">
        <v>6712</v>
      </c>
      <c r="I10354" s="42" t="s">
        <v>85</v>
      </c>
      <c r="J10354" s="29">
        <f t="shared" si="1"/>
        <v>22</v>
      </c>
      <c r="K10354" s="7" t="str">
        <f t="shared" si="2"/>
        <v>ENG30-06726158-ndeklaracija</v>
      </c>
      <c r="L10354" s="7" t="str">
        <f>ifna(VLOOKUP(K10354,'Лист1'!D:E,2,false))</f>
        <v/>
      </c>
      <c r="M10354" s="9"/>
      <c r="N10354" s="9"/>
      <c r="O10354" s="9"/>
      <c r="P10354" s="9"/>
      <c r="Q10354" s="9"/>
      <c r="R10354" s="9"/>
    </row>
    <row r="10355" ht="15.75" customHeight="1">
      <c r="A10355" s="14" t="s">
        <v>11</v>
      </c>
      <c r="B10355" s="14" t="s">
        <v>12</v>
      </c>
      <c r="C10355" s="40" t="s">
        <v>14499</v>
      </c>
      <c r="D10355" s="14" t="s">
        <v>24744</v>
      </c>
      <c r="E10355" s="13" t="s">
        <v>24745</v>
      </c>
      <c r="F10355" s="14" t="s">
        <v>24746</v>
      </c>
      <c r="G10355" s="14" t="s">
        <v>6772</v>
      </c>
      <c r="H10355" s="41" t="s">
        <v>6712</v>
      </c>
      <c r="I10355" s="42" t="s">
        <v>85</v>
      </c>
      <c r="J10355" s="54">
        <f t="shared" si="1"/>
        <v>22</v>
      </c>
      <c r="K10355" s="7" t="str">
        <f t="shared" si="2"/>
        <v>ENG30-06726158-nobjava</v>
      </c>
      <c r="L10355" s="7" t="str">
        <f>ifna(VLOOKUP(K10355,'Лист1'!D:E,2,false))</f>
        <v/>
      </c>
      <c r="M10355" s="9"/>
      <c r="N10355" s="9"/>
      <c r="O10355" s="9"/>
      <c r="P10355" s="9"/>
      <c r="Q10355" s="9"/>
      <c r="R10355" s="9"/>
    </row>
    <row r="10356" ht="15.75" customHeight="1">
      <c r="A10356" s="14" t="s">
        <v>11</v>
      </c>
      <c r="B10356" s="14" t="s">
        <v>12</v>
      </c>
      <c r="C10356" s="40" t="s">
        <v>14503</v>
      </c>
      <c r="D10356" s="14" t="s">
        <v>24747</v>
      </c>
      <c r="E10356" s="13" t="s">
        <v>24748</v>
      </c>
      <c r="F10356" s="14" t="s">
        <v>24749</v>
      </c>
      <c r="G10356" s="14" t="s">
        <v>6772</v>
      </c>
      <c r="H10356" s="41" t="s">
        <v>6712</v>
      </c>
      <c r="I10356" s="42" t="s">
        <v>85</v>
      </c>
      <c r="J10356" s="49">
        <f t="shared" si="1"/>
        <v>70</v>
      </c>
      <c r="K10356" s="7" t="str">
        <f t="shared" si="2"/>
        <v>ENG30-06727224-nproglas</v>
      </c>
      <c r="L10356" s="7" t="str">
        <f>ifna(VLOOKUP(K10356,'Лист1'!D:E,2,false))</f>
        <v/>
      </c>
      <c r="M10356" s="9"/>
      <c r="N10356" s="9"/>
      <c r="O10356" s="9"/>
      <c r="P10356" s="9"/>
      <c r="Q10356" s="9"/>
      <c r="R10356" s="9"/>
    </row>
    <row r="10357" ht="15.75" customHeight="1">
      <c r="A10357" s="14" t="s">
        <v>11</v>
      </c>
      <c r="B10357" s="14" t="s">
        <v>12</v>
      </c>
      <c r="C10357" s="40" t="s">
        <v>24750</v>
      </c>
      <c r="D10357" s="14" t="s">
        <v>24751</v>
      </c>
      <c r="E10357" s="13" t="s">
        <v>24752</v>
      </c>
      <c r="F10357" s="14" t="s">
        <v>24753</v>
      </c>
      <c r="G10357" s="14" t="s">
        <v>6772</v>
      </c>
      <c r="H10357" s="41" t="s">
        <v>6712</v>
      </c>
      <c r="I10357" s="42" t="s">
        <v>85</v>
      </c>
      <c r="J10357" s="68">
        <f t="shared" si="1"/>
        <v>46</v>
      </c>
      <c r="K10357" s="7" t="str">
        <f t="shared" si="2"/>
        <v>ENG30-06730780-noptužba</v>
      </c>
      <c r="L10357" s="7" t="str">
        <f>ifna(VLOOKUP(K10357,'Лист1'!D:E,2,false))</f>
        <v/>
      </c>
      <c r="M10357" s="9"/>
      <c r="N10357" s="9"/>
      <c r="O10357" s="9"/>
      <c r="P10357" s="9"/>
      <c r="Q10357" s="9"/>
      <c r="R10357" s="9"/>
    </row>
    <row r="10358" ht="15.75" customHeight="1">
      <c r="A10358" s="14" t="s">
        <v>11</v>
      </c>
      <c r="B10358" s="14" t="s">
        <v>12</v>
      </c>
      <c r="C10358" s="40" t="s">
        <v>23173</v>
      </c>
      <c r="D10358" s="14" t="s">
        <v>24754</v>
      </c>
      <c r="E10358" s="13" t="s">
        <v>24755</v>
      </c>
      <c r="F10358" s="14" t="s">
        <v>24756</v>
      </c>
      <c r="G10358" s="14" t="s">
        <v>7523</v>
      </c>
      <c r="H10358" s="41" t="s">
        <v>6712</v>
      </c>
      <c r="I10358" s="42" t="s">
        <v>85</v>
      </c>
      <c r="J10358" s="79">
        <f t="shared" si="1"/>
        <v>41</v>
      </c>
      <c r="K10358" s="7" t="str">
        <f t="shared" si="2"/>
        <v>ENG30-06731802-nformula</v>
      </c>
      <c r="L10358" s="7" t="str">
        <f>ifna(VLOOKUP(K10358,'Лист1'!D:E,2,false))</f>
        <v/>
      </c>
      <c r="M10358" s="9"/>
      <c r="N10358" s="9"/>
      <c r="O10358" s="9"/>
      <c r="P10358" s="9"/>
      <c r="Q10358" s="9"/>
      <c r="R10358" s="9"/>
    </row>
    <row r="10359" ht="15.75" customHeight="1">
      <c r="A10359" s="14" t="s">
        <v>11</v>
      </c>
      <c r="B10359" s="14" t="s">
        <v>12</v>
      </c>
      <c r="C10359" s="40" t="s">
        <v>22167</v>
      </c>
      <c r="D10359" s="14" t="s">
        <v>24754</v>
      </c>
      <c r="E10359" s="13" t="s">
        <v>24755</v>
      </c>
      <c r="F10359" s="14" t="s">
        <v>24756</v>
      </c>
      <c r="G10359" s="14" t="s">
        <v>7523</v>
      </c>
      <c r="H10359" s="41" t="s">
        <v>6712</v>
      </c>
      <c r="I10359" s="42" t="s">
        <v>85</v>
      </c>
      <c r="J10359" s="44">
        <f t="shared" si="1"/>
        <v>41</v>
      </c>
      <c r="K10359" s="7" t="str">
        <f t="shared" si="2"/>
        <v>ENG30-06731802-nizraz</v>
      </c>
      <c r="L10359" s="7" t="str">
        <f>ifna(VLOOKUP(K10359,'Лист1'!D:E,2,false))</f>
        <v/>
      </c>
      <c r="M10359" s="9"/>
      <c r="N10359" s="9"/>
      <c r="O10359" s="9"/>
      <c r="P10359" s="9"/>
      <c r="Q10359" s="9"/>
      <c r="R10359" s="9"/>
    </row>
    <row r="10360" ht="15.75" customHeight="1">
      <c r="A10360" s="14" t="s">
        <v>11</v>
      </c>
      <c r="B10360" s="14" t="s">
        <v>12</v>
      </c>
      <c r="C10360" s="40" t="s">
        <v>8205</v>
      </c>
      <c r="D10360" s="14" t="s">
        <v>24757</v>
      </c>
      <c r="E10360" s="13" t="s">
        <v>24758</v>
      </c>
      <c r="F10360" s="14" t="s">
        <v>8205</v>
      </c>
      <c r="G10360" s="14" t="s">
        <v>6772</v>
      </c>
      <c r="H10360" s="41" t="s">
        <v>6712</v>
      </c>
      <c r="I10360" s="42" t="s">
        <v>85</v>
      </c>
      <c r="J10360" s="39">
        <f t="shared" si="1"/>
        <v>62</v>
      </c>
      <c r="K10360" s="7" t="str">
        <f t="shared" si="2"/>
        <v>ENG30-06732710-ndokaz</v>
      </c>
      <c r="L10360" s="7" t="str">
        <f>ifna(VLOOKUP(K10360,'Лист1'!D:E,2,false))</f>
        <v/>
      </c>
      <c r="M10360" s="9"/>
      <c r="N10360" s="9"/>
      <c r="O10360" s="9"/>
      <c r="P10360" s="9"/>
      <c r="Q10360" s="9"/>
      <c r="R10360" s="9"/>
    </row>
    <row r="10361" ht="15.75" customHeight="1">
      <c r="A10361" s="14" t="s">
        <v>11</v>
      </c>
      <c r="B10361" s="14" t="s">
        <v>12</v>
      </c>
      <c r="C10361" s="40" t="s">
        <v>24759</v>
      </c>
      <c r="D10361" s="14" t="s">
        <v>24760</v>
      </c>
      <c r="E10361" s="13" t="s">
        <v>24761</v>
      </c>
      <c r="F10361" s="14" t="s">
        <v>24759</v>
      </c>
      <c r="G10361" s="14" t="s">
        <v>6772</v>
      </c>
      <c r="H10361" s="41" t="s">
        <v>6712</v>
      </c>
      <c r="I10361" s="42" t="s">
        <v>85</v>
      </c>
      <c r="J10361" s="70">
        <f t="shared" si="1"/>
        <v>56</v>
      </c>
      <c r="K10361" s="7" t="str">
        <f t="shared" si="2"/>
        <v>ENG30-06733476-npretnja</v>
      </c>
      <c r="L10361" s="7" t="str">
        <f>ifna(VLOOKUP(K10361,'Лист1'!D:E,2,false))</f>
        <v/>
      </c>
      <c r="M10361" s="9"/>
      <c r="N10361" s="9"/>
      <c r="O10361" s="9"/>
      <c r="P10361" s="9"/>
      <c r="Q10361" s="9"/>
      <c r="R10361" s="9"/>
    </row>
    <row r="10362" ht="15.75" customHeight="1">
      <c r="A10362" s="14" t="s">
        <v>11</v>
      </c>
      <c r="B10362" s="14" t="s">
        <v>12</v>
      </c>
      <c r="C10362" s="40" t="s">
        <v>24646</v>
      </c>
      <c r="D10362" s="14" t="s">
        <v>24762</v>
      </c>
      <c r="E10362" s="13" t="s">
        <v>24763</v>
      </c>
      <c r="F10362" s="14" t="s">
        <v>24646</v>
      </c>
      <c r="G10362" s="14" t="s">
        <v>7719</v>
      </c>
      <c r="H10362" s="41" t="s">
        <v>6712</v>
      </c>
      <c r="I10362" s="42" t="s">
        <v>85</v>
      </c>
      <c r="J10362" s="51">
        <f t="shared" si="1"/>
        <v>33</v>
      </c>
      <c r="K10362" s="7" t="str">
        <f t="shared" si="2"/>
        <v>ENG30-06734467-nsvedočenje</v>
      </c>
      <c r="L10362" s="7" t="str">
        <f>ifna(VLOOKUP(K10362,'Лист1'!D:E,2,false))</f>
        <v/>
      </c>
      <c r="M10362" s="9"/>
      <c r="N10362" s="9"/>
      <c r="O10362" s="9"/>
      <c r="P10362" s="9"/>
      <c r="Q10362" s="9"/>
      <c r="R10362" s="9"/>
    </row>
    <row r="10363" ht="15.75" customHeight="1">
      <c r="A10363" s="14" t="s">
        <v>11</v>
      </c>
      <c r="B10363" s="14" t="s">
        <v>12</v>
      </c>
      <c r="C10363" s="40" t="s">
        <v>8148</v>
      </c>
      <c r="D10363" s="14" t="s">
        <v>24764</v>
      </c>
      <c r="E10363" s="13" t="s">
        <v>24765</v>
      </c>
      <c r="F10363" s="14" t="s">
        <v>8148</v>
      </c>
      <c r="G10363" s="14"/>
      <c r="H10363" s="41" t="s">
        <v>6712</v>
      </c>
      <c r="I10363" s="42" t="s">
        <v>85</v>
      </c>
      <c r="J10363" s="25">
        <f t="shared" si="1"/>
        <v>75</v>
      </c>
      <c r="K10363" s="7" t="str">
        <f t="shared" si="2"/>
        <v>ENG30-06736769-nverifikacija</v>
      </c>
      <c r="L10363" s="7" t="str">
        <f>ifna(VLOOKUP(K10363,'Лист1'!D:E,2,false))</f>
        <v/>
      </c>
      <c r="M10363" s="9"/>
      <c r="N10363" s="9"/>
      <c r="O10363" s="9"/>
      <c r="P10363" s="9"/>
      <c r="Q10363" s="9"/>
      <c r="R10363" s="9"/>
    </row>
    <row r="10364" ht="15.75" customHeight="1">
      <c r="A10364" s="14" t="s">
        <v>11</v>
      </c>
      <c r="B10364" s="14" t="s">
        <v>12</v>
      </c>
      <c r="C10364" s="40" t="s">
        <v>24100</v>
      </c>
      <c r="D10364" s="14" t="s">
        <v>24766</v>
      </c>
      <c r="E10364" s="13" t="s">
        <v>24767</v>
      </c>
      <c r="F10364" s="14" t="s">
        <v>24768</v>
      </c>
      <c r="G10364" s="14" t="s">
        <v>6772</v>
      </c>
      <c r="H10364" s="41" t="s">
        <v>6712</v>
      </c>
      <c r="I10364" s="42" t="s">
        <v>85</v>
      </c>
      <c r="J10364" s="33">
        <f t="shared" si="1"/>
        <v>13</v>
      </c>
      <c r="K10364" s="7" t="str">
        <f t="shared" si="2"/>
        <v>ENG30-06738162-nreč</v>
      </c>
      <c r="L10364" s="7" t="str">
        <f>ifna(VLOOKUP(K10364,'Лист1'!D:E,2,false))</f>
        <v/>
      </c>
      <c r="M10364" s="9"/>
      <c r="N10364" s="9"/>
      <c r="O10364" s="9"/>
      <c r="P10364" s="9"/>
      <c r="Q10364" s="9"/>
      <c r="R10364" s="9"/>
    </row>
    <row r="10365" ht="15.75" customHeight="1">
      <c r="A10365" s="14" t="s">
        <v>11</v>
      </c>
      <c r="B10365" s="14" t="s">
        <v>12</v>
      </c>
      <c r="C10365" s="40" t="s">
        <v>23500</v>
      </c>
      <c r="D10365" s="14" t="s">
        <v>24769</v>
      </c>
      <c r="E10365" s="13" t="s">
        <v>24770</v>
      </c>
      <c r="F10365" s="14" t="s">
        <v>23500</v>
      </c>
      <c r="G10365" s="14" t="s">
        <v>6772</v>
      </c>
      <c r="H10365" s="41" t="s">
        <v>6712</v>
      </c>
      <c r="I10365" s="42" t="s">
        <v>85</v>
      </c>
      <c r="J10365" s="31">
        <f t="shared" si="1"/>
        <v>33</v>
      </c>
      <c r="K10365" s="7" t="str">
        <f t="shared" si="2"/>
        <v>ENG30-06739990-nrazlog</v>
      </c>
      <c r="L10365" s="7" t="str">
        <f>ifna(VLOOKUP(K10365,'Лист1'!D:E,2,false))</f>
        <v/>
      </c>
      <c r="M10365" s="9"/>
      <c r="N10365" s="9"/>
      <c r="O10365" s="9"/>
      <c r="P10365" s="9"/>
      <c r="Q10365" s="9"/>
      <c r="R10365" s="9"/>
    </row>
    <row r="10366" ht="15.75" customHeight="1">
      <c r="A10366" s="14" t="s">
        <v>11</v>
      </c>
      <c r="B10366" s="14" t="s">
        <v>12</v>
      </c>
      <c r="C10366" s="40" t="s">
        <v>23407</v>
      </c>
      <c r="D10366" s="14" t="s">
        <v>24771</v>
      </c>
      <c r="E10366" s="13" t="s">
        <v>24772</v>
      </c>
      <c r="F10366" s="14" t="s">
        <v>24773</v>
      </c>
      <c r="G10366" s="14" t="s">
        <v>6772</v>
      </c>
      <c r="H10366" s="41" t="s">
        <v>6712</v>
      </c>
      <c r="I10366" s="42" t="s">
        <v>85</v>
      </c>
      <c r="J10366" s="58">
        <f t="shared" si="1"/>
        <v>45</v>
      </c>
      <c r="K10366" s="7" t="str">
        <f t="shared" si="2"/>
        <v>ENG30-06740402-nosnova</v>
      </c>
      <c r="L10366" s="7" t="str">
        <f>ifna(VLOOKUP(K10366,'Лист1'!D:E,2,false))</f>
        <v/>
      </c>
      <c r="M10366" s="9"/>
      <c r="N10366" s="9"/>
      <c r="O10366" s="9"/>
      <c r="P10366" s="9"/>
      <c r="Q10366" s="9"/>
      <c r="R10366" s="9"/>
    </row>
    <row r="10367" ht="15.75" customHeight="1">
      <c r="A10367" s="14" t="s">
        <v>11</v>
      </c>
      <c r="B10367" s="14" t="s">
        <v>12</v>
      </c>
      <c r="C10367" s="40" t="s">
        <v>23500</v>
      </c>
      <c r="D10367" s="14" t="s">
        <v>24771</v>
      </c>
      <c r="E10367" s="13" t="s">
        <v>24772</v>
      </c>
      <c r="F10367" s="14" t="s">
        <v>24773</v>
      </c>
      <c r="G10367" s="14" t="s">
        <v>6772</v>
      </c>
      <c r="H10367" s="41" t="s">
        <v>6712</v>
      </c>
      <c r="I10367" s="42" t="s">
        <v>85</v>
      </c>
      <c r="J10367" s="30">
        <f t="shared" si="1"/>
        <v>45</v>
      </c>
      <c r="K10367" s="7" t="str">
        <f t="shared" si="2"/>
        <v>ENG30-06740402-nrazlog</v>
      </c>
      <c r="L10367" s="7" t="str">
        <f>ifna(VLOOKUP(K10367,'Лист1'!D:E,2,false))</f>
        <v/>
      </c>
      <c r="M10367" s="9"/>
      <c r="N10367" s="9"/>
      <c r="O10367" s="9"/>
      <c r="P10367" s="9"/>
      <c r="Q10367" s="9"/>
      <c r="R10367" s="9"/>
    </row>
    <row r="10368" ht="15.75" customHeight="1">
      <c r="A10368" s="14" t="s">
        <v>11</v>
      </c>
      <c r="B10368" s="14" t="s">
        <v>12</v>
      </c>
      <c r="C10368" s="40" t="s">
        <v>24774</v>
      </c>
      <c r="D10368" s="14" t="s">
        <v>24771</v>
      </c>
      <c r="E10368" s="13" t="s">
        <v>24772</v>
      </c>
      <c r="F10368" s="14" t="s">
        <v>24773</v>
      </c>
      <c r="G10368" s="14" t="s">
        <v>6772</v>
      </c>
      <c r="H10368" s="41" t="s">
        <v>6712</v>
      </c>
      <c r="I10368" s="42" t="s">
        <v>85</v>
      </c>
      <c r="J10368" s="53">
        <f t="shared" si="1"/>
        <v>45</v>
      </c>
      <c r="K10368" s="7" t="str">
        <f t="shared" si="2"/>
        <v>ENG30-06740402-nuzrok</v>
      </c>
      <c r="L10368" s="7" t="str">
        <f>ifna(VLOOKUP(K10368,'Лист1'!D:E,2,false))</f>
        <v/>
      </c>
      <c r="M10368" s="9"/>
      <c r="N10368" s="9"/>
      <c r="O10368" s="9"/>
      <c r="P10368" s="9"/>
      <c r="Q10368" s="9"/>
      <c r="R10368" s="9"/>
    </row>
    <row r="10369" ht="15.75" customHeight="1">
      <c r="A10369" s="14" t="s">
        <v>11</v>
      </c>
      <c r="B10369" s="14" t="s">
        <v>12</v>
      </c>
      <c r="C10369" s="40" t="s">
        <v>22431</v>
      </c>
      <c r="D10369" s="14" t="s">
        <v>24775</v>
      </c>
      <c r="E10369" s="13" t="s">
        <v>24776</v>
      </c>
      <c r="F10369" s="14" t="s">
        <v>24777</v>
      </c>
      <c r="G10369" s="14" t="s">
        <v>7136</v>
      </c>
      <c r="H10369" s="41" t="s">
        <v>6712</v>
      </c>
      <c r="I10369" s="42" t="s">
        <v>85</v>
      </c>
      <c r="J10369" s="69">
        <f t="shared" si="1"/>
        <v>76</v>
      </c>
      <c r="K10369" s="7" t="str">
        <f t="shared" si="2"/>
        <v>ENG30-06744154-nporeklo</v>
      </c>
      <c r="L10369" s="7" t="str">
        <f>ifna(VLOOKUP(K10369,'Лист1'!D:E,2,false))</f>
        <v/>
      </c>
      <c r="M10369" s="9"/>
      <c r="N10369" s="9"/>
      <c r="O10369" s="9"/>
      <c r="P10369" s="9"/>
      <c r="Q10369" s="9"/>
      <c r="R10369" s="9"/>
    </row>
    <row r="10370" ht="15.75" customHeight="1">
      <c r="A10370" s="14" t="s">
        <v>11</v>
      </c>
      <c r="B10370" s="14" t="s">
        <v>12</v>
      </c>
      <c r="C10370" s="40" t="s">
        <v>23411</v>
      </c>
      <c r="D10370" s="14" t="s">
        <v>24778</v>
      </c>
      <c r="E10370" s="13" t="s">
        <v>24779</v>
      </c>
      <c r="F10370" s="14" t="s">
        <v>24780</v>
      </c>
      <c r="G10370" s="14" t="s">
        <v>6772</v>
      </c>
      <c r="H10370" s="41" t="s">
        <v>6712</v>
      </c>
      <c r="I10370" s="42" t="s">
        <v>85</v>
      </c>
      <c r="J10370" s="53">
        <f t="shared" si="1"/>
        <v>105</v>
      </c>
      <c r="K10370" s="7" t="str">
        <f t="shared" si="2"/>
        <v>ENG30-06746005-nodgovor</v>
      </c>
      <c r="L10370" s="7" t="str">
        <f>ifna(VLOOKUP(K10370,'Лист1'!D:E,2,false))</f>
        <v/>
      </c>
      <c r="M10370" s="9"/>
      <c r="N10370" s="9"/>
      <c r="O10370" s="9"/>
      <c r="P10370" s="9"/>
      <c r="Q10370" s="9"/>
      <c r="R10370" s="9"/>
    </row>
    <row r="10371" ht="15.75" customHeight="1">
      <c r="A10371" s="14" t="s">
        <v>11</v>
      </c>
      <c r="B10371" s="14" t="s">
        <v>12</v>
      </c>
      <c r="C10371" s="40" t="s">
        <v>14499</v>
      </c>
      <c r="D10371" s="14" t="s">
        <v>24781</v>
      </c>
      <c r="E10371" s="13" t="s">
        <v>24782</v>
      </c>
      <c r="F10371" s="14" t="s">
        <v>24783</v>
      </c>
      <c r="G10371" s="14" t="s">
        <v>6772</v>
      </c>
      <c r="H10371" s="41" t="s">
        <v>6712</v>
      </c>
      <c r="I10371" s="42" t="s">
        <v>85</v>
      </c>
      <c r="J10371" s="182">
        <f t="shared" si="1"/>
        <v>72</v>
      </c>
      <c r="K10371" s="7" t="str">
        <f t="shared" si="2"/>
        <v>ENG30-06747484-nobjava</v>
      </c>
      <c r="L10371" s="7" t="str">
        <f>ifna(VLOOKUP(K10371,'Лист1'!D:E,2,false))</f>
        <v/>
      </c>
      <c r="M10371" s="9"/>
      <c r="N10371" s="9"/>
      <c r="O10371" s="9"/>
      <c r="P10371" s="9"/>
      <c r="Q10371" s="9"/>
      <c r="R10371" s="9"/>
    </row>
    <row r="10372" ht="15.75" customHeight="1">
      <c r="A10372" s="14" t="s">
        <v>11</v>
      </c>
      <c r="B10372" s="14" t="s">
        <v>12</v>
      </c>
      <c r="C10372" s="40" t="s">
        <v>23054</v>
      </c>
      <c r="D10372" s="14" t="s">
        <v>24784</v>
      </c>
      <c r="E10372" s="13" t="s">
        <v>24785</v>
      </c>
      <c r="F10372" s="14" t="s">
        <v>24786</v>
      </c>
      <c r="G10372" s="14"/>
      <c r="H10372" s="41" t="s">
        <v>6712</v>
      </c>
      <c r="I10372" s="42" t="s">
        <v>85</v>
      </c>
      <c r="J10372" s="53">
        <f t="shared" si="1"/>
        <v>65</v>
      </c>
      <c r="K10372" s="7" t="str">
        <f t="shared" si="2"/>
        <v>ENG30-06748969-npredviđanje</v>
      </c>
      <c r="L10372" s="7" t="str">
        <f>ifna(VLOOKUP(K10372,'Лист1'!D:E,2,false))</f>
        <v/>
      </c>
      <c r="M10372" s="9"/>
      <c r="N10372" s="9"/>
      <c r="O10372" s="9"/>
      <c r="P10372" s="9"/>
      <c r="Q10372" s="9"/>
      <c r="R10372" s="9"/>
    </row>
    <row r="10373" ht="15.75" customHeight="1">
      <c r="A10373" s="14" t="s">
        <v>11</v>
      </c>
      <c r="B10373" s="14" t="s">
        <v>12</v>
      </c>
      <c r="C10373" s="40" t="s">
        <v>8199</v>
      </c>
      <c r="D10373" s="14" t="s">
        <v>24784</v>
      </c>
      <c r="E10373" s="13" t="s">
        <v>24785</v>
      </c>
      <c r="F10373" s="14" t="s">
        <v>24786</v>
      </c>
      <c r="G10373" s="14"/>
      <c r="H10373" s="41" t="s">
        <v>6712</v>
      </c>
      <c r="I10373" s="42" t="s">
        <v>85</v>
      </c>
      <c r="J10373" s="24">
        <f t="shared" si="1"/>
        <v>65</v>
      </c>
      <c r="K10373" s="7" t="str">
        <f t="shared" si="2"/>
        <v>ENG30-06748969-nprognoza</v>
      </c>
      <c r="L10373" s="7" t="str">
        <f>ifna(VLOOKUP(K10373,'Лист1'!D:E,2,false))</f>
        <v/>
      </c>
      <c r="M10373" s="9"/>
      <c r="N10373" s="9"/>
      <c r="O10373" s="9"/>
      <c r="P10373" s="9"/>
      <c r="Q10373" s="9"/>
      <c r="R10373" s="9"/>
    </row>
    <row r="10374" ht="15.75" customHeight="1">
      <c r="A10374" s="14" t="s">
        <v>11</v>
      </c>
      <c r="B10374" s="14" t="s">
        <v>12</v>
      </c>
      <c r="C10374" s="40" t="s">
        <v>23490</v>
      </c>
      <c r="D10374" s="14" t="s">
        <v>24787</v>
      </c>
      <c r="E10374" s="13" t="s">
        <v>24788</v>
      </c>
      <c r="F10374" s="14" t="s">
        <v>24789</v>
      </c>
      <c r="G10374" s="14" t="s">
        <v>6772</v>
      </c>
      <c r="H10374" s="41" t="s">
        <v>6712</v>
      </c>
      <c r="I10374" s="42" t="s">
        <v>85</v>
      </c>
      <c r="J10374" s="69">
        <f t="shared" si="1"/>
        <v>52</v>
      </c>
      <c r="K10374" s="7" t="str">
        <f t="shared" si="2"/>
        <v>ENG30-06751142-ndetalj</v>
      </c>
      <c r="L10374" s="7" t="str">
        <f>ifna(VLOOKUP(K10374,'Лист1'!D:E,2,false))</f>
        <v/>
      </c>
      <c r="M10374" s="9"/>
      <c r="N10374" s="9"/>
      <c r="O10374" s="9"/>
      <c r="P10374" s="9"/>
      <c r="Q10374" s="9"/>
      <c r="R10374" s="9"/>
    </row>
    <row r="10375" ht="15.75" customHeight="1">
      <c r="A10375" s="14" t="s">
        <v>11</v>
      </c>
      <c r="B10375" s="14" t="s">
        <v>12</v>
      </c>
      <c r="C10375" s="40" t="s">
        <v>23512</v>
      </c>
      <c r="D10375" s="14" t="s">
        <v>24790</v>
      </c>
      <c r="E10375" s="13" t="s">
        <v>24791</v>
      </c>
      <c r="F10375" s="14" t="s">
        <v>23512</v>
      </c>
      <c r="G10375" s="14" t="s">
        <v>7268</v>
      </c>
      <c r="H10375" s="41" t="s">
        <v>6712</v>
      </c>
      <c r="I10375" s="42" t="s">
        <v>85</v>
      </c>
      <c r="J10375" s="38">
        <f t="shared" si="1"/>
        <v>69</v>
      </c>
      <c r="K10375" s="7" t="str">
        <f t="shared" si="2"/>
        <v>ENG30-06751974-nuslov</v>
      </c>
      <c r="L10375" s="7" t="str">
        <f>ifna(VLOOKUP(K10375,'Лист1'!D:E,2,false))</f>
        <v/>
      </c>
      <c r="M10375" s="9"/>
      <c r="N10375" s="9"/>
      <c r="O10375" s="9"/>
      <c r="P10375" s="9"/>
      <c r="Q10375" s="9"/>
      <c r="R10375" s="9"/>
    </row>
    <row r="10376" ht="15.75" customHeight="1">
      <c r="A10376" s="14" t="s">
        <v>11</v>
      </c>
      <c r="B10376" s="14" t="s">
        <v>12</v>
      </c>
      <c r="C10376" s="40" t="s">
        <v>23659</v>
      </c>
      <c r="D10376" s="14" t="s">
        <v>24792</v>
      </c>
      <c r="E10376" s="13" t="s">
        <v>24793</v>
      </c>
      <c r="F10376" s="14" t="s">
        <v>24794</v>
      </c>
      <c r="G10376" s="14" t="s">
        <v>7523</v>
      </c>
      <c r="H10376" s="41" t="s">
        <v>6712</v>
      </c>
      <c r="I10376" s="42" t="s">
        <v>85</v>
      </c>
      <c r="J10376" s="53">
        <f t="shared" si="1"/>
        <v>79</v>
      </c>
      <c r="K10376" s="7" t="str">
        <f t="shared" si="2"/>
        <v>ENG30-06753800-npretpostavka</v>
      </c>
      <c r="L10376" s="7" t="str">
        <f>ifna(VLOOKUP(K10376,'Лист1'!D:E,2,false))</f>
        <v/>
      </c>
      <c r="M10376" s="9"/>
      <c r="N10376" s="9"/>
      <c r="O10376" s="9"/>
      <c r="P10376" s="9"/>
      <c r="Q10376" s="9"/>
      <c r="R10376" s="9"/>
    </row>
    <row r="10377" ht="15.75" customHeight="1">
      <c r="A10377" s="14" t="s">
        <v>11</v>
      </c>
      <c r="B10377" s="14" t="s">
        <v>12</v>
      </c>
      <c r="C10377" s="40" t="s">
        <v>24795</v>
      </c>
      <c r="D10377" s="14" t="s">
        <v>24796</v>
      </c>
      <c r="E10377" s="13" t="s">
        <v>24797</v>
      </c>
      <c r="F10377" s="14" t="s">
        <v>24798</v>
      </c>
      <c r="G10377" s="14" t="s">
        <v>7523</v>
      </c>
      <c r="H10377" s="41" t="s">
        <v>6712</v>
      </c>
      <c r="I10377" s="42" t="s">
        <v>85</v>
      </c>
      <c r="J10377" s="47">
        <f t="shared" si="1"/>
        <v>15</v>
      </c>
      <c r="K10377" s="7" t="str">
        <f t="shared" si="2"/>
        <v>ENG30-06755947-nodredba</v>
      </c>
      <c r="L10377" s="7" t="str">
        <f>ifna(VLOOKUP(K10377,'Лист1'!D:E,2,false))</f>
        <v/>
      </c>
      <c r="M10377" s="9"/>
      <c r="N10377" s="9"/>
      <c r="O10377" s="9"/>
      <c r="P10377" s="9"/>
      <c r="Q10377" s="9"/>
      <c r="R10377" s="9"/>
    </row>
    <row r="10378" ht="15.75" customHeight="1">
      <c r="A10378" s="14" t="s">
        <v>11</v>
      </c>
      <c r="B10378" s="14" t="s">
        <v>12</v>
      </c>
      <c r="C10378" s="40" t="s">
        <v>24799</v>
      </c>
      <c r="D10378" s="14" t="s">
        <v>24800</v>
      </c>
      <c r="E10378" s="13" t="s">
        <v>24801</v>
      </c>
      <c r="F10378" s="14" t="s">
        <v>24802</v>
      </c>
      <c r="G10378" s="14" t="s">
        <v>6772</v>
      </c>
      <c r="H10378" s="41" t="s">
        <v>6712</v>
      </c>
      <c r="I10378" s="42" t="s">
        <v>85</v>
      </c>
      <c r="J10378" s="33">
        <f t="shared" si="1"/>
        <v>35</v>
      </c>
      <c r="K10378" s="7" t="str">
        <f t="shared" si="2"/>
        <v>ENG30-06757891-nfikcija</v>
      </c>
      <c r="L10378" s="7" t="str">
        <f>ifna(VLOOKUP(K10378,'Лист1'!D:E,2,false))</f>
        <v/>
      </c>
      <c r="M10378" s="9"/>
      <c r="N10378" s="9"/>
      <c r="O10378" s="9"/>
      <c r="P10378" s="9"/>
      <c r="Q10378" s="9"/>
      <c r="R10378" s="9"/>
    </row>
    <row r="10379" ht="15.75" customHeight="1">
      <c r="A10379" s="14" t="s">
        <v>11</v>
      </c>
      <c r="B10379" s="14" t="s">
        <v>12</v>
      </c>
      <c r="C10379" s="40" t="s">
        <v>24803</v>
      </c>
      <c r="D10379" s="14" t="s">
        <v>24804</v>
      </c>
      <c r="E10379" s="13" t="s">
        <v>24805</v>
      </c>
      <c r="F10379" s="14" t="s">
        <v>24803</v>
      </c>
      <c r="G10379" s="14" t="s">
        <v>6772</v>
      </c>
      <c r="H10379" s="41" t="s">
        <v>6712</v>
      </c>
      <c r="I10379" s="42" t="s">
        <v>85</v>
      </c>
      <c r="J10379" s="99">
        <f t="shared" si="1"/>
        <v>96</v>
      </c>
      <c r="K10379" s="7" t="str">
        <f t="shared" si="2"/>
        <v>ENG30-06762711-nkomentar</v>
      </c>
      <c r="L10379" s="7" t="str">
        <f>ifna(VLOOKUP(K10379,'Лист1'!D:E,2,false))</f>
        <v/>
      </c>
      <c r="M10379" s="9"/>
      <c r="N10379" s="9"/>
      <c r="O10379" s="9"/>
      <c r="P10379" s="9"/>
      <c r="Q10379" s="9"/>
      <c r="R10379" s="9"/>
    </row>
    <row r="10380" ht="15.75" customHeight="1">
      <c r="A10380" s="14" t="s">
        <v>11</v>
      </c>
      <c r="B10380" s="14" t="s">
        <v>12</v>
      </c>
      <c r="C10380" s="40" t="s">
        <v>24584</v>
      </c>
      <c r="D10380" s="14" t="s">
        <v>24806</v>
      </c>
      <c r="E10380" s="13" t="s">
        <v>24807</v>
      </c>
      <c r="F10380" s="14" t="s">
        <v>24808</v>
      </c>
      <c r="G10380" s="14" t="s">
        <v>6772</v>
      </c>
      <c r="H10380" s="41" t="s">
        <v>6712</v>
      </c>
      <c r="I10380" s="42" t="s">
        <v>85</v>
      </c>
      <c r="J10380" s="70">
        <f t="shared" si="1"/>
        <v>74</v>
      </c>
      <c r="K10380" s="7" t="str">
        <f t="shared" si="2"/>
        <v>ENG30-06763681-ncitat</v>
      </c>
      <c r="L10380" s="7" t="str">
        <f>ifna(VLOOKUP(K10380,'Лист1'!D:E,2,false))</f>
        <v/>
      </c>
      <c r="M10380" s="9"/>
      <c r="N10380" s="9"/>
      <c r="O10380" s="9"/>
      <c r="P10380" s="9"/>
      <c r="Q10380" s="9"/>
      <c r="R10380" s="9"/>
    </row>
    <row r="10381" ht="15.75" customHeight="1">
      <c r="A10381" s="14" t="s">
        <v>11</v>
      </c>
      <c r="B10381" s="14" t="s">
        <v>12</v>
      </c>
      <c r="C10381" s="40" t="s">
        <v>24721</v>
      </c>
      <c r="D10381" s="14" t="s">
        <v>24806</v>
      </c>
      <c r="E10381" s="13" t="s">
        <v>24807</v>
      </c>
      <c r="F10381" s="14" t="s">
        <v>24808</v>
      </c>
      <c r="G10381" s="14" t="s">
        <v>6772</v>
      </c>
      <c r="H10381" s="41" t="s">
        <v>6712</v>
      </c>
      <c r="I10381" s="42" t="s">
        <v>85</v>
      </c>
      <c r="J10381" s="43">
        <f t="shared" si="1"/>
        <v>74</v>
      </c>
      <c r="K10381" s="7" t="str">
        <f t="shared" si="2"/>
        <v>ENG30-06763681-nreferenca</v>
      </c>
      <c r="L10381" s="7" t="str">
        <f>ifna(VLOOKUP(K10381,'Лист1'!D:E,2,false))</f>
        <v/>
      </c>
      <c r="M10381" s="9"/>
      <c r="N10381" s="9"/>
      <c r="O10381" s="9"/>
      <c r="P10381" s="9"/>
      <c r="Q10381" s="9"/>
      <c r="R10381" s="9"/>
    </row>
    <row r="10382" ht="15.75" customHeight="1">
      <c r="A10382" s="14" t="s">
        <v>11</v>
      </c>
      <c r="B10382" s="14" t="s">
        <v>12</v>
      </c>
      <c r="C10382" s="40" t="s">
        <v>24803</v>
      </c>
      <c r="D10382" s="14" t="s">
        <v>24809</v>
      </c>
      <c r="E10382" s="13" t="s">
        <v>24810</v>
      </c>
      <c r="F10382" s="14" t="s">
        <v>24811</v>
      </c>
      <c r="G10382" s="14" t="s">
        <v>6772</v>
      </c>
      <c r="H10382" s="41" t="s">
        <v>6712</v>
      </c>
      <c r="I10382" s="42" t="s">
        <v>85</v>
      </c>
      <c r="J10382" s="91">
        <f t="shared" si="1"/>
        <v>49</v>
      </c>
      <c r="K10382" s="7" t="str">
        <f t="shared" si="2"/>
        <v>ENG30-06765044-nkomentar</v>
      </c>
      <c r="L10382" s="7" t="str">
        <f>ifna(VLOOKUP(K10382,'Лист1'!D:E,2,false))</f>
        <v/>
      </c>
      <c r="M10382" s="9"/>
      <c r="N10382" s="9"/>
      <c r="O10382" s="9"/>
      <c r="P10382" s="9"/>
      <c r="Q10382" s="9"/>
      <c r="R10382" s="9"/>
    </row>
    <row r="10383" ht="15.75" customHeight="1">
      <c r="A10383" s="14" t="s">
        <v>11</v>
      </c>
      <c r="B10383" s="14" t="s">
        <v>12</v>
      </c>
      <c r="C10383" s="40" t="s">
        <v>6724</v>
      </c>
      <c r="D10383" s="14" t="s">
        <v>24812</v>
      </c>
      <c r="E10383" s="13" t="s">
        <v>24813</v>
      </c>
      <c r="F10383" s="14" t="s">
        <v>24814</v>
      </c>
      <c r="G10383" s="14" t="s">
        <v>6772</v>
      </c>
      <c r="H10383" s="41" t="s">
        <v>6712</v>
      </c>
      <c r="I10383" s="42" t="s">
        <v>85</v>
      </c>
      <c r="J10383" s="70">
        <f t="shared" si="1"/>
        <v>45</v>
      </c>
      <c r="K10383" s="7" t="str">
        <f t="shared" si="2"/>
        <v>ENG30-06766190-npomen</v>
      </c>
      <c r="L10383" s="7" t="str">
        <f>ifna(VLOOKUP(K10383,'Лист1'!D:E,2,false))</f>
        <v/>
      </c>
      <c r="M10383" s="9"/>
      <c r="N10383" s="9"/>
      <c r="O10383" s="9"/>
      <c r="P10383" s="9"/>
      <c r="Q10383" s="9"/>
      <c r="R10383" s="9"/>
    </row>
    <row r="10384" ht="15.75" customHeight="1">
      <c r="A10384" s="14" t="s">
        <v>11</v>
      </c>
      <c r="B10384" s="14" t="s">
        <v>12</v>
      </c>
      <c r="C10384" s="40" t="s">
        <v>24815</v>
      </c>
      <c r="D10384" s="14" t="s">
        <v>24812</v>
      </c>
      <c r="E10384" s="13" t="s">
        <v>24813</v>
      </c>
      <c r="F10384" s="14" t="s">
        <v>24814</v>
      </c>
      <c r="G10384" s="14" t="s">
        <v>6772</v>
      </c>
      <c r="H10384" s="41" t="s">
        <v>6712</v>
      </c>
      <c r="I10384" s="42" t="s">
        <v>85</v>
      </c>
      <c r="J10384" s="98">
        <f t="shared" si="1"/>
        <v>45</v>
      </c>
      <c r="K10384" s="7" t="str">
        <f t="shared" si="2"/>
        <v>ENG30-06766190-npominjanje</v>
      </c>
      <c r="L10384" s="7" t="str">
        <f>ifna(VLOOKUP(K10384,'Лист1'!D:E,2,false))</f>
        <v/>
      </c>
      <c r="M10384" s="9"/>
      <c r="N10384" s="9"/>
      <c r="O10384" s="9"/>
      <c r="P10384" s="9"/>
      <c r="Q10384" s="9"/>
      <c r="R10384" s="9"/>
    </row>
    <row r="10385" ht="15.75" customHeight="1">
      <c r="A10385" s="14" t="s">
        <v>11</v>
      </c>
      <c r="B10385" s="14" t="s">
        <v>12</v>
      </c>
      <c r="C10385" s="40" t="s">
        <v>24721</v>
      </c>
      <c r="D10385" s="14" t="s">
        <v>24812</v>
      </c>
      <c r="E10385" s="13" t="s">
        <v>24813</v>
      </c>
      <c r="F10385" s="14" t="s">
        <v>24814</v>
      </c>
      <c r="G10385" s="14" t="s">
        <v>6772</v>
      </c>
      <c r="H10385" s="41" t="s">
        <v>6712</v>
      </c>
      <c r="I10385" s="42" t="s">
        <v>85</v>
      </c>
      <c r="J10385" s="39">
        <f t="shared" si="1"/>
        <v>45</v>
      </c>
      <c r="K10385" s="7" t="str">
        <f t="shared" si="2"/>
        <v>ENG30-06766190-nreferenca</v>
      </c>
      <c r="L10385" s="7" t="str">
        <f>ifna(VLOOKUP(K10385,'Лист1'!D:E,2,false))</f>
        <v/>
      </c>
      <c r="M10385" s="9"/>
      <c r="N10385" s="9"/>
      <c r="O10385" s="9"/>
      <c r="P10385" s="9"/>
      <c r="Q10385" s="9"/>
      <c r="R10385" s="9"/>
    </row>
    <row r="10386" ht="15.75" customHeight="1">
      <c r="A10386" s="14" t="s">
        <v>11</v>
      </c>
      <c r="B10386" s="14" t="s">
        <v>12</v>
      </c>
      <c r="C10386" s="40" t="s">
        <v>23415</v>
      </c>
      <c r="D10386" s="14" t="s">
        <v>24816</v>
      </c>
      <c r="E10386" s="13" t="s">
        <v>24817</v>
      </c>
      <c r="F10386" s="14" t="s">
        <v>24818</v>
      </c>
      <c r="G10386" s="14" t="s">
        <v>6960</v>
      </c>
      <c r="H10386" s="41" t="s">
        <v>6712</v>
      </c>
      <c r="I10386" s="42" t="s">
        <v>85</v>
      </c>
      <c r="J10386" s="28">
        <f t="shared" si="1"/>
        <v>63</v>
      </c>
      <c r="K10386" s="7" t="str">
        <f t="shared" si="2"/>
        <v>ENG30-06770275-nsporazum</v>
      </c>
      <c r="L10386" s="7" t="str">
        <f>ifna(VLOOKUP(K10386,'Лист1'!D:E,2,false))</f>
        <v/>
      </c>
      <c r="M10386" s="9"/>
      <c r="N10386" s="9"/>
      <c r="O10386" s="9"/>
      <c r="P10386" s="9"/>
      <c r="Q10386" s="9"/>
      <c r="R10386" s="9"/>
    </row>
    <row r="10387" ht="15.75" customHeight="1">
      <c r="A10387" s="14" t="s">
        <v>11</v>
      </c>
      <c r="B10387" s="14" t="s">
        <v>12</v>
      </c>
      <c r="C10387" s="40" t="s">
        <v>23512</v>
      </c>
      <c r="D10387" s="14" t="s">
        <v>24819</v>
      </c>
      <c r="E10387" s="13" t="s">
        <v>24820</v>
      </c>
      <c r="F10387" s="14" t="s">
        <v>24821</v>
      </c>
      <c r="G10387" s="14" t="s">
        <v>6960</v>
      </c>
      <c r="H10387" s="41" t="s">
        <v>6712</v>
      </c>
      <c r="I10387" s="42" t="s">
        <v>85</v>
      </c>
      <c r="J10387" s="87">
        <f t="shared" si="1"/>
        <v>65</v>
      </c>
      <c r="K10387" s="7" t="str">
        <f t="shared" si="2"/>
        <v>ENG30-06770875-nuslov</v>
      </c>
      <c r="L10387" s="7" t="str">
        <f>ifna(VLOOKUP(K10387,'Лист1'!D:E,2,false))</f>
        <v/>
      </c>
      <c r="M10387" s="9"/>
      <c r="N10387" s="9"/>
      <c r="O10387" s="9"/>
      <c r="P10387" s="9"/>
      <c r="Q10387" s="9"/>
      <c r="R10387" s="9"/>
    </row>
    <row r="10388" ht="15.75" customHeight="1">
      <c r="A10388" s="14" t="s">
        <v>11</v>
      </c>
      <c r="B10388" s="14" t="s">
        <v>12</v>
      </c>
      <c r="C10388" s="40" t="s">
        <v>23415</v>
      </c>
      <c r="D10388" s="14" t="s">
        <v>24822</v>
      </c>
      <c r="E10388" s="13" t="s">
        <v>24823</v>
      </c>
      <c r="F10388" s="14" t="s">
        <v>24824</v>
      </c>
      <c r="G10388" s="14" t="s">
        <v>8599</v>
      </c>
      <c r="H10388" s="41" t="s">
        <v>6712</v>
      </c>
      <c r="I10388" s="42" t="s">
        <v>85</v>
      </c>
      <c r="J10388" s="46">
        <f t="shared" si="1"/>
        <v>41</v>
      </c>
      <c r="K10388" s="7" t="str">
        <f t="shared" si="2"/>
        <v>ENG30-06773434-nsporazum</v>
      </c>
      <c r="L10388" s="7" t="str">
        <f>ifna(VLOOKUP(K10388,'Лист1'!D:E,2,false))</f>
        <v/>
      </c>
      <c r="M10388" s="9"/>
      <c r="N10388" s="9"/>
      <c r="O10388" s="9"/>
      <c r="P10388" s="9"/>
      <c r="Q10388" s="9"/>
      <c r="R10388" s="9"/>
    </row>
    <row r="10389" ht="15.75" customHeight="1">
      <c r="A10389" s="14" t="s">
        <v>11</v>
      </c>
      <c r="B10389" s="14" t="s">
        <v>12</v>
      </c>
      <c r="C10389" s="40" t="s">
        <v>24825</v>
      </c>
      <c r="D10389" s="14" t="s">
        <v>24826</v>
      </c>
      <c r="E10389" s="13" t="s">
        <v>24827</v>
      </c>
      <c r="F10389" s="14" t="s">
        <v>24828</v>
      </c>
      <c r="G10389" s="14" t="s">
        <v>8599</v>
      </c>
      <c r="H10389" s="41" t="s">
        <v>6712</v>
      </c>
      <c r="I10389" s="42" t="s">
        <v>85</v>
      </c>
      <c r="J10389" s="28">
        <f t="shared" si="1"/>
        <v>117</v>
      </c>
      <c r="K10389" s="7" t="str">
        <f t="shared" si="2"/>
        <v>ENG30-06773684-nsavez</v>
      </c>
      <c r="L10389" s="7" t="str">
        <f>ifna(VLOOKUP(K10389,'Лист1'!D:E,2,false))</f>
        <v/>
      </c>
      <c r="M10389" s="9"/>
      <c r="N10389" s="9"/>
      <c r="O10389" s="9"/>
      <c r="P10389" s="9"/>
      <c r="Q10389" s="9"/>
      <c r="R10389" s="9"/>
    </row>
    <row r="10390" ht="15.75" customHeight="1">
      <c r="A10390" s="14" t="s">
        <v>11</v>
      </c>
      <c r="B10390" s="14" t="s">
        <v>12</v>
      </c>
      <c r="C10390" s="40" t="s">
        <v>23415</v>
      </c>
      <c r="D10390" s="14" t="s">
        <v>24826</v>
      </c>
      <c r="E10390" s="13" t="s">
        <v>24827</v>
      </c>
      <c r="F10390" s="14" t="s">
        <v>24828</v>
      </c>
      <c r="G10390" s="14" t="s">
        <v>8599</v>
      </c>
      <c r="H10390" s="41" t="s">
        <v>6712</v>
      </c>
      <c r="I10390" s="42" t="s">
        <v>85</v>
      </c>
      <c r="J10390" s="44">
        <f t="shared" si="1"/>
        <v>117</v>
      </c>
      <c r="K10390" s="7" t="str">
        <f t="shared" si="2"/>
        <v>ENG30-06773684-nsporazum</v>
      </c>
      <c r="L10390" s="7" t="str">
        <f>ifna(VLOOKUP(K10390,'Лист1'!D:E,2,false))</f>
        <v/>
      </c>
      <c r="M10390" s="9"/>
      <c r="N10390" s="9"/>
      <c r="O10390" s="9"/>
      <c r="P10390" s="9"/>
      <c r="Q10390" s="9"/>
      <c r="R10390" s="9"/>
    </row>
    <row r="10391" ht="15.75" customHeight="1">
      <c r="A10391" s="14" t="s">
        <v>11</v>
      </c>
      <c r="B10391" s="14" t="s">
        <v>12</v>
      </c>
      <c r="C10391" s="40" t="s">
        <v>24829</v>
      </c>
      <c r="D10391" s="14" t="s">
        <v>24830</v>
      </c>
      <c r="E10391" s="13" t="s">
        <v>24831</v>
      </c>
      <c r="F10391" s="13" t="s">
        <v>24829</v>
      </c>
      <c r="G10391" s="14" t="s">
        <v>8599</v>
      </c>
      <c r="H10391" s="159" t="s">
        <v>6712</v>
      </c>
      <c r="I10391" s="116" t="s">
        <v>17</v>
      </c>
      <c r="J10391" s="51">
        <f t="shared" si="1"/>
        <v>39</v>
      </c>
      <c r="K10391" s="7" t="str">
        <f t="shared" si="2"/>
        <v>ENG30-06773976-nmirovni sporazum</v>
      </c>
      <c r="L10391" s="7" t="str">
        <f>ifna(VLOOKUP(K10391,'Лист1'!D:E,2,false))</f>
        <v/>
      </c>
      <c r="M10391" s="9"/>
      <c r="N10391" s="9"/>
      <c r="O10391" s="9"/>
      <c r="P10391" s="9"/>
      <c r="Q10391" s="9"/>
      <c r="R10391" s="9"/>
    </row>
    <row r="10392" ht="15.75" customHeight="1">
      <c r="A10392" s="14" t="s">
        <v>11</v>
      </c>
      <c r="B10392" s="14" t="s">
        <v>12</v>
      </c>
      <c r="C10392" s="40" t="s">
        <v>23174</v>
      </c>
      <c r="D10392" s="14" t="s">
        <v>24832</v>
      </c>
      <c r="E10392" s="13" t="s">
        <v>24833</v>
      </c>
      <c r="F10392" s="14" t="s">
        <v>23174</v>
      </c>
      <c r="G10392" s="14" t="s">
        <v>19760</v>
      </c>
      <c r="H10392" s="41" t="s">
        <v>6712</v>
      </c>
      <c r="I10392" s="42" t="s">
        <v>85</v>
      </c>
      <c r="J10392" s="28">
        <f t="shared" si="1"/>
        <v>34</v>
      </c>
      <c r="K10392" s="7" t="str">
        <f t="shared" si="2"/>
        <v>ENG30-06774316-nkonvencija</v>
      </c>
      <c r="L10392" s="7" t="str">
        <f>ifna(VLOOKUP(K10392,'Лист1'!D:E,2,false))</f>
        <v/>
      </c>
      <c r="M10392" s="9"/>
      <c r="N10392" s="9"/>
      <c r="O10392" s="9"/>
      <c r="P10392" s="9"/>
      <c r="Q10392" s="9"/>
      <c r="R10392" s="9"/>
    </row>
    <row r="10393" ht="15.75" customHeight="1">
      <c r="A10393" s="14" t="s">
        <v>11</v>
      </c>
      <c r="B10393" s="14" t="s">
        <v>12</v>
      </c>
      <c r="C10393" s="40" t="s">
        <v>24834</v>
      </c>
      <c r="D10393" s="14" t="s">
        <v>24835</v>
      </c>
      <c r="E10393" s="13" t="s">
        <v>24836</v>
      </c>
      <c r="F10393" s="14" t="s">
        <v>24837</v>
      </c>
      <c r="G10393" s="14" t="s">
        <v>6772</v>
      </c>
      <c r="H10393" s="41" t="s">
        <v>6712</v>
      </c>
      <c r="I10393" s="42" t="s">
        <v>85</v>
      </c>
      <c r="J10393" s="77">
        <f t="shared" si="1"/>
        <v>87</v>
      </c>
      <c r="K10393" s="7" t="str">
        <f t="shared" si="2"/>
        <v>ENG30-06776138-nduhovitost</v>
      </c>
      <c r="L10393" s="7" t="str">
        <f>ifna(VLOOKUP(K10393,'Лист1'!D:E,2,false))</f>
        <v/>
      </c>
      <c r="M10393" s="9"/>
      <c r="N10393" s="9"/>
      <c r="O10393" s="9"/>
      <c r="P10393" s="9"/>
      <c r="Q10393" s="9"/>
      <c r="R10393" s="9"/>
    </row>
    <row r="10394" ht="15.75" customHeight="1">
      <c r="A10394" s="14" t="s">
        <v>11</v>
      </c>
      <c r="B10394" s="14" t="s">
        <v>12</v>
      </c>
      <c r="C10394" s="40" t="s">
        <v>22124</v>
      </c>
      <c r="D10394" s="14" t="s">
        <v>24835</v>
      </c>
      <c r="E10394" s="13" t="s">
        <v>24836</v>
      </c>
      <c r="F10394" s="14" t="s">
        <v>24837</v>
      </c>
      <c r="G10394" s="14" t="s">
        <v>6772</v>
      </c>
      <c r="H10394" s="41" t="s">
        <v>6712</v>
      </c>
      <c r="I10394" s="42" t="s">
        <v>85</v>
      </c>
      <c r="J10394" s="48">
        <f t="shared" si="1"/>
        <v>87</v>
      </c>
      <c r="K10394" s="7" t="str">
        <f t="shared" si="2"/>
        <v>ENG30-06776138-nraspoloženje</v>
      </c>
      <c r="L10394" s="7" t="str">
        <f>ifna(VLOOKUP(K10394,'Лист1'!D:E,2,false))</f>
        <v/>
      </c>
      <c r="M10394" s="9"/>
      <c r="N10394" s="9"/>
      <c r="O10394" s="9"/>
      <c r="P10394" s="9"/>
      <c r="Q10394" s="9"/>
      <c r="R10394" s="9"/>
    </row>
    <row r="10395" ht="15.75" customHeight="1">
      <c r="A10395" s="14" t="s">
        <v>11</v>
      </c>
      <c r="B10395" s="14" t="s">
        <v>12</v>
      </c>
      <c r="C10395" s="40" t="s">
        <v>24838</v>
      </c>
      <c r="D10395" s="14" t="s">
        <v>24839</v>
      </c>
      <c r="E10395" s="13" t="s">
        <v>24840</v>
      </c>
      <c r="F10395" s="14" t="s">
        <v>24841</v>
      </c>
      <c r="G10395" s="14" t="s">
        <v>8042</v>
      </c>
      <c r="H10395" s="41" t="s">
        <v>6712</v>
      </c>
      <c r="I10395" s="42" t="s">
        <v>85</v>
      </c>
      <c r="J10395" s="28">
        <f t="shared" si="1"/>
        <v>61</v>
      </c>
      <c r="K10395" s="7" t="str">
        <f t="shared" si="2"/>
        <v>ENG30-06780678-nstrip</v>
      </c>
      <c r="L10395" s="7" t="str">
        <f>ifna(VLOOKUP(K10395,'Лист1'!D:E,2,false))</f>
        <v/>
      </c>
      <c r="M10395" s="9"/>
      <c r="N10395" s="9"/>
      <c r="O10395" s="9"/>
      <c r="P10395" s="9"/>
      <c r="Q10395" s="9"/>
      <c r="R10395" s="9"/>
    </row>
    <row r="10396" ht="15.75" customHeight="1">
      <c r="A10396" s="14" t="s">
        <v>11</v>
      </c>
      <c r="B10396" s="14" t="s">
        <v>12</v>
      </c>
      <c r="C10396" s="40" t="s">
        <v>23547</v>
      </c>
      <c r="D10396" s="14" t="s">
        <v>24842</v>
      </c>
      <c r="E10396" s="13" t="s">
        <v>24843</v>
      </c>
      <c r="F10396" s="14" t="s">
        <v>24844</v>
      </c>
      <c r="G10396" s="14" t="s">
        <v>6772</v>
      </c>
      <c r="H10396" s="41" t="s">
        <v>6712</v>
      </c>
      <c r="I10396" s="42" t="s">
        <v>85</v>
      </c>
      <c r="J10396" s="53">
        <f t="shared" si="1"/>
        <v>137</v>
      </c>
      <c r="K10396" s="7" t="str">
        <f t="shared" si="2"/>
        <v>ENG30-06782019-nmišljenje</v>
      </c>
      <c r="L10396" s="7" t="str">
        <f>ifna(VLOOKUP(K10396,'Лист1'!D:E,2,false))</f>
        <v/>
      </c>
      <c r="M10396" s="9"/>
      <c r="N10396" s="9"/>
      <c r="O10396" s="9"/>
      <c r="P10396" s="9"/>
      <c r="Q10396" s="9"/>
      <c r="R10396" s="9"/>
    </row>
    <row r="10397" ht="15.75" customHeight="1">
      <c r="A10397" s="14" t="s">
        <v>11</v>
      </c>
      <c r="B10397" s="14" t="s">
        <v>12</v>
      </c>
      <c r="C10397" s="40" t="s">
        <v>12202</v>
      </c>
      <c r="D10397" s="14" t="s">
        <v>24842</v>
      </c>
      <c r="E10397" s="13" t="s">
        <v>24843</v>
      </c>
      <c r="F10397" s="14" t="s">
        <v>24844</v>
      </c>
      <c r="G10397" s="14" t="s">
        <v>6772</v>
      </c>
      <c r="H10397" s="41" t="s">
        <v>6712</v>
      </c>
      <c r="I10397" s="42" t="s">
        <v>85</v>
      </c>
      <c r="J10397" s="30">
        <f t="shared" si="1"/>
        <v>137</v>
      </c>
      <c r="K10397" s="7" t="str">
        <f t="shared" si="2"/>
        <v>ENG30-06782019-npogled</v>
      </c>
      <c r="L10397" s="7" t="str">
        <f>ifna(VLOOKUP(K10397,'Лист1'!D:E,2,false))</f>
        <v/>
      </c>
      <c r="M10397" s="9"/>
      <c r="N10397" s="9"/>
      <c r="O10397" s="9"/>
      <c r="P10397" s="9"/>
      <c r="Q10397" s="9"/>
      <c r="R10397" s="9"/>
    </row>
    <row r="10398" ht="15.75" customHeight="1">
      <c r="A10398" s="14" t="s">
        <v>11</v>
      </c>
      <c r="B10398" s="14" t="s">
        <v>12</v>
      </c>
      <c r="C10398" s="40" t="s">
        <v>22568</v>
      </c>
      <c r="D10398" s="14" t="s">
        <v>24842</v>
      </c>
      <c r="E10398" s="13" t="s">
        <v>24843</v>
      </c>
      <c r="F10398" s="14" t="s">
        <v>24844</v>
      </c>
      <c r="G10398" s="14" t="s">
        <v>6772</v>
      </c>
      <c r="H10398" s="41" t="s">
        <v>6712</v>
      </c>
      <c r="I10398" s="42" t="s">
        <v>85</v>
      </c>
      <c r="J10398" s="38">
        <f t="shared" si="1"/>
        <v>137</v>
      </c>
      <c r="K10398" s="7" t="str">
        <f t="shared" si="2"/>
        <v>ENG30-06782019-nstav</v>
      </c>
      <c r="L10398" s="7" t="str">
        <f>ifna(VLOOKUP(K10398,'Лист1'!D:E,2,false))</f>
        <v/>
      </c>
      <c r="M10398" s="9"/>
      <c r="N10398" s="9"/>
      <c r="O10398" s="9"/>
      <c r="P10398" s="9"/>
      <c r="Q10398" s="9"/>
      <c r="R10398" s="9"/>
    </row>
    <row r="10399" ht="15.75" customHeight="1">
      <c r="A10399" s="14" t="s">
        <v>11</v>
      </c>
      <c r="B10399" s="14" t="s">
        <v>12</v>
      </c>
      <c r="C10399" s="40" t="s">
        <v>23957</v>
      </c>
      <c r="D10399" s="14" t="s">
        <v>24845</v>
      </c>
      <c r="E10399" s="13" t="s">
        <v>24846</v>
      </c>
      <c r="F10399" s="14" t="s">
        <v>24847</v>
      </c>
      <c r="G10399" s="14" t="s">
        <v>6772</v>
      </c>
      <c r="H10399" s="41" t="s">
        <v>6712</v>
      </c>
      <c r="I10399" s="42" t="s">
        <v>85</v>
      </c>
      <c r="J10399" s="71">
        <f t="shared" si="1"/>
        <v>68</v>
      </c>
      <c r="K10399" s="7" t="str">
        <f t="shared" si="2"/>
        <v>ENG30-06783265-npozicija</v>
      </c>
      <c r="L10399" s="7" t="str">
        <f>ifna(VLOOKUP(K10399,'Лист1'!D:E,2,false))</f>
        <v/>
      </c>
      <c r="M10399" s="9"/>
      <c r="N10399" s="9"/>
      <c r="O10399" s="9"/>
      <c r="P10399" s="9"/>
      <c r="Q10399" s="9"/>
      <c r="R10399" s="9"/>
    </row>
    <row r="10400" ht="15.75" customHeight="1">
      <c r="A10400" s="14" t="s">
        <v>11</v>
      </c>
      <c r="B10400" s="14" t="s">
        <v>12</v>
      </c>
      <c r="C10400" s="40" t="s">
        <v>18727</v>
      </c>
      <c r="D10400" s="14" t="s">
        <v>24845</v>
      </c>
      <c r="E10400" s="13" t="s">
        <v>24846</v>
      </c>
      <c r="F10400" s="14" t="s">
        <v>24847</v>
      </c>
      <c r="G10400" s="14" t="s">
        <v>6772</v>
      </c>
      <c r="H10400" s="41" t="s">
        <v>6712</v>
      </c>
      <c r="I10400" s="42" t="s">
        <v>85</v>
      </c>
      <c r="J10400" s="82">
        <f t="shared" si="1"/>
        <v>68</v>
      </c>
      <c r="K10400" s="7" t="str">
        <f t="shared" si="2"/>
        <v>ENG30-06783265-nstrana</v>
      </c>
      <c r="L10400" s="7" t="str">
        <f>ifna(VLOOKUP(K10400,'Лист1'!D:E,2,false))</f>
        <v/>
      </c>
      <c r="M10400" s="9"/>
      <c r="N10400" s="9"/>
      <c r="O10400" s="9"/>
      <c r="P10400" s="9"/>
      <c r="Q10400" s="9"/>
      <c r="R10400" s="9"/>
    </row>
    <row r="10401" ht="15.75" customHeight="1">
      <c r="A10401" s="14" t="s">
        <v>11</v>
      </c>
      <c r="B10401" s="14" t="s">
        <v>12</v>
      </c>
      <c r="C10401" s="40" t="s">
        <v>21710</v>
      </c>
      <c r="D10401" s="14" t="s">
        <v>24848</v>
      </c>
      <c r="E10401" s="13" t="s">
        <v>24849</v>
      </c>
      <c r="F10401" s="14" t="s">
        <v>24850</v>
      </c>
      <c r="G10401" s="14" t="s">
        <v>6772</v>
      </c>
      <c r="H10401" s="41" t="s">
        <v>6712</v>
      </c>
      <c r="I10401" s="42" t="s">
        <v>85</v>
      </c>
      <c r="J10401" s="39">
        <f t="shared" si="1"/>
        <v>33</v>
      </c>
      <c r="K10401" s="7" t="str">
        <f t="shared" si="2"/>
        <v>ENG30-06783768-nnaslov</v>
      </c>
      <c r="L10401" s="7" t="str">
        <f>ifna(VLOOKUP(K10401,'Лист1'!D:E,2,false))</f>
        <v/>
      </c>
      <c r="M10401" s="9"/>
      <c r="N10401" s="9"/>
      <c r="O10401" s="9"/>
      <c r="P10401" s="9"/>
      <c r="Q10401" s="9"/>
      <c r="R10401" s="9"/>
    </row>
    <row r="10402" ht="15.75" customHeight="1">
      <c r="A10402" s="14" t="s">
        <v>11</v>
      </c>
      <c r="B10402" s="14" t="s">
        <v>12</v>
      </c>
      <c r="C10402" s="40" t="s">
        <v>23473</v>
      </c>
      <c r="D10402" s="14" t="s">
        <v>24848</v>
      </c>
      <c r="E10402" s="13" t="s">
        <v>24849</v>
      </c>
      <c r="F10402" s="14" t="s">
        <v>24850</v>
      </c>
      <c r="G10402" s="14" t="s">
        <v>6772</v>
      </c>
      <c r="H10402" s="41" t="s">
        <v>6712</v>
      </c>
      <c r="I10402" s="42" t="s">
        <v>85</v>
      </c>
      <c r="J10402" s="120">
        <f t="shared" si="1"/>
        <v>33</v>
      </c>
      <c r="K10402" s="7" t="str">
        <f t="shared" si="2"/>
        <v>ENG30-06783768-npitanje</v>
      </c>
      <c r="L10402" s="7" t="str">
        <f>ifna(VLOOKUP(K10402,'Лист1'!D:E,2,false))</f>
        <v/>
      </c>
      <c r="M10402" s="9"/>
      <c r="N10402" s="9"/>
      <c r="O10402" s="9"/>
      <c r="P10402" s="9"/>
      <c r="Q10402" s="9"/>
      <c r="R10402" s="9"/>
    </row>
    <row r="10403" ht="15.75" customHeight="1">
      <c r="A10403" s="14" t="s">
        <v>11</v>
      </c>
      <c r="B10403" s="14" t="s">
        <v>12</v>
      </c>
      <c r="C10403" s="40" t="s">
        <v>23230</v>
      </c>
      <c r="D10403" s="14" t="s">
        <v>24851</v>
      </c>
      <c r="E10403" s="13" t="s">
        <v>24852</v>
      </c>
      <c r="F10403" s="14" t="s">
        <v>23230</v>
      </c>
      <c r="G10403" s="14" t="s">
        <v>6772</v>
      </c>
      <c r="H10403" s="41" t="s">
        <v>6712</v>
      </c>
      <c r="I10403" s="42" t="s">
        <v>85</v>
      </c>
      <c r="J10403" s="22">
        <f t="shared" si="1"/>
        <v>48</v>
      </c>
      <c r="K10403" s="7" t="str">
        <f t="shared" si="2"/>
        <v>ENG30-06784003-nproblem</v>
      </c>
      <c r="L10403" s="7" t="str">
        <f>ifna(VLOOKUP(K10403,'Лист1'!D:E,2,false))</f>
        <v/>
      </c>
      <c r="M10403" s="9"/>
      <c r="N10403" s="9"/>
      <c r="O10403" s="9"/>
      <c r="P10403" s="9"/>
      <c r="Q10403" s="9"/>
      <c r="R10403" s="9"/>
    </row>
    <row r="10404" ht="15.75" customHeight="1">
      <c r="A10404" s="14" t="s">
        <v>11</v>
      </c>
      <c r="B10404" s="14" t="s">
        <v>12</v>
      </c>
      <c r="C10404" s="40" t="s">
        <v>24653</v>
      </c>
      <c r="D10404" s="14" t="s">
        <v>24853</v>
      </c>
      <c r="E10404" s="13" t="s">
        <v>24854</v>
      </c>
      <c r="F10404" s="14" t="s">
        <v>24653</v>
      </c>
      <c r="G10404" s="14" t="s">
        <v>6772</v>
      </c>
      <c r="H10404" s="41" t="s">
        <v>6712</v>
      </c>
      <c r="I10404" s="42" t="s">
        <v>85</v>
      </c>
      <c r="J10404" s="37">
        <f t="shared" si="1"/>
        <v>28</v>
      </c>
      <c r="K10404" s="7" t="str">
        <f t="shared" si="2"/>
        <v>ENG30-06784966-nslučaj</v>
      </c>
      <c r="L10404" s="7" t="str">
        <f>ifna(VLOOKUP(K10404,'Лист1'!D:E,2,false))</f>
        <v/>
      </c>
      <c r="M10404" s="9"/>
      <c r="N10404" s="9"/>
      <c r="O10404" s="9"/>
      <c r="P10404" s="9"/>
      <c r="Q10404" s="9"/>
      <c r="R10404" s="9"/>
    </row>
    <row r="10405" ht="15.75" customHeight="1">
      <c r="A10405" s="14" t="s">
        <v>11</v>
      </c>
      <c r="B10405" s="14" t="s">
        <v>12</v>
      </c>
      <c r="C10405" s="40" t="s">
        <v>23175</v>
      </c>
      <c r="D10405" s="14" t="s">
        <v>24855</v>
      </c>
      <c r="E10405" s="13" t="s">
        <v>24856</v>
      </c>
      <c r="F10405" s="14" t="s">
        <v>24857</v>
      </c>
      <c r="G10405" s="14" t="s">
        <v>6772</v>
      </c>
      <c r="H10405" s="41" t="s">
        <v>6712</v>
      </c>
      <c r="I10405" s="42" t="s">
        <v>85</v>
      </c>
      <c r="J10405" s="107">
        <f t="shared" si="1"/>
        <v>59</v>
      </c>
      <c r="K10405" s="7" t="str">
        <f t="shared" si="2"/>
        <v>ENG30-06788897-npravilo</v>
      </c>
      <c r="L10405" s="7" t="str">
        <f>ifna(VLOOKUP(K10405,'Лист1'!D:E,2,false))</f>
        <v/>
      </c>
      <c r="M10405" s="9"/>
      <c r="N10405" s="9"/>
      <c r="O10405" s="9"/>
      <c r="P10405" s="9"/>
      <c r="Q10405" s="9"/>
      <c r="R10405" s="9"/>
    </row>
    <row r="10406" ht="15.75" customHeight="1">
      <c r="A10406" s="14" t="s">
        <v>11</v>
      </c>
      <c r="B10406" s="14" t="s">
        <v>12</v>
      </c>
      <c r="C10406" s="40" t="s">
        <v>24308</v>
      </c>
      <c r="D10406" s="14" t="s">
        <v>24858</v>
      </c>
      <c r="E10406" s="13" t="s">
        <v>24859</v>
      </c>
      <c r="F10406" s="14" t="s">
        <v>24860</v>
      </c>
      <c r="G10406" s="14" t="s">
        <v>6772</v>
      </c>
      <c r="H10406" s="41" t="s">
        <v>6712</v>
      </c>
      <c r="I10406" s="42" t="s">
        <v>85</v>
      </c>
      <c r="J10406" s="87">
        <f t="shared" si="1"/>
        <v>40</v>
      </c>
      <c r="K10406" s="7" t="str">
        <f t="shared" si="2"/>
        <v>ENG30-06793231-nnatpis</v>
      </c>
      <c r="L10406" s="7" t="str">
        <f>ifna(VLOOKUP(K10406,'Лист1'!D:E,2,false))</f>
        <v/>
      </c>
      <c r="M10406" s="9"/>
      <c r="N10406" s="9"/>
      <c r="O10406" s="9"/>
      <c r="P10406" s="9"/>
      <c r="Q10406" s="9"/>
      <c r="R10406" s="9"/>
    </row>
    <row r="10407" ht="15.75" customHeight="1">
      <c r="A10407" s="14" t="s">
        <v>11</v>
      </c>
      <c r="B10407" s="14" t="s">
        <v>12</v>
      </c>
      <c r="C10407" s="40" t="s">
        <v>24861</v>
      </c>
      <c r="D10407" s="14" t="s">
        <v>24862</v>
      </c>
      <c r="E10407" s="13" t="s">
        <v>24863</v>
      </c>
      <c r="F10407" s="14" t="s">
        <v>24864</v>
      </c>
      <c r="G10407" s="14" t="s">
        <v>6772</v>
      </c>
      <c r="H10407" s="41" t="s">
        <v>6712</v>
      </c>
      <c r="I10407" s="42" t="s">
        <v>85</v>
      </c>
      <c r="J10407" s="46">
        <f t="shared" si="1"/>
        <v>47</v>
      </c>
      <c r="K10407" s="7" t="str">
        <f t="shared" si="2"/>
        <v>ENG30-06796119-nmarka</v>
      </c>
      <c r="L10407" s="7" t="str">
        <f>ifna(VLOOKUP(K10407,'Лист1'!D:E,2,false))</f>
        <v/>
      </c>
      <c r="M10407" s="9"/>
      <c r="N10407" s="9"/>
      <c r="O10407" s="9"/>
      <c r="P10407" s="9"/>
      <c r="Q10407" s="9"/>
      <c r="R10407" s="9"/>
    </row>
    <row r="10408" ht="15.75" customHeight="1">
      <c r="A10408" s="14" t="s">
        <v>11</v>
      </c>
      <c r="B10408" s="14" t="s">
        <v>12</v>
      </c>
      <c r="C10408" s="40" t="s">
        <v>24000</v>
      </c>
      <c r="D10408" s="14" t="s">
        <v>24865</v>
      </c>
      <c r="E10408" s="13" t="s">
        <v>24866</v>
      </c>
      <c r="F10408" s="14" t="s">
        <v>24867</v>
      </c>
      <c r="G10408" s="14" t="s">
        <v>6772</v>
      </c>
      <c r="H10408" s="41" t="s">
        <v>6712</v>
      </c>
      <c r="I10408" s="42" t="s">
        <v>85</v>
      </c>
      <c r="J10408" s="38">
        <f t="shared" si="1"/>
        <v>38</v>
      </c>
      <c r="K10408" s="7" t="str">
        <f t="shared" si="2"/>
        <v>ENG30-06797169-nznak</v>
      </c>
      <c r="L10408" s="7" t="str">
        <f>ifna(VLOOKUP(K10408,'Лист1'!D:E,2,false))</f>
        <v/>
      </c>
      <c r="M10408" s="9"/>
      <c r="N10408" s="9"/>
      <c r="O10408" s="9"/>
      <c r="P10408" s="9"/>
      <c r="Q10408" s="9"/>
      <c r="R10408" s="9"/>
    </row>
    <row r="10409" ht="15.75" customHeight="1">
      <c r="A10409" s="14" t="s">
        <v>11</v>
      </c>
      <c r="B10409" s="14" t="s">
        <v>12</v>
      </c>
      <c r="C10409" s="40" t="s">
        <v>21126</v>
      </c>
      <c r="D10409" s="14" t="s">
        <v>24868</v>
      </c>
      <c r="E10409" s="13" t="s">
        <v>24869</v>
      </c>
      <c r="F10409" s="14" t="s">
        <v>24870</v>
      </c>
      <c r="G10409" s="14" t="s">
        <v>6772</v>
      </c>
      <c r="H10409" s="41" t="s">
        <v>6712</v>
      </c>
      <c r="I10409" s="42" t="s">
        <v>85</v>
      </c>
      <c r="J10409" s="66">
        <f t="shared" si="1"/>
        <v>76</v>
      </c>
      <c r="K10409" s="7" t="str">
        <f t="shared" si="2"/>
        <v>ENG30-06806469-nsimbol</v>
      </c>
      <c r="L10409" s="7" t="str">
        <f>ifna(VLOOKUP(K10409,'Лист1'!D:E,2,false))</f>
        <v/>
      </c>
      <c r="M10409" s="9"/>
      <c r="N10409" s="9"/>
      <c r="O10409" s="9"/>
      <c r="P10409" s="9"/>
      <c r="Q10409" s="9"/>
      <c r="R10409" s="9"/>
    </row>
    <row r="10410" ht="15.75" customHeight="1">
      <c r="A10410" s="14" t="s">
        <v>11</v>
      </c>
      <c r="B10410" s="14" t="s">
        <v>12</v>
      </c>
      <c r="C10410" s="40" t="s">
        <v>24000</v>
      </c>
      <c r="D10410" s="14" t="s">
        <v>24868</v>
      </c>
      <c r="E10410" s="13" t="s">
        <v>24869</v>
      </c>
      <c r="F10410" s="14" t="s">
        <v>24870</v>
      </c>
      <c r="G10410" s="14" t="s">
        <v>6772</v>
      </c>
      <c r="H10410" s="41" t="s">
        <v>6712</v>
      </c>
      <c r="I10410" s="42" t="s">
        <v>85</v>
      </c>
      <c r="J10410" s="45">
        <f t="shared" si="1"/>
        <v>76</v>
      </c>
      <c r="K10410" s="7" t="str">
        <f t="shared" si="2"/>
        <v>ENG30-06806469-nznak</v>
      </c>
      <c r="L10410" s="7" t="str">
        <f>ifna(VLOOKUP(K10410,'Лист1'!D:E,2,false))</f>
        <v/>
      </c>
      <c r="M10410" s="9"/>
      <c r="N10410" s="9"/>
      <c r="O10410" s="9"/>
      <c r="P10410" s="9"/>
      <c r="Q10410" s="9"/>
      <c r="R10410" s="9"/>
    </row>
    <row r="10411" ht="15.75" customHeight="1">
      <c r="A10411" s="14" t="s">
        <v>11</v>
      </c>
      <c r="B10411" s="14" t="s">
        <v>12</v>
      </c>
      <c r="C10411" s="40" t="s">
        <v>16516</v>
      </c>
      <c r="D10411" s="14" t="s">
        <v>24871</v>
      </c>
      <c r="E10411" s="13" t="s">
        <v>24872</v>
      </c>
      <c r="F10411" s="14" t="s">
        <v>24873</v>
      </c>
      <c r="G10411" s="14" t="s">
        <v>6772</v>
      </c>
      <c r="H10411" s="41" t="s">
        <v>6712</v>
      </c>
      <c r="I10411" s="42" t="s">
        <v>85</v>
      </c>
      <c r="J10411" s="50">
        <f t="shared" si="1"/>
        <v>26</v>
      </c>
      <c r="K10411" s="7" t="str">
        <f t="shared" si="2"/>
        <v>ENG30-06807056-ndlaka</v>
      </c>
      <c r="L10411" s="7" t="str">
        <f>ifna(VLOOKUP(K10411,'Лист1'!D:E,2,false))</f>
        <v/>
      </c>
      <c r="M10411" s="9"/>
      <c r="N10411" s="9"/>
      <c r="O10411" s="9"/>
      <c r="P10411" s="9"/>
      <c r="Q10411" s="9"/>
      <c r="R10411" s="9"/>
    </row>
    <row r="10412" ht="15.75" customHeight="1">
      <c r="A10412" s="14" t="s">
        <v>11</v>
      </c>
      <c r="B10412" s="14" t="s">
        <v>12</v>
      </c>
      <c r="C10412" s="40" t="s">
        <v>22660</v>
      </c>
      <c r="D10412" s="14" t="s">
        <v>24874</v>
      </c>
      <c r="E10412" s="13" t="s">
        <v>24875</v>
      </c>
      <c r="F10412" s="14" t="s">
        <v>22660</v>
      </c>
      <c r="G10412" s="14" t="s">
        <v>17517</v>
      </c>
      <c r="H10412" s="41" t="s">
        <v>6712</v>
      </c>
      <c r="I10412" s="42" t="s">
        <v>85</v>
      </c>
      <c r="J10412" s="63">
        <f t="shared" si="1"/>
        <v>49</v>
      </c>
      <c r="K10412" s="7" t="str">
        <f t="shared" si="2"/>
        <v>ENG30-06807198-nbroj</v>
      </c>
      <c r="L10412" s="7" t="str">
        <f>ifna(VLOOKUP(K10412,'Лист1'!D:E,2,false))</f>
        <v/>
      </c>
      <c r="M10412" s="9"/>
      <c r="N10412" s="9"/>
      <c r="O10412" s="9"/>
      <c r="P10412" s="9"/>
      <c r="Q10412" s="9"/>
      <c r="R10412" s="9"/>
    </row>
    <row r="10413" ht="15.75" customHeight="1">
      <c r="A10413" s="14" t="s">
        <v>11</v>
      </c>
      <c r="B10413" s="14" t="s">
        <v>12</v>
      </c>
      <c r="C10413" s="40" t="s">
        <v>24876</v>
      </c>
      <c r="D10413" s="14" t="s">
        <v>24877</v>
      </c>
      <c r="E10413" s="13" t="s">
        <v>24878</v>
      </c>
      <c r="F10413" s="13" t="s">
        <v>24876</v>
      </c>
      <c r="G10413" s="14" t="s">
        <v>7523</v>
      </c>
      <c r="H10413" s="159" t="s">
        <v>6712</v>
      </c>
      <c r="I10413" s="116" t="s">
        <v>17</v>
      </c>
      <c r="J10413" s="45">
        <f t="shared" si="1"/>
        <v>44</v>
      </c>
      <c r="K10413" s="7" t="str">
        <f t="shared" si="2"/>
        <v>ENG30-06809074-nbrojni sistem</v>
      </c>
      <c r="L10413" s="7" t="str">
        <f>ifna(VLOOKUP(K10413,'Лист1'!D:E,2,false))</f>
        <v/>
      </c>
      <c r="M10413" s="9"/>
      <c r="N10413" s="9"/>
      <c r="O10413" s="9"/>
      <c r="P10413" s="9"/>
      <c r="Q10413" s="9"/>
      <c r="R10413" s="9"/>
    </row>
    <row r="10414" ht="15.75" customHeight="1">
      <c r="A10414" s="14" t="s">
        <v>11</v>
      </c>
      <c r="B10414" s="14" t="s">
        <v>12</v>
      </c>
      <c r="C10414" s="40" t="s">
        <v>24000</v>
      </c>
      <c r="D10414" s="14" t="s">
        <v>24879</v>
      </c>
      <c r="E10414" s="13" t="s">
        <v>24880</v>
      </c>
      <c r="F10414" s="14" t="s">
        <v>24000</v>
      </c>
      <c r="G10414" s="14" t="s">
        <v>7523</v>
      </c>
      <c r="H10414" s="41" t="s">
        <v>6712</v>
      </c>
      <c r="I10414" s="42" t="s">
        <v>85</v>
      </c>
      <c r="J10414" s="45">
        <f t="shared" si="1"/>
        <v>61</v>
      </c>
      <c r="K10414" s="7" t="str">
        <f t="shared" si="2"/>
        <v>ENG30-06811625-nznak</v>
      </c>
      <c r="L10414" s="7" t="str">
        <f>ifna(VLOOKUP(K10414,'Лист1'!D:E,2,false))</f>
        <v/>
      </c>
      <c r="M10414" s="9"/>
      <c r="N10414" s="9"/>
      <c r="O10414" s="9"/>
      <c r="P10414" s="9"/>
      <c r="Q10414" s="9"/>
      <c r="R10414" s="9"/>
    </row>
    <row r="10415" ht="15.75" customHeight="1">
      <c r="A10415" s="14" t="s">
        <v>11</v>
      </c>
      <c r="B10415" s="14" t="s">
        <v>12</v>
      </c>
      <c r="C10415" s="40" t="s">
        <v>22615</v>
      </c>
      <c r="D10415" s="14" t="s">
        <v>24881</v>
      </c>
      <c r="E10415" s="13" t="s">
        <v>24882</v>
      </c>
      <c r="F10415" s="14" t="s">
        <v>24883</v>
      </c>
      <c r="G10415" s="14" t="s">
        <v>7523</v>
      </c>
      <c r="H10415" s="41" t="s">
        <v>6712</v>
      </c>
      <c r="I10415" s="42" t="s">
        <v>85</v>
      </c>
      <c r="J10415" s="126">
        <f t="shared" si="1"/>
        <v>82</v>
      </c>
      <c r="K10415" s="7" t="str">
        <f t="shared" si="2"/>
        <v>ENG30-06812417-nstepen</v>
      </c>
      <c r="L10415" s="7" t="str">
        <f>ifna(VLOOKUP(K10415,'Лист1'!D:E,2,false))</f>
        <v/>
      </c>
      <c r="M10415" s="9"/>
      <c r="N10415" s="9"/>
      <c r="O10415" s="9"/>
      <c r="P10415" s="9"/>
      <c r="Q10415" s="9"/>
      <c r="R10415" s="9"/>
    </row>
    <row r="10416" ht="15.75" customHeight="1">
      <c r="A10416" s="14" t="s">
        <v>11</v>
      </c>
      <c r="B10416" s="14" t="s">
        <v>12</v>
      </c>
      <c r="C10416" s="40" t="s">
        <v>23173</v>
      </c>
      <c r="D10416" s="14" t="s">
        <v>24884</v>
      </c>
      <c r="E10416" s="13" t="s">
        <v>24885</v>
      </c>
      <c r="F10416" s="14" t="s">
        <v>24886</v>
      </c>
      <c r="G10416" s="14" t="s">
        <v>7053</v>
      </c>
      <c r="H10416" s="41" t="s">
        <v>6712</v>
      </c>
      <c r="I10416" s="42" t="s">
        <v>85</v>
      </c>
      <c r="J10416" s="45">
        <f t="shared" si="1"/>
        <v>61</v>
      </c>
      <c r="K10416" s="7" t="str">
        <f t="shared" si="2"/>
        <v>ENG30-06816935-nformula</v>
      </c>
      <c r="L10416" s="7" t="str">
        <f>ifna(VLOOKUP(K10416,'Лист1'!D:E,2,false))</f>
        <v/>
      </c>
      <c r="M10416" s="9"/>
      <c r="N10416" s="9"/>
      <c r="O10416" s="9"/>
      <c r="P10416" s="9"/>
      <c r="Q10416" s="9"/>
      <c r="R10416" s="9"/>
    </row>
    <row r="10417" ht="15.75" customHeight="1">
      <c r="A10417" s="14" t="s">
        <v>11</v>
      </c>
      <c r="B10417" s="14" t="s">
        <v>12</v>
      </c>
      <c r="C10417" s="40" t="s">
        <v>22167</v>
      </c>
      <c r="D10417" s="14" t="s">
        <v>24884</v>
      </c>
      <c r="E10417" s="13" t="s">
        <v>24885</v>
      </c>
      <c r="F10417" s="14" t="s">
        <v>24886</v>
      </c>
      <c r="G10417" s="14" t="s">
        <v>7053</v>
      </c>
      <c r="H10417" s="41" t="s">
        <v>6712</v>
      </c>
      <c r="I10417" s="42" t="s">
        <v>85</v>
      </c>
      <c r="J10417" s="36">
        <f t="shared" si="1"/>
        <v>61</v>
      </c>
      <c r="K10417" s="7" t="str">
        <f t="shared" si="2"/>
        <v>ENG30-06816935-nizraz</v>
      </c>
      <c r="L10417" s="7" t="str">
        <f>ifna(VLOOKUP(K10417,'Лист1'!D:E,2,false))</f>
        <v/>
      </c>
      <c r="M10417" s="9"/>
      <c r="N10417" s="9"/>
      <c r="O10417" s="9"/>
      <c r="P10417" s="9"/>
      <c r="Q10417" s="9"/>
      <c r="R10417" s="9"/>
    </row>
    <row r="10418" ht="15.75" customHeight="1">
      <c r="A10418" s="14" t="s">
        <v>11</v>
      </c>
      <c r="B10418" s="14" t="s">
        <v>12</v>
      </c>
      <c r="C10418" s="40" t="s">
        <v>21122</v>
      </c>
      <c r="D10418" s="14" t="s">
        <v>24887</v>
      </c>
      <c r="E10418" s="13" t="s">
        <v>24888</v>
      </c>
      <c r="F10418" s="14" t="s">
        <v>24889</v>
      </c>
      <c r="G10418" s="14" t="s">
        <v>7136</v>
      </c>
      <c r="H10418" s="41" t="s">
        <v>6712</v>
      </c>
      <c r="I10418" s="42" t="s">
        <v>85</v>
      </c>
      <c r="J10418" s="37">
        <f t="shared" si="1"/>
        <v>59</v>
      </c>
      <c r="K10418" s="7" t="str">
        <f t="shared" si="2"/>
        <v>ENG30-06817782-noznaka</v>
      </c>
      <c r="L10418" s="7" t="str">
        <f>ifna(VLOOKUP(K10418,'Лист1'!D:E,2,false))</f>
        <v/>
      </c>
      <c r="M10418" s="9"/>
      <c r="N10418" s="9"/>
      <c r="O10418" s="9"/>
      <c r="P10418" s="9"/>
      <c r="Q10418" s="9"/>
      <c r="R10418" s="9"/>
    </row>
    <row r="10419" ht="15.75" customHeight="1">
      <c r="A10419" s="14" t="s">
        <v>11</v>
      </c>
      <c r="B10419" s="14" t="s">
        <v>12</v>
      </c>
      <c r="C10419" s="40" t="s">
        <v>24000</v>
      </c>
      <c r="D10419" s="14" t="s">
        <v>24887</v>
      </c>
      <c r="E10419" s="13" t="s">
        <v>24888</v>
      </c>
      <c r="F10419" s="14" t="s">
        <v>24889</v>
      </c>
      <c r="G10419" s="14" t="s">
        <v>7136</v>
      </c>
      <c r="H10419" s="41" t="s">
        <v>6712</v>
      </c>
      <c r="I10419" s="42" t="s">
        <v>85</v>
      </c>
      <c r="J10419" s="126">
        <f t="shared" si="1"/>
        <v>59</v>
      </c>
      <c r="K10419" s="7" t="str">
        <f t="shared" si="2"/>
        <v>ENG30-06817782-nznak</v>
      </c>
      <c r="L10419" s="7" t="str">
        <f>ifna(VLOOKUP(K10419,'Лист1'!D:E,2,false))</f>
        <v/>
      </c>
      <c r="M10419" s="9"/>
      <c r="N10419" s="9"/>
      <c r="O10419" s="9"/>
      <c r="P10419" s="9"/>
      <c r="Q10419" s="9"/>
      <c r="R10419" s="9"/>
    </row>
    <row r="10420" ht="15.75" customHeight="1">
      <c r="A10420" s="14" t="s">
        <v>11</v>
      </c>
      <c r="B10420" s="14" t="s">
        <v>12</v>
      </c>
      <c r="C10420" s="40" t="s">
        <v>24890</v>
      </c>
      <c r="D10420" s="14" t="s">
        <v>24891</v>
      </c>
      <c r="E10420" s="13" t="s">
        <v>24892</v>
      </c>
      <c r="F10420" s="14" t="s">
        <v>24893</v>
      </c>
      <c r="G10420" s="14" t="s">
        <v>7136</v>
      </c>
      <c r="H10420" s="41" t="s">
        <v>6712</v>
      </c>
      <c r="I10420" s="42" t="s">
        <v>85</v>
      </c>
      <c r="J10420" s="81">
        <f t="shared" si="1"/>
        <v>78</v>
      </c>
      <c r="K10420" s="7" t="str">
        <f t="shared" si="2"/>
        <v>ENG30-06821422-ndolar</v>
      </c>
      <c r="L10420" s="7" t="str">
        <f>ifna(VLOOKUP(K10420,'Лист1'!D:E,2,false))</f>
        <v/>
      </c>
      <c r="M10420" s="9"/>
      <c r="N10420" s="9"/>
      <c r="O10420" s="9"/>
      <c r="P10420" s="9"/>
      <c r="Q10420" s="9"/>
      <c r="R10420" s="9"/>
    </row>
    <row r="10421" ht="15.75" customHeight="1">
      <c r="A10421" s="14" t="s">
        <v>11</v>
      </c>
      <c r="B10421" s="14" t="s">
        <v>12</v>
      </c>
      <c r="C10421" s="40" t="s">
        <v>24894</v>
      </c>
      <c r="D10421" s="14" t="s">
        <v>24895</v>
      </c>
      <c r="E10421" s="13" t="s">
        <v>24896</v>
      </c>
      <c r="F10421" s="14" t="s">
        <v>24897</v>
      </c>
      <c r="G10421" s="14" t="s">
        <v>6772</v>
      </c>
      <c r="H10421" s="41" t="s">
        <v>6712</v>
      </c>
      <c r="I10421" s="42" t="s">
        <v>85</v>
      </c>
      <c r="J10421" s="100">
        <f t="shared" si="1"/>
        <v>59</v>
      </c>
      <c r="K10421" s="7" t="str">
        <f t="shared" si="2"/>
        <v>ENG30-06822034-nvrh</v>
      </c>
      <c r="L10421" s="7" t="str">
        <f>ifna(VLOOKUP(K10421,'Лист1'!D:E,2,false))</f>
        <v/>
      </c>
      <c r="M10421" s="9"/>
      <c r="N10421" s="9"/>
      <c r="O10421" s="9"/>
      <c r="P10421" s="9"/>
      <c r="Q10421" s="9"/>
      <c r="R10421" s="9"/>
    </row>
    <row r="10422" ht="15.75" customHeight="1">
      <c r="A10422" s="14" t="s">
        <v>11</v>
      </c>
      <c r="B10422" s="14" t="s">
        <v>12</v>
      </c>
      <c r="C10422" s="40" t="s">
        <v>24898</v>
      </c>
      <c r="D10422" s="14" t="s">
        <v>24899</v>
      </c>
      <c r="E10422" s="13" t="s">
        <v>24900</v>
      </c>
      <c r="F10422" s="14" t="s">
        <v>24901</v>
      </c>
      <c r="G10422" s="14" t="s">
        <v>7136</v>
      </c>
      <c r="H10422" s="41" t="s">
        <v>6712</v>
      </c>
      <c r="I10422" s="42" t="s">
        <v>85</v>
      </c>
      <c r="J10422" s="66">
        <f t="shared" si="1"/>
        <v>111</v>
      </c>
      <c r="K10422" s="7" t="str">
        <f t="shared" si="2"/>
        <v>ENG30-06822198-nakcent</v>
      </c>
      <c r="L10422" s="7" t="str">
        <f>ifna(VLOOKUP(K10422,'Лист1'!D:E,2,false))</f>
        <v/>
      </c>
      <c r="M10422" s="9"/>
      <c r="N10422" s="9"/>
      <c r="O10422" s="9"/>
      <c r="P10422" s="9"/>
      <c r="Q10422" s="9"/>
      <c r="R10422" s="9"/>
    </row>
    <row r="10423" ht="15.75" customHeight="1">
      <c r="A10423" s="14" t="s">
        <v>11</v>
      </c>
      <c r="B10423" s="14" t="s">
        <v>12</v>
      </c>
      <c r="C10423" s="40" t="s">
        <v>23555</v>
      </c>
      <c r="D10423" s="14" t="s">
        <v>24902</v>
      </c>
      <c r="E10423" s="13" t="s">
        <v>24903</v>
      </c>
      <c r="F10423" s="14" t="s">
        <v>23555</v>
      </c>
      <c r="G10423" s="14" t="s">
        <v>7136</v>
      </c>
      <c r="H10423" s="41" t="s">
        <v>6712</v>
      </c>
      <c r="I10423" s="42" t="s">
        <v>85</v>
      </c>
      <c r="J10423" s="50">
        <f t="shared" si="1"/>
        <v>18</v>
      </c>
      <c r="K10423" s="7" t="str">
        <f t="shared" si="2"/>
        <v>ENG30-06825120-ntip</v>
      </c>
      <c r="L10423" s="7" t="str">
        <f>ifna(VLOOKUP(K10423,'Лист1'!D:E,2,false))</f>
        <v/>
      </c>
      <c r="M10423" s="9"/>
      <c r="N10423" s="9"/>
      <c r="O10423" s="9"/>
      <c r="P10423" s="9"/>
      <c r="Q10423" s="9"/>
      <c r="R10423" s="9"/>
    </row>
    <row r="10424" ht="15.75" customHeight="1">
      <c r="A10424" s="14" t="s">
        <v>11</v>
      </c>
      <c r="B10424" s="14" t="s">
        <v>12</v>
      </c>
      <c r="C10424" s="40" t="s">
        <v>23313</v>
      </c>
      <c r="D10424" s="14" t="s">
        <v>24904</v>
      </c>
      <c r="E10424" s="13" t="s">
        <v>24905</v>
      </c>
      <c r="F10424" s="14" t="s">
        <v>24906</v>
      </c>
      <c r="G10424" s="14" t="s">
        <v>7136</v>
      </c>
      <c r="H10424" s="41" t="s">
        <v>6712</v>
      </c>
      <c r="I10424" s="42" t="s">
        <v>85</v>
      </c>
      <c r="J10424" s="43">
        <f t="shared" si="1"/>
        <v>67</v>
      </c>
      <c r="K10424" s="7" t="str">
        <f t="shared" si="2"/>
        <v>ENG30-06828389-nzvezda</v>
      </c>
      <c r="L10424" s="7" t="str">
        <f>ifna(VLOOKUP(K10424,'Лист1'!D:E,2,false))</f>
        <v/>
      </c>
      <c r="M10424" s="9"/>
      <c r="N10424" s="9"/>
      <c r="O10424" s="9"/>
      <c r="P10424" s="9"/>
      <c r="Q10424" s="9"/>
      <c r="R10424" s="9"/>
    </row>
    <row r="10425" ht="15.75" customHeight="1">
      <c r="A10425" s="14" t="s">
        <v>11</v>
      </c>
      <c r="B10425" s="14" t="s">
        <v>12</v>
      </c>
      <c r="C10425" s="40" t="s">
        <v>24907</v>
      </c>
      <c r="D10425" s="14" t="s">
        <v>24904</v>
      </c>
      <c r="E10425" s="13" t="s">
        <v>24905</v>
      </c>
      <c r="F10425" s="14" t="s">
        <v>24906</v>
      </c>
      <c r="G10425" s="14" t="s">
        <v>7136</v>
      </c>
      <c r="H10425" s="41" t="s">
        <v>6712</v>
      </c>
      <c r="I10425" s="42" t="s">
        <v>85</v>
      </c>
      <c r="J10425" s="52">
        <f t="shared" si="1"/>
        <v>67</v>
      </c>
      <c r="K10425" s="7" t="str">
        <f t="shared" si="2"/>
        <v>ENG30-06828389-nzvezdica</v>
      </c>
      <c r="L10425" s="7" t="str">
        <f>ifna(VLOOKUP(K10425,'Лист1'!D:E,2,false))</f>
        <v/>
      </c>
      <c r="M10425" s="9"/>
      <c r="N10425" s="9"/>
      <c r="O10425" s="9"/>
      <c r="P10425" s="9"/>
      <c r="Q10425" s="9"/>
      <c r="R10425" s="9"/>
    </row>
    <row r="10426" ht="15.75" customHeight="1">
      <c r="A10426" s="14" t="s">
        <v>11</v>
      </c>
      <c r="B10426" s="14" t="s">
        <v>12</v>
      </c>
      <c r="C10426" s="40" t="s">
        <v>22031</v>
      </c>
      <c r="D10426" s="14" t="s">
        <v>24908</v>
      </c>
      <c r="E10426" s="13" t="s">
        <v>24909</v>
      </c>
      <c r="F10426" s="14" t="s">
        <v>22031</v>
      </c>
      <c r="G10426" s="14" t="s">
        <v>6772</v>
      </c>
      <c r="H10426" s="41" t="s">
        <v>6712</v>
      </c>
      <c r="I10426" s="42" t="s">
        <v>85</v>
      </c>
      <c r="J10426" s="39">
        <f t="shared" si="1"/>
        <v>70</v>
      </c>
      <c r="K10426" s="7" t="str">
        <f t="shared" si="2"/>
        <v>ENG30-06828818-nslovo</v>
      </c>
      <c r="L10426" s="7" t="str">
        <f>ifna(VLOOKUP(K10426,'Лист1'!D:E,2,false))</f>
        <v/>
      </c>
      <c r="M10426" s="9"/>
      <c r="N10426" s="9"/>
      <c r="O10426" s="9"/>
      <c r="P10426" s="9"/>
      <c r="Q10426" s="9"/>
      <c r="R10426" s="9"/>
    </row>
    <row r="10427" ht="15.75" customHeight="1">
      <c r="A10427" s="14" t="s">
        <v>11</v>
      </c>
      <c r="B10427" s="14" t="s">
        <v>12</v>
      </c>
      <c r="C10427" s="40" t="s">
        <v>24910</v>
      </c>
      <c r="D10427" s="14" t="s">
        <v>24911</v>
      </c>
      <c r="E10427" s="13" t="s">
        <v>24912</v>
      </c>
      <c r="F10427" s="14" t="s">
        <v>24913</v>
      </c>
      <c r="G10427" s="14"/>
      <c r="H10427" s="41" t="s">
        <v>6712</v>
      </c>
      <c r="I10427" s="42" t="s">
        <v>85</v>
      </c>
      <c r="J10427" s="47">
        <f t="shared" si="1"/>
        <v>32</v>
      </c>
      <c r="K10427" s="7" t="str">
        <f t="shared" si="2"/>
        <v>ENG30-06832033-ni</v>
      </c>
      <c r="L10427" s="7" t="str">
        <f>ifna(VLOOKUP(K10427,'Лист1'!D:E,2,false))</f>
        <v>briši</v>
      </c>
      <c r="M10427" s="9"/>
      <c r="N10427" s="9"/>
      <c r="O10427" s="9"/>
      <c r="P10427" s="9"/>
      <c r="Q10427" s="9"/>
      <c r="R10427" s="9"/>
    </row>
    <row r="10428" ht="15.75" customHeight="1">
      <c r="A10428" s="14" t="s">
        <v>11</v>
      </c>
      <c r="B10428" s="14" t="s">
        <v>12</v>
      </c>
      <c r="C10428" s="40" t="s">
        <v>24914</v>
      </c>
      <c r="D10428" s="14" t="s">
        <v>24915</v>
      </c>
      <c r="E10428" s="13" t="s">
        <v>24916</v>
      </c>
      <c r="F10428" s="14" t="s">
        <v>24914</v>
      </c>
      <c r="G10428" s="14"/>
      <c r="H10428" s="41" t="s">
        <v>6712</v>
      </c>
      <c r="I10428" s="42" t="s">
        <v>85</v>
      </c>
      <c r="J10428" s="71">
        <f t="shared" si="1"/>
        <v>24</v>
      </c>
      <c r="K10428" s="7" t="str">
        <f t="shared" si="2"/>
        <v>ENG30-06834458-ndelta</v>
      </c>
      <c r="L10428" s="7" t="str">
        <f>ifna(VLOOKUP(K10428,'Лист1'!D:E,2,false))</f>
        <v/>
      </c>
      <c r="M10428" s="9"/>
      <c r="N10428" s="9"/>
      <c r="O10428" s="9"/>
      <c r="P10428" s="9"/>
      <c r="Q10428" s="9"/>
      <c r="R10428" s="9"/>
    </row>
    <row r="10429" ht="15.75" customHeight="1">
      <c r="A10429" s="14" t="s">
        <v>11</v>
      </c>
      <c r="B10429" s="14" t="s">
        <v>12</v>
      </c>
      <c r="C10429" s="40" t="s">
        <v>20511</v>
      </c>
      <c r="D10429" s="14" t="s">
        <v>24917</v>
      </c>
      <c r="E10429" s="13" t="s">
        <v>24918</v>
      </c>
      <c r="F10429" s="14" t="s">
        <v>20511</v>
      </c>
      <c r="G10429" s="14"/>
      <c r="H10429" s="41" t="s">
        <v>6712</v>
      </c>
      <c r="I10429" s="42" t="s">
        <v>85</v>
      </c>
      <c r="J10429" s="99">
        <f t="shared" si="1"/>
        <v>28</v>
      </c>
      <c r="K10429" s="7" t="str">
        <f t="shared" si="2"/>
        <v>ENG30-06835098-nkapa</v>
      </c>
      <c r="L10429" s="7" t="str">
        <f>ifna(VLOOKUP(K10429,'Лист1'!D:E,2,false))</f>
        <v/>
      </c>
      <c r="M10429" s="9"/>
      <c r="N10429" s="9"/>
      <c r="O10429" s="9"/>
      <c r="P10429" s="9"/>
      <c r="Q10429" s="9"/>
      <c r="R10429" s="9"/>
    </row>
    <row r="10430" ht="15.75" customHeight="1">
      <c r="A10430" s="14" t="s">
        <v>11</v>
      </c>
      <c r="B10430" s="14" t="s">
        <v>12</v>
      </c>
      <c r="C10430" s="40" t="s">
        <v>22064</v>
      </c>
      <c r="D10430" s="14" t="s">
        <v>24919</v>
      </c>
      <c r="E10430" s="13" t="s">
        <v>24920</v>
      </c>
      <c r="F10430" s="14" t="s">
        <v>24921</v>
      </c>
      <c r="G10430" s="14" t="s">
        <v>6772</v>
      </c>
      <c r="H10430" s="41" t="s">
        <v>6712</v>
      </c>
      <c r="I10430" s="42" t="s">
        <v>85</v>
      </c>
      <c r="J10430" s="70">
        <f t="shared" si="1"/>
        <v>27</v>
      </c>
      <c r="K10430" s="7" t="str">
        <f t="shared" si="2"/>
        <v>ENG30-06838005-nvoda</v>
      </c>
      <c r="L10430" s="7" t="str">
        <f>ifna(VLOOKUP(K10430,'Лист1'!D:E,2,false))</f>
        <v/>
      </c>
      <c r="M10430" s="9"/>
      <c r="N10430" s="9"/>
      <c r="O10430" s="9"/>
      <c r="P10430" s="9"/>
      <c r="Q10430" s="9"/>
      <c r="R10430" s="9"/>
    </row>
    <row r="10431" ht="15.75" customHeight="1">
      <c r="A10431" s="14" t="s">
        <v>11</v>
      </c>
      <c r="B10431" s="14" t="s">
        <v>12</v>
      </c>
      <c r="C10431" s="40" t="s">
        <v>21665</v>
      </c>
      <c r="D10431" s="14" t="s">
        <v>24922</v>
      </c>
      <c r="E10431" s="13" t="s">
        <v>24923</v>
      </c>
      <c r="F10431" s="14" t="s">
        <v>24924</v>
      </c>
      <c r="G10431" s="14" t="s">
        <v>7136</v>
      </c>
      <c r="H10431" s="41" t="s">
        <v>6712</v>
      </c>
      <c r="I10431" s="42" t="s">
        <v>85</v>
      </c>
      <c r="J10431" s="29">
        <f t="shared" si="1"/>
        <v>72</v>
      </c>
      <c r="K10431" s="7" t="str">
        <f t="shared" si="2"/>
        <v>ENG30-06839190-nrazmak</v>
      </c>
      <c r="L10431" s="7" t="str">
        <f>ifna(VLOOKUP(K10431,'Лист1'!D:E,2,false))</f>
        <v/>
      </c>
      <c r="M10431" s="9"/>
      <c r="N10431" s="9"/>
      <c r="O10431" s="9"/>
      <c r="P10431" s="9"/>
      <c r="Q10431" s="9"/>
      <c r="R10431" s="9"/>
    </row>
    <row r="10432" ht="15.75" customHeight="1">
      <c r="A10432" s="14" t="s">
        <v>11</v>
      </c>
      <c r="B10432" s="14" t="s">
        <v>12</v>
      </c>
      <c r="C10432" s="40" t="s">
        <v>24925</v>
      </c>
      <c r="D10432" s="14" t="s">
        <v>24926</v>
      </c>
      <c r="E10432" s="13" t="s">
        <v>24927</v>
      </c>
      <c r="F10432" s="14" t="s">
        <v>24928</v>
      </c>
      <c r="G10432" s="14" t="s">
        <v>7136</v>
      </c>
      <c r="H10432" s="41" t="s">
        <v>6712</v>
      </c>
      <c r="I10432" s="42" t="s">
        <v>85</v>
      </c>
      <c r="J10432" s="54">
        <f t="shared" si="1"/>
        <v>56</v>
      </c>
      <c r="K10432" s="7" t="str">
        <f t="shared" si="2"/>
        <v>ENG30-06841159-nradikal</v>
      </c>
      <c r="L10432" s="7" t="str">
        <f>ifna(VLOOKUP(K10432,'Лист1'!D:E,2,false))</f>
        <v/>
      </c>
      <c r="M10432" s="9"/>
      <c r="N10432" s="9"/>
      <c r="O10432" s="9"/>
      <c r="P10432" s="9"/>
      <c r="Q10432" s="9"/>
      <c r="R10432" s="9"/>
    </row>
    <row r="10433" ht="15.75" customHeight="1">
      <c r="A10433" s="14" t="s">
        <v>11</v>
      </c>
      <c r="B10433" s="14" t="s">
        <v>12</v>
      </c>
      <c r="C10433" s="40" t="s">
        <v>21059</v>
      </c>
      <c r="D10433" s="14" t="s">
        <v>24929</v>
      </c>
      <c r="E10433" s="13" t="s">
        <v>24930</v>
      </c>
      <c r="F10433" s="14" t="s">
        <v>21059</v>
      </c>
      <c r="G10433" s="14" t="s">
        <v>7136</v>
      </c>
      <c r="H10433" s="41" t="s">
        <v>6712</v>
      </c>
      <c r="I10433" s="42" t="s">
        <v>85</v>
      </c>
      <c r="J10433" s="51">
        <f t="shared" si="1"/>
        <v>82</v>
      </c>
      <c r="K10433" s="7" t="str">
        <f t="shared" si="2"/>
        <v>ENG30-06843520-ntačka</v>
      </c>
      <c r="L10433" s="7" t="str">
        <f>ifna(VLOOKUP(K10433,'Лист1'!D:E,2,false))</f>
        <v/>
      </c>
      <c r="M10433" s="9"/>
      <c r="N10433" s="9"/>
      <c r="O10433" s="9"/>
      <c r="P10433" s="9"/>
      <c r="Q10433" s="9"/>
      <c r="R10433" s="9"/>
    </row>
    <row r="10434" ht="15.75" customHeight="1">
      <c r="A10434" s="14" t="s">
        <v>11</v>
      </c>
      <c r="B10434" s="14" t="s">
        <v>12</v>
      </c>
      <c r="C10434" s="40" t="s">
        <v>24861</v>
      </c>
      <c r="D10434" s="14" t="s">
        <v>24931</v>
      </c>
      <c r="E10434" s="13" t="s">
        <v>24932</v>
      </c>
      <c r="F10434" s="14" t="s">
        <v>24933</v>
      </c>
      <c r="G10434" s="14" t="s">
        <v>7632</v>
      </c>
      <c r="H10434" s="41" t="s">
        <v>6712</v>
      </c>
      <c r="I10434" s="42" t="s">
        <v>85</v>
      </c>
      <c r="J10434" s="25">
        <f t="shared" si="1"/>
        <v>37</v>
      </c>
      <c r="K10434" s="7" t="str">
        <f t="shared" si="2"/>
        <v>ENG30-06845599-nmarka</v>
      </c>
      <c r="L10434" s="7" t="str">
        <f>ifna(VLOOKUP(K10434,'Лист1'!D:E,2,false))</f>
        <v/>
      </c>
      <c r="M10434" s="9"/>
      <c r="N10434" s="9"/>
      <c r="O10434" s="9"/>
      <c r="P10434" s="9"/>
      <c r="Q10434" s="9"/>
      <c r="R10434" s="9"/>
    </row>
    <row r="10435" ht="15.75" customHeight="1">
      <c r="A10435" s="14" t="s">
        <v>11</v>
      </c>
      <c r="B10435" s="14" t="s">
        <v>12</v>
      </c>
      <c r="C10435" s="40" t="s">
        <v>22493</v>
      </c>
      <c r="D10435" s="14" t="s">
        <v>24934</v>
      </c>
      <c r="E10435" s="13" t="s">
        <v>24935</v>
      </c>
      <c r="F10435" s="14" t="s">
        <v>24936</v>
      </c>
      <c r="G10435" s="14" t="s">
        <v>12436</v>
      </c>
      <c r="H10435" s="41" t="s">
        <v>6712</v>
      </c>
      <c r="I10435" s="42" t="s">
        <v>85</v>
      </c>
      <c r="J10435" s="50">
        <f t="shared" si="1"/>
        <v>32</v>
      </c>
      <c r="K10435" s="7" t="str">
        <f t="shared" si="2"/>
        <v>ENG30-06859056-nton</v>
      </c>
      <c r="L10435" s="7" t="str">
        <f>ifna(VLOOKUP(K10435,'Лист1'!D:E,2,false))</f>
        <v/>
      </c>
      <c r="M10435" s="9"/>
      <c r="N10435" s="9"/>
      <c r="O10435" s="9"/>
      <c r="P10435" s="9"/>
      <c r="Q10435" s="9"/>
      <c r="R10435" s="9"/>
    </row>
    <row r="10436" ht="15.75" customHeight="1">
      <c r="A10436" s="14" t="s">
        <v>11</v>
      </c>
      <c r="B10436" s="14" t="s">
        <v>12</v>
      </c>
      <c r="C10436" s="40" t="s">
        <v>21352</v>
      </c>
      <c r="D10436" s="14" t="s">
        <v>24937</v>
      </c>
      <c r="E10436" s="13" t="s">
        <v>24938</v>
      </c>
      <c r="F10436" s="14" t="s">
        <v>24939</v>
      </c>
      <c r="G10436" s="14" t="s">
        <v>12436</v>
      </c>
      <c r="H10436" s="41" t="s">
        <v>6712</v>
      </c>
      <c r="I10436" s="42" t="s">
        <v>85</v>
      </c>
      <c r="J10436" s="48">
        <f t="shared" si="1"/>
        <v>98</v>
      </c>
      <c r="K10436" s="7" t="str">
        <f t="shared" si="2"/>
        <v>ENG30-06863751-nključ</v>
      </c>
      <c r="L10436" s="7" t="str">
        <f>ifna(VLOOKUP(K10436,'Лист1'!D:E,2,false))</f>
        <v/>
      </c>
      <c r="M10436" s="9"/>
      <c r="N10436" s="9"/>
      <c r="O10436" s="9"/>
      <c r="P10436" s="9"/>
      <c r="Q10436" s="9"/>
      <c r="R10436" s="9"/>
    </row>
    <row r="10437" ht="15.75" customHeight="1">
      <c r="A10437" s="14" t="s">
        <v>11</v>
      </c>
      <c r="B10437" s="14" t="s">
        <v>12</v>
      </c>
      <c r="C10437" s="40" t="s">
        <v>20136</v>
      </c>
      <c r="D10437" s="14" t="s">
        <v>24940</v>
      </c>
      <c r="E10437" s="13" t="s">
        <v>24941</v>
      </c>
      <c r="F10437" s="14" t="s">
        <v>20136</v>
      </c>
      <c r="G10437" s="14" t="s">
        <v>7357</v>
      </c>
      <c r="H10437" s="41" t="s">
        <v>6712</v>
      </c>
      <c r="I10437" s="42" t="s">
        <v>85</v>
      </c>
      <c r="J10437" s="30">
        <f t="shared" si="1"/>
        <v>26</v>
      </c>
      <c r="K10437" s="7" t="str">
        <f t="shared" si="2"/>
        <v>ENG30-06874019-nsvetlo</v>
      </c>
      <c r="L10437" s="7" t="str">
        <f>ifna(VLOOKUP(K10437,'Лист1'!D:E,2,false))</f>
        <v/>
      </c>
      <c r="M10437" s="9"/>
      <c r="N10437" s="9"/>
      <c r="O10437" s="9"/>
      <c r="P10437" s="9"/>
      <c r="Q10437" s="9"/>
      <c r="R10437" s="9"/>
    </row>
    <row r="10438" ht="15.75" customHeight="1">
      <c r="A10438" s="14" t="s">
        <v>11</v>
      </c>
      <c r="B10438" s="14" t="s">
        <v>12</v>
      </c>
      <c r="C10438" s="40" t="s">
        <v>24942</v>
      </c>
      <c r="D10438" s="14" t="s">
        <v>24943</v>
      </c>
      <c r="E10438" s="13" t="s">
        <v>24944</v>
      </c>
      <c r="F10438" s="14" t="s">
        <v>24942</v>
      </c>
      <c r="G10438" s="14" t="s">
        <v>6772</v>
      </c>
      <c r="H10438" s="41" t="s">
        <v>6712</v>
      </c>
      <c r="I10438" s="42" t="s">
        <v>85</v>
      </c>
      <c r="J10438" s="60">
        <f t="shared" si="1"/>
        <v>53</v>
      </c>
      <c r="K10438" s="7" t="str">
        <f t="shared" si="2"/>
        <v>ENG30-06879180-ndemonstracija</v>
      </c>
      <c r="L10438" s="7" t="str">
        <f>ifna(VLOOKUP(K10438,'Лист1'!D:E,2,false))</f>
        <v/>
      </c>
      <c r="M10438" s="9"/>
      <c r="N10438" s="9"/>
      <c r="O10438" s="9"/>
      <c r="P10438" s="9"/>
      <c r="Q10438" s="9"/>
      <c r="R10438" s="9"/>
    </row>
    <row r="10439" ht="15.75" customHeight="1">
      <c r="A10439" s="14" t="s">
        <v>11</v>
      </c>
      <c r="B10439" s="14" t="s">
        <v>12</v>
      </c>
      <c r="C10439" s="40" t="s">
        <v>23705</v>
      </c>
      <c r="D10439" s="14" t="s">
        <v>24945</v>
      </c>
      <c r="E10439" s="13" t="s">
        <v>24946</v>
      </c>
      <c r="F10439" s="14" t="s">
        <v>24947</v>
      </c>
      <c r="G10439" s="14" t="s">
        <v>6772</v>
      </c>
      <c r="H10439" s="41" t="s">
        <v>6712</v>
      </c>
      <c r="I10439" s="42" t="s">
        <v>85</v>
      </c>
      <c r="J10439" s="83">
        <f t="shared" si="1"/>
        <v>48</v>
      </c>
      <c r="K10439" s="7" t="str">
        <f t="shared" si="2"/>
        <v>ENG30-06879521-npredstava</v>
      </c>
      <c r="L10439" s="7" t="str">
        <f>ifna(VLOOKUP(K10439,'Лист1'!D:E,2,false))</f>
        <v/>
      </c>
      <c r="M10439" s="9"/>
      <c r="N10439" s="9"/>
      <c r="O10439" s="9"/>
      <c r="P10439" s="9"/>
      <c r="Q10439" s="9"/>
      <c r="R10439" s="9"/>
    </row>
    <row r="10440" ht="15.75" customHeight="1">
      <c r="A10440" s="14" t="s">
        <v>11</v>
      </c>
      <c r="B10440" s="14" t="s">
        <v>12</v>
      </c>
      <c r="C10440" s="40" t="s">
        <v>22167</v>
      </c>
      <c r="D10440" s="14" t="s">
        <v>24948</v>
      </c>
      <c r="E10440" s="13" t="s">
        <v>24949</v>
      </c>
      <c r="F10440" s="14" t="s">
        <v>24950</v>
      </c>
      <c r="G10440" s="14" t="s">
        <v>6772</v>
      </c>
      <c r="H10440" s="41" t="s">
        <v>6712</v>
      </c>
      <c r="I10440" s="42" t="s">
        <v>85</v>
      </c>
      <c r="J10440" s="65">
        <f t="shared" si="1"/>
        <v>14</v>
      </c>
      <c r="K10440" s="7" t="str">
        <f t="shared" si="2"/>
        <v>ENG30-06880249-nizraz</v>
      </c>
      <c r="L10440" s="7" t="str">
        <f>ifna(VLOOKUP(K10440,'Лист1'!D:E,2,false))</f>
        <v/>
      </c>
      <c r="M10440" s="9"/>
      <c r="N10440" s="9"/>
      <c r="O10440" s="9"/>
      <c r="P10440" s="9"/>
      <c r="Q10440" s="9"/>
      <c r="R10440" s="9"/>
    </row>
    <row r="10441" ht="15.75" customHeight="1">
      <c r="A10441" s="14" t="s">
        <v>11</v>
      </c>
      <c r="B10441" s="14" t="s">
        <v>12</v>
      </c>
      <c r="C10441" s="40" t="s">
        <v>24951</v>
      </c>
      <c r="D10441" s="14" t="s">
        <v>24948</v>
      </c>
      <c r="E10441" s="13" t="s">
        <v>24949</v>
      </c>
      <c r="F10441" s="14" t="s">
        <v>24950</v>
      </c>
      <c r="G10441" s="14" t="s">
        <v>6772</v>
      </c>
      <c r="H10441" s="41" t="s">
        <v>6712</v>
      </c>
      <c r="I10441" s="42" t="s">
        <v>85</v>
      </c>
      <c r="J10441" s="44">
        <f t="shared" si="1"/>
        <v>14</v>
      </c>
      <c r="K10441" s="7" t="str">
        <f t="shared" si="2"/>
        <v>ENG30-06880249-nmanifestacija</v>
      </c>
      <c r="L10441" s="7" t="str">
        <f>ifna(VLOOKUP(K10441,'Лист1'!D:E,2,false))</f>
        <v/>
      </c>
      <c r="M10441" s="9"/>
      <c r="N10441" s="9"/>
      <c r="O10441" s="9"/>
      <c r="P10441" s="9"/>
      <c r="Q10441" s="9"/>
      <c r="R10441" s="9"/>
    </row>
    <row r="10442" ht="15.75" customHeight="1">
      <c r="A10442" s="14" t="s">
        <v>11</v>
      </c>
      <c r="B10442" s="14" t="s">
        <v>12</v>
      </c>
      <c r="C10442" s="40" t="s">
        <v>23138</v>
      </c>
      <c r="D10442" s="14" t="s">
        <v>24952</v>
      </c>
      <c r="E10442" s="13" t="s">
        <v>24953</v>
      </c>
      <c r="F10442" s="14" t="s">
        <v>24954</v>
      </c>
      <c r="G10442" s="14" t="s">
        <v>6772</v>
      </c>
      <c r="H10442" s="41" t="s">
        <v>6712</v>
      </c>
      <c r="I10442" s="42" t="s">
        <v>85</v>
      </c>
      <c r="J10442" s="51">
        <f t="shared" si="1"/>
        <v>20</v>
      </c>
      <c r="K10442" s="7" t="str">
        <f t="shared" si="2"/>
        <v>ENG30-06888345-nviđenje</v>
      </c>
      <c r="L10442" s="7" t="str">
        <f>ifna(VLOOKUP(K10442,'Лист1'!D:E,2,false))</f>
        <v/>
      </c>
      <c r="M10442" s="9"/>
      <c r="N10442" s="9"/>
      <c r="O10442" s="9"/>
      <c r="P10442" s="9"/>
      <c r="Q10442" s="9"/>
      <c r="R10442" s="9"/>
    </row>
    <row r="10443" ht="15.75" customHeight="1">
      <c r="A10443" s="14" t="s">
        <v>11</v>
      </c>
      <c r="B10443" s="14" t="s">
        <v>12</v>
      </c>
      <c r="C10443" s="40" t="s">
        <v>10178</v>
      </c>
      <c r="D10443" s="14" t="s">
        <v>24955</v>
      </c>
      <c r="E10443" s="13" t="s">
        <v>24956</v>
      </c>
      <c r="F10443" s="14" t="s">
        <v>24957</v>
      </c>
      <c r="G10443" s="14" t="s">
        <v>12880</v>
      </c>
      <c r="H10443" s="41" t="s">
        <v>6712</v>
      </c>
      <c r="I10443" s="42" t="s">
        <v>85</v>
      </c>
      <c r="J10443" s="79">
        <f t="shared" si="1"/>
        <v>53</v>
      </c>
      <c r="K10443" s="7" t="str">
        <f t="shared" si="2"/>
        <v>ENG30-06892016-nnastup</v>
      </c>
      <c r="L10443" s="7" t="str">
        <f>ifna(VLOOKUP(K10443,'Лист1'!D:E,2,false))</f>
        <v/>
      </c>
      <c r="M10443" s="9"/>
      <c r="N10443" s="9"/>
      <c r="O10443" s="9"/>
      <c r="P10443" s="9"/>
      <c r="Q10443" s="9"/>
      <c r="R10443" s="9"/>
    </row>
    <row r="10444" ht="15.75" customHeight="1">
      <c r="A10444" s="14" t="s">
        <v>11</v>
      </c>
      <c r="B10444" s="14" t="s">
        <v>12</v>
      </c>
      <c r="C10444" s="40" t="s">
        <v>23705</v>
      </c>
      <c r="D10444" s="14" t="s">
        <v>24955</v>
      </c>
      <c r="E10444" s="13" t="s">
        <v>24956</v>
      </c>
      <c r="F10444" s="14" t="s">
        <v>24957</v>
      </c>
      <c r="G10444" s="14" t="s">
        <v>12880</v>
      </c>
      <c r="H10444" s="41" t="s">
        <v>6712</v>
      </c>
      <c r="I10444" s="42" t="s">
        <v>85</v>
      </c>
      <c r="J10444" s="79">
        <f t="shared" si="1"/>
        <v>53</v>
      </c>
      <c r="K10444" s="7" t="str">
        <f t="shared" si="2"/>
        <v>ENG30-06892016-npredstava</v>
      </c>
      <c r="L10444" s="7" t="str">
        <f>ifna(VLOOKUP(K10444,'Лист1'!D:E,2,false))</f>
        <v/>
      </c>
      <c r="M10444" s="9"/>
      <c r="N10444" s="9"/>
      <c r="O10444" s="9"/>
      <c r="P10444" s="9"/>
      <c r="Q10444" s="9"/>
      <c r="R10444" s="9"/>
    </row>
    <row r="10445" ht="15.75" customHeight="1">
      <c r="A10445" s="14" t="s">
        <v>11</v>
      </c>
      <c r="B10445" s="14" t="s">
        <v>12</v>
      </c>
      <c r="C10445" s="40" t="s">
        <v>24958</v>
      </c>
      <c r="D10445" s="14" t="s">
        <v>24959</v>
      </c>
      <c r="E10445" s="13" t="s">
        <v>24960</v>
      </c>
      <c r="F10445" s="14" t="s">
        <v>24958</v>
      </c>
      <c r="G10445" s="14" t="s">
        <v>12880</v>
      </c>
      <c r="H10445" s="41" t="s">
        <v>6712</v>
      </c>
      <c r="I10445" s="42" t="s">
        <v>85</v>
      </c>
      <c r="J10445" s="22">
        <f t="shared" si="1"/>
        <v>87</v>
      </c>
      <c r="K10445" s="7" t="str">
        <f t="shared" si="2"/>
        <v>ENG30-06892775-nkoncert</v>
      </c>
      <c r="L10445" s="7" t="str">
        <f>ifna(VLOOKUP(K10445,'Лист1'!D:E,2,false))</f>
        <v/>
      </c>
      <c r="M10445" s="9"/>
      <c r="N10445" s="9"/>
      <c r="O10445" s="9"/>
      <c r="P10445" s="9"/>
      <c r="Q10445" s="9"/>
      <c r="R10445" s="9"/>
    </row>
    <row r="10446" ht="15.75" customHeight="1">
      <c r="A10446" s="14" t="s">
        <v>11</v>
      </c>
      <c r="B10446" s="14" t="s">
        <v>12</v>
      </c>
      <c r="C10446" s="40" t="s">
        <v>24961</v>
      </c>
      <c r="D10446" s="14" t="s">
        <v>24962</v>
      </c>
      <c r="E10446" s="13" t="s">
        <v>24963</v>
      </c>
      <c r="F10446" s="14" t="s">
        <v>24961</v>
      </c>
      <c r="G10446" s="14" t="s">
        <v>12880</v>
      </c>
      <c r="H10446" s="41" t="s">
        <v>6712</v>
      </c>
      <c r="I10446" s="42" t="s">
        <v>85</v>
      </c>
      <c r="J10446" s="45">
        <f t="shared" si="1"/>
        <v>40</v>
      </c>
      <c r="K10446" s="7" t="str">
        <f t="shared" si="2"/>
        <v>ENG30-06893285-npremijera</v>
      </c>
      <c r="L10446" s="7" t="str">
        <f>ifna(VLOOKUP(K10446,'Лист1'!D:E,2,false))</f>
        <v/>
      </c>
      <c r="M10446" s="9"/>
      <c r="N10446" s="9"/>
      <c r="O10446" s="9"/>
      <c r="P10446" s="9"/>
      <c r="Q10446" s="9"/>
      <c r="R10446" s="9"/>
    </row>
    <row r="10447" ht="15.75" customHeight="1">
      <c r="A10447" s="14" t="s">
        <v>11</v>
      </c>
      <c r="B10447" s="14" t="s">
        <v>12</v>
      </c>
      <c r="C10447" s="40" t="s">
        <v>10185</v>
      </c>
      <c r="D10447" s="14" t="s">
        <v>24964</v>
      </c>
      <c r="E10447" s="13" t="s">
        <v>24965</v>
      </c>
      <c r="F10447" s="14" t="s">
        <v>24966</v>
      </c>
      <c r="G10447" s="14" t="s">
        <v>12880</v>
      </c>
      <c r="H10447" s="41" t="s">
        <v>6712</v>
      </c>
      <c r="I10447" s="42" t="s">
        <v>85</v>
      </c>
      <c r="J10447" s="69">
        <f t="shared" si="1"/>
        <v>14</v>
      </c>
      <c r="K10447" s="7" t="str">
        <f t="shared" si="2"/>
        <v>ENG30-06893885-npredstavljanje</v>
      </c>
      <c r="L10447" s="7" t="str">
        <f>ifna(VLOOKUP(K10447,'Лист1'!D:E,2,false))</f>
        <v/>
      </c>
      <c r="M10447" s="9"/>
      <c r="N10447" s="9"/>
      <c r="O10447" s="9"/>
      <c r="P10447" s="9"/>
      <c r="Q10447" s="9"/>
      <c r="R10447" s="9"/>
    </row>
    <row r="10448" ht="15.75" customHeight="1">
      <c r="A10448" s="14" t="s">
        <v>11</v>
      </c>
      <c r="B10448" s="14" t="s">
        <v>12</v>
      </c>
      <c r="C10448" s="40" t="s">
        <v>24967</v>
      </c>
      <c r="D10448" s="14" t="s">
        <v>24968</v>
      </c>
      <c r="E10448" s="13" t="s">
        <v>24969</v>
      </c>
      <c r="F10448" s="14" t="s">
        <v>24967</v>
      </c>
      <c r="G10448" s="14" t="s">
        <v>7136</v>
      </c>
      <c r="H10448" s="41" t="s">
        <v>6712</v>
      </c>
      <c r="I10448" s="42" t="s">
        <v>85</v>
      </c>
      <c r="J10448" s="44">
        <f t="shared" si="1"/>
        <v>94</v>
      </c>
      <c r="K10448" s="7" t="str">
        <f t="shared" si="2"/>
        <v>ENG30-06895791-nesperanto</v>
      </c>
      <c r="L10448" s="7" t="str">
        <f>ifna(VLOOKUP(K10448,'Лист1'!D:E,2,false))</f>
        <v/>
      </c>
      <c r="M10448" s="9"/>
      <c r="N10448" s="9"/>
      <c r="O10448" s="9"/>
      <c r="P10448" s="9"/>
      <c r="Q10448" s="9"/>
      <c r="R10448" s="9"/>
    </row>
    <row r="10449" ht="15.75" customHeight="1">
      <c r="A10449" s="14" t="s">
        <v>11</v>
      </c>
      <c r="B10449" s="14" t="s">
        <v>12</v>
      </c>
      <c r="C10449" s="40" t="s">
        <v>24970</v>
      </c>
      <c r="D10449" s="14" t="s">
        <v>24971</v>
      </c>
      <c r="E10449" s="13" t="s">
        <v>24972</v>
      </c>
      <c r="F10449" s="13" t="s">
        <v>24970</v>
      </c>
      <c r="G10449" s="14" t="s">
        <v>8298</v>
      </c>
      <c r="H10449" s="159" t="s">
        <v>6712</v>
      </c>
      <c r="I10449" s="116" t="s">
        <v>17</v>
      </c>
      <c r="J10449" s="98">
        <f t="shared" si="1"/>
        <v>75</v>
      </c>
      <c r="K10449" s="7" t="str">
        <f t="shared" si="2"/>
        <v>ENG30-06898352-nprogramski jezik</v>
      </c>
      <c r="L10449" s="7" t="str">
        <f>ifna(VLOOKUP(K10449,'Лист1'!D:E,2,false))</f>
        <v/>
      </c>
      <c r="M10449" s="9"/>
      <c r="N10449" s="9"/>
      <c r="O10449" s="9"/>
      <c r="P10449" s="9"/>
      <c r="Q10449" s="9"/>
      <c r="R10449" s="9"/>
    </row>
    <row r="10450" ht="15.75" customHeight="1">
      <c r="A10450" s="14" t="s">
        <v>11</v>
      </c>
      <c r="B10450" s="14" t="s">
        <v>12</v>
      </c>
      <c r="C10450" s="40" t="s">
        <v>24973</v>
      </c>
      <c r="D10450" s="14" t="s">
        <v>24974</v>
      </c>
      <c r="E10450" s="13" t="s">
        <v>24975</v>
      </c>
      <c r="F10450" s="13" t="s">
        <v>24973</v>
      </c>
      <c r="G10450" s="14"/>
      <c r="H10450" s="159" t="s">
        <v>6712</v>
      </c>
      <c r="I10450" s="116" t="s">
        <v>17</v>
      </c>
      <c r="J10450" s="27">
        <f t="shared" si="1"/>
        <v>54</v>
      </c>
      <c r="K10450" s="7" t="str">
        <f t="shared" si="2"/>
        <v>ENG30-06903396-nmaternji jezik</v>
      </c>
      <c r="L10450" s="7" t="str">
        <f>ifna(VLOOKUP(K10450,'Лист1'!D:E,2,false))</f>
        <v/>
      </c>
      <c r="M10450" s="9"/>
      <c r="N10450" s="9"/>
      <c r="O10450" s="9"/>
      <c r="P10450" s="9"/>
      <c r="Q10450" s="9"/>
      <c r="R10450" s="9"/>
    </row>
    <row r="10451" ht="15.75" customHeight="1">
      <c r="A10451" s="14" t="s">
        <v>11</v>
      </c>
      <c r="B10451" s="14" t="s">
        <v>12</v>
      </c>
      <c r="C10451" s="40" t="s">
        <v>24973</v>
      </c>
      <c r="D10451" s="14" t="s">
        <v>24976</v>
      </c>
      <c r="E10451" s="13" t="s">
        <v>24977</v>
      </c>
      <c r="F10451" s="13" t="s">
        <v>24978</v>
      </c>
      <c r="G10451" s="14" t="s">
        <v>7136</v>
      </c>
      <c r="H10451" s="159" t="s">
        <v>6712</v>
      </c>
      <c r="I10451" s="116" t="s">
        <v>17</v>
      </c>
      <c r="J10451" s="48">
        <f t="shared" si="1"/>
        <v>97</v>
      </c>
      <c r="K10451" s="7" t="str">
        <f t="shared" si="2"/>
        <v>ENG30-06904748-nmaternji jezik</v>
      </c>
      <c r="L10451" s="7" t="str">
        <f>ifna(VLOOKUP(K10451,'Лист1'!D:E,2,false))</f>
        <v/>
      </c>
      <c r="M10451" s="9"/>
      <c r="N10451" s="9"/>
      <c r="O10451" s="9"/>
      <c r="P10451" s="9"/>
      <c r="Q10451" s="9"/>
      <c r="R10451" s="9"/>
    </row>
    <row r="10452" ht="15.75" customHeight="1">
      <c r="A10452" s="14" t="s">
        <v>11</v>
      </c>
      <c r="B10452" s="14" t="s">
        <v>12</v>
      </c>
      <c r="C10452" s="40" t="s">
        <v>24979</v>
      </c>
      <c r="D10452" s="14" t="s">
        <v>24980</v>
      </c>
      <c r="E10452" s="13" t="s">
        <v>24981</v>
      </c>
      <c r="F10452" s="14" t="s">
        <v>24979</v>
      </c>
      <c r="G10452" s="14" t="s">
        <v>7136</v>
      </c>
      <c r="H10452" s="41" t="s">
        <v>6712</v>
      </c>
      <c r="I10452" s="42" t="s">
        <v>85</v>
      </c>
      <c r="J10452" s="22">
        <f t="shared" si="1"/>
        <v>55</v>
      </c>
      <c r="K10452" s="7" t="str">
        <f t="shared" si="2"/>
        <v>ENG30-06917280-ngvarani</v>
      </c>
      <c r="L10452" s="7" t="str">
        <f>ifna(VLOOKUP(K10452,'Лист1'!D:E,2,false))</f>
        <v/>
      </c>
      <c r="M10452" s="9"/>
      <c r="N10452" s="9"/>
      <c r="O10452" s="9"/>
      <c r="P10452" s="9"/>
      <c r="Q10452" s="9"/>
      <c r="R10452" s="9"/>
    </row>
    <row r="10453" ht="15.75" customHeight="1">
      <c r="A10453" s="14" t="s">
        <v>11</v>
      </c>
      <c r="B10453" s="14" t="s">
        <v>12</v>
      </c>
      <c r="C10453" s="40" t="s">
        <v>7098</v>
      </c>
      <c r="D10453" s="14" t="s">
        <v>24982</v>
      </c>
      <c r="E10453" s="13" t="s">
        <v>24983</v>
      </c>
      <c r="F10453" s="14" t="s">
        <v>24984</v>
      </c>
      <c r="G10453" s="14" t="s">
        <v>7136</v>
      </c>
      <c r="H10453" s="41" t="s">
        <v>6712</v>
      </c>
      <c r="I10453" s="42" t="s">
        <v>85</v>
      </c>
      <c r="J10453" s="43">
        <f t="shared" si="1"/>
        <v>92</v>
      </c>
      <c r="K10453" s="7" t="str">
        <f t="shared" si="2"/>
        <v>ENG30-06933279-nčin</v>
      </c>
      <c r="L10453" s="7" t="str">
        <f>ifna(VLOOKUP(K10453,'Лист1'!D:E,2,false))</f>
        <v/>
      </c>
      <c r="M10453" s="9"/>
      <c r="N10453" s="9"/>
      <c r="O10453" s="9"/>
      <c r="P10453" s="9"/>
      <c r="Q10453" s="9"/>
      <c r="R10453" s="9"/>
    </row>
    <row r="10454" ht="15.75" customHeight="1">
      <c r="A10454" s="14" t="s">
        <v>11</v>
      </c>
      <c r="B10454" s="14" t="s">
        <v>12</v>
      </c>
      <c r="C10454" s="40" t="s">
        <v>24985</v>
      </c>
      <c r="D10454" s="14" t="s">
        <v>24986</v>
      </c>
      <c r="E10454" s="13" t="s">
        <v>24987</v>
      </c>
      <c r="F10454" s="13" t="s">
        <v>24988</v>
      </c>
      <c r="G10454" s="14" t="s">
        <v>7136</v>
      </c>
      <c r="H10454" s="159" t="s">
        <v>6712</v>
      </c>
      <c r="I10454" s="116" t="s">
        <v>17</v>
      </c>
      <c r="J10454" s="17">
        <f t="shared" si="1"/>
        <v>97</v>
      </c>
      <c r="K10454" s="7" t="str">
        <f t="shared" si="2"/>
        <v>ENG30-06966825-nšpanski jezik</v>
      </c>
      <c r="L10454" s="7" t="str">
        <f>ifna(VLOOKUP(K10454,'Лист1'!D:E,2,false))</f>
        <v/>
      </c>
      <c r="M10454" s="9"/>
      <c r="N10454" s="9"/>
      <c r="O10454" s="9"/>
      <c r="P10454" s="9"/>
      <c r="Q10454" s="9"/>
      <c r="R10454" s="9"/>
    </row>
    <row r="10455" ht="15.75" customHeight="1">
      <c r="A10455" s="14" t="s">
        <v>11</v>
      </c>
      <c r="B10455" s="14" t="s">
        <v>12</v>
      </c>
      <c r="C10455" s="40" t="s">
        <v>22523</v>
      </c>
      <c r="D10455" s="14" t="s">
        <v>24989</v>
      </c>
      <c r="E10455" s="13" t="s">
        <v>24990</v>
      </c>
      <c r="F10455" s="14" t="s">
        <v>22523</v>
      </c>
      <c r="G10455" s="14" t="s">
        <v>7136</v>
      </c>
      <c r="H10455" s="41" t="s">
        <v>6712</v>
      </c>
      <c r="I10455" s="42" t="s">
        <v>85</v>
      </c>
      <c r="J10455" s="47">
        <f t="shared" si="1"/>
        <v>117</v>
      </c>
      <c r="K10455" s="7" t="str">
        <f t="shared" si="2"/>
        <v>ENG30-06986100-nmasa</v>
      </c>
      <c r="L10455" s="7" t="str">
        <f>ifna(VLOOKUP(K10455,'Лист1'!D:E,2,false))</f>
        <v/>
      </c>
      <c r="M10455" s="9"/>
      <c r="N10455" s="9"/>
      <c r="O10455" s="9"/>
      <c r="P10455" s="9"/>
      <c r="Q10455" s="9"/>
      <c r="R10455" s="9"/>
    </row>
    <row r="10456" ht="15.75" customHeight="1">
      <c r="A10456" s="14" t="s">
        <v>11</v>
      </c>
      <c r="B10456" s="14" t="s">
        <v>12</v>
      </c>
      <c r="C10456" s="40" t="s">
        <v>20593</v>
      </c>
      <c r="D10456" s="14" t="s">
        <v>24991</v>
      </c>
      <c r="E10456" s="13" t="s">
        <v>24992</v>
      </c>
      <c r="F10456" s="14" t="s">
        <v>24993</v>
      </c>
      <c r="G10456" s="14" t="s">
        <v>24994</v>
      </c>
      <c r="H10456" s="41" t="s">
        <v>6712</v>
      </c>
      <c r="I10456" s="42" t="s">
        <v>85</v>
      </c>
      <c r="J10456" s="17">
        <f t="shared" si="1"/>
        <v>63</v>
      </c>
      <c r="K10456" s="7" t="str">
        <f t="shared" si="2"/>
        <v>ENG30-07004057-nelektrokardiogram</v>
      </c>
      <c r="L10456" s="7" t="str">
        <f>ifna(VLOOKUP(K10456,'Лист1'!D:E,2,false))</f>
        <v/>
      </c>
      <c r="M10456" s="9"/>
      <c r="N10456" s="9"/>
      <c r="O10456" s="9"/>
      <c r="P10456" s="9"/>
      <c r="Q10456" s="9"/>
      <c r="R10456" s="9"/>
    </row>
    <row r="10457" ht="15.75" customHeight="1">
      <c r="A10457" s="14" t="s">
        <v>11</v>
      </c>
      <c r="B10457" s="14" t="s">
        <v>12</v>
      </c>
      <c r="C10457" s="40" t="s">
        <v>24995</v>
      </c>
      <c r="D10457" s="14" t="s">
        <v>24996</v>
      </c>
      <c r="E10457" s="13" t="s">
        <v>24997</v>
      </c>
      <c r="F10457" s="14" t="s">
        <v>24998</v>
      </c>
      <c r="G10457" s="14"/>
      <c r="H10457" s="41" t="s">
        <v>6712</v>
      </c>
      <c r="I10457" s="42" t="s">
        <v>85</v>
      </c>
      <c r="J10457" s="52">
        <f t="shared" si="1"/>
        <v>15</v>
      </c>
      <c r="K10457" s="7" t="str">
        <f t="shared" si="2"/>
        <v>ENG30-07008680-nfragment</v>
      </c>
      <c r="L10457" s="7" t="str">
        <f>ifna(VLOOKUP(K10457,'Лист1'!D:E,2,false))</f>
        <v/>
      </c>
      <c r="M10457" s="9"/>
      <c r="N10457" s="9"/>
      <c r="O10457" s="9"/>
      <c r="P10457" s="9"/>
      <c r="Q10457" s="9"/>
      <c r="R10457" s="9"/>
    </row>
    <row r="10458" ht="15.75" customHeight="1">
      <c r="A10458" s="14" t="s">
        <v>11</v>
      </c>
      <c r="B10458" s="14" t="s">
        <v>12</v>
      </c>
      <c r="C10458" s="40" t="s">
        <v>24999</v>
      </c>
      <c r="D10458" s="14" t="s">
        <v>24996</v>
      </c>
      <c r="E10458" s="13" t="s">
        <v>24997</v>
      </c>
      <c r="F10458" s="14" t="s">
        <v>24998</v>
      </c>
      <c r="G10458" s="14"/>
      <c r="H10458" s="41" t="s">
        <v>6712</v>
      </c>
      <c r="I10458" s="42" t="s">
        <v>85</v>
      </c>
      <c r="J10458" s="27">
        <f t="shared" si="1"/>
        <v>15</v>
      </c>
      <c r="K10458" s="7" t="str">
        <f t="shared" si="2"/>
        <v>ENG30-07008680-nodlomak</v>
      </c>
      <c r="L10458" s="7" t="str">
        <f>ifna(VLOOKUP(K10458,'Лист1'!D:E,2,false))</f>
        <v/>
      </c>
      <c r="M10458" s="9"/>
      <c r="N10458" s="9"/>
      <c r="O10458" s="9"/>
      <c r="P10458" s="9"/>
      <c r="Q10458" s="9"/>
      <c r="R10458" s="9"/>
    </row>
    <row r="10459" ht="15.75" customHeight="1">
      <c r="A10459" s="14" t="s">
        <v>11</v>
      </c>
      <c r="B10459" s="14" t="s">
        <v>12</v>
      </c>
      <c r="C10459" s="40" t="s">
        <v>7098</v>
      </c>
      <c r="D10459" s="14" t="s">
        <v>25000</v>
      </c>
      <c r="E10459" s="13" t="s">
        <v>25001</v>
      </c>
      <c r="F10459" s="14" t="s">
        <v>7098</v>
      </c>
      <c r="G10459" s="14" t="s">
        <v>9704</v>
      </c>
      <c r="H10459" s="41" t="s">
        <v>6712</v>
      </c>
      <c r="I10459" s="42" t="s">
        <v>85</v>
      </c>
      <c r="J10459" s="27">
        <f t="shared" si="1"/>
        <v>34</v>
      </c>
      <c r="K10459" s="7" t="str">
        <f t="shared" si="2"/>
        <v>ENG30-07009640-nčin</v>
      </c>
      <c r="L10459" s="7" t="str">
        <f>ifna(VLOOKUP(K10459,'Лист1'!D:E,2,false))</f>
        <v/>
      </c>
      <c r="M10459" s="9"/>
      <c r="N10459" s="9"/>
      <c r="O10459" s="9"/>
      <c r="P10459" s="9"/>
      <c r="Q10459" s="9"/>
      <c r="R10459" s="9"/>
    </row>
    <row r="10460" ht="15.75" customHeight="1">
      <c r="A10460" s="14" t="s">
        <v>11</v>
      </c>
      <c r="B10460" s="14" t="s">
        <v>12</v>
      </c>
      <c r="C10460" s="40" t="s">
        <v>21509</v>
      </c>
      <c r="D10460" s="14" t="s">
        <v>25002</v>
      </c>
      <c r="E10460" s="13" t="s">
        <v>25003</v>
      </c>
      <c r="F10460" s="14" t="s">
        <v>21509</v>
      </c>
      <c r="G10460" s="14" t="s">
        <v>6826</v>
      </c>
      <c r="H10460" s="41" t="s">
        <v>6712</v>
      </c>
      <c r="I10460" s="42" t="s">
        <v>85</v>
      </c>
      <c r="J10460" s="46">
        <f t="shared" si="1"/>
        <v>24</v>
      </c>
      <c r="K10460" s="7" t="str">
        <f t="shared" si="2"/>
        <v>ENG30-07009808-nscena</v>
      </c>
      <c r="L10460" s="7" t="str">
        <f>ifna(VLOOKUP(K10460,'Лист1'!D:E,2,false))</f>
        <v/>
      </c>
      <c r="M10460" s="9"/>
      <c r="N10460" s="9"/>
      <c r="O10460" s="9"/>
      <c r="P10460" s="9"/>
      <c r="Q10460" s="9"/>
      <c r="R10460" s="9"/>
    </row>
    <row r="10461" ht="15.75" customHeight="1">
      <c r="A10461" s="14" t="s">
        <v>11</v>
      </c>
      <c r="B10461" s="14" t="s">
        <v>12</v>
      </c>
      <c r="C10461" s="40" t="s">
        <v>25004</v>
      </c>
      <c r="D10461" s="14" t="s">
        <v>25005</v>
      </c>
      <c r="E10461" s="13" t="s">
        <v>25006</v>
      </c>
      <c r="F10461" s="14" t="s">
        <v>25007</v>
      </c>
      <c r="G10461" s="14" t="s">
        <v>6826</v>
      </c>
      <c r="H10461" s="41" t="s">
        <v>6712</v>
      </c>
      <c r="I10461" s="42" t="s">
        <v>85</v>
      </c>
      <c r="J10461" s="60">
        <f t="shared" si="1"/>
        <v>97</v>
      </c>
      <c r="K10461" s="7" t="str">
        <f t="shared" si="2"/>
        <v>ENG30-07009946-nscenario</v>
      </c>
      <c r="L10461" s="7" t="str">
        <f>ifna(VLOOKUP(K10461,'Лист1'!D:E,2,false))</f>
        <v/>
      </c>
      <c r="M10461" s="9"/>
      <c r="N10461" s="9"/>
      <c r="O10461" s="9"/>
      <c r="P10461" s="9"/>
      <c r="Q10461" s="9"/>
      <c r="R10461" s="9"/>
    </row>
    <row r="10462" ht="15.75" customHeight="1">
      <c r="A10462" s="14" t="s">
        <v>11</v>
      </c>
      <c r="B10462" s="14" t="s">
        <v>12</v>
      </c>
      <c r="C10462" s="40" t="s">
        <v>25004</v>
      </c>
      <c r="D10462" s="14" t="s">
        <v>25008</v>
      </c>
      <c r="E10462" s="13" t="s">
        <v>25009</v>
      </c>
      <c r="F10462" s="14" t="s">
        <v>25007</v>
      </c>
      <c r="G10462" s="14" t="s">
        <v>6826</v>
      </c>
      <c r="H10462" s="41" t="s">
        <v>6712</v>
      </c>
      <c r="I10462" s="42" t="s">
        <v>85</v>
      </c>
      <c r="J10462" s="33">
        <f t="shared" si="1"/>
        <v>53</v>
      </c>
      <c r="K10462" s="7" t="str">
        <f t="shared" si="2"/>
        <v>ENG30-07012135-nscenario</v>
      </c>
      <c r="L10462" s="7" t="str">
        <f>ifna(VLOOKUP(K10462,'Лист1'!D:E,2,false))</f>
        <v/>
      </c>
      <c r="M10462" s="9"/>
      <c r="N10462" s="9"/>
      <c r="O10462" s="9"/>
      <c r="P10462" s="9"/>
      <c r="Q10462" s="9"/>
      <c r="R10462" s="9"/>
    </row>
    <row r="10463" ht="15.75" customHeight="1">
      <c r="A10463" s="14" t="s">
        <v>11</v>
      </c>
      <c r="B10463" s="14" t="s">
        <v>12</v>
      </c>
      <c r="C10463" s="40" t="s">
        <v>9859</v>
      </c>
      <c r="D10463" s="14" t="s">
        <v>25010</v>
      </c>
      <c r="E10463" s="13" t="s">
        <v>25011</v>
      </c>
      <c r="F10463" s="14" t="s">
        <v>25012</v>
      </c>
      <c r="G10463" s="14" t="s">
        <v>7136</v>
      </c>
      <c r="H10463" s="41" t="s">
        <v>6712</v>
      </c>
      <c r="I10463" s="42" t="s">
        <v>85</v>
      </c>
      <c r="J10463" s="44">
        <f t="shared" si="1"/>
        <v>80</v>
      </c>
      <c r="K10463" s="7" t="str">
        <f t="shared" si="2"/>
        <v>ENG30-07012534-nred</v>
      </c>
      <c r="L10463" s="7" t="str">
        <f>ifna(VLOOKUP(K10463,'Лист1'!D:E,2,false))</f>
        <v/>
      </c>
      <c r="M10463" s="9"/>
      <c r="N10463" s="9"/>
      <c r="O10463" s="9"/>
      <c r="P10463" s="9"/>
      <c r="Q10463" s="9"/>
      <c r="R10463" s="9"/>
    </row>
    <row r="10464" ht="15.75" customHeight="1">
      <c r="A10464" s="14" t="s">
        <v>11</v>
      </c>
      <c r="B10464" s="14" t="s">
        <v>12</v>
      </c>
      <c r="C10464" s="40" t="s">
        <v>21907</v>
      </c>
      <c r="D10464" s="14" t="s">
        <v>25013</v>
      </c>
      <c r="E10464" s="13" t="s">
        <v>25014</v>
      </c>
      <c r="F10464" s="14" t="s">
        <v>21907</v>
      </c>
      <c r="G10464" s="14"/>
      <c r="H10464" s="41" t="s">
        <v>6712</v>
      </c>
      <c r="I10464" s="42" t="s">
        <v>85</v>
      </c>
      <c r="J10464" s="70">
        <f t="shared" si="1"/>
        <v>55</v>
      </c>
      <c r="K10464" s="7" t="str">
        <f t="shared" si="2"/>
        <v>ENG30-07013549-nniska</v>
      </c>
      <c r="L10464" s="7" t="str">
        <f>ifna(VLOOKUP(K10464,'Лист1'!D:E,2,false))</f>
        <v/>
      </c>
      <c r="M10464" s="9"/>
      <c r="N10464" s="9"/>
      <c r="O10464" s="9"/>
      <c r="P10464" s="9"/>
      <c r="Q10464" s="9"/>
      <c r="R10464" s="9"/>
    </row>
    <row r="10465" ht="15.75" customHeight="1">
      <c r="A10465" s="14" t="s">
        <v>11</v>
      </c>
      <c r="B10465" s="14" t="s">
        <v>12</v>
      </c>
      <c r="C10465" s="40" t="s">
        <v>25015</v>
      </c>
      <c r="D10465" s="14" t="s">
        <v>25016</v>
      </c>
      <c r="E10465" s="13" t="s">
        <v>25017</v>
      </c>
      <c r="F10465" s="14" t="s">
        <v>25015</v>
      </c>
      <c r="G10465" s="14"/>
      <c r="H10465" s="41" t="s">
        <v>6712</v>
      </c>
      <c r="I10465" s="42" t="s">
        <v>85</v>
      </c>
      <c r="J10465" s="47">
        <f t="shared" si="1"/>
        <v>63</v>
      </c>
      <c r="K10465" s="7" t="str">
        <f t="shared" si="2"/>
        <v>ENG30-07014187-nlipogram</v>
      </c>
      <c r="L10465" s="7" t="str">
        <f>ifna(VLOOKUP(K10465,'Лист1'!D:E,2,false))</f>
        <v/>
      </c>
      <c r="M10465" s="9"/>
      <c r="N10465" s="9"/>
      <c r="O10465" s="9"/>
      <c r="P10465" s="9"/>
      <c r="Q10465" s="9"/>
      <c r="R10465" s="9"/>
    </row>
    <row r="10466" ht="15.75" customHeight="1">
      <c r="A10466" s="14" t="s">
        <v>11</v>
      </c>
      <c r="B10466" s="14" t="s">
        <v>12</v>
      </c>
      <c r="C10466" s="40" t="s">
        <v>25018</v>
      </c>
      <c r="D10466" s="14" t="s">
        <v>25019</v>
      </c>
      <c r="E10466" s="13" t="s">
        <v>25020</v>
      </c>
      <c r="F10466" s="14" t="s">
        <v>25018</v>
      </c>
      <c r="G10466" s="14" t="s">
        <v>6826</v>
      </c>
      <c r="H10466" s="41" t="s">
        <v>6712</v>
      </c>
      <c r="I10466" s="42" t="s">
        <v>85</v>
      </c>
      <c r="J10466" s="59">
        <f t="shared" si="1"/>
        <v>43</v>
      </c>
      <c r="K10466" s="7" t="str">
        <f t="shared" si="2"/>
        <v>ENG30-07015510-nkomedija</v>
      </c>
      <c r="L10466" s="7" t="str">
        <f>ifna(VLOOKUP(K10466,'Лист1'!D:E,2,false))</f>
        <v/>
      </c>
      <c r="M10466" s="9"/>
      <c r="N10466" s="9"/>
      <c r="O10466" s="9"/>
      <c r="P10466" s="9"/>
      <c r="Q10466" s="9"/>
      <c r="R10466" s="9"/>
    </row>
    <row r="10467" ht="15.75" customHeight="1">
      <c r="A10467" s="14" t="s">
        <v>11</v>
      </c>
      <c r="B10467" s="14" t="s">
        <v>12</v>
      </c>
      <c r="C10467" s="40" t="s">
        <v>25021</v>
      </c>
      <c r="D10467" s="14" t="s">
        <v>25022</v>
      </c>
      <c r="E10467" s="13" t="s">
        <v>25023</v>
      </c>
      <c r="F10467" s="14" t="s">
        <v>25021</v>
      </c>
      <c r="G10467" s="14" t="s">
        <v>6826</v>
      </c>
      <c r="H10467" s="41" t="s">
        <v>6712</v>
      </c>
      <c r="I10467" s="42" t="s">
        <v>85</v>
      </c>
      <c r="J10467" s="39">
        <f t="shared" si="1"/>
        <v>93</v>
      </c>
      <c r="K10467" s="7" t="str">
        <f t="shared" si="2"/>
        <v>ENG30-07016948-ntragedija</v>
      </c>
      <c r="L10467" s="7" t="str">
        <f>ifna(VLOOKUP(K10467,'Лист1'!D:E,2,false))</f>
        <v/>
      </c>
      <c r="M10467" s="9"/>
      <c r="N10467" s="9"/>
      <c r="O10467" s="9"/>
      <c r="P10467" s="9"/>
      <c r="Q10467" s="9"/>
      <c r="R10467" s="9"/>
    </row>
    <row r="10468" ht="15.75" customHeight="1">
      <c r="A10468" s="14" t="s">
        <v>11</v>
      </c>
      <c r="B10468" s="14" t="s">
        <v>12</v>
      </c>
      <c r="C10468" s="40" t="s">
        <v>23219</v>
      </c>
      <c r="D10468" s="14" t="s">
        <v>25024</v>
      </c>
      <c r="E10468" s="13" t="s">
        <v>25025</v>
      </c>
      <c r="F10468" s="14" t="s">
        <v>23219</v>
      </c>
      <c r="G10468" s="14" t="s">
        <v>6826</v>
      </c>
      <c r="H10468" s="41" t="s">
        <v>6712</v>
      </c>
      <c r="I10468" s="42" t="s">
        <v>85</v>
      </c>
      <c r="J10468" s="43">
        <f t="shared" si="1"/>
        <v>68</v>
      </c>
      <c r="K10468" s="7" t="str">
        <f t="shared" si="2"/>
        <v>ENG30-07018604-nmisterija</v>
      </c>
      <c r="L10468" s="7" t="str">
        <f>ifna(VLOOKUP(K10468,'Лист1'!D:E,2,false))</f>
        <v/>
      </c>
      <c r="M10468" s="9"/>
      <c r="N10468" s="9"/>
      <c r="O10468" s="9"/>
      <c r="P10468" s="9"/>
      <c r="Q10468" s="9"/>
      <c r="R10468" s="9"/>
    </row>
    <row r="10469" ht="15.75" customHeight="1">
      <c r="A10469" s="14" t="s">
        <v>11</v>
      </c>
      <c r="B10469" s="14" t="s">
        <v>12</v>
      </c>
      <c r="C10469" s="40" t="s">
        <v>10178</v>
      </c>
      <c r="D10469" s="14" t="s">
        <v>25026</v>
      </c>
      <c r="E10469" s="13" t="s">
        <v>25027</v>
      </c>
      <c r="F10469" s="14" t="s">
        <v>25028</v>
      </c>
      <c r="G10469" s="14" t="s">
        <v>10289</v>
      </c>
      <c r="H10469" s="41" t="s">
        <v>6712</v>
      </c>
      <c r="I10469" s="42" t="s">
        <v>85</v>
      </c>
      <c r="J10469" s="61">
        <f t="shared" si="1"/>
        <v>23</v>
      </c>
      <c r="K10469" s="7" t="str">
        <f t="shared" si="2"/>
        <v>ENG30-07018931-nnastup</v>
      </c>
      <c r="L10469" s="7" t="str">
        <f>ifna(VLOOKUP(K10469,'Лист1'!D:E,2,false))</f>
        <v/>
      </c>
      <c r="M10469" s="9"/>
      <c r="N10469" s="9"/>
      <c r="O10469" s="9"/>
      <c r="P10469" s="9"/>
      <c r="Q10469" s="9"/>
      <c r="R10469" s="9"/>
    </row>
    <row r="10470" ht="15.75" customHeight="1">
      <c r="A10470" s="14" t="s">
        <v>11</v>
      </c>
      <c r="B10470" s="14" t="s">
        <v>12</v>
      </c>
      <c r="C10470" s="40" t="s">
        <v>23705</v>
      </c>
      <c r="D10470" s="14" t="s">
        <v>25026</v>
      </c>
      <c r="E10470" s="13" t="s">
        <v>25027</v>
      </c>
      <c r="F10470" s="14" t="s">
        <v>25028</v>
      </c>
      <c r="G10470" s="14" t="s">
        <v>10289</v>
      </c>
      <c r="H10470" s="41" t="s">
        <v>6712</v>
      </c>
      <c r="I10470" s="42" t="s">
        <v>85</v>
      </c>
      <c r="J10470" s="22">
        <f t="shared" si="1"/>
        <v>23</v>
      </c>
      <c r="K10470" s="7" t="str">
        <f t="shared" si="2"/>
        <v>ENG30-07018931-npredstava</v>
      </c>
      <c r="L10470" s="7" t="str">
        <f>ifna(VLOOKUP(K10470,'Лист1'!D:E,2,false))</f>
        <v/>
      </c>
      <c r="M10470" s="9"/>
      <c r="N10470" s="9"/>
      <c r="O10470" s="9"/>
      <c r="P10470" s="9"/>
      <c r="Q10470" s="9"/>
      <c r="R10470" s="9"/>
    </row>
    <row r="10471" ht="15.75" customHeight="1">
      <c r="A10471" s="14" t="s">
        <v>11</v>
      </c>
      <c r="B10471" s="14" t="s">
        <v>12</v>
      </c>
      <c r="C10471" s="40" t="s">
        <v>9705</v>
      </c>
      <c r="D10471" s="14" t="s">
        <v>25029</v>
      </c>
      <c r="E10471" s="13" t="s">
        <v>25030</v>
      </c>
      <c r="F10471" s="14" t="s">
        <v>9705</v>
      </c>
      <c r="G10471" s="14" t="s">
        <v>9704</v>
      </c>
      <c r="H10471" s="41" t="s">
        <v>6712</v>
      </c>
      <c r="I10471" s="42" t="s">
        <v>85</v>
      </c>
      <c r="J10471" s="38">
        <f t="shared" si="1"/>
        <v>39</v>
      </c>
      <c r="K10471" s="7" t="str">
        <f t="shared" si="2"/>
        <v>ENG30-07020538-nples</v>
      </c>
      <c r="L10471" s="7" t="str">
        <f>ifna(VLOOKUP(K10471,'Лист1'!D:E,2,false))</f>
        <v/>
      </c>
      <c r="M10471" s="9"/>
      <c r="N10471" s="9"/>
      <c r="O10471" s="9"/>
      <c r="P10471" s="9"/>
      <c r="Q10471" s="9"/>
      <c r="R10471" s="9"/>
    </row>
    <row r="10472" ht="15.75" customHeight="1">
      <c r="A10472" s="14" t="s">
        <v>11</v>
      </c>
      <c r="B10472" s="14" t="s">
        <v>12</v>
      </c>
      <c r="C10472" s="40" t="s">
        <v>23292</v>
      </c>
      <c r="D10472" s="14" t="s">
        <v>25031</v>
      </c>
      <c r="E10472" s="13" t="s">
        <v>25032</v>
      </c>
      <c r="F10472" s="14" t="s">
        <v>23292</v>
      </c>
      <c r="G10472" s="14" t="s">
        <v>12436</v>
      </c>
      <c r="H10472" s="41" t="s">
        <v>6712</v>
      </c>
      <c r="I10472" s="42" t="s">
        <v>85</v>
      </c>
      <c r="J10472" s="55">
        <f t="shared" si="1"/>
        <v>118</v>
      </c>
      <c r="K10472" s="7" t="str">
        <f t="shared" si="2"/>
        <v>ENG30-07020895-nmuzika</v>
      </c>
      <c r="L10472" s="7" t="str">
        <f>ifna(VLOOKUP(K10472,'Лист1'!D:E,2,false))</f>
        <v/>
      </c>
      <c r="M10472" s="9"/>
      <c r="N10472" s="9"/>
      <c r="O10472" s="9"/>
      <c r="P10472" s="9"/>
      <c r="Q10472" s="9"/>
      <c r="R10472" s="9"/>
    </row>
    <row r="10473" ht="15.75" customHeight="1">
      <c r="A10473" s="14" t="s">
        <v>11</v>
      </c>
      <c r="B10473" s="14" t="s">
        <v>12</v>
      </c>
      <c r="C10473" s="40" t="s">
        <v>21586</v>
      </c>
      <c r="D10473" s="14" t="s">
        <v>25033</v>
      </c>
      <c r="E10473" s="13" t="s">
        <v>25034</v>
      </c>
      <c r="F10473" s="14" t="s">
        <v>21586</v>
      </c>
      <c r="G10473" s="14" t="s">
        <v>12436</v>
      </c>
      <c r="H10473" s="41" t="s">
        <v>6712</v>
      </c>
      <c r="I10473" s="42" t="s">
        <v>85</v>
      </c>
      <c r="J10473" s="47">
        <f t="shared" si="1"/>
        <v>128</v>
      </c>
      <c r="K10473" s="7" t="str">
        <f t="shared" si="2"/>
        <v>ENG30-07026352-nopera</v>
      </c>
      <c r="L10473" s="7" t="str">
        <f>ifna(VLOOKUP(K10473,'Лист1'!D:E,2,false))</f>
        <v/>
      </c>
      <c r="M10473" s="9"/>
      <c r="N10473" s="9"/>
      <c r="O10473" s="9"/>
      <c r="P10473" s="9"/>
      <c r="Q10473" s="9"/>
      <c r="R10473" s="9"/>
    </row>
    <row r="10474" ht="15.75" customHeight="1">
      <c r="A10474" s="14" t="s">
        <v>11</v>
      </c>
      <c r="B10474" s="14" t="s">
        <v>12</v>
      </c>
      <c r="C10474" s="40" t="s">
        <v>23470</v>
      </c>
      <c r="D10474" s="14" t="s">
        <v>25035</v>
      </c>
      <c r="E10474" s="13" t="s">
        <v>25036</v>
      </c>
      <c r="F10474" s="14" t="s">
        <v>25037</v>
      </c>
      <c r="G10474" s="14" t="s">
        <v>12436</v>
      </c>
      <c r="H10474" s="41" t="s">
        <v>6712</v>
      </c>
      <c r="I10474" s="42" t="s">
        <v>85</v>
      </c>
      <c r="J10474" s="25">
        <f t="shared" si="1"/>
        <v>48</v>
      </c>
      <c r="K10474" s="7" t="str">
        <f t="shared" si="2"/>
        <v>ENG30-07028373-ntema</v>
      </c>
      <c r="L10474" s="7" t="str">
        <f>ifna(VLOOKUP(K10474,'Лист1'!D:E,2,false))</f>
        <v/>
      </c>
      <c r="M10474" s="9"/>
      <c r="N10474" s="9"/>
      <c r="O10474" s="9"/>
      <c r="P10474" s="9"/>
      <c r="Q10474" s="9"/>
      <c r="R10474" s="9"/>
    </row>
    <row r="10475" ht="15.75" customHeight="1">
      <c r="A10475" s="14" t="s">
        <v>11</v>
      </c>
      <c r="B10475" s="14" t="s">
        <v>12</v>
      </c>
      <c r="C10475" s="40" t="s">
        <v>25038</v>
      </c>
      <c r="D10475" s="14" t="s">
        <v>25039</v>
      </c>
      <c r="E10475" s="13" t="s">
        <v>25040</v>
      </c>
      <c r="F10475" s="14" t="s">
        <v>25038</v>
      </c>
      <c r="G10475" s="14" t="s">
        <v>12436</v>
      </c>
      <c r="H10475" s="41" t="s">
        <v>6712</v>
      </c>
      <c r="I10475" s="42" t="s">
        <v>85</v>
      </c>
      <c r="J10475" s="132">
        <f t="shared" si="1"/>
        <v>39</v>
      </c>
      <c r="K10475" s="7" t="str">
        <f t="shared" si="2"/>
        <v>ENG30-07035870-nhimna</v>
      </c>
      <c r="L10475" s="7" t="str">
        <f>ifna(VLOOKUP(K10475,'Лист1'!D:E,2,false))</f>
        <v/>
      </c>
      <c r="M10475" s="9"/>
      <c r="N10475" s="9"/>
      <c r="O10475" s="9"/>
      <c r="P10475" s="9"/>
      <c r="Q10475" s="9"/>
      <c r="R10475" s="9"/>
    </row>
    <row r="10476" ht="15.75" customHeight="1">
      <c r="A10476" s="14" t="s">
        <v>11</v>
      </c>
      <c r="B10476" s="14" t="s">
        <v>12</v>
      </c>
      <c r="C10476" s="40" t="s">
        <v>22561</v>
      </c>
      <c r="D10476" s="14" t="s">
        <v>25041</v>
      </c>
      <c r="E10476" s="13" t="s">
        <v>25042</v>
      </c>
      <c r="F10476" s="14" t="s">
        <v>25043</v>
      </c>
      <c r="G10476" s="14" t="s">
        <v>12436</v>
      </c>
      <c r="H10476" s="41" t="s">
        <v>6712</v>
      </c>
      <c r="I10476" s="42" t="s">
        <v>85</v>
      </c>
      <c r="J10476" s="56">
        <f t="shared" si="1"/>
        <v>27</v>
      </c>
      <c r="K10476" s="7" t="str">
        <f t="shared" si="2"/>
        <v>ENG30-07037465-nkompozicija</v>
      </c>
      <c r="L10476" s="7" t="str">
        <f>ifna(VLOOKUP(K10476,'Лист1'!D:E,2,false))</f>
        <v/>
      </c>
      <c r="M10476" s="9"/>
      <c r="N10476" s="9"/>
      <c r="O10476" s="9"/>
      <c r="P10476" s="9"/>
      <c r="Q10476" s="9"/>
      <c r="R10476" s="9"/>
    </row>
    <row r="10477" ht="15.75" customHeight="1">
      <c r="A10477" s="14" t="s">
        <v>11</v>
      </c>
      <c r="B10477" s="14" t="s">
        <v>12</v>
      </c>
      <c r="C10477" s="40" t="s">
        <v>22568</v>
      </c>
      <c r="D10477" s="14" t="s">
        <v>25044</v>
      </c>
      <c r="E10477" s="13" t="s">
        <v>25045</v>
      </c>
      <c r="F10477" s="14" t="s">
        <v>22568</v>
      </c>
      <c r="G10477" s="14" t="s">
        <v>12436</v>
      </c>
      <c r="H10477" s="41" t="s">
        <v>6712</v>
      </c>
      <c r="I10477" s="42" t="s">
        <v>85</v>
      </c>
      <c r="J10477" s="66">
        <f t="shared" si="1"/>
        <v>56</v>
      </c>
      <c r="K10477" s="7" t="str">
        <f t="shared" si="2"/>
        <v>ENG30-07046339-nstav</v>
      </c>
      <c r="L10477" s="7" t="str">
        <f>ifna(VLOOKUP(K10477,'Лист1'!D:E,2,false))</f>
        <v/>
      </c>
      <c r="M10477" s="9"/>
      <c r="N10477" s="9"/>
      <c r="O10477" s="9"/>
      <c r="P10477" s="9"/>
      <c r="Q10477" s="9"/>
      <c r="R10477" s="9"/>
    </row>
    <row r="10478" ht="15.75" customHeight="1">
      <c r="A10478" s="14" t="s">
        <v>11</v>
      </c>
      <c r="B10478" s="14" t="s">
        <v>12</v>
      </c>
      <c r="C10478" s="40" t="s">
        <v>24252</v>
      </c>
      <c r="D10478" s="14" t="s">
        <v>25046</v>
      </c>
      <c r="E10478" s="13" t="s">
        <v>25047</v>
      </c>
      <c r="F10478" s="14" t="s">
        <v>24252</v>
      </c>
      <c r="G10478" s="14" t="s">
        <v>12436</v>
      </c>
      <c r="H10478" s="41" t="s">
        <v>6712</v>
      </c>
      <c r="I10478" s="42" t="s">
        <v>85</v>
      </c>
      <c r="J10478" s="27">
        <f t="shared" si="1"/>
        <v>37</v>
      </c>
      <c r="K10478" s="7" t="str">
        <f t="shared" si="2"/>
        <v>ENG30-07048000-npesma</v>
      </c>
      <c r="L10478" s="7" t="str">
        <f>ifna(VLOOKUP(K10478,'Лист1'!D:E,2,false))</f>
        <v/>
      </c>
      <c r="M10478" s="9"/>
      <c r="N10478" s="9"/>
      <c r="O10478" s="9"/>
      <c r="P10478" s="9"/>
      <c r="Q10478" s="9"/>
      <c r="R10478" s="9"/>
    </row>
    <row r="10479" ht="15.75" customHeight="1">
      <c r="A10479" s="14" t="s">
        <v>11</v>
      </c>
      <c r="B10479" s="14" t="s">
        <v>12</v>
      </c>
      <c r="C10479" s="40" t="s">
        <v>25038</v>
      </c>
      <c r="D10479" s="14" t="s">
        <v>25048</v>
      </c>
      <c r="E10479" s="13" t="s">
        <v>25049</v>
      </c>
      <c r="F10479" s="14" t="s">
        <v>25038</v>
      </c>
      <c r="G10479" s="14"/>
      <c r="H10479" s="41" t="s">
        <v>6712</v>
      </c>
      <c r="I10479" s="42" t="s">
        <v>85</v>
      </c>
      <c r="J10479" s="33">
        <f t="shared" si="1"/>
        <v>60</v>
      </c>
      <c r="K10479" s="7" t="str">
        <f t="shared" si="2"/>
        <v>ENG30-07048928-nhimna</v>
      </c>
      <c r="L10479" s="7" t="str">
        <f>ifna(VLOOKUP(K10479,'Лист1'!D:E,2,false))</f>
        <v/>
      </c>
      <c r="M10479" s="9"/>
      <c r="N10479" s="9"/>
      <c r="O10479" s="9"/>
      <c r="P10479" s="9"/>
      <c r="Q10479" s="9"/>
      <c r="R10479" s="9"/>
    </row>
    <row r="10480" ht="15.75" customHeight="1">
      <c r="A10480" s="14" t="s">
        <v>11</v>
      </c>
      <c r="B10480" s="14" t="s">
        <v>12</v>
      </c>
      <c r="C10480" s="40" t="s">
        <v>13306</v>
      </c>
      <c r="D10480" s="14" t="s">
        <v>25050</v>
      </c>
      <c r="E10480" s="13" t="s">
        <v>25051</v>
      </c>
      <c r="F10480" s="14" t="s">
        <v>25052</v>
      </c>
      <c r="G10480" s="14" t="s">
        <v>12436</v>
      </c>
      <c r="H10480" s="41" t="s">
        <v>6712</v>
      </c>
      <c r="I10480" s="42" t="s">
        <v>85</v>
      </c>
      <c r="J10480" s="28">
        <f t="shared" si="1"/>
        <v>74</v>
      </c>
      <c r="K10480" s="7" t="str">
        <f t="shared" si="2"/>
        <v>ENG30-07050619-nrekvijem</v>
      </c>
      <c r="L10480" s="7" t="str">
        <f>ifna(VLOOKUP(K10480,'Лист1'!D:E,2,false))</f>
        <v/>
      </c>
      <c r="M10480" s="9"/>
      <c r="N10480" s="9"/>
      <c r="O10480" s="9"/>
      <c r="P10480" s="9"/>
      <c r="Q10480" s="9"/>
      <c r="R10480" s="9"/>
    </row>
    <row r="10481" ht="15.75" customHeight="1">
      <c r="A10481" s="14" t="s">
        <v>11</v>
      </c>
      <c r="B10481" s="14" t="s">
        <v>12</v>
      </c>
      <c r="C10481" s="40" t="s">
        <v>25053</v>
      </c>
      <c r="D10481" s="14" t="s">
        <v>25054</v>
      </c>
      <c r="E10481" s="13" t="s">
        <v>25055</v>
      </c>
      <c r="F10481" s="14" t="s">
        <v>25053</v>
      </c>
      <c r="G10481" s="14" t="s">
        <v>9712</v>
      </c>
      <c r="H10481" s="41" t="s">
        <v>6712</v>
      </c>
      <c r="I10481" s="42" t="s">
        <v>85</v>
      </c>
      <c r="J10481" s="35">
        <f t="shared" si="1"/>
        <v>35</v>
      </c>
      <c r="K10481" s="7" t="str">
        <f t="shared" si="2"/>
        <v>ENG30-07058296-nmarš</v>
      </c>
      <c r="L10481" s="7" t="str">
        <f>ifna(VLOOKUP(K10481,'Лист1'!D:E,2,false))</f>
        <v/>
      </c>
      <c r="M10481" s="9"/>
      <c r="N10481" s="9"/>
      <c r="O10481" s="9"/>
      <c r="P10481" s="9"/>
      <c r="Q10481" s="9"/>
      <c r="R10481" s="9"/>
    </row>
    <row r="10482" ht="15.75" customHeight="1">
      <c r="A10482" s="14" t="s">
        <v>11</v>
      </c>
      <c r="B10482" s="14" t="s">
        <v>12</v>
      </c>
      <c r="C10482" s="40" t="s">
        <v>25056</v>
      </c>
      <c r="D10482" s="14" t="s">
        <v>25057</v>
      </c>
      <c r="E10482" s="13" t="s">
        <v>25058</v>
      </c>
      <c r="F10482" s="14" t="s">
        <v>25059</v>
      </c>
      <c r="G10482" s="14" t="s">
        <v>12436</v>
      </c>
      <c r="H10482" s="41" t="s">
        <v>6712</v>
      </c>
      <c r="I10482" s="42" t="s">
        <v>85</v>
      </c>
      <c r="J10482" s="79">
        <f t="shared" si="1"/>
        <v>105</v>
      </c>
      <c r="K10482" s="7" t="str">
        <f t="shared" si="2"/>
        <v>ENG30-07064715-nrok</v>
      </c>
      <c r="L10482" s="7" t="str">
        <f>ifna(VLOOKUP(K10482,'Лист1'!D:E,2,false))</f>
        <v/>
      </c>
      <c r="M10482" s="9"/>
      <c r="N10482" s="9"/>
      <c r="O10482" s="9"/>
      <c r="P10482" s="9"/>
      <c r="Q10482" s="9"/>
      <c r="R10482" s="9"/>
    </row>
    <row r="10483" ht="15.75" customHeight="1">
      <c r="A10483" s="14" t="s">
        <v>11</v>
      </c>
      <c r="B10483" s="14" t="s">
        <v>12</v>
      </c>
      <c r="C10483" s="40" t="s">
        <v>25060</v>
      </c>
      <c r="D10483" s="14" t="s">
        <v>25057</v>
      </c>
      <c r="E10483" s="13" t="s">
        <v>25058</v>
      </c>
      <c r="F10483" s="14" t="s">
        <v>25059</v>
      </c>
      <c r="G10483" s="14" t="s">
        <v>12436</v>
      </c>
      <c r="H10483" s="41" t="s">
        <v>6712</v>
      </c>
      <c r="I10483" s="42" t="s">
        <v>85</v>
      </c>
      <c r="J10483" s="44">
        <f t="shared" si="1"/>
        <v>105</v>
      </c>
      <c r="K10483" s="7" t="str">
        <f t="shared" si="2"/>
        <v>ENG30-07064715-nrokenrol</v>
      </c>
      <c r="L10483" s="7" t="str">
        <f>ifna(VLOOKUP(K10483,'Лист1'!D:E,2,false))</f>
        <v/>
      </c>
      <c r="M10483" s="9"/>
      <c r="N10483" s="9"/>
      <c r="O10483" s="9"/>
      <c r="P10483" s="9"/>
      <c r="Q10483" s="9"/>
      <c r="R10483" s="9"/>
    </row>
    <row r="10484" ht="15.75" customHeight="1">
      <c r="A10484" s="14" t="s">
        <v>11</v>
      </c>
      <c r="B10484" s="14" t="s">
        <v>12</v>
      </c>
      <c r="C10484" s="40" t="s">
        <v>25061</v>
      </c>
      <c r="D10484" s="14" t="s">
        <v>25062</v>
      </c>
      <c r="E10484" s="13" t="s">
        <v>25063</v>
      </c>
      <c r="F10484" s="14" t="s">
        <v>25064</v>
      </c>
      <c r="G10484" s="14" t="s">
        <v>12436</v>
      </c>
      <c r="H10484" s="41" t="s">
        <v>6712</v>
      </c>
      <c r="I10484" s="42" t="s">
        <v>85</v>
      </c>
      <c r="J10484" s="71">
        <f t="shared" si="1"/>
        <v>117</v>
      </c>
      <c r="K10484" s="7" t="str">
        <f t="shared" si="2"/>
        <v>ENG30-07066285-nrege</v>
      </c>
      <c r="L10484" s="7" t="str">
        <f>ifna(VLOOKUP(K10484,'Лист1'!D:E,2,false))</f>
        <v/>
      </c>
      <c r="M10484" s="9"/>
      <c r="N10484" s="9"/>
      <c r="O10484" s="9"/>
      <c r="P10484" s="9"/>
      <c r="Q10484" s="9"/>
      <c r="R10484" s="9"/>
    </row>
    <row r="10485" ht="15.75" customHeight="1">
      <c r="A10485" s="14" t="s">
        <v>11</v>
      </c>
      <c r="B10485" s="14" t="s">
        <v>12</v>
      </c>
      <c r="C10485" s="40" t="s">
        <v>22442</v>
      </c>
      <c r="D10485" s="14" t="s">
        <v>25065</v>
      </c>
      <c r="E10485" s="13" t="s">
        <v>25066</v>
      </c>
      <c r="F10485" s="14" t="s">
        <v>25067</v>
      </c>
      <c r="G10485" s="14" t="s">
        <v>7810</v>
      </c>
      <c r="H10485" s="41" t="s">
        <v>6712</v>
      </c>
      <c r="I10485" s="42" t="s">
        <v>85</v>
      </c>
      <c r="J10485" s="79">
        <f t="shared" si="1"/>
        <v>132</v>
      </c>
      <c r="K10485" s="7" t="str">
        <f t="shared" si="2"/>
        <v>ENG30-07066659-nstil</v>
      </c>
      <c r="L10485" s="7" t="str">
        <f>ifna(VLOOKUP(K10485,'Лист1'!D:E,2,false))</f>
        <v/>
      </c>
      <c r="M10485" s="9"/>
      <c r="N10485" s="9"/>
      <c r="O10485" s="9"/>
      <c r="P10485" s="9"/>
      <c r="Q10485" s="9"/>
      <c r="R10485" s="9"/>
    </row>
    <row r="10486" ht="15.75" customHeight="1">
      <c r="A10486" s="14" t="s">
        <v>11</v>
      </c>
      <c r="B10486" s="14" t="s">
        <v>12</v>
      </c>
      <c r="C10486" s="40" t="s">
        <v>21109</v>
      </c>
      <c r="D10486" s="14" t="s">
        <v>25068</v>
      </c>
      <c r="E10486" s="13" t="s">
        <v>25069</v>
      </c>
      <c r="F10486" s="14" t="s">
        <v>25070</v>
      </c>
      <c r="G10486" s="14" t="s">
        <v>7810</v>
      </c>
      <c r="H10486" s="41" t="s">
        <v>6712</v>
      </c>
      <c r="I10486" s="42" t="s">
        <v>85</v>
      </c>
      <c r="J10486" s="31">
        <f t="shared" si="1"/>
        <v>67</v>
      </c>
      <c r="K10486" s="7" t="str">
        <f t="shared" si="2"/>
        <v>ENG30-07068844-nfigura</v>
      </c>
      <c r="L10486" s="7" t="str">
        <f>ifna(VLOOKUP(K10486,'Лист1'!D:E,2,false))</f>
        <v/>
      </c>
      <c r="M10486" s="9"/>
      <c r="N10486" s="9"/>
      <c r="O10486" s="9"/>
      <c r="P10486" s="9"/>
      <c r="Q10486" s="9"/>
      <c r="R10486" s="9"/>
    </row>
    <row r="10487" ht="15.75" customHeight="1">
      <c r="A10487" s="14" t="s">
        <v>11</v>
      </c>
      <c r="B10487" s="14" t="s">
        <v>12</v>
      </c>
      <c r="C10487" s="40" t="s">
        <v>22167</v>
      </c>
      <c r="D10487" s="14" t="s">
        <v>25071</v>
      </c>
      <c r="E10487" s="13" t="s">
        <v>25072</v>
      </c>
      <c r="F10487" s="14" t="s">
        <v>25073</v>
      </c>
      <c r="G10487" s="14" t="s">
        <v>7810</v>
      </c>
      <c r="H10487" s="41" t="s">
        <v>6712</v>
      </c>
      <c r="I10487" s="42" t="s">
        <v>85</v>
      </c>
      <c r="J10487" s="50">
        <f t="shared" si="1"/>
        <v>21</v>
      </c>
      <c r="K10487" s="7" t="str">
        <f t="shared" si="2"/>
        <v>ENG30-07069948-nizraz</v>
      </c>
      <c r="L10487" s="7" t="str">
        <f>ifna(VLOOKUP(K10487,'Лист1'!D:E,2,false))</f>
        <v/>
      </c>
      <c r="M10487" s="9"/>
      <c r="N10487" s="9"/>
      <c r="O10487" s="9"/>
      <c r="P10487" s="9"/>
      <c r="Q10487" s="9"/>
      <c r="R10487" s="9"/>
    </row>
    <row r="10488" ht="15.75" customHeight="1">
      <c r="A10488" s="14" t="s">
        <v>11</v>
      </c>
      <c r="B10488" s="14" t="s">
        <v>12</v>
      </c>
      <c r="C10488" s="40" t="s">
        <v>25074</v>
      </c>
      <c r="D10488" s="14" t="s">
        <v>25071</v>
      </c>
      <c r="E10488" s="13" t="s">
        <v>25072</v>
      </c>
      <c r="F10488" s="14" t="s">
        <v>25073</v>
      </c>
      <c r="G10488" s="14" t="s">
        <v>7810</v>
      </c>
      <c r="H10488" s="41" t="s">
        <v>6712</v>
      </c>
      <c r="I10488" s="42" t="s">
        <v>85</v>
      </c>
      <c r="J10488" s="25">
        <f t="shared" si="1"/>
        <v>21</v>
      </c>
      <c r="K10488" s="7" t="str">
        <f t="shared" si="2"/>
        <v>ENG30-07069948-nizražaj</v>
      </c>
      <c r="L10488" s="7" t="str">
        <f>ifna(VLOOKUP(K10488,'Лист1'!D:E,2,false))</f>
        <v/>
      </c>
      <c r="M10488" s="9"/>
      <c r="N10488" s="9"/>
      <c r="O10488" s="9"/>
      <c r="P10488" s="9"/>
      <c r="Q10488" s="9"/>
      <c r="R10488" s="9"/>
    </row>
    <row r="10489" ht="15.75" customHeight="1">
      <c r="A10489" s="14" t="s">
        <v>11</v>
      </c>
      <c r="B10489" s="14" t="s">
        <v>12</v>
      </c>
      <c r="C10489" s="40" t="s">
        <v>24898</v>
      </c>
      <c r="D10489" s="14" t="s">
        <v>25075</v>
      </c>
      <c r="E10489" s="13" t="s">
        <v>25076</v>
      </c>
      <c r="F10489" s="14" t="s">
        <v>25077</v>
      </c>
      <c r="G10489" s="14" t="s">
        <v>7810</v>
      </c>
      <c r="H10489" s="41" t="s">
        <v>6712</v>
      </c>
      <c r="I10489" s="42" t="s">
        <v>85</v>
      </c>
      <c r="J10489" s="39">
        <f t="shared" si="1"/>
        <v>91</v>
      </c>
      <c r="K10489" s="7" t="str">
        <f t="shared" si="2"/>
        <v>ENG30-07085375-nakcent</v>
      </c>
      <c r="L10489" s="7" t="str">
        <f>ifna(VLOOKUP(K10489,'Лист1'!D:E,2,false))</f>
        <v/>
      </c>
      <c r="M10489" s="9"/>
      <c r="N10489" s="9"/>
      <c r="O10489" s="9"/>
      <c r="P10489" s="9"/>
      <c r="Q10489" s="9"/>
      <c r="R10489" s="9"/>
    </row>
    <row r="10490" ht="15.75" customHeight="1">
      <c r="A10490" s="14" t="s">
        <v>11</v>
      </c>
      <c r="B10490" s="14" t="s">
        <v>12</v>
      </c>
      <c r="C10490" s="40" t="s">
        <v>25078</v>
      </c>
      <c r="D10490" s="14" t="s">
        <v>25075</v>
      </c>
      <c r="E10490" s="13" t="s">
        <v>25076</v>
      </c>
      <c r="F10490" s="14" t="s">
        <v>25077</v>
      </c>
      <c r="G10490" s="14" t="s">
        <v>7810</v>
      </c>
      <c r="H10490" s="41" t="s">
        <v>6712</v>
      </c>
      <c r="I10490" s="42" t="s">
        <v>85</v>
      </c>
      <c r="J10490" s="35">
        <f t="shared" si="1"/>
        <v>91</v>
      </c>
      <c r="K10490" s="7" t="str">
        <f t="shared" si="2"/>
        <v>ENG30-07085375-nstres</v>
      </c>
      <c r="L10490" s="7" t="str">
        <f>ifna(VLOOKUP(K10490,'Лист1'!D:E,2,false))</f>
        <v/>
      </c>
      <c r="M10490" s="9"/>
      <c r="N10490" s="9"/>
      <c r="O10490" s="9"/>
      <c r="P10490" s="9"/>
      <c r="Q10490" s="9"/>
      <c r="R10490" s="9"/>
    </row>
    <row r="10491" ht="15.75" customHeight="1">
      <c r="A10491" s="14" t="s">
        <v>11</v>
      </c>
      <c r="B10491" s="14" t="s">
        <v>12</v>
      </c>
      <c r="C10491" s="40" t="s">
        <v>22442</v>
      </c>
      <c r="D10491" s="14" t="s">
        <v>25079</v>
      </c>
      <c r="E10491" s="13" t="s">
        <v>25080</v>
      </c>
      <c r="F10491" s="14" t="s">
        <v>25081</v>
      </c>
      <c r="G10491" s="14" t="s">
        <v>7810</v>
      </c>
      <c r="H10491" s="41" t="s">
        <v>6712</v>
      </c>
      <c r="I10491" s="42" t="s">
        <v>85</v>
      </c>
      <c r="J10491" s="45">
        <f t="shared" si="1"/>
        <v>33</v>
      </c>
      <c r="K10491" s="7" t="str">
        <f t="shared" si="2"/>
        <v>ENG30-07092158-nstil</v>
      </c>
      <c r="L10491" s="7" t="str">
        <f>ifna(VLOOKUP(K10491,'Лист1'!D:E,2,false))</f>
        <v/>
      </c>
      <c r="M10491" s="9"/>
      <c r="N10491" s="9"/>
      <c r="O10491" s="9"/>
      <c r="P10491" s="9"/>
      <c r="Q10491" s="9"/>
      <c r="R10491" s="9"/>
    </row>
    <row r="10492" ht="15.75" customHeight="1">
      <c r="A10492" s="14" t="s">
        <v>11</v>
      </c>
      <c r="B10492" s="14" t="s">
        <v>12</v>
      </c>
      <c r="C10492" s="40" t="s">
        <v>7065</v>
      </c>
      <c r="D10492" s="14" t="s">
        <v>25082</v>
      </c>
      <c r="E10492" s="13" t="s">
        <v>25083</v>
      </c>
      <c r="F10492" s="14" t="s">
        <v>7065</v>
      </c>
      <c r="G10492" s="14" t="s">
        <v>7810</v>
      </c>
      <c r="H10492" s="41" t="s">
        <v>6712</v>
      </c>
      <c r="I10492" s="42" t="s">
        <v>85</v>
      </c>
      <c r="J10492" s="46">
        <f t="shared" si="1"/>
        <v>44</v>
      </c>
      <c r="K10492" s="7" t="str">
        <f t="shared" si="2"/>
        <v>ENG30-07092356-nforma</v>
      </c>
      <c r="L10492" s="7" t="str">
        <f>ifna(VLOOKUP(K10492,'Лист1'!D:E,2,false))</f>
        <v/>
      </c>
      <c r="M10492" s="9"/>
      <c r="N10492" s="9"/>
      <c r="O10492" s="9"/>
      <c r="P10492" s="9"/>
      <c r="Q10492" s="9"/>
      <c r="R10492" s="9"/>
    </row>
    <row r="10493" ht="15.75" customHeight="1">
      <c r="A10493" s="14" t="s">
        <v>11</v>
      </c>
      <c r="B10493" s="14" t="s">
        <v>12</v>
      </c>
      <c r="C10493" s="40" t="s">
        <v>25084</v>
      </c>
      <c r="D10493" s="14" t="s">
        <v>25085</v>
      </c>
      <c r="E10493" s="13" t="s">
        <v>25086</v>
      </c>
      <c r="F10493" s="14" t="s">
        <v>25084</v>
      </c>
      <c r="G10493" s="14" t="s">
        <v>7810</v>
      </c>
      <c r="H10493" s="41" t="s">
        <v>6712</v>
      </c>
      <c r="I10493" s="42" t="s">
        <v>85</v>
      </c>
      <c r="J10493" s="102">
        <f t="shared" si="1"/>
        <v>28</v>
      </c>
      <c r="K10493" s="7" t="str">
        <f t="shared" si="2"/>
        <v>ENG30-07092592-npoezija</v>
      </c>
      <c r="L10493" s="7" t="str">
        <f>ifna(VLOOKUP(K10493,'Лист1'!D:E,2,false))</f>
        <v/>
      </c>
      <c r="M10493" s="9"/>
      <c r="N10493" s="9"/>
      <c r="O10493" s="9"/>
      <c r="P10493" s="9"/>
      <c r="Q10493" s="9"/>
      <c r="R10493" s="9"/>
    </row>
    <row r="10494" ht="15.75" customHeight="1">
      <c r="A10494" s="14" t="s">
        <v>11</v>
      </c>
      <c r="B10494" s="14" t="s">
        <v>12</v>
      </c>
      <c r="C10494" s="40" t="s">
        <v>21490</v>
      </c>
      <c r="D10494" s="14" t="s">
        <v>25087</v>
      </c>
      <c r="E10494" s="13" t="s">
        <v>25088</v>
      </c>
      <c r="F10494" s="14" t="s">
        <v>25089</v>
      </c>
      <c r="G10494" s="14" t="s">
        <v>6826</v>
      </c>
      <c r="H10494" s="41" t="s">
        <v>6712</v>
      </c>
      <c r="I10494" s="42" t="s">
        <v>85</v>
      </c>
      <c r="J10494" s="30">
        <f t="shared" si="1"/>
        <v>31</v>
      </c>
      <c r="K10494" s="7" t="str">
        <f t="shared" si="2"/>
        <v>ENG30-07094093-nmetar</v>
      </c>
      <c r="L10494" s="7" t="str">
        <f>ifna(VLOOKUP(K10494,'Лист1'!D:E,2,false))</f>
        <v/>
      </c>
      <c r="M10494" s="9"/>
      <c r="N10494" s="9"/>
      <c r="O10494" s="9"/>
      <c r="P10494" s="9"/>
      <c r="Q10494" s="9"/>
      <c r="R10494" s="9"/>
    </row>
    <row r="10495" ht="15.75" customHeight="1">
      <c r="A10495" s="14" t="s">
        <v>11</v>
      </c>
      <c r="B10495" s="14" t="s">
        <v>12</v>
      </c>
      <c r="C10495" s="40" t="s">
        <v>23110</v>
      </c>
      <c r="D10495" s="14" t="s">
        <v>25090</v>
      </c>
      <c r="E10495" s="13" t="s">
        <v>25091</v>
      </c>
      <c r="F10495" s="14" t="s">
        <v>25092</v>
      </c>
      <c r="G10495" s="14" t="s">
        <v>6772</v>
      </c>
      <c r="H10495" s="41" t="s">
        <v>6712</v>
      </c>
      <c r="I10495" s="42" t="s">
        <v>85</v>
      </c>
      <c r="J10495" s="126">
        <f t="shared" si="1"/>
        <v>32</v>
      </c>
      <c r="K10495" s="7" t="str">
        <f t="shared" si="2"/>
        <v>ENG30-07109196-ngovor</v>
      </c>
      <c r="L10495" s="7" t="str">
        <f>ifna(VLOOKUP(K10495,'Лист1'!D:E,2,false))</f>
        <v/>
      </c>
      <c r="M10495" s="9"/>
      <c r="N10495" s="9"/>
      <c r="O10495" s="9"/>
      <c r="P10495" s="9"/>
      <c r="Q10495" s="9"/>
      <c r="R10495" s="9"/>
    </row>
    <row r="10496" ht="15.75" customHeight="1">
      <c r="A10496" s="14" t="s">
        <v>11</v>
      </c>
      <c r="B10496" s="14" t="s">
        <v>12</v>
      </c>
      <c r="C10496" s="40" t="s">
        <v>8414</v>
      </c>
      <c r="D10496" s="14" t="s">
        <v>25093</v>
      </c>
      <c r="E10496" s="13" t="s">
        <v>25094</v>
      </c>
      <c r="F10496" s="14" t="s">
        <v>8414</v>
      </c>
      <c r="G10496" s="14" t="s">
        <v>14273</v>
      </c>
      <c r="H10496" s="41" t="s">
        <v>6712</v>
      </c>
      <c r="I10496" s="42" t="s">
        <v>85</v>
      </c>
      <c r="J10496" s="30">
        <f t="shared" si="1"/>
        <v>83</v>
      </c>
      <c r="K10496" s="7" t="str">
        <f t="shared" si="2"/>
        <v>ENG30-07110615-nglas</v>
      </c>
      <c r="L10496" s="7" t="str">
        <f>ifna(VLOOKUP(K10496,'Лист1'!D:E,2,false))</f>
        <v/>
      </c>
      <c r="M10496" s="9"/>
      <c r="N10496" s="9"/>
      <c r="O10496" s="9"/>
      <c r="P10496" s="9"/>
      <c r="Q10496" s="9"/>
      <c r="R10496" s="9"/>
    </row>
    <row r="10497" ht="15.75" customHeight="1">
      <c r="A10497" s="14" t="s">
        <v>11</v>
      </c>
      <c r="B10497" s="14" t="s">
        <v>12</v>
      </c>
      <c r="C10497" s="40" t="s">
        <v>8414</v>
      </c>
      <c r="D10497" s="14" t="s">
        <v>25095</v>
      </c>
      <c r="E10497" s="13" t="s">
        <v>25096</v>
      </c>
      <c r="F10497" s="14" t="s">
        <v>25097</v>
      </c>
      <c r="G10497" s="14" t="s">
        <v>7136</v>
      </c>
      <c r="H10497" s="41" t="s">
        <v>6712</v>
      </c>
      <c r="I10497" s="42" t="s">
        <v>85</v>
      </c>
      <c r="J10497" s="168">
        <f t="shared" si="1"/>
        <v>87</v>
      </c>
      <c r="K10497" s="7" t="str">
        <f t="shared" si="2"/>
        <v>ENG30-07111047-nglas</v>
      </c>
      <c r="L10497" s="7" t="str">
        <f>ifna(VLOOKUP(K10497,'Лист1'!D:E,2,false))</f>
        <v/>
      </c>
      <c r="M10497" s="9"/>
      <c r="N10497" s="9"/>
      <c r="O10497" s="9"/>
      <c r="P10497" s="9"/>
      <c r="Q10497" s="9"/>
      <c r="R10497" s="9"/>
    </row>
    <row r="10498" ht="15.75" customHeight="1">
      <c r="A10498" s="14" t="s">
        <v>11</v>
      </c>
      <c r="B10498" s="14" t="s">
        <v>12</v>
      </c>
      <c r="C10498" s="40" t="s">
        <v>22485</v>
      </c>
      <c r="D10498" s="14" t="s">
        <v>25095</v>
      </c>
      <c r="E10498" s="13" t="s">
        <v>25096</v>
      </c>
      <c r="F10498" s="14" t="s">
        <v>25097</v>
      </c>
      <c r="G10498" s="14" t="s">
        <v>7136</v>
      </c>
      <c r="H10498" s="41" t="s">
        <v>6712</v>
      </c>
      <c r="I10498" s="42" t="s">
        <v>85</v>
      </c>
      <c r="J10498" s="43">
        <f t="shared" si="1"/>
        <v>87</v>
      </c>
      <c r="K10498" s="7" t="str">
        <f t="shared" si="2"/>
        <v>ENG30-07111047-nzvuk</v>
      </c>
      <c r="L10498" s="7" t="str">
        <f>ifna(VLOOKUP(K10498,'Лист1'!D:E,2,false))</f>
        <v/>
      </c>
      <c r="M10498" s="9"/>
      <c r="N10498" s="9"/>
      <c r="O10498" s="9"/>
      <c r="P10498" s="9"/>
      <c r="Q10498" s="9"/>
      <c r="R10498" s="9"/>
    </row>
    <row r="10499" ht="15.75" customHeight="1">
      <c r="A10499" s="14" t="s">
        <v>11</v>
      </c>
      <c r="B10499" s="14" t="s">
        <v>12</v>
      </c>
      <c r="C10499" s="40" t="s">
        <v>23110</v>
      </c>
      <c r="D10499" s="14" t="s">
        <v>25098</v>
      </c>
      <c r="E10499" s="13" t="s">
        <v>25099</v>
      </c>
      <c r="F10499" s="14" t="s">
        <v>25100</v>
      </c>
      <c r="G10499" s="14" t="s">
        <v>7136</v>
      </c>
      <c r="H10499" s="41" t="s">
        <v>6712</v>
      </c>
      <c r="I10499" s="42" t="s">
        <v>85</v>
      </c>
      <c r="J10499" s="53">
        <f t="shared" si="1"/>
        <v>19</v>
      </c>
      <c r="K10499" s="7" t="str">
        <f t="shared" si="2"/>
        <v>ENG30-07130050-ngovor</v>
      </c>
      <c r="L10499" s="7" t="str">
        <f>ifna(VLOOKUP(K10499,'Лист1'!D:E,2,false))</f>
        <v/>
      </c>
      <c r="M10499" s="9"/>
      <c r="N10499" s="9"/>
      <c r="O10499" s="9"/>
      <c r="P10499" s="9"/>
      <c r="Q10499" s="9"/>
      <c r="R10499" s="9"/>
    </row>
    <row r="10500" ht="15.75" customHeight="1">
      <c r="A10500" s="14" t="s">
        <v>11</v>
      </c>
      <c r="B10500" s="14" t="s">
        <v>12</v>
      </c>
      <c r="C10500" s="40" t="s">
        <v>12319</v>
      </c>
      <c r="D10500" s="14" t="s">
        <v>25098</v>
      </c>
      <c r="E10500" s="13" t="s">
        <v>25099</v>
      </c>
      <c r="F10500" s="14" t="s">
        <v>25100</v>
      </c>
      <c r="G10500" s="14" t="s">
        <v>7136</v>
      </c>
      <c r="H10500" s="41" t="s">
        <v>6712</v>
      </c>
      <c r="I10500" s="42" t="s">
        <v>85</v>
      </c>
      <c r="J10500" s="87">
        <f t="shared" si="1"/>
        <v>19</v>
      </c>
      <c r="K10500" s="7" t="str">
        <f t="shared" si="2"/>
        <v>ENG30-07130050-npredavanje</v>
      </c>
      <c r="L10500" s="7" t="str">
        <f>ifna(VLOOKUP(K10500,'Лист1'!D:E,2,false))</f>
        <v/>
      </c>
      <c r="M10500" s="9"/>
      <c r="N10500" s="9"/>
      <c r="O10500" s="9"/>
      <c r="P10500" s="9"/>
      <c r="Q10500" s="9"/>
      <c r="R10500" s="9"/>
    </row>
    <row r="10501" ht="15.75" customHeight="1">
      <c r="A10501" s="14" t="s">
        <v>11</v>
      </c>
      <c r="B10501" s="14" t="s">
        <v>12</v>
      </c>
      <c r="C10501" s="40" t="s">
        <v>24898</v>
      </c>
      <c r="D10501" s="14" t="s">
        <v>25101</v>
      </c>
      <c r="E10501" s="13" t="s">
        <v>25102</v>
      </c>
      <c r="F10501" s="14" t="s">
        <v>25103</v>
      </c>
      <c r="G10501" s="14" t="s">
        <v>7136</v>
      </c>
      <c r="H10501" s="41" t="s">
        <v>6712</v>
      </c>
      <c r="I10501" s="42" t="s">
        <v>85</v>
      </c>
      <c r="J10501" s="51">
        <f t="shared" si="1"/>
        <v>33</v>
      </c>
      <c r="K10501" s="7" t="str">
        <f t="shared" si="2"/>
        <v>ENG30-07131511-nakcent</v>
      </c>
      <c r="L10501" s="7" t="str">
        <f>ifna(VLOOKUP(K10501,'Лист1'!D:E,2,false))</f>
        <v/>
      </c>
      <c r="M10501" s="9"/>
      <c r="N10501" s="9"/>
      <c r="O10501" s="9"/>
      <c r="P10501" s="9"/>
      <c r="Q10501" s="9"/>
      <c r="R10501" s="9"/>
    </row>
    <row r="10502" ht="15.75" customHeight="1">
      <c r="A10502" s="14" t="s">
        <v>11</v>
      </c>
      <c r="B10502" s="14" t="s">
        <v>12</v>
      </c>
      <c r="C10502" s="40" t="s">
        <v>25104</v>
      </c>
      <c r="D10502" s="14" t="s">
        <v>25101</v>
      </c>
      <c r="E10502" s="13" t="s">
        <v>25102</v>
      </c>
      <c r="F10502" s="14" t="s">
        <v>25103</v>
      </c>
      <c r="G10502" s="14" t="s">
        <v>7136</v>
      </c>
      <c r="H10502" s="41" t="s">
        <v>6712</v>
      </c>
      <c r="I10502" s="42" t="s">
        <v>85</v>
      </c>
      <c r="J10502" s="46">
        <f t="shared" si="1"/>
        <v>33</v>
      </c>
      <c r="K10502" s="7" t="str">
        <f t="shared" si="2"/>
        <v>ENG30-07131511-nnaglasak</v>
      </c>
      <c r="L10502" s="7" t="str">
        <f>ifna(VLOOKUP(K10502,'Лист1'!D:E,2,false))</f>
        <v/>
      </c>
      <c r="M10502" s="9"/>
      <c r="N10502" s="9"/>
      <c r="O10502" s="9"/>
      <c r="P10502" s="9"/>
      <c r="Q10502" s="9"/>
      <c r="R10502" s="9"/>
    </row>
    <row r="10503" ht="15.75" customHeight="1">
      <c r="A10503" s="14" t="s">
        <v>11</v>
      </c>
      <c r="B10503" s="14" t="s">
        <v>12</v>
      </c>
      <c r="C10503" s="40" t="s">
        <v>24228</v>
      </c>
      <c r="D10503" s="14" t="s">
        <v>25105</v>
      </c>
      <c r="E10503" s="13" t="s">
        <v>25106</v>
      </c>
      <c r="F10503" s="14" t="s">
        <v>25107</v>
      </c>
      <c r="G10503" s="14" t="s">
        <v>6772</v>
      </c>
      <c r="H10503" s="41" t="s">
        <v>6712</v>
      </c>
      <c r="I10503" s="42" t="s">
        <v>85</v>
      </c>
      <c r="J10503" s="22">
        <f t="shared" si="1"/>
        <v>52</v>
      </c>
      <c r="K10503" s="7" t="str">
        <f t="shared" si="2"/>
        <v>ENG30-07133701-nrazgovor</v>
      </c>
      <c r="L10503" s="7" t="str">
        <f>ifna(VLOOKUP(K10503,'Лист1'!D:E,2,false))</f>
        <v/>
      </c>
      <c r="M10503" s="9"/>
      <c r="N10503" s="9"/>
      <c r="O10503" s="9"/>
      <c r="P10503" s="9"/>
      <c r="Q10503" s="9"/>
      <c r="R10503" s="9"/>
    </row>
    <row r="10504" ht="15.75" customHeight="1">
      <c r="A10504" s="14" t="s">
        <v>11</v>
      </c>
      <c r="B10504" s="14" t="s">
        <v>12</v>
      </c>
      <c r="C10504" s="40" t="s">
        <v>8319</v>
      </c>
      <c r="D10504" s="14" t="s">
        <v>25108</v>
      </c>
      <c r="E10504" s="13" t="s">
        <v>25109</v>
      </c>
      <c r="F10504" s="14" t="s">
        <v>8319</v>
      </c>
      <c r="G10504" s="14" t="s">
        <v>6772</v>
      </c>
      <c r="H10504" s="41" t="s">
        <v>6712</v>
      </c>
      <c r="I10504" s="42" t="s">
        <v>85</v>
      </c>
      <c r="J10504" s="46">
        <f t="shared" si="1"/>
        <v>52</v>
      </c>
      <c r="K10504" s="7" t="str">
        <f t="shared" si="2"/>
        <v>ENG30-07134706-nzamena</v>
      </c>
      <c r="L10504" s="7" t="str">
        <f>ifna(VLOOKUP(K10504,'Лист1'!D:E,2,false))</f>
        <v/>
      </c>
      <c r="M10504" s="9"/>
      <c r="N10504" s="9"/>
      <c r="O10504" s="9"/>
      <c r="P10504" s="9"/>
      <c r="Q10504" s="9"/>
      <c r="R10504" s="9"/>
    </row>
    <row r="10505" ht="15.75" customHeight="1">
      <c r="A10505" s="14" t="s">
        <v>11</v>
      </c>
      <c r="B10505" s="14" t="s">
        <v>12</v>
      </c>
      <c r="C10505" s="40" t="s">
        <v>25110</v>
      </c>
      <c r="D10505" s="14" t="s">
        <v>25111</v>
      </c>
      <c r="E10505" s="13" t="s">
        <v>25112</v>
      </c>
      <c r="F10505" s="14" t="s">
        <v>25110</v>
      </c>
      <c r="G10505" s="14" t="s">
        <v>6772</v>
      </c>
      <c r="H10505" s="41" t="s">
        <v>6712</v>
      </c>
      <c r="I10505" s="42" t="s">
        <v>85</v>
      </c>
      <c r="J10505" s="101">
        <f t="shared" si="1"/>
        <v>62</v>
      </c>
      <c r="K10505" s="7" t="str">
        <f t="shared" si="2"/>
        <v>ENG30-07139873-nizražavanje</v>
      </c>
      <c r="L10505" s="7" t="str">
        <f>ifna(VLOOKUP(K10505,'Лист1'!D:E,2,false))</f>
        <v/>
      </c>
      <c r="M10505" s="9"/>
      <c r="N10505" s="9"/>
      <c r="O10505" s="9"/>
      <c r="P10505" s="9"/>
      <c r="Q10505" s="9"/>
      <c r="R10505" s="9"/>
    </row>
    <row r="10506" ht="15.75" customHeight="1">
      <c r="A10506" s="14" t="s">
        <v>11</v>
      </c>
      <c r="B10506" s="14" t="s">
        <v>12</v>
      </c>
      <c r="C10506" s="40" t="s">
        <v>25113</v>
      </c>
      <c r="D10506" s="14" t="s">
        <v>25114</v>
      </c>
      <c r="E10506" s="13" t="s">
        <v>25115</v>
      </c>
      <c r="F10506" s="14" t="s">
        <v>25116</v>
      </c>
      <c r="G10506" s="14" t="s">
        <v>6772</v>
      </c>
      <c r="H10506" s="41" t="s">
        <v>6712</v>
      </c>
      <c r="I10506" s="42" t="s">
        <v>85</v>
      </c>
      <c r="J10506" s="130">
        <f t="shared" si="1"/>
        <v>67</v>
      </c>
      <c r="K10506" s="7" t="str">
        <f t="shared" si="2"/>
        <v>ENG30-07140978-ndebata</v>
      </c>
      <c r="L10506" s="7" t="str">
        <f>ifna(VLOOKUP(K10506,'Лист1'!D:E,2,false))</f>
        <v/>
      </c>
      <c r="M10506" s="9"/>
      <c r="N10506" s="9"/>
      <c r="O10506" s="9"/>
      <c r="P10506" s="9"/>
      <c r="Q10506" s="9"/>
      <c r="R10506" s="9"/>
    </row>
    <row r="10507" ht="15.75" customHeight="1">
      <c r="A10507" s="14" t="s">
        <v>11</v>
      </c>
      <c r="B10507" s="14" t="s">
        <v>12</v>
      </c>
      <c r="C10507" s="40" t="s">
        <v>24313</v>
      </c>
      <c r="D10507" s="14" t="s">
        <v>25114</v>
      </c>
      <c r="E10507" s="13" t="s">
        <v>25115</v>
      </c>
      <c r="F10507" s="14" t="s">
        <v>25116</v>
      </c>
      <c r="G10507" s="14" t="s">
        <v>6772</v>
      </c>
      <c r="H10507" s="41" t="s">
        <v>6712</v>
      </c>
      <c r="I10507" s="42" t="s">
        <v>85</v>
      </c>
      <c r="J10507" s="46">
        <f t="shared" si="1"/>
        <v>67</v>
      </c>
      <c r="K10507" s="7" t="str">
        <f t="shared" si="2"/>
        <v>ENG30-07140978-nrasprava</v>
      </c>
      <c r="L10507" s="7" t="str">
        <f>ifna(VLOOKUP(K10507,'Лист1'!D:E,2,false))</f>
        <v/>
      </c>
      <c r="M10507" s="9"/>
      <c r="N10507" s="9"/>
      <c r="O10507" s="9"/>
      <c r="P10507" s="9"/>
      <c r="Q10507" s="9"/>
      <c r="R10507" s="9"/>
    </row>
    <row r="10508" ht="15.75" customHeight="1">
      <c r="A10508" s="14" t="s">
        <v>11</v>
      </c>
      <c r="B10508" s="14" t="s">
        <v>12</v>
      </c>
      <c r="C10508" s="40" t="s">
        <v>14117</v>
      </c>
      <c r="D10508" s="14" t="s">
        <v>25114</v>
      </c>
      <c r="E10508" s="13" t="s">
        <v>25115</v>
      </c>
      <c r="F10508" s="14" t="s">
        <v>25116</v>
      </c>
      <c r="G10508" s="14" t="s">
        <v>6772</v>
      </c>
      <c r="H10508" s="41" t="s">
        <v>6712</v>
      </c>
      <c r="I10508" s="42" t="s">
        <v>85</v>
      </c>
      <c r="J10508" s="54">
        <f t="shared" si="1"/>
        <v>67</v>
      </c>
      <c r="K10508" s="7" t="str">
        <f t="shared" si="2"/>
        <v>ENG30-07140978-nspor</v>
      </c>
      <c r="L10508" s="7" t="str">
        <f>ifna(VLOOKUP(K10508,'Лист1'!D:E,2,false))</f>
        <v/>
      </c>
      <c r="M10508" s="9"/>
      <c r="N10508" s="9"/>
      <c r="O10508" s="9"/>
      <c r="P10508" s="9"/>
      <c r="Q10508" s="9"/>
      <c r="R10508" s="9"/>
    </row>
    <row r="10509" ht="15.75" customHeight="1">
      <c r="A10509" s="14" t="s">
        <v>11</v>
      </c>
      <c r="B10509" s="14" t="s">
        <v>12</v>
      </c>
      <c r="C10509" s="40" t="s">
        <v>25117</v>
      </c>
      <c r="D10509" s="14" t="s">
        <v>25118</v>
      </c>
      <c r="E10509" s="13" t="s">
        <v>25119</v>
      </c>
      <c r="F10509" s="14" t="s">
        <v>25120</v>
      </c>
      <c r="G10509" s="14" t="s">
        <v>6772</v>
      </c>
      <c r="H10509" s="41" t="s">
        <v>6712</v>
      </c>
      <c r="I10509" s="42" t="s">
        <v>85</v>
      </c>
      <c r="J10509" s="28">
        <f t="shared" si="1"/>
        <v>58</v>
      </c>
      <c r="K10509" s="7" t="str">
        <f t="shared" si="2"/>
        <v>ENG30-07142566-nkonferencija</v>
      </c>
      <c r="L10509" s="7" t="str">
        <f>ifna(VLOOKUP(K10509,'Лист1'!D:E,2,false))</f>
        <v/>
      </c>
      <c r="M10509" s="9"/>
      <c r="N10509" s="9"/>
      <c r="O10509" s="9"/>
      <c r="P10509" s="9"/>
      <c r="Q10509" s="9"/>
      <c r="R10509" s="9"/>
    </row>
    <row r="10510" ht="15.75" customHeight="1">
      <c r="A10510" s="14" t="s">
        <v>11</v>
      </c>
      <c r="B10510" s="14" t="s">
        <v>12</v>
      </c>
      <c r="C10510" s="40" t="s">
        <v>25121</v>
      </c>
      <c r="D10510" s="14" t="s">
        <v>25122</v>
      </c>
      <c r="E10510" s="13" t="s">
        <v>25123</v>
      </c>
      <c r="F10510" s="14" t="s">
        <v>25124</v>
      </c>
      <c r="G10510" s="14" t="s">
        <v>6772</v>
      </c>
      <c r="H10510" s="41" t="s">
        <v>6712</v>
      </c>
      <c r="I10510" s="42" t="s">
        <v>85</v>
      </c>
      <c r="J10510" s="45">
        <f t="shared" si="1"/>
        <v>75</v>
      </c>
      <c r="K10510" s="7" t="str">
        <f t="shared" si="2"/>
        <v>ENG30-07143137-nkonsultacija</v>
      </c>
      <c r="L10510" s="7" t="str">
        <f>ifna(VLOOKUP(K10510,'Лист1'!D:E,2,false))</f>
        <v/>
      </c>
      <c r="M10510" s="9"/>
      <c r="N10510" s="9"/>
      <c r="O10510" s="9"/>
      <c r="P10510" s="9"/>
      <c r="Q10510" s="9"/>
      <c r="R10510" s="9"/>
    </row>
    <row r="10511" ht="15.75" customHeight="1">
      <c r="A10511" s="14" t="s">
        <v>11</v>
      </c>
      <c r="B10511" s="14" t="s">
        <v>12</v>
      </c>
      <c r="C10511" s="40" t="s">
        <v>7213</v>
      </c>
      <c r="D10511" s="14" t="s">
        <v>25125</v>
      </c>
      <c r="E10511" s="13" t="s">
        <v>25126</v>
      </c>
      <c r="F10511" s="14" t="s">
        <v>25127</v>
      </c>
      <c r="G10511" s="14"/>
      <c r="H10511" s="41" t="s">
        <v>6712</v>
      </c>
      <c r="I10511" s="42" t="s">
        <v>85</v>
      </c>
      <c r="J10511" s="123">
        <f t="shared" si="1"/>
        <v>73</v>
      </c>
      <c r="K10511" s="7" t="str">
        <f t="shared" si="2"/>
        <v>ENG30-07149107-npriznanje</v>
      </c>
      <c r="L10511" s="7" t="str">
        <f>ifna(VLOOKUP(K10511,'Лист1'!D:E,2,false))</f>
        <v/>
      </c>
      <c r="M10511" s="9"/>
      <c r="N10511" s="9"/>
      <c r="O10511" s="9"/>
      <c r="P10511" s="9"/>
      <c r="Q10511" s="9"/>
      <c r="R10511" s="9"/>
    </row>
    <row r="10512" ht="15.75" customHeight="1">
      <c r="A10512" s="14" t="s">
        <v>11</v>
      </c>
      <c r="B10512" s="14" t="s">
        <v>12</v>
      </c>
      <c r="C10512" s="40" t="s">
        <v>22167</v>
      </c>
      <c r="D10512" s="14" t="s">
        <v>25128</v>
      </c>
      <c r="E10512" s="13" t="s">
        <v>25129</v>
      </c>
      <c r="F10512" s="14" t="s">
        <v>25130</v>
      </c>
      <c r="G10512" s="14" t="s">
        <v>7136</v>
      </c>
      <c r="H10512" s="41" t="s">
        <v>6712</v>
      </c>
      <c r="I10512" s="42" t="s">
        <v>85</v>
      </c>
      <c r="J10512" s="46">
        <f t="shared" si="1"/>
        <v>62</v>
      </c>
      <c r="K10512" s="7" t="str">
        <f t="shared" si="2"/>
        <v>ENG30-07151380-nizraz</v>
      </c>
      <c r="L10512" s="7" t="str">
        <f>ifna(VLOOKUP(K10512,'Лист1'!D:E,2,false))</f>
        <v/>
      </c>
      <c r="M10512" s="9"/>
      <c r="N10512" s="9"/>
      <c r="O10512" s="9"/>
      <c r="P10512" s="9"/>
      <c r="Q10512" s="9"/>
      <c r="R10512" s="9"/>
    </row>
    <row r="10513" ht="15.75" customHeight="1">
      <c r="A10513" s="14" t="s">
        <v>11</v>
      </c>
      <c r="B10513" s="14" t="s">
        <v>12</v>
      </c>
      <c r="C10513" s="40" t="s">
        <v>24148</v>
      </c>
      <c r="D10513" s="14" t="s">
        <v>25131</v>
      </c>
      <c r="E10513" s="13" t="s">
        <v>25132</v>
      </c>
      <c r="F10513" s="14" t="s">
        <v>24148</v>
      </c>
      <c r="G10513" s="14" t="s">
        <v>6772</v>
      </c>
      <c r="H10513" s="41" t="s">
        <v>6712</v>
      </c>
      <c r="I10513" s="42" t="s">
        <v>85</v>
      </c>
      <c r="J10513" s="63">
        <f t="shared" si="1"/>
        <v>28</v>
      </c>
      <c r="K10513" s="7" t="str">
        <f t="shared" si="2"/>
        <v>ENG30-07162194-npredlog</v>
      </c>
      <c r="L10513" s="7" t="str">
        <f>ifna(VLOOKUP(K10513,'Лист1'!D:E,2,false))</f>
        <v/>
      </c>
      <c r="M10513" s="9"/>
      <c r="N10513" s="9"/>
      <c r="O10513" s="9"/>
      <c r="P10513" s="9"/>
      <c r="Q10513" s="9"/>
      <c r="R10513" s="9"/>
    </row>
    <row r="10514" ht="15.75" customHeight="1">
      <c r="A10514" s="14" t="s">
        <v>11</v>
      </c>
      <c r="B10514" s="14" t="s">
        <v>12</v>
      </c>
      <c r="C10514" s="40" t="s">
        <v>14315</v>
      </c>
      <c r="D10514" s="14" t="s">
        <v>25133</v>
      </c>
      <c r="E10514" s="13" t="s">
        <v>25134</v>
      </c>
      <c r="F10514" s="14" t="s">
        <v>14315</v>
      </c>
      <c r="G10514" s="14" t="s">
        <v>6772</v>
      </c>
      <c r="H10514" s="41" t="s">
        <v>6712</v>
      </c>
      <c r="I10514" s="42" t="s">
        <v>85</v>
      </c>
      <c r="J10514" s="48">
        <f t="shared" si="1"/>
        <v>82</v>
      </c>
      <c r="K10514" s="7" t="str">
        <f t="shared" si="2"/>
        <v>ENG30-07166281-nnagrada</v>
      </c>
      <c r="L10514" s="7" t="str">
        <f>ifna(VLOOKUP(K10514,'Лист1'!D:E,2,false))</f>
        <v/>
      </c>
      <c r="M10514" s="9"/>
      <c r="N10514" s="9"/>
      <c r="O10514" s="9"/>
      <c r="P10514" s="9"/>
      <c r="Q10514" s="9"/>
      <c r="R10514" s="9"/>
    </row>
    <row r="10515" ht="15.75" customHeight="1">
      <c r="A10515" s="14" t="s">
        <v>11</v>
      </c>
      <c r="B10515" s="14" t="s">
        <v>12</v>
      </c>
      <c r="C10515" s="40" t="s">
        <v>24542</v>
      </c>
      <c r="D10515" s="14" t="s">
        <v>25135</v>
      </c>
      <c r="E10515" s="13" t="s">
        <v>25136</v>
      </c>
      <c r="F10515" s="14" t="s">
        <v>25137</v>
      </c>
      <c r="G10515" s="14" t="s">
        <v>6772</v>
      </c>
      <c r="H10515" s="41" t="s">
        <v>6712</v>
      </c>
      <c r="I10515" s="42" t="s">
        <v>85</v>
      </c>
      <c r="J10515" s="21">
        <f t="shared" si="1"/>
        <v>52</v>
      </c>
      <c r="K10515" s="7" t="str">
        <f t="shared" si="2"/>
        <v>ENG30-07168131-nkomanda</v>
      </c>
      <c r="L10515" s="7" t="str">
        <f>ifna(VLOOKUP(K10515,'Лист1'!D:E,2,false))</f>
        <v/>
      </c>
      <c r="M10515" s="9"/>
      <c r="N10515" s="9"/>
      <c r="O10515" s="9"/>
      <c r="P10515" s="9"/>
      <c r="Q10515" s="9"/>
      <c r="R10515" s="9"/>
    </row>
    <row r="10516" ht="15.75" customHeight="1">
      <c r="A10516" s="14" t="s">
        <v>11</v>
      </c>
      <c r="B10516" s="14" t="s">
        <v>12</v>
      </c>
      <c r="C10516" s="40" t="s">
        <v>25138</v>
      </c>
      <c r="D10516" s="14" t="s">
        <v>25135</v>
      </c>
      <c r="E10516" s="13" t="s">
        <v>25136</v>
      </c>
      <c r="F10516" s="14" t="s">
        <v>25137</v>
      </c>
      <c r="G10516" s="14" t="s">
        <v>6772</v>
      </c>
      <c r="H10516" s="41" t="s">
        <v>6712</v>
      </c>
      <c r="I10516" s="42" t="s">
        <v>85</v>
      </c>
      <c r="J10516" s="53">
        <f t="shared" si="1"/>
        <v>52</v>
      </c>
      <c r="K10516" s="7" t="str">
        <f t="shared" si="2"/>
        <v>ENG30-07168131-nnalog</v>
      </c>
      <c r="L10516" s="7" t="str">
        <f>ifna(VLOOKUP(K10516,'Лист1'!D:E,2,false))</f>
        <v/>
      </c>
      <c r="M10516" s="9"/>
      <c r="N10516" s="9"/>
      <c r="O10516" s="9"/>
      <c r="P10516" s="9"/>
      <c r="Q10516" s="9"/>
      <c r="R10516" s="9"/>
    </row>
    <row r="10517" ht="15.75" customHeight="1">
      <c r="A10517" s="14" t="s">
        <v>11</v>
      </c>
      <c r="B10517" s="14" t="s">
        <v>12</v>
      </c>
      <c r="C10517" s="40" t="s">
        <v>25139</v>
      </c>
      <c r="D10517" s="14" t="s">
        <v>25135</v>
      </c>
      <c r="E10517" s="13" t="s">
        <v>25136</v>
      </c>
      <c r="F10517" s="14" t="s">
        <v>25137</v>
      </c>
      <c r="G10517" s="14" t="s">
        <v>6772</v>
      </c>
      <c r="H10517" s="41" t="s">
        <v>6712</v>
      </c>
      <c r="I10517" s="42" t="s">
        <v>85</v>
      </c>
      <c r="J10517" s="77">
        <f t="shared" si="1"/>
        <v>52</v>
      </c>
      <c r="K10517" s="7" t="str">
        <f t="shared" si="2"/>
        <v>ENG30-07168131-nnaredba</v>
      </c>
      <c r="L10517" s="7" t="str">
        <f>ifna(VLOOKUP(K10517,'Лист1'!D:E,2,false))</f>
        <v/>
      </c>
      <c r="M10517" s="9"/>
      <c r="N10517" s="9"/>
      <c r="O10517" s="9"/>
      <c r="P10517" s="9"/>
      <c r="Q10517" s="9"/>
      <c r="R10517" s="9"/>
    </row>
    <row r="10518" ht="15.75" customHeight="1">
      <c r="A10518" s="14" t="s">
        <v>11</v>
      </c>
      <c r="B10518" s="14" t="s">
        <v>12</v>
      </c>
      <c r="C10518" s="40" t="s">
        <v>8974</v>
      </c>
      <c r="D10518" s="14" t="s">
        <v>25140</v>
      </c>
      <c r="E10518" s="13" t="s">
        <v>25141</v>
      </c>
      <c r="F10518" s="14" t="s">
        <v>8974</v>
      </c>
      <c r="G10518" s="14" t="s">
        <v>6772</v>
      </c>
      <c r="H10518" s="41" t="s">
        <v>6712</v>
      </c>
      <c r="I10518" s="42" t="s">
        <v>85</v>
      </c>
      <c r="J10518" s="39">
        <f t="shared" si="1"/>
        <v>67</v>
      </c>
      <c r="K10518" s="7" t="str">
        <f t="shared" si="2"/>
        <v>ENG30-07169098-npoziv</v>
      </c>
      <c r="L10518" s="7" t="str">
        <f>ifna(VLOOKUP(K10518,'Лист1'!D:E,2,false))</f>
        <v/>
      </c>
      <c r="M10518" s="9"/>
      <c r="N10518" s="9"/>
      <c r="O10518" s="9"/>
      <c r="P10518" s="9"/>
      <c r="Q10518" s="9"/>
      <c r="R10518" s="9"/>
    </row>
    <row r="10519" ht="15.75" customHeight="1">
      <c r="A10519" s="14" t="s">
        <v>11</v>
      </c>
      <c r="B10519" s="14" t="s">
        <v>12</v>
      </c>
      <c r="C10519" s="40" t="s">
        <v>25142</v>
      </c>
      <c r="D10519" s="14" t="s">
        <v>25143</v>
      </c>
      <c r="E10519" s="13" t="s">
        <v>25144</v>
      </c>
      <c r="F10519" s="14" t="s">
        <v>25142</v>
      </c>
      <c r="G10519" s="14" t="s">
        <v>6772</v>
      </c>
      <c r="H10519" s="41" t="s">
        <v>6712</v>
      </c>
      <c r="I10519" s="42" t="s">
        <v>85</v>
      </c>
      <c r="J10519" s="46">
        <f t="shared" si="1"/>
        <v>24</v>
      </c>
      <c r="K10519" s="7" t="str">
        <f t="shared" si="2"/>
        <v>ENG30-07169848-nnaređenje</v>
      </c>
      <c r="L10519" s="7" t="str">
        <f>ifna(VLOOKUP(K10519,'Лист1'!D:E,2,false))</f>
        <v/>
      </c>
      <c r="M10519" s="9"/>
      <c r="N10519" s="9"/>
      <c r="O10519" s="9"/>
      <c r="P10519" s="9"/>
      <c r="Q10519" s="9"/>
      <c r="R10519" s="9"/>
    </row>
    <row r="10520" ht="15.75" customHeight="1">
      <c r="A10520" s="14" t="s">
        <v>11</v>
      </c>
      <c r="B10520" s="14" t="s">
        <v>12</v>
      </c>
      <c r="C10520" s="40" t="s">
        <v>25145</v>
      </c>
      <c r="D10520" s="14" t="s">
        <v>25146</v>
      </c>
      <c r="E10520" s="13" t="s">
        <v>25147</v>
      </c>
      <c r="F10520" s="14" t="s">
        <v>25145</v>
      </c>
      <c r="G10520" s="14" t="s">
        <v>6772</v>
      </c>
      <c r="H10520" s="41" t="s">
        <v>6712</v>
      </c>
      <c r="I10520" s="42" t="s">
        <v>85</v>
      </c>
      <c r="J10520" s="22">
        <f t="shared" si="1"/>
        <v>51</v>
      </c>
      <c r="K10520" s="7" t="str">
        <f t="shared" si="2"/>
        <v>ENG30-07170080-ndirektiva</v>
      </c>
      <c r="L10520" s="7" t="str">
        <f>ifna(VLOOKUP(K10520,'Лист1'!D:E,2,false))</f>
        <v/>
      </c>
      <c r="M10520" s="9"/>
      <c r="N10520" s="9"/>
      <c r="O10520" s="9"/>
      <c r="P10520" s="9"/>
      <c r="Q10520" s="9"/>
      <c r="R10520" s="9"/>
    </row>
    <row r="10521" ht="15.75" customHeight="1">
      <c r="A10521" s="14" t="s">
        <v>11</v>
      </c>
      <c r="B10521" s="14" t="s">
        <v>12</v>
      </c>
      <c r="C10521" s="40" t="s">
        <v>9395</v>
      </c>
      <c r="D10521" s="14" t="s">
        <v>25148</v>
      </c>
      <c r="E10521" s="13" t="s">
        <v>25149</v>
      </c>
      <c r="F10521" s="14" t="s">
        <v>25150</v>
      </c>
      <c r="G10521" s="14"/>
      <c r="H10521" s="41" t="s">
        <v>6712</v>
      </c>
      <c r="I10521" s="42" t="s">
        <v>85</v>
      </c>
      <c r="J10521" s="43">
        <f t="shared" si="1"/>
        <v>49</v>
      </c>
      <c r="K10521" s="7" t="str">
        <f t="shared" si="2"/>
        <v>ENG30-07172756-nekspanzija</v>
      </c>
      <c r="L10521" s="7" t="str">
        <f>ifna(VLOOKUP(K10521,'Лист1'!D:E,2,false))</f>
        <v/>
      </c>
      <c r="M10521" s="9"/>
      <c r="N10521" s="9"/>
      <c r="O10521" s="9"/>
      <c r="P10521" s="9"/>
      <c r="Q10521" s="9"/>
      <c r="R10521" s="9"/>
    </row>
    <row r="10522" ht="15.75" customHeight="1">
      <c r="A10522" s="14" t="s">
        <v>11</v>
      </c>
      <c r="B10522" s="14" t="s">
        <v>12</v>
      </c>
      <c r="C10522" s="40" t="s">
        <v>21121</v>
      </c>
      <c r="D10522" s="14" t="s">
        <v>25148</v>
      </c>
      <c r="E10522" s="13" t="s">
        <v>25149</v>
      </c>
      <c r="F10522" s="14" t="s">
        <v>25150</v>
      </c>
      <c r="G10522" s="14"/>
      <c r="H10522" s="41" t="s">
        <v>6712</v>
      </c>
      <c r="I10522" s="42" t="s">
        <v>85</v>
      </c>
      <c r="J10522" s="35">
        <f t="shared" si="1"/>
        <v>49</v>
      </c>
      <c r="K10522" s="7" t="str">
        <f t="shared" si="2"/>
        <v>ENG30-07172756-nproširenje</v>
      </c>
      <c r="L10522" s="7" t="str">
        <f>ifna(VLOOKUP(K10522,'Лист1'!D:E,2,false))</f>
        <v/>
      </c>
      <c r="M10522" s="9"/>
      <c r="N10522" s="9"/>
      <c r="O10522" s="9"/>
      <c r="P10522" s="9"/>
      <c r="Q10522" s="9"/>
      <c r="R10522" s="9"/>
    </row>
    <row r="10523" ht="15.75" customHeight="1">
      <c r="A10523" s="14" t="s">
        <v>11</v>
      </c>
      <c r="B10523" s="14" t="s">
        <v>12</v>
      </c>
      <c r="C10523" s="40" t="s">
        <v>12166</v>
      </c>
      <c r="D10523" s="14" t="s">
        <v>25151</v>
      </c>
      <c r="E10523" s="13" t="s">
        <v>25152</v>
      </c>
      <c r="F10523" s="14" t="s">
        <v>25153</v>
      </c>
      <c r="G10523" s="14" t="s">
        <v>6772</v>
      </c>
      <c r="H10523" s="41" t="s">
        <v>6712</v>
      </c>
      <c r="I10523" s="42" t="s">
        <v>85</v>
      </c>
      <c r="J10523" s="101">
        <f t="shared" si="1"/>
        <v>27</v>
      </c>
      <c r="K10523" s="7" t="str">
        <f t="shared" si="2"/>
        <v>ENG30-07173959-nkonstrukcija</v>
      </c>
      <c r="L10523" s="7" t="str">
        <f>ifna(VLOOKUP(K10523,'Лист1'!D:E,2,false))</f>
        <v/>
      </c>
      <c r="M10523" s="9"/>
      <c r="N10523" s="9"/>
      <c r="O10523" s="9"/>
      <c r="P10523" s="9"/>
      <c r="Q10523" s="9"/>
      <c r="R10523" s="9"/>
    </row>
    <row r="10524" ht="15.75" customHeight="1">
      <c r="A10524" s="14" t="s">
        <v>11</v>
      </c>
      <c r="B10524" s="14" t="s">
        <v>12</v>
      </c>
      <c r="C10524" s="40" t="s">
        <v>23415</v>
      </c>
      <c r="D10524" s="14" t="s">
        <v>25154</v>
      </c>
      <c r="E10524" s="13" t="s">
        <v>25155</v>
      </c>
      <c r="F10524" s="14" t="s">
        <v>25156</v>
      </c>
      <c r="G10524" s="14" t="s">
        <v>6772</v>
      </c>
      <c r="H10524" s="41" t="s">
        <v>6712</v>
      </c>
      <c r="I10524" s="42" t="s">
        <v>85</v>
      </c>
      <c r="J10524" s="38">
        <f t="shared" si="1"/>
        <v>18</v>
      </c>
      <c r="K10524" s="7" t="str">
        <f t="shared" si="2"/>
        <v>ENG30-07176804-nsporazum</v>
      </c>
      <c r="L10524" s="7" t="str">
        <f>ifna(VLOOKUP(K10524,'Лист1'!D:E,2,false))</f>
        <v/>
      </c>
      <c r="M10524" s="9"/>
      <c r="N10524" s="9"/>
      <c r="O10524" s="9"/>
      <c r="P10524" s="9"/>
      <c r="Q10524" s="9"/>
      <c r="R10524" s="9"/>
    </row>
    <row r="10525" ht="15.75" customHeight="1">
      <c r="A10525" s="14" t="s">
        <v>11</v>
      </c>
      <c r="B10525" s="14" t="s">
        <v>12</v>
      </c>
      <c r="C10525" s="40" t="s">
        <v>22210</v>
      </c>
      <c r="D10525" s="14" t="s">
        <v>25154</v>
      </c>
      <c r="E10525" s="13" t="s">
        <v>25155</v>
      </c>
      <c r="F10525" s="14" t="s">
        <v>25156</v>
      </c>
      <c r="G10525" s="14" t="s">
        <v>6772</v>
      </c>
      <c r="H10525" s="41" t="s">
        <v>6712</v>
      </c>
      <c r="I10525" s="42" t="s">
        <v>85</v>
      </c>
      <c r="J10525" s="62">
        <f t="shared" si="1"/>
        <v>18</v>
      </c>
      <c r="K10525" s="7" t="str">
        <f t="shared" si="2"/>
        <v>ENG30-07176804-nusklađenost</v>
      </c>
      <c r="L10525" s="7" t="str">
        <f>ifna(VLOOKUP(K10525,'Лист1'!D:E,2,false))</f>
        <v/>
      </c>
      <c r="M10525" s="9"/>
      <c r="N10525" s="9"/>
      <c r="O10525" s="9"/>
      <c r="P10525" s="9"/>
      <c r="Q10525" s="9"/>
      <c r="R10525" s="9"/>
    </row>
    <row r="10526" ht="15.75" customHeight="1">
      <c r="A10526" s="14" t="s">
        <v>11</v>
      </c>
      <c r="B10526" s="14" t="s">
        <v>12</v>
      </c>
      <c r="C10526" s="40" t="s">
        <v>8486</v>
      </c>
      <c r="D10526" s="14" t="s">
        <v>25157</v>
      </c>
      <c r="E10526" s="13" t="s">
        <v>25158</v>
      </c>
      <c r="F10526" s="14" t="s">
        <v>25159</v>
      </c>
      <c r="G10526" s="14" t="s">
        <v>6772</v>
      </c>
      <c r="H10526" s="41" t="s">
        <v>6712</v>
      </c>
      <c r="I10526" s="42" t="s">
        <v>85</v>
      </c>
      <c r="J10526" s="48">
        <f t="shared" si="1"/>
        <v>23</v>
      </c>
      <c r="K10526" s="7" t="str">
        <f t="shared" si="2"/>
        <v>ENG30-07177437-nprilagođavanje</v>
      </c>
      <c r="L10526" s="7" t="str">
        <f>ifna(VLOOKUP(K10526,'Лист1'!D:E,2,false))</f>
        <v/>
      </c>
      <c r="M10526" s="9"/>
      <c r="N10526" s="9"/>
      <c r="O10526" s="9"/>
      <c r="P10526" s="9"/>
      <c r="Q10526" s="9"/>
      <c r="R10526" s="9"/>
    </row>
    <row r="10527" ht="15.75" customHeight="1">
      <c r="A10527" s="14" t="s">
        <v>11</v>
      </c>
      <c r="B10527" s="14" t="s">
        <v>12</v>
      </c>
      <c r="C10527" s="40" t="s">
        <v>25160</v>
      </c>
      <c r="D10527" s="14" t="s">
        <v>25161</v>
      </c>
      <c r="E10527" s="13" t="s">
        <v>25162</v>
      </c>
      <c r="F10527" s="14" t="s">
        <v>25160</v>
      </c>
      <c r="G10527" s="14" t="s">
        <v>6772</v>
      </c>
      <c r="H10527" s="41" t="s">
        <v>6712</v>
      </c>
      <c r="I10527" s="42" t="s">
        <v>85</v>
      </c>
      <c r="J10527" s="29">
        <f t="shared" si="1"/>
        <v>41</v>
      </c>
      <c r="K10527" s="7" t="str">
        <f t="shared" si="2"/>
        <v>ENG30-07179342-nkompromis</v>
      </c>
      <c r="L10527" s="7" t="str">
        <f>ifna(VLOOKUP(K10527,'Лист1'!D:E,2,false))</f>
        <v/>
      </c>
      <c r="M10527" s="9"/>
      <c r="N10527" s="9"/>
      <c r="O10527" s="9"/>
      <c r="P10527" s="9"/>
      <c r="Q10527" s="9"/>
      <c r="R10527" s="9"/>
    </row>
    <row r="10528" ht="15.75" customHeight="1">
      <c r="A10528" s="14" t="s">
        <v>11</v>
      </c>
      <c r="B10528" s="14" t="s">
        <v>12</v>
      </c>
      <c r="C10528" s="40" t="s">
        <v>7213</v>
      </c>
      <c r="D10528" s="14" t="s">
        <v>25163</v>
      </c>
      <c r="E10528" s="13" t="s">
        <v>25164</v>
      </c>
      <c r="F10528" s="14" t="s">
        <v>25165</v>
      </c>
      <c r="G10528" s="14" t="s">
        <v>6772</v>
      </c>
      <c r="H10528" s="41" t="s">
        <v>6712</v>
      </c>
      <c r="I10528" s="42" t="s">
        <v>85</v>
      </c>
      <c r="J10528" s="29">
        <f t="shared" si="1"/>
        <v>48</v>
      </c>
      <c r="K10528" s="7" t="str">
        <f t="shared" si="2"/>
        <v>ENG30-07179943-npriznanje</v>
      </c>
      <c r="L10528" s="7" t="str">
        <f>ifna(VLOOKUP(K10528,'Лист1'!D:E,2,false))</f>
        <v/>
      </c>
      <c r="M10528" s="9"/>
      <c r="N10528" s="9"/>
      <c r="O10528" s="9"/>
      <c r="P10528" s="9"/>
      <c r="Q10528" s="9"/>
      <c r="R10528" s="9"/>
    </row>
    <row r="10529" ht="15.75" customHeight="1">
      <c r="A10529" s="14" t="s">
        <v>11</v>
      </c>
      <c r="B10529" s="14" t="s">
        <v>12</v>
      </c>
      <c r="C10529" s="40" t="s">
        <v>25166</v>
      </c>
      <c r="D10529" s="14" t="s">
        <v>25163</v>
      </c>
      <c r="E10529" s="13" t="s">
        <v>25164</v>
      </c>
      <c r="F10529" s="14" t="s">
        <v>25165</v>
      </c>
      <c r="G10529" s="14" t="s">
        <v>6772</v>
      </c>
      <c r="H10529" s="41" t="s">
        <v>6712</v>
      </c>
      <c r="I10529" s="42" t="s">
        <v>85</v>
      </c>
      <c r="J10529" s="73">
        <f t="shared" si="1"/>
        <v>48</v>
      </c>
      <c r="K10529" s="7" t="str">
        <f t="shared" si="2"/>
        <v>ENG30-07179943-nratifikacija</v>
      </c>
      <c r="L10529" s="7" t="str">
        <f>ifna(VLOOKUP(K10529,'Лист1'!D:E,2,false))</f>
        <v/>
      </c>
      <c r="M10529" s="9"/>
      <c r="N10529" s="9"/>
      <c r="O10529" s="9"/>
      <c r="P10529" s="9"/>
      <c r="Q10529" s="9"/>
      <c r="R10529" s="9"/>
    </row>
    <row r="10530" ht="15.75" customHeight="1">
      <c r="A10530" s="14" t="s">
        <v>11</v>
      </c>
      <c r="B10530" s="14" t="s">
        <v>12</v>
      </c>
      <c r="C10530" s="40" t="s">
        <v>24313</v>
      </c>
      <c r="D10530" s="14" t="s">
        <v>25167</v>
      </c>
      <c r="E10530" s="13" t="s">
        <v>25168</v>
      </c>
      <c r="F10530" s="14" t="s">
        <v>25169</v>
      </c>
      <c r="G10530" s="14" t="s">
        <v>6772</v>
      </c>
      <c r="H10530" s="41" t="s">
        <v>6712</v>
      </c>
      <c r="I10530" s="42" t="s">
        <v>85</v>
      </c>
      <c r="J10530" s="28">
        <f t="shared" si="1"/>
        <v>20</v>
      </c>
      <c r="K10530" s="7" t="str">
        <f t="shared" si="2"/>
        <v>ENG30-07181935-nrasprava</v>
      </c>
      <c r="L10530" s="7" t="str">
        <f>ifna(VLOOKUP(K10530,'Лист1'!D:E,2,false))</f>
        <v/>
      </c>
      <c r="M10530" s="9"/>
      <c r="N10530" s="9"/>
      <c r="O10530" s="9"/>
      <c r="P10530" s="9"/>
      <c r="Q10530" s="9"/>
      <c r="R10530" s="9"/>
    </row>
    <row r="10531" ht="15.75" customHeight="1">
      <c r="A10531" s="14" t="s">
        <v>11</v>
      </c>
      <c r="B10531" s="14" t="s">
        <v>12</v>
      </c>
      <c r="C10531" s="40" t="s">
        <v>23668</v>
      </c>
      <c r="D10531" s="14" t="s">
        <v>25170</v>
      </c>
      <c r="E10531" s="13" t="s">
        <v>25171</v>
      </c>
      <c r="F10531" s="14" t="s">
        <v>25172</v>
      </c>
      <c r="G10531" s="14" t="s">
        <v>6772</v>
      </c>
      <c r="H10531" s="41" t="s">
        <v>6712</v>
      </c>
      <c r="I10531" s="42" t="s">
        <v>85</v>
      </c>
      <c r="J10531" s="43">
        <f t="shared" si="1"/>
        <v>33</v>
      </c>
      <c r="K10531" s="7" t="str">
        <f t="shared" si="2"/>
        <v>ENG30-07185325-nzahtev</v>
      </c>
      <c r="L10531" s="7" t="str">
        <f>ifna(VLOOKUP(K10531,'Лист1'!D:E,2,false))</f>
        <v/>
      </c>
      <c r="M10531" s="9"/>
      <c r="N10531" s="9"/>
      <c r="O10531" s="9"/>
      <c r="P10531" s="9"/>
      <c r="Q10531" s="9"/>
      <c r="R10531" s="9"/>
    </row>
    <row r="10532" ht="15.75" customHeight="1">
      <c r="A10532" s="14" t="s">
        <v>11</v>
      </c>
      <c r="B10532" s="14" t="s">
        <v>12</v>
      </c>
      <c r="C10532" s="40" t="s">
        <v>23668</v>
      </c>
      <c r="D10532" s="14" t="s">
        <v>25173</v>
      </c>
      <c r="E10532" s="13" t="s">
        <v>25174</v>
      </c>
      <c r="F10532" s="14" t="s">
        <v>25175</v>
      </c>
      <c r="G10532" s="14" t="s">
        <v>6772</v>
      </c>
      <c r="H10532" s="41" t="s">
        <v>6712</v>
      </c>
      <c r="I10532" s="42" t="s">
        <v>85</v>
      </c>
      <c r="J10532" s="82">
        <f t="shared" si="1"/>
        <v>32</v>
      </c>
      <c r="K10532" s="7" t="str">
        <f t="shared" si="2"/>
        <v>ENG30-07185870-nzahtev</v>
      </c>
      <c r="L10532" s="7" t="str">
        <f>ifna(VLOOKUP(K10532,'Лист1'!D:E,2,false))</f>
        <v/>
      </c>
      <c r="M10532" s="9"/>
      <c r="N10532" s="9"/>
      <c r="O10532" s="9"/>
      <c r="P10532" s="9"/>
      <c r="Q10532" s="9"/>
      <c r="R10532" s="9"/>
    </row>
    <row r="10533" ht="15.75" customHeight="1">
      <c r="A10533" s="14" t="s">
        <v>11</v>
      </c>
      <c r="B10533" s="14" t="s">
        <v>12</v>
      </c>
      <c r="C10533" s="40" t="s">
        <v>8974</v>
      </c>
      <c r="D10533" s="14" t="s">
        <v>25176</v>
      </c>
      <c r="E10533" s="13" t="s">
        <v>25177</v>
      </c>
      <c r="F10533" s="14" t="s">
        <v>8974</v>
      </c>
      <c r="G10533" s="14" t="s">
        <v>6772</v>
      </c>
      <c r="H10533" s="41" t="s">
        <v>6712</v>
      </c>
      <c r="I10533" s="42" t="s">
        <v>85</v>
      </c>
      <c r="J10533" s="66">
        <f t="shared" si="1"/>
        <v>78</v>
      </c>
      <c r="K10533" s="7" t="str">
        <f t="shared" si="2"/>
        <v>ENG30-07186148-npoziv</v>
      </c>
      <c r="L10533" s="7" t="str">
        <f>ifna(VLOOKUP(K10533,'Лист1'!D:E,2,false))</f>
        <v/>
      </c>
      <c r="M10533" s="9"/>
      <c r="N10533" s="9"/>
      <c r="O10533" s="9"/>
      <c r="P10533" s="9"/>
      <c r="Q10533" s="9"/>
      <c r="R10533" s="9"/>
    </row>
    <row r="10534" ht="15.75" customHeight="1">
      <c r="A10534" s="14" t="s">
        <v>11</v>
      </c>
      <c r="B10534" s="14" t="s">
        <v>12</v>
      </c>
      <c r="C10534" s="40" t="s">
        <v>13309</v>
      </c>
      <c r="D10534" s="14" t="s">
        <v>25178</v>
      </c>
      <c r="E10534" s="13" t="s">
        <v>25179</v>
      </c>
      <c r="F10534" s="14" t="s">
        <v>13312</v>
      </c>
      <c r="G10534" s="14" t="s">
        <v>6752</v>
      </c>
      <c r="H10534" s="41" t="s">
        <v>6712</v>
      </c>
      <c r="I10534" s="42" t="s">
        <v>85</v>
      </c>
      <c r="J10534" s="78">
        <f t="shared" si="1"/>
        <v>51</v>
      </c>
      <c r="K10534" s="7" t="str">
        <f t="shared" si="2"/>
        <v>ENG30-07189411-nblagoslov</v>
      </c>
      <c r="L10534" s="7" t="str">
        <f>ifna(VLOOKUP(K10534,'Лист1'!D:E,2,false))</f>
        <v/>
      </c>
      <c r="M10534" s="9"/>
      <c r="N10534" s="9"/>
      <c r="O10534" s="9"/>
      <c r="P10534" s="9"/>
      <c r="Q10534" s="9"/>
      <c r="R10534" s="9"/>
    </row>
    <row r="10535" ht="15.75" customHeight="1">
      <c r="A10535" s="14" t="s">
        <v>11</v>
      </c>
      <c r="B10535" s="14" t="s">
        <v>12</v>
      </c>
      <c r="C10535" s="40" t="s">
        <v>8974</v>
      </c>
      <c r="D10535" s="14" t="s">
        <v>25180</v>
      </c>
      <c r="E10535" s="13" t="s">
        <v>25181</v>
      </c>
      <c r="F10535" s="14" t="s">
        <v>25182</v>
      </c>
      <c r="G10535" s="14" t="s">
        <v>6772</v>
      </c>
      <c r="H10535" s="41" t="s">
        <v>6712</v>
      </c>
      <c r="I10535" s="42" t="s">
        <v>85</v>
      </c>
      <c r="J10535" s="66">
        <f t="shared" si="1"/>
        <v>12</v>
      </c>
      <c r="K10535" s="7" t="str">
        <f t="shared" si="2"/>
        <v>ENG30-07190693-npoziv</v>
      </c>
      <c r="L10535" s="7" t="str">
        <f>ifna(VLOOKUP(K10535,'Лист1'!D:E,2,false))</f>
        <v/>
      </c>
      <c r="M10535" s="9"/>
      <c r="N10535" s="9"/>
      <c r="O10535" s="9"/>
      <c r="P10535" s="9"/>
      <c r="Q10535" s="9"/>
      <c r="R10535" s="9"/>
    </row>
    <row r="10536" ht="15.75" customHeight="1">
      <c r="A10536" s="14" t="s">
        <v>11</v>
      </c>
      <c r="B10536" s="14" t="s">
        <v>12</v>
      </c>
      <c r="C10536" s="40" t="s">
        <v>10743</v>
      </c>
      <c r="D10536" s="14" t="s">
        <v>25183</v>
      </c>
      <c r="E10536" s="13" t="s">
        <v>25184</v>
      </c>
      <c r="F10536" s="14" t="s">
        <v>10743</v>
      </c>
      <c r="G10536" s="14" t="s">
        <v>6772</v>
      </c>
      <c r="H10536" s="41" t="s">
        <v>6712</v>
      </c>
      <c r="I10536" s="42" t="s">
        <v>85</v>
      </c>
      <c r="J10536" s="60">
        <f t="shared" si="1"/>
        <v>20</v>
      </c>
      <c r="K10536" s="7" t="str">
        <f t="shared" si="2"/>
        <v>ENG30-07193184-nispitivanje</v>
      </c>
      <c r="L10536" s="7" t="str">
        <f>ifna(VLOOKUP(K10536,'Лист1'!D:E,2,false))</f>
        <v/>
      </c>
      <c r="M10536" s="9"/>
      <c r="N10536" s="9"/>
      <c r="O10536" s="9"/>
      <c r="P10536" s="9"/>
      <c r="Q10536" s="9"/>
      <c r="R10536" s="9"/>
    </row>
    <row r="10537" ht="15.75" customHeight="1">
      <c r="A10537" s="14" t="s">
        <v>11</v>
      </c>
      <c r="B10537" s="14" t="s">
        <v>12</v>
      </c>
      <c r="C10537" s="40" t="s">
        <v>23473</v>
      </c>
      <c r="D10537" s="14" t="s">
        <v>25185</v>
      </c>
      <c r="E10537" s="13" t="s">
        <v>25186</v>
      </c>
      <c r="F10537" s="14" t="s">
        <v>25187</v>
      </c>
      <c r="G10537" s="14" t="s">
        <v>6772</v>
      </c>
      <c r="H10537" s="41" t="s">
        <v>6712</v>
      </c>
      <c r="I10537" s="42" t="s">
        <v>85</v>
      </c>
      <c r="J10537" s="51">
        <f t="shared" si="1"/>
        <v>40</v>
      </c>
      <c r="K10537" s="7" t="str">
        <f t="shared" si="2"/>
        <v>ENG30-07193596-npitanje</v>
      </c>
      <c r="L10537" s="7" t="str">
        <f>ifna(VLOOKUP(K10537,'Лист1'!D:E,2,false))</f>
        <v/>
      </c>
      <c r="M10537" s="9"/>
      <c r="N10537" s="9"/>
      <c r="O10537" s="9"/>
      <c r="P10537" s="9"/>
      <c r="Q10537" s="9"/>
      <c r="R10537" s="9"/>
    </row>
    <row r="10538" ht="15.75" customHeight="1">
      <c r="A10538" s="14" t="s">
        <v>11</v>
      </c>
      <c r="B10538" s="14" t="s">
        <v>12</v>
      </c>
      <c r="C10538" s="40" t="s">
        <v>25188</v>
      </c>
      <c r="D10538" s="14" t="s">
        <v>25185</v>
      </c>
      <c r="E10538" s="13" t="s">
        <v>25186</v>
      </c>
      <c r="F10538" s="14" t="s">
        <v>25187</v>
      </c>
      <c r="G10538" s="14" t="s">
        <v>6772</v>
      </c>
      <c r="H10538" s="41" t="s">
        <v>6712</v>
      </c>
      <c r="I10538" s="42" t="s">
        <v>85</v>
      </c>
      <c r="J10538" s="70">
        <f t="shared" si="1"/>
        <v>40</v>
      </c>
      <c r="K10538" s="7" t="str">
        <f t="shared" si="2"/>
        <v>ENG30-07193596-nupit</v>
      </c>
      <c r="L10538" s="7" t="str">
        <f>ifna(VLOOKUP(K10538,'Лист1'!D:E,2,false))</f>
        <v/>
      </c>
      <c r="M10538" s="9"/>
      <c r="N10538" s="9"/>
      <c r="O10538" s="9"/>
      <c r="P10538" s="9"/>
      <c r="Q10538" s="9"/>
      <c r="R10538" s="9"/>
    </row>
    <row r="10539" ht="15.75" customHeight="1">
      <c r="A10539" s="14" t="s">
        <v>11</v>
      </c>
      <c r="B10539" s="14" t="s">
        <v>12</v>
      </c>
      <c r="C10539" s="40" t="s">
        <v>10743</v>
      </c>
      <c r="D10539" s="14" t="s">
        <v>25189</v>
      </c>
      <c r="E10539" s="13" t="s">
        <v>25190</v>
      </c>
      <c r="F10539" s="14" t="s">
        <v>25191</v>
      </c>
      <c r="G10539" s="14" t="s">
        <v>6772</v>
      </c>
      <c r="H10539" s="41" t="s">
        <v>6712</v>
      </c>
      <c r="I10539" s="42" t="s">
        <v>85</v>
      </c>
      <c r="J10539" s="50">
        <f t="shared" si="1"/>
        <v>49</v>
      </c>
      <c r="K10539" s="7" t="str">
        <f t="shared" si="2"/>
        <v>ENG30-07193958-nispitivanje</v>
      </c>
      <c r="L10539" s="7" t="str">
        <f>ifna(VLOOKUP(K10539,'Лист1'!D:E,2,false))</f>
        <v/>
      </c>
      <c r="M10539" s="9"/>
      <c r="N10539" s="9"/>
      <c r="O10539" s="9"/>
      <c r="P10539" s="9"/>
      <c r="Q10539" s="9"/>
      <c r="R10539" s="9"/>
    </row>
    <row r="10540" ht="15.75" customHeight="1">
      <c r="A10540" s="14" t="s">
        <v>11</v>
      </c>
      <c r="B10540" s="14" t="s">
        <v>12</v>
      </c>
      <c r="C10540" s="40" t="s">
        <v>25192</v>
      </c>
      <c r="D10540" s="14" t="s">
        <v>25193</v>
      </c>
      <c r="E10540" s="13" t="s">
        <v>25194</v>
      </c>
      <c r="F10540" s="14" t="s">
        <v>25192</v>
      </c>
      <c r="G10540" s="14" t="s">
        <v>6772</v>
      </c>
      <c r="H10540" s="41" t="s">
        <v>6712</v>
      </c>
      <c r="I10540" s="42" t="s">
        <v>85</v>
      </c>
      <c r="J10540" s="45">
        <f t="shared" si="1"/>
        <v>91</v>
      </c>
      <c r="K10540" s="7" t="str">
        <f t="shared" si="2"/>
        <v>ENG30-07196075-nintervju</v>
      </c>
      <c r="L10540" s="7" t="str">
        <f>ifna(VLOOKUP(K10540,'Лист1'!D:E,2,false))</f>
        <v/>
      </c>
      <c r="M10540" s="9"/>
      <c r="N10540" s="9"/>
      <c r="O10540" s="9"/>
      <c r="P10540" s="9"/>
      <c r="Q10540" s="9"/>
      <c r="R10540" s="9"/>
    </row>
    <row r="10541" ht="15.75" customHeight="1">
      <c r="A10541" s="14" t="s">
        <v>11</v>
      </c>
      <c r="B10541" s="14" t="s">
        <v>12</v>
      </c>
      <c r="C10541" s="40" t="s">
        <v>10743</v>
      </c>
      <c r="D10541" s="14" t="s">
        <v>25195</v>
      </c>
      <c r="E10541" s="13" t="s">
        <v>25196</v>
      </c>
      <c r="F10541" s="14" t="s">
        <v>25197</v>
      </c>
      <c r="G10541" s="14" t="s">
        <v>7136</v>
      </c>
      <c r="H10541" s="41" t="s">
        <v>6712</v>
      </c>
      <c r="I10541" s="42" t="s">
        <v>85</v>
      </c>
      <c r="J10541" s="46">
        <f t="shared" si="1"/>
        <v>27</v>
      </c>
      <c r="K10541" s="7" t="str">
        <f t="shared" si="2"/>
        <v>ENG30-07196682-nispitivanje</v>
      </c>
      <c r="L10541" s="7" t="str">
        <f>ifna(VLOOKUP(K10541,'Лист1'!D:E,2,false))</f>
        <v/>
      </c>
      <c r="M10541" s="9"/>
      <c r="N10541" s="9"/>
      <c r="O10541" s="9"/>
      <c r="P10541" s="9"/>
      <c r="Q10541" s="9"/>
      <c r="R10541" s="9"/>
    </row>
    <row r="10542" ht="15.75" customHeight="1">
      <c r="A10542" s="14" t="s">
        <v>11</v>
      </c>
      <c r="B10542" s="14" t="s">
        <v>12</v>
      </c>
      <c r="C10542" s="40" t="s">
        <v>23473</v>
      </c>
      <c r="D10542" s="14" t="s">
        <v>25195</v>
      </c>
      <c r="E10542" s="13" t="s">
        <v>25196</v>
      </c>
      <c r="F10542" s="14" t="s">
        <v>25197</v>
      </c>
      <c r="G10542" s="14" t="s">
        <v>7136</v>
      </c>
      <c r="H10542" s="41" t="s">
        <v>6712</v>
      </c>
      <c r="I10542" s="42" t="s">
        <v>85</v>
      </c>
      <c r="J10542" s="39">
        <f t="shared" si="1"/>
        <v>27</v>
      </c>
      <c r="K10542" s="7" t="str">
        <f t="shared" si="2"/>
        <v>ENG30-07196682-npitanje</v>
      </c>
      <c r="L10542" s="7" t="str">
        <f>ifna(VLOOKUP(K10542,'Лист1'!D:E,2,false))</f>
        <v/>
      </c>
      <c r="M10542" s="9"/>
      <c r="N10542" s="9"/>
      <c r="O10542" s="9"/>
      <c r="P10542" s="9"/>
      <c r="Q10542" s="9"/>
      <c r="R10542" s="9"/>
    </row>
    <row r="10543" ht="15.75" customHeight="1">
      <c r="A10543" s="14" t="s">
        <v>11</v>
      </c>
      <c r="B10543" s="14" t="s">
        <v>12</v>
      </c>
      <c r="C10543" s="40" t="s">
        <v>25188</v>
      </c>
      <c r="D10543" s="14" t="s">
        <v>25195</v>
      </c>
      <c r="E10543" s="13" t="s">
        <v>25196</v>
      </c>
      <c r="F10543" s="14" t="s">
        <v>25197</v>
      </c>
      <c r="G10543" s="14" t="s">
        <v>7136</v>
      </c>
      <c r="H10543" s="41" t="s">
        <v>6712</v>
      </c>
      <c r="I10543" s="42" t="s">
        <v>85</v>
      </c>
      <c r="J10543" s="39">
        <f t="shared" si="1"/>
        <v>27</v>
      </c>
      <c r="K10543" s="7" t="str">
        <f t="shared" si="2"/>
        <v>ENG30-07196682-nupit</v>
      </c>
      <c r="L10543" s="7" t="str">
        <f>ifna(VLOOKUP(K10543,'Лист1'!D:E,2,false))</f>
        <v/>
      </c>
      <c r="M10543" s="9"/>
      <c r="N10543" s="9"/>
      <c r="O10543" s="9"/>
      <c r="P10543" s="9"/>
      <c r="Q10543" s="9"/>
      <c r="R10543" s="9"/>
    </row>
    <row r="10544" ht="15.75" customHeight="1">
      <c r="A10544" s="14" t="s">
        <v>11</v>
      </c>
      <c r="B10544" s="14" t="s">
        <v>12</v>
      </c>
      <c r="C10544" s="40" t="s">
        <v>11681</v>
      </c>
      <c r="D10544" s="14" t="s">
        <v>25198</v>
      </c>
      <c r="E10544" s="13" t="s">
        <v>25199</v>
      </c>
      <c r="F10544" s="14" t="s">
        <v>25200</v>
      </c>
      <c r="G10544" s="14" t="s">
        <v>10531</v>
      </c>
      <c r="H10544" s="41" t="s">
        <v>6712</v>
      </c>
      <c r="I10544" s="42" t="s">
        <v>85</v>
      </c>
      <c r="J10544" s="51">
        <f t="shared" si="1"/>
        <v>65</v>
      </c>
      <c r="K10544" s="7" t="str">
        <f t="shared" si="2"/>
        <v>ENG30-07197021-ntest</v>
      </c>
      <c r="L10544" s="7" t="str">
        <f>ifna(VLOOKUP(K10544,'Лист1'!D:E,2,false))</f>
        <v/>
      </c>
      <c r="M10544" s="9"/>
      <c r="N10544" s="9"/>
      <c r="O10544" s="9"/>
      <c r="P10544" s="9"/>
      <c r="Q10544" s="9"/>
      <c r="R10544" s="9"/>
    </row>
    <row r="10545" ht="15.75" customHeight="1">
      <c r="A10545" s="14" t="s">
        <v>11</v>
      </c>
      <c r="B10545" s="14" t="s">
        <v>12</v>
      </c>
      <c r="C10545" s="40" t="s">
        <v>11681</v>
      </c>
      <c r="D10545" s="14" t="s">
        <v>25201</v>
      </c>
      <c r="E10545" s="13" t="s">
        <v>25202</v>
      </c>
      <c r="F10545" s="14" t="s">
        <v>11681</v>
      </c>
      <c r="G10545" s="14" t="s">
        <v>10531</v>
      </c>
      <c r="H10545" s="41" t="s">
        <v>6712</v>
      </c>
      <c r="I10545" s="42" t="s">
        <v>85</v>
      </c>
      <c r="J10545" s="39">
        <f t="shared" si="1"/>
        <v>34</v>
      </c>
      <c r="K10545" s="7" t="str">
        <f t="shared" si="2"/>
        <v>ENG30-07198757-ntest</v>
      </c>
      <c r="L10545" s="7" t="str">
        <f>ifna(VLOOKUP(K10545,'Лист1'!D:E,2,false))</f>
        <v/>
      </c>
      <c r="M10545" s="9"/>
      <c r="N10545" s="9"/>
      <c r="O10545" s="9"/>
      <c r="P10545" s="9"/>
      <c r="Q10545" s="9"/>
      <c r="R10545" s="9"/>
    </row>
    <row r="10546" ht="15.75" customHeight="1">
      <c r="A10546" s="14" t="s">
        <v>11</v>
      </c>
      <c r="B10546" s="14" t="s">
        <v>12</v>
      </c>
      <c r="C10546" s="40" t="s">
        <v>11681</v>
      </c>
      <c r="D10546" s="14" t="s">
        <v>25203</v>
      </c>
      <c r="E10546" s="13" t="s">
        <v>25204</v>
      </c>
      <c r="F10546" s="14" t="s">
        <v>25205</v>
      </c>
      <c r="G10546" s="14" t="s">
        <v>10531</v>
      </c>
      <c r="H10546" s="41" t="s">
        <v>6712</v>
      </c>
      <c r="I10546" s="42" t="s">
        <v>85</v>
      </c>
      <c r="J10546" s="39">
        <f t="shared" si="1"/>
        <v>13</v>
      </c>
      <c r="K10546" s="7" t="str">
        <f t="shared" si="2"/>
        <v>ENG30-07199328-ntest</v>
      </c>
      <c r="L10546" s="7" t="str">
        <f>ifna(VLOOKUP(K10546,'Лист1'!D:E,2,false))</f>
        <v/>
      </c>
      <c r="M10546" s="9"/>
      <c r="N10546" s="9"/>
      <c r="O10546" s="9"/>
      <c r="P10546" s="9"/>
      <c r="Q10546" s="9"/>
      <c r="R10546" s="9"/>
    </row>
    <row r="10547" ht="15.75" customHeight="1">
      <c r="A10547" s="14" t="s">
        <v>11</v>
      </c>
      <c r="B10547" s="14" t="s">
        <v>12</v>
      </c>
      <c r="C10547" s="40" t="s">
        <v>23411</v>
      </c>
      <c r="D10547" s="14" t="s">
        <v>25206</v>
      </c>
      <c r="E10547" s="13" t="s">
        <v>25207</v>
      </c>
      <c r="F10547" s="14" t="s">
        <v>23411</v>
      </c>
      <c r="G10547" s="14" t="s">
        <v>6772</v>
      </c>
      <c r="H10547" s="41" t="s">
        <v>6712</v>
      </c>
      <c r="I10547" s="42" t="s">
        <v>85</v>
      </c>
      <c r="J10547" s="45">
        <f t="shared" si="1"/>
        <v>36</v>
      </c>
      <c r="K10547" s="7" t="str">
        <f t="shared" si="2"/>
        <v>ENG30-07199565-nodgovor</v>
      </c>
      <c r="L10547" s="7" t="str">
        <f>ifna(VLOOKUP(K10547,'Лист1'!D:E,2,false))</f>
        <v/>
      </c>
      <c r="M10547" s="9"/>
      <c r="N10547" s="9"/>
      <c r="O10547" s="9"/>
      <c r="P10547" s="9"/>
      <c r="Q10547" s="9"/>
      <c r="R10547" s="9"/>
    </row>
    <row r="10548" ht="15.75" customHeight="1">
      <c r="A10548" s="14" t="s">
        <v>11</v>
      </c>
      <c r="B10548" s="14" t="s">
        <v>12</v>
      </c>
      <c r="C10548" s="40" t="s">
        <v>23411</v>
      </c>
      <c r="D10548" s="14" t="s">
        <v>25208</v>
      </c>
      <c r="E10548" s="13" t="s">
        <v>25209</v>
      </c>
      <c r="F10548" s="14" t="s">
        <v>24780</v>
      </c>
      <c r="G10548" s="14" t="s">
        <v>6772</v>
      </c>
      <c r="H10548" s="41" t="s">
        <v>6712</v>
      </c>
      <c r="I10548" s="42" t="s">
        <v>85</v>
      </c>
      <c r="J10548" s="84">
        <f t="shared" si="1"/>
        <v>34</v>
      </c>
      <c r="K10548" s="7" t="str">
        <f t="shared" si="2"/>
        <v>ENG30-07200527-nodgovor</v>
      </c>
      <c r="L10548" s="7" t="str">
        <f>ifna(VLOOKUP(K10548,'Лист1'!D:E,2,false))</f>
        <v/>
      </c>
      <c r="M10548" s="9"/>
      <c r="N10548" s="9"/>
      <c r="O10548" s="9"/>
      <c r="P10548" s="9"/>
      <c r="Q10548" s="9"/>
      <c r="R10548" s="9"/>
    </row>
    <row r="10549" ht="15.75" customHeight="1">
      <c r="A10549" s="14" t="s">
        <v>11</v>
      </c>
      <c r="B10549" s="14" t="s">
        <v>12</v>
      </c>
      <c r="C10549" s="40" t="s">
        <v>21143</v>
      </c>
      <c r="D10549" s="14" t="s">
        <v>25210</v>
      </c>
      <c r="E10549" s="13" t="s">
        <v>25211</v>
      </c>
      <c r="F10549" s="14" t="s">
        <v>25212</v>
      </c>
      <c r="G10549" s="14" t="s">
        <v>6772</v>
      </c>
      <c r="H10549" s="41" t="s">
        <v>6712</v>
      </c>
      <c r="I10549" s="42" t="s">
        <v>85</v>
      </c>
      <c r="J10549" s="77">
        <f t="shared" si="1"/>
        <v>31</v>
      </c>
      <c r="K10549" s="7" t="str">
        <f t="shared" si="2"/>
        <v>ENG30-07201804-nslika</v>
      </c>
      <c r="L10549" s="7" t="str">
        <f>ifna(VLOOKUP(K10549,'Лист1'!D:E,2,false))</f>
        <v/>
      </c>
      <c r="M10549" s="9"/>
      <c r="N10549" s="9"/>
      <c r="O10549" s="9"/>
      <c r="P10549" s="9"/>
      <c r="Q10549" s="9"/>
      <c r="R10549" s="9"/>
    </row>
    <row r="10550" ht="15.75" customHeight="1">
      <c r="A10550" s="14" t="s">
        <v>11</v>
      </c>
      <c r="B10550" s="14" t="s">
        <v>12</v>
      </c>
      <c r="C10550" s="40" t="s">
        <v>25213</v>
      </c>
      <c r="D10550" s="14" t="s">
        <v>25214</v>
      </c>
      <c r="E10550" s="13" t="s">
        <v>25215</v>
      </c>
      <c r="F10550" s="14" t="s">
        <v>25216</v>
      </c>
      <c r="G10550" s="14" t="s">
        <v>6772</v>
      </c>
      <c r="H10550" s="41" t="s">
        <v>6712</v>
      </c>
      <c r="I10550" s="42" t="s">
        <v>85</v>
      </c>
      <c r="J10550" s="25">
        <f t="shared" si="1"/>
        <v>46</v>
      </c>
      <c r="K10550" s="7" t="str">
        <f t="shared" si="2"/>
        <v>ENG30-07206096-nporicanje</v>
      </c>
      <c r="L10550" s="7" t="str">
        <f>ifna(VLOOKUP(K10550,'Лист1'!D:E,2,false))</f>
        <v/>
      </c>
      <c r="M10550" s="9"/>
      <c r="N10550" s="9"/>
      <c r="O10550" s="9"/>
      <c r="P10550" s="9"/>
      <c r="Q10550" s="9"/>
      <c r="R10550" s="9"/>
    </row>
    <row r="10551" ht="15.75" customHeight="1">
      <c r="A10551" s="14" t="s">
        <v>11</v>
      </c>
      <c r="B10551" s="14" t="s">
        <v>12</v>
      </c>
      <c r="C10551" s="40" t="s">
        <v>7400</v>
      </c>
      <c r="D10551" s="14" t="s">
        <v>25214</v>
      </c>
      <c r="E10551" s="13" t="s">
        <v>25215</v>
      </c>
      <c r="F10551" s="14" t="s">
        <v>25216</v>
      </c>
      <c r="G10551" s="14" t="s">
        <v>6772</v>
      </c>
      <c r="H10551" s="41" t="s">
        <v>6712</v>
      </c>
      <c r="I10551" s="42" t="s">
        <v>85</v>
      </c>
      <c r="J10551" s="22">
        <f t="shared" si="1"/>
        <v>46</v>
      </c>
      <c r="K10551" s="7" t="str">
        <f t="shared" si="2"/>
        <v>ENG30-07206096-npovlačenje</v>
      </c>
      <c r="L10551" s="7" t="str">
        <f>ifna(VLOOKUP(K10551,'Лист1'!D:E,2,false))</f>
        <v/>
      </c>
      <c r="M10551" s="9"/>
      <c r="N10551" s="9"/>
      <c r="O10551" s="9"/>
      <c r="P10551" s="9"/>
      <c r="Q10551" s="9"/>
      <c r="R10551" s="9"/>
    </row>
    <row r="10552" ht="15.75" customHeight="1">
      <c r="A10552" s="14" t="s">
        <v>11</v>
      </c>
      <c r="B10552" s="14" t="s">
        <v>12</v>
      </c>
      <c r="C10552" s="40" t="s">
        <v>25217</v>
      </c>
      <c r="D10552" s="14" t="s">
        <v>25218</v>
      </c>
      <c r="E10552" s="13" t="s">
        <v>25219</v>
      </c>
      <c r="F10552" s="14" t="s">
        <v>25217</v>
      </c>
      <c r="G10552" s="14" t="s">
        <v>7523</v>
      </c>
      <c r="H10552" s="41" t="s">
        <v>6712</v>
      </c>
      <c r="I10552" s="42" t="s">
        <v>85</v>
      </c>
      <c r="J10552" s="38">
        <f t="shared" si="1"/>
        <v>36</v>
      </c>
      <c r="K10552" s="7" t="str">
        <f t="shared" si="2"/>
        <v>ENG30-07206887-nkontradikcija</v>
      </c>
      <c r="L10552" s="7" t="str">
        <f>ifna(VLOOKUP(K10552,'Лист1'!D:E,2,false))</f>
        <v/>
      </c>
      <c r="M10552" s="9"/>
      <c r="N10552" s="9"/>
      <c r="O10552" s="9"/>
      <c r="P10552" s="9"/>
      <c r="Q10552" s="9"/>
      <c r="R10552" s="9"/>
    </row>
    <row r="10553" ht="15.75" customHeight="1">
      <c r="A10553" s="14" t="s">
        <v>11</v>
      </c>
      <c r="B10553" s="14" t="s">
        <v>12</v>
      </c>
      <c r="C10553" s="40" t="s">
        <v>25220</v>
      </c>
      <c r="D10553" s="14" t="s">
        <v>25221</v>
      </c>
      <c r="E10553" s="13" t="s">
        <v>25222</v>
      </c>
      <c r="F10553" s="14" t="s">
        <v>25223</v>
      </c>
      <c r="G10553" s="14" t="s">
        <v>6772</v>
      </c>
      <c r="H10553" s="41" t="s">
        <v>6712</v>
      </c>
      <c r="I10553" s="42" t="s">
        <v>85</v>
      </c>
      <c r="J10553" s="25">
        <f t="shared" si="1"/>
        <v>43</v>
      </c>
      <c r="K10553" s="7" t="str">
        <f t="shared" si="2"/>
        <v>ENG30-07212190-nobaveštenje</v>
      </c>
      <c r="L10553" s="7" t="str">
        <f>ifna(VLOOKUP(K10553,'Лист1'!D:E,2,false))</f>
        <v/>
      </c>
      <c r="M10553" s="9"/>
      <c r="N10553" s="9"/>
      <c r="O10553" s="9"/>
      <c r="P10553" s="9"/>
      <c r="Q10553" s="9"/>
      <c r="R10553" s="9"/>
    </row>
    <row r="10554" ht="15.75" customHeight="1">
      <c r="A10554" s="14" t="s">
        <v>11</v>
      </c>
      <c r="B10554" s="14" t="s">
        <v>12</v>
      </c>
      <c r="C10554" s="40" t="s">
        <v>14499</v>
      </c>
      <c r="D10554" s="14" t="s">
        <v>25221</v>
      </c>
      <c r="E10554" s="13" t="s">
        <v>25222</v>
      </c>
      <c r="F10554" s="14" t="s">
        <v>25223</v>
      </c>
      <c r="G10554" s="14" t="s">
        <v>6772</v>
      </c>
      <c r="H10554" s="41" t="s">
        <v>6712</v>
      </c>
      <c r="I10554" s="42" t="s">
        <v>85</v>
      </c>
      <c r="J10554" s="38">
        <f t="shared" si="1"/>
        <v>43</v>
      </c>
      <c r="K10554" s="7" t="str">
        <f t="shared" si="2"/>
        <v>ENG30-07212190-nobjava</v>
      </c>
      <c r="L10554" s="7" t="str">
        <f>ifna(VLOOKUP(K10554,'Лист1'!D:E,2,false))</f>
        <v/>
      </c>
      <c r="M10554" s="9"/>
      <c r="N10554" s="9"/>
      <c r="O10554" s="9"/>
      <c r="P10554" s="9"/>
      <c r="Q10554" s="9"/>
      <c r="R10554" s="9"/>
    </row>
    <row r="10555" ht="15.75" customHeight="1">
      <c r="A10555" s="14" t="s">
        <v>11</v>
      </c>
      <c r="B10555" s="14" t="s">
        <v>12</v>
      </c>
      <c r="C10555" s="40" t="s">
        <v>7299</v>
      </c>
      <c r="D10555" s="14" t="s">
        <v>25224</v>
      </c>
      <c r="E10555" s="13" t="s">
        <v>25225</v>
      </c>
      <c r="F10555" s="14" t="s">
        <v>25226</v>
      </c>
      <c r="G10555" s="14" t="s">
        <v>6772</v>
      </c>
      <c r="H10555" s="41" t="s">
        <v>6712</v>
      </c>
      <c r="I10555" s="42" t="s">
        <v>85</v>
      </c>
      <c r="J10555" s="92">
        <f t="shared" si="1"/>
        <v>38</v>
      </c>
      <c r="K10555" s="7" t="str">
        <f t="shared" si="2"/>
        <v>ENG30-07213395-notkriće</v>
      </c>
      <c r="L10555" s="7" t="str">
        <f>ifna(VLOOKUP(K10555,'Лист1'!D:E,2,false))</f>
        <v/>
      </c>
      <c r="M10555" s="9"/>
      <c r="N10555" s="9"/>
      <c r="O10555" s="9"/>
      <c r="P10555" s="9"/>
      <c r="Q10555" s="9"/>
      <c r="R10555" s="9"/>
    </row>
    <row r="10556" ht="15.75" customHeight="1">
      <c r="A10556" s="14" t="s">
        <v>11</v>
      </c>
      <c r="B10556" s="14" t="s">
        <v>12</v>
      </c>
      <c r="C10556" s="40" t="s">
        <v>10185</v>
      </c>
      <c r="D10556" s="14" t="s">
        <v>25227</v>
      </c>
      <c r="E10556" s="13" t="s">
        <v>25228</v>
      </c>
      <c r="F10556" s="14" t="s">
        <v>25229</v>
      </c>
      <c r="G10556" s="14" t="s">
        <v>6772</v>
      </c>
      <c r="H10556" s="41" t="s">
        <v>6712</v>
      </c>
      <c r="I10556" s="42" t="s">
        <v>85</v>
      </c>
      <c r="J10556" s="61">
        <f t="shared" si="1"/>
        <v>49</v>
      </c>
      <c r="K10556" s="7" t="str">
        <f t="shared" si="2"/>
        <v>ENG30-07217349-npredstavljanje</v>
      </c>
      <c r="L10556" s="7" t="str">
        <f>ifna(VLOOKUP(K10556,'Лист1'!D:E,2,false))</f>
        <v/>
      </c>
      <c r="M10556" s="9"/>
      <c r="N10556" s="9"/>
      <c r="O10556" s="9"/>
      <c r="P10556" s="9"/>
      <c r="Q10556" s="9"/>
      <c r="R10556" s="9"/>
    </row>
    <row r="10557" ht="15.75" customHeight="1">
      <c r="A10557" s="14" t="s">
        <v>11</v>
      </c>
      <c r="B10557" s="14" t="s">
        <v>12</v>
      </c>
      <c r="C10557" s="40" t="s">
        <v>10175</v>
      </c>
      <c r="D10557" s="14" t="s">
        <v>25227</v>
      </c>
      <c r="E10557" s="13" t="s">
        <v>25228</v>
      </c>
      <c r="F10557" s="14" t="s">
        <v>25229</v>
      </c>
      <c r="G10557" s="14" t="s">
        <v>6772</v>
      </c>
      <c r="H10557" s="41" t="s">
        <v>6712</v>
      </c>
      <c r="I10557" s="42" t="s">
        <v>85</v>
      </c>
      <c r="J10557" s="53">
        <f t="shared" si="1"/>
        <v>49</v>
      </c>
      <c r="K10557" s="7" t="str">
        <f t="shared" si="2"/>
        <v>ENG30-07217349-nprezentacija</v>
      </c>
      <c r="L10557" s="7" t="str">
        <f>ifna(VLOOKUP(K10557,'Лист1'!D:E,2,false))</f>
        <v/>
      </c>
      <c r="M10557" s="9"/>
      <c r="N10557" s="9"/>
      <c r="O10557" s="9"/>
      <c r="P10557" s="9"/>
      <c r="Q10557" s="9"/>
      <c r="R10557" s="9"/>
    </row>
    <row r="10558" ht="15.75" customHeight="1">
      <c r="A10558" s="14" t="s">
        <v>11</v>
      </c>
      <c r="B10558" s="14" t="s">
        <v>12</v>
      </c>
      <c r="C10558" s="40" t="s">
        <v>24436</v>
      </c>
      <c r="D10558" s="14" t="s">
        <v>25230</v>
      </c>
      <c r="E10558" s="13" t="s">
        <v>25231</v>
      </c>
      <c r="F10558" s="14" t="s">
        <v>25232</v>
      </c>
      <c r="G10558" s="14" t="s">
        <v>6772</v>
      </c>
      <c r="H10558" s="41" t="s">
        <v>6712</v>
      </c>
      <c r="I10558" s="42" t="s">
        <v>85</v>
      </c>
      <c r="J10558" s="31">
        <f t="shared" si="1"/>
        <v>28</v>
      </c>
      <c r="K10558" s="7" t="str">
        <f t="shared" si="2"/>
        <v>ENG30-07217924-nizveštaj</v>
      </c>
      <c r="L10558" s="7" t="str">
        <f>ifna(VLOOKUP(K10558,'Лист1'!D:E,2,false))</f>
        <v/>
      </c>
      <c r="M10558" s="9"/>
      <c r="N10558" s="9"/>
      <c r="O10558" s="9"/>
      <c r="P10558" s="9"/>
      <c r="Q10558" s="9"/>
      <c r="R10558" s="9"/>
    </row>
    <row r="10559" ht="15.75" customHeight="1">
      <c r="A10559" s="14" t="s">
        <v>11</v>
      </c>
      <c r="B10559" s="14" t="s">
        <v>12</v>
      </c>
      <c r="C10559" s="40" t="s">
        <v>24436</v>
      </c>
      <c r="D10559" s="14" t="s">
        <v>25233</v>
      </c>
      <c r="E10559" s="13" t="s">
        <v>25234</v>
      </c>
      <c r="F10559" s="14" t="s">
        <v>25235</v>
      </c>
      <c r="G10559" s="14" t="s">
        <v>6772</v>
      </c>
      <c r="H10559" s="41" t="s">
        <v>6712</v>
      </c>
      <c r="I10559" s="42" t="s">
        <v>85</v>
      </c>
      <c r="J10559" s="38">
        <f t="shared" si="1"/>
        <v>63</v>
      </c>
      <c r="K10559" s="7" t="str">
        <f t="shared" si="2"/>
        <v>ENG30-07218470-nizveštaj</v>
      </c>
      <c r="L10559" s="7" t="str">
        <f>ifna(VLOOKUP(K10559,'Лист1'!D:E,2,false))</f>
        <v/>
      </c>
      <c r="M10559" s="9"/>
      <c r="N10559" s="9"/>
      <c r="O10559" s="9"/>
      <c r="P10559" s="9"/>
      <c r="Q10559" s="9"/>
      <c r="R10559" s="9"/>
    </row>
    <row r="10560" ht="15.75" customHeight="1">
      <c r="A10560" s="14" t="s">
        <v>11</v>
      </c>
      <c r="B10560" s="14" t="s">
        <v>12</v>
      </c>
      <c r="C10560" s="40" t="s">
        <v>10820</v>
      </c>
      <c r="D10560" s="14" t="s">
        <v>25233</v>
      </c>
      <c r="E10560" s="13" t="s">
        <v>25234</v>
      </c>
      <c r="F10560" s="14" t="s">
        <v>25235</v>
      </c>
      <c r="G10560" s="14" t="s">
        <v>6772</v>
      </c>
      <c r="H10560" s="41" t="s">
        <v>6712</v>
      </c>
      <c r="I10560" s="42" t="s">
        <v>85</v>
      </c>
      <c r="J10560" s="185">
        <f t="shared" si="1"/>
        <v>63</v>
      </c>
      <c r="K10560" s="7" t="str">
        <f t="shared" si="2"/>
        <v>ENG30-07218470-nstudija</v>
      </c>
      <c r="L10560" s="7" t="str">
        <f>ifna(VLOOKUP(K10560,'Лист1'!D:E,2,false))</f>
        <v/>
      </c>
      <c r="M10560" s="9"/>
      <c r="N10560" s="9"/>
      <c r="O10560" s="9"/>
      <c r="P10560" s="9"/>
      <c r="Q10560" s="9"/>
      <c r="R10560" s="9"/>
    </row>
    <row r="10561" ht="15.75" customHeight="1">
      <c r="A10561" s="14" t="s">
        <v>11</v>
      </c>
      <c r="B10561" s="14" t="s">
        <v>12</v>
      </c>
      <c r="C10561" s="40" t="s">
        <v>24436</v>
      </c>
      <c r="D10561" s="14" t="s">
        <v>25236</v>
      </c>
      <c r="E10561" s="13" t="s">
        <v>25237</v>
      </c>
      <c r="F10561" s="14" t="s">
        <v>25238</v>
      </c>
      <c r="G10561" s="14" t="s">
        <v>10531</v>
      </c>
      <c r="H10561" s="41" t="s">
        <v>6712</v>
      </c>
      <c r="I10561" s="42" t="s">
        <v>85</v>
      </c>
      <c r="J10561" s="46">
        <f t="shared" si="1"/>
        <v>56</v>
      </c>
      <c r="K10561" s="7" t="str">
        <f t="shared" si="2"/>
        <v>ENG30-07220300-nizveštaj</v>
      </c>
      <c r="L10561" s="7" t="str">
        <f>ifna(VLOOKUP(K10561,'Лист1'!D:E,2,false))</f>
        <v/>
      </c>
      <c r="M10561" s="9"/>
      <c r="N10561" s="9"/>
      <c r="O10561" s="9"/>
      <c r="P10561" s="9"/>
      <c r="Q10561" s="9"/>
      <c r="R10561" s="9"/>
    </row>
    <row r="10562" ht="15.75" customHeight="1">
      <c r="A10562" s="14" t="s">
        <v>11</v>
      </c>
      <c r="B10562" s="14" t="s">
        <v>12</v>
      </c>
      <c r="C10562" s="40" t="s">
        <v>12169</v>
      </c>
      <c r="D10562" s="14" t="s">
        <v>25236</v>
      </c>
      <c r="E10562" s="13" t="s">
        <v>25237</v>
      </c>
      <c r="F10562" s="14" t="s">
        <v>25238</v>
      </c>
      <c r="G10562" s="14" t="s">
        <v>10531</v>
      </c>
      <c r="H10562" s="41" t="s">
        <v>6712</v>
      </c>
      <c r="I10562" s="42" t="s">
        <v>85</v>
      </c>
      <c r="J10562" s="38">
        <f t="shared" si="1"/>
        <v>56</v>
      </c>
      <c r="K10562" s="7" t="str">
        <f t="shared" si="2"/>
        <v>ENG30-07220300-nocena</v>
      </c>
      <c r="L10562" s="7" t="str">
        <f>ifna(VLOOKUP(K10562,'Лист1'!D:E,2,false))</f>
        <v/>
      </c>
      <c r="M10562" s="9"/>
      <c r="N10562" s="9"/>
      <c r="O10562" s="9"/>
      <c r="P10562" s="9"/>
      <c r="Q10562" s="9"/>
      <c r="R10562" s="9"/>
    </row>
    <row r="10563" ht="15.75" customHeight="1">
      <c r="A10563" s="14" t="s">
        <v>11</v>
      </c>
      <c r="B10563" s="14" t="s">
        <v>12</v>
      </c>
      <c r="C10563" s="40" t="s">
        <v>24234</v>
      </c>
      <c r="D10563" s="14" t="s">
        <v>25239</v>
      </c>
      <c r="E10563" s="13" t="s">
        <v>25240</v>
      </c>
      <c r="F10563" s="14" t="s">
        <v>25241</v>
      </c>
      <c r="G10563" s="14"/>
      <c r="H10563" s="41" t="s">
        <v>6712</v>
      </c>
      <c r="I10563" s="42" t="s">
        <v>85</v>
      </c>
      <c r="J10563" s="22">
        <f t="shared" si="1"/>
        <v>34</v>
      </c>
      <c r="K10563" s="7" t="str">
        <f t="shared" si="2"/>
        <v>ENG30-07221094-npriča</v>
      </c>
      <c r="L10563" s="7" t="str">
        <f>ifna(VLOOKUP(K10563,'Лист1'!D:E,2,false))</f>
        <v/>
      </c>
      <c r="M10563" s="9"/>
      <c r="N10563" s="9"/>
      <c r="O10563" s="9"/>
      <c r="P10563" s="9"/>
      <c r="Q10563" s="9"/>
      <c r="R10563" s="9"/>
    </row>
    <row r="10564" ht="15.75" customHeight="1">
      <c r="A10564" s="14" t="s">
        <v>11</v>
      </c>
      <c r="B10564" s="14" t="s">
        <v>12</v>
      </c>
      <c r="C10564" s="40" t="s">
        <v>24803</v>
      </c>
      <c r="D10564" s="14" t="s">
        <v>25242</v>
      </c>
      <c r="E10564" s="13" t="s">
        <v>25243</v>
      </c>
      <c r="F10564" s="14" t="s">
        <v>25244</v>
      </c>
      <c r="G10564" s="14" t="s">
        <v>6772</v>
      </c>
      <c r="H10564" s="41" t="s">
        <v>6712</v>
      </c>
      <c r="I10564" s="42" t="s">
        <v>85</v>
      </c>
      <c r="J10564" s="58">
        <f t="shared" si="1"/>
        <v>47</v>
      </c>
      <c r="K10564" s="7" t="str">
        <f t="shared" si="2"/>
        <v>ENG30-07223170-nkomentar</v>
      </c>
      <c r="L10564" s="7" t="str">
        <f>ifna(VLOOKUP(K10564,'Лист1'!D:E,2,false))</f>
        <v/>
      </c>
      <c r="M10564" s="9"/>
      <c r="N10564" s="9"/>
      <c r="O10564" s="9"/>
      <c r="P10564" s="9"/>
      <c r="Q10564" s="9"/>
      <c r="R10564" s="9"/>
    </row>
    <row r="10565" ht="15.75" customHeight="1">
      <c r="A10565" s="14" t="s">
        <v>11</v>
      </c>
      <c r="B10565" s="14" t="s">
        <v>12</v>
      </c>
      <c r="C10565" s="40" t="s">
        <v>25245</v>
      </c>
      <c r="D10565" s="14" t="s">
        <v>25246</v>
      </c>
      <c r="E10565" s="13" t="s">
        <v>25247</v>
      </c>
      <c r="F10565" s="14" t="s">
        <v>25245</v>
      </c>
      <c r="G10565" s="14" t="s">
        <v>6772</v>
      </c>
      <c r="H10565" s="41" t="s">
        <v>6712</v>
      </c>
      <c r="I10565" s="42" t="s">
        <v>85</v>
      </c>
      <c r="J10565" s="71">
        <f t="shared" si="1"/>
        <v>85</v>
      </c>
      <c r="K10565" s="7" t="str">
        <f t="shared" si="2"/>
        <v>ENG30-07223450-nglasina</v>
      </c>
      <c r="L10565" s="7" t="str">
        <f>ifna(VLOOKUP(K10565,'Лист1'!D:E,2,false))</f>
        <v/>
      </c>
      <c r="M10565" s="9"/>
      <c r="N10565" s="9"/>
      <c r="O10565" s="9"/>
      <c r="P10565" s="9"/>
      <c r="Q10565" s="9"/>
      <c r="R10565" s="9"/>
    </row>
    <row r="10566" ht="15.75" customHeight="1">
      <c r="A10566" s="14" t="s">
        <v>11</v>
      </c>
      <c r="B10566" s="14" t="s">
        <v>12</v>
      </c>
      <c r="C10566" s="40" t="s">
        <v>24100</v>
      </c>
      <c r="D10566" s="14" t="s">
        <v>25248</v>
      </c>
      <c r="E10566" s="13" t="s">
        <v>25249</v>
      </c>
      <c r="F10566" s="14" t="s">
        <v>25250</v>
      </c>
      <c r="G10566" s="14" t="s">
        <v>6772</v>
      </c>
      <c r="H10566" s="41" t="s">
        <v>6712</v>
      </c>
      <c r="I10566" s="42" t="s">
        <v>85</v>
      </c>
      <c r="J10566" s="45">
        <f t="shared" si="1"/>
        <v>111</v>
      </c>
      <c r="K10566" s="7" t="str">
        <f t="shared" si="2"/>
        <v>ENG30-07226841-nreč</v>
      </c>
      <c r="L10566" s="7" t="str">
        <f>ifna(VLOOKUP(K10566,'Лист1'!D:E,2,false))</f>
        <v/>
      </c>
      <c r="M10566" s="9"/>
      <c r="N10566" s="9"/>
      <c r="O10566" s="9"/>
      <c r="P10566" s="9"/>
      <c r="Q10566" s="9"/>
      <c r="R10566" s="9"/>
    </row>
    <row r="10567" ht="15.75" customHeight="1">
      <c r="A10567" s="14" t="s">
        <v>11</v>
      </c>
      <c r="B10567" s="14" t="s">
        <v>12</v>
      </c>
      <c r="C10567" s="40" t="s">
        <v>25251</v>
      </c>
      <c r="D10567" s="14" t="s">
        <v>25248</v>
      </c>
      <c r="E10567" s="13" t="s">
        <v>25249</v>
      </c>
      <c r="F10567" s="14" t="s">
        <v>25250</v>
      </c>
      <c r="G10567" s="14" t="s">
        <v>6772</v>
      </c>
      <c r="H10567" s="41" t="s">
        <v>6712</v>
      </c>
      <c r="I10567" s="42" t="s">
        <v>85</v>
      </c>
      <c r="J10567" s="80">
        <f t="shared" si="1"/>
        <v>111</v>
      </c>
      <c r="K10567" s="7" t="str">
        <f t="shared" si="2"/>
        <v>ENG30-07226841-nzakletva</v>
      </c>
      <c r="L10567" s="7" t="str">
        <f>ifna(VLOOKUP(K10567,'Лист1'!D:E,2,false))</f>
        <v/>
      </c>
      <c r="M10567" s="9"/>
      <c r="N10567" s="9"/>
      <c r="O10567" s="9"/>
      <c r="P10567" s="9"/>
      <c r="Q10567" s="9"/>
      <c r="R10567" s="9"/>
    </row>
    <row r="10568" ht="15.75" customHeight="1">
      <c r="A10568" s="14" t="s">
        <v>11</v>
      </c>
      <c r="B10568" s="14" t="s">
        <v>12</v>
      </c>
      <c r="C10568" s="40" t="s">
        <v>25252</v>
      </c>
      <c r="D10568" s="14" t="s">
        <v>25253</v>
      </c>
      <c r="E10568" s="13" t="s">
        <v>25254</v>
      </c>
      <c r="F10568" s="14" t="s">
        <v>25255</v>
      </c>
      <c r="G10568" s="14" t="s">
        <v>6772</v>
      </c>
      <c r="H10568" s="41" t="s">
        <v>6712</v>
      </c>
      <c r="I10568" s="42" t="s">
        <v>85</v>
      </c>
      <c r="J10568" s="81">
        <f t="shared" si="1"/>
        <v>21</v>
      </c>
      <c r="K10568" s="7" t="str">
        <f t="shared" si="2"/>
        <v>ENG30-07228971-nhvala</v>
      </c>
      <c r="L10568" s="7" t="str">
        <f>ifna(VLOOKUP(K10568,'Лист1'!D:E,2,false))</f>
        <v/>
      </c>
      <c r="M10568" s="9"/>
      <c r="N10568" s="9"/>
      <c r="O10568" s="9"/>
      <c r="P10568" s="9"/>
      <c r="Q10568" s="9"/>
      <c r="R10568" s="9"/>
    </row>
    <row r="10569" ht="15.75" customHeight="1">
      <c r="A10569" s="14" t="s">
        <v>11</v>
      </c>
      <c r="B10569" s="14" t="s">
        <v>12</v>
      </c>
      <c r="C10569" s="40" t="s">
        <v>25256</v>
      </c>
      <c r="D10569" s="14" t="s">
        <v>25253</v>
      </c>
      <c r="E10569" s="13" t="s">
        <v>25254</v>
      </c>
      <c r="F10569" s="14" t="s">
        <v>25255</v>
      </c>
      <c r="G10569" s="14" t="s">
        <v>6772</v>
      </c>
      <c r="H10569" s="41" t="s">
        <v>6712</v>
      </c>
      <c r="I10569" s="42" t="s">
        <v>85</v>
      </c>
      <c r="J10569" s="22">
        <f t="shared" si="1"/>
        <v>21</v>
      </c>
      <c r="K10569" s="7" t="str">
        <f t="shared" si="2"/>
        <v>ENG30-07228971-nzahvalnost</v>
      </c>
      <c r="L10569" s="7" t="str">
        <f>ifna(VLOOKUP(K10569,'Лист1'!D:E,2,false))</f>
        <v/>
      </c>
      <c r="M10569" s="9"/>
      <c r="N10569" s="9"/>
      <c r="O10569" s="9"/>
      <c r="P10569" s="9"/>
      <c r="Q10569" s="9"/>
      <c r="R10569" s="9"/>
    </row>
    <row r="10570" ht="15.75" customHeight="1">
      <c r="A10570" s="14" t="s">
        <v>11</v>
      </c>
      <c r="B10570" s="14" t="s">
        <v>12</v>
      </c>
      <c r="C10570" s="40" t="s">
        <v>24750</v>
      </c>
      <c r="D10570" s="14" t="s">
        <v>25257</v>
      </c>
      <c r="E10570" s="13" t="s">
        <v>25258</v>
      </c>
      <c r="F10570" s="14" t="s">
        <v>25259</v>
      </c>
      <c r="G10570" s="14" t="s">
        <v>7719</v>
      </c>
      <c r="H10570" s="41" t="s">
        <v>6712</v>
      </c>
      <c r="I10570" s="42" t="s">
        <v>85</v>
      </c>
      <c r="J10570" s="24">
        <f t="shared" si="1"/>
        <v>84</v>
      </c>
      <c r="K10570" s="7" t="str">
        <f t="shared" si="2"/>
        <v>ENG30-07234230-noptužba</v>
      </c>
      <c r="L10570" s="7" t="str">
        <f>ifna(VLOOKUP(K10570,'Лист1'!D:E,2,false))</f>
        <v/>
      </c>
      <c r="M10570" s="9"/>
      <c r="N10570" s="9"/>
      <c r="O10570" s="9"/>
      <c r="P10570" s="9"/>
      <c r="Q10570" s="9"/>
      <c r="R10570" s="9"/>
    </row>
    <row r="10571" ht="15.75" customHeight="1">
      <c r="A10571" s="14" t="s">
        <v>11</v>
      </c>
      <c r="B10571" s="14" t="s">
        <v>12</v>
      </c>
      <c r="C10571" s="40" t="s">
        <v>12319</v>
      </c>
      <c r="D10571" s="14" t="s">
        <v>25260</v>
      </c>
      <c r="E10571" s="13" t="s">
        <v>25261</v>
      </c>
      <c r="F10571" s="14" t="s">
        <v>12319</v>
      </c>
      <c r="G10571" s="14" t="s">
        <v>6772</v>
      </c>
      <c r="H10571" s="41" t="s">
        <v>6712</v>
      </c>
      <c r="I10571" s="42" t="s">
        <v>85</v>
      </c>
      <c r="J10571" s="28">
        <f t="shared" si="1"/>
        <v>53</v>
      </c>
      <c r="K10571" s="7" t="str">
        <f t="shared" si="2"/>
        <v>ENG30-07240549-npredavanje</v>
      </c>
      <c r="L10571" s="7" t="str">
        <f>ifna(VLOOKUP(K10571,'Лист1'!D:E,2,false))</f>
        <v/>
      </c>
      <c r="M10571" s="9"/>
      <c r="N10571" s="9"/>
      <c r="O10571" s="9"/>
      <c r="P10571" s="9"/>
      <c r="Q10571" s="9"/>
      <c r="R10571" s="9"/>
    </row>
    <row r="10572" ht="15.75" customHeight="1">
      <c r="A10572" s="14" t="s">
        <v>11</v>
      </c>
      <c r="B10572" s="14" t="s">
        <v>12</v>
      </c>
      <c r="C10572" s="40" t="s">
        <v>23110</v>
      </c>
      <c r="D10572" s="14" t="s">
        <v>25262</v>
      </c>
      <c r="E10572" s="13" t="s">
        <v>25263</v>
      </c>
      <c r="F10572" s="14" t="s">
        <v>23110</v>
      </c>
      <c r="G10572" s="14" t="s">
        <v>6772</v>
      </c>
      <c r="H10572" s="41" t="s">
        <v>6712</v>
      </c>
      <c r="I10572" s="42" t="s">
        <v>85</v>
      </c>
      <c r="J10572" s="46">
        <f t="shared" si="1"/>
        <v>11</v>
      </c>
      <c r="K10572" s="7" t="str">
        <f t="shared" si="2"/>
        <v>ENG30-07241551-ngovor</v>
      </c>
      <c r="L10572" s="7" t="str">
        <f>ifna(VLOOKUP(K10572,'Лист1'!D:E,2,false))</f>
        <v/>
      </c>
      <c r="M10572" s="9"/>
      <c r="N10572" s="9"/>
      <c r="O10572" s="9"/>
      <c r="P10572" s="9"/>
      <c r="Q10572" s="9"/>
      <c r="R10572" s="9"/>
    </row>
    <row r="10573" ht="15.75" customHeight="1">
      <c r="A10573" s="14" t="s">
        <v>11</v>
      </c>
      <c r="B10573" s="14" t="s">
        <v>12</v>
      </c>
      <c r="C10573" s="40" t="s">
        <v>25113</v>
      </c>
      <c r="D10573" s="14" t="s">
        <v>25264</v>
      </c>
      <c r="E10573" s="13" t="s">
        <v>25265</v>
      </c>
      <c r="F10573" s="14" t="s">
        <v>25266</v>
      </c>
      <c r="G10573" s="14" t="s">
        <v>8285</v>
      </c>
      <c r="H10573" s="41" t="s">
        <v>6712</v>
      </c>
      <c r="I10573" s="42" t="s">
        <v>85</v>
      </c>
      <c r="J10573" s="46">
        <f t="shared" si="1"/>
        <v>91</v>
      </c>
      <c r="K10573" s="7" t="str">
        <f t="shared" si="2"/>
        <v>ENG30-07242104-ndebata</v>
      </c>
      <c r="L10573" s="7" t="str">
        <f>ifna(VLOOKUP(K10573,'Лист1'!D:E,2,false))</f>
        <v/>
      </c>
      <c r="M10573" s="9"/>
      <c r="N10573" s="9"/>
      <c r="O10573" s="9"/>
      <c r="P10573" s="9"/>
      <c r="Q10573" s="9"/>
      <c r="R10573" s="9"/>
    </row>
    <row r="10574" ht="15.75" customHeight="1">
      <c r="A10574" s="14" t="s">
        <v>11</v>
      </c>
      <c r="B10574" s="14" t="s">
        <v>12</v>
      </c>
      <c r="C10574" s="40" t="s">
        <v>24313</v>
      </c>
      <c r="D10574" s="14" t="s">
        <v>25264</v>
      </c>
      <c r="E10574" s="13" t="s">
        <v>25265</v>
      </c>
      <c r="F10574" s="14" t="s">
        <v>25266</v>
      </c>
      <c r="G10574" s="14" t="s">
        <v>8285</v>
      </c>
      <c r="H10574" s="41" t="s">
        <v>6712</v>
      </c>
      <c r="I10574" s="42" t="s">
        <v>85</v>
      </c>
      <c r="J10574" s="51">
        <f t="shared" si="1"/>
        <v>91</v>
      </c>
      <c r="K10574" s="7" t="str">
        <f t="shared" si="2"/>
        <v>ENG30-07242104-nrasprava</v>
      </c>
      <c r="L10574" s="7" t="str">
        <f>ifna(VLOOKUP(K10574,'Лист1'!D:E,2,false))</f>
        <v/>
      </c>
      <c r="M10574" s="9"/>
      <c r="N10574" s="9"/>
      <c r="O10574" s="9"/>
      <c r="P10574" s="9"/>
      <c r="Q10574" s="9"/>
      <c r="R10574" s="9"/>
    </row>
    <row r="10575" ht="15.75" customHeight="1">
      <c r="A10575" s="14" t="s">
        <v>11</v>
      </c>
      <c r="B10575" s="14" t="s">
        <v>12</v>
      </c>
      <c r="C10575" s="40" t="s">
        <v>19920</v>
      </c>
      <c r="D10575" s="14" t="s">
        <v>25267</v>
      </c>
      <c r="E10575" s="13" t="s">
        <v>25268</v>
      </c>
      <c r="F10575" s="14" t="s">
        <v>19920</v>
      </c>
      <c r="G10575" s="14" t="s">
        <v>6772</v>
      </c>
      <c r="H10575" s="41" t="s">
        <v>6712</v>
      </c>
      <c r="I10575" s="42" t="s">
        <v>85</v>
      </c>
      <c r="J10575" s="38">
        <f t="shared" si="1"/>
        <v>41</v>
      </c>
      <c r="K10575" s="7" t="str">
        <f t="shared" si="2"/>
        <v>ENG30-07246932-noružje</v>
      </c>
      <c r="L10575" s="7" t="str">
        <f>ifna(VLOOKUP(K10575,'Лист1'!D:E,2,false))</f>
        <v/>
      </c>
      <c r="M10575" s="9"/>
      <c r="N10575" s="9"/>
      <c r="O10575" s="9"/>
      <c r="P10575" s="9"/>
      <c r="Q10575" s="9"/>
      <c r="R10575" s="9"/>
    </row>
    <row r="10576" ht="15.75" customHeight="1">
      <c r="A10576" s="14" t="s">
        <v>11</v>
      </c>
      <c r="B10576" s="14" t="s">
        <v>12</v>
      </c>
      <c r="C10576" s="40" t="s">
        <v>22218</v>
      </c>
      <c r="D10576" s="14" t="s">
        <v>25269</v>
      </c>
      <c r="E10576" s="13" t="s">
        <v>25270</v>
      </c>
      <c r="F10576" s="14" t="s">
        <v>25271</v>
      </c>
      <c r="G10576" s="14" t="s">
        <v>8046</v>
      </c>
      <c r="H10576" s="41" t="s">
        <v>6712</v>
      </c>
      <c r="I10576" s="42" t="s">
        <v>85</v>
      </c>
      <c r="J10576" s="38">
        <f t="shared" si="1"/>
        <v>42</v>
      </c>
      <c r="K10576" s="7" t="str">
        <f t="shared" si="2"/>
        <v>ENG30-07248801-nreklama</v>
      </c>
      <c r="L10576" s="7" t="str">
        <f>ifna(VLOOKUP(K10576,'Лист1'!D:E,2,false))</f>
        <v/>
      </c>
      <c r="M10576" s="9"/>
      <c r="N10576" s="9"/>
      <c r="O10576" s="9"/>
      <c r="P10576" s="9"/>
      <c r="Q10576" s="9"/>
      <c r="R10576" s="9"/>
    </row>
    <row r="10577" ht="15.75" customHeight="1">
      <c r="A10577" s="14" t="s">
        <v>11</v>
      </c>
      <c r="B10577" s="14" t="s">
        <v>12</v>
      </c>
      <c r="C10577" s="40" t="s">
        <v>22218</v>
      </c>
      <c r="D10577" s="14" t="s">
        <v>25272</v>
      </c>
      <c r="E10577" s="13" t="s">
        <v>25273</v>
      </c>
      <c r="F10577" s="14" t="s">
        <v>22218</v>
      </c>
      <c r="G10577" s="14" t="s">
        <v>8046</v>
      </c>
      <c r="H10577" s="41" t="s">
        <v>6712</v>
      </c>
      <c r="I10577" s="42" t="s">
        <v>85</v>
      </c>
      <c r="J10577" s="39">
        <f t="shared" si="1"/>
        <v>58</v>
      </c>
      <c r="K10577" s="7" t="str">
        <f t="shared" si="2"/>
        <v>ENG30-07250034-nreklama</v>
      </c>
      <c r="L10577" s="7" t="str">
        <f>ifna(VLOOKUP(K10577,'Лист1'!D:E,2,false))</f>
        <v/>
      </c>
      <c r="M10577" s="9"/>
      <c r="N10577" s="9"/>
      <c r="O10577" s="9"/>
      <c r="P10577" s="9"/>
      <c r="Q10577" s="9"/>
      <c r="R10577" s="9"/>
    </row>
    <row r="10578" ht="15.75" customHeight="1">
      <c r="A10578" s="14" t="s">
        <v>11</v>
      </c>
      <c r="B10578" s="14" t="s">
        <v>12</v>
      </c>
      <c r="C10578" s="40" t="s">
        <v>8826</v>
      </c>
      <c r="D10578" s="14" t="s">
        <v>25274</v>
      </c>
      <c r="E10578" s="13" t="s">
        <v>25275</v>
      </c>
      <c r="F10578" s="14" t="s">
        <v>25276</v>
      </c>
      <c r="G10578" s="14" t="s">
        <v>6772</v>
      </c>
      <c r="H10578" s="41" t="s">
        <v>6712</v>
      </c>
      <c r="I10578" s="42" t="s">
        <v>85</v>
      </c>
      <c r="J10578" s="22">
        <f t="shared" si="1"/>
        <v>53</v>
      </c>
      <c r="K10578" s="7" t="str">
        <f t="shared" si="2"/>
        <v>ENG30-07251984-nnapredak</v>
      </c>
      <c r="L10578" s="7" t="str">
        <f>ifna(VLOOKUP(K10578,'Лист1'!D:E,2,false))</f>
        <v/>
      </c>
      <c r="M10578" s="9"/>
      <c r="N10578" s="9"/>
      <c r="O10578" s="9"/>
      <c r="P10578" s="9"/>
      <c r="Q10578" s="9"/>
      <c r="R10578" s="9"/>
    </row>
    <row r="10579" ht="15.75" customHeight="1">
      <c r="A10579" s="14" t="s">
        <v>11</v>
      </c>
      <c r="B10579" s="14" t="s">
        <v>12</v>
      </c>
      <c r="C10579" s="40" t="s">
        <v>8514</v>
      </c>
      <c r="D10579" s="14" t="s">
        <v>25274</v>
      </c>
      <c r="E10579" s="13" t="s">
        <v>25275</v>
      </c>
      <c r="F10579" s="14" t="s">
        <v>25276</v>
      </c>
      <c r="G10579" s="14" t="s">
        <v>6772</v>
      </c>
      <c r="H10579" s="41" t="s">
        <v>6712</v>
      </c>
      <c r="I10579" s="42" t="s">
        <v>85</v>
      </c>
      <c r="J10579" s="50">
        <f t="shared" si="1"/>
        <v>53</v>
      </c>
      <c r="K10579" s="7" t="str">
        <f t="shared" si="2"/>
        <v>ENG30-07251984-nunapređenje</v>
      </c>
      <c r="L10579" s="7" t="str">
        <f>ifna(VLOOKUP(K10579,'Лист1'!D:E,2,false))</f>
        <v/>
      </c>
      <c r="M10579" s="9"/>
      <c r="N10579" s="9"/>
      <c r="O10579" s="9"/>
      <c r="P10579" s="9"/>
      <c r="Q10579" s="9"/>
      <c r="R10579" s="9"/>
    </row>
    <row r="10580" ht="15.75" customHeight="1">
      <c r="A10580" s="14" t="s">
        <v>11</v>
      </c>
      <c r="B10580" s="14" t="s">
        <v>12</v>
      </c>
      <c r="C10580" s="40" t="s">
        <v>24446</v>
      </c>
      <c r="D10580" s="14" t="s">
        <v>25277</v>
      </c>
      <c r="E10580" s="13" t="s">
        <v>25278</v>
      </c>
      <c r="F10580" s="14" t="s">
        <v>24446</v>
      </c>
      <c r="G10580" s="14" t="s">
        <v>6772</v>
      </c>
      <c r="H10580" s="41" t="s">
        <v>6712</v>
      </c>
      <c r="I10580" s="42" t="s">
        <v>85</v>
      </c>
      <c r="J10580" s="25">
        <f t="shared" si="1"/>
        <v>57</v>
      </c>
      <c r="K10580" s="7" t="str">
        <f t="shared" si="2"/>
        <v>ENG30-07254267-nostavka</v>
      </c>
      <c r="L10580" s="7" t="str">
        <f>ifna(VLOOKUP(K10580,'Лист1'!D:E,2,false))</f>
        <v/>
      </c>
      <c r="M10580" s="9"/>
      <c r="N10580" s="9"/>
      <c r="O10580" s="9"/>
      <c r="P10580" s="9"/>
      <c r="Q10580" s="9"/>
      <c r="R10580" s="9"/>
    </row>
    <row r="10581" ht="15.75" customHeight="1">
      <c r="A10581" s="14" t="s">
        <v>11</v>
      </c>
      <c r="B10581" s="14" t="s">
        <v>12</v>
      </c>
      <c r="C10581" s="40" t="s">
        <v>24584</v>
      </c>
      <c r="D10581" s="14" t="s">
        <v>25279</v>
      </c>
      <c r="E10581" s="13" t="s">
        <v>25280</v>
      </c>
      <c r="F10581" s="14" t="s">
        <v>25281</v>
      </c>
      <c r="G10581" s="14" t="s">
        <v>8042</v>
      </c>
      <c r="H10581" s="41" t="s">
        <v>6712</v>
      </c>
      <c r="I10581" s="42" t="s">
        <v>85</v>
      </c>
      <c r="J10581" s="47">
        <f t="shared" si="1"/>
        <v>58</v>
      </c>
      <c r="K10581" s="7" t="str">
        <f t="shared" si="2"/>
        <v>ENG30-07258664-ncitat</v>
      </c>
      <c r="L10581" s="7" t="str">
        <f>ifna(VLOOKUP(K10581,'Лист1'!D:E,2,false))</f>
        <v/>
      </c>
      <c r="M10581" s="9"/>
      <c r="N10581" s="9"/>
      <c r="O10581" s="9"/>
      <c r="P10581" s="9"/>
      <c r="Q10581" s="9"/>
      <c r="R10581" s="9"/>
    </row>
    <row r="10582" ht="15.75" customHeight="1">
      <c r="A10582" s="14" t="s">
        <v>11</v>
      </c>
      <c r="B10582" s="14" t="s">
        <v>12</v>
      </c>
      <c r="C10582" s="40" t="s">
        <v>21842</v>
      </c>
      <c r="D10582" s="14" t="s">
        <v>25279</v>
      </c>
      <c r="E10582" s="13" t="s">
        <v>25280</v>
      </c>
      <c r="F10582" s="14" t="s">
        <v>25281</v>
      </c>
      <c r="G10582" s="14" t="s">
        <v>8042</v>
      </c>
      <c r="H10582" s="41" t="s">
        <v>6712</v>
      </c>
      <c r="I10582" s="42" t="s">
        <v>85</v>
      </c>
      <c r="J10582" s="78">
        <f t="shared" si="1"/>
        <v>58</v>
      </c>
      <c r="K10582" s="7" t="str">
        <f t="shared" si="2"/>
        <v>ENG30-07258664-nizvor</v>
      </c>
      <c r="L10582" s="7" t="str">
        <f>ifna(VLOOKUP(K10582,'Лист1'!D:E,2,false))</f>
        <v/>
      </c>
      <c r="M10582" s="9"/>
      <c r="N10582" s="9"/>
      <c r="O10582" s="9"/>
      <c r="P10582" s="9"/>
      <c r="Q10582" s="9"/>
      <c r="R10582" s="9"/>
    </row>
    <row r="10583" ht="15.75" customHeight="1">
      <c r="A10583" s="14" t="s">
        <v>11</v>
      </c>
      <c r="B10583" s="14" t="s">
        <v>12</v>
      </c>
      <c r="C10583" s="40" t="s">
        <v>24721</v>
      </c>
      <c r="D10583" s="14" t="s">
        <v>25279</v>
      </c>
      <c r="E10583" s="13" t="s">
        <v>25280</v>
      </c>
      <c r="F10583" s="14" t="s">
        <v>25281</v>
      </c>
      <c r="G10583" s="14" t="s">
        <v>8042</v>
      </c>
      <c r="H10583" s="41" t="s">
        <v>6712</v>
      </c>
      <c r="I10583" s="42" t="s">
        <v>85</v>
      </c>
      <c r="J10583" s="35">
        <f t="shared" si="1"/>
        <v>58</v>
      </c>
      <c r="K10583" s="7" t="str">
        <f t="shared" si="2"/>
        <v>ENG30-07258664-nreferenca</v>
      </c>
      <c r="L10583" s="7" t="str">
        <f>ifna(VLOOKUP(K10583,'Лист1'!D:E,2,false))</f>
        <v/>
      </c>
      <c r="M10583" s="9"/>
      <c r="N10583" s="9"/>
      <c r="O10583" s="9"/>
      <c r="P10583" s="9"/>
      <c r="Q10583" s="9"/>
      <c r="R10583" s="9"/>
    </row>
    <row r="10584" ht="15.75" customHeight="1">
      <c r="A10584" s="14" t="s">
        <v>11</v>
      </c>
      <c r="B10584" s="14" t="s">
        <v>12</v>
      </c>
      <c r="C10584" s="40" t="s">
        <v>23702</v>
      </c>
      <c r="D10584" s="14" t="s">
        <v>25282</v>
      </c>
      <c r="E10584" s="13" t="s">
        <v>25283</v>
      </c>
      <c r="F10584" s="14" t="s">
        <v>23702</v>
      </c>
      <c r="G10584" s="14" t="s">
        <v>6772</v>
      </c>
      <c r="H10584" s="41" t="s">
        <v>6712</v>
      </c>
      <c r="I10584" s="42" t="s">
        <v>85</v>
      </c>
      <c r="J10584" s="27">
        <f t="shared" si="1"/>
        <v>74</v>
      </c>
      <c r="K10584" s="7" t="str">
        <f t="shared" si="2"/>
        <v>ENG30-07260623-nstandard</v>
      </c>
      <c r="L10584" s="7" t="str">
        <f>ifna(VLOOKUP(K10584,'Лист1'!D:E,2,false))</f>
        <v/>
      </c>
      <c r="M10584" s="9"/>
      <c r="N10584" s="9"/>
      <c r="O10584" s="9"/>
      <c r="P10584" s="9"/>
      <c r="Q10584" s="9"/>
      <c r="R10584" s="9"/>
    </row>
    <row r="10585" ht="15.75" customHeight="1">
      <c r="A10585" s="14" t="s">
        <v>11</v>
      </c>
      <c r="B10585" s="14" t="s">
        <v>12</v>
      </c>
      <c r="C10585" s="40" t="s">
        <v>25284</v>
      </c>
      <c r="D10585" s="14" t="s">
        <v>25285</v>
      </c>
      <c r="E10585" s="13" t="s">
        <v>25286</v>
      </c>
      <c r="F10585" s="14" t="s">
        <v>25287</v>
      </c>
      <c r="G10585" s="14" t="s">
        <v>8599</v>
      </c>
      <c r="H10585" s="41" t="s">
        <v>6712</v>
      </c>
      <c r="I10585" s="42" t="s">
        <v>85</v>
      </c>
      <c r="J10585" s="39">
        <f t="shared" si="1"/>
        <v>68</v>
      </c>
      <c r="K10585" s="7" t="str">
        <f t="shared" si="2"/>
        <v>ENG30-07261300-ndoba</v>
      </c>
      <c r="L10585" s="7" t="str">
        <f>ifna(VLOOKUP(K10585,'Лист1'!D:E,2,false))</f>
        <v/>
      </c>
      <c r="M10585" s="9"/>
      <c r="N10585" s="9"/>
      <c r="O10585" s="9"/>
      <c r="P10585" s="9"/>
      <c r="Q10585" s="9"/>
      <c r="R10585" s="9"/>
    </row>
    <row r="10586" ht="15.75" customHeight="1">
      <c r="A10586" s="14" t="s">
        <v>11</v>
      </c>
      <c r="B10586" s="14" t="s">
        <v>12</v>
      </c>
      <c r="C10586" s="40" t="s">
        <v>25288</v>
      </c>
      <c r="D10586" s="14" t="s">
        <v>25285</v>
      </c>
      <c r="E10586" s="13" t="s">
        <v>25286</v>
      </c>
      <c r="F10586" s="14" t="s">
        <v>25287</v>
      </c>
      <c r="G10586" s="14" t="s">
        <v>8599</v>
      </c>
      <c r="H10586" s="41" t="s">
        <v>6712</v>
      </c>
      <c r="I10586" s="42" t="s">
        <v>85</v>
      </c>
      <c r="J10586" s="53">
        <f t="shared" si="1"/>
        <v>68</v>
      </c>
      <c r="K10586" s="7" t="str">
        <f t="shared" si="2"/>
        <v>ENG30-07261300-nera</v>
      </c>
      <c r="L10586" s="7" t="str">
        <f>ifna(VLOOKUP(K10586,'Лист1'!D:E,2,false))</f>
        <v/>
      </c>
      <c r="M10586" s="9"/>
      <c r="N10586" s="9"/>
      <c r="O10586" s="9"/>
      <c r="P10586" s="9"/>
      <c r="Q10586" s="9"/>
      <c r="R10586" s="9"/>
    </row>
    <row r="10587" ht="15.75" customHeight="1">
      <c r="A10587" s="14" t="s">
        <v>11</v>
      </c>
      <c r="B10587" s="14" t="s">
        <v>12</v>
      </c>
      <c r="C10587" s="40" t="s">
        <v>22726</v>
      </c>
      <c r="D10587" s="14" t="s">
        <v>25289</v>
      </c>
      <c r="E10587" s="13" t="s">
        <v>25290</v>
      </c>
      <c r="F10587" s="14" t="s">
        <v>25291</v>
      </c>
      <c r="G10587" s="14" t="s">
        <v>6772</v>
      </c>
      <c r="H10587" s="41" t="s">
        <v>6712</v>
      </c>
      <c r="I10587" s="42" t="s">
        <v>85</v>
      </c>
      <c r="J10587" s="70">
        <f t="shared" si="1"/>
        <v>27</v>
      </c>
      <c r="K10587" s="7" t="str">
        <f t="shared" si="2"/>
        <v>ENG30-07262108-ncilj</v>
      </c>
      <c r="L10587" s="7" t="str">
        <f>ifna(VLOOKUP(K10587,'Лист1'!D:E,2,false))</f>
        <v/>
      </c>
      <c r="M10587" s="9"/>
      <c r="N10587" s="9"/>
      <c r="O10587" s="9"/>
      <c r="P10587" s="9"/>
      <c r="Q10587" s="9"/>
      <c r="R10587" s="9"/>
    </row>
    <row r="10588" ht="15.75" customHeight="1">
      <c r="A10588" s="14" t="s">
        <v>11</v>
      </c>
      <c r="B10588" s="14" t="s">
        <v>12</v>
      </c>
      <c r="C10588" s="40" t="s">
        <v>21941</v>
      </c>
      <c r="D10588" s="14" t="s">
        <v>25289</v>
      </c>
      <c r="E10588" s="13" t="s">
        <v>25290</v>
      </c>
      <c r="F10588" s="14" t="s">
        <v>25291</v>
      </c>
      <c r="G10588" s="14" t="s">
        <v>6772</v>
      </c>
      <c r="H10588" s="41" t="s">
        <v>6712</v>
      </c>
      <c r="I10588" s="42" t="s">
        <v>85</v>
      </c>
      <c r="J10588" s="45">
        <f t="shared" si="1"/>
        <v>27</v>
      </c>
      <c r="K10588" s="7" t="str">
        <f t="shared" si="2"/>
        <v>ENG30-07262108-nmeta</v>
      </c>
      <c r="L10588" s="7" t="str">
        <f>ifna(VLOOKUP(K10588,'Лист1'!D:E,2,false))</f>
        <v/>
      </c>
      <c r="M10588" s="9"/>
      <c r="N10588" s="9"/>
      <c r="O10588" s="9"/>
      <c r="P10588" s="9"/>
      <c r="Q10588" s="9"/>
      <c r="R10588" s="9"/>
    </row>
    <row r="10589" ht="15.75" customHeight="1">
      <c r="A10589" s="14" t="s">
        <v>11</v>
      </c>
      <c r="B10589" s="14" t="s">
        <v>12</v>
      </c>
      <c r="C10589" s="40" t="s">
        <v>23583</v>
      </c>
      <c r="D10589" s="14" t="s">
        <v>25289</v>
      </c>
      <c r="E10589" s="13" t="s">
        <v>25290</v>
      </c>
      <c r="F10589" s="14" t="s">
        <v>25291</v>
      </c>
      <c r="G10589" s="14" t="s">
        <v>6772</v>
      </c>
      <c r="H10589" s="41" t="s">
        <v>6712</v>
      </c>
      <c r="I10589" s="42" t="s">
        <v>85</v>
      </c>
      <c r="J10589" s="77">
        <f t="shared" si="1"/>
        <v>27</v>
      </c>
      <c r="K10589" s="7" t="str">
        <f t="shared" si="2"/>
        <v>ENG30-07262108-nobeležje</v>
      </c>
      <c r="L10589" s="7" t="str">
        <f>ifna(VLOOKUP(K10589,'Лист1'!D:E,2,false))</f>
        <v/>
      </c>
      <c r="M10589" s="9"/>
      <c r="N10589" s="9"/>
      <c r="O10589" s="9"/>
      <c r="P10589" s="9"/>
      <c r="Q10589" s="9"/>
      <c r="R10589" s="9"/>
    </row>
    <row r="10590" ht="15.75" customHeight="1">
      <c r="A10590" s="14" t="s">
        <v>11</v>
      </c>
      <c r="B10590" s="14" t="s">
        <v>12</v>
      </c>
      <c r="C10590" s="40" t="s">
        <v>24000</v>
      </c>
      <c r="D10590" s="14" t="s">
        <v>25292</v>
      </c>
      <c r="E10590" s="13" t="s">
        <v>25293</v>
      </c>
      <c r="F10590" s="14" t="s">
        <v>25294</v>
      </c>
      <c r="G10590" s="14" t="s">
        <v>6772</v>
      </c>
      <c r="H10590" s="41" t="s">
        <v>6712</v>
      </c>
      <c r="I10590" s="42" t="s">
        <v>85</v>
      </c>
      <c r="J10590" s="46">
        <f t="shared" si="1"/>
        <v>21</v>
      </c>
      <c r="K10590" s="7" t="str">
        <f t="shared" si="2"/>
        <v>ENG30-07270179-nznak</v>
      </c>
      <c r="L10590" s="7" t="str">
        <f>ifna(VLOOKUP(K10590,'Лист1'!D:E,2,false))</f>
        <v/>
      </c>
      <c r="M10590" s="9"/>
      <c r="N10590" s="9"/>
      <c r="O10590" s="9"/>
      <c r="P10590" s="9"/>
      <c r="Q10590" s="9"/>
      <c r="R10590" s="9"/>
    </row>
    <row r="10591" ht="15.75" customHeight="1">
      <c r="A10591" s="14" t="s">
        <v>11</v>
      </c>
      <c r="B10591" s="14" t="s">
        <v>12</v>
      </c>
      <c r="C10591" s="40" t="s">
        <v>7132</v>
      </c>
      <c r="D10591" s="14" t="s">
        <v>25295</v>
      </c>
      <c r="E10591" s="13" t="s">
        <v>25296</v>
      </c>
      <c r="F10591" s="14" t="s">
        <v>25297</v>
      </c>
      <c r="G10591" s="14" t="s">
        <v>6772</v>
      </c>
      <c r="H10591" s="41" t="s">
        <v>6712</v>
      </c>
      <c r="I10591" s="42" t="s">
        <v>85</v>
      </c>
      <c r="J10591" s="39">
        <f t="shared" si="1"/>
        <v>25</v>
      </c>
      <c r="K10591" s="7" t="str">
        <f t="shared" si="2"/>
        <v>ENG30-07279285-nkomunikacija</v>
      </c>
      <c r="L10591" s="7" t="str">
        <f>ifna(VLOOKUP(K10591,'Лист1'!D:E,2,false))</f>
        <v/>
      </c>
      <c r="M10591" s="9"/>
      <c r="N10591" s="9"/>
      <c r="O10591" s="9"/>
      <c r="P10591" s="9"/>
      <c r="Q10591" s="9"/>
      <c r="R10591" s="9"/>
    </row>
    <row r="10592" ht="15.75" customHeight="1">
      <c r="A10592" s="14" t="s">
        <v>11</v>
      </c>
      <c r="B10592" s="14" t="s">
        <v>12</v>
      </c>
      <c r="C10592" s="40" t="s">
        <v>7234</v>
      </c>
      <c r="D10592" s="14" t="s">
        <v>25295</v>
      </c>
      <c r="E10592" s="13" t="s">
        <v>25296</v>
      </c>
      <c r="F10592" s="14" t="s">
        <v>25297</v>
      </c>
      <c r="G10592" s="14" t="s">
        <v>6772</v>
      </c>
      <c r="H10592" s="41" t="s">
        <v>6712</v>
      </c>
      <c r="I10592" s="42" t="s">
        <v>85</v>
      </c>
      <c r="J10592" s="51">
        <f t="shared" si="1"/>
        <v>25</v>
      </c>
      <c r="K10592" s="7" t="str">
        <f t="shared" si="2"/>
        <v>ENG30-07279285-nkontakt</v>
      </c>
      <c r="L10592" s="7" t="str">
        <f>ifna(VLOOKUP(K10592,'Лист1'!D:E,2,false))</f>
        <v/>
      </c>
      <c r="M10592" s="9"/>
      <c r="N10592" s="9"/>
      <c r="O10592" s="9"/>
      <c r="P10592" s="9"/>
      <c r="Q10592" s="9"/>
      <c r="R10592" s="9"/>
    </row>
    <row r="10593" ht="15.75" customHeight="1">
      <c r="A10593" s="14" t="s">
        <v>11</v>
      </c>
      <c r="B10593" s="14" t="s">
        <v>12</v>
      </c>
      <c r="C10593" s="40" t="s">
        <v>25298</v>
      </c>
      <c r="D10593" s="14" t="s">
        <v>25299</v>
      </c>
      <c r="E10593" s="13" t="s">
        <v>25300</v>
      </c>
      <c r="F10593" s="14" t="s">
        <v>25301</v>
      </c>
      <c r="G10593" s="14"/>
      <c r="H10593" s="41" t="s">
        <v>6712</v>
      </c>
      <c r="I10593" s="42" t="s">
        <v>85</v>
      </c>
      <c r="J10593" s="25">
        <f t="shared" si="1"/>
        <v>79</v>
      </c>
      <c r="K10593" s="7" t="str">
        <f t="shared" si="2"/>
        <v>ENG30-07282929-nkapital</v>
      </c>
      <c r="L10593" s="7" t="str">
        <f>ifna(VLOOKUP(K10593,'Лист1'!D:E,2,false))</f>
        <v>briši</v>
      </c>
      <c r="M10593" s="9"/>
      <c r="N10593" s="9"/>
      <c r="O10593" s="9"/>
      <c r="P10593" s="9"/>
      <c r="Q10593" s="9"/>
      <c r="R10593" s="9"/>
    </row>
    <row r="10594" ht="15.75" customHeight="1">
      <c r="A10594" s="14" t="s">
        <v>11</v>
      </c>
      <c r="B10594" s="14" t="s">
        <v>12</v>
      </c>
      <c r="C10594" s="40" t="s">
        <v>23083</v>
      </c>
      <c r="D10594" s="14" t="s">
        <v>25302</v>
      </c>
      <c r="E10594" s="13" t="s">
        <v>25303</v>
      </c>
      <c r="F10594" s="14" t="s">
        <v>23086</v>
      </c>
      <c r="G10594" s="14" t="s">
        <v>8042</v>
      </c>
      <c r="H10594" s="41" t="s">
        <v>6712</v>
      </c>
      <c r="I10594" s="42" t="s">
        <v>85</v>
      </c>
      <c r="J10594" s="33">
        <f t="shared" si="1"/>
        <v>82</v>
      </c>
      <c r="K10594" s="7" t="str">
        <f t="shared" si="2"/>
        <v>ENG30-07283198-nutopija</v>
      </c>
      <c r="L10594" s="7" t="str">
        <f>ifna(VLOOKUP(K10594,'Лист1'!D:E,2,false))</f>
        <v>briši</v>
      </c>
      <c r="M10594" s="9"/>
      <c r="N10594" s="9"/>
      <c r="O10594" s="9"/>
      <c r="P10594" s="9"/>
      <c r="Q10594" s="9"/>
      <c r="R10594" s="9"/>
    </row>
    <row r="10595" ht="15.75" customHeight="1">
      <c r="A10595" s="14" t="s">
        <v>11</v>
      </c>
      <c r="B10595" s="14" t="s">
        <v>12</v>
      </c>
      <c r="C10595" s="40" t="s">
        <v>25304</v>
      </c>
      <c r="D10595" s="14" t="s">
        <v>25305</v>
      </c>
      <c r="E10595" s="13" t="s">
        <v>25306</v>
      </c>
      <c r="F10595" s="14" t="s">
        <v>25307</v>
      </c>
      <c r="G10595" s="14" t="s">
        <v>6772</v>
      </c>
      <c r="H10595" s="41" t="s">
        <v>6712</v>
      </c>
      <c r="I10595" s="42" t="s">
        <v>85</v>
      </c>
      <c r="J10595" s="22">
        <f t="shared" si="1"/>
        <v>20</v>
      </c>
      <c r="K10595" s="7" t="str">
        <f t="shared" si="2"/>
        <v>ENG30-07283608-ndešavanje</v>
      </c>
      <c r="L10595" s="7" t="str">
        <f>ifna(VLOOKUP(K10595,'Лист1'!D:E,2,false))</f>
        <v/>
      </c>
      <c r="M10595" s="9"/>
      <c r="N10595" s="9"/>
      <c r="O10595" s="9"/>
      <c r="P10595" s="9"/>
      <c r="Q10595" s="9"/>
      <c r="R10595" s="9"/>
    </row>
    <row r="10596" ht="15.75" customHeight="1">
      <c r="A10596" s="14" t="s">
        <v>11</v>
      </c>
      <c r="B10596" s="14" t="s">
        <v>12</v>
      </c>
      <c r="C10596" s="40" t="s">
        <v>7084</v>
      </c>
      <c r="D10596" s="14" t="s">
        <v>25305</v>
      </c>
      <c r="E10596" s="13" t="s">
        <v>25306</v>
      </c>
      <c r="F10596" s="14" t="s">
        <v>25307</v>
      </c>
      <c r="G10596" s="14" t="s">
        <v>6772</v>
      </c>
      <c r="H10596" s="41" t="s">
        <v>6712</v>
      </c>
      <c r="I10596" s="42" t="s">
        <v>85</v>
      </c>
      <c r="J10596" s="92">
        <f t="shared" si="1"/>
        <v>20</v>
      </c>
      <c r="K10596" s="7" t="str">
        <f t="shared" si="2"/>
        <v>ENG30-07283608-ndogađaj</v>
      </c>
      <c r="L10596" s="7" t="str">
        <f>ifna(VLOOKUP(K10596,'Лист1'!D:E,2,false))</f>
        <v/>
      </c>
      <c r="M10596" s="9"/>
      <c r="N10596" s="9"/>
      <c r="O10596" s="9"/>
      <c r="P10596" s="9"/>
      <c r="Q10596" s="9"/>
      <c r="R10596" s="9"/>
    </row>
    <row r="10597" ht="15.75" customHeight="1">
      <c r="A10597" s="14" t="s">
        <v>11</v>
      </c>
      <c r="B10597" s="14" t="s">
        <v>12</v>
      </c>
      <c r="C10597" s="40" t="s">
        <v>23349</v>
      </c>
      <c r="D10597" s="14" t="s">
        <v>25308</v>
      </c>
      <c r="E10597" s="13" t="s">
        <v>25309</v>
      </c>
      <c r="F10597" s="14" t="s">
        <v>23349</v>
      </c>
      <c r="G10597" s="14" t="s">
        <v>6772</v>
      </c>
      <c r="H10597" s="41" t="s">
        <v>6712</v>
      </c>
      <c r="I10597" s="42" t="s">
        <v>85</v>
      </c>
      <c r="J10597" s="44">
        <f t="shared" si="1"/>
        <v>28</v>
      </c>
      <c r="K10597" s="7" t="str">
        <f t="shared" si="2"/>
        <v>ENG30-07285403-niskustvo</v>
      </c>
      <c r="L10597" s="7" t="str">
        <f>ifna(VLOOKUP(K10597,'Лист1'!D:E,2,false))</f>
        <v/>
      </c>
      <c r="M10597" s="9"/>
      <c r="N10597" s="9"/>
      <c r="O10597" s="9"/>
      <c r="P10597" s="9"/>
      <c r="Q10597" s="9"/>
      <c r="R10597" s="9"/>
    </row>
    <row r="10598" ht="15.75" customHeight="1">
      <c r="A10598" s="14" t="s">
        <v>11</v>
      </c>
      <c r="B10598" s="14" t="s">
        <v>12</v>
      </c>
      <c r="C10598" s="40" t="s">
        <v>10698</v>
      </c>
      <c r="D10598" s="14" t="s">
        <v>25310</v>
      </c>
      <c r="E10598" s="13" t="s">
        <v>25311</v>
      </c>
      <c r="F10598" s="14" t="s">
        <v>25312</v>
      </c>
      <c r="G10598" s="14" t="s">
        <v>6772</v>
      </c>
      <c r="H10598" s="41" t="s">
        <v>6712</v>
      </c>
      <c r="I10598" s="42" t="s">
        <v>85</v>
      </c>
      <c r="J10598" s="21">
        <f t="shared" si="1"/>
        <v>31</v>
      </c>
      <c r="K10598" s="7" t="str">
        <f t="shared" si="2"/>
        <v>ENG30-07289014-nteškoća</v>
      </c>
      <c r="L10598" s="7" t="str">
        <f>ifna(VLOOKUP(K10598,'Лист1'!D:E,2,false))</f>
        <v/>
      </c>
      <c r="M10598" s="9"/>
      <c r="N10598" s="9"/>
      <c r="O10598" s="9"/>
      <c r="P10598" s="9"/>
      <c r="Q10598" s="9"/>
      <c r="R10598" s="9"/>
    </row>
    <row r="10599" ht="15.75" customHeight="1">
      <c r="A10599" s="14" t="s">
        <v>11</v>
      </c>
      <c r="B10599" s="14" t="s">
        <v>12</v>
      </c>
      <c r="C10599" s="40" t="s">
        <v>25313</v>
      </c>
      <c r="D10599" s="14" t="s">
        <v>25314</v>
      </c>
      <c r="E10599" s="13" t="s">
        <v>25315</v>
      </c>
      <c r="F10599" s="14" t="s">
        <v>25313</v>
      </c>
      <c r="G10599" s="14" t="s">
        <v>6772</v>
      </c>
      <c r="H10599" s="41" t="s">
        <v>6712</v>
      </c>
      <c r="I10599" s="42" t="s">
        <v>85</v>
      </c>
      <c r="J10599" s="79">
        <f t="shared" si="1"/>
        <v>34</v>
      </c>
      <c r="K10599" s="7" t="str">
        <f t="shared" si="2"/>
        <v>ENG30-07289588-nčudo</v>
      </c>
      <c r="L10599" s="7" t="str">
        <f>ifna(VLOOKUP(K10599,'Лист1'!D:E,2,false))</f>
        <v/>
      </c>
      <c r="M10599" s="9"/>
      <c r="N10599" s="9"/>
      <c r="O10599" s="9"/>
      <c r="P10599" s="9"/>
      <c r="Q10599" s="9"/>
      <c r="R10599" s="9"/>
    </row>
    <row r="10600" ht="15.75" customHeight="1">
      <c r="A10600" s="14" t="s">
        <v>11</v>
      </c>
      <c r="B10600" s="14" t="s">
        <v>12</v>
      </c>
      <c r="C10600" s="40" t="s">
        <v>6801</v>
      </c>
      <c r="D10600" s="14" t="s">
        <v>25316</v>
      </c>
      <c r="E10600" s="13" t="s">
        <v>25317</v>
      </c>
      <c r="F10600" s="14" t="s">
        <v>6801</v>
      </c>
      <c r="G10600" s="14" t="s">
        <v>6772</v>
      </c>
      <c r="H10600" s="41" t="s">
        <v>6712</v>
      </c>
      <c r="I10600" s="42" t="s">
        <v>85</v>
      </c>
      <c r="J10600" s="43">
        <f t="shared" si="1"/>
        <v>13</v>
      </c>
      <c r="K10600" s="7" t="str">
        <f t="shared" si="2"/>
        <v>ENG30-07289831-nstvar</v>
      </c>
      <c r="L10600" s="7" t="str">
        <f>ifna(VLOOKUP(K10600,'Лист1'!D:E,2,false))</f>
        <v/>
      </c>
      <c r="M10600" s="9"/>
      <c r="N10600" s="9"/>
      <c r="O10600" s="9"/>
      <c r="P10600" s="9"/>
      <c r="Q10600" s="9"/>
      <c r="R10600" s="9"/>
    </row>
    <row r="10601" ht="15.75" customHeight="1">
      <c r="A10601" s="14" t="s">
        <v>11</v>
      </c>
      <c r="B10601" s="14" t="s">
        <v>12</v>
      </c>
      <c r="C10601" s="40" t="s">
        <v>22802</v>
      </c>
      <c r="D10601" s="14" t="s">
        <v>25318</v>
      </c>
      <c r="E10601" s="13" t="s">
        <v>25319</v>
      </c>
      <c r="F10601" s="14" t="s">
        <v>25320</v>
      </c>
      <c r="G10601" s="14" t="s">
        <v>6772</v>
      </c>
      <c r="H10601" s="41" t="s">
        <v>6712</v>
      </c>
      <c r="I10601" s="42" t="s">
        <v>85</v>
      </c>
      <c r="J10601" s="18">
        <f t="shared" si="1"/>
        <v>36</v>
      </c>
      <c r="K10601" s="7" t="str">
        <f t="shared" si="2"/>
        <v>ENG30-07290761-nmogućnost</v>
      </c>
      <c r="L10601" s="7" t="str">
        <f>ifna(VLOOKUP(K10601,'Лист1'!D:E,2,false))</f>
        <v/>
      </c>
      <c r="M10601" s="9"/>
      <c r="N10601" s="9"/>
      <c r="O10601" s="9"/>
      <c r="P10601" s="9"/>
      <c r="Q10601" s="9"/>
      <c r="R10601" s="9"/>
    </row>
    <row r="10602" ht="15.75" customHeight="1">
      <c r="A10602" s="14" t="s">
        <v>11</v>
      </c>
      <c r="B10602" s="14" t="s">
        <v>12</v>
      </c>
      <c r="C10602" s="40" t="s">
        <v>8614</v>
      </c>
      <c r="D10602" s="14" t="s">
        <v>25321</v>
      </c>
      <c r="E10602" s="13" t="s">
        <v>25322</v>
      </c>
      <c r="F10602" s="14" t="s">
        <v>25323</v>
      </c>
      <c r="G10602" s="14" t="s">
        <v>6772</v>
      </c>
      <c r="H10602" s="41" t="s">
        <v>6712</v>
      </c>
      <c r="I10602" s="42" t="s">
        <v>85</v>
      </c>
      <c r="J10602" s="46">
        <f t="shared" si="1"/>
        <v>28</v>
      </c>
      <c r="K10602" s="7" t="str">
        <f t="shared" si="2"/>
        <v>ENG30-07291312-nkraj</v>
      </c>
      <c r="L10602" s="7" t="str">
        <f>ifna(VLOOKUP(K10602,'Лист1'!D:E,2,false))</f>
        <v/>
      </c>
      <c r="M10602" s="9"/>
      <c r="N10602" s="9"/>
      <c r="O10602" s="9"/>
      <c r="P10602" s="9"/>
      <c r="Q10602" s="9"/>
      <c r="R10602" s="9"/>
    </row>
    <row r="10603" ht="15.75" customHeight="1">
      <c r="A10603" s="14" t="s">
        <v>11</v>
      </c>
      <c r="B10603" s="14" t="s">
        <v>12</v>
      </c>
      <c r="C10603" s="40" t="s">
        <v>8610</v>
      </c>
      <c r="D10603" s="14" t="s">
        <v>25321</v>
      </c>
      <c r="E10603" s="13" t="s">
        <v>25322</v>
      </c>
      <c r="F10603" s="14" t="s">
        <v>25323</v>
      </c>
      <c r="G10603" s="14" t="s">
        <v>6772</v>
      </c>
      <c r="H10603" s="41" t="s">
        <v>6712</v>
      </c>
      <c r="I10603" s="42" t="s">
        <v>85</v>
      </c>
      <c r="J10603" s="87">
        <f t="shared" si="1"/>
        <v>28</v>
      </c>
      <c r="K10603" s="7" t="str">
        <f t="shared" si="2"/>
        <v>ENG30-07291312-nzavršetak</v>
      </c>
      <c r="L10603" s="7" t="str">
        <f>ifna(VLOOKUP(K10603,'Лист1'!D:E,2,false))</f>
        <v/>
      </c>
      <c r="M10603" s="9"/>
      <c r="N10603" s="9"/>
      <c r="O10603" s="9"/>
      <c r="P10603" s="9"/>
      <c r="Q10603" s="9"/>
      <c r="R10603" s="9"/>
    </row>
    <row r="10604" ht="15.75" customHeight="1">
      <c r="A10604" s="14" t="s">
        <v>11</v>
      </c>
      <c r="B10604" s="14" t="s">
        <v>12</v>
      </c>
      <c r="C10604" s="40" t="s">
        <v>8437</v>
      </c>
      <c r="D10604" s="14" t="s">
        <v>25324</v>
      </c>
      <c r="E10604" s="13" t="s">
        <v>25325</v>
      </c>
      <c r="F10604" s="14" t="s">
        <v>8437</v>
      </c>
      <c r="G10604" s="14" t="s">
        <v>6772</v>
      </c>
      <c r="H10604" s="41" t="s">
        <v>6712</v>
      </c>
      <c r="I10604" s="42" t="s">
        <v>85</v>
      </c>
      <c r="J10604" s="56">
        <f t="shared" si="1"/>
        <v>30</v>
      </c>
      <c r="K10604" s="7" t="str">
        <f t="shared" si="2"/>
        <v>ENG30-07292694-nrezultat</v>
      </c>
      <c r="L10604" s="7" t="str">
        <f>ifna(VLOOKUP(K10604,'Лист1'!D:E,2,false))</f>
        <v/>
      </c>
      <c r="M10604" s="9"/>
      <c r="N10604" s="9"/>
      <c r="O10604" s="9"/>
      <c r="P10604" s="9"/>
      <c r="Q10604" s="9"/>
      <c r="R10604" s="9"/>
    </row>
    <row r="10605" ht="15.75" customHeight="1">
      <c r="A10605" s="14" t="s">
        <v>11</v>
      </c>
      <c r="B10605" s="14" t="s">
        <v>12</v>
      </c>
      <c r="C10605" s="40" t="s">
        <v>8432</v>
      </c>
      <c r="D10605" s="14" t="s">
        <v>25326</v>
      </c>
      <c r="E10605" s="13" t="s">
        <v>25327</v>
      </c>
      <c r="F10605" s="14" t="s">
        <v>8432</v>
      </c>
      <c r="G10605" s="14" t="s">
        <v>6772</v>
      </c>
      <c r="H10605" s="41" t="s">
        <v>6712</v>
      </c>
      <c r="I10605" s="42" t="s">
        <v>85</v>
      </c>
      <c r="J10605" s="25">
        <f t="shared" si="1"/>
        <v>33</v>
      </c>
      <c r="K10605" s="7" t="str">
        <f t="shared" si="2"/>
        <v>ENG30-07293546-nishod</v>
      </c>
      <c r="L10605" s="7" t="str">
        <f>ifna(VLOOKUP(K10605,'Лист1'!D:E,2,false))</f>
        <v/>
      </c>
      <c r="M10605" s="9"/>
      <c r="N10605" s="9"/>
      <c r="O10605" s="9"/>
      <c r="P10605" s="9"/>
      <c r="Q10605" s="9"/>
      <c r="R10605" s="9"/>
    </row>
    <row r="10606" ht="15.75" customHeight="1">
      <c r="A10606" s="14" t="s">
        <v>11</v>
      </c>
      <c r="B10606" s="14" t="s">
        <v>12</v>
      </c>
      <c r="C10606" s="40" t="s">
        <v>22777</v>
      </c>
      <c r="D10606" s="14" t="s">
        <v>25328</v>
      </c>
      <c r="E10606" s="13" t="s">
        <v>25329</v>
      </c>
      <c r="F10606" s="14" t="s">
        <v>22777</v>
      </c>
      <c r="G10606" s="14" t="s">
        <v>6772</v>
      </c>
      <c r="H10606" s="41" t="s">
        <v>6712</v>
      </c>
      <c r="I10606" s="42" t="s">
        <v>85</v>
      </c>
      <c r="J10606" s="18">
        <f t="shared" si="1"/>
        <v>47</v>
      </c>
      <c r="K10606" s="7" t="str">
        <f t="shared" si="2"/>
        <v>ENG30-07294019-nznačaj</v>
      </c>
      <c r="L10606" s="7" t="str">
        <f>ifna(VLOOKUP(K10606,'Лист1'!D:E,2,false))</f>
        <v/>
      </c>
      <c r="M10606" s="9"/>
      <c r="N10606" s="9"/>
      <c r="O10606" s="9"/>
      <c r="P10606" s="9"/>
      <c r="Q10606" s="9"/>
      <c r="R10606" s="9"/>
    </row>
    <row r="10607" ht="15.75" customHeight="1">
      <c r="A10607" s="14" t="s">
        <v>11</v>
      </c>
      <c r="B10607" s="14" t="s">
        <v>12</v>
      </c>
      <c r="C10607" s="40" t="s">
        <v>14315</v>
      </c>
      <c r="D10607" s="14" t="s">
        <v>25330</v>
      </c>
      <c r="E10607" s="13" t="s">
        <v>25331</v>
      </c>
      <c r="F10607" s="14" t="s">
        <v>25332</v>
      </c>
      <c r="G10607" s="14" t="s">
        <v>6772</v>
      </c>
      <c r="H10607" s="41" t="s">
        <v>6712</v>
      </c>
      <c r="I10607" s="42" t="s">
        <v>85</v>
      </c>
      <c r="J10607" s="27">
        <f t="shared" si="1"/>
        <v>50</v>
      </c>
      <c r="K10607" s="7" t="str">
        <f t="shared" si="2"/>
        <v>ENG30-07295629-nnagrada</v>
      </c>
      <c r="L10607" s="7" t="str">
        <f>ifna(VLOOKUP(K10607,'Лист1'!D:E,2,false))</f>
        <v/>
      </c>
      <c r="M10607" s="9"/>
      <c r="N10607" s="9"/>
      <c r="O10607" s="9"/>
      <c r="P10607" s="9"/>
      <c r="Q10607" s="9"/>
      <c r="R10607" s="9"/>
    </row>
    <row r="10608" ht="15.75" customHeight="1">
      <c r="A10608" s="14" t="s">
        <v>11</v>
      </c>
      <c r="B10608" s="14" t="s">
        <v>12</v>
      </c>
      <c r="C10608" s="40" t="s">
        <v>25333</v>
      </c>
      <c r="D10608" s="14" t="s">
        <v>25330</v>
      </c>
      <c r="E10608" s="13" t="s">
        <v>25331</v>
      </c>
      <c r="F10608" s="14" t="s">
        <v>25332</v>
      </c>
      <c r="G10608" s="14" t="s">
        <v>6772</v>
      </c>
      <c r="H10608" s="41" t="s">
        <v>6712</v>
      </c>
      <c r="I10608" s="42" t="s">
        <v>85</v>
      </c>
      <c r="J10608" s="56">
        <f t="shared" si="1"/>
        <v>50</v>
      </c>
      <c r="K10608" s="7" t="str">
        <f t="shared" si="2"/>
        <v>ENG30-07295629-nodšteta</v>
      </c>
      <c r="L10608" s="7" t="str">
        <f>ifna(VLOOKUP(K10608,'Лист1'!D:E,2,false))</f>
        <v/>
      </c>
      <c r="M10608" s="9"/>
      <c r="N10608" s="9"/>
      <c r="O10608" s="9"/>
      <c r="P10608" s="9"/>
      <c r="Q10608" s="9"/>
      <c r="R10608" s="9"/>
    </row>
    <row r="10609" ht="15.75" customHeight="1">
      <c r="A10609" s="14" t="s">
        <v>11</v>
      </c>
      <c r="B10609" s="14" t="s">
        <v>12</v>
      </c>
      <c r="C10609" s="40" t="s">
        <v>8463</v>
      </c>
      <c r="D10609" s="14" t="s">
        <v>25334</v>
      </c>
      <c r="E10609" s="13" t="s">
        <v>25335</v>
      </c>
      <c r="F10609" s="14" t="s">
        <v>8463</v>
      </c>
      <c r="G10609" s="14" t="s">
        <v>6772</v>
      </c>
      <c r="H10609" s="41" t="s">
        <v>6712</v>
      </c>
      <c r="I10609" s="42" t="s">
        <v>85</v>
      </c>
      <c r="J10609" s="68">
        <f t="shared" si="1"/>
        <v>63</v>
      </c>
      <c r="K10609" s="7" t="str">
        <f t="shared" si="2"/>
        <v>ENG30-07296428-npromena</v>
      </c>
      <c r="L10609" s="7" t="str">
        <f>ifna(VLOOKUP(K10609,'Лист1'!D:E,2,false))</f>
        <v/>
      </c>
      <c r="M10609" s="9"/>
      <c r="N10609" s="9"/>
      <c r="O10609" s="9"/>
      <c r="P10609" s="9"/>
      <c r="Q10609" s="9"/>
      <c r="R10609" s="9"/>
    </row>
    <row r="10610" ht="15.75" customHeight="1">
      <c r="A10610" s="14" t="s">
        <v>11</v>
      </c>
      <c r="B10610" s="14" t="s">
        <v>12</v>
      </c>
      <c r="C10610" s="40" t="s">
        <v>8062</v>
      </c>
      <c r="D10610" s="14" t="s">
        <v>25336</v>
      </c>
      <c r="E10610" s="13" t="s">
        <v>25337</v>
      </c>
      <c r="F10610" s="14" t="s">
        <v>25338</v>
      </c>
      <c r="G10610" s="14" t="s">
        <v>6772</v>
      </c>
      <c r="H10610" s="41" t="s">
        <v>6712</v>
      </c>
      <c r="I10610" s="42" t="s">
        <v>85</v>
      </c>
      <c r="J10610" s="21">
        <f t="shared" si="1"/>
        <v>41</v>
      </c>
      <c r="K10610" s="7" t="str">
        <f t="shared" si="2"/>
        <v>ENG30-07298982-nudar</v>
      </c>
      <c r="L10610" s="7" t="str">
        <f>ifna(VLOOKUP(K10610,'Лист1'!D:E,2,false))</f>
        <v/>
      </c>
      <c r="M10610" s="9"/>
      <c r="N10610" s="9"/>
      <c r="O10610" s="9"/>
      <c r="P10610" s="9"/>
      <c r="Q10610" s="9"/>
      <c r="R10610" s="9"/>
    </row>
    <row r="10611" ht="15.75" customHeight="1">
      <c r="A10611" s="14" t="s">
        <v>11</v>
      </c>
      <c r="B10611" s="14" t="s">
        <v>12</v>
      </c>
      <c r="C10611" s="40" t="s">
        <v>8111</v>
      </c>
      <c r="D10611" s="14" t="s">
        <v>25336</v>
      </c>
      <c r="E10611" s="13" t="s">
        <v>25337</v>
      </c>
      <c r="F10611" s="14" t="s">
        <v>25338</v>
      </c>
      <c r="G10611" s="14" t="s">
        <v>6772</v>
      </c>
      <c r="H10611" s="41" t="s">
        <v>6712</v>
      </c>
      <c r="I10611" s="42" t="s">
        <v>85</v>
      </c>
      <c r="J10611" s="55">
        <f t="shared" si="1"/>
        <v>41</v>
      </c>
      <c r="K10611" s="7" t="str">
        <f t="shared" si="2"/>
        <v>ENG30-07298982-nudarac</v>
      </c>
      <c r="L10611" s="7" t="str">
        <f>ifna(VLOOKUP(K10611,'Лист1'!D:E,2,false))</f>
        <v/>
      </c>
      <c r="M10611" s="9"/>
      <c r="N10611" s="9"/>
      <c r="O10611" s="9"/>
      <c r="P10611" s="9"/>
      <c r="Q10611" s="9"/>
      <c r="R10611" s="9"/>
    </row>
    <row r="10612" ht="15.75" customHeight="1">
      <c r="A10612" s="14" t="s">
        <v>11</v>
      </c>
      <c r="B10612" s="14" t="s">
        <v>12</v>
      </c>
      <c r="C10612" s="40" t="s">
        <v>24653</v>
      </c>
      <c r="D10612" s="14" t="s">
        <v>25339</v>
      </c>
      <c r="E10612" s="13" t="s">
        <v>25340</v>
      </c>
      <c r="F10612" s="14" t="s">
        <v>25341</v>
      </c>
      <c r="G10612" s="14" t="s">
        <v>6772</v>
      </c>
      <c r="H10612" s="41" t="s">
        <v>6712</v>
      </c>
      <c r="I10612" s="42" t="s">
        <v>85</v>
      </c>
      <c r="J10612" s="29">
        <f t="shared" si="1"/>
        <v>52</v>
      </c>
      <c r="K10612" s="7" t="str">
        <f t="shared" si="2"/>
        <v>ENG30-07300960-nslučaj</v>
      </c>
      <c r="L10612" s="7" t="str">
        <f>ifna(VLOOKUP(K10612,'Лист1'!D:E,2,false))</f>
        <v/>
      </c>
      <c r="M10612" s="9"/>
      <c r="N10612" s="9"/>
      <c r="O10612" s="9"/>
      <c r="P10612" s="9"/>
      <c r="Q10612" s="9"/>
      <c r="R10612" s="9"/>
    </row>
    <row r="10613" ht="15.75" customHeight="1">
      <c r="A10613" s="14" t="s">
        <v>11</v>
      </c>
      <c r="B10613" s="14" t="s">
        <v>12</v>
      </c>
      <c r="C10613" s="40" t="s">
        <v>25342</v>
      </c>
      <c r="D10613" s="14" t="s">
        <v>25339</v>
      </c>
      <c r="E10613" s="13" t="s">
        <v>25340</v>
      </c>
      <c r="F10613" s="14" t="s">
        <v>25341</v>
      </c>
      <c r="G10613" s="14" t="s">
        <v>6772</v>
      </c>
      <c r="H10613" s="41" t="s">
        <v>6712</v>
      </c>
      <c r="I10613" s="42" t="s">
        <v>85</v>
      </c>
      <c r="J10613" s="38">
        <f t="shared" si="1"/>
        <v>52</v>
      </c>
      <c r="K10613" s="7" t="str">
        <f t="shared" si="2"/>
        <v>ENG30-07300960-nslučajnost</v>
      </c>
      <c r="L10613" s="7" t="str">
        <f>ifna(VLOOKUP(K10613,'Лист1'!D:E,2,false))</f>
        <v/>
      </c>
      <c r="M10613" s="9"/>
      <c r="N10613" s="9"/>
      <c r="O10613" s="9"/>
      <c r="P10613" s="9"/>
      <c r="Q10613" s="9"/>
      <c r="R10613" s="9"/>
    </row>
    <row r="10614" ht="15.75" customHeight="1">
      <c r="A10614" s="14" t="s">
        <v>11</v>
      </c>
      <c r="B10614" s="14" t="s">
        <v>12</v>
      </c>
      <c r="C10614" s="40" t="s">
        <v>25343</v>
      </c>
      <c r="D10614" s="14" t="s">
        <v>25344</v>
      </c>
      <c r="E10614" s="13" t="s">
        <v>25345</v>
      </c>
      <c r="F10614" s="14" t="s">
        <v>25343</v>
      </c>
      <c r="G10614" s="14" t="s">
        <v>6772</v>
      </c>
      <c r="H10614" s="41" t="s">
        <v>6712</v>
      </c>
      <c r="I10614" s="42" t="s">
        <v>85</v>
      </c>
      <c r="J10614" s="38">
        <f t="shared" si="1"/>
        <v>55</v>
      </c>
      <c r="K10614" s="7" t="str">
        <f t="shared" si="2"/>
        <v>ENG30-07301336-nnesreća</v>
      </c>
      <c r="L10614" s="7" t="str">
        <f>ifna(VLOOKUP(K10614,'Лист1'!D:E,2,false))</f>
        <v/>
      </c>
      <c r="M10614" s="9"/>
      <c r="N10614" s="9"/>
      <c r="O10614" s="9"/>
      <c r="P10614" s="9"/>
      <c r="Q10614" s="9"/>
      <c r="R10614" s="9"/>
    </row>
    <row r="10615" ht="15.75" customHeight="1">
      <c r="A10615" s="14" t="s">
        <v>11</v>
      </c>
      <c r="B10615" s="14" t="s">
        <v>12</v>
      </c>
      <c r="C10615" s="40" t="s">
        <v>25346</v>
      </c>
      <c r="D10615" s="14" t="s">
        <v>25347</v>
      </c>
      <c r="E10615" s="13" t="s">
        <v>25348</v>
      </c>
      <c r="F10615" s="14" t="s">
        <v>25346</v>
      </c>
      <c r="G10615" s="14" t="s">
        <v>6772</v>
      </c>
      <c r="H10615" s="41" t="s">
        <v>6712</v>
      </c>
      <c r="I10615" s="42" t="s">
        <v>85</v>
      </c>
      <c r="J10615" s="139">
        <f t="shared" si="1"/>
        <v>38</v>
      </c>
      <c r="K10615" s="7" t="str">
        <f t="shared" si="2"/>
        <v>ENG30-07302836-npožar</v>
      </c>
      <c r="L10615" s="7" t="str">
        <f>ifna(VLOOKUP(K10615,'Лист1'!D:E,2,false))</f>
        <v/>
      </c>
      <c r="M10615" s="9"/>
      <c r="N10615" s="9"/>
      <c r="O10615" s="9"/>
      <c r="P10615" s="9"/>
      <c r="Q10615" s="9"/>
      <c r="R10615" s="9"/>
    </row>
    <row r="10616" ht="15.75" customHeight="1">
      <c r="A10616" s="14" t="s">
        <v>11</v>
      </c>
      <c r="B10616" s="14" t="s">
        <v>12</v>
      </c>
      <c r="C10616" s="40" t="s">
        <v>25349</v>
      </c>
      <c r="D10616" s="14" t="s">
        <v>25350</v>
      </c>
      <c r="E10616" s="13" t="s">
        <v>25351</v>
      </c>
      <c r="F10616" s="14" t="s">
        <v>25352</v>
      </c>
      <c r="G10616" s="14" t="s">
        <v>6772</v>
      </c>
      <c r="H10616" s="41" t="s">
        <v>6712</v>
      </c>
      <c r="I10616" s="42" t="s">
        <v>85</v>
      </c>
      <c r="J10616" s="80">
        <f t="shared" si="1"/>
        <v>31</v>
      </c>
      <c r="K10616" s="7" t="str">
        <f t="shared" si="2"/>
        <v>ENG30-07305234-nnedaća</v>
      </c>
      <c r="L10616" s="7" t="str">
        <f>ifna(VLOOKUP(K10616,'Лист1'!D:E,2,false))</f>
        <v/>
      </c>
      <c r="M10616" s="9"/>
      <c r="N10616" s="9"/>
      <c r="O10616" s="9"/>
      <c r="P10616" s="9"/>
      <c r="Q10616" s="9"/>
      <c r="R10616" s="9"/>
    </row>
    <row r="10617" ht="15.75" customHeight="1">
      <c r="A10617" s="14" t="s">
        <v>11</v>
      </c>
      <c r="B10617" s="14" t="s">
        <v>12</v>
      </c>
      <c r="C10617" s="40" t="s">
        <v>25353</v>
      </c>
      <c r="D10617" s="14" t="s">
        <v>25354</v>
      </c>
      <c r="E10617" s="13" t="s">
        <v>25355</v>
      </c>
      <c r="F10617" s="14" t="s">
        <v>25356</v>
      </c>
      <c r="G10617" s="14" t="s">
        <v>6772</v>
      </c>
      <c r="H10617" s="41" t="s">
        <v>6712</v>
      </c>
      <c r="I10617" s="42" t="s">
        <v>85</v>
      </c>
      <c r="J10617" s="25">
        <f t="shared" si="1"/>
        <v>15</v>
      </c>
      <c r="K10617" s="7" t="str">
        <f t="shared" si="2"/>
        <v>ENG30-07306252-nskandal</v>
      </c>
      <c r="L10617" s="7" t="str">
        <f>ifna(VLOOKUP(K10617,'Лист1'!D:E,2,false))</f>
        <v/>
      </c>
      <c r="M10617" s="9"/>
      <c r="N10617" s="9"/>
      <c r="O10617" s="9"/>
      <c r="P10617" s="9"/>
      <c r="Q10617" s="9"/>
      <c r="R10617" s="9"/>
    </row>
    <row r="10618" ht="15.75" customHeight="1">
      <c r="A10618" s="14" t="s">
        <v>11</v>
      </c>
      <c r="B10618" s="14" t="s">
        <v>12</v>
      </c>
      <c r="C10618" s="40" t="s">
        <v>25357</v>
      </c>
      <c r="D10618" s="14" t="s">
        <v>25354</v>
      </c>
      <c r="E10618" s="13" t="s">
        <v>25355</v>
      </c>
      <c r="F10618" s="14" t="s">
        <v>25356</v>
      </c>
      <c r="G10618" s="14" t="s">
        <v>6772</v>
      </c>
      <c r="H10618" s="41" t="s">
        <v>6712</v>
      </c>
      <c r="I10618" s="42" t="s">
        <v>85</v>
      </c>
      <c r="J10618" s="38">
        <f t="shared" si="1"/>
        <v>15</v>
      </c>
      <c r="K10618" s="7" t="str">
        <f t="shared" si="2"/>
        <v>ENG30-07306252-nsramota</v>
      </c>
      <c r="L10618" s="7" t="str">
        <f>ifna(VLOOKUP(K10618,'Лист1'!D:E,2,false))</f>
        <v/>
      </c>
      <c r="M10618" s="9"/>
      <c r="N10618" s="9"/>
      <c r="O10618" s="9"/>
      <c r="P10618" s="9"/>
      <c r="Q10618" s="9"/>
      <c r="R10618" s="9"/>
    </row>
    <row r="10619" ht="15.75" customHeight="1">
      <c r="A10619" s="14" t="s">
        <v>11</v>
      </c>
      <c r="B10619" s="14" t="s">
        <v>12</v>
      </c>
      <c r="C10619" s="40" t="s">
        <v>7084</v>
      </c>
      <c r="D10619" s="14" t="s">
        <v>25358</v>
      </c>
      <c r="E10619" s="13" t="s">
        <v>25359</v>
      </c>
      <c r="F10619" s="14" t="s">
        <v>25360</v>
      </c>
      <c r="G10619" s="14" t="s">
        <v>6772</v>
      </c>
      <c r="H10619" s="41" t="s">
        <v>6712</v>
      </c>
      <c r="I10619" s="42" t="s">
        <v>85</v>
      </c>
      <c r="J10619" s="99">
        <f t="shared" si="1"/>
        <v>21</v>
      </c>
      <c r="K10619" s="7" t="str">
        <f t="shared" si="2"/>
        <v>ENG30-07307477-ndogađaj</v>
      </c>
      <c r="L10619" s="7" t="str">
        <f>ifna(VLOOKUP(K10619,'Лист1'!D:E,2,false))</f>
        <v/>
      </c>
      <c r="M10619" s="9"/>
      <c r="N10619" s="9"/>
      <c r="O10619" s="9"/>
      <c r="P10619" s="9"/>
      <c r="Q10619" s="9"/>
      <c r="R10619" s="9"/>
    </row>
    <row r="10620" ht="15.75" customHeight="1">
      <c r="A10620" s="14" t="s">
        <v>11</v>
      </c>
      <c r="B10620" s="14" t="s">
        <v>12</v>
      </c>
      <c r="C10620" s="40" t="s">
        <v>24653</v>
      </c>
      <c r="D10620" s="14" t="s">
        <v>25361</v>
      </c>
      <c r="E10620" s="13" t="s">
        <v>25362</v>
      </c>
      <c r="F10620" s="14" t="s">
        <v>24653</v>
      </c>
      <c r="G10620" s="14" t="s">
        <v>6772</v>
      </c>
      <c r="H10620" s="41" t="s">
        <v>6712</v>
      </c>
      <c r="I10620" s="42" t="s">
        <v>85</v>
      </c>
      <c r="J10620" s="28">
        <f t="shared" si="1"/>
        <v>13</v>
      </c>
      <c r="K10620" s="7" t="str">
        <f t="shared" si="2"/>
        <v>ENG30-07308889-nslučaj</v>
      </c>
      <c r="L10620" s="7" t="str">
        <f>ifna(VLOOKUP(K10620,'Лист1'!D:E,2,false))</f>
        <v/>
      </c>
      <c r="M10620" s="9"/>
      <c r="N10620" s="9"/>
      <c r="O10620" s="9"/>
      <c r="P10620" s="9"/>
      <c r="Q10620" s="9"/>
      <c r="R10620" s="9"/>
    </row>
    <row r="10621" ht="15.75" customHeight="1">
      <c r="A10621" s="14" t="s">
        <v>11</v>
      </c>
      <c r="B10621" s="14" t="s">
        <v>12</v>
      </c>
      <c r="C10621" s="40" t="s">
        <v>7225</v>
      </c>
      <c r="D10621" s="14" t="s">
        <v>25363</v>
      </c>
      <c r="E10621" s="13" t="s">
        <v>25364</v>
      </c>
      <c r="F10621" s="14" t="s">
        <v>7225</v>
      </c>
      <c r="G10621" s="14" t="s">
        <v>6772</v>
      </c>
      <c r="H10621" s="41" t="s">
        <v>6712</v>
      </c>
      <c r="I10621" s="42" t="s">
        <v>85</v>
      </c>
      <c r="J10621" s="83">
        <f t="shared" si="1"/>
        <v>54</v>
      </c>
      <c r="K10621" s="7" t="str">
        <f t="shared" si="2"/>
        <v>ENG30-07309599-nput</v>
      </c>
      <c r="L10621" s="7" t="str">
        <f>ifna(VLOOKUP(K10621,'Лист1'!D:E,2,false))</f>
        <v/>
      </c>
      <c r="M10621" s="9"/>
      <c r="N10621" s="9"/>
      <c r="O10621" s="9"/>
      <c r="P10621" s="9"/>
      <c r="Q10621" s="9"/>
      <c r="R10621" s="9"/>
    </row>
    <row r="10622" ht="15.75" customHeight="1">
      <c r="A10622" s="14" t="s">
        <v>11</v>
      </c>
      <c r="B10622" s="14" t="s">
        <v>12</v>
      </c>
      <c r="C10622" s="40" t="s">
        <v>9215</v>
      </c>
      <c r="D10622" s="14" t="s">
        <v>25365</v>
      </c>
      <c r="E10622" s="13" t="s">
        <v>25366</v>
      </c>
      <c r="F10622" s="14" t="s">
        <v>9215</v>
      </c>
      <c r="G10622" s="14" t="s">
        <v>6772</v>
      </c>
      <c r="H10622" s="41" t="s">
        <v>6712</v>
      </c>
      <c r="I10622" s="42" t="s">
        <v>85</v>
      </c>
      <c r="J10622" s="66">
        <f t="shared" si="1"/>
        <v>69</v>
      </c>
      <c r="K10622" s="7" t="str">
        <f t="shared" si="2"/>
        <v>ENG30-07309781-npokret</v>
      </c>
      <c r="L10622" s="7" t="str">
        <f>ifna(VLOOKUP(K10622,'Лист1'!D:E,2,false))</f>
        <v/>
      </c>
      <c r="M10622" s="9"/>
      <c r="N10622" s="9"/>
      <c r="O10622" s="9"/>
      <c r="P10622" s="9"/>
      <c r="Q10622" s="9"/>
      <c r="R10622" s="9"/>
    </row>
    <row r="10623" ht="15.75" customHeight="1">
      <c r="A10623" s="14" t="s">
        <v>11</v>
      </c>
      <c r="B10623" s="14" t="s">
        <v>12</v>
      </c>
      <c r="C10623" s="40" t="s">
        <v>9063</v>
      </c>
      <c r="D10623" s="14" t="s">
        <v>25367</v>
      </c>
      <c r="E10623" s="13" t="s">
        <v>25368</v>
      </c>
      <c r="F10623" s="14" t="s">
        <v>25369</v>
      </c>
      <c r="G10623" s="14" t="s">
        <v>6772</v>
      </c>
      <c r="H10623" s="41" t="s">
        <v>6712</v>
      </c>
      <c r="I10623" s="42" t="s">
        <v>85</v>
      </c>
      <c r="J10623" s="17">
        <f t="shared" si="1"/>
        <v>41</v>
      </c>
      <c r="K10623" s="7" t="str">
        <f t="shared" si="2"/>
        <v>ENG30-07310642-nprolazak</v>
      </c>
      <c r="L10623" s="7" t="str">
        <f>ifna(VLOOKUP(K10623,'Лист1'!D:E,2,false))</f>
        <v/>
      </c>
      <c r="M10623" s="9"/>
      <c r="N10623" s="9"/>
      <c r="O10623" s="9"/>
      <c r="P10623" s="9"/>
      <c r="Q10623" s="9"/>
      <c r="R10623" s="9"/>
    </row>
    <row r="10624" ht="15.75" customHeight="1">
      <c r="A10624" s="14" t="s">
        <v>11</v>
      </c>
      <c r="B10624" s="14" t="s">
        <v>12</v>
      </c>
      <c r="C10624" s="40" t="s">
        <v>25370</v>
      </c>
      <c r="D10624" s="14" t="s">
        <v>25371</v>
      </c>
      <c r="E10624" s="13" t="s">
        <v>25372</v>
      </c>
      <c r="F10624" s="14" t="s">
        <v>25373</v>
      </c>
      <c r="G10624" s="14" t="s">
        <v>6772</v>
      </c>
      <c r="H10624" s="41" t="s">
        <v>6712</v>
      </c>
      <c r="I10624" s="42" t="s">
        <v>85</v>
      </c>
      <c r="J10624" s="43">
        <f t="shared" si="1"/>
        <v>29</v>
      </c>
      <c r="K10624" s="7" t="str">
        <f t="shared" si="2"/>
        <v>ENG30-07313004-nsmanjenje</v>
      </c>
      <c r="L10624" s="7" t="str">
        <f>ifna(VLOOKUP(K10624,'Лист1'!D:E,2,false))</f>
        <v/>
      </c>
      <c r="M10624" s="9"/>
      <c r="N10624" s="9"/>
      <c r="O10624" s="9"/>
      <c r="P10624" s="9"/>
      <c r="Q10624" s="9"/>
      <c r="R10624" s="9"/>
    </row>
    <row r="10625" ht="15.75" customHeight="1">
      <c r="A10625" s="14" t="s">
        <v>11</v>
      </c>
      <c r="B10625" s="14" t="s">
        <v>12</v>
      </c>
      <c r="C10625" s="40" t="s">
        <v>9347</v>
      </c>
      <c r="D10625" s="14" t="s">
        <v>25374</v>
      </c>
      <c r="E10625" s="13" t="s">
        <v>25375</v>
      </c>
      <c r="F10625" s="14" t="s">
        <v>25376</v>
      </c>
      <c r="G10625" s="14" t="s">
        <v>6772</v>
      </c>
      <c r="H10625" s="41" t="s">
        <v>6712</v>
      </c>
      <c r="I10625" s="42" t="s">
        <v>85</v>
      </c>
      <c r="J10625" s="17">
        <f t="shared" si="1"/>
        <v>61</v>
      </c>
      <c r="K10625" s="7" t="str">
        <f t="shared" si="2"/>
        <v>ENG30-07313241-nkompresija</v>
      </c>
      <c r="L10625" s="7" t="str">
        <f>ifna(VLOOKUP(K10625,'Лист1'!D:E,2,false))</f>
        <v/>
      </c>
      <c r="M10625" s="9"/>
      <c r="N10625" s="9"/>
      <c r="O10625" s="9"/>
      <c r="P10625" s="9"/>
      <c r="Q10625" s="9"/>
      <c r="R10625" s="9"/>
    </row>
    <row r="10626" ht="15.75" customHeight="1">
      <c r="A10626" s="14" t="s">
        <v>11</v>
      </c>
      <c r="B10626" s="14" t="s">
        <v>12</v>
      </c>
      <c r="C10626" s="40" t="s">
        <v>9556</v>
      </c>
      <c r="D10626" s="14" t="s">
        <v>25377</v>
      </c>
      <c r="E10626" s="13" t="s">
        <v>25378</v>
      </c>
      <c r="F10626" s="14" t="s">
        <v>25379</v>
      </c>
      <c r="G10626" s="14" t="s">
        <v>6772</v>
      </c>
      <c r="H10626" s="41" t="s">
        <v>6712</v>
      </c>
      <c r="I10626" s="42" t="s">
        <v>85</v>
      </c>
      <c r="J10626" s="61">
        <f t="shared" si="1"/>
        <v>59</v>
      </c>
      <c r="K10626" s="7" t="str">
        <f t="shared" si="2"/>
        <v>ENG30-07313636-npovreda</v>
      </c>
      <c r="L10626" s="7" t="str">
        <f>ifna(VLOOKUP(K10626,'Лист1'!D:E,2,false))</f>
        <v/>
      </c>
      <c r="M10626" s="9"/>
      <c r="N10626" s="9"/>
      <c r="O10626" s="9"/>
      <c r="P10626" s="9"/>
      <c r="Q10626" s="9"/>
      <c r="R10626" s="9"/>
    </row>
    <row r="10627" ht="15.75" customHeight="1">
      <c r="A10627" s="14" t="s">
        <v>11</v>
      </c>
      <c r="B10627" s="14" t="s">
        <v>12</v>
      </c>
      <c r="C10627" s="40" t="s">
        <v>25380</v>
      </c>
      <c r="D10627" s="14" t="s">
        <v>25381</v>
      </c>
      <c r="E10627" s="13" t="s">
        <v>25382</v>
      </c>
      <c r="F10627" s="14" t="s">
        <v>25383</v>
      </c>
      <c r="G10627" s="14" t="s">
        <v>6772</v>
      </c>
      <c r="H10627" s="41" t="s">
        <v>6712</v>
      </c>
      <c r="I10627" s="42" t="s">
        <v>85</v>
      </c>
      <c r="J10627" s="35">
        <f t="shared" si="1"/>
        <v>50</v>
      </c>
      <c r="K10627" s="7" t="str">
        <f t="shared" si="2"/>
        <v>ENG30-07314838-nkatastrofa</v>
      </c>
      <c r="L10627" s="7" t="str">
        <f>ifna(VLOOKUP(K10627,'Лист1'!D:E,2,false))</f>
        <v/>
      </c>
      <c r="M10627" s="9"/>
      <c r="N10627" s="9"/>
      <c r="O10627" s="9"/>
      <c r="P10627" s="9"/>
      <c r="Q10627" s="9"/>
      <c r="R10627" s="9"/>
    </row>
    <row r="10628" ht="15.75" customHeight="1">
      <c r="A10628" s="14" t="s">
        <v>11</v>
      </c>
      <c r="B10628" s="14" t="s">
        <v>12</v>
      </c>
      <c r="C10628" s="40" t="s">
        <v>25021</v>
      </c>
      <c r="D10628" s="14" t="s">
        <v>25381</v>
      </c>
      <c r="E10628" s="13" t="s">
        <v>25382</v>
      </c>
      <c r="F10628" s="14" t="s">
        <v>25383</v>
      </c>
      <c r="G10628" s="14" t="s">
        <v>6772</v>
      </c>
      <c r="H10628" s="41" t="s">
        <v>6712</v>
      </c>
      <c r="I10628" s="42" t="s">
        <v>85</v>
      </c>
      <c r="J10628" s="48">
        <f t="shared" si="1"/>
        <v>50</v>
      </c>
      <c r="K10628" s="7" t="str">
        <f t="shared" si="2"/>
        <v>ENG30-07314838-ntragedija</v>
      </c>
      <c r="L10628" s="7" t="str">
        <f>ifna(VLOOKUP(K10628,'Лист1'!D:E,2,false))</f>
        <v/>
      </c>
      <c r="M10628" s="9"/>
      <c r="N10628" s="9"/>
      <c r="O10628" s="9"/>
      <c r="P10628" s="9"/>
      <c r="Q10628" s="9"/>
      <c r="R10628" s="9"/>
    </row>
    <row r="10629" ht="15.75" customHeight="1">
      <c r="A10629" s="14" t="s">
        <v>11</v>
      </c>
      <c r="B10629" s="14" t="s">
        <v>12</v>
      </c>
      <c r="C10629" s="40" t="s">
        <v>25384</v>
      </c>
      <c r="D10629" s="14" t="s">
        <v>25385</v>
      </c>
      <c r="E10629" s="13" t="s">
        <v>25386</v>
      </c>
      <c r="F10629" s="13" t="s">
        <v>25387</v>
      </c>
      <c r="G10629" s="14" t="s">
        <v>6772</v>
      </c>
      <c r="H10629" s="159" t="s">
        <v>6712</v>
      </c>
      <c r="I10629" s="116" t="s">
        <v>17</v>
      </c>
      <c r="J10629" s="51">
        <f t="shared" si="1"/>
        <v>65</v>
      </c>
      <c r="K10629" s="7" t="str">
        <f t="shared" si="2"/>
        <v>ENG30-07315350-nBožja volja</v>
      </c>
      <c r="L10629" s="7" t="str">
        <f>ifna(VLOOKUP(K10629,'Лист1'!D:E,2,false))</f>
        <v/>
      </c>
      <c r="M10629" s="9"/>
      <c r="N10629" s="9"/>
      <c r="O10629" s="9"/>
      <c r="P10629" s="9"/>
      <c r="Q10629" s="9"/>
      <c r="R10629" s="9"/>
    </row>
    <row r="10630" ht="15.75" customHeight="1">
      <c r="A10630" s="14" t="s">
        <v>11</v>
      </c>
      <c r="B10630" s="14" t="s">
        <v>12</v>
      </c>
      <c r="C10630" s="40" t="s">
        <v>22459</v>
      </c>
      <c r="D10630" s="14" t="s">
        <v>25388</v>
      </c>
      <c r="E10630" s="13" t="s">
        <v>25389</v>
      </c>
      <c r="F10630" s="14" t="s">
        <v>22459</v>
      </c>
      <c r="G10630" s="14"/>
      <c r="H10630" s="41" t="s">
        <v>6712</v>
      </c>
      <c r="I10630" s="42" t="s">
        <v>85</v>
      </c>
      <c r="J10630" s="22">
        <f t="shared" si="1"/>
        <v>103</v>
      </c>
      <c r="K10630" s="7" t="str">
        <f t="shared" si="2"/>
        <v>ENG30-07315790-nglad</v>
      </c>
      <c r="L10630" s="7" t="str">
        <f>ifna(VLOOKUP(K10630,'Лист1'!D:E,2,false))</f>
        <v/>
      </c>
      <c r="M10630" s="9"/>
      <c r="N10630" s="9"/>
      <c r="O10630" s="9"/>
      <c r="P10630" s="9"/>
      <c r="Q10630" s="9"/>
      <c r="R10630" s="9"/>
    </row>
    <row r="10631" ht="15.75" customHeight="1">
      <c r="A10631" s="14" t="s">
        <v>11</v>
      </c>
      <c r="B10631" s="14" t="s">
        <v>12</v>
      </c>
      <c r="C10631" s="40" t="s">
        <v>7576</v>
      </c>
      <c r="D10631" s="14" t="s">
        <v>25390</v>
      </c>
      <c r="E10631" s="13" t="s">
        <v>25391</v>
      </c>
      <c r="F10631" s="14" t="s">
        <v>25392</v>
      </c>
      <c r="G10631" s="14" t="s">
        <v>6772</v>
      </c>
      <c r="H10631" s="41" t="s">
        <v>6712</v>
      </c>
      <c r="I10631" s="42" t="s">
        <v>85</v>
      </c>
      <c r="J10631" s="39">
        <f t="shared" si="1"/>
        <v>63</v>
      </c>
      <c r="K10631" s="7" t="str">
        <f t="shared" si="2"/>
        <v>ENG30-07317519-ngreška</v>
      </c>
      <c r="L10631" s="7" t="str">
        <f>ifna(VLOOKUP(K10631,'Лист1'!D:E,2,false))</f>
        <v/>
      </c>
      <c r="M10631" s="9"/>
      <c r="N10631" s="9"/>
      <c r="O10631" s="9"/>
      <c r="P10631" s="9"/>
      <c r="Q10631" s="9"/>
      <c r="R10631" s="9"/>
    </row>
    <row r="10632" ht="15.75" customHeight="1">
      <c r="A10632" s="14" t="s">
        <v>11</v>
      </c>
      <c r="B10632" s="14" t="s">
        <v>12</v>
      </c>
      <c r="C10632" s="40" t="s">
        <v>7537</v>
      </c>
      <c r="D10632" s="14" t="s">
        <v>25393</v>
      </c>
      <c r="E10632" s="13" t="s">
        <v>25394</v>
      </c>
      <c r="F10632" s="14" t="s">
        <v>25395</v>
      </c>
      <c r="G10632" s="14" t="s">
        <v>6772</v>
      </c>
      <c r="H10632" s="41" t="s">
        <v>6712</v>
      </c>
      <c r="I10632" s="42" t="s">
        <v>85</v>
      </c>
      <c r="J10632" s="99">
        <f t="shared" si="1"/>
        <v>37</v>
      </c>
      <c r="K10632" s="7" t="str">
        <f t="shared" si="2"/>
        <v>ENG30-07317764-nneuspeh</v>
      </c>
      <c r="L10632" s="7" t="str">
        <f>ifna(VLOOKUP(K10632,'Лист1'!D:E,2,false))</f>
        <v/>
      </c>
      <c r="M10632" s="9"/>
      <c r="N10632" s="9"/>
      <c r="O10632" s="9"/>
      <c r="P10632" s="9"/>
      <c r="Q10632" s="9"/>
      <c r="R10632" s="9"/>
    </row>
    <row r="10633" ht="15.75" customHeight="1">
      <c r="A10633" s="14" t="s">
        <v>11</v>
      </c>
      <c r="B10633" s="14" t="s">
        <v>12</v>
      </c>
      <c r="C10633" s="40" t="s">
        <v>7497</v>
      </c>
      <c r="D10633" s="14" t="s">
        <v>25396</v>
      </c>
      <c r="E10633" s="13" t="s">
        <v>25397</v>
      </c>
      <c r="F10633" s="14" t="s">
        <v>7497</v>
      </c>
      <c r="G10633" s="14" t="s">
        <v>6772</v>
      </c>
      <c r="H10633" s="41" t="s">
        <v>6712</v>
      </c>
      <c r="I10633" s="42" t="s">
        <v>85</v>
      </c>
      <c r="J10633" s="18">
        <f t="shared" si="1"/>
        <v>41</v>
      </c>
      <c r="K10633" s="7" t="str">
        <f t="shared" si="2"/>
        <v>ENG30-07319103-nuspeh</v>
      </c>
      <c r="L10633" s="7" t="str">
        <f>ifna(VLOOKUP(K10633,'Лист1'!D:E,2,false))</f>
        <v/>
      </c>
      <c r="M10633" s="9"/>
      <c r="N10633" s="9"/>
      <c r="O10633" s="9"/>
      <c r="P10633" s="9"/>
      <c r="Q10633" s="9"/>
      <c r="R10633" s="9"/>
    </row>
    <row r="10634" ht="15.75" customHeight="1">
      <c r="A10634" s="14" t="s">
        <v>11</v>
      </c>
      <c r="B10634" s="14" t="s">
        <v>12</v>
      </c>
      <c r="C10634" s="40" t="s">
        <v>1193</v>
      </c>
      <c r="D10634" s="14" t="s">
        <v>25398</v>
      </c>
      <c r="E10634" s="13" t="s">
        <v>25399</v>
      </c>
      <c r="F10634" s="14" t="s">
        <v>1193</v>
      </c>
      <c r="G10634" s="14" t="s">
        <v>6772</v>
      </c>
      <c r="H10634" s="41" t="s">
        <v>6712</v>
      </c>
      <c r="I10634" s="42" t="s">
        <v>85</v>
      </c>
      <c r="J10634" s="39">
        <f t="shared" si="1"/>
        <v>24</v>
      </c>
      <c r="K10634" s="7" t="str">
        <f t="shared" si="2"/>
        <v>ENG30-07320302-nrođenje</v>
      </c>
      <c r="L10634" s="7" t="str">
        <f>ifna(VLOOKUP(K10634,'Лист1'!D:E,2,false))</f>
        <v/>
      </c>
      <c r="M10634" s="9"/>
      <c r="N10634" s="9"/>
      <c r="O10634" s="9"/>
      <c r="P10634" s="9"/>
      <c r="Q10634" s="9"/>
      <c r="R10634" s="9"/>
    </row>
    <row r="10635" ht="15.75" customHeight="1">
      <c r="A10635" s="14" t="s">
        <v>11</v>
      </c>
      <c r="B10635" s="14" t="s">
        <v>12</v>
      </c>
      <c r="C10635" s="40" t="s">
        <v>7289</v>
      </c>
      <c r="D10635" s="14" t="s">
        <v>25400</v>
      </c>
      <c r="E10635" s="13" t="s">
        <v>25401</v>
      </c>
      <c r="F10635" s="14" t="s">
        <v>7289</v>
      </c>
      <c r="G10635" s="14" t="s">
        <v>6772</v>
      </c>
      <c r="H10635" s="41" t="s">
        <v>6712</v>
      </c>
      <c r="I10635" s="42" t="s">
        <v>85</v>
      </c>
      <c r="J10635" s="47">
        <f t="shared" si="1"/>
        <v>16</v>
      </c>
      <c r="K10635" s="7" t="str">
        <f t="shared" si="2"/>
        <v>ENG30-07320622-nporođaj</v>
      </c>
      <c r="L10635" s="7" t="str">
        <f>ifna(VLOOKUP(K10635,'Лист1'!D:E,2,false))</f>
        <v/>
      </c>
      <c r="M10635" s="9"/>
      <c r="N10635" s="9"/>
      <c r="O10635" s="9"/>
      <c r="P10635" s="9"/>
      <c r="Q10635" s="9"/>
      <c r="R10635" s="9"/>
    </row>
    <row r="10636" ht="15.75" customHeight="1">
      <c r="A10636" s="14" t="s">
        <v>11</v>
      </c>
      <c r="B10636" s="14" t="s">
        <v>12</v>
      </c>
      <c r="C10636" s="40" t="s">
        <v>7163</v>
      </c>
      <c r="D10636" s="14" t="s">
        <v>25402</v>
      </c>
      <c r="E10636" s="13" t="s">
        <v>25403</v>
      </c>
      <c r="F10636" s="14" t="s">
        <v>25404</v>
      </c>
      <c r="G10636" s="14" t="s">
        <v>6772</v>
      </c>
      <c r="H10636" s="41" t="s">
        <v>6712</v>
      </c>
      <c r="I10636" s="42" t="s">
        <v>85</v>
      </c>
      <c r="J10636" s="60">
        <f t="shared" si="1"/>
        <v>33</v>
      </c>
      <c r="K10636" s="7" t="str">
        <f t="shared" si="2"/>
        <v>ENG30-07321772-npojava</v>
      </c>
      <c r="L10636" s="7" t="str">
        <f>ifna(VLOOKUP(K10636,'Лист1'!D:E,2,false))</f>
        <v/>
      </c>
      <c r="M10636" s="9"/>
      <c r="N10636" s="9"/>
      <c r="O10636" s="9"/>
      <c r="P10636" s="9"/>
      <c r="Q10636" s="9"/>
      <c r="R10636" s="9"/>
    </row>
    <row r="10637" ht="15.75" customHeight="1">
      <c r="A10637" s="14" t="s">
        <v>11</v>
      </c>
      <c r="B10637" s="14" t="s">
        <v>12</v>
      </c>
      <c r="C10637" s="40" t="s">
        <v>25405</v>
      </c>
      <c r="D10637" s="14" t="s">
        <v>25402</v>
      </c>
      <c r="E10637" s="13" t="s">
        <v>25403</v>
      </c>
      <c r="F10637" s="14" t="s">
        <v>25404</v>
      </c>
      <c r="G10637" s="14" t="s">
        <v>6772</v>
      </c>
      <c r="H10637" s="41" t="s">
        <v>6712</v>
      </c>
      <c r="I10637" s="42" t="s">
        <v>85</v>
      </c>
      <c r="J10637" s="60">
        <f t="shared" si="1"/>
        <v>33</v>
      </c>
      <c r="K10637" s="7" t="str">
        <f t="shared" si="2"/>
        <v>ENG30-07321772-npojavljivanje</v>
      </c>
      <c r="L10637" s="7" t="str">
        <f>ifna(VLOOKUP(K10637,'Лист1'!D:E,2,false))</f>
        <v/>
      </c>
      <c r="M10637" s="9"/>
      <c r="N10637" s="9"/>
      <c r="O10637" s="9"/>
      <c r="P10637" s="9"/>
      <c r="Q10637" s="9"/>
      <c r="R10637" s="9"/>
    </row>
    <row r="10638" ht="15.75" customHeight="1">
      <c r="A10638" s="14" t="s">
        <v>11</v>
      </c>
      <c r="B10638" s="14" t="s">
        <v>12</v>
      </c>
      <c r="C10638" s="40" t="s">
        <v>22949</v>
      </c>
      <c r="D10638" s="14" t="s">
        <v>25406</v>
      </c>
      <c r="E10638" s="13" t="s">
        <v>25407</v>
      </c>
      <c r="F10638" s="14" t="s">
        <v>25408</v>
      </c>
      <c r="G10638" s="14" t="s">
        <v>6772</v>
      </c>
      <c r="H10638" s="41" t="s">
        <v>6712</v>
      </c>
      <c r="I10638" s="42" t="s">
        <v>85</v>
      </c>
      <c r="J10638" s="58">
        <f t="shared" si="1"/>
        <v>32</v>
      </c>
      <c r="K10638" s="7" t="str">
        <f t="shared" si="2"/>
        <v>ENG30-07324673-nizdanak</v>
      </c>
      <c r="L10638" s="7" t="str">
        <f>ifna(VLOOKUP(K10638,'Лист1'!D:E,2,false))</f>
        <v/>
      </c>
      <c r="M10638" s="9"/>
      <c r="N10638" s="9"/>
      <c r="O10638" s="9"/>
      <c r="P10638" s="9"/>
      <c r="Q10638" s="9"/>
      <c r="R10638" s="9"/>
    </row>
    <row r="10639" ht="15.75" customHeight="1">
      <c r="A10639" s="14" t="s">
        <v>11</v>
      </c>
      <c r="B10639" s="14" t="s">
        <v>12</v>
      </c>
      <c r="C10639" s="40" t="s">
        <v>25405</v>
      </c>
      <c r="D10639" s="14" t="s">
        <v>25406</v>
      </c>
      <c r="E10639" s="13" t="s">
        <v>25407</v>
      </c>
      <c r="F10639" s="14" t="s">
        <v>25408</v>
      </c>
      <c r="G10639" s="14" t="s">
        <v>6772</v>
      </c>
      <c r="H10639" s="41" t="s">
        <v>6712</v>
      </c>
      <c r="I10639" s="42" t="s">
        <v>85</v>
      </c>
      <c r="J10639" s="60">
        <f t="shared" si="1"/>
        <v>32</v>
      </c>
      <c r="K10639" s="7" t="str">
        <f t="shared" si="2"/>
        <v>ENG30-07324673-npojavljivanje</v>
      </c>
      <c r="L10639" s="7" t="str">
        <f>ifna(VLOOKUP(K10639,'Лист1'!D:E,2,false))</f>
        <v/>
      </c>
      <c r="M10639" s="9"/>
      <c r="N10639" s="9"/>
      <c r="O10639" s="9"/>
      <c r="P10639" s="9"/>
      <c r="Q10639" s="9"/>
      <c r="R10639" s="9"/>
    </row>
    <row r="10640" ht="15.75" customHeight="1">
      <c r="A10640" s="14" t="s">
        <v>11</v>
      </c>
      <c r="B10640" s="14" t="s">
        <v>12</v>
      </c>
      <c r="C10640" s="40" t="s">
        <v>25409</v>
      </c>
      <c r="D10640" s="14" t="s">
        <v>25406</v>
      </c>
      <c r="E10640" s="13" t="s">
        <v>25407</v>
      </c>
      <c r="F10640" s="14" t="s">
        <v>25408</v>
      </c>
      <c r="G10640" s="14" t="s">
        <v>6772</v>
      </c>
      <c r="H10640" s="41" t="s">
        <v>6712</v>
      </c>
      <c r="I10640" s="42" t="s">
        <v>85</v>
      </c>
      <c r="J10640" s="61">
        <f t="shared" si="1"/>
        <v>32</v>
      </c>
      <c r="K10640" s="7" t="str">
        <f t="shared" si="2"/>
        <v>ENG30-07324673-nrast</v>
      </c>
      <c r="L10640" s="7" t="str">
        <f>ifna(VLOOKUP(K10640,'Лист1'!D:E,2,false))</f>
        <v/>
      </c>
      <c r="M10640" s="9"/>
      <c r="N10640" s="9"/>
      <c r="O10640" s="9"/>
      <c r="P10640" s="9"/>
      <c r="Q10640" s="9"/>
      <c r="R10640" s="9"/>
    </row>
    <row r="10641" ht="15.75" customHeight="1">
      <c r="A10641" s="14" t="s">
        <v>11</v>
      </c>
      <c r="B10641" s="14" t="s">
        <v>12</v>
      </c>
      <c r="C10641" s="40" t="s">
        <v>25409</v>
      </c>
      <c r="D10641" s="14" t="s">
        <v>25410</v>
      </c>
      <c r="E10641" s="13" t="s">
        <v>25411</v>
      </c>
      <c r="F10641" s="14" t="s">
        <v>25412</v>
      </c>
      <c r="G10641" s="14" t="s">
        <v>6772</v>
      </c>
      <c r="H10641" s="41" t="s">
        <v>6712</v>
      </c>
      <c r="I10641" s="42" t="s">
        <v>85</v>
      </c>
      <c r="J10641" s="43">
        <f t="shared" si="1"/>
        <v>30</v>
      </c>
      <c r="K10641" s="7" t="str">
        <f t="shared" si="2"/>
        <v>ENG30-07324917-nrast</v>
      </c>
      <c r="L10641" s="7" t="str">
        <f>ifna(VLOOKUP(K10641,'Лист1'!D:E,2,false))</f>
        <v/>
      </c>
      <c r="M10641" s="9"/>
      <c r="N10641" s="9"/>
      <c r="O10641" s="9"/>
      <c r="P10641" s="9"/>
      <c r="Q10641" s="9"/>
      <c r="R10641" s="9"/>
    </row>
    <row r="10642" ht="15.75" customHeight="1">
      <c r="A10642" s="14" t="s">
        <v>11</v>
      </c>
      <c r="B10642" s="14" t="s">
        <v>12</v>
      </c>
      <c r="C10642" s="40" t="s">
        <v>8837</v>
      </c>
      <c r="D10642" s="14" t="s">
        <v>25410</v>
      </c>
      <c r="E10642" s="13" t="s">
        <v>25411</v>
      </c>
      <c r="F10642" s="14" t="s">
        <v>25412</v>
      </c>
      <c r="G10642" s="14" t="s">
        <v>6772</v>
      </c>
      <c r="H10642" s="41" t="s">
        <v>6712</v>
      </c>
      <c r="I10642" s="42" t="s">
        <v>85</v>
      </c>
      <c r="J10642" s="39">
        <f t="shared" si="1"/>
        <v>30</v>
      </c>
      <c r="K10642" s="7" t="str">
        <f t="shared" si="2"/>
        <v>ENG30-07324917-nrazvoj</v>
      </c>
      <c r="L10642" s="7" t="str">
        <f>ifna(VLOOKUP(K10642,'Лист1'!D:E,2,false))</f>
        <v/>
      </c>
      <c r="M10642" s="9"/>
      <c r="N10642" s="9"/>
      <c r="O10642" s="9"/>
      <c r="P10642" s="9"/>
      <c r="Q10642" s="9"/>
      <c r="R10642" s="9"/>
    </row>
    <row r="10643" ht="15.75" customHeight="1">
      <c r="A10643" s="14" t="s">
        <v>11</v>
      </c>
      <c r="B10643" s="14" t="s">
        <v>12</v>
      </c>
      <c r="C10643" s="40" t="s">
        <v>25413</v>
      </c>
      <c r="D10643" s="14" t="s">
        <v>25410</v>
      </c>
      <c r="E10643" s="13" t="s">
        <v>25411</v>
      </c>
      <c r="F10643" s="14" t="s">
        <v>25412</v>
      </c>
      <c r="G10643" s="14" t="s">
        <v>6772</v>
      </c>
      <c r="H10643" s="41" t="s">
        <v>6712</v>
      </c>
      <c r="I10643" s="42" t="s">
        <v>85</v>
      </c>
      <c r="J10643" s="69">
        <f t="shared" si="1"/>
        <v>30</v>
      </c>
      <c r="K10643" s="7" t="str">
        <f t="shared" si="2"/>
        <v>ENG30-07324917-nširenje</v>
      </c>
      <c r="L10643" s="7" t="str">
        <f>ifna(VLOOKUP(K10643,'Лист1'!D:E,2,false))</f>
        <v/>
      </c>
      <c r="M10643" s="9"/>
      <c r="N10643" s="9"/>
      <c r="O10643" s="9"/>
      <c r="P10643" s="9"/>
      <c r="Q10643" s="9"/>
      <c r="R10643" s="9"/>
    </row>
    <row r="10644" ht="15.75" customHeight="1">
      <c r="A10644" s="14" t="s">
        <v>11</v>
      </c>
      <c r="B10644" s="14" t="s">
        <v>12</v>
      </c>
      <c r="C10644" s="40" t="s">
        <v>9150</v>
      </c>
      <c r="D10644" s="14" t="s">
        <v>25410</v>
      </c>
      <c r="E10644" s="13" t="s">
        <v>25411</v>
      </c>
      <c r="F10644" s="14" t="s">
        <v>25412</v>
      </c>
      <c r="G10644" s="14" t="s">
        <v>6772</v>
      </c>
      <c r="H10644" s="41" t="s">
        <v>6712</v>
      </c>
      <c r="I10644" s="42" t="s">
        <v>85</v>
      </c>
      <c r="J10644" s="99">
        <f t="shared" si="1"/>
        <v>30</v>
      </c>
      <c r="K10644" s="7" t="str">
        <f t="shared" si="2"/>
        <v>ENG30-07324917-nuspon</v>
      </c>
      <c r="L10644" s="7" t="str">
        <f>ifna(VLOOKUP(K10644,'Лист1'!D:E,2,false))</f>
        <v/>
      </c>
      <c r="M10644" s="9"/>
      <c r="N10644" s="9"/>
      <c r="O10644" s="9"/>
      <c r="P10644" s="9"/>
      <c r="Q10644" s="9"/>
      <c r="R10644" s="9"/>
    </row>
    <row r="10645" ht="15.75" customHeight="1">
      <c r="A10645" s="14" t="s">
        <v>11</v>
      </c>
      <c r="B10645" s="14" t="s">
        <v>12</v>
      </c>
      <c r="C10645" s="40" t="s">
        <v>9426</v>
      </c>
      <c r="D10645" s="14" t="s">
        <v>25410</v>
      </c>
      <c r="E10645" s="13" t="s">
        <v>25411</v>
      </c>
      <c r="F10645" s="14" t="s">
        <v>25412</v>
      </c>
      <c r="G10645" s="14" t="s">
        <v>6772</v>
      </c>
      <c r="H10645" s="41" t="s">
        <v>6712</v>
      </c>
      <c r="I10645" s="42" t="s">
        <v>85</v>
      </c>
      <c r="J10645" s="18">
        <f t="shared" si="1"/>
        <v>30</v>
      </c>
      <c r="K10645" s="7" t="str">
        <f t="shared" si="2"/>
        <v>ENG30-07324917-nuzdizanje</v>
      </c>
      <c r="L10645" s="7" t="str">
        <f>ifna(VLOOKUP(K10645,'Лист1'!D:E,2,false))</f>
        <v/>
      </c>
      <c r="M10645" s="9"/>
      <c r="N10645" s="9"/>
      <c r="O10645" s="9"/>
      <c r="P10645" s="9"/>
      <c r="Q10645" s="9"/>
      <c r="R10645" s="9"/>
    </row>
    <row r="10646" ht="15.75" customHeight="1">
      <c r="A10646" s="14" t="s">
        <v>11</v>
      </c>
      <c r="B10646" s="14" t="s">
        <v>12</v>
      </c>
      <c r="C10646" s="40" t="s">
        <v>8758</v>
      </c>
      <c r="D10646" s="14" t="s">
        <v>25414</v>
      </c>
      <c r="E10646" s="13" t="s">
        <v>25415</v>
      </c>
      <c r="F10646" s="14" t="s">
        <v>8758</v>
      </c>
      <c r="G10646" s="14" t="s">
        <v>6772</v>
      </c>
      <c r="H10646" s="41" t="s">
        <v>6712</v>
      </c>
      <c r="I10646" s="42" t="s">
        <v>85</v>
      </c>
      <c r="J10646" s="99">
        <f t="shared" si="1"/>
        <v>22</v>
      </c>
      <c r="K10646" s="7" t="str">
        <f t="shared" si="2"/>
        <v>ENG30-07325190-npočetak</v>
      </c>
      <c r="L10646" s="7" t="str">
        <f>ifna(VLOOKUP(K10646,'Лист1'!D:E,2,false))</f>
        <v/>
      </c>
      <c r="M10646" s="9"/>
      <c r="N10646" s="9"/>
      <c r="O10646" s="9"/>
      <c r="P10646" s="9"/>
      <c r="Q10646" s="9"/>
      <c r="R10646" s="9"/>
    </row>
    <row r="10647" ht="15.75" customHeight="1">
      <c r="A10647" s="14" t="s">
        <v>11</v>
      </c>
      <c r="B10647" s="14" t="s">
        <v>12</v>
      </c>
      <c r="C10647" s="40" t="s">
        <v>8758</v>
      </c>
      <c r="D10647" s="14" t="s">
        <v>25416</v>
      </c>
      <c r="E10647" s="13" t="s">
        <v>25417</v>
      </c>
      <c r="F10647" s="14" t="s">
        <v>25418</v>
      </c>
      <c r="G10647" s="14" t="s">
        <v>6772</v>
      </c>
      <c r="H10647" s="41" t="s">
        <v>6712</v>
      </c>
      <c r="I10647" s="42" t="s">
        <v>85</v>
      </c>
      <c r="J10647" s="60">
        <f t="shared" si="1"/>
        <v>26</v>
      </c>
      <c r="K10647" s="7" t="str">
        <f t="shared" si="2"/>
        <v>ENG30-07325990-npočetak</v>
      </c>
      <c r="L10647" s="7" t="str">
        <f>ifna(VLOOKUP(K10647,'Лист1'!D:E,2,false))</f>
        <v/>
      </c>
      <c r="M10647" s="9"/>
      <c r="N10647" s="9"/>
      <c r="O10647" s="9"/>
      <c r="P10647" s="9"/>
      <c r="Q10647" s="9"/>
      <c r="R10647" s="9"/>
    </row>
    <row r="10648" ht="15.75" customHeight="1">
      <c r="A10648" s="14" t="s">
        <v>11</v>
      </c>
      <c r="B10648" s="14" t="s">
        <v>12</v>
      </c>
      <c r="C10648" s="40" t="s">
        <v>24774</v>
      </c>
      <c r="D10648" s="14" t="s">
        <v>25419</v>
      </c>
      <c r="E10648" s="13" t="s">
        <v>25420</v>
      </c>
      <c r="F10648" s="14" t="s">
        <v>24774</v>
      </c>
      <c r="G10648" s="14" t="s">
        <v>6772</v>
      </c>
      <c r="H10648" s="41" t="s">
        <v>6712</v>
      </c>
      <c r="I10648" s="42" t="s">
        <v>85</v>
      </c>
      <c r="J10648" s="61">
        <f t="shared" si="1"/>
        <v>65</v>
      </c>
      <c r="K10648" s="7" t="str">
        <f t="shared" si="2"/>
        <v>ENG30-07326557-nuzrok</v>
      </c>
      <c r="L10648" s="7" t="str">
        <f>ifna(VLOOKUP(K10648,'Лист1'!D:E,2,false))</f>
        <v/>
      </c>
      <c r="M10648" s="9"/>
      <c r="N10648" s="9"/>
      <c r="O10648" s="9"/>
      <c r="P10648" s="9"/>
      <c r="Q10648" s="9"/>
      <c r="R10648" s="9"/>
    </row>
    <row r="10649" ht="15.75" customHeight="1">
      <c r="A10649" s="14" t="s">
        <v>11</v>
      </c>
      <c r="B10649" s="14" t="s">
        <v>12</v>
      </c>
      <c r="C10649" s="40" t="s">
        <v>25421</v>
      </c>
      <c r="D10649" s="14" t="s">
        <v>25422</v>
      </c>
      <c r="E10649" s="13" t="s">
        <v>25423</v>
      </c>
      <c r="F10649" s="14" t="s">
        <v>25424</v>
      </c>
      <c r="G10649" s="14" t="s">
        <v>6772</v>
      </c>
      <c r="H10649" s="41" t="s">
        <v>6712</v>
      </c>
      <c r="I10649" s="42" t="s">
        <v>85</v>
      </c>
      <c r="J10649" s="27">
        <f t="shared" si="1"/>
        <v>41</v>
      </c>
      <c r="K10649" s="7" t="str">
        <f t="shared" si="2"/>
        <v>ENG30-07327805-nčinilac</v>
      </c>
      <c r="L10649" s="7" t="str">
        <f>ifna(VLOOKUP(K10649,'Лист1'!D:E,2,false))</f>
        <v/>
      </c>
      <c r="M10649" s="9"/>
      <c r="N10649" s="9"/>
      <c r="O10649" s="9"/>
      <c r="P10649" s="9"/>
      <c r="Q10649" s="9"/>
      <c r="R10649" s="9"/>
    </row>
    <row r="10650" ht="15.75" customHeight="1">
      <c r="A10650" s="14" t="s">
        <v>11</v>
      </c>
      <c r="B10650" s="14" t="s">
        <v>12</v>
      </c>
      <c r="C10650" s="40" t="s">
        <v>22933</v>
      </c>
      <c r="D10650" s="14" t="s">
        <v>25422</v>
      </c>
      <c r="E10650" s="13" t="s">
        <v>25423</v>
      </c>
      <c r="F10650" s="14" t="s">
        <v>25424</v>
      </c>
      <c r="G10650" s="14" t="s">
        <v>6772</v>
      </c>
      <c r="H10650" s="41" t="s">
        <v>6712</v>
      </c>
      <c r="I10650" s="42" t="s">
        <v>85</v>
      </c>
      <c r="J10650" s="85">
        <f t="shared" si="1"/>
        <v>41</v>
      </c>
      <c r="K10650" s="7" t="str">
        <f t="shared" si="2"/>
        <v>ENG30-07327805-nfaktor</v>
      </c>
      <c r="L10650" s="7" t="str">
        <f>ifna(VLOOKUP(K10650,'Лист1'!D:E,2,false))</f>
        <v/>
      </c>
      <c r="M10650" s="9"/>
      <c r="N10650" s="9"/>
      <c r="O10650" s="9"/>
      <c r="P10650" s="9"/>
      <c r="Q10650" s="9"/>
      <c r="R10650" s="9"/>
    </row>
    <row r="10651" ht="15.75" customHeight="1">
      <c r="A10651" s="14" t="s">
        <v>11</v>
      </c>
      <c r="B10651" s="14" t="s">
        <v>12</v>
      </c>
      <c r="C10651" s="40" t="s">
        <v>8789</v>
      </c>
      <c r="D10651" s="14" t="s">
        <v>25425</v>
      </c>
      <c r="E10651" s="13" t="s">
        <v>25426</v>
      </c>
      <c r="F10651" s="14" t="s">
        <v>25427</v>
      </c>
      <c r="G10651" s="14" t="s">
        <v>6815</v>
      </c>
      <c r="H10651" s="41" t="s">
        <v>6712</v>
      </c>
      <c r="I10651" s="42" t="s">
        <v>85</v>
      </c>
      <c r="J10651" s="65">
        <f t="shared" si="1"/>
        <v>39</v>
      </c>
      <c r="K10651" s="7" t="str">
        <f t="shared" si="2"/>
        <v>ENG30-07328942-nstvaranje</v>
      </c>
      <c r="L10651" s="7" t="str">
        <f>ifna(VLOOKUP(K10651,'Лист1'!D:E,2,false))</f>
        <v/>
      </c>
      <c r="M10651" s="9"/>
      <c r="N10651" s="9"/>
      <c r="O10651" s="9"/>
      <c r="P10651" s="9"/>
      <c r="Q10651" s="9"/>
      <c r="R10651" s="9"/>
    </row>
    <row r="10652" ht="15.75" customHeight="1">
      <c r="A10652" s="14" t="s">
        <v>11</v>
      </c>
      <c r="B10652" s="14" t="s">
        <v>12</v>
      </c>
      <c r="C10652" s="40" t="s">
        <v>8790</v>
      </c>
      <c r="D10652" s="14" t="s">
        <v>25425</v>
      </c>
      <c r="E10652" s="13" t="s">
        <v>25426</v>
      </c>
      <c r="F10652" s="14" t="s">
        <v>25427</v>
      </c>
      <c r="G10652" s="14" t="s">
        <v>6815</v>
      </c>
      <c r="H10652" s="41" t="s">
        <v>6712</v>
      </c>
      <c r="I10652" s="42" t="s">
        <v>85</v>
      </c>
      <c r="J10652" s="65">
        <f t="shared" si="1"/>
        <v>39</v>
      </c>
      <c r="K10652" s="7" t="str">
        <f t="shared" si="2"/>
        <v>ENG30-07328942-nzačeće</v>
      </c>
      <c r="L10652" s="7" t="str">
        <f>ifna(VLOOKUP(K10652,'Лист1'!D:E,2,false))</f>
        <v/>
      </c>
      <c r="M10652" s="9"/>
      <c r="N10652" s="9"/>
      <c r="O10652" s="9"/>
      <c r="P10652" s="9"/>
      <c r="Q10652" s="9"/>
      <c r="R10652" s="9"/>
    </row>
    <row r="10653" ht="15.75" customHeight="1">
      <c r="A10653" s="14" t="s">
        <v>11</v>
      </c>
      <c r="B10653" s="14" t="s">
        <v>12</v>
      </c>
      <c r="C10653" s="40" t="s">
        <v>11368</v>
      </c>
      <c r="D10653" s="14" t="s">
        <v>25428</v>
      </c>
      <c r="E10653" s="13" t="s">
        <v>25429</v>
      </c>
      <c r="F10653" s="14" t="s">
        <v>11368</v>
      </c>
      <c r="G10653" s="14"/>
      <c r="H10653" s="41" t="s">
        <v>6712</v>
      </c>
      <c r="I10653" s="42" t="s">
        <v>85</v>
      </c>
      <c r="J10653" s="61">
        <f t="shared" si="1"/>
        <v>87</v>
      </c>
      <c r="K10653" s="7" t="str">
        <f t="shared" si="2"/>
        <v>ENG30-07332313-ninvazija</v>
      </c>
      <c r="L10653" s="7" t="str">
        <f>ifna(VLOOKUP(K10653,'Лист1'!D:E,2,false))</f>
        <v/>
      </c>
      <c r="M10653" s="9"/>
      <c r="N10653" s="9"/>
      <c r="O10653" s="9"/>
      <c r="P10653" s="9"/>
      <c r="Q10653" s="9"/>
      <c r="R10653" s="9"/>
    </row>
    <row r="10654" ht="15.75" customHeight="1">
      <c r="A10654" s="14" t="s">
        <v>11</v>
      </c>
      <c r="B10654" s="14" t="s">
        <v>12</v>
      </c>
      <c r="C10654" s="40" t="s">
        <v>7551</v>
      </c>
      <c r="D10654" s="14" t="s">
        <v>25430</v>
      </c>
      <c r="E10654" s="13" t="s">
        <v>25431</v>
      </c>
      <c r="F10654" s="14" t="s">
        <v>25432</v>
      </c>
      <c r="G10654" s="14" t="s">
        <v>6772</v>
      </c>
      <c r="H10654" s="41" t="s">
        <v>6712</v>
      </c>
      <c r="I10654" s="42" t="s">
        <v>85</v>
      </c>
      <c r="J10654" s="39">
        <f t="shared" si="1"/>
        <v>27</v>
      </c>
      <c r="K10654" s="7" t="str">
        <f t="shared" si="2"/>
        <v>ENG30-07333649-ngubitak</v>
      </c>
      <c r="L10654" s="7" t="str">
        <f>ifna(VLOOKUP(K10654,'Лист1'!D:E,2,false))</f>
        <v/>
      </c>
      <c r="M10654" s="9"/>
      <c r="N10654" s="9"/>
      <c r="O10654" s="9"/>
      <c r="P10654" s="9"/>
      <c r="Q10654" s="9"/>
      <c r="R10654" s="9"/>
    </row>
    <row r="10655" ht="15.75" customHeight="1">
      <c r="A10655" s="14" t="s">
        <v>11</v>
      </c>
      <c r="B10655" s="14" t="s">
        <v>12</v>
      </c>
      <c r="C10655" s="40" t="s">
        <v>8614</v>
      </c>
      <c r="D10655" s="14" t="s">
        <v>25430</v>
      </c>
      <c r="E10655" s="13" t="s">
        <v>25431</v>
      </c>
      <c r="F10655" s="14" t="s">
        <v>25432</v>
      </c>
      <c r="G10655" s="14" t="s">
        <v>6772</v>
      </c>
      <c r="H10655" s="41" t="s">
        <v>6712</v>
      </c>
      <c r="I10655" s="42" t="s">
        <v>85</v>
      </c>
      <c r="J10655" s="59">
        <f t="shared" si="1"/>
        <v>27</v>
      </c>
      <c r="K10655" s="7" t="str">
        <f t="shared" si="2"/>
        <v>ENG30-07333649-nkraj</v>
      </c>
      <c r="L10655" s="7" t="str">
        <f>ifna(VLOOKUP(K10655,'Лист1'!D:E,2,false))</f>
        <v/>
      </c>
      <c r="M10655" s="9"/>
      <c r="N10655" s="9"/>
      <c r="O10655" s="9"/>
      <c r="P10655" s="9"/>
      <c r="Q10655" s="9"/>
      <c r="R10655" s="9"/>
    </row>
    <row r="10656" ht="15.75" customHeight="1">
      <c r="A10656" s="14" t="s">
        <v>11</v>
      </c>
      <c r="B10656" s="14" t="s">
        <v>12</v>
      </c>
      <c r="C10656" s="40" t="s">
        <v>25433</v>
      </c>
      <c r="D10656" s="14" t="s">
        <v>25434</v>
      </c>
      <c r="E10656" s="13" t="s">
        <v>25435</v>
      </c>
      <c r="F10656" s="14" t="s">
        <v>25433</v>
      </c>
      <c r="G10656" s="14" t="s">
        <v>6772</v>
      </c>
      <c r="H10656" s="41" t="s">
        <v>6712</v>
      </c>
      <c r="I10656" s="42" t="s">
        <v>85</v>
      </c>
      <c r="J10656" s="29">
        <f t="shared" si="1"/>
        <v>37</v>
      </c>
      <c r="K10656" s="7" t="str">
        <f t="shared" si="2"/>
        <v>ENG30-07335243-nuništenje</v>
      </c>
      <c r="L10656" s="7" t="str">
        <f>ifna(VLOOKUP(K10656,'Лист1'!D:E,2,false))</f>
        <v/>
      </c>
      <c r="M10656" s="9"/>
      <c r="N10656" s="9"/>
      <c r="O10656" s="9"/>
      <c r="P10656" s="9"/>
      <c r="Q10656" s="9"/>
      <c r="R10656" s="9"/>
    </row>
    <row r="10657" ht="15.75" customHeight="1">
      <c r="A10657" s="14" t="s">
        <v>11</v>
      </c>
      <c r="B10657" s="14" t="s">
        <v>12</v>
      </c>
      <c r="C10657" s="40" t="s">
        <v>10698</v>
      </c>
      <c r="D10657" s="14" t="s">
        <v>25436</v>
      </c>
      <c r="E10657" s="13" t="s">
        <v>25437</v>
      </c>
      <c r="F10657" s="14" t="s">
        <v>25438</v>
      </c>
      <c r="G10657" s="14" t="s">
        <v>6772</v>
      </c>
      <c r="H10657" s="41" t="s">
        <v>6712</v>
      </c>
      <c r="I10657" s="42" t="s">
        <v>85</v>
      </c>
      <c r="J10657" s="77">
        <f t="shared" si="1"/>
        <v>40</v>
      </c>
      <c r="K10657" s="7" t="str">
        <f t="shared" si="2"/>
        <v>ENG30-07336763-nteškoća</v>
      </c>
      <c r="L10657" s="7" t="str">
        <f>ifna(VLOOKUP(K10657,'Лист1'!D:E,2,false))</f>
        <v/>
      </c>
      <c r="M10657" s="9"/>
      <c r="N10657" s="9"/>
      <c r="O10657" s="9"/>
      <c r="P10657" s="9"/>
      <c r="Q10657" s="9"/>
      <c r="R10657" s="9"/>
    </row>
    <row r="10658" ht="15.75" customHeight="1">
      <c r="A10658" s="14" t="s">
        <v>11</v>
      </c>
      <c r="B10658" s="14" t="s">
        <v>12</v>
      </c>
      <c r="C10658" s="40" t="s">
        <v>25439</v>
      </c>
      <c r="D10658" s="14" t="s">
        <v>25440</v>
      </c>
      <c r="E10658" s="13" t="s">
        <v>25441</v>
      </c>
      <c r="F10658" s="14" t="s">
        <v>25442</v>
      </c>
      <c r="G10658" s="14" t="s">
        <v>6772</v>
      </c>
      <c r="H10658" s="41" t="s">
        <v>6712</v>
      </c>
      <c r="I10658" s="42" t="s">
        <v>85</v>
      </c>
      <c r="J10658" s="39">
        <f t="shared" si="1"/>
        <v>28</v>
      </c>
      <c r="K10658" s="7" t="str">
        <f t="shared" si="2"/>
        <v>ENG30-07338552-ndejstvo</v>
      </c>
      <c r="L10658" s="7" t="str">
        <f>ifna(VLOOKUP(K10658,'Лист1'!D:E,2,false))</f>
        <v/>
      </c>
      <c r="M10658" s="9"/>
      <c r="N10658" s="9"/>
      <c r="O10658" s="9"/>
      <c r="P10658" s="9"/>
      <c r="Q10658" s="9"/>
      <c r="R10658" s="9"/>
    </row>
    <row r="10659" ht="15.75" customHeight="1">
      <c r="A10659" s="14" t="s">
        <v>11</v>
      </c>
      <c r="B10659" s="14" t="s">
        <v>12</v>
      </c>
      <c r="C10659" s="40" t="s">
        <v>8228</v>
      </c>
      <c r="D10659" s="14" t="s">
        <v>25440</v>
      </c>
      <c r="E10659" s="13" t="s">
        <v>25441</v>
      </c>
      <c r="F10659" s="14" t="s">
        <v>25442</v>
      </c>
      <c r="G10659" s="14" t="s">
        <v>6772</v>
      </c>
      <c r="H10659" s="41" t="s">
        <v>6712</v>
      </c>
      <c r="I10659" s="42" t="s">
        <v>85</v>
      </c>
      <c r="J10659" s="55">
        <f t="shared" si="1"/>
        <v>28</v>
      </c>
      <c r="K10659" s="7" t="str">
        <f t="shared" si="2"/>
        <v>ENG30-07338552-nuticaj</v>
      </c>
      <c r="L10659" s="7" t="str">
        <f>ifna(VLOOKUP(K10659,'Лист1'!D:E,2,false))</f>
        <v/>
      </c>
      <c r="M10659" s="9"/>
      <c r="N10659" s="9"/>
      <c r="O10659" s="9"/>
      <c r="P10659" s="9"/>
      <c r="Q10659" s="9"/>
      <c r="R10659" s="9"/>
    </row>
    <row r="10660" ht="15.75" customHeight="1">
      <c r="A10660" s="14" t="s">
        <v>11</v>
      </c>
      <c r="B10660" s="14" t="s">
        <v>12</v>
      </c>
      <c r="C10660" s="40" t="s">
        <v>7234</v>
      </c>
      <c r="D10660" s="14" t="s">
        <v>25443</v>
      </c>
      <c r="E10660" s="13" t="s">
        <v>25444</v>
      </c>
      <c r="F10660" s="14" t="s">
        <v>25445</v>
      </c>
      <c r="G10660" s="14" t="s">
        <v>6772</v>
      </c>
      <c r="H10660" s="41" t="s">
        <v>6712</v>
      </c>
      <c r="I10660" s="42" t="s">
        <v>85</v>
      </c>
      <c r="J10660" s="47">
        <f t="shared" si="1"/>
        <v>37</v>
      </c>
      <c r="K10660" s="7" t="str">
        <f t="shared" si="2"/>
        <v>ENG30-07339329-nkontakt</v>
      </c>
      <c r="L10660" s="7" t="str">
        <f>ifna(VLOOKUP(K10660,'Лист1'!D:E,2,false))</f>
        <v/>
      </c>
      <c r="M10660" s="9"/>
      <c r="N10660" s="9"/>
      <c r="O10660" s="9"/>
      <c r="P10660" s="9"/>
      <c r="Q10660" s="9"/>
      <c r="R10660" s="9"/>
    </row>
    <row r="10661" ht="15.75" customHeight="1">
      <c r="A10661" s="14" t="s">
        <v>11</v>
      </c>
      <c r="B10661" s="14" t="s">
        <v>12</v>
      </c>
      <c r="C10661" s="40" t="s">
        <v>8062</v>
      </c>
      <c r="D10661" s="14" t="s">
        <v>25443</v>
      </c>
      <c r="E10661" s="13" t="s">
        <v>25444</v>
      </c>
      <c r="F10661" s="14" t="s">
        <v>25445</v>
      </c>
      <c r="G10661" s="14" t="s">
        <v>6772</v>
      </c>
      <c r="H10661" s="41" t="s">
        <v>6712</v>
      </c>
      <c r="I10661" s="42" t="s">
        <v>85</v>
      </c>
      <c r="J10661" s="17">
        <f t="shared" si="1"/>
        <v>37</v>
      </c>
      <c r="K10661" s="7" t="str">
        <f t="shared" si="2"/>
        <v>ENG30-07339329-nudar</v>
      </c>
      <c r="L10661" s="7" t="str">
        <f>ifna(VLOOKUP(K10661,'Лист1'!D:E,2,false))</f>
        <v/>
      </c>
      <c r="M10661" s="9"/>
      <c r="N10661" s="9"/>
      <c r="O10661" s="9"/>
      <c r="P10661" s="9"/>
      <c r="Q10661" s="9"/>
      <c r="R10661" s="9"/>
    </row>
    <row r="10662" ht="15.75" customHeight="1">
      <c r="A10662" s="14" t="s">
        <v>11</v>
      </c>
      <c r="B10662" s="14" t="s">
        <v>12</v>
      </c>
      <c r="C10662" s="40" t="s">
        <v>25446</v>
      </c>
      <c r="D10662" s="14" t="s">
        <v>25447</v>
      </c>
      <c r="E10662" s="13" t="s">
        <v>25448</v>
      </c>
      <c r="F10662" s="14" t="s">
        <v>25449</v>
      </c>
      <c r="G10662" s="14" t="s">
        <v>6772</v>
      </c>
      <c r="H10662" s="41" t="s">
        <v>6712</v>
      </c>
      <c r="I10662" s="42" t="s">
        <v>85</v>
      </c>
      <c r="J10662" s="70">
        <f t="shared" si="1"/>
        <v>55</v>
      </c>
      <c r="K10662" s="7" t="str">
        <f t="shared" si="2"/>
        <v>ENG30-07341038-nciklus</v>
      </c>
      <c r="L10662" s="7" t="str">
        <f>ifna(VLOOKUP(K10662,'Лист1'!D:E,2,false))</f>
        <v/>
      </c>
      <c r="M10662" s="9"/>
      <c r="N10662" s="9"/>
      <c r="O10662" s="9"/>
      <c r="P10662" s="9"/>
      <c r="Q10662" s="9"/>
      <c r="R10662" s="9"/>
    </row>
    <row r="10663" ht="15.75" customHeight="1">
      <c r="A10663" s="14" t="s">
        <v>11</v>
      </c>
      <c r="B10663" s="14" t="s">
        <v>12</v>
      </c>
      <c r="C10663" s="40" t="s">
        <v>25450</v>
      </c>
      <c r="D10663" s="14" t="s">
        <v>25451</v>
      </c>
      <c r="E10663" s="13" t="s">
        <v>25452</v>
      </c>
      <c r="F10663" s="14" t="s">
        <v>25450</v>
      </c>
      <c r="G10663" s="14" t="s">
        <v>6772</v>
      </c>
      <c r="H10663" s="41" t="s">
        <v>6712</v>
      </c>
      <c r="I10663" s="42" t="s">
        <v>85</v>
      </c>
      <c r="J10663" s="30">
        <f t="shared" si="1"/>
        <v>63</v>
      </c>
      <c r="K10663" s="7" t="str">
        <f t="shared" si="2"/>
        <v>ENG30-07342383-nsekvenca</v>
      </c>
      <c r="L10663" s="7" t="str">
        <f>ifna(VLOOKUP(K10663,'Лист1'!D:E,2,false))</f>
        <v/>
      </c>
      <c r="M10663" s="9"/>
      <c r="N10663" s="9"/>
      <c r="O10663" s="9"/>
      <c r="P10663" s="9"/>
      <c r="Q10663" s="9"/>
      <c r="R10663" s="9"/>
    </row>
    <row r="10664" ht="15.75" customHeight="1">
      <c r="A10664" s="14" t="s">
        <v>11</v>
      </c>
      <c r="B10664" s="14" t="s">
        <v>12</v>
      </c>
      <c r="C10664" s="40" t="s">
        <v>25446</v>
      </c>
      <c r="D10664" s="14" t="s">
        <v>25453</v>
      </c>
      <c r="E10664" s="13" t="s">
        <v>25454</v>
      </c>
      <c r="F10664" s="14" t="s">
        <v>25446</v>
      </c>
      <c r="G10664" s="14" t="s">
        <v>6772</v>
      </c>
      <c r="H10664" s="41" t="s">
        <v>6712</v>
      </c>
      <c r="I10664" s="42" t="s">
        <v>85</v>
      </c>
      <c r="J10664" s="29">
        <f t="shared" si="1"/>
        <v>34</v>
      </c>
      <c r="K10664" s="7" t="str">
        <f t="shared" si="2"/>
        <v>ENG30-07342495-nciklus</v>
      </c>
      <c r="L10664" s="7" t="str">
        <f>ifna(VLOOKUP(K10664,'Лист1'!D:E,2,false))</f>
        <v/>
      </c>
      <c r="M10664" s="9"/>
      <c r="N10664" s="9"/>
      <c r="O10664" s="9"/>
      <c r="P10664" s="9"/>
      <c r="Q10664" s="9"/>
      <c r="R10664" s="9"/>
    </row>
    <row r="10665" ht="15.75" customHeight="1">
      <c r="A10665" s="14" t="s">
        <v>11</v>
      </c>
      <c r="B10665" s="14" t="s">
        <v>12</v>
      </c>
      <c r="C10665" s="40" t="s">
        <v>25455</v>
      </c>
      <c r="D10665" s="14" t="s">
        <v>25456</v>
      </c>
      <c r="E10665" s="13" t="s">
        <v>25457</v>
      </c>
      <c r="F10665" s="13" t="s">
        <v>25455</v>
      </c>
      <c r="G10665" s="14" t="s">
        <v>6772</v>
      </c>
      <c r="H10665" s="159" t="s">
        <v>6712</v>
      </c>
      <c r="I10665" s="116" t="s">
        <v>17</v>
      </c>
      <c r="J10665" s="30">
        <f t="shared" si="1"/>
        <v>45</v>
      </c>
      <c r="K10665" s="7" t="str">
        <f t="shared" si="2"/>
        <v>ENG30-07343910-nizlazak sunca</v>
      </c>
      <c r="L10665" s="7" t="str">
        <f>ifna(VLOOKUP(K10665,'Лист1'!D:E,2,false))</f>
        <v/>
      </c>
      <c r="M10665" s="9"/>
      <c r="N10665" s="9"/>
      <c r="O10665" s="9"/>
      <c r="P10665" s="9"/>
      <c r="Q10665" s="9"/>
      <c r="R10665" s="9"/>
    </row>
    <row r="10666" ht="15.75" customHeight="1">
      <c r="A10666" s="14" t="s">
        <v>11</v>
      </c>
      <c r="B10666" s="14" t="s">
        <v>12</v>
      </c>
      <c r="C10666" s="40" t="s">
        <v>25458</v>
      </c>
      <c r="D10666" s="14" t="s">
        <v>25459</v>
      </c>
      <c r="E10666" s="13" t="s">
        <v>25460</v>
      </c>
      <c r="F10666" s="13" t="s">
        <v>25458</v>
      </c>
      <c r="G10666" s="14" t="s">
        <v>6772</v>
      </c>
      <c r="H10666" s="159" t="s">
        <v>6712</v>
      </c>
      <c r="I10666" s="116" t="s">
        <v>17</v>
      </c>
      <c r="J10666" s="46">
        <f t="shared" si="1"/>
        <v>41</v>
      </c>
      <c r="K10666" s="7" t="str">
        <f t="shared" si="2"/>
        <v>ENG30-07344015-nzalazak sunca</v>
      </c>
      <c r="L10666" s="7" t="str">
        <f>ifna(VLOOKUP(K10666,'Лист1'!D:E,2,false))</f>
        <v/>
      </c>
      <c r="M10666" s="9"/>
      <c r="N10666" s="9"/>
      <c r="O10666" s="9"/>
      <c r="P10666" s="9"/>
      <c r="Q10666" s="9"/>
      <c r="R10666" s="9"/>
    </row>
    <row r="10667" ht="15.75" customHeight="1">
      <c r="A10667" s="14" t="s">
        <v>11</v>
      </c>
      <c r="B10667" s="14" t="s">
        <v>12</v>
      </c>
      <c r="C10667" s="40" t="s">
        <v>25461</v>
      </c>
      <c r="D10667" s="14" t="s">
        <v>25462</v>
      </c>
      <c r="E10667" s="13" t="s">
        <v>25463</v>
      </c>
      <c r="F10667" s="14" t="s">
        <v>25464</v>
      </c>
      <c r="G10667" s="14" t="s">
        <v>7004</v>
      </c>
      <c r="H10667" s="41" t="s">
        <v>6712</v>
      </c>
      <c r="I10667" s="42" t="s">
        <v>85</v>
      </c>
      <c r="J10667" s="38">
        <f t="shared" si="1"/>
        <v>75</v>
      </c>
      <c r="K10667" s="7" t="str">
        <f t="shared" si="2"/>
        <v>ENG30-07345593-ntalas</v>
      </c>
      <c r="L10667" s="7" t="str">
        <f>ifna(VLOOKUP(K10667,'Лист1'!D:E,2,false))</f>
        <v/>
      </c>
      <c r="M10667" s="9"/>
      <c r="N10667" s="9"/>
      <c r="O10667" s="9"/>
      <c r="P10667" s="9"/>
      <c r="Q10667" s="9"/>
      <c r="R10667" s="9"/>
    </row>
    <row r="10668" ht="15.75" customHeight="1">
      <c r="A10668" s="14" t="s">
        <v>11</v>
      </c>
      <c r="B10668" s="14" t="s">
        <v>12</v>
      </c>
      <c r="C10668" s="40" t="s">
        <v>9386</v>
      </c>
      <c r="D10668" s="14" t="s">
        <v>25465</v>
      </c>
      <c r="E10668" s="13" t="s">
        <v>25466</v>
      </c>
      <c r="F10668" s="14" t="s">
        <v>25467</v>
      </c>
      <c r="G10668" s="14" t="s">
        <v>6772</v>
      </c>
      <c r="H10668" s="41" t="s">
        <v>6712</v>
      </c>
      <c r="I10668" s="42" t="s">
        <v>85</v>
      </c>
      <c r="J10668" s="38">
        <f t="shared" si="1"/>
        <v>42</v>
      </c>
      <c r="K10668" s="7" t="str">
        <f t="shared" si="2"/>
        <v>ENG30-07348399-nporast</v>
      </c>
      <c r="L10668" s="7" t="str">
        <f>ifna(VLOOKUP(K10668,'Лист1'!D:E,2,false))</f>
        <v/>
      </c>
      <c r="M10668" s="9"/>
      <c r="N10668" s="9"/>
      <c r="O10668" s="9"/>
      <c r="P10668" s="9"/>
      <c r="Q10668" s="9"/>
      <c r="R10668" s="9"/>
    </row>
    <row r="10669" ht="15.75" customHeight="1">
      <c r="A10669" s="14" t="s">
        <v>11</v>
      </c>
      <c r="B10669" s="14" t="s">
        <v>12</v>
      </c>
      <c r="C10669" s="40" t="s">
        <v>25461</v>
      </c>
      <c r="D10669" s="14" t="s">
        <v>25468</v>
      </c>
      <c r="E10669" s="13" t="s">
        <v>25469</v>
      </c>
      <c r="F10669" s="14" t="s">
        <v>25470</v>
      </c>
      <c r="G10669" s="14" t="s">
        <v>6772</v>
      </c>
      <c r="H10669" s="41" t="s">
        <v>6712</v>
      </c>
      <c r="I10669" s="42" t="s">
        <v>85</v>
      </c>
      <c r="J10669" s="120">
        <f t="shared" si="1"/>
        <v>94</v>
      </c>
      <c r="K10669" s="7" t="str">
        <f t="shared" si="2"/>
        <v>ENG30-07352190-ntalas</v>
      </c>
      <c r="L10669" s="7" t="str">
        <f>ifna(VLOOKUP(K10669,'Лист1'!D:E,2,false))</f>
        <v/>
      </c>
      <c r="M10669" s="9"/>
      <c r="N10669" s="9"/>
      <c r="O10669" s="9"/>
      <c r="P10669" s="9"/>
      <c r="Q10669" s="9"/>
      <c r="R10669" s="9"/>
    </row>
    <row r="10670" ht="15.75" customHeight="1">
      <c r="A10670" s="14" t="s">
        <v>11</v>
      </c>
      <c r="B10670" s="14" t="s">
        <v>12</v>
      </c>
      <c r="C10670" s="40" t="s">
        <v>25471</v>
      </c>
      <c r="D10670" s="14" t="s">
        <v>25472</v>
      </c>
      <c r="E10670" s="13" t="s">
        <v>25473</v>
      </c>
      <c r="F10670" s="14" t="s">
        <v>25474</v>
      </c>
      <c r="G10670" s="14" t="s">
        <v>11653</v>
      </c>
      <c r="H10670" s="41" t="s">
        <v>6712</v>
      </c>
      <c r="I10670" s="42" t="s">
        <v>85</v>
      </c>
      <c r="J10670" s="22">
        <f t="shared" si="1"/>
        <v>34</v>
      </c>
      <c r="K10670" s="7" t="str">
        <f t="shared" si="2"/>
        <v>ENG30-07353075-nbrodolom</v>
      </c>
      <c r="L10670" s="7" t="str">
        <f>ifna(VLOOKUP(K10670,'Лист1'!D:E,2,false))</f>
        <v/>
      </c>
      <c r="M10670" s="9"/>
      <c r="N10670" s="9"/>
      <c r="O10670" s="9"/>
      <c r="P10670" s="9"/>
      <c r="Q10670" s="9"/>
      <c r="R10670" s="9"/>
    </row>
    <row r="10671" ht="15.75" customHeight="1">
      <c r="A10671" s="14" t="s">
        <v>11</v>
      </c>
      <c r="B10671" s="14" t="s">
        <v>12</v>
      </c>
      <c r="C10671" s="40" t="s">
        <v>25475</v>
      </c>
      <c r="D10671" s="14" t="s">
        <v>25476</v>
      </c>
      <c r="E10671" s="13" t="s">
        <v>25477</v>
      </c>
      <c r="F10671" s="14" t="s">
        <v>25478</v>
      </c>
      <c r="G10671" s="14" t="s">
        <v>6772</v>
      </c>
      <c r="H10671" s="41" t="s">
        <v>6712</v>
      </c>
      <c r="I10671" s="42" t="s">
        <v>85</v>
      </c>
      <c r="J10671" s="61">
        <f t="shared" si="1"/>
        <v>41</v>
      </c>
      <c r="K10671" s="7" t="str">
        <f t="shared" si="2"/>
        <v>ENG30-07354731-npobeda</v>
      </c>
      <c r="L10671" s="7" t="str">
        <f>ifna(VLOOKUP(K10671,'Лист1'!D:E,2,false))</f>
        <v/>
      </c>
      <c r="M10671" s="9"/>
      <c r="N10671" s="9"/>
      <c r="O10671" s="9"/>
      <c r="P10671" s="9"/>
      <c r="Q10671" s="9"/>
      <c r="R10671" s="9"/>
    </row>
    <row r="10672" ht="15.75" customHeight="1">
      <c r="A10672" s="14" t="s">
        <v>11</v>
      </c>
      <c r="B10672" s="14" t="s">
        <v>12</v>
      </c>
      <c r="C10672" s="40" t="s">
        <v>25370</v>
      </c>
      <c r="D10672" s="14" t="s">
        <v>25479</v>
      </c>
      <c r="E10672" s="13" t="s">
        <v>25480</v>
      </c>
      <c r="F10672" s="14" t="s">
        <v>25481</v>
      </c>
      <c r="G10672" s="14" t="s">
        <v>6772</v>
      </c>
      <c r="H10672" s="41" t="s">
        <v>6712</v>
      </c>
      <c r="I10672" s="42" t="s">
        <v>85</v>
      </c>
      <c r="J10672" s="18">
        <f t="shared" si="1"/>
        <v>15</v>
      </c>
      <c r="K10672" s="7" t="str">
        <f t="shared" si="2"/>
        <v>ENG30-07355887-nsmanjenje</v>
      </c>
      <c r="L10672" s="7" t="str">
        <f>ifna(VLOOKUP(K10672,'Лист1'!D:E,2,false))</f>
        <v/>
      </c>
      <c r="M10672" s="9"/>
      <c r="N10672" s="9"/>
      <c r="O10672" s="9"/>
      <c r="P10672" s="9"/>
      <c r="Q10672" s="9"/>
      <c r="R10672" s="9"/>
    </row>
    <row r="10673" ht="15.75" customHeight="1">
      <c r="A10673" s="14" t="s">
        <v>11</v>
      </c>
      <c r="B10673" s="14" t="s">
        <v>12</v>
      </c>
      <c r="C10673" s="40" t="s">
        <v>9390</v>
      </c>
      <c r="D10673" s="14" t="s">
        <v>25482</v>
      </c>
      <c r="E10673" s="13" t="s">
        <v>25483</v>
      </c>
      <c r="F10673" s="14" t="s">
        <v>9390</v>
      </c>
      <c r="G10673" s="14" t="s">
        <v>6772</v>
      </c>
      <c r="H10673" s="41" t="s">
        <v>6712</v>
      </c>
      <c r="I10673" s="42" t="s">
        <v>85</v>
      </c>
      <c r="J10673" s="38">
        <f t="shared" si="1"/>
        <v>33</v>
      </c>
      <c r="K10673" s="7" t="str">
        <f t="shared" si="2"/>
        <v>ENG30-07356676-npovećanje</v>
      </c>
      <c r="L10673" s="7" t="str">
        <f>ifna(VLOOKUP(K10673,'Лист1'!D:E,2,false))</f>
        <v/>
      </c>
      <c r="M10673" s="9"/>
      <c r="N10673" s="9"/>
      <c r="O10673" s="9"/>
      <c r="P10673" s="9"/>
      <c r="Q10673" s="9"/>
      <c r="R10673" s="9"/>
    </row>
    <row r="10674" ht="15.75" customHeight="1">
      <c r="A10674" s="14" t="s">
        <v>11</v>
      </c>
      <c r="B10674" s="14" t="s">
        <v>12</v>
      </c>
      <c r="C10674" s="40" t="s">
        <v>8910</v>
      </c>
      <c r="D10674" s="14" t="s">
        <v>25484</v>
      </c>
      <c r="E10674" s="13" t="s">
        <v>25485</v>
      </c>
      <c r="F10674" s="14" t="s">
        <v>25486</v>
      </c>
      <c r="G10674" s="14" t="s">
        <v>6772</v>
      </c>
      <c r="H10674" s="41" t="s">
        <v>6712</v>
      </c>
      <c r="I10674" s="42" t="s">
        <v>85</v>
      </c>
      <c r="J10674" s="44">
        <f t="shared" si="1"/>
        <v>16</v>
      </c>
      <c r="K10674" s="7" t="str">
        <f t="shared" si="2"/>
        <v>ENG30-07357101-npoboljšanje</v>
      </c>
      <c r="L10674" s="7" t="str">
        <f>ifna(VLOOKUP(K10674,'Лист1'!D:E,2,false))</f>
        <v/>
      </c>
      <c r="M10674" s="9"/>
      <c r="N10674" s="9"/>
      <c r="O10674" s="9"/>
      <c r="P10674" s="9"/>
      <c r="Q10674" s="9"/>
      <c r="R10674" s="9"/>
    </row>
    <row r="10675" ht="15.75" customHeight="1">
      <c r="A10675" s="14" t="s">
        <v>11</v>
      </c>
      <c r="B10675" s="14" t="s">
        <v>12</v>
      </c>
      <c r="C10675" s="40" t="s">
        <v>8826</v>
      </c>
      <c r="D10675" s="14" t="s">
        <v>25487</v>
      </c>
      <c r="E10675" s="13" t="s">
        <v>25488</v>
      </c>
      <c r="F10675" s="14" t="s">
        <v>25489</v>
      </c>
      <c r="G10675" s="14" t="s">
        <v>6772</v>
      </c>
      <c r="H10675" s="41" t="s">
        <v>6712</v>
      </c>
      <c r="I10675" s="42" t="s">
        <v>85</v>
      </c>
      <c r="J10675" s="51">
        <f t="shared" si="1"/>
        <v>36</v>
      </c>
      <c r="K10675" s="7" t="str">
        <f t="shared" si="2"/>
        <v>ENG30-07357388-nnapredak</v>
      </c>
      <c r="L10675" s="7" t="str">
        <f>ifna(VLOOKUP(K10675,'Лист1'!D:E,2,false))</f>
        <v/>
      </c>
      <c r="M10675" s="9"/>
      <c r="N10675" s="9"/>
      <c r="O10675" s="9"/>
      <c r="P10675" s="9"/>
      <c r="Q10675" s="9"/>
      <c r="R10675" s="9"/>
    </row>
    <row r="10676" ht="15.75" customHeight="1">
      <c r="A10676" s="14" t="s">
        <v>11</v>
      </c>
      <c r="B10676" s="14" t="s">
        <v>12</v>
      </c>
      <c r="C10676" s="40" t="s">
        <v>8514</v>
      </c>
      <c r="D10676" s="14" t="s">
        <v>25487</v>
      </c>
      <c r="E10676" s="13" t="s">
        <v>25488</v>
      </c>
      <c r="F10676" s="14" t="s">
        <v>25489</v>
      </c>
      <c r="G10676" s="14" t="s">
        <v>6772</v>
      </c>
      <c r="H10676" s="41" t="s">
        <v>6712</v>
      </c>
      <c r="I10676" s="42" t="s">
        <v>85</v>
      </c>
      <c r="J10676" s="61">
        <f t="shared" si="1"/>
        <v>36</v>
      </c>
      <c r="K10676" s="7" t="str">
        <f t="shared" si="2"/>
        <v>ENG30-07357388-nunapređenje</v>
      </c>
      <c r="L10676" s="7" t="str">
        <f>ifna(VLOOKUP(K10676,'Лист1'!D:E,2,false))</f>
        <v/>
      </c>
      <c r="M10676" s="9"/>
      <c r="N10676" s="9"/>
      <c r="O10676" s="9"/>
      <c r="P10676" s="9"/>
      <c r="Q10676" s="9"/>
      <c r="R10676" s="9"/>
    </row>
    <row r="10677" ht="15.75" customHeight="1">
      <c r="A10677" s="14" t="s">
        <v>11</v>
      </c>
      <c r="B10677" s="14" t="s">
        <v>12</v>
      </c>
      <c r="C10677" s="40" t="s">
        <v>24296</v>
      </c>
      <c r="D10677" s="14" t="s">
        <v>25490</v>
      </c>
      <c r="E10677" s="13" t="s">
        <v>25491</v>
      </c>
      <c r="F10677" s="14" t="s">
        <v>25492</v>
      </c>
      <c r="G10677" s="14" t="s">
        <v>6772</v>
      </c>
      <c r="H10677" s="41" t="s">
        <v>6712</v>
      </c>
      <c r="I10677" s="42" t="s">
        <v>85</v>
      </c>
      <c r="J10677" s="35">
        <f t="shared" si="1"/>
        <v>55</v>
      </c>
      <c r="K10677" s="7" t="str">
        <f t="shared" si="2"/>
        <v>ENG30-07358576-nprelaz</v>
      </c>
      <c r="L10677" s="7" t="str">
        <f>ifna(VLOOKUP(K10677,'Лист1'!D:E,2,false))</f>
        <v/>
      </c>
      <c r="M10677" s="9"/>
      <c r="N10677" s="9"/>
      <c r="O10677" s="9"/>
      <c r="P10677" s="9"/>
      <c r="Q10677" s="9"/>
      <c r="R10677" s="9"/>
    </row>
    <row r="10678" ht="15.75" customHeight="1">
      <c r="A10678" s="14" t="s">
        <v>11</v>
      </c>
      <c r="B10678" s="14" t="s">
        <v>12</v>
      </c>
      <c r="C10678" s="40" t="s">
        <v>6789</v>
      </c>
      <c r="D10678" s="14" t="s">
        <v>25490</v>
      </c>
      <c r="E10678" s="13" t="s">
        <v>25491</v>
      </c>
      <c r="F10678" s="14" t="s">
        <v>25492</v>
      </c>
      <c r="G10678" s="14" t="s">
        <v>6772</v>
      </c>
      <c r="H10678" s="41" t="s">
        <v>6712</v>
      </c>
      <c r="I10678" s="42" t="s">
        <v>85</v>
      </c>
      <c r="J10678" s="78">
        <f t="shared" si="1"/>
        <v>55</v>
      </c>
      <c r="K10678" s="7" t="str">
        <f t="shared" si="2"/>
        <v>ENG30-07358576-ntranzicija</v>
      </c>
      <c r="L10678" s="7" t="str">
        <f>ifna(VLOOKUP(K10678,'Лист1'!D:E,2,false))</f>
        <v/>
      </c>
      <c r="M10678" s="9"/>
      <c r="N10678" s="9"/>
      <c r="O10678" s="9"/>
      <c r="P10678" s="9"/>
      <c r="Q10678" s="9"/>
      <c r="R10678" s="9"/>
    </row>
    <row r="10679" ht="15.75" customHeight="1">
      <c r="A10679" s="14" t="s">
        <v>11</v>
      </c>
      <c r="B10679" s="14" t="s">
        <v>12</v>
      </c>
      <c r="C10679" s="40" t="s">
        <v>25493</v>
      </c>
      <c r="D10679" s="14" t="s">
        <v>25494</v>
      </c>
      <c r="E10679" s="13" t="s">
        <v>25495</v>
      </c>
      <c r="F10679" s="14" t="s">
        <v>25496</v>
      </c>
      <c r="G10679" s="14" t="s">
        <v>6772</v>
      </c>
      <c r="H10679" s="41" t="s">
        <v>6712</v>
      </c>
      <c r="I10679" s="42" t="s">
        <v>85</v>
      </c>
      <c r="J10679" s="85">
        <f t="shared" si="1"/>
        <v>21</v>
      </c>
      <c r="K10679" s="7" t="str">
        <f t="shared" si="2"/>
        <v>ENG30-07359599-npomak</v>
      </c>
      <c r="L10679" s="7" t="str">
        <f>ifna(VLOOKUP(K10679,'Лист1'!D:E,2,false))</f>
        <v/>
      </c>
      <c r="M10679" s="9"/>
      <c r="N10679" s="9"/>
      <c r="O10679" s="9"/>
      <c r="P10679" s="9"/>
      <c r="Q10679" s="9"/>
      <c r="R10679" s="9"/>
    </row>
    <row r="10680" ht="15.75" customHeight="1">
      <c r="A10680" s="14" t="s">
        <v>11</v>
      </c>
      <c r="B10680" s="14" t="s">
        <v>12</v>
      </c>
      <c r="C10680" s="40" t="s">
        <v>25497</v>
      </c>
      <c r="D10680" s="14" t="s">
        <v>25498</v>
      </c>
      <c r="E10680" s="13" t="s">
        <v>25499</v>
      </c>
      <c r="F10680" s="14" t="s">
        <v>25500</v>
      </c>
      <c r="G10680" s="14" t="s">
        <v>7038</v>
      </c>
      <c r="H10680" s="41" t="s">
        <v>6712</v>
      </c>
      <c r="I10680" s="42" t="s">
        <v>85</v>
      </c>
      <c r="J10680" s="33">
        <f t="shared" si="1"/>
        <v>42</v>
      </c>
      <c r="K10680" s="7" t="str">
        <f t="shared" si="2"/>
        <v>ENG30-07360647-ninfekcija</v>
      </c>
      <c r="L10680" s="7" t="str">
        <f>ifna(VLOOKUP(K10680,'Лист1'!D:E,2,false))</f>
        <v/>
      </c>
      <c r="M10680" s="9"/>
      <c r="N10680" s="9"/>
      <c r="O10680" s="9"/>
      <c r="P10680" s="9"/>
      <c r="Q10680" s="9"/>
      <c r="R10680" s="9"/>
    </row>
    <row r="10681" ht="15.75" customHeight="1">
      <c r="A10681" s="14" t="s">
        <v>11</v>
      </c>
      <c r="B10681" s="14" t="s">
        <v>12</v>
      </c>
      <c r="C10681" s="40" t="s">
        <v>8008</v>
      </c>
      <c r="D10681" s="14" t="s">
        <v>25498</v>
      </c>
      <c r="E10681" s="13" t="s">
        <v>25499</v>
      </c>
      <c r="F10681" s="14" t="s">
        <v>25500</v>
      </c>
      <c r="G10681" s="14" t="s">
        <v>7038</v>
      </c>
      <c r="H10681" s="41" t="s">
        <v>6712</v>
      </c>
      <c r="I10681" s="42" t="s">
        <v>85</v>
      </c>
      <c r="J10681" s="29">
        <f t="shared" si="1"/>
        <v>42</v>
      </c>
      <c r="K10681" s="7" t="str">
        <f t="shared" si="2"/>
        <v>ENG30-07360647-nprenos</v>
      </c>
      <c r="L10681" s="7" t="str">
        <f>ifna(VLOOKUP(K10681,'Лист1'!D:E,2,false))</f>
        <v/>
      </c>
      <c r="M10681" s="9"/>
      <c r="N10681" s="9"/>
      <c r="O10681" s="9"/>
      <c r="P10681" s="9"/>
      <c r="Q10681" s="9"/>
      <c r="R10681" s="9"/>
    </row>
    <row r="10682" ht="15.75" customHeight="1">
      <c r="A10682" s="14" t="s">
        <v>11</v>
      </c>
      <c r="B10682" s="14" t="s">
        <v>12</v>
      </c>
      <c r="C10682" s="40" t="s">
        <v>9115</v>
      </c>
      <c r="D10682" s="14" t="s">
        <v>25498</v>
      </c>
      <c r="E10682" s="13" t="s">
        <v>25499</v>
      </c>
      <c r="F10682" s="14" t="s">
        <v>25500</v>
      </c>
      <c r="G10682" s="14" t="s">
        <v>7038</v>
      </c>
      <c r="H10682" s="41" t="s">
        <v>6712</v>
      </c>
      <c r="I10682" s="42" t="s">
        <v>85</v>
      </c>
      <c r="J10682" s="21">
        <f t="shared" si="1"/>
        <v>42</v>
      </c>
      <c r="K10682" s="7" t="str">
        <f t="shared" si="2"/>
        <v>ENG30-07360647-ntransfer</v>
      </c>
      <c r="L10682" s="7" t="str">
        <f>ifna(VLOOKUP(K10682,'Лист1'!D:E,2,false))</f>
        <v/>
      </c>
      <c r="M10682" s="9"/>
      <c r="N10682" s="9"/>
      <c r="O10682" s="9"/>
      <c r="P10682" s="9"/>
      <c r="Q10682" s="9"/>
      <c r="R10682" s="9"/>
    </row>
    <row r="10683" ht="15.75" customHeight="1">
      <c r="A10683" s="14" t="s">
        <v>11</v>
      </c>
      <c r="B10683" s="14" t="s">
        <v>12</v>
      </c>
      <c r="C10683" s="40" t="s">
        <v>7556</v>
      </c>
      <c r="D10683" s="14" t="s">
        <v>25501</v>
      </c>
      <c r="E10683" s="13" t="s">
        <v>25502</v>
      </c>
      <c r="F10683" s="14" t="s">
        <v>25503</v>
      </c>
      <c r="G10683" s="14" t="s">
        <v>6772</v>
      </c>
      <c r="H10683" s="41" t="s">
        <v>6712</v>
      </c>
      <c r="I10683" s="42" t="s">
        <v>85</v>
      </c>
      <c r="J10683" s="33">
        <f t="shared" si="1"/>
        <v>58</v>
      </c>
      <c r="K10683" s="7" t="str">
        <f t="shared" si="2"/>
        <v>ENG30-07361128-npad</v>
      </c>
      <c r="L10683" s="7" t="str">
        <f>ifna(VLOOKUP(K10683,'Лист1'!D:E,2,false))</f>
        <v/>
      </c>
      <c r="M10683" s="9"/>
      <c r="N10683" s="9"/>
      <c r="O10683" s="9"/>
      <c r="P10683" s="9"/>
      <c r="Q10683" s="9"/>
      <c r="R10683" s="9"/>
    </row>
    <row r="10684" ht="15.75" customHeight="1">
      <c r="A10684" s="14" t="s">
        <v>11</v>
      </c>
      <c r="B10684" s="14" t="s">
        <v>12</v>
      </c>
      <c r="C10684" s="40" t="s">
        <v>22645</v>
      </c>
      <c r="D10684" s="14" t="s">
        <v>25504</v>
      </c>
      <c r="E10684" s="13" t="s">
        <v>25505</v>
      </c>
      <c r="F10684" s="14" t="s">
        <v>22645</v>
      </c>
      <c r="G10684" s="14"/>
      <c r="H10684" s="41" t="s">
        <v>6712</v>
      </c>
      <c r="I10684" s="42" t="s">
        <v>85</v>
      </c>
      <c r="J10684" s="66">
        <f t="shared" si="1"/>
        <v>15</v>
      </c>
      <c r="K10684" s="7" t="str">
        <f t="shared" si="2"/>
        <v>ENG30-07363346-nspuštanje</v>
      </c>
      <c r="L10684" s="7" t="str">
        <f>ifna(VLOOKUP(K10684,'Лист1'!D:E,2,false))</f>
        <v/>
      </c>
      <c r="M10684" s="9"/>
      <c r="N10684" s="9"/>
      <c r="O10684" s="9"/>
      <c r="P10684" s="9"/>
      <c r="Q10684" s="9"/>
      <c r="R10684" s="9"/>
    </row>
    <row r="10685" ht="15.75" customHeight="1">
      <c r="A10685" s="14" t="s">
        <v>11</v>
      </c>
      <c r="B10685" s="14" t="s">
        <v>12</v>
      </c>
      <c r="C10685" s="40" t="s">
        <v>8614</v>
      </c>
      <c r="D10685" s="14" t="s">
        <v>25506</v>
      </c>
      <c r="E10685" s="13" t="s">
        <v>25507</v>
      </c>
      <c r="F10685" s="14" t="s">
        <v>25508</v>
      </c>
      <c r="G10685" s="14" t="s">
        <v>7357</v>
      </c>
      <c r="H10685" s="41" t="s">
        <v>6712</v>
      </c>
      <c r="I10685" s="42" t="s">
        <v>85</v>
      </c>
      <c r="J10685" s="46">
        <f t="shared" si="1"/>
        <v>24</v>
      </c>
      <c r="K10685" s="7" t="str">
        <f t="shared" si="2"/>
        <v>ENG30-07365849-nkraj</v>
      </c>
      <c r="L10685" s="7" t="str">
        <f>ifna(VLOOKUP(K10685,'Лист1'!D:E,2,false))</f>
        <v/>
      </c>
      <c r="M10685" s="9"/>
      <c r="N10685" s="9"/>
      <c r="O10685" s="9"/>
      <c r="P10685" s="9"/>
      <c r="Q10685" s="9"/>
      <c r="R10685" s="9"/>
    </row>
    <row r="10686" ht="15.75" customHeight="1">
      <c r="A10686" s="14" t="s">
        <v>11</v>
      </c>
      <c r="B10686" s="14" t="s">
        <v>12</v>
      </c>
      <c r="C10686" s="40" t="s">
        <v>9480</v>
      </c>
      <c r="D10686" s="14" t="s">
        <v>25509</v>
      </c>
      <c r="E10686" s="13" t="s">
        <v>25510</v>
      </c>
      <c r="F10686" s="14" t="s">
        <v>25511</v>
      </c>
      <c r="G10686" s="14" t="s">
        <v>6772</v>
      </c>
      <c r="H10686" s="41" t="s">
        <v>6712</v>
      </c>
      <c r="I10686" s="42" t="s">
        <v>85</v>
      </c>
      <c r="J10686" s="69">
        <f t="shared" si="1"/>
        <v>26</v>
      </c>
      <c r="K10686" s="7" t="str">
        <f t="shared" si="2"/>
        <v>ENG30-07367812-nprekid</v>
      </c>
      <c r="L10686" s="7" t="str">
        <f>ifna(VLOOKUP(K10686,'Лист1'!D:E,2,false))</f>
        <v/>
      </c>
      <c r="M10686" s="9"/>
      <c r="N10686" s="9"/>
      <c r="O10686" s="9"/>
      <c r="P10686" s="9"/>
      <c r="Q10686" s="9"/>
      <c r="R10686" s="9"/>
    </row>
    <row r="10687" ht="15.75" customHeight="1">
      <c r="A10687" s="14" t="s">
        <v>11</v>
      </c>
      <c r="B10687" s="14" t="s">
        <v>12</v>
      </c>
      <c r="C10687" s="40" t="s">
        <v>25512</v>
      </c>
      <c r="D10687" s="14" t="s">
        <v>25513</v>
      </c>
      <c r="E10687" s="13" t="s">
        <v>25514</v>
      </c>
      <c r="F10687" s="14" t="s">
        <v>25515</v>
      </c>
      <c r="G10687" s="14" t="s">
        <v>16715</v>
      </c>
      <c r="H10687" s="41" t="s">
        <v>6712</v>
      </c>
      <c r="I10687" s="42" t="s">
        <v>85</v>
      </c>
      <c r="J10687" s="43">
        <f t="shared" si="1"/>
        <v>33</v>
      </c>
      <c r="K10687" s="7" t="str">
        <f t="shared" si="2"/>
        <v>ENG30-07368646-nokultacija</v>
      </c>
      <c r="L10687" s="7" t="str">
        <f>ifna(VLOOKUP(K10687,'Лист1'!D:E,2,false))</f>
        <v/>
      </c>
      <c r="M10687" s="9"/>
      <c r="N10687" s="9"/>
      <c r="O10687" s="9"/>
      <c r="P10687" s="9"/>
      <c r="Q10687" s="9"/>
      <c r="R10687" s="9"/>
    </row>
    <row r="10688" ht="15.75" customHeight="1">
      <c r="A10688" s="14" t="s">
        <v>11</v>
      </c>
      <c r="B10688" s="14" t="s">
        <v>12</v>
      </c>
      <c r="C10688" s="40" t="s">
        <v>25516</v>
      </c>
      <c r="D10688" s="14" t="s">
        <v>25513</v>
      </c>
      <c r="E10688" s="13" t="s">
        <v>25514</v>
      </c>
      <c r="F10688" s="14" t="s">
        <v>25515</v>
      </c>
      <c r="G10688" s="14" t="s">
        <v>16715</v>
      </c>
      <c r="H10688" s="41" t="s">
        <v>6712</v>
      </c>
      <c r="I10688" s="42" t="s">
        <v>85</v>
      </c>
      <c r="J10688" s="28">
        <f t="shared" si="1"/>
        <v>33</v>
      </c>
      <c r="K10688" s="7" t="str">
        <f t="shared" si="2"/>
        <v>ENG30-07368646-npomračenje</v>
      </c>
      <c r="L10688" s="7" t="str">
        <f>ifna(VLOOKUP(K10688,'Лист1'!D:E,2,false))</f>
        <v/>
      </c>
      <c r="M10688" s="9"/>
      <c r="N10688" s="9"/>
      <c r="O10688" s="9"/>
      <c r="P10688" s="9"/>
      <c r="Q10688" s="9"/>
      <c r="R10688" s="9"/>
    </row>
    <row r="10689" ht="15.75" customHeight="1">
      <c r="A10689" s="14" t="s">
        <v>11</v>
      </c>
      <c r="B10689" s="14" t="s">
        <v>12</v>
      </c>
      <c r="C10689" s="40" t="s">
        <v>7377</v>
      </c>
      <c r="D10689" s="14" t="s">
        <v>25517</v>
      </c>
      <c r="E10689" s="13" t="s">
        <v>25518</v>
      </c>
      <c r="F10689" s="14" t="s">
        <v>25519</v>
      </c>
      <c r="G10689" s="14" t="s">
        <v>6772</v>
      </c>
      <c r="H10689" s="41" t="s">
        <v>6712</v>
      </c>
      <c r="I10689" s="42" t="s">
        <v>85</v>
      </c>
      <c r="J10689" s="149">
        <f t="shared" si="1"/>
        <v>19</v>
      </c>
      <c r="K10689" s="7" t="str">
        <f t="shared" si="2"/>
        <v>ENG30-07370125-nulazak</v>
      </c>
      <c r="L10689" s="7" t="str">
        <f>ifna(VLOOKUP(K10689,'Лист1'!D:E,2,false))</f>
        <v/>
      </c>
      <c r="M10689" s="9"/>
      <c r="N10689" s="9"/>
      <c r="O10689" s="9"/>
      <c r="P10689" s="9"/>
      <c r="Q10689" s="9"/>
      <c r="R10689" s="9"/>
    </row>
    <row r="10690" ht="15.75" customHeight="1">
      <c r="A10690" s="14" t="s">
        <v>11</v>
      </c>
      <c r="B10690" s="14" t="s">
        <v>12</v>
      </c>
      <c r="C10690" s="40" t="s">
        <v>8414</v>
      </c>
      <c r="D10690" s="14" t="s">
        <v>25520</v>
      </c>
      <c r="E10690" s="13" t="s">
        <v>25521</v>
      </c>
      <c r="F10690" s="14" t="s">
        <v>25522</v>
      </c>
      <c r="G10690" s="14" t="s">
        <v>6772</v>
      </c>
      <c r="H10690" s="41" t="s">
        <v>6712</v>
      </c>
      <c r="I10690" s="42" t="s">
        <v>85</v>
      </c>
      <c r="J10690" s="27">
        <f t="shared" si="1"/>
        <v>34</v>
      </c>
      <c r="K10690" s="7" t="str">
        <f t="shared" si="2"/>
        <v>ENG30-07371293-nglas</v>
      </c>
      <c r="L10690" s="7" t="str">
        <f>ifna(VLOOKUP(K10690,'Лист1'!D:E,2,false))</f>
        <v/>
      </c>
      <c r="M10690" s="9"/>
      <c r="N10690" s="9"/>
      <c r="O10690" s="9"/>
      <c r="P10690" s="9"/>
      <c r="Q10690" s="9"/>
      <c r="R10690" s="9"/>
    </row>
    <row r="10691" ht="15.75" customHeight="1">
      <c r="A10691" s="14" t="s">
        <v>11</v>
      </c>
      <c r="B10691" s="14" t="s">
        <v>12</v>
      </c>
      <c r="C10691" s="40" t="s">
        <v>22485</v>
      </c>
      <c r="D10691" s="14" t="s">
        <v>25520</v>
      </c>
      <c r="E10691" s="13" t="s">
        <v>25521</v>
      </c>
      <c r="F10691" s="14" t="s">
        <v>25522</v>
      </c>
      <c r="G10691" s="14" t="s">
        <v>6772</v>
      </c>
      <c r="H10691" s="41" t="s">
        <v>6712</v>
      </c>
      <c r="I10691" s="42" t="s">
        <v>85</v>
      </c>
      <c r="J10691" s="29">
        <f t="shared" si="1"/>
        <v>34</v>
      </c>
      <c r="K10691" s="7" t="str">
        <f t="shared" si="2"/>
        <v>ENG30-07371293-nzvuk</v>
      </c>
      <c r="L10691" s="7" t="str">
        <f>ifna(VLOOKUP(K10691,'Лист1'!D:E,2,false))</f>
        <v/>
      </c>
      <c r="M10691" s="9"/>
      <c r="N10691" s="9"/>
      <c r="O10691" s="9"/>
      <c r="P10691" s="9"/>
      <c r="Q10691" s="9"/>
      <c r="R10691" s="9"/>
    </row>
    <row r="10692" ht="15.75" customHeight="1">
      <c r="A10692" s="14" t="s">
        <v>11</v>
      </c>
      <c r="B10692" s="14" t="s">
        <v>12</v>
      </c>
      <c r="C10692" s="40" t="s">
        <v>25349</v>
      </c>
      <c r="D10692" s="14" t="s">
        <v>25523</v>
      </c>
      <c r="E10692" s="13" t="s">
        <v>25524</v>
      </c>
      <c r="F10692" s="14" t="s">
        <v>25525</v>
      </c>
      <c r="G10692" s="14" t="s">
        <v>6772</v>
      </c>
      <c r="H10692" s="41" t="s">
        <v>6712</v>
      </c>
      <c r="I10692" s="42" t="s">
        <v>85</v>
      </c>
      <c r="J10692" s="92">
        <f t="shared" si="1"/>
        <v>54</v>
      </c>
      <c r="K10692" s="7" t="str">
        <f t="shared" si="2"/>
        <v>ENG30-07372959-nnedaća</v>
      </c>
      <c r="L10692" s="7" t="str">
        <f>ifna(VLOOKUP(K10692,'Лист1'!D:E,2,false))</f>
        <v/>
      </c>
      <c r="M10692" s="9"/>
      <c r="N10692" s="9"/>
      <c r="O10692" s="9"/>
      <c r="P10692" s="9"/>
      <c r="Q10692" s="9"/>
      <c r="R10692" s="9"/>
    </row>
    <row r="10693" ht="15.75" customHeight="1">
      <c r="A10693" s="14" t="s">
        <v>11</v>
      </c>
      <c r="B10693" s="14" t="s">
        <v>12</v>
      </c>
      <c r="C10693" s="40" t="s">
        <v>13838</v>
      </c>
      <c r="D10693" s="14" t="s">
        <v>25523</v>
      </c>
      <c r="E10693" s="13" t="s">
        <v>25524</v>
      </c>
      <c r="F10693" s="14" t="s">
        <v>25525</v>
      </c>
      <c r="G10693" s="14" t="s">
        <v>6772</v>
      </c>
      <c r="H10693" s="41" t="s">
        <v>6712</v>
      </c>
      <c r="I10693" s="42" t="s">
        <v>85</v>
      </c>
      <c r="J10693" s="22">
        <f t="shared" si="1"/>
        <v>54</v>
      </c>
      <c r="K10693" s="7" t="str">
        <f t="shared" si="2"/>
        <v>ENG30-07372959-nsuđenje</v>
      </c>
      <c r="L10693" s="7" t="str">
        <f>ifna(VLOOKUP(K10693,'Лист1'!D:E,2,false))</f>
        <v/>
      </c>
      <c r="M10693" s="9"/>
      <c r="N10693" s="9"/>
      <c r="O10693" s="9"/>
      <c r="P10693" s="9"/>
      <c r="Q10693" s="9"/>
      <c r="R10693" s="9"/>
    </row>
    <row r="10694" ht="15.75" customHeight="1">
      <c r="A10694" s="14" t="s">
        <v>11</v>
      </c>
      <c r="B10694" s="14" t="s">
        <v>12</v>
      </c>
      <c r="C10694" s="40" t="s">
        <v>10698</v>
      </c>
      <c r="D10694" s="14" t="s">
        <v>25523</v>
      </c>
      <c r="E10694" s="13" t="s">
        <v>25524</v>
      </c>
      <c r="F10694" s="14" t="s">
        <v>25525</v>
      </c>
      <c r="G10694" s="14" t="s">
        <v>6772</v>
      </c>
      <c r="H10694" s="41" t="s">
        <v>6712</v>
      </c>
      <c r="I10694" s="42" t="s">
        <v>85</v>
      </c>
      <c r="J10694" s="61">
        <f t="shared" si="1"/>
        <v>54</v>
      </c>
      <c r="K10694" s="7" t="str">
        <f t="shared" si="2"/>
        <v>ENG30-07372959-nteškoća</v>
      </c>
      <c r="L10694" s="7" t="str">
        <f>ifna(VLOOKUP(K10694,'Лист1'!D:E,2,false))</f>
        <v/>
      </c>
      <c r="M10694" s="9"/>
      <c r="N10694" s="9"/>
      <c r="O10694" s="9"/>
      <c r="P10694" s="9"/>
      <c r="Q10694" s="9"/>
      <c r="R10694" s="9"/>
    </row>
    <row r="10695" ht="15.75" customHeight="1">
      <c r="A10695" s="14" t="s">
        <v>11</v>
      </c>
      <c r="B10695" s="14" t="s">
        <v>12</v>
      </c>
      <c r="C10695" s="40" t="s">
        <v>14200</v>
      </c>
      <c r="D10695" s="14" t="s">
        <v>25526</v>
      </c>
      <c r="E10695" s="13" t="s">
        <v>25527</v>
      </c>
      <c r="F10695" s="14" t="s">
        <v>25528</v>
      </c>
      <c r="G10695" s="14" t="s">
        <v>6772</v>
      </c>
      <c r="H10695" s="41" t="s">
        <v>6712</v>
      </c>
      <c r="I10695" s="42" t="s">
        <v>85</v>
      </c>
      <c r="J10695" s="27">
        <f t="shared" si="1"/>
        <v>37</v>
      </c>
      <c r="K10695" s="7" t="str">
        <f t="shared" si="2"/>
        <v>ENG30-07373277-nintegracija</v>
      </c>
      <c r="L10695" s="7" t="str">
        <f>ifna(VLOOKUP(K10695,'Лист1'!D:E,2,false))</f>
        <v/>
      </c>
      <c r="M10695" s="9"/>
      <c r="N10695" s="9"/>
      <c r="O10695" s="9"/>
      <c r="P10695" s="9"/>
      <c r="Q10695" s="9"/>
      <c r="R10695" s="9"/>
    </row>
    <row r="10696" ht="15.75" customHeight="1">
      <c r="A10696" s="14" t="s">
        <v>11</v>
      </c>
      <c r="B10696" s="14" t="s">
        <v>12</v>
      </c>
      <c r="C10696" s="40" t="s">
        <v>9448</v>
      </c>
      <c r="D10696" s="14" t="s">
        <v>25529</v>
      </c>
      <c r="E10696" s="13" t="s">
        <v>25530</v>
      </c>
      <c r="F10696" s="14" t="s">
        <v>25531</v>
      </c>
      <c r="G10696" s="14" t="s">
        <v>6772</v>
      </c>
      <c r="H10696" s="41" t="s">
        <v>6712</v>
      </c>
      <c r="I10696" s="42" t="s">
        <v>85</v>
      </c>
      <c r="J10696" s="36">
        <f t="shared" si="1"/>
        <v>47</v>
      </c>
      <c r="K10696" s="7" t="str">
        <f t="shared" si="2"/>
        <v>ENG30-07373803-nkombinovanje</v>
      </c>
      <c r="L10696" s="7" t="str">
        <f>ifna(VLOOKUP(K10696,'Лист1'!D:E,2,false))</f>
        <v/>
      </c>
      <c r="M10696" s="9"/>
      <c r="N10696" s="9"/>
      <c r="O10696" s="9"/>
      <c r="P10696" s="9"/>
      <c r="Q10696" s="9"/>
      <c r="R10696" s="9"/>
    </row>
    <row r="10697" ht="15.75" customHeight="1">
      <c r="A10697" s="14" t="s">
        <v>11</v>
      </c>
      <c r="B10697" s="14" t="s">
        <v>12</v>
      </c>
      <c r="C10697" s="40" t="s">
        <v>9455</v>
      </c>
      <c r="D10697" s="14" t="s">
        <v>25532</v>
      </c>
      <c r="E10697" s="13" t="s">
        <v>25533</v>
      </c>
      <c r="F10697" s="14" t="s">
        <v>25534</v>
      </c>
      <c r="G10697" s="14" t="s">
        <v>6772</v>
      </c>
      <c r="H10697" s="41" t="s">
        <v>6712</v>
      </c>
      <c r="I10697" s="42" t="s">
        <v>85</v>
      </c>
      <c r="J10697" s="46">
        <f t="shared" si="1"/>
        <v>40</v>
      </c>
      <c r="K10697" s="7" t="str">
        <f t="shared" si="2"/>
        <v>ENG30-07374756-nmešavina</v>
      </c>
      <c r="L10697" s="7" t="str">
        <f>ifna(VLOOKUP(K10697,'Лист1'!D:E,2,false))</f>
        <v/>
      </c>
      <c r="M10697" s="9"/>
      <c r="N10697" s="9"/>
      <c r="O10697" s="9"/>
      <c r="P10697" s="9"/>
      <c r="Q10697" s="9"/>
      <c r="R10697" s="9"/>
    </row>
    <row r="10698" ht="15.75" customHeight="1">
      <c r="A10698" s="14" t="s">
        <v>11</v>
      </c>
      <c r="B10698" s="14" t="s">
        <v>12</v>
      </c>
      <c r="C10698" s="40" t="s">
        <v>25535</v>
      </c>
      <c r="D10698" s="14" t="s">
        <v>25536</v>
      </c>
      <c r="E10698" s="13" t="s">
        <v>25537</v>
      </c>
      <c r="F10698" s="14" t="s">
        <v>25535</v>
      </c>
      <c r="G10698" s="14"/>
      <c r="H10698" s="41" t="s">
        <v>6712</v>
      </c>
      <c r="I10698" s="42" t="s">
        <v>85</v>
      </c>
      <c r="J10698" s="45">
        <f t="shared" si="1"/>
        <v>123</v>
      </c>
      <c r="K10698" s="7" t="str">
        <f t="shared" si="2"/>
        <v>ENG30-07405411-nklizište</v>
      </c>
      <c r="L10698" s="7" t="str">
        <f>ifna(VLOOKUP(K10698,'Лист1'!D:E,2,false))</f>
        <v/>
      </c>
      <c r="M10698" s="9"/>
      <c r="N10698" s="9"/>
      <c r="O10698" s="9"/>
      <c r="P10698" s="9"/>
      <c r="Q10698" s="9"/>
      <c r="R10698" s="9"/>
    </row>
    <row r="10699" ht="15.75" customHeight="1">
      <c r="A10699" s="14" t="s">
        <v>11</v>
      </c>
      <c r="B10699" s="14" t="s">
        <v>12</v>
      </c>
      <c r="C10699" s="40" t="s">
        <v>9177</v>
      </c>
      <c r="D10699" s="14" t="s">
        <v>25538</v>
      </c>
      <c r="E10699" s="13" t="s">
        <v>25539</v>
      </c>
      <c r="F10699" s="14" t="s">
        <v>25540</v>
      </c>
      <c r="G10699" s="14" t="s">
        <v>6772</v>
      </c>
      <c r="H10699" s="41" t="s">
        <v>6712</v>
      </c>
      <c r="I10699" s="42" t="s">
        <v>85</v>
      </c>
      <c r="J10699" s="68">
        <f t="shared" si="1"/>
        <v>61</v>
      </c>
      <c r="K10699" s="7" t="str">
        <f t="shared" si="2"/>
        <v>ENG30-07405893-ntok</v>
      </c>
      <c r="L10699" s="7" t="str">
        <f>ifna(VLOOKUP(K10699,'Лист1'!D:E,2,false))</f>
        <v/>
      </c>
      <c r="M10699" s="9"/>
      <c r="N10699" s="9"/>
      <c r="O10699" s="9"/>
      <c r="P10699" s="9"/>
      <c r="Q10699" s="9"/>
      <c r="R10699" s="9"/>
    </row>
    <row r="10700" ht="15.75" customHeight="1">
      <c r="A10700" s="14" t="s">
        <v>11</v>
      </c>
      <c r="B10700" s="14" t="s">
        <v>12</v>
      </c>
      <c r="C10700" s="40" t="s">
        <v>25541</v>
      </c>
      <c r="D10700" s="14" t="s">
        <v>25542</v>
      </c>
      <c r="E10700" s="13" t="s">
        <v>25543</v>
      </c>
      <c r="F10700" s="14" t="s">
        <v>25544</v>
      </c>
      <c r="G10700" s="14"/>
      <c r="H10700" s="41" t="s">
        <v>6712</v>
      </c>
      <c r="I10700" s="42" t="s">
        <v>85</v>
      </c>
      <c r="J10700" s="28">
        <f t="shared" si="1"/>
        <v>152</v>
      </c>
      <c r="K10700" s="7" t="str">
        <f t="shared" si="2"/>
        <v>ENG30-07409255-ninflacija</v>
      </c>
      <c r="L10700" s="7" t="str">
        <f>ifna(VLOOKUP(K10700,'Лист1'!D:E,2,false))</f>
        <v/>
      </c>
      <c r="M10700" s="9"/>
      <c r="N10700" s="9"/>
      <c r="O10700" s="9"/>
      <c r="P10700" s="9"/>
      <c r="Q10700" s="9"/>
      <c r="R10700" s="9"/>
    </row>
    <row r="10701" ht="15.75" customHeight="1">
      <c r="A10701" s="14" t="s">
        <v>11</v>
      </c>
      <c r="B10701" s="14" t="s">
        <v>12</v>
      </c>
      <c r="C10701" s="40" t="s">
        <v>8168</v>
      </c>
      <c r="D10701" s="14" t="s">
        <v>25545</v>
      </c>
      <c r="E10701" s="13" t="s">
        <v>25546</v>
      </c>
      <c r="F10701" s="14" t="s">
        <v>25547</v>
      </c>
      <c r="G10701" s="14" t="s">
        <v>6772</v>
      </c>
      <c r="H10701" s="41" t="s">
        <v>6712</v>
      </c>
      <c r="I10701" s="42" t="s">
        <v>85</v>
      </c>
      <c r="J10701" s="31">
        <f t="shared" si="1"/>
        <v>57</v>
      </c>
      <c r="K10701" s="7" t="str">
        <f t="shared" si="2"/>
        <v>ENG30-07414740-nkonvergencija</v>
      </c>
      <c r="L10701" s="7" t="str">
        <f>ifna(VLOOKUP(K10701,'Лист1'!D:E,2,false))</f>
        <v/>
      </c>
      <c r="M10701" s="9"/>
      <c r="N10701" s="9"/>
      <c r="O10701" s="9"/>
      <c r="P10701" s="9"/>
      <c r="Q10701" s="9"/>
      <c r="R10701" s="9"/>
    </row>
    <row r="10702" ht="15.75" customHeight="1">
      <c r="A10702" s="14" t="s">
        <v>11</v>
      </c>
      <c r="B10702" s="14" t="s">
        <v>12</v>
      </c>
      <c r="C10702" s="40" t="s">
        <v>14348</v>
      </c>
      <c r="D10702" s="14" t="s">
        <v>25548</v>
      </c>
      <c r="E10702" s="13" t="s">
        <v>25549</v>
      </c>
      <c r="F10702" s="14" t="s">
        <v>25550</v>
      </c>
      <c r="G10702" s="14" t="s">
        <v>6772</v>
      </c>
      <c r="H10702" s="41" t="s">
        <v>6712</v>
      </c>
      <c r="I10702" s="42" t="s">
        <v>85</v>
      </c>
      <c r="J10702" s="38">
        <f t="shared" si="1"/>
        <v>36</v>
      </c>
      <c r="K10702" s="7" t="str">
        <f t="shared" si="2"/>
        <v>ENG30-07414922-nsastanak</v>
      </c>
      <c r="L10702" s="7" t="str">
        <f>ifna(VLOOKUP(K10702,'Лист1'!D:E,2,false))</f>
        <v/>
      </c>
      <c r="M10702" s="9"/>
      <c r="N10702" s="9"/>
      <c r="O10702" s="9"/>
      <c r="P10702" s="9"/>
      <c r="Q10702" s="9"/>
      <c r="R10702" s="9"/>
    </row>
    <row r="10703" ht="15.75" customHeight="1">
      <c r="A10703" s="14" t="s">
        <v>11</v>
      </c>
      <c r="B10703" s="14" t="s">
        <v>12</v>
      </c>
      <c r="C10703" s="40" t="s">
        <v>25551</v>
      </c>
      <c r="D10703" s="14" t="s">
        <v>25552</v>
      </c>
      <c r="E10703" s="13" t="s">
        <v>25553</v>
      </c>
      <c r="F10703" s="14" t="s">
        <v>25551</v>
      </c>
      <c r="G10703" s="14" t="s">
        <v>6772</v>
      </c>
      <c r="H10703" s="41" t="s">
        <v>6712</v>
      </c>
      <c r="I10703" s="42" t="s">
        <v>85</v>
      </c>
      <c r="J10703" s="46">
        <f t="shared" si="1"/>
        <v>45</v>
      </c>
      <c r="K10703" s="7" t="str">
        <f t="shared" si="2"/>
        <v>ENG30-07417644-nkriza</v>
      </c>
      <c r="L10703" s="7" t="str">
        <f>ifna(VLOOKUP(K10703,'Лист1'!D:E,2,false))</f>
        <v/>
      </c>
      <c r="M10703" s="9"/>
      <c r="N10703" s="9"/>
      <c r="O10703" s="9"/>
      <c r="P10703" s="9"/>
      <c r="Q10703" s="9"/>
      <c r="R10703" s="9"/>
    </row>
    <row r="10704" ht="15.75" customHeight="1">
      <c r="A10704" s="14" t="s">
        <v>11</v>
      </c>
      <c r="B10704" s="14" t="s">
        <v>12</v>
      </c>
      <c r="C10704" s="40" t="s">
        <v>22194</v>
      </c>
      <c r="D10704" s="14" t="s">
        <v>25554</v>
      </c>
      <c r="E10704" s="13" t="s">
        <v>25555</v>
      </c>
      <c r="F10704" s="14" t="s">
        <v>25556</v>
      </c>
      <c r="G10704" s="14" t="s">
        <v>6772</v>
      </c>
      <c r="H10704" s="41" t="s">
        <v>6712</v>
      </c>
      <c r="I10704" s="42" t="s">
        <v>85</v>
      </c>
      <c r="J10704" s="45">
        <f t="shared" si="1"/>
        <v>22</v>
      </c>
      <c r="K10704" s="7" t="str">
        <f t="shared" si="2"/>
        <v>ENG30-07420770-noštećenje</v>
      </c>
      <c r="L10704" s="7" t="str">
        <f>ifna(VLOOKUP(K10704,'Лист1'!D:E,2,false))</f>
        <v/>
      </c>
      <c r="M10704" s="9"/>
      <c r="N10704" s="9"/>
      <c r="O10704" s="9"/>
      <c r="P10704" s="9"/>
      <c r="Q10704" s="9"/>
      <c r="R10704" s="9"/>
    </row>
    <row r="10705" ht="15.75" customHeight="1">
      <c r="A10705" s="14" t="s">
        <v>11</v>
      </c>
      <c r="B10705" s="14" t="s">
        <v>12</v>
      </c>
      <c r="C10705" s="40" t="s">
        <v>8837</v>
      </c>
      <c r="D10705" s="14" t="s">
        <v>25557</v>
      </c>
      <c r="E10705" s="13" t="s">
        <v>25558</v>
      </c>
      <c r="F10705" s="14" t="s">
        <v>8837</v>
      </c>
      <c r="G10705" s="14" t="s">
        <v>6772</v>
      </c>
      <c r="H10705" s="41" t="s">
        <v>6712</v>
      </c>
      <c r="I10705" s="42" t="s">
        <v>85</v>
      </c>
      <c r="J10705" s="38">
        <f t="shared" si="1"/>
        <v>58</v>
      </c>
      <c r="K10705" s="7" t="str">
        <f t="shared" si="2"/>
        <v>ENG30-07423560-nrazvoj</v>
      </c>
      <c r="L10705" s="7" t="str">
        <f>ifna(VLOOKUP(K10705,'Лист1'!D:E,2,false))</f>
        <v/>
      </c>
      <c r="M10705" s="9"/>
      <c r="N10705" s="9"/>
      <c r="O10705" s="9"/>
      <c r="P10705" s="9"/>
      <c r="Q10705" s="9"/>
      <c r="R10705" s="9"/>
    </row>
    <row r="10706" ht="15.75" customHeight="1">
      <c r="A10706" s="14" t="s">
        <v>11</v>
      </c>
      <c r="B10706" s="14" t="s">
        <v>12</v>
      </c>
      <c r="C10706" s="40" t="s">
        <v>7159</v>
      </c>
      <c r="D10706" s="14" t="s">
        <v>25559</v>
      </c>
      <c r="E10706" s="13" t="s">
        <v>25560</v>
      </c>
      <c r="F10706" s="14" t="s">
        <v>7162</v>
      </c>
      <c r="G10706" s="14" t="s">
        <v>6772</v>
      </c>
      <c r="H10706" s="41" t="s">
        <v>6712</v>
      </c>
      <c r="I10706" s="42" t="s">
        <v>85</v>
      </c>
      <c r="J10706" s="30">
        <f t="shared" si="1"/>
        <v>17</v>
      </c>
      <c r="K10706" s="7" t="str">
        <f t="shared" si="2"/>
        <v>ENG30-07423818-nfenomen</v>
      </c>
      <c r="L10706" s="7" t="str">
        <f>ifna(VLOOKUP(K10706,'Лист1'!D:E,2,false))</f>
        <v/>
      </c>
      <c r="M10706" s="9"/>
      <c r="N10706" s="9"/>
      <c r="O10706" s="9"/>
      <c r="P10706" s="9"/>
      <c r="Q10706" s="9"/>
      <c r="R10706" s="9"/>
    </row>
    <row r="10707" ht="15.75" customHeight="1">
      <c r="A10707" s="14" t="s">
        <v>11</v>
      </c>
      <c r="B10707" s="14" t="s">
        <v>12</v>
      </c>
      <c r="C10707" s="40" t="s">
        <v>7163</v>
      </c>
      <c r="D10707" s="14" t="s">
        <v>25559</v>
      </c>
      <c r="E10707" s="13" t="s">
        <v>25560</v>
      </c>
      <c r="F10707" s="14" t="s">
        <v>7162</v>
      </c>
      <c r="G10707" s="14" t="s">
        <v>6772</v>
      </c>
      <c r="H10707" s="41" t="s">
        <v>6712</v>
      </c>
      <c r="I10707" s="42" t="s">
        <v>85</v>
      </c>
      <c r="J10707" s="45">
        <f t="shared" si="1"/>
        <v>17</v>
      </c>
      <c r="K10707" s="7" t="str">
        <f t="shared" si="2"/>
        <v>ENG30-07423818-npojava</v>
      </c>
      <c r="L10707" s="7" t="str">
        <f>ifna(VLOOKUP(K10707,'Лист1'!D:E,2,false))</f>
        <v/>
      </c>
      <c r="M10707" s="9"/>
      <c r="N10707" s="9"/>
      <c r="O10707" s="9"/>
      <c r="P10707" s="9"/>
      <c r="Q10707" s="9"/>
      <c r="R10707" s="9"/>
    </row>
    <row r="10708" ht="15.75" customHeight="1">
      <c r="A10708" s="14" t="s">
        <v>11</v>
      </c>
      <c r="B10708" s="14" t="s">
        <v>12</v>
      </c>
      <c r="C10708" s="40" t="s">
        <v>12780</v>
      </c>
      <c r="D10708" s="14" t="s">
        <v>25561</v>
      </c>
      <c r="E10708" s="13" t="s">
        <v>25562</v>
      </c>
      <c r="F10708" s="14" t="s">
        <v>12780</v>
      </c>
      <c r="G10708" s="14" t="s">
        <v>6772</v>
      </c>
      <c r="H10708" s="41" t="s">
        <v>6712</v>
      </c>
      <c r="I10708" s="42" t="s">
        <v>85</v>
      </c>
      <c r="J10708" s="39">
        <f t="shared" si="1"/>
        <v>67</v>
      </c>
      <c r="K10708" s="7" t="str">
        <f t="shared" si="2"/>
        <v>ENG30-07424109-nrevolucija</v>
      </c>
      <c r="L10708" s="7" t="str">
        <f>ifna(VLOOKUP(K10708,'Лист1'!D:E,2,false))</f>
        <v/>
      </c>
      <c r="M10708" s="9"/>
      <c r="N10708" s="9"/>
      <c r="O10708" s="9"/>
      <c r="P10708" s="9"/>
      <c r="Q10708" s="9"/>
      <c r="R10708" s="9"/>
    </row>
    <row r="10709" ht="15.75" customHeight="1">
      <c r="A10709" s="14" t="s">
        <v>11</v>
      </c>
      <c r="B10709" s="14" t="s">
        <v>12</v>
      </c>
      <c r="C10709" s="40" t="s">
        <v>9430</v>
      </c>
      <c r="D10709" s="14" t="s">
        <v>25563</v>
      </c>
      <c r="E10709" s="13" t="s">
        <v>25564</v>
      </c>
      <c r="F10709" s="14" t="s">
        <v>25565</v>
      </c>
      <c r="G10709" s="14" t="s">
        <v>6772</v>
      </c>
      <c r="H10709" s="41" t="s">
        <v>6712</v>
      </c>
      <c r="I10709" s="42" t="s">
        <v>85</v>
      </c>
      <c r="J10709" s="60">
        <f t="shared" si="1"/>
        <v>12</v>
      </c>
      <c r="K10709" s="7" t="str">
        <f t="shared" si="2"/>
        <v>ENG30-07427224-njačanje</v>
      </c>
      <c r="L10709" s="7" t="str">
        <f>ifna(VLOOKUP(K10709,'Лист1'!D:E,2,false))</f>
        <v/>
      </c>
      <c r="M10709" s="9"/>
      <c r="N10709" s="9"/>
      <c r="O10709" s="9"/>
      <c r="P10709" s="9"/>
      <c r="Q10709" s="9"/>
      <c r="R10709" s="9"/>
    </row>
    <row r="10710" ht="15.75" customHeight="1">
      <c r="A10710" s="14" t="s">
        <v>11</v>
      </c>
      <c r="B10710" s="14" t="s">
        <v>12</v>
      </c>
      <c r="C10710" s="40" t="s">
        <v>25566</v>
      </c>
      <c r="D10710" s="14" t="s">
        <v>25567</v>
      </c>
      <c r="E10710" s="13" t="s">
        <v>25568</v>
      </c>
      <c r="F10710" s="14" t="s">
        <v>25566</v>
      </c>
      <c r="G10710" s="14"/>
      <c r="H10710" s="41" t="s">
        <v>6712</v>
      </c>
      <c r="I10710" s="42" t="s">
        <v>85</v>
      </c>
      <c r="J10710" s="39">
        <f t="shared" si="1"/>
        <v>79</v>
      </c>
      <c r="K10710" s="7" t="str">
        <f t="shared" si="2"/>
        <v>ENG30-07435533-nepidemija</v>
      </c>
      <c r="L10710" s="7" t="str">
        <f>ifna(VLOOKUP(K10710,'Лист1'!D:E,2,false))</f>
        <v/>
      </c>
      <c r="M10710" s="9"/>
      <c r="N10710" s="9"/>
      <c r="O10710" s="9"/>
      <c r="P10710" s="9"/>
      <c r="Q10710" s="9"/>
      <c r="R10710" s="9"/>
    </row>
    <row r="10711" ht="15.75" customHeight="1">
      <c r="A10711" s="14" t="s">
        <v>11</v>
      </c>
      <c r="B10711" s="14" t="s">
        <v>12</v>
      </c>
      <c r="C10711" s="40" t="s">
        <v>25569</v>
      </c>
      <c r="D10711" s="14" t="s">
        <v>25570</v>
      </c>
      <c r="E10711" s="13" t="s">
        <v>25571</v>
      </c>
      <c r="F10711" s="14" t="s">
        <v>25572</v>
      </c>
      <c r="G10711" s="14"/>
      <c r="H10711" s="41" t="s">
        <v>6712</v>
      </c>
      <c r="I10711" s="42" t="s">
        <v>85</v>
      </c>
      <c r="J10711" s="27">
        <f t="shared" si="1"/>
        <v>116</v>
      </c>
      <c r="K10711" s="7" t="str">
        <f t="shared" si="2"/>
        <v>ENG30-07436475-nerupcija</v>
      </c>
      <c r="L10711" s="7" t="str">
        <f>ifna(VLOOKUP(K10711,'Лист1'!D:E,2,false))</f>
        <v/>
      </c>
      <c r="M10711" s="9"/>
      <c r="N10711" s="9"/>
      <c r="O10711" s="9"/>
      <c r="P10711" s="9"/>
      <c r="Q10711" s="9"/>
      <c r="R10711" s="9"/>
    </row>
    <row r="10712" ht="15.75" customHeight="1">
      <c r="A10712" s="14" t="s">
        <v>11</v>
      </c>
      <c r="B10712" s="14" t="s">
        <v>12</v>
      </c>
      <c r="C10712" s="40" t="s">
        <v>25573</v>
      </c>
      <c r="D10712" s="14" t="s">
        <v>25574</v>
      </c>
      <c r="E10712" s="13" t="s">
        <v>25575</v>
      </c>
      <c r="F10712" s="14" t="s">
        <v>25576</v>
      </c>
      <c r="G10712" s="14" t="s">
        <v>6815</v>
      </c>
      <c r="H10712" s="41" t="s">
        <v>6712</v>
      </c>
      <c r="I10712" s="42" t="s">
        <v>85</v>
      </c>
      <c r="J10712" s="48">
        <f t="shared" si="1"/>
        <v>67</v>
      </c>
      <c r="K10712" s="7" t="str">
        <f t="shared" si="2"/>
        <v>ENG30-07437990-nsamooplodnja</v>
      </c>
      <c r="L10712" s="7" t="str">
        <f>ifna(VLOOKUP(K10712,'Лист1'!D:E,2,false))</f>
        <v/>
      </c>
      <c r="M10712" s="9"/>
      <c r="N10712" s="9"/>
      <c r="O10712" s="9"/>
      <c r="P10712" s="9"/>
      <c r="Q10712" s="9"/>
      <c r="R10712" s="9"/>
    </row>
    <row r="10713" ht="15.75" customHeight="1">
      <c r="A10713" s="14" t="s">
        <v>11</v>
      </c>
      <c r="B10713" s="14" t="s">
        <v>12</v>
      </c>
      <c r="C10713" s="40" t="s">
        <v>25577</v>
      </c>
      <c r="D10713" s="14" t="s">
        <v>25578</v>
      </c>
      <c r="E10713" s="13" t="s">
        <v>25579</v>
      </c>
      <c r="F10713" s="14" t="s">
        <v>25580</v>
      </c>
      <c r="G10713" s="14" t="s">
        <v>6772</v>
      </c>
      <c r="H10713" s="41" t="s">
        <v>6712</v>
      </c>
      <c r="I10713" s="42" t="s">
        <v>85</v>
      </c>
      <c r="J10713" s="39">
        <f t="shared" si="1"/>
        <v>79</v>
      </c>
      <c r="K10713" s="7" t="str">
        <f t="shared" si="2"/>
        <v>ENG30-07445896-nraspon</v>
      </c>
      <c r="L10713" s="7" t="str">
        <f>ifna(VLOOKUP(K10713,'Лист1'!D:E,2,false))</f>
        <v/>
      </c>
      <c r="M10713" s="9"/>
      <c r="N10713" s="9"/>
      <c r="O10713" s="9"/>
      <c r="P10713" s="9"/>
      <c r="Q10713" s="9"/>
      <c r="R10713" s="9"/>
    </row>
    <row r="10714" ht="15.75" customHeight="1">
      <c r="A10714" s="14" t="s">
        <v>11</v>
      </c>
      <c r="B10714" s="14" t="s">
        <v>12</v>
      </c>
      <c r="C10714" s="40" t="s">
        <v>25413</v>
      </c>
      <c r="D10714" s="14" t="s">
        <v>25578</v>
      </c>
      <c r="E10714" s="13" t="s">
        <v>25579</v>
      </c>
      <c r="F10714" s="14" t="s">
        <v>25580</v>
      </c>
      <c r="G10714" s="14" t="s">
        <v>6772</v>
      </c>
      <c r="H10714" s="41" t="s">
        <v>6712</v>
      </c>
      <c r="I10714" s="42" t="s">
        <v>85</v>
      </c>
      <c r="J10714" s="70">
        <f t="shared" si="1"/>
        <v>79</v>
      </c>
      <c r="K10714" s="7" t="str">
        <f t="shared" si="2"/>
        <v>ENG30-07445896-nširenje</v>
      </c>
      <c r="L10714" s="7" t="str">
        <f>ifna(VLOOKUP(K10714,'Лист1'!D:E,2,false))</f>
        <v/>
      </c>
      <c r="M10714" s="9"/>
      <c r="N10714" s="9"/>
      <c r="O10714" s="9"/>
      <c r="P10714" s="9"/>
      <c r="Q10714" s="9"/>
      <c r="R10714" s="9"/>
    </row>
    <row r="10715" ht="15.75" customHeight="1">
      <c r="A10715" s="14" t="s">
        <v>11</v>
      </c>
      <c r="B10715" s="14" t="s">
        <v>12</v>
      </c>
      <c r="C10715" s="40" t="s">
        <v>7084</v>
      </c>
      <c r="D10715" s="14" t="s">
        <v>25581</v>
      </c>
      <c r="E10715" s="13" t="s">
        <v>25582</v>
      </c>
      <c r="F10715" s="14" t="s">
        <v>25583</v>
      </c>
      <c r="G10715" s="14" t="s">
        <v>7415</v>
      </c>
      <c r="H10715" s="41" t="s">
        <v>6712</v>
      </c>
      <c r="I10715" s="42" t="s">
        <v>85</v>
      </c>
      <c r="J10715" s="60">
        <f t="shared" si="1"/>
        <v>33</v>
      </c>
      <c r="K10715" s="7" t="str">
        <f t="shared" si="2"/>
        <v>ENG30-07447261-ndogađaj</v>
      </c>
      <c r="L10715" s="7" t="str">
        <f>ifna(VLOOKUP(K10715,'Лист1'!D:E,2,false))</f>
        <v/>
      </c>
      <c r="M10715" s="9"/>
      <c r="N10715" s="9"/>
      <c r="O10715" s="9"/>
      <c r="P10715" s="9"/>
      <c r="Q10715" s="9"/>
      <c r="R10715" s="9"/>
    </row>
    <row r="10716" ht="15.75" customHeight="1">
      <c r="A10716" s="14" t="s">
        <v>11</v>
      </c>
      <c r="B10716" s="14" t="s">
        <v>12</v>
      </c>
      <c r="C10716" s="40" t="s">
        <v>23750</v>
      </c>
      <c r="D10716" s="14" t="s">
        <v>25581</v>
      </c>
      <c r="E10716" s="13" t="s">
        <v>25582</v>
      </c>
      <c r="F10716" s="14" t="s">
        <v>25583</v>
      </c>
      <c r="G10716" s="14" t="s">
        <v>7415</v>
      </c>
      <c r="H10716" s="41" t="s">
        <v>6712</v>
      </c>
      <c r="I10716" s="42" t="s">
        <v>85</v>
      </c>
      <c r="J10716" s="46">
        <f t="shared" si="1"/>
        <v>33</v>
      </c>
      <c r="K10716" s="7" t="str">
        <f t="shared" si="2"/>
        <v>ENG30-07447261-nprilika</v>
      </c>
      <c r="L10716" s="7" t="str">
        <f>ifna(VLOOKUP(K10716,'Лист1'!D:E,2,false))</f>
        <v/>
      </c>
      <c r="M10716" s="9"/>
      <c r="N10716" s="9"/>
      <c r="O10716" s="9"/>
      <c r="P10716" s="9"/>
      <c r="Q10716" s="9"/>
      <c r="R10716" s="9"/>
    </row>
    <row r="10717" ht="15.75" customHeight="1">
      <c r="A10717" s="14" t="s">
        <v>11</v>
      </c>
      <c r="B10717" s="14" t="s">
        <v>12</v>
      </c>
      <c r="C10717" s="40" t="s">
        <v>7732</v>
      </c>
      <c r="D10717" s="14" t="s">
        <v>25584</v>
      </c>
      <c r="E10717" s="13" t="s">
        <v>25585</v>
      </c>
      <c r="F10717" s="14" t="s">
        <v>7732</v>
      </c>
      <c r="G10717" s="14" t="s">
        <v>9712</v>
      </c>
      <c r="H10717" s="41" t="s">
        <v>6712</v>
      </c>
      <c r="I10717" s="42" t="s">
        <v>85</v>
      </c>
      <c r="J10717" s="27">
        <f t="shared" si="1"/>
        <v>69</v>
      </c>
      <c r="K10717" s="7" t="str">
        <f t="shared" si="2"/>
        <v>ENG30-07447641-nprijem</v>
      </c>
      <c r="L10717" s="7" t="str">
        <f>ifna(VLOOKUP(K10717,'Лист1'!D:E,2,false))</f>
        <v/>
      </c>
      <c r="M10717" s="9"/>
      <c r="N10717" s="9"/>
      <c r="O10717" s="9"/>
      <c r="P10717" s="9"/>
      <c r="Q10717" s="9"/>
      <c r="R10717" s="9"/>
    </row>
    <row r="10718" ht="15.75" customHeight="1">
      <c r="A10718" s="14" t="s">
        <v>11</v>
      </c>
      <c r="B10718" s="14" t="s">
        <v>12</v>
      </c>
      <c r="C10718" s="40" t="s">
        <v>13189</v>
      </c>
      <c r="D10718" s="14" t="s">
        <v>25586</v>
      </c>
      <c r="E10718" s="13" t="s">
        <v>25587</v>
      </c>
      <c r="F10718" s="14" t="s">
        <v>25588</v>
      </c>
      <c r="G10718" s="14" t="s">
        <v>7415</v>
      </c>
      <c r="H10718" s="41" t="s">
        <v>6712</v>
      </c>
      <c r="I10718" s="42" t="s">
        <v>85</v>
      </c>
      <c r="J10718" s="99">
        <f t="shared" si="1"/>
        <v>51</v>
      </c>
      <c r="K10718" s="7" t="str">
        <f t="shared" si="2"/>
        <v>ENG30-07450842-nceremonija</v>
      </c>
      <c r="L10718" s="7" t="str">
        <f>ifna(VLOOKUP(K10718,'Лист1'!D:E,2,false))</f>
        <v/>
      </c>
      <c r="M10718" s="9"/>
      <c r="N10718" s="9"/>
      <c r="O10718" s="9"/>
      <c r="P10718" s="9"/>
      <c r="Q10718" s="9"/>
      <c r="R10718" s="9"/>
    </row>
    <row r="10719" ht="15.75" customHeight="1">
      <c r="A10719" s="14" t="s">
        <v>11</v>
      </c>
      <c r="B10719" s="14" t="s">
        <v>12</v>
      </c>
      <c r="C10719" s="40" t="s">
        <v>13192</v>
      </c>
      <c r="D10719" s="14" t="s">
        <v>25586</v>
      </c>
      <c r="E10719" s="13" t="s">
        <v>25587</v>
      </c>
      <c r="F10719" s="14" t="s">
        <v>25588</v>
      </c>
      <c r="G10719" s="14" t="s">
        <v>7415</v>
      </c>
      <c r="H10719" s="41" t="s">
        <v>6712</v>
      </c>
      <c r="I10719" s="42" t="s">
        <v>85</v>
      </c>
      <c r="J10719" s="39">
        <f t="shared" si="1"/>
        <v>51</v>
      </c>
      <c r="K10719" s="7" t="str">
        <f t="shared" si="2"/>
        <v>ENG30-07450842-nobred</v>
      </c>
      <c r="L10719" s="7" t="str">
        <f>ifna(VLOOKUP(K10719,'Лист1'!D:E,2,false))</f>
        <v/>
      </c>
      <c r="M10719" s="9"/>
      <c r="N10719" s="9"/>
      <c r="O10719" s="9"/>
      <c r="P10719" s="9"/>
      <c r="Q10719" s="9"/>
      <c r="R10719" s="9"/>
    </row>
    <row r="10720" ht="15.75" customHeight="1">
      <c r="A10720" s="14" t="s">
        <v>11</v>
      </c>
      <c r="B10720" s="14" t="s">
        <v>12</v>
      </c>
      <c r="C10720" s="40" t="s">
        <v>25589</v>
      </c>
      <c r="D10720" s="14" t="s">
        <v>25590</v>
      </c>
      <c r="E10720" s="13" t="s">
        <v>25591</v>
      </c>
      <c r="F10720" s="14" t="s">
        <v>25592</v>
      </c>
      <c r="G10720" s="14" t="s">
        <v>6752</v>
      </c>
      <c r="H10720" s="41" t="s">
        <v>6712</v>
      </c>
      <c r="I10720" s="42" t="s">
        <v>85</v>
      </c>
      <c r="J10720" s="18">
        <f t="shared" si="1"/>
        <v>57</v>
      </c>
      <c r="K10720" s="7" t="str">
        <f t="shared" si="2"/>
        <v>ENG30-07451463-nsahrana</v>
      </c>
      <c r="L10720" s="7" t="str">
        <f>ifna(VLOOKUP(K10720,'Лист1'!D:E,2,false))</f>
        <v/>
      </c>
      <c r="M10720" s="9"/>
      <c r="N10720" s="9"/>
      <c r="O10720" s="9"/>
      <c r="P10720" s="9"/>
      <c r="Q10720" s="9"/>
      <c r="R10720" s="9"/>
    </row>
    <row r="10721" ht="15.75" customHeight="1">
      <c r="A10721" s="14" t="s">
        <v>11</v>
      </c>
      <c r="B10721" s="14" t="s">
        <v>12</v>
      </c>
      <c r="C10721" s="40" t="s">
        <v>13189</v>
      </c>
      <c r="D10721" s="14" t="s">
        <v>25593</v>
      </c>
      <c r="E10721" s="13" t="s">
        <v>25594</v>
      </c>
      <c r="F10721" s="14" t="s">
        <v>25595</v>
      </c>
      <c r="G10721" s="14" t="s">
        <v>7415</v>
      </c>
      <c r="H10721" s="41" t="s">
        <v>6712</v>
      </c>
      <c r="I10721" s="42" t="s">
        <v>85</v>
      </c>
      <c r="J10721" s="39">
        <f t="shared" si="1"/>
        <v>33</v>
      </c>
      <c r="K10721" s="7" t="str">
        <f t="shared" si="2"/>
        <v>ENG30-07452251-nceremonija</v>
      </c>
      <c r="L10721" s="7" t="str">
        <f>ifna(VLOOKUP(K10721,'Лист1'!D:E,2,false))</f>
        <v/>
      </c>
      <c r="M10721" s="9"/>
      <c r="N10721" s="9"/>
      <c r="O10721" s="9"/>
      <c r="P10721" s="9"/>
      <c r="Q10721" s="9"/>
      <c r="R10721" s="9"/>
    </row>
    <row r="10722" ht="15.75" customHeight="1">
      <c r="A10722" s="14" t="s">
        <v>11</v>
      </c>
      <c r="B10722" s="14" t="s">
        <v>12</v>
      </c>
      <c r="C10722" s="40" t="s">
        <v>9473</v>
      </c>
      <c r="D10722" s="14" t="s">
        <v>25596</v>
      </c>
      <c r="E10722" s="13" t="s">
        <v>25597</v>
      </c>
      <c r="F10722" s="14" t="s">
        <v>9473</v>
      </c>
      <c r="G10722" s="14" t="s">
        <v>7415</v>
      </c>
      <c r="H10722" s="41" t="s">
        <v>6712</v>
      </c>
      <c r="I10722" s="42" t="s">
        <v>85</v>
      </c>
      <c r="J10722" s="48">
        <f t="shared" si="1"/>
        <v>44</v>
      </c>
      <c r="K10722" s="7" t="str">
        <f t="shared" si="2"/>
        <v>ENG30-07452699-notvaranje</v>
      </c>
      <c r="L10722" s="7" t="str">
        <f>ifna(VLOOKUP(K10722,'Лист1'!D:E,2,false))</f>
        <v/>
      </c>
      <c r="M10722" s="9"/>
      <c r="N10722" s="9"/>
      <c r="O10722" s="9"/>
      <c r="P10722" s="9"/>
      <c r="Q10722" s="9"/>
      <c r="R10722" s="9"/>
    </row>
    <row r="10723" ht="15.75" customHeight="1">
      <c r="A10723" s="14" t="s">
        <v>11</v>
      </c>
      <c r="B10723" s="14" t="s">
        <v>12</v>
      </c>
      <c r="C10723" s="40" t="s">
        <v>25598</v>
      </c>
      <c r="D10723" s="14" t="s">
        <v>25599</v>
      </c>
      <c r="E10723" s="13" t="s">
        <v>25600</v>
      </c>
      <c r="F10723" s="14" t="s">
        <v>25601</v>
      </c>
      <c r="G10723" s="14" t="s">
        <v>8285</v>
      </c>
      <c r="H10723" s="41" t="s">
        <v>6712</v>
      </c>
      <c r="I10723" s="42" t="s">
        <v>85</v>
      </c>
      <c r="J10723" s="43">
        <f t="shared" si="1"/>
        <v>35</v>
      </c>
      <c r="K10723" s="7" t="str">
        <f t="shared" si="2"/>
        <v>ENG30-07453638-nkrunisanje</v>
      </c>
      <c r="L10723" s="7" t="str">
        <f>ifna(VLOOKUP(K10723,'Лист1'!D:E,2,false))</f>
        <v/>
      </c>
      <c r="M10723" s="9"/>
      <c r="N10723" s="9"/>
      <c r="O10723" s="9"/>
      <c r="P10723" s="9"/>
      <c r="Q10723" s="9"/>
      <c r="R10723" s="9"/>
    </row>
    <row r="10724" ht="15.75" customHeight="1">
      <c r="A10724" s="14" t="s">
        <v>11</v>
      </c>
      <c r="B10724" s="14" t="s">
        <v>12</v>
      </c>
      <c r="C10724" s="40" t="s">
        <v>10707</v>
      </c>
      <c r="D10724" s="14" t="s">
        <v>25602</v>
      </c>
      <c r="E10724" s="13" t="s">
        <v>25603</v>
      </c>
      <c r="F10724" s="14" t="s">
        <v>25604</v>
      </c>
      <c r="G10724" s="14" t="s">
        <v>7415</v>
      </c>
      <c r="H10724" s="41" t="s">
        <v>6712</v>
      </c>
      <c r="I10724" s="42" t="s">
        <v>85</v>
      </c>
      <c r="J10724" s="44">
        <f t="shared" si="1"/>
        <v>58</v>
      </c>
      <c r="K10724" s="7" t="str">
        <f t="shared" si="2"/>
        <v>ENG30-07454452-nvežba</v>
      </c>
      <c r="L10724" s="7" t="str">
        <f>ifna(VLOOKUP(K10724,'Лист1'!D:E,2,false))</f>
        <v/>
      </c>
      <c r="M10724" s="9"/>
      <c r="N10724" s="9"/>
      <c r="O10724" s="9"/>
      <c r="P10724" s="9"/>
      <c r="Q10724" s="9"/>
      <c r="R10724" s="9"/>
    </row>
    <row r="10725" ht="15.75" customHeight="1">
      <c r="A10725" s="14" t="s">
        <v>11</v>
      </c>
      <c r="B10725" s="14" t="s">
        <v>12</v>
      </c>
      <c r="C10725" s="40" t="s">
        <v>25605</v>
      </c>
      <c r="D10725" s="14" t="s">
        <v>25606</v>
      </c>
      <c r="E10725" s="13" t="s">
        <v>25607</v>
      </c>
      <c r="F10725" s="14" t="s">
        <v>25608</v>
      </c>
      <c r="G10725" s="14" t="s">
        <v>7496</v>
      </c>
      <c r="H10725" s="41" t="s">
        <v>6712</v>
      </c>
      <c r="I10725" s="42" t="s">
        <v>85</v>
      </c>
      <c r="J10725" s="60">
        <f t="shared" si="1"/>
        <v>65</v>
      </c>
      <c r="K10725" s="7" t="str">
        <f t="shared" si="2"/>
        <v>ENG30-07456188-ntakmičenje</v>
      </c>
      <c r="L10725" s="7" t="str">
        <f>ifna(VLOOKUP(K10725,'Лист1'!D:E,2,false))</f>
        <v/>
      </c>
      <c r="M10725" s="9"/>
      <c r="N10725" s="9"/>
      <c r="O10725" s="9"/>
      <c r="P10725" s="9"/>
      <c r="Q10725" s="9"/>
      <c r="R10725" s="9"/>
    </row>
    <row r="10726" ht="15.75" customHeight="1">
      <c r="A10726" s="14" t="s">
        <v>11</v>
      </c>
      <c r="B10726" s="14" t="s">
        <v>12</v>
      </c>
      <c r="C10726" s="40" t="s">
        <v>7214</v>
      </c>
      <c r="D10726" s="14" t="s">
        <v>25609</v>
      </c>
      <c r="E10726" s="13" t="s">
        <v>25610</v>
      </c>
      <c r="F10726" s="14" t="s">
        <v>25611</v>
      </c>
      <c r="G10726" s="14" t="s">
        <v>8436</v>
      </c>
      <c r="H10726" s="41" t="s">
        <v>6712</v>
      </c>
      <c r="I10726" s="42" t="s">
        <v>85</v>
      </c>
      <c r="J10726" s="38">
        <f t="shared" si="1"/>
        <v>60</v>
      </c>
      <c r="K10726" s="7" t="str">
        <f t="shared" si="2"/>
        <v>ENG30-07456906-nakcija</v>
      </c>
      <c r="L10726" s="7" t="str">
        <f>ifna(VLOOKUP(K10726,'Лист1'!D:E,2,false))</f>
        <v/>
      </c>
      <c r="M10726" s="9"/>
      <c r="N10726" s="9"/>
      <c r="O10726" s="9"/>
      <c r="P10726" s="9"/>
      <c r="Q10726" s="9"/>
      <c r="R10726" s="9"/>
    </row>
    <row r="10727" ht="15.75" customHeight="1">
      <c r="A10727" s="14" t="s">
        <v>11</v>
      </c>
      <c r="B10727" s="14" t="s">
        <v>12</v>
      </c>
      <c r="C10727" s="40" t="s">
        <v>8780</v>
      </c>
      <c r="D10727" s="14" t="s">
        <v>25609</v>
      </c>
      <c r="E10727" s="13" t="s">
        <v>25610</v>
      </c>
      <c r="F10727" s="14" t="s">
        <v>25611</v>
      </c>
      <c r="G10727" s="14" t="s">
        <v>8436</v>
      </c>
      <c r="H10727" s="41" t="s">
        <v>6712</v>
      </c>
      <c r="I10727" s="42" t="s">
        <v>85</v>
      </c>
      <c r="J10727" s="21">
        <f t="shared" si="1"/>
        <v>60</v>
      </c>
      <c r="K10727" s="7" t="str">
        <f t="shared" si="2"/>
        <v>ENG30-07456906-ninicijativa</v>
      </c>
      <c r="L10727" s="7" t="str">
        <f>ifna(VLOOKUP(K10727,'Лист1'!D:E,2,false))</f>
        <v/>
      </c>
      <c r="M10727" s="9"/>
      <c r="N10727" s="9"/>
      <c r="O10727" s="9"/>
      <c r="P10727" s="9"/>
      <c r="Q10727" s="9"/>
      <c r="R10727" s="9"/>
    </row>
    <row r="10728" ht="15.75" customHeight="1">
      <c r="A10728" s="14" t="s">
        <v>11</v>
      </c>
      <c r="B10728" s="14" t="s">
        <v>12</v>
      </c>
      <c r="C10728" s="40" t="s">
        <v>11580</v>
      </c>
      <c r="D10728" s="14" t="s">
        <v>25609</v>
      </c>
      <c r="E10728" s="13" t="s">
        <v>25610</v>
      </c>
      <c r="F10728" s="14" t="s">
        <v>25611</v>
      </c>
      <c r="G10728" s="14" t="s">
        <v>8436</v>
      </c>
      <c r="H10728" s="41" t="s">
        <v>6712</v>
      </c>
      <c r="I10728" s="42" t="s">
        <v>85</v>
      </c>
      <c r="J10728" s="43">
        <f t="shared" si="1"/>
        <v>60</v>
      </c>
      <c r="K10728" s="7" t="str">
        <f t="shared" si="2"/>
        <v>ENG30-07456906-nnapad</v>
      </c>
      <c r="L10728" s="7" t="str">
        <f>ifna(VLOOKUP(K10728,'Лист1'!D:E,2,false))</f>
        <v/>
      </c>
      <c r="M10728" s="9"/>
      <c r="N10728" s="9"/>
      <c r="O10728" s="9"/>
      <c r="P10728" s="9"/>
      <c r="Q10728" s="9"/>
      <c r="R10728" s="9"/>
    </row>
    <row r="10729" ht="15.75" customHeight="1">
      <c r="A10729" s="14" t="s">
        <v>11</v>
      </c>
      <c r="B10729" s="14" t="s">
        <v>12</v>
      </c>
      <c r="C10729" s="40" t="s">
        <v>25612</v>
      </c>
      <c r="D10729" s="14" t="s">
        <v>25613</v>
      </c>
      <c r="E10729" s="13" t="s">
        <v>25614</v>
      </c>
      <c r="F10729" s="14" t="s">
        <v>25615</v>
      </c>
      <c r="G10729" s="14" t="s">
        <v>7496</v>
      </c>
      <c r="H10729" s="41" t="s">
        <v>6712</v>
      </c>
      <c r="I10729" s="42" t="s">
        <v>85</v>
      </c>
      <c r="J10729" s="43">
        <f t="shared" si="1"/>
        <v>91</v>
      </c>
      <c r="K10729" s="7" t="str">
        <f t="shared" si="2"/>
        <v>ENG30-07457126-nolimpijada</v>
      </c>
      <c r="L10729" s="7" t="str">
        <f>ifna(VLOOKUP(K10729,'Лист1'!D:E,2,false))</f>
        <v>dodati</v>
      </c>
      <c r="M10729" s="9"/>
      <c r="N10729" s="9"/>
      <c r="O10729" s="9"/>
      <c r="P10729" s="9"/>
      <c r="Q10729" s="9"/>
      <c r="R10729" s="9"/>
    </row>
    <row r="10730" ht="15.75" customHeight="1">
      <c r="A10730" s="14" t="s">
        <v>11</v>
      </c>
      <c r="B10730" s="14" t="s">
        <v>12</v>
      </c>
      <c r="C10730" s="40" t="s">
        <v>9004</v>
      </c>
      <c r="D10730" s="14" t="s">
        <v>25616</v>
      </c>
      <c r="E10730" s="13" t="s">
        <v>25617</v>
      </c>
      <c r="F10730" s="14" t="s">
        <v>25618</v>
      </c>
      <c r="G10730" s="14" t="s">
        <v>9014</v>
      </c>
      <c r="H10730" s="41" t="s">
        <v>6712</v>
      </c>
      <c r="I10730" s="42" t="s">
        <v>85</v>
      </c>
      <c r="J10730" s="93">
        <f t="shared" si="1"/>
        <v>20</v>
      </c>
      <c r="K10730" s="7" t="str">
        <f t="shared" si="2"/>
        <v>ENG30-07458453-ntrka</v>
      </c>
      <c r="L10730" s="7" t="str">
        <f>ifna(VLOOKUP(K10730,'Лист1'!D:E,2,false))</f>
        <v/>
      </c>
      <c r="M10730" s="9"/>
      <c r="N10730" s="9"/>
      <c r="O10730" s="9"/>
      <c r="P10730" s="9"/>
      <c r="Q10730" s="9"/>
      <c r="R10730" s="9"/>
    </row>
    <row r="10731" ht="15.75" customHeight="1">
      <c r="A10731" s="14" t="s">
        <v>11</v>
      </c>
      <c r="B10731" s="14" t="s">
        <v>12</v>
      </c>
      <c r="C10731" s="40" t="s">
        <v>9004</v>
      </c>
      <c r="D10731" s="14" t="s">
        <v>25619</v>
      </c>
      <c r="E10731" s="13" t="s">
        <v>25620</v>
      </c>
      <c r="F10731" s="14" t="s">
        <v>25618</v>
      </c>
      <c r="G10731" s="14" t="s">
        <v>9014</v>
      </c>
      <c r="H10731" s="41" t="s">
        <v>6712</v>
      </c>
      <c r="I10731" s="42" t="s">
        <v>85</v>
      </c>
      <c r="J10731" s="43">
        <f t="shared" si="1"/>
        <v>30</v>
      </c>
      <c r="K10731" s="7" t="str">
        <f t="shared" si="2"/>
        <v>ENG30-07460104-ntrka</v>
      </c>
      <c r="L10731" s="7" t="str">
        <f>ifna(VLOOKUP(K10731,'Лист1'!D:E,2,false))</f>
        <v/>
      </c>
      <c r="M10731" s="9"/>
      <c r="N10731" s="9"/>
      <c r="O10731" s="9"/>
      <c r="P10731" s="9"/>
      <c r="Q10731" s="9"/>
      <c r="R10731" s="9"/>
    </row>
    <row r="10732" ht="15.75" customHeight="1">
      <c r="A10732" s="14" t="s">
        <v>11</v>
      </c>
      <c r="B10732" s="14" t="s">
        <v>12</v>
      </c>
      <c r="C10732" s="40" t="s">
        <v>25621</v>
      </c>
      <c r="D10732" s="14" t="s">
        <v>25622</v>
      </c>
      <c r="E10732" s="13" t="s">
        <v>25623</v>
      </c>
      <c r="F10732" s="14" t="s">
        <v>25621</v>
      </c>
      <c r="G10732" s="14" t="s">
        <v>7496</v>
      </c>
      <c r="H10732" s="41" t="s">
        <v>6712</v>
      </c>
      <c r="I10732" s="42" t="s">
        <v>85</v>
      </c>
      <c r="J10732" s="17">
        <f t="shared" si="1"/>
        <v>76</v>
      </c>
      <c r="K10732" s="7" t="str">
        <f t="shared" si="2"/>
        <v>ENG30-07464725-nturnir</v>
      </c>
      <c r="L10732" s="7" t="str">
        <f>ifna(VLOOKUP(K10732,'Лист1'!D:E,2,false))</f>
        <v/>
      </c>
      <c r="M10732" s="9"/>
      <c r="N10732" s="9"/>
      <c r="O10732" s="9"/>
      <c r="P10732" s="9"/>
      <c r="Q10732" s="9"/>
      <c r="R10732" s="9"/>
    </row>
    <row r="10733" ht="15.75" customHeight="1">
      <c r="A10733" s="14" t="s">
        <v>11</v>
      </c>
      <c r="B10733" s="14" t="s">
        <v>12</v>
      </c>
      <c r="C10733" s="40" t="s">
        <v>25624</v>
      </c>
      <c r="D10733" s="14" t="s">
        <v>25625</v>
      </c>
      <c r="E10733" s="13" t="s">
        <v>25626</v>
      </c>
      <c r="F10733" s="14" t="s">
        <v>25624</v>
      </c>
      <c r="G10733" s="14" t="s">
        <v>7496</v>
      </c>
      <c r="H10733" s="41" t="s">
        <v>6712</v>
      </c>
      <c r="I10733" s="42" t="s">
        <v>85</v>
      </c>
      <c r="J10733" s="66">
        <f t="shared" si="1"/>
        <v>76</v>
      </c>
      <c r="K10733" s="7" t="str">
        <f t="shared" si="2"/>
        <v>ENG30-07466832-nfinale</v>
      </c>
      <c r="L10733" s="7" t="str">
        <f>ifna(VLOOKUP(K10733,'Лист1'!D:E,2,false))</f>
        <v/>
      </c>
      <c r="M10733" s="9"/>
      <c r="N10733" s="9"/>
      <c r="O10733" s="9"/>
      <c r="P10733" s="9"/>
      <c r="Q10733" s="9"/>
      <c r="R10733" s="9"/>
    </row>
    <row r="10734" ht="15.75" customHeight="1">
      <c r="A10734" s="14" t="s">
        <v>11</v>
      </c>
      <c r="B10734" s="14" t="s">
        <v>12</v>
      </c>
      <c r="C10734" s="40" t="s">
        <v>25627</v>
      </c>
      <c r="D10734" s="14" t="s">
        <v>25628</v>
      </c>
      <c r="E10734" s="13" t="s">
        <v>25629</v>
      </c>
      <c r="F10734" s="14" t="s">
        <v>25627</v>
      </c>
      <c r="G10734" s="14" t="s">
        <v>7496</v>
      </c>
      <c r="H10734" s="41" t="s">
        <v>6712</v>
      </c>
      <c r="I10734" s="42" t="s">
        <v>85</v>
      </c>
      <c r="J10734" s="61">
        <f t="shared" si="1"/>
        <v>62</v>
      </c>
      <c r="K10734" s="7" t="str">
        <f t="shared" si="2"/>
        <v>ENG30-07467393-npolufinale</v>
      </c>
      <c r="L10734" s="7" t="str">
        <f>ifna(VLOOKUP(K10734,'Лист1'!D:E,2,false))</f>
        <v/>
      </c>
      <c r="M10734" s="9"/>
      <c r="N10734" s="9"/>
      <c r="O10734" s="9"/>
      <c r="P10734" s="9"/>
      <c r="Q10734" s="9"/>
      <c r="R10734" s="9"/>
    </row>
    <row r="10735" ht="15.75" customHeight="1">
      <c r="A10735" s="14" t="s">
        <v>11</v>
      </c>
      <c r="B10735" s="14" t="s">
        <v>12</v>
      </c>
      <c r="C10735" s="40" t="s">
        <v>25630</v>
      </c>
      <c r="D10735" s="14" t="s">
        <v>25631</v>
      </c>
      <c r="E10735" s="13" t="s">
        <v>25632</v>
      </c>
      <c r="F10735" s="14" t="s">
        <v>25633</v>
      </c>
      <c r="G10735" s="14" t="s">
        <v>7496</v>
      </c>
      <c r="H10735" s="41" t="s">
        <v>6712</v>
      </c>
      <c r="I10735" s="42" t="s">
        <v>85</v>
      </c>
      <c r="J10735" s="43">
        <f t="shared" si="1"/>
        <v>68</v>
      </c>
      <c r="K10735" s="7" t="str">
        <f t="shared" si="2"/>
        <v>ENG30-07470671-nmeč</v>
      </c>
      <c r="L10735" s="7" t="str">
        <f>ifna(VLOOKUP(K10735,'Лист1'!D:E,2,false))</f>
        <v/>
      </c>
      <c r="M10735" s="9"/>
      <c r="N10735" s="9"/>
      <c r="O10735" s="9"/>
      <c r="P10735" s="9"/>
      <c r="Q10735" s="9"/>
      <c r="R10735" s="9"/>
    </row>
    <row r="10736" ht="15.75" customHeight="1">
      <c r="A10736" s="14" t="s">
        <v>11</v>
      </c>
      <c r="B10736" s="14" t="s">
        <v>12</v>
      </c>
      <c r="C10736" s="40" t="s">
        <v>25634</v>
      </c>
      <c r="D10736" s="14" t="s">
        <v>25631</v>
      </c>
      <c r="E10736" s="13" t="s">
        <v>25632</v>
      </c>
      <c r="F10736" s="14" t="s">
        <v>25633</v>
      </c>
      <c r="G10736" s="14" t="s">
        <v>7496</v>
      </c>
      <c r="H10736" s="41" t="s">
        <v>6712</v>
      </c>
      <c r="I10736" s="42" t="s">
        <v>85</v>
      </c>
      <c r="J10736" s="66">
        <f t="shared" si="1"/>
        <v>68</v>
      </c>
      <c r="K10736" s="7" t="str">
        <f t="shared" si="2"/>
        <v>ENG30-07470671-nutakmica</v>
      </c>
      <c r="L10736" s="7" t="str">
        <f>ifna(VLOOKUP(K10736,'Лист1'!D:E,2,false))</f>
        <v/>
      </c>
      <c r="M10736" s="9"/>
      <c r="N10736" s="9"/>
      <c r="O10736" s="9"/>
      <c r="P10736" s="9"/>
      <c r="Q10736" s="9"/>
      <c r="R10736" s="9"/>
    </row>
    <row r="10737" ht="15.75" customHeight="1">
      <c r="A10737" s="14" t="s">
        <v>11</v>
      </c>
      <c r="B10737" s="14" t="s">
        <v>12</v>
      </c>
      <c r="C10737" s="40" t="s">
        <v>9004</v>
      </c>
      <c r="D10737" s="14" t="s">
        <v>25635</v>
      </c>
      <c r="E10737" s="13" t="s">
        <v>25636</v>
      </c>
      <c r="F10737" s="14" t="s">
        <v>9004</v>
      </c>
      <c r="G10737" s="14" t="s">
        <v>8285</v>
      </c>
      <c r="H10737" s="41" t="s">
        <v>6712</v>
      </c>
      <c r="I10737" s="42" t="s">
        <v>85</v>
      </c>
      <c r="J10737" s="43">
        <f t="shared" si="1"/>
        <v>20</v>
      </c>
      <c r="K10737" s="7" t="str">
        <f t="shared" si="2"/>
        <v>ENG30-07472657-ntrka</v>
      </c>
      <c r="L10737" s="7" t="str">
        <f>ifna(VLOOKUP(K10737,'Лист1'!D:E,2,false))</f>
        <v/>
      </c>
      <c r="M10737" s="9"/>
      <c r="N10737" s="9"/>
      <c r="O10737" s="9"/>
      <c r="P10737" s="9"/>
      <c r="Q10737" s="9"/>
      <c r="R10737" s="9"/>
    </row>
    <row r="10738" ht="15.75" customHeight="1">
      <c r="A10738" s="14" t="s">
        <v>11</v>
      </c>
      <c r="B10738" s="14" t="s">
        <v>12</v>
      </c>
      <c r="C10738" s="40" t="s">
        <v>11748</v>
      </c>
      <c r="D10738" s="14" t="s">
        <v>25637</v>
      </c>
      <c r="E10738" s="13" t="s">
        <v>25638</v>
      </c>
      <c r="F10738" s="14" t="s">
        <v>11748</v>
      </c>
      <c r="G10738" s="14" t="s">
        <v>8285</v>
      </c>
      <c r="H10738" s="41" t="s">
        <v>6712</v>
      </c>
      <c r="I10738" s="42" t="s">
        <v>85</v>
      </c>
      <c r="J10738" s="46">
        <f t="shared" si="1"/>
        <v>47</v>
      </c>
      <c r="K10738" s="7" t="str">
        <f t="shared" si="2"/>
        <v>ENG30-07472929-nkampanja</v>
      </c>
      <c r="L10738" s="7" t="str">
        <f>ifna(VLOOKUP(K10738,'Лист1'!D:E,2,false))</f>
        <v/>
      </c>
      <c r="M10738" s="9"/>
      <c r="N10738" s="9"/>
      <c r="O10738" s="9"/>
      <c r="P10738" s="9"/>
      <c r="Q10738" s="9"/>
      <c r="R10738" s="9"/>
    </row>
    <row r="10739" ht="15.75" customHeight="1">
      <c r="A10739" s="14" t="s">
        <v>11</v>
      </c>
      <c r="B10739" s="14" t="s">
        <v>12</v>
      </c>
      <c r="C10739" s="40" t="s">
        <v>25475</v>
      </c>
      <c r="D10739" s="14" t="s">
        <v>25639</v>
      </c>
      <c r="E10739" s="13" t="s">
        <v>25640</v>
      </c>
      <c r="F10739" s="14" t="s">
        <v>25641</v>
      </c>
      <c r="G10739" s="14" t="s">
        <v>6772</v>
      </c>
      <c r="H10739" s="41" t="s">
        <v>6712</v>
      </c>
      <c r="I10739" s="42" t="s">
        <v>85</v>
      </c>
      <c r="J10739" s="43">
        <f t="shared" si="1"/>
        <v>23</v>
      </c>
      <c r="K10739" s="7" t="str">
        <f t="shared" si="2"/>
        <v>ENG30-07473441-npobeda</v>
      </c>
      <c r="L10739" s="7" t="str">
        <f>ifna(VLOOKUP(K10739,'Лист1'!D:E,2,false))</f>
        <v/>
      </c>
      <c r="M10739" s="9"/>
      <c r="N10739" s="9"/>
      <c r="O10739" s="9"/>
      <c r="P10739" s="9"/>
      <c r="Q10739" s="9"/>
      <c r="R10739" s="9"/>
    </row>
    <row r="10740" ht="15.75" customHeight="1">
      <c r="A10740" s="14" t="s">
        <v>11</v>
      </c>
      <c r="B10740" s="14" t="s">
        <v>12</v>
      </c>
      <c r="C10740" s="40" t="s">
        <v>25642</v>
      </c>
      <c r="D10740" s="14" t="s">
        <v>25643</v>
      </c>
      <c r="E10740" s="13" t="s">
        <v>25644</v>
      </c>
      <c r="F10740" s="14" t="s">
        <v>25642</v>
      </c>
      <c r="G10740" s="14" t="s">
        <v>6772</v>
      </c>
      <c r="H10740" s="41" t="s">
        <v>6712</v>
      </c>
      <c r="I10740" s="42" t="s">
        <v>85</v>
      </c>
      <c r="J10740" s="83">
        <f t="shared" si="1"/>
        <v>19</v>
      </c>
      <c r="K10740" s="7" t="str">
        <f t="shared" si="2"/>
        <v>ENG30-07475364-nporaz</v>
      </c>
      <c r="L10740" s="7" t="str">
        <f>ifna(VLOOKUP(K10740,'Лист1'!D:E,2,false))</f>
        <v/>
      </c>
      <c r="M10740" s="9"/>
      <c r="N10740" s="9"/>
      <c r="O10740" s="9"/>
      <c r="P10740" s="9"/>
      <c r="Q10740" s="9"/>
      <c r="R10740" s="9"/>
    </row>
    <row r="10741" ht="15.75" customHeight="1">
      <c r="A10741" s="14" t="s">
        <v>11</v>
      </c>
      <c r="B10741" s="14" t="s">
        <v>12</v>
      </c>
      <c r="C10741" s="40" t="s">
        <v>25642</v>
      </c>
      <c r="D10741" s="14" t="s">
        <v>25645</v>
      </c>
      <c r="E10741" s="13" t="s">
        <v>25646</v>
      </c>
      <c r="F10741" s="14" t="s">
        <v>25647</v>
      </c>
      <c r="G10741" s="14" t="s">
        <v>6772</v>
      </c>
      <c r="H10741" s="41" t="s">
        <v>6712</v>
      </c>
      <c r="I10741" s="42" t="s">
        <v>85</v>
      </c>
      <c r="J10741" s="39">
        <f t="shared" si="1"/>
        <v>13</v>
      </c>
      <c r="K10741" s="7" t="str">
        <f t="shared" si="2"/>
        <v>ENG30-07476404-nporaz</v>
      </c>
      <c r="L10741" s="7" t="str">
        <f>ifna(VLOOKUP(K10741,'Лист1'!D:E,2,false))</f>
        <v/>
      </c>
      <c r="M10741" s="9"/>
      <c r="N10741" s="9"/>
      <c r="O10741" s="9"/>
      <c r="P10741" s="9"/>
      <c r="Q10741" s="9"/>
      <c r="R10741" s="9"/>
    </row>
    <row r="10742" ht="15.75" customHeight="1">
      <c r="A10742" s="14" t="s">
        <v>11</v>
      </c>
      <c r="B10742" s="14" t="s">
        <v>12</v>
      </c>
      <c r="C10742" s="40" t="s">
        <v>7556</v>
      </c>
      <c r="D10742" s="14" t="s">
        <v>25648</v>
      </c>
      <c r="E10742" s="13" t="s">
        <v>25649</v>
      </c>
      <c r="F10742" s="14" t="s">
        <v>25650</v>
      </c>
      <c r="G10742" s="14" t="s">
        <v>6752</v>
      </c>
      <c r="H10742" s="41" t="s">
        <v>6712</v>
      </c>
      <c r="I10742" s="42" t="s">
        <v>85</v>
      </c>
      <c r="J10742" s="70">
        <f t="shared" si="1"/>
        <v>46</v>
      </c>
      <c r="K10742" s="7" t="str">
        <f t="shared" si="2"/>
        <v>ENG30-07478531-npad</v>
      </c>
      <c r="L10742" s="7" t="str">
        <f>ifna(VLOOKUP(K10742,'Лист1'!D:E,2,false))</f>
        <v/>
      </c>
      <c r="M10742" s="9"/>
      <c r="N10742" s="9"/>
      <c r="O10742" s="9"/>
      <c r="P10742" s="9"/>
      <c r="Q10742" s="9"/>
      <c r="R10742" s="9"/>
    </row>
    <row r="10743" ht="15.75" customHeight="1">
      <c r="A10743" s="14" t="s">
        <v>11</v>
      </c>
      <c r="B10743" s="14" t="s">
        <v>12</v>
      </c>
      <c r="C10743" s="40" t="s">
        <v>23642</v>
      </c>
      <c r="D10743" s="14" t="s">
        <v>25651</v>
      </c>
      <c r="E10743" s="13" t="s">
        <v>25652</v>
      </c>
      <c r="F10743" s="14" t="s">
        <v>25653</v>
      </c>
      <c r="G10743" s="14" t="s">
        <v>6917</v>
      </c>
      <c r="H10743" s="41" t="s">
        <v>6712</v>
      </c>
      <c r="I10743" s="42" t="s">
        <v>85</v>
      </c>
      <c r="J10743" s="30">
        <f t="shared" si="1"/>
        <v>326</v>
      </c>
      <c r="K10743" s="7" t="str">
        <f t="shared" si="2"/>
        <v>ENG30-07482521-nkompleks</v>
      </c>
      <c r="L10743" s="7" t="str">
        <f>ifna(VLOOKUP(K10743,'Лист1'!D:E,2,false))</f>
        <v/>
      </c>
      <c r="M10743" s="9"/>
      <c r="N10743" s="9"/>
      <c r="O10743" s="9"/>
      <c r="P10743" s="9"/>
      <c r="Q10743" s="9"/>
      <c r="R10743" s="9"/>
    </row>
    <row r="10744" ht="15.75" customHeight="1">
      <c r="A10744" s="14" t="s">
        <v>11</v>
      </c>
      <c r="B10744" s="14" t="s">
        <v>12</v>
      </c>
      <c r="C10744" s="40" t="s">
        <v>22325</v>
      </c>
      <c r="D10744" s="14" t="s">
        <v>25654</v>
      </c>
      <c r="E10744" s="13" t="s">
        <v>25655</v>
      </c>
      <c r="F10744" s="14" t="s">
        <v>25656</v>
      </c>
      <c r="G10744" s="14" t="s">
        <v>6772</v>
      </c>
      <c r="H10744" s="41" t="s">
        <v>6712</v>
      </c>
      <c r="I10744" s="42" t="s">
        <v>85</v>
      </c>
      <c r="J10744" s="39">
        <f t="shared" si="1"/>
        <v>19</v>
      </c>
      <c r="K10744" s="7" t="str">
        <f t="shared" si="2"/>
        <v>ENG30-07484547-nambicija</v>
      </c>
      <c r="L10744" s="7" t="str">
        <f>ifna(VLOOKUP(K10744,'Лист1'!D:E,2,false))</f>
        <v/>
      </c>
      <c r="M10744" s="9"/>
      <c r="N10744" s="9"/>
      <c r="O10744" s="9"/>
      <c r="P10744" s="9"/>
      <c r="Q10744" s="9"/>
      <c r="R10744" s="9"/>
    </row>
    <row r="10745" ht="15.75" customHeight="1">
      <c r="A10745" s="14" t="s">
        <v>11</v>
      </c>
      <c r="B10745" s="14" t="s">
        <v>12</v>
      </c>
      <c r="C10745" s="40" t="s">
        <v>25657</v>
      </c>
      <c r="D10745" s="14" t="s">
        <v>25654</v>
      </c>
      <c r="E10745" s="13" t="s">
        <v>25655</v>
      </c>
      <c r="F10745" s="14" t="s">
        <v>25656</v>
      </c>
      <c r="G10745" s="14" t="s">
        <v>6772</v>
      </c>
      <c r="H10745" s="41" t="s">
        <v>6712</v>
      </c>
      <c r="I10745" s="42" t="s">
        <v>85</v>
      </c>
      <c r="J10745" s="92">
        <f t="shared" si="1"/>
        <v>19</v>
      </c>
      <c r="K10745" s="7" t="str">
        <f t="shared" si="2"/>
        <v>ENG30-07484547-nsan</v>
      </c>
      <c r="L10745" s="7" t="str">
        <f>ifna(VLOOKUP(K10745,'Лист1'!D:E,2,false))</f>
        <v/>
      </c>
      <c r="M10745" s="9"/>
      <c r="N10745" s="9"/>
      <c r="O10745" s="9"/>
      <c r="P10745" s="9"/>
      <c r="Q10745" s="9"/>
      <c r="R10745" s="9"/>
    </row>
    <row r="10746" ht="15.75" customHeight="1">
      <c r="A10746" s="14" t="s">
        <v>11</v>
      </c>
      <c r="B10746" s="14" t="s">
        <v>12</v>
      </c>
      <c r="C10746" s="40" t="s">
        <v>7705</v>
      </c>
      <c r="D10746" s="14" t="s">
        <v>25658</v>
      </c>
      <c r="E10746" s="13" t="s">
        <v>25659</v>
      </c>
      <c r="F10746" s="14" t="s">
        <v>25660</v>
      </c>
      <c r="G10746" s="14" t="s">
        <v>6772</v>
      </c>
      <c r="H10746" s="41" t="s">
        <v>6712</v>
      </c>
      <c r="I10746" s="42" t="s">
        <v>85</v>
      </c>
      <c r="J10746" s="60">
        <f t="shared" si="1"/>
        <v>22</v>
      </c>
      <c r="K10746" s="7" t="str">
        <f t="shared" si="2"/>
        <v>ENG30-07486145-nzavisnost</v>
      </c>
      <c r="L10746" s="7" t="str">
        <f>ifna(VLOOKUP(K10746,'Лист1'!D:E,2,false))</f>
        <v/>
      </c>
      <c r="M10746" s="9"/>
      <c r="N10746" s="9"/>
      <c r="O10746" s="9"/>
      <c r="P10746" s="9"/>
      <c r="Q10746" s="9"/>
      <c r="R10746" s="9"/>
    </row>
    <row r="10747" ht="15.75" customHeight="1">
      <c r="A10747" s="14" t="s">
        <v>11</v>
      </c>
      <c r="B10747" s="14" t="s">
        <v>12</v>
      </c>
      <c r="C10747" s="40" t="s">
        <v>23466</v>
      </c>
      <c r="D10747" s="14" t="s">
        <v>25661</v>
      </c>
      <c r="E10747" s="13" t="s">
        <v>25662</v>
      </c>
      <c r="F10747" s="14" t="s">
        <v>23466</v>
      </c>
      <c r="G10747" s="14" t="s">
        <v>8069</v>
      </c>
      <c r="H10747" s="41" t="s">
        <v>6712</v>
      </c>
      <c r="I10747" s="42" t="s">
        <v>85</v>
      </c>
      <c r="J10747" s="30">
        <f t="shared" si="1"/>
        <v>37</v>
      </c>
      <c r="K10747" s="7" t="str">
        <f t="shared" si="2"/>
        <v>ENG30-07488340-nljubav</v>
      </c>
      <c r="L10747" s="7" t="str">
        <f>ifna(VLOOKUP(K10747,'Лист1'!D:E,2,false))</f>
        <v/>
      </c>
      <c r="M10747" s="9"/>
      <c r="N10747" s="9"/>
      <c r="O10747" s="9"/>
      <c r="P10747" s="9"/>
      <c r="Q10747" s="9"/>
      <c r="R10747" s="9"/>
    </row>
    <row r="10748" ht="15.75" customHeight="1">
      <c r="A10748" s="14" t="s">
        <v>11</v>
      </c>
      <c r="B10748" s="14" t="s">
        <v>12</v>
      </c>
      <c r="C10748" s="40" t="s">
        <v>25663</v>
      </c>
      <c r="D10748" s="14" t="s">
        <v>25664</v>
      </c>
      <c r="E10748" s="13" t="s">
        <v>25665</v>
      </c>
      <c r="F10748" s="14" t="s">
        <v>25666</v>
      </c>
      <c r="G10748" s="14" t="s">
        <v>6772</v>
      </c>
      <c r="H10748" s="41" t="s">
        <v>6712</v>
      </c>
      <c r="I10748" s="42" t="s">
        <v>85</v>
      </c>
      <c r="J10748" s="48">
        <f t="shared" si="1"/>
        <v>32</v>
      </c>
      <c r="K10748" s="7" t="str">
        <f t="shared" si="2"/>
        <v>ENG30-07491981-noduševljenje</v>
      </c>
      <c r="L10748" s="7" t="str">
        <f>ifna(VLOOKUP(K10748,'Лист1'!D:E,2,false))</f>
        <v/>
      </c>
      <c r="M10748" s="9"/>
      <c r="N10748" s="9"/>
      <c r="O10748" s="9"/>
      <c r="P10748" s="9"/>
      <c r="Q10748" s="9"/>
      <c r="R10748" s="9"/>
    </row>
    <row r="10749" ht="15.75" customHeight="1">
      <c r="A10749" s="14" t="s">
        <v>11</v>
      </c>
      <c r="B10749" s="14" t="s">
        <v>12</v>
      </c>
      <c r="C10749" s="40" t="s">
        <v>25667</v>
      </c>
      <c r="D10749" s="14" t="s">
        <v>25668</v>
      </c>
      <c r="E10749" s="13" t="s">
        <v>25669</v>
      </c>
      <c r="F10749" s="14" t="s">
        <v>25667</v>
      </c>
      <c r="G10749" s="14" t="s">
        <v>6772</v>
      </c>
      <c r="H10749" s="41" t="s">
        <v>6712</v>
      </c>
      <c r="I10749" s="42" t="s">
        <v>85</v>
      </c>
      <c r="J10749" s="60">
        <f t="shared" si="1"/>
        <v>64</v>
      </c>
      <c r="K10749" s="7" t="str">
        <f t="shared" si="2"/>
        <v>ENG30-07500042-nbratstvo</v>
      </c>
      <c r="L10749" s="7" t="str">
        <f>ifna(VLOOKUP(K10749,'Лист1'!D:E,2,false))</f>
        <v/>
      </c>
      <c r="M10749" s="9"/>
      <c r="N10749" s="9"/>
      <c r="O10749" s="9"/>
      <c r="P10749" s="9"/>
      <c r="Q10749" s="9"/>
      <c r="R10749" s="9"/>
    </row>
    <row r="10750" ht="15.75" customHeight="1">
      <c r="A10750" s="14" t="s">
        <v>11</v>
      </c>
      <c r="B10750" s="14" t="s">
        <v>12</v>
      </c>
      <c r="C10750" s="40" t="s">
        <v>25256</v>
      </c>
      <c r="D10750" s="14" t="s">
        <v>25670</v>
      </c>
      <c r="E10750" s="13" t="s">
        <v>25671</v>
      </c>
      <c r="F10750" s="14" t="s">
        <v>25672</v>
      </c>
      <c r="G10750" s="14" t="s">
        <v>6772</v>
      </c>
      <c r="H10750" s="41" t="s">
        <v>6712</v>
      </c>
      <c r="I10750" s="42" t="s">
        <v>85</v>
      </c>
      <c r="J10750" s="58">
        <f t="shared" si="1"/>
        <v>32</v>
      </c>
      <c r="K10750" s="7" t="str">
        <f t="shared" si="2"/>
        <v>ENG30-07504343-nzahvalnost</v>
      </c>
      <c r="L10750" s="7" t="str">
        <f>ifna(VLOOKUP(K10750,'Лист1'!D:E,2,false))</f>
        <v/>
      </c>
      <c r="M10750" s="9"/>
      <c r="N10750" s="9"/>
      <c r="O10750" s="9"/>
      <c r="P10750" s="9"/>
      <c r="Q10750" s="9"/>
      <c r="R10750" s="9"/>
    </row>
    <row r="10751" ht="15.75" customHeight="1">
      <c r="A10751" s="14" t="s">
        <v>11</v>
      </c>
      <c r="B10751" s="14" t="s">
        <v>12</v>
      </c>
      <c r="C10751" s="40" t="s">
        <v>25673</v>
      </c>
      <c r="D10751" s="14" t="s">
        <v>25674</v>
      </c>
      <c r="E10751" s="13" t="s">
        <v>25675</v>
      </c>
      <c r="F10751" s="14" t="s">
        <v>25673</v>
      </c>
      <c r="G10751" s="14" t="s">
        <v>6772</v>
      </c>
      <c r="H10751" s="41" t="s">
        <v>6712</v>
      </c>
      <c r="I10751" s="42" t="s">
        <v>85</v>
      </c>
      <c r="J10751" s="39">
        <f t="shared" si="1"/>
        <v>30</v>
      </c>
      <c r="K10751" s="7" t="str">
        <f t="shared" si="2"/>
        <v>ENG30-07504841-nzabrinutost</v>
      </c>
      <c r="L10751" s="7" t="str">
        <f>ifna(VLOOKUP(K10751,'Лист1'!D:E,2,false))</f>
        <v/>
      </c>
      <c r="M10751" s="9"/>
      <c r="N10751" s="9"/>
      <c r="O10751" s="9"/>
      <c r="P10751" s="9"/>
      <c r="Q10751" s="9"/>
      <c r="R10751" s="9"/>
    </row>
    <row r="10752" ht="15.75" customHeight="1">
      <c r="A10752" s="14" t="s">
        <v>11</v>
      </c>
      <c r="B10752" s="14" t="s">
        <v>12</v>
      </c>
      <c r="C10752" s="40" t="s">
        <v>22577</v>
      </c>
      <c r="D10752" s="14" t="s">
        <v>25676</v>
      </c>
      <c r="E10752" s="13" t="s">
        <v>25677</v>
      </c>
      <c r="F10752" s="14" t="s">
        <v>25678</v>
      </c>
      <c r="G10752" s="14" t="s">
        <v>6772</v>
      </c>
      <c r="H10752" s="41" t="s">
        <v>6712</v>
      </c>
      <c r="I10752" s="42" t="s">
        <v>85</v>
      </c>
      <c r="J10752" s="52">
        <f t="shared" si="1"/>
        <v>22</v>
      </c>
      <c r="K10752" s="7" t="str">
        <f t="shared" si="2"/>
        <v>ENG30-07505871-nudaljenost</v>
      </c>
      <c r="L10752" s="7" t="str">
        <f>ifna(VLOOKUP(K10752,'Лист1'!D:E,2,false))</f>
        <v/>
      </c>
      <c r="M10752" s="9"/>
      <c r="N10752" s="9"/>
      <c r="O10752" s="9"/>
      <c r="P10752" s="9"/>
      <c r="Q10752" s="9"/>
      <c r="R10752" s="9"/>
    </row>
    <row r="10753" ht="15.75" customHeight="1">
      <c r="A10753" s="14" t="s">
        <v>11</v>
      </c>
      <c r="B10753" s="14" t="s">
        <v>12</v>
      </c>
      <c r="C10753" s="40" t="s">
        <v>25357</v>
      </c>
      <c r="D10753" s="14" t="s">
        <v>25679</v>
      </c>
      <c r="E10753" s="13" t="s">
        <v>25680</v>
      </c>
      <c r="F10753" s="14" t="s">
        <v>25681</v>
      </c>
      <c r="G10753" s="14" t="s">
        <v>6772</v>
      </c>
      <c r="H10753" s="41" t="s">
        <v>6712</v>
      </c>
      <c r="I10753" s="42" t="s">
        <v>85</v>
      </c>
      <c r="J10753" s="43">
        <f t="shared" si="1"/>
        <v>65</v>
      </c>
      <c r="K10753" s="7" t="str">
        <f t="shared" si="2"/>
        <v>ENG30-07506569-nsramota</v>
      </c>
      <c r="L10753" s="7" t="str">
        <f>ifna(VLOOKUP(K10753,'Лист1'!D:E,2,false))</f>
        <v/>
      </c>
      <c r="M10753" s="9"/>
      <c r="N10753" s="9"/>
      <c r="O10753" s="9"/>
      <c r="P10753" s="9"/>
      <c r="Q10753" s="9"/>
      <c r="R10753" s="9"/>
    </row>
    <row r="10754" ht="15.75" customHeight="1">
      <c r="A10754" s="14" t="s">
        <v>11</v>
      </c>
      <c r="B10754" s="14" t="s">
        <v>12</v>
      </c>
      <c r="C10754" s="40" t="s">
        <v>22399</v>
      </c>
      <c r="D10754" s="14" t="s">
        <v>25682</v>
      </c>
      <c r="E10754" s="13" t="s">
        <v>25683</v>
      </c>
      <c r="F10754" s="14" t="s">
        <v>25684</v>
      </c>
      <c r="G10754" s="14" t="s">
        <v>6772</v>
      </c>
      <c r="H10754" s="41" t="s">
        <v>6712</v>
      </c>
      <c r="I10754" s="42" t="s">
        <v>85</v>
      </c>
      <c r="J10754" s="17">
        <f t="shared" si="1"/>
        <v>21</v>
      </c>
      <c r="K10754" s="7" t="str">
        <f t="shared" si="2"/>
        <v>ENG30-07508705-nsamopouzdanje</v>
      </c>
      <c r="L10754" s="7" t="str">
        <f>ifna(VLOOKUP(K10754,'Лист1'!D:E,2,false))</f>
        <v/>
      </c>
      <c r="M10754" s="9"/>
      <c r="N10754" s="9"/>
      <c r="O10754" s="9"/>
      <c r="P10754" s="9"/>
      <c r="Q10754" s="9"/>
      <c r="R10754" s="9"/>
    </row>
    <row r="10755" ht="15.75" customHeight="1">
      <c r="A10755" s="14" t="s">
        <v>11</v>
      </c>
      <c r="B10755" s="14" t="s">
        <v>12</v>
      </c>
      <c r="C10755" s="40" t="s">
        <v>25313</v>
      </c>
      <c r="D10755" s="14" t="s">
        <v>25685</v>
      </c>
      <c r="E10755" s="13" t="s">
        <v>25686</v>
      </c>
      <c r="F10755" s="14" t="s">
        <v>25313</v>
      </c>
      <c r="G10755" s="14" t="s">
        <v>6772</v>
      </c>
      <c r="H10755" s="41" t="s">
        <v>6712</v>
      </c>
      <c r="I10755" s="42" t="s">
        <v>85</v>
      </c>
      <c r="J10755" s="52">
        <f t="shared" si="1"/>
        <v>28</v>
      </c>
      <c r="K10755" s="7" t="str">
        <f t="shared" si="2"/>
        <v>ENG30-07509572-nčudo</v>
      </c>
      <c r="L10755" s="7" t="str">
        <f>ifna(VLOOKUP(K10755,'Лист1'!D:E,2,false))</f>
        <v/>
      </c>
      <c r="M10755" s="9"/>
      <c r="N10755" s="9"/>
      <c r="O10755" s="9"/>
      <c r="P10755" s="9"/>
      <c r="Q10755" s="9"/>
      <c r="R10755" s="9"/>
    </row>
    <row r="10756" ht="15.75" customHeight="1">
      <c r="A10756" s="14" t="s">
        <v>11</v>
      </c>
      <c r="B10756" s="14" t="s">
        <v>12</v>
      </c>
      <c r="C10756" s="40" t="s">
        <v>25687</v>
      </c>
      <c r="D10756" s="14" t="s">
        <v>25688</v>
      </c>
      <c r="E10756" s="13" t="s">
        <v>25689</v>
      </c>
      <c r="F10756" s="14" t="s">
        <v>25687</v>
      </c>
      <c r="G10756" s="14" t="s">
        <v>6772</v>
      </c>
      <c r="H10756" s="41" t="s">
        <v>6712</v>
      </c>
      <c r="I10756" s="42" t="s">
        <v>85</v>
      </c>
      <c r="J10756" s="68">
        <f t="shared" si="1"/>
        <v>25</v>
      </c>
      <c r="K10756" s="7" t="str">
        <f t="shared" si="2"/>
        <v>ENG30-07511733-nnada</v>
      </c>
      <c r="L10756" s="7" t="str">
        <f>ifna(VLOOKUP(K10756,'Лист1'!D:E,2,false))</f>
        <v/>
      </c>
      <c r="M10756" s="9"/>
      <c r="N10756" s="9"/>
      <c r="O10756" s="9"/>
      <c r="P10756" s="9"/>
      <c r="Q10756" s="9"/>
      <c r="R10756" s="9"/>
    </row>
    <row r="10757" ht="15.75" customHeight="1">
      <c r="A10757" s="14" t="s">
        <v>11</v>
      </c>
      <c r="B10757" s="14" t="s">
        <v>12</v>
      </c>
      <c r="C10757" s="40" t="s">
        <v>13416</v>
      </c>
      <c r="D10757" s="14" t="s">
        <v>25690</v>
      </c>
      <c r="E10757" s="13" t="s">
        <v>25691</v>
      </c>
      <c r="F10757" s="14" t="s">
        <v>25692</v>
      </c>
      <c r="G10757" s="14" t="s">
        <v>6772</v>
      </c>
      <c r="H10757" s="41" t="s">
        <v>6712</v>
      </c>
      <c r="I10757" s="42" t="s">
        <v>85</v>
      </c>
      <c r="J10757" s="47">
        <f t="shared" si="1"/>
        <v>20</v>
      </c>
      <c r="K10757" s="7" t="str">
        <f t="shared" si="2"/>
        <v>ENG30-07515560-nmir</v>
      </c>
      <c r="L10757" s="7" t="str">
        <f>ifna(VLOOKUP(K10757,'Лист1'!D:E,2,false))</f>
        <v/>
      </c>
      <c r="M10757" s="9"/>
      <c r="N10757" s="9"/>
      <c r="O10757" s="9"/>
      <c r="P10757" s="9"/>
      <c r="Q10757" s="9"/>
      <c r="R10757" s="9"/>
    </row>
    <row r="10758" ht="15.75" customHeight="1">
      <c r="A10758" s="14" t="s">
        <v>11</v>
      </c>
      <c r="B10758" s="14" t="s">
        <v>12</v>
      </c>
      <c r="C10758" s="40" t="s">
        <v>2124</v>
      </c>
      <c r="D10758" s="14" t="s">
        <v>25690</v>
      </c>
      <c r="E10758" s="13" t="s">
        <v>25691</v>
      </c>
      <c r="F10758" s="14" t="s">
        <v>25692</v>
      </c>
      <c r="G10758" s="14" t="s">
        <v>6772</v>
      </c>
      <c r="H10758" s="41" t="s">
        <v>6712</v>
      </c>
      <c r="I10758" s="42" t="s">
        <v>85</v>
      </c>
      <c r="J10758" s="95">
        <f t="shared" si="1"/>
        <v>20</v>
      </c>
      <c r="K10758" s="7" t="str">
        <f t="shared" si="2"/>
        <v>ENG30-07515560-nprimirje</v>
      </c>
      <c r="L10758" s="7" t="str">
        <f>ifna(VLOOKUP(K10758,'Лист1'!D:E,2,false))</f>
        <v/>
      </c>
      <c r="M10758" s="9"/>
      <c r="N10758" s="9"/>
      <c r="O10758" s="9"/>
      <c r="P10758" s="9"/>
      <c r="Q10758" s="9"/>
      <c r="R10758" s="9"/>
    </row>
    <row r="10759" ht="15.75" customHeight="1">
      <c r="A10759" s="14" t="s">
        <v>11</v>
      </c>
      <c r="B10759" s="14" t="s">
        <v>12</v>
      </c>
      <c r="C10759" s="40" t="s">
        <v>25693</v>
      </c>
      <c r="D10759" s="14" t="s">
        <v>25694</v>
      </c>
      <c r="E10759" s="13" t="s">
        <v>25695</v>
      </c>
      <c r="F10759" s="14" t="s">
        <v>25696</v>
      </c>
      <c r="G10759" s="14" t="s">
        <v>6772</v>
      </c>
      <c r="H10759" s="41" t="s">
        <v>6712</v>
      </c>
      <c r="I10759" s="42" t="s">
        <v>85</v>
      </c>
      <c r="J10759" s="52">
        <f t="shared" si="1"/>
        <v>113</v>
      </c>
      <c r="K10759" s="7" t="str">
        <f t="shared" si="2"/>
        <v>ENG30-07519253-nstrah</v>
      </c>
      <c r="L10759" s="7" t="str">
        <f>ifna(VLOOKUP(K10759,'Лист1'!D:E,2,false))</f>
        <v/>
      </c>
      <c r="M10759" s="9"/>
      <c r="N10759" s="9"/>
      <c r="O10759" s="9"/>
      <c r="P10759" s="9"/>
      <c r="Q10759" s="9"/>
      <c r="R10759" s="9"/>
    </row>
    <row r="10760" ht="15.75" customHeight="1">
      <c r="A10760" s="14" t="s">
        <v>11</v>
      </c>
      <c r="B10760" s="14" t="s">
        <v>12</v>
      </c>
      <c r="C10760" s="40" t="s">
        <v>25697</v>
      </c>
      <c r="D10760" s="14" t="s">
        <v>25698</v>
      </c>
      <c r="E10760" s="13" t="s">
        <v>25699</v>
      </c>
      <c r="F10760" s="14" t="s">
        <v>25697</v>
      </c>
      <c r="G10760" s="14" t="s">
        <v>6772</v>
      </c>
      <c r="H10760" s="41" t="s">
        <v>6712</v>
      </c>
      <c r="I10760" s="42" t="s">
        <v>85</v>
      </c>
      <c r="J10760" s="46">
        <f t="shared" si="1"/>
        <v>40</v>
      </c>
      <c r="K10760" s="7" t="str">
        <f t="shared" si="2"/>
        <v>ENG30-07522536-npredznak</v>
      </c>
      <c r="L10760" s="7" t="str">
        <f>ifna(VLOOKUP(K10760,'Лист1'!D:E,2,false))</f>
        <v/>
      </c>
      <c r="M10760" s="9"/>
      <c r="N10760" s="9"/>
      <c r="O10760" s="9"/>
      <c r="P10760" s="9"/>
      <c r="Q10760" s="9"/>
      <c r="R10760" s="9"/>
    </row>
    <row r="10761" ht="15.75" customHeight="1">
      <c r="A10761" s="14" t="s">
        <v>11</v>
      </c>
      <c r="B10761" s="14" t="s">
        <v>12</v>
      </c>
      <c r="C10761" s="40" t="s">
        <v>22377</v>
      </c>
      <c r="D10761" s="14" t="s">
        <v>25700</v>
      </c>
      <c r="E10761" s="13" t="s">
        <v>25701</v>
      </c>
      <c r="F10761" s="14" t="s">
        <v>25702</v>
      </c>
      <c r="G10761" s="14" t="s">
        <v>6772</v>
      </c>
      <c r="H10761" s="41" t="s">
        <v>6712</v>
      </c>
      <c r="I10761" s="42" t="s">
        <v>85</v>
      </c>
      <c r="J10761" s="61">
        <f t="shared" si="1"/>
        <v>54</v>
      </c>
      <c r="K10761" s="7" t="str">
        <f t="shared" si="2"/>
        <v>ENG30-07523485-noklevanje</v>
      </c>
      <c r="L10761" s="7" t="str">
        <f>ifna(VLOOKUP(K10761,'Лист1'!D:E,2,false))</f>
        <v/>
      </c>
      <c r="M10761" s="9"/>
      <c r="N10761" s="9"/>
      <c r="O10761" s="9"/>
      <c r="P10761" s="9"/>
      <c r="Q10761" s="9"/>
      <c r="R10761" s="9"/>
    </row>
    <row r="10762" ht="15.75" customHeight="1">
      <c r="A10762" s="14" t="s">
        <v>11</v>
      </c>
      <c r="B10762" s="14" t="s">
        <v>12</v>
      </c>
      <c r="C10762" s="40" t="s">
        <v>11898</v>
      </c>
      <c r="D10762" s="14" t="s">
        <v>25703</v>
      </c>
      <c r="E10762" s="13" t="s">
        <v>25704</v>
      </c>
      <c r="F10762" s="14" t="s">
        <v>25705</v>
      </c>
      <c r="G10762" s="14" t="s">
        <v>6772</v>
      </c>
      <c r="H10762" s="41" t="s">
        <v>6712</v>
      </c>
      <c r="I10762" s="42" t="s">
        <v>85</v>
      </c>
      <c r="J10762" s="45">
        <f t="shared" si="1"/>
        <v>22</v>
      </c>
      <c r="K10762" s="7" t="str">
        <f t="shared" si="2"/>
        <v>ENG30-07524529-nbriga</v>
      </c>
      <c r="L10762" s="7" t="str">
        <f>ifna(VLOOKUP(K10762,'Лист1'!D:E,2,false))</f>
        <v/>
      </c>
      <c r="M10762" s="9"/>
      <c r="N10762" s="9"/>
      <c r="O10762" s="9"/>
      <c r="P10762" s="9"/>
      <c r="Q10762" s="9"/>
      <c r="R10762" s="9"/>
    </row>
    <row r="10763" ht="15.75" customHeight="1">
      <c r="A10763" s="14" t="s">
        <v>11</v>
      </c>
      <c r="B10763" s="14" t="s">
        <v>12</v>
      </c>
      <c r="C10763" s="40" t="s">
        <v>25673</v>
      </c>
      <c r="D10763" s="14" t="s">
        <v>25703</v>
      </c>
      <c r="E10763" s="13" t="s">
        <v>25704</v>
      </c>
      <c r="F10763" s="14" t="s">
        <v>25705</v>
      </c>
      <c r="G10763" s="14" t="s">
        <v>6772</v>
      </c>
      <c r="H10763" s="41" t="s">
        <v>6712</v>
      </c>
      <c r="I10763" s="42" t="s">
        <v>85</v>
      </c>
      <c r="J10763" s="38">
        <f t="shared" si="1"/>
        <v>22</v>
      </c>
      <c r="K10763" s="7" t="str">
        <f t="shared" si="2"/>
        <v>ENG30-07524529-nzabrinutost</v>
      </c>
      <c r="L10763" s="7" t="str">
        <f>ifna(VLOOKUP(K10763,'Лист1'!D:E,2,false))</f>
        <v/>
      </c>
      <c r="M10763" s="9"/>
      <c r="N10763" s="9"/>
      <c r="O10763" s="9"/>
      <c r="P10763" s="9"/>
      <c r="Q10763" s="9"/>
      <c r="R10763" s="9"/>
    </row>
    <row r="10764" ht="15.75" customHeight="1">
      <c r="A10764" s="14" t="s">
        <v>11</v>
      </c>
      <c r="B10764" s="14" t="s">
        <v>12</v>
      </c>
      <c r="C10764" s="40" t="s">
        <v>25706</v>
      </c>
      <c r="D10764" s="14" t="s">
        <v>25707</v>
      </c>
      <c r="E10764" s="13" t="s">
        <v>25708</v>
      </c>
      <c r="F10764" s="14" t="s">
        <v>25709</v>
      </c>
      <c r="G10764" s="14" t="s">
        <v>6772</v>
      </c>
      <c r="H10764" s="41" t="s">
        <v>6712</v>
      </c>
      <c r="I10764" s="42" t="s">
        <v>85</v>
      </c>
      <c r="J10764" s="30">
        <f t="shared" si="1"/>
        <v>24</v>
      </c>
      <c r="K10764" s="7" t="str">
        <f t="shared" si="2"/>
        <v>ENG30-07526182-nhrabrost</v>
      </c>
      <c r="L10764" s="7" t="str">
        <f>ifna(VLOOKUP(K10764,'Лист1'!D:E,2,false))</f>
        <v/>
      </c>
      <c r="M10764" s="9"/>
      <c r="N10764" s="9"/>
      <c r="O10764" s="9"/>
      <c r="P10764" s="9"/>
      <c r="Q10764" s="9"/>
      <c r="R10764" s="9"/>
    </row>
    <row r="10765" ht="15.75" customHeight="1">
      <c r="A10765" s="14" t="s">
        <v>11</v>
      </c>
      <c r="B10765" s="14" t="s">
        <v>12</v>
      </c>
      <c r="C10765" s="40" t="s">
        <v>11883</v>
      </c>
      <c r="D10765" s="14" t="s">
        <v>25710</v>
      </c>
      <c r="E10765" s="13" t="s">
        <v>25711</v>
      </c>
      <c r="F10765" s="14" t="s">
        <v>11883</v>
      </c>
      <c r="G10765" s="14" t="s">
        <v>6772</v>
      </c>
      <c r="H10765" s="41" t="s">
        <v>6712</v>
      </c>
      <c r="I10765" s="42" t="s">
        <v>85</v>
      </c>
      <c r="J10765" s="63">
        <f t="shared" si="1"/>
        <v>38</v>
      </c>
      <c r="K10765" s="7" t="str">
        <f t="shared" si="2"/>
        <v>ENG30-07526338-nzaštita</v>
      </c>
      <c r="L10765" s="7" t="str">
        <f>ifna(VLOOKUP(K10765,'Лист1'!D:E,2,false))</f>
        <v/>
      </c>
      <c r="M10765" s="9"/>
      <c r="N10765" s="9"/>
      <c r="O10765" s="9"/>
      <c r="P10765" s="9"/>
      <c r="Q10765" s="9"/>
      <c r="R10765" s="9"/>
    </row>
    <row r="10766" ht="15.75" customHeight="1">
      <c r="A10766" s="14" t="s">
        <v>11</v>
      </c>
      <c r="B10766" s="14" t="s">
        <v>12</v>
      </c>
      <c r="C10766" s="40" t="s">
        <v>21742</v>
      </c>
      <c r="D10766" s="14" t="s">
        <v>25712</v>
      </c>
      <c r="E10766" s="13" t="s">
        <v>25713</v>
      </c>
      <c r="F10766" s="14" t="s">
        <v>25714</v>
      </c>
      <c r="G10766" s="14" t="s">
        <v>6772</v>
      </c>
      <c r="H10766" s="41" t="s">
        <v>6712</v>
      </c>
      <c r="I10766" s="42" t="s">
        <v>85</v>
      </c>
      <c r="J10766" s="17">
        <f t="shared" si="1"/>
        <v>37</v>
      </c>
      <c r="K10766" s="7" t="str">
        <f t="shared" si="2"/>
        <v>ENG30-07528470-nnaboj</v>
      </c>
      <c r="L10766" s="7" t="str">
        <f>ifna(VLOOKUP(K10766,'Лист1'!D:E,2,false))</f>
        <v/>
      </c>
      <c r="M10766" s="9"/>
      <c r="N10766" s="9"/>
      <c r="O10766" s="9"/>
      <c r="P10766" s="9"/>
      <c r="Q10766" s="9"/>
      <c r="R10766" s="9"/>
    </row>
    <row r="10767" ht="15.75" customHeight="1">
      <c r="A10767" s="14" t="s">
        <v>11</v>
      </c>
      <c r="B10767" s="14" t="s">
        <v>12</v>
      </c>
      <c r="C10767" s="40" t="s">
        <v>25715</v>
      </c>
      <c r="D10767" s="14" t="s">
        <v>25716</v>
      </c>
      <c r="E10767" s="13" t="s">
        <v>25717</v>
      </c>
      <c r="F10767" s="14" t="s">
        <v>25718</v>
      </c>
      <c r="G10767" s="14" t="s">
        <v>6772</v>
      </c>
      <c r="H10767" s="41" t="s">
        <v>6712</v>
      </c>
      <c r="I10767" s="42" t="s">
        <v>85</v>
      </c>
      <c r="J10767" s="43">
        <f t="shared" si="1"/>
        <v>44</v>
      </c>
      <c r="K10767" s="7" t="str">
        <f t="shared" si="2"/>
        <v>ENG30-07534108-nusamljenost</v>
      </c>
      <c r="L10767" s="7" t="str">
        <f>ifna(VLOOKUP(K10767,'Лист1'!D:E,2,false))</f>
        <v/>
      </c>
      <c r="M10767" s="9"/>
      <c r="N10767" s="9"/>
      <c r="O10767" s="9"/>
      <c r="P10767" s="9"/>
      <c r="Q10767" s="9"/>
      <c r="R10767" s="9"/>
    </row>
    <row r="10768" ht="15.75" customHeight="1">
      <c r="A10768" s="14" t="s">
        <v>11</v>
      </c>
      <c r="B10768" s="14" t="s">
        <v>12</v>
      </c>
      <c r="C10768" s="40" t="s">
        <v>25719</v>
      </c>
      <c r="D10768" s="14" t="s">
        <v>25720</v>
      </c>
      <c r="E10768" s="13" t="s">
        <v>25721</v>
      </c>
      <c r="F10768" s="14" t="s">
        <v>25722</v>
      </c>
      <c r="G10768" s="14" t="s">
        <v>6772</v>
      </c>
      <c r="H10768" s="41" t="s">
        <v>6712</v>
      </c>
      <c r="I10768" s="42" t="s">
        <v>85</v>
      </c>
      <c r="J10768" s="17">
        <f t="shared" si="1"/>
        <v>62</v>
      </c>
      <c r="K10768" s="7" t="str">
        <f t="shared" si="2"/>
        <v>ENG30-07535010-nbol</v>
      </c>
      <c r="L10768" s="7" t="str">
        <f>ifna(VLOOKUP(K10768,'Лист1'!D:E,2,false))</f>
        <v/>
      </c>
      <c r="M10768" s="9"/>
      <c r="N10768" s="9"/>
      <c r="O10768" s="9"/>
      <c r="P10768" s="9"/>
      <c r="Q10768" s="9"/>
      <c r="R10768" s="9"/>
    </row>
    <row r="10769" ht="15.75" customHeight="1">
      <c r="A10769" s="14" t="s">
        <v>11</v>
      </c>
      <c r="B10769" s="14" t="s">
        <v>12</v>
      </c>
      <c r="C10769" s="40" t="s">
        <v>25723</v>
      </c>
      <c r="D10769" s="14" t="s">
        <v>25724</v>
      </c>
      <c r="E10769" s="13" t="s">
        <v>25725</v>
      </c>
      <c r="F10769" s="14" t="s">
        <v>25723</v>
      </c>
      <c r="G10769" s="14" t="s">
        <v>7038</v>
      </c>
      <c r="H10769" s="41" t="s">
        <v>6712</v>
      </c>
      <c r="I10769" s="42" t="s">
        <v>85</v>
      </c>
      <c r="J10769" s="27">
        <f t="shared" si="1"/>
        <v>44</v>
      </c>
      <c r="K10769" s="7" t="str">
        <f t="shared" si="2"/>
        <v>ENG30-07537485-ndepresija</v>
      </c>
      <c r="L10769" s="7" t="str">
        <f>ifna(VLOOKUP(K10769,'Лист1'!D:E,2,false))</f>
        <v/>
      </c>
      <c r="M10769" s="9"/>
      <c r="N10769" s="9"/>
      <c r="O10769" s="9"/>
      <c r="P10769" s="9"/>
      <c r="Q10769" s="9"/>
      <c r="R10769" s="9"/>
    </row>
    <row r="10770" ht="15.75" customHeight="1">
      <c r="A10770" s="14" t="s">
        <v>11</v>
      </c>
      <c r="B10770" s="14" t="s">
        <v>12</v>
      </c>
      <c r="C10770" s="40" t="s">
        <v>25726</v>
      </c>
      <c r="D10770" s="14" t="s">
        <v>25727</v>
      </c>
      <c r="E10770" s="13" t="s">
        <v>25728</v>
      </c>
      <c r="F10770" s="14" t="s">
        <v>25729</v>
      </c>
      <c r="G10770" s="14" t="s">
        <v>6772</v>
      </c>
      <c r="H10770" s="41" t="s">
        <v>6712</v>
      </c>
      <c r="I10770" s="42" t="s">
        <v>85</v>
      </c>
      <c r="J10770" s="39">
        <f t="shared" si="1"/>
        <v>35</v>
      </c>
      <c r="K10770" s="7" t="str">
        <f t="shared" si="2"/>
        <v>ENG30-07539790-ndosada</v>
      </c>
      <c r="L10770" s="7" t="str">
        <f>ifna(VLOOKUP(K10770,'Лист1'!D:E,2,false))</f>
        <v/>
      </c>
      <c r="M10770" s="9"/>
      <c r="N10770" s="9"/>
      <c r="O10770" s="9"/>
      <c r="P10770" s="9"/>
      <c r="Q10770" s="9"/>
      <c r="R10770" s="9"/>
    </row>
    <row r="10771" ht="15.75" customHeight="1">
      <c r="A10771" s="14" t="s">
        <v>11</v>
      </c>
      <c r="B10771" s="14" t="s">
        <v>12</v>
      </c>
      <c r="C10771" s="40" t="s">
        <v>25687</v>
      </c>
      <c r="D10771" s="14" t="s">
        <v>25730</v>
      </c>
      <c r="E10771" s="13" t="s">
        <v>25731</v>
      </c>
      <c r="F10771" s="14" t="s">
        <v>25687</v>
      </c>
      <c r="G10771" s="14" t="s">
        <v>6772</v>
      </c>
      <c r="H10771" s="41" t="s">
        <v>6712</v>
      </c>
      <c r="I10771" s="42" t="s">
        <v>85</v>
      </c>
      <c r="J10771" s="38">
        <f t="shared" si="1"/>
        <v>44</v>
      </c>
      <c r="K10771" s="7" t="str">
        <f t="shared" si="2"/>
        <v>ENG30-07541053-nnada</v>
      </c>
      <c r="L10771" s="7" t="str">
        <f>ifna(VLOOKUP(K10771,'Лист1'!D:E,2,false))</f>
        <v/>
      </c>
      <c r="M10771" s="9"/>
      <c r="N10771" s="9"/>
      <c r="O10771" s="9"/>
      <c r="P10771" s="9"/>
      <c r="Q10771" s="9"/>
      <c r="R10771" s="9"/>
    </row>
    <row r="10772" ht="15.75" customHeight="1">
      <c r="A10772" s="14" t="s">
        <v>11</v>
      </c>
      <c r="B10772" s="14" t="s">
        <v>12</v>
      </c>
      <c r="C10772" s="40" t="s">
        <v>23466</v>
      </c>
      <c r="D10772" s="14" t="s">
        <v>25732</v>
      </c>
      <c r="E10772" s="13" t="s">
        <v>25733</v>
      </c>
      <c r="F10772" s="14" t="s">
        <v>23466</v>
      </c>
      <c r="G10772" s="14" t="s">
        <v>6772</v>
      </c>
      <c r="H10772" s="41" t="s">
        <v>6712</v>
      </c>
      <c r="I10772" s="42" t="s">
        <v>85</v>
      </c>
      <c r="J10772" s="30">
        <f t="shared" si="1"/>
        <v>50</v>
      </c>
      <c r="K10772" s="7" t="str">
        <f t="shared" si="2"/>
        <v>ENG30-07543288-nljubav</v>
      </c>
      <c r="L10772" s="7" t="str">
        <f>ifna(VLOOKUP(K10772,'Лист1'!D:E,2,false))</f>
        <v/>
      </c>
      <c r="M10772" s="9"/>
      <c r="N10772" s="9"/>
      <c r="O10772" s="9"/>
      <c r="P10772" s="9"/>
      <c r="Q10772" s="9"/>
      <c r="R10772" s="9"/>
    </row>
    <row r="10773" ht="15.75" customHeight="1">
      <c r="A10773" s="14" t="s">
        <v>11</v>
      </c>
      <c r="B10773" s="14" t="s">
        <v>12</v>
      </c>
      <c r="C10773" s="40" t="s">
        <v>25663</v>
      </c>
      <c r="D10773" s="14" t="s">
        <v>25734</v>
      </c>
      <c r="E10773" s="13" t="s">
        <v>25735</v>
      </c>
      <c r="F10773" s="14" t="s">
        <v>25736</v>
      </c>
      <c r="G10773" s="14" t="s">
        <v>6772</v>
      </c>
      <c r="H10773" s="41" t="s">
        <v>6712</v>
      </c>
      <c r="I10773" s="42" t="s">
        <v>85</v>
      </c>
      <c r="J10773" s="52">
        <f t="shared" si="1"/>
        <v>27</v>
      </c>
      <c r="K10773" s="7" t="str">
        <f t="shared" si="2"/>
        <v>ENG30-07544129-noduševljenje</v>
      </c>
      <c r="L10773" s="7" t="str">
        <f>ifna(VLOOKUP(K10773,'Лист1'!D:E,2,false))</f>
        <v/>
      </c>
      <c r="M10773" s="9"/>
      <c r="N10773" s="9"/>
      <c r="O10773" s="9"/>
      <c r="P10773" s="9"/>
      <c r="Q10773" s="9"/>
      <c r="R10773" s="9"/>
    </row>
    <row r="10774" ht="15.75" customHeight="1">
      <c r="A10774" s="14" t="s">
        <v>11</v>
      </c>
      <c r="B10774" s="14" t="s">
        <v>12</v>
      </c>
      <c r="C10774" s="40" t="s">
        <v>22336</v>
      </c>
      <c r="D10774" s="14" t="s">
        <v>25737</v>
      </c>
      <c r="E10774" s="13" t="s">
        <v>25738</v>
      </c>
      <c r="F10774" s="14" t="s">
        <v>25739</v>
      </c>
      <c r="G10774" s="14" t="s">
        <v>6772</v>
      </c>
      <c r="H10774" s="41" t="s">
        <v>6712</v>
      </c>
      <c r="I10774" s="42" t="s">
        <v>85</v>
      </c>
      <c r="J10774" s="39">
        <f t="shared" si="1"/>
        <v>35</v>
      </c>
      <c r="K10774" s="7" t="str">
        <f t="shared" si="2"/>
        <v>ENG30-07545415-nobzir</v>
      </c>
      <c r="L10774" s="7" t="str">
        <f>ifna(VLOOKUP(K10774,'Лист1'!D:E,2,false))</f>
        <v/>
      </c>
      <c r="M10774" s="9"/>
      <c r="N10774" s="9"/>
      <c r="O10774" s="9"/>
      <c r="P10774" s="9"/>
      <c r="Q10774" s="9"/>
      <c r="R10774" s="9"/>
    </row>
    <row r="10775" ht="15.75" customHeight="1">
      <c r="A10775" s="14" t="s">
        <v>11</v>
      </c>
      <c r="B10775" s="14" t="s">
        <v>12</v>
      </c>
      <c r="C10775" s="40" t="s">
        <v>22124</v>
      </c>
      <c r="D10775" s="14" t="s">
        <v>25740</v>
      </c>
      <c r="E10775" s="13" t="s">
        <v>25741</v>
      </c>
      <c r="F10775" s="14" t="s">
        <v>25742</v>
      </c>
      <c r="G10775" s="14" t="s">
        <v>6772</v>
      </c>
      <c r="H10775" s="41" t="s">
        <v>6712</v>
      </c>
      <c r="I10775" s="42" t="s">
        <v>85</v>
      </c>
      <c r="J10775" s="21">
        <f t="shared" si="1"/>
        <v>69</v>
      </c>
      <c r="K10775" s="7" t="str">
        <f t="shared" si="2"/>
        <v>ENG30-07551052-nraspoloženje</v>
      </c>
      <c r="L10775" s="7" t="str">
        <f>ifna(VLOOKUP(K10775,'Лист1'!D:E,2,false))</f>
        <v/>
      </c>
      <c r="M10775" s="9"/>
      <c r="N10775" s="9"/>
      <c r="O10775" s="9"/>
      <c r="P10775" s="9"/>
      <c r="Q10775" s="9"/>
      <c r="R10775" s="9"/>
    </row>
    <row r="10776" ht="15.75" customHeight="1">
      <c r="A10776" s="14" t="s">
        <v>11</v>
      </c>
      <c r="B10776" s="14" t="s">
        <v>12</v>
      </c>
      <c r="C10776" s="40" t="s">
        <v>23124</v>
      </c>
      <c r="D10776" s="14" t="s">
        <v>25743</v>
      </c>
      <c r="E10776" s="13" t="s">
        <v>25744</v>
      </c>
      <c r="F10776" s="14" t="s">
        <v>23124</v>
      </c>
      <c r="G10776" s="14" t="s">
        <v>6772</v>
      </c>
      <c r="H10776" s="41" t="s">
        <v>6712</v>
      </c>
      <c r="I10776" s="42" t="s">
        <v>85</v>
      </c>
      <c r="J10776" s="61">
        <f t="shared" si="1"/>
        <v>52</v>
      </c>
      <c r="K10776" s="7" t="str">
        <f t="shared" si="2"/>
        <v>ENG30-07553301-nrazumevanje</v>
      </c>
      <c r="L10776" s="7" t="str">
        <f>ifna(VLOOKUP(K10776,'Лист1'!D:E,2,false))</f>
        <v/>
      </c>
      <c r="M10776" s="9"/>
      <c r="N10776" s="9"/>
      <c r="O10776" s="9"/>
      <c r="P10776" s="9"/>
      <c r="Q10776" s="9"/>
      <c r="R10776" s="9"/>
    </row>
    <row r="10777" ht="15.75" customHeight="1">
      <c r="A10777" s="14" t="s">
        <v>11</v>
      </c>
      <c r="B10777" s="14" t="s">
        <v>12</v>
      </c>
      <c r="C10777" s="40" t="s">
        <v>25745</v>
      </c>
      <c r="D10777" s="14" t="s">
        <v>25746</v>
      </c>
      <c r="E10777" s="13" t="s">
        <v>25747</v>
      </c>
      <c r="F10777" s="14" t="s">
        <v>25745</v>
      </c>
      <c r="G10777" s="14" t="s">
        <v>7914</v>
      </c>
      <c r="H10777" s="41" t="s">
        <v>6712</v>
      </c>
      <c r="I10777" s="42" t="s">
        <v>85</v>
      </c>
      <c r="J10777" s="39">
        <f t="shared" si="1"/>
        <v>43</v>
      </c>
      <c r="K10777" s="7" t="str">
        <f t="shared" si="2"/>
        <v>ENG30-07556970-njelo</v>
      </c>
      <c r="L10777" s="7" t="str">
        <f>ifna(VLOOKUP(K10777,'Лист1'!D:E,2,false))</f>
        <v/>
      </c>
      <c r="M10777" s="9"/>
      <c r="N10777" s="9"/>
      <c r="O10777" s="9"/>
      <c r="P10777" s="9"/>
      <c r="Q10777" s="9"/>
      <c r="R10777" s="9"/>
    </row>
    <row r="10778" ht="15.75" customHeight="1">
      <c r="A10778" s="14" t="s">
        <v>11</v>
      </c>
      <c r="B10778" s="14" t="s">
        <v>12</v>
      </c>
      <c r="C10778" s="40" t="s">
        <v>25745</v>
      </c>
      <c r="D10778" s="14" t="s">
        <v>25748</v>
      </c>
      <c r="E10778" s="13" t="s">
        <v>25749</v>
      </c>
      <c r="F10778" s="14" t="s">
        <v>25750</v>
      </c>
      <c r="G10778" s="14" t="s">
        <v>7914</v>
      </c>
      <c r="H10778" s="41" t="s">
        <v>6712</v>
      </c>
      <c r="I10778" s="42" t="s">
        <v>85</v>
      </c>
      <c r="J10778" s="83">
        <f t="shared" si="1"/>
        <v>35</v>
      </c>
      <c r="K10778" s="7" t="str">
        <f t="shared" si="2"/>
        <v>ENG30-07557434-njelo</v>
      </c>
      <c r="L10778" s="7" t="str">
        <f>ifna(VLOOKUP(K10778,'Лист1'!D:E,2,false))</f>
        <v/>
      </c>
      <c r="M10778" s="9"/>
      <c r="N10778" s="9"/>
      <c r="O10778" s="9"/>
      <c r="P10778" s="9"/>
      <c r="Q10778" s="9"/>
      <c r="R10778" s="9"/>
    </row>
    <row r="10779" ht="15.75" customHeight="1">
      <c r="A10779" s="14" t="s">
        <v>11</v>
      </c>
      <c r="B10779" s="14" t="s">
        <v>12</v>
      </c>
      <c r="C10779" s="40" t="s">
        <v>25751</v>
      </c>
      <c r="D10779" s="14" t="s">
        <v>25752</v>
      </c>
      <c r="E10779" s="13" t="s">
        <v>25753</v>
      </c>
      <c r="F10779" s="14" t="s">
        <v>25751</v>
      </c>
      <c r="G10779" s="14" t="s">
        <v>7020</v>
      </c>
      <c r="H10779" s="41" t="s">
        <v>6712</v>
      </c>
      <c r="I10779" s="42" t="s">
        <v>85</v>
      </c>
      <c r="J10779" s="50">
        <f t="shared" si="1"/>
        <v>39</v>
      </c>
      <c r="K10779" s="7" t="str">
        <f t="shared" si="2"/>
        <v>ENG30-07560652-nobrok</v>
      </c>
      <c r="L10779" s="7" t="str">
        <f>ifna(VLOOKUP(K10779,'Лист1'!D:E,2,false))</f>
        <v/>
      </c>
      <c r="M10779" s="9"/>
      <c r="N10779" s="9"/>
      <c r="O10779" s="9"/>
      <c r="P10779" s="9"/>
      <c r="Q10779" s="9"/>
      <c r="R10779" s="9"/>
    </row>
    <row r="10780" ht="15.75" customHeight="1">
      <c r="A10780" s="14" t="s">
        <v>11</v>
      </c>
      <c r="B10780" s="14" t="s">
        <v>12</v>
      </c>
      <c r="C10780" s="40" t="s">
        <v>12017</v>
      </c>
      <c r="D10780" s="14" t="s">
        <v>25754</v>
      </c>
      <c r="E10780" s="13" t="s">
        <v>25755</v>
      </c>
      <c r="F10780" s="14" t="s">
        <v>25756</v>
      </c>
      <c r="G10780" s="14" t="s">
        <v>7020</v>
      </c>
      <c r="H10780" s="41" t="s">
        <v>6712</v>
      </c>
      <c r="I10780" s="42" t="s">
        <v>85</v>
      </c>
      <c r="J10780" s="61">
        <f t="shared" si="1"/>
        <v>70</v>
      </c>
      <c r="K10780" s="7" t="str">
        <f t="shared" si="2"/>
        <v>ENG30-07560903-nishrana</v>
      </c>
      <c r="L10780" s="7" t="str">
        <f>ifna(VLOOKUP(K10780,'Лист1'!D:E,2,false))</f>
        <v/>
      </c>
      <c r="M10780" s="9"/>
      <c r="N10780" s="9"/>
      <c r="O10780" s="9"/>
      <c r="P10780" s="9"/>
      <c r="Q10780" s="9"/>
      <c r="R10780" s="9"/>
    </row>
    <row r="10781" ht="15.75" customHeight="1">
      <c r="A10781" s="14" t="s">
        <v>11</v>
      </c>
      <c r="B10781" s="14" t="s">
        <v>12</v>
      </c>
      <c r="C10781" s="40" t="s">
        <v>12017</v>
      </c>
      <c r="D10781" s="14" t="s">
        <v>25757</v>
      </c>
      <c r="E10781" s="13" t="s">
        <v>25758</v>
      </c>
      <c r="F10781" s="14" t="s">
        <v>25756</v>
      </c>
      <c r="G10781" s="14" t="s">
        <v>7020</v>
      </c>
      <c r="H10781" s="41" t="s">
        <v>6712</v>
      </c>
      <c r="I10781" s="42" t="s">
        <v>85</v>
      </c>
      <c r="J10781" s="39">
        <f t="shared" si="1"/>
        <v>25</v>
      </c>
      <c r="K10781" s="7" t="str">
        <f t="shared" si="2"/>
        <v>ENG30-07561112-nishrana</v>
      </c>
      <c r="L10781" s="7" t="str">
        <f>ifna(VLOOKUP(K10781,'Лист1'!D:E,2,false))</f>
        <v/>
      </c>
      <c r="M10781" s="9"/>
      <c r="N10781" s="9"/>
      <c r="O10781" s="9"/>
      <c r="P10781" s="9"/>
      <c r="Q10781" s="9"/>
      <c r="R10781" s="9"/>
    </row>
    <row r="10782" ht="15.75" customHeight="1">
      <c r="A10782" s="14" t="s">
        <v>11</v>
      </c>
      <c r="B10782" s="14" t="s">
        <v>12</v>
      </c>
      <c r="C10782" s="40" t="s">
        <v>25759</v>
      </c>
      <c r="D10782" s="14" t="s">
        <v>25760</v>
      </c>
      <c r="E10782" s="13" t="s">
        <v>25761</v>
      </c>
      <c r="F10782" s="14" t="s">
        <v>25759</v>
      </c>
      <c r="G10782" s="14" t="s">
        <v>7914</v>
      </c>
      <c r="H10782" s="41" t="s">
        <v>6712</v>
      </c>
      <c r="I10782" s="42" t="s">
        <v>85</v>
      </c>
      <c r="J10782" s="25">
        <f t="shared" si="1"/>
        <v>32</v>
      </c>
      <c r="K10782" s="7" t="str">
        <f t="shared" si="2"/>
        <v>ENG30-07570720-nhrana</v>
      </c>
      <c r="L10782" s="7" t="str">
        <f>ifna(VLOOKUP(K10782,'Лист1'!D:E,2,false))</f>
        <v/>
      </c>
      <c r="M10782" s="9"/>
      <c r="N10782" s="9"/>
      <c r="O10782" s="9"/>
      <c r="P10782" s="9"/>
      <c r="Q10782" s="9"/>
      <c r="R10782" s="9"/>
    </row>
    <row r="10783" ht="15.75" customHeight="1">
      <c r="A10783" s="14" t="s">
        <v>11</v>
      </c>
      <c r="B10783" s="14" t="s">
        <v>12</v>
      </c>
      <c r="C10783" s="40" t="s">
        <v>25751</v>
      </c>
      <c r="D10783" s="14" t="s">
        <v>25762</v>
      </c>
      <c r="E10783" s="13" t="s">
        <v>25763</v>
      </c>
      <c r="F10783" s="14" t="s">
        <v>25751</v>
      </c>
      <c r="G10783" s="14" t="s">
        <v>7914</v>
      </c>
      <c r="H10783" s="41" t="s">
        <v>6712</v>
      </c>
      <c r="I10783" s="42" t="s">
        <v>85</v>
      </c>
      <c r="J10783" s="60">
        <f t="shared" si="1"/>
        <v>38</v>
      </c>
      <c r="K10783" s="7" t="str">
        <f t="shared" si="2"/>
        <v>ENG30-07573696-nobrok</v>
      </c>
      <c r="L10783" s="7" t="str">
        <f>ifna(VLOOKUP(K10783,'Лист1'!D:E,2,false))</f>
        <v/>
      </c>
      <c r="M10783" s="9"/>
      <c r="N10783" s="9"/>
      <c r="O10783" s="9"/>
      <c r="P10783" s="9"/>
      <c r="Q10783" s="9"/>
      <c r="R10783" s="9"/>
    </row>
    <row r="10784" ht="15.75" customHeight="1">
      <c r="A10784" s="14" t="s">
        <v>11</v>
      </c>
      <c r="B10784" s="14" t="s">
        <v>12</v>
      </c>
      <c r="C10784" s="40" t="s">
        <v>25764</v>
      </c>
      <c r="D10784" s="14" t="s">
        <v>25765</v>
      </c>
      <c r="E10784" s="13" t="s">
        <v>25766</v>
      </c>
      <c r="F10784" s="14" t="s">
        <v>25764</v>
      </c>
      <c r="G10784" s="14" t="s">
        <v>7914</v>
      </c>
      <c r="H10784" s="41" t="s">
        <v>6712</v>
      </c>
      <c r="I10784" s="42" t="s">
        <v>85</v>
      </c>
      <c r="J10784" s="60">
        <f t="shared" si="1"/>
        <v>42</v>
      </c>
      <c r="K10784" s="7" t="str">
        <f t="shared" si="2"/>
        <v>ENG30-07574602-ndoručak</v>
      </c>
      <c r="L10784" s="7" t="str">
        <f>ifna(VLOOKUP(K10784,'Лист1'!D:E,2,false))</f>
        <v/>
      </c>
      <c r="M10784" s="9"/>
      <c r="N10784" s="9"/>
      <c r="O10784" s="9"/>
      <c r="P10784" s="9"/>
      <c r="Q10784" s="9"/>
      <c r="R10784" s="9"/>
    </row>
    <row r="10785" ht="15.75" customHeight="1">
      <c r="A10785" s="14" t="s">
        <v>11</v>
      </c>
      <c r="B10785" s="14" t="s">
        <v>12</v>
      </c>
      <c r="C10785" s="40" t="s">
        <v>25767</v>
      </c>
      <c r="D10785" s="14" t="s">
        <v>25768</v>
      </c>
      <c r="E10785" s="13" t="s">
        <v>25769</v>
      </c>
      <c r="F10785" s="14" t="s">
        <v>25767</v>
      </c>
      <c r="G10785" s="14" t="s">
        <v>7914</v>
      </c>
      <c r="H10785" s="41" t="s">
        <v>6712</v>
      </c>
      <c r="I10785" s="42" t="s">
        <v>85</v>
      </c>
      <c r="J10785" s="45">
        <f t="shared" si="1"/>
        <v>58</v>
      </c>
      <c r="K10785" s="7" t="str">
        <f t="shared" si="2"/>
        <v>ENG30-07614500-nsladoled</v>
      </c>
      <c r="L10785" s="7" t="str">
        <f>ifna(VLOOKUP(K10785,'Лист1'!D:E,2,false))</f>
        <v/>
      </c>
      <c r="M10785" s="9"/>
      <c r="N10785" s="9"/>
      <c r="O10785" s="9"/>
      <c r="P10785" s="9"/>
      <c r="Q10785" s="9"/>
      <c r="R10785" s="9"/>
    </row>
    <row r="10786" ht="15.75" customHeight="1">
      <c r="A10786" s="14" t="s">
        <v>11</v>
      </c>
      <c r="B10786" s="14" t="s">
        <v>12</v>
      </c>
      <c r="C10786" s="40" t="s">
        <v>25770</v>
      </c>
      <c r="D10786" s="14" t="s">
        <v>25771</v>
      </c>
      <c r="E10786" s="13" t="s">
        <v>25772</v>
      </c>
      <c r="F10786" s="14" t="s">
        <v>25770</v>
      </c>
      <c r="G10786" s="14" t="s">
        <v>7914</v>
      </c>
      <c r="H10786" s="41" t="s">
        <v>6712</v>
      </c>
      <c r="I10786" s="42" t="s">
        <v>85</v>
      </c>
      <c r="J10786" s="28">
        <f t="shared" si="1"/>
        <v>76</v>
      </c>
      <c r="K10786" s="7" t="str">
        <f t="shared" si="2"/>
        <v>ENG30-07649854-nmeso</v>
      </c>
      <c r="L10786" s="7" t="str">
        <f>ifna(VLOOKUP(K10786,'Лист1'!D:E,2,false))</f>
        <v/>
      </c>
      <c r="M10786" s="9"/>
      <c r="N10786" s="9"/>
      <c r="O10786" s="9"/>
      <c r="P10786" s="9"/>
      <c r="Q10786" s="9"/>
      <c r="R10786" s="9"/>
    </row>
    <row r="10787" ht="15.75" customHeight="1">
      <c r="A10787" s="14" t="s">
        <v>11</v>
      </c>
      <c r="B10787" s="14" t="s">
        <v>12</v>
      </c>
      <c r="C10787" s="40" t="s">
        <v>22128</v>
      </c>
      <c r="D10787" s="14" t="s">
        <v>25773</v>
      </c>
      <c r="E10787" s="13" t="s">
        <v>25774</v>
      </c>
      <c r="F10787" s="14" t="s">
        <v>22128</v>
      </c>
      <c r="G10787" s="14" t="s">
        <v>7914</v>
      </c>
      <c r="H10787" s="41" t="s">
        <v>6712</v>
      </c>
      <c r="I10787" s="42" t="s">
        <v>85</v>
      </c>
      <c r="J10787" s="25">
        <f t="shared" si="1"/>
        <v>58</v>
      </c>
      <c r="K10787" s="7" t="str">
        <f t="shared" si="2"/>
        <v>ENG30-07651905-nsrce</v>
      </c>
      <c r="L10787" s="7" t="str">
        <f>ifna(VLOOKUP(K10787,'Лист1'!D:E,2,false))</f>
        <v/>
      </c>
      <c r="M10787" s="9"/>
      <c r="N10787" s="9"/>
      <c r="O10787" s="9"/>
      <c r="P10787" s="9"/>
      <c r="Q10787" s="9"/>
      <c r="R10787" s="9"/>
    </row>
    <row r="10788" ht="15.75" customHeight="1">
      <c r="A10788" s="14" t="s">
        <v>11</v>
      </c>
      <c r="B10788" s="14" t="s">
        <v>12</v>
      </c>
      <c r="C10788" s="40" t="s">
        <v>21934</v>
      </c>
      <c r="D10788" s="14" t="s">
        <v>25775</v>
      </c>
      <c r="E10788" s="13" t="s">
        <v>25776</v>
      </c>
      <c r="F10788" s="14" t="s">
        <v>21934</v>
      </c>
      <c r="G10788" s="14" t="s">
        <v>7914</v>
      </c>
      <c r="H10788" s="41" t="s">
        <v>6712</v>
      </c>
      <c r="I10788" s="42" t="s">
        <v>85</v>
      </c>
      <c r="J10788" s="50">
        <f t="shared" si="1"/>
        <v>41</v>
      </c>
      <c r="K10788" s="7" t="str">
        <f t="shared" si="2"/>
        <v>ENG30-07652995-njezik</v>
      </c>
      <c r="L10788" s="7" t="str">
        <f>ifna(VLOOKUP(K10788,'Лист1'!D:E,2,false))</f>
        <v/>
      </c>
      <c r="M10788" s="9"/>
      <c r="N10788" s="9"/>
      <c r="O10788" s="9"/>
      <c r="P10788" s="9"/>
      <c r="Q10788" s="9"/>
      <c r="R10788" s="9"/>
    </row>
    <row r="10789" ht="15.75" customHeight="1">
      <c r="A10789" s="14" t="s">
        <v>11</v>
      </c>
      <c r="B10789" s="14" t="s">
        <v>12</v>
      </c>
      <c r="C10789" s="40" t="s">
        <v>19914</v>
      </c>
      <c r="D10789" s="14" t="s">
        <v>25777</v>
      </c>
      <c r="E10789" s="13" t="s">
        <v>25778</v>
      </c>
      <c r="F10789" s="14" t="s">
        <v>25779</v>
      </c>
      <c r="G10789" s="14" t="s">
        <v>7914</v>
      </c>
      <c r="H10789" s="41" t="s">
        <v>6712</v>
      </c>
      <c r="I10789" s="42" t="s">
        <v>85</v>
      </c>
      <c r="J10789" s="18">
        <f t="shared" si="1"/>
        <v>40</v>
      </c>
      <c r="K10789" s="7" t="str">
        <f t="shared" si="2"/>
        <v>ENG30-07655505-nnoga</v>
      </c>
      <c r="L10789" s="7" t="str">
        <f>ifna(VLOOKUP(K10789,'Лист1'!D:E,2,false))</f>
        <v/>
      </c>
      <c r="M10789" s="9"/>
      <c r="N10789" s="9"/>
      <c r="O10789" s="9"/>
      <c r="P10789" s="9"/>
      <c r="Q10789" s="9"/>
      <c r="R10789" s="9"/>
    </row>
    <row r="10790" ht="15.75" customHeight="1">
      <c r="A10790" s="14" t="s">
        <v>11</v>
      </c>
      <c r="B10790" s="14" t="s">
        <v>12</v>
      </c>
      <c r="C10790" s="40" t="s">
        <v>22988</v>
      </c>
      <c r="D10790" s="14" t="s">
        <v>25780</v>
      </c>
      <c r="E10790" s="13" t="s">
        <v>25781</v>
      </c>
      <c r="F10790" s="14" t="s">
        <v>22988</v>
      </c>
      <c r="G10790" s="14" t="s">
        <v>7914</v>
      </c>
      <c r="H10790" s="41" t="s">
        <v>6712</v>
      </c>
      <c r="I10790" s="42" t="s">
        <v>85</v>
      </c>
      <c r="J10790" s="87">
        <f t="shared" si="1"/>
        <v>59</v>
      </c>
      <c r="K10790" s="7" t="str">
        <f t="shared" si="2"/>
        <v>ENG30-07656452-nvrat</v>
      </c>
      <c r="L10790" s="7" t="str">
        <f>ifna(VLOOKUP(K10790,'Лист1'!D:E,2,false))</f>
        <v/>
      </c>
      <c r="M10790" s="9"/>
      <c r="N10790" s="9"/>
      <c r="O10790" s="9"/>
      <c r="P10790" s="9"/>
      <c r="Q10790" s="9"/>
      <c r="R10790" s="9"/>
    </row>
    <row r="10791" ht="15.75" customHeight="1">
      <c r="A10791" s="14" t="s">
        <v>11</v>
      </c>
      <c r="B10791" s="14" t="s">
        <v>12</v>
      </c>
      <c r="C10791" s="40" t="s">
        <v>22988</v>
      </c>
      <c r="D10791" s="14" t="s">
        <v>25782</v>
      </c>
      <c r="E10791" s="13" t="s">
        <v>25783</v>
      </c>
      <c r="F10791" s="14" t="s">
        <v>22988</v>
      </c>
      <c r="G10791" s="14" t="s">
        <v>7914</v>
      </c>
      <c r="H10791" s="41" t="s">
        <v>6712</v>
      </c>
      <c r="I10791" s="42" t="s">
        <v>85</v>
      </c>
      <c r="J10791" s="60">
        <f t="shared" si="1"/>
        <v>23</v>
      </c>
      <c r="K10791" s="7" t="str">
        <f t="shared" si="2"/>
        <v>ENG30-07661357-nvrat</v>
      </c>
      <c r="L10791" s="7" t="str">
        <f>ifna(VLOOKUP(K10791,'Лист1'!D:E,2,false))</f>
        <v/>
      </c>
      <c r="M10791" s="9"/>
      <c r="N10791" s="9"/>
      <c r="O10791" s="9"/>
      <c r="P10791" s="9"/>
      <c r="Q10791" s="9"/>
      <c r="R10791" s="9"/>
    </row>
    <row r="10792" ht="15.75" customHeight="1">
      <c r="A10792" s="14" t="s">
        <v>11</v>
      </c>
      <c r="B10792" s="14" t="s">
        <v>12</v>
      </c>
      <c r="C10792" s="40" t="s">
        <v>19914</v>
      </c>
      <c r="D10792" s="14" t="s">
        <v>25784</v>
      </c>
      <c r="E10792" s="13" t="s">
        <v>25785</v>
      </c>
      <c r="F10792" s="14" t="s">
        <v>25786</v>
      </c>
      <c r="G10792" s="14" t="s">
        <v>7914</v>
      </c>
      <c r="H10792" s="41" t="s">
        <v>6712</v>
      </c>
      <c r="I10792" s="42" t="s">
        <v>85</v>
      </c>
      <c r="J10792" s="36">
        <f t="shared" si="1"/>
        <v>32</v>
      </c>
      <c r="K10792" s="7" t="str">
        <f t="shared" si="2"/>
        <v>ENG30-07668588-nnoga</v>
      </c>
      <c r="L10792" s="7" t="str">
        <f>ifna(VLOOKUP(K10792,'Лист1'!D:E,2,false))</f>
        <v/>
      </c>
      <c r="M10792" s="9"/>
      <c r="N10792" s="9"/>
      <c r="O10792" s="9"/>
      <c r="P10792" s="9"/>
      <c r="Q10792" s="9"/>
      <c r="R10792" s="9"/>
    </row>
    <row r="10793" ht="15.75" customHeight="1">
      <c r="A10793" s="14" t="s">
        <v>11</v>
      </c>
      <c r="B10793" s="14" t="s">
        <v>12</v>
      </c>
      <c r="C10793" s="40" t="s">
        <v>25787</v>
      </c>
      <c r="D10793" s="14" t="s">
        <v>25788</v>
      </c>
      <c r="E10793" s="13" t="s">
        <v>25789</v>
      </c>
      <c r="F10793" s="14" t="s">
        <v>25790</v>
      </c>
      <c r="G10793" s="14" t="s">
        <v>7914</v>
      </c>
      <c r="H10793" s="41" t="s">
        <v>6712</v>
      </c>
      <c r="I10793" s="42" t="s">
        <v>85</v>
      </c>
      <c r="J10793" s="51">
        <f t="shared" si="1"/>
        <v>58</v>
      </c>
      <c r="K10793" s="7" t="str">
        <f t="shared" si="2"/>
        <v>ENG30-07670731-nkora</v>
      </c>
      <c r="L10793" s="7" t="str">
        <f>ifna(VLOOKUP(K10793,'Лист1'!D:E,2,false))</f>
        <v/>
      </c>
      <c r="M10793" s="9"/>
      <c r="N10793" s="9"/>
      <c r="O10793" s="9"/>
      <c r="P10793" s="9"/>
      <c r="Q10793" s="9"/>
      <c r="R10793" s="9"/>
    </row>
    <row r="10794" ht="15.75" customHeight="1">
      <c r="A10794" s="14" t="s">
        <v>11</v>
      </c>
      <c r="B10794" s="14" t="s">
        <v>12</v>
      </c>
      <c r="C10794" s="40" t="s">
        <v>25791</v>
      </c>
      <c r="D10794" s="14" t="s">
        <v>25792</v>
      </c>
      <c r="E10794" s="13" t="s">
        <v>25793</v>
      </c>
      <c r="F10794" s="13" t="s">
        <v>25791</v>
      </c>
      <c r="G10794" s="14" t="s">
        <v>7053</v>
      </c>
      <c r="H10794" s="159" t="s">
        <v>6712</v>
      </c>
      <c r="I10794" s="116" t="s">
        <v>17</v>
      </c>
      <c r="J10794" s="58">
        <f t="shared" si="1"/>
        <v>30</v>
      </c>
      <c r="K10794" s="7" t="str">
        <f t="shared" si="2"/>
        <v>ENG30-07674508-nmaslinovo ulje</v>
      </c>
      <c r="L10794" s="7" t="str">
        <f>ifna(VLOOKUP(K10794,'Лист1'!D:E,2,false))</f>
        <v/>
      </c>
      <c r="M10794" s="9"/>
      <c r="N10794" s="9"/>
      <c r="O10794" s="9"/>
      <c r="P10794" s="9"/>
      <c r="Q10794" s="9"/>
      <c r="R10794" s="9"/>
    </row>
    <row r="10795" ht="15.75" customHeight="1">
      <c r="A10795" s="14" t="s">
        <v>11</v>
      </c>
      <c r="B10795" s="14" t="s">
        <v>12</v>
      </c>
      <c r="C10795" s="40" t="s">
        <v>19016</v>
      </c>
      <c r="D10795" s="14" t="s">
        <v>25794</v>
      </c>
      <c r="E10795" s="13" t="s">
        <v>25795</v>
      </c>
      <c r="F10795" s="14" t="s">
        <v>25796</v>
      </c>
      <c r="G10795" s="14" t="s">
        <v>7914</v>
      </c>
      <c r="H10795" s="41" t="s">
        <v>6712</v>
      </c>
      <c r="I10795" s="42" t="s">
        <v>85</v>
      </c>
      <c r="J10795" s="43">
        <f t="shared" si="1"/>
        <v>22</v>
      </c>
      <c r="K10795" s="7" t="str">
        <f t="shared" si="2"/>
        <v>ENG30-07677982-nbrat</v>
      </c>
      <c r="L10795" s="7" t="str">
        <f>ifna(VLOOKUP(K10795,'Лист1'!D:E,2,false))</f>
        <v/>
      </c>
      <c r="M10795" s="9"/>
      <c r="N10795" s="9"/>
      <c r="O10795" s="9"/>
      <c r="P10795" s="9"/>
      <c r="Q10795" s="9"/>
      <c r="R10795" s="9"/>
    </row>
    <row r="10796" ht="15.75" customHeight="1">
      <c r="A10796" s="14" t="s">
        <v>11</v>
      </c>
      <c r="B10796" s="14" t="s">
        <v>12</v>
      </c>
      <c r="C10796" s="40" t="s">
        <v>25797</v>
      </c>
      <c r="D10796" s="14" t="s">
        <v>25798</v>
      </c>
      <c r="E10796" s="13" t="s">
        <v>25799</v>
      </c>
      <c r="F10796" s="14" t="s">
        <v>25800</v>
      </c>
      <c r="G10796" s="14" t="s">
        <v>7914</v>
      </c>
      <c r="H10796" s="41" t="s">
        <v>6712</v>
      </c>
      <c r="I10796" s="42" t="s">
        <v>85</v>
      </c>
      <c r="J10796" s="43">
        <f t="shared" si="1"/>
        <v>133</v>
      </c>
      <c r="K10796" s="7" t="str">
        <f t="shared" si="2"/>
        <v>ENG30-07679356-nhleb</v>
      </c>
      <c r="L10796" s="7" t="str">
        <f>ifna(VLOOKUP(K10796,'Лист1'!D:E,2,false))</f>
        <v/>
      </c>
      <c r="M10796" s="9"/>
      <c r="N10796" s="9"/>
      <c r="O10796" s="9"/>
      <c r="P10796" s="9"/>
      <c r="Q10796" s="9"/>
      <c r="R10796" s="9"/>
    </row>
    <row r="10797" ht="15.75" customHeight="1">
      <c r="A10797" s="14" t="s">
        <v>11</v>
      </c>
      <c r="B10797" s="14" t="s">
        <v>12</v>
      </c>
      <c r="C10797" s="40" t="s">
        <v>25801</v>
      </c>
      <c r="D10797" s="14" t="s">
        <v>25802</v>
      </c>
      <c r="E10797" s="13" t="s">
        <v>25803</v>
      </c>
      <c r="F10797" s="13" t="s">
        <v>25801</v>
      </c>
      <c r="G10797" s="14"/>
      <c r="H10797" s="159" t="s">
        <v>6712</v>
      </c>
      <c r="I10797" s="116" t="s">
        <v>17</v>
      </c>
      <c r="J10797" s="92">
        <f t="shared" si="1"/>
        <v>70</v>
      </c>
      <c r="K10797" s="7" t="str">
        <f t="shared" si="2"/>
        <v>ENG30-07702509-nbrza hrana</v>
      </c>
      <c r="L10797" s="7" t="str">
        <f>ifna(VLOOKUP(K10797,'Лист1'!D:E,2,false))</f>
        <v/>
      </c>
      <c r="M10797" s="9"/>
      <c r="N10797" s="9"/>
      <c r="O10797" s="9"/>
      <c r="P10797" s="9"/>
      <c r="Q10797" s="9"/>
      <c r="R10797" s="9"/>
    </row>
    <row r="10798" ht="15.75" customHeight="1">
      <c r="A10798" s="14" t="s">
        <v>11</v>
      </c>
      <c r="B10798" s="14" t="s">
        <v>12</v>
      </c>
      <c r="C10798" s="40" t="s">
        <v>25804</v>
      </c>
      <c r="D10798" s="14" t="s">
        <v>25805</v>
      </c>
      <c r="E10798" s="13" t="s">
        <v>25806</v>
      </c>
      <c r="F10798" s="14" t="s">
        <v>25804</v>
      </c>
      <c r="G10798" s="14" t="s">
        <v>7914</v>
      </c>
      <c r="H10798" s="41" t="s">
        <v>6712</v>
      </c>
      <c r="I10798" s="42" t="s">
        <v>85</v>
      </c>
      <c r="J10798" s="79">
        <f t="shared" si="1"/>
        <v>118</v>
      </c>
      <c r="K10798" s="7" t="str">
        <f t="shared" si="2"/>
        <v>ENG30-07707451-npovrće</v>
      </c>
      <c r="L10798" s="7" t="str">
        <f>ifna(VLOOKUP(K10798,'Лист1'!D:E,2,false))</f>
        <v/>
      </c>
      <c r="M10798" s="9"/>
      <c r="N10798" s="9"/>
      <c r="O10798" s="9"/>
      <c r="P10798" s="9"/>
      <c r="Q10798" s="9"/>
      <c r="R10798" s="9"/>
    </row>
    <row r="10799" ht="15.75" customHeight="1">
      <c r="A10799" s="14" t="s">
        <v>11</v>
      </c>
      <c r="B10799" s="14" t="s">
        <v>12</v>
      </c>
      <c r="C10799" s="40" t="s">
        <v>25807</v>
      </c>
      <c r="D10799" s="14" t="s">
        <v>25808</v>
      </c>
      <c r="E10799" s="13" t="s">
        <v>25809</v>
      </c>
      <c r="F10799" s="14" t="s">
        <v>25807</v>
      </c>
      <c r="G10799" s="14" t="s">
        <v>7914</v>
      </c>
      <c r="H10799" s="41" t="s">
        <v>6712</v>
      </c>
      <c r="I10799" s="42" t="s">
        <v>85</v>
      </c>
      <c r="J10799" s="55">
        <f t="shared" si="1"/>
        <v>69</v>
      </c>
      <c r="K10799" s="7" t="str">
        <f t="shared" si="2"/>
        <v>ENG30-07709046-nzrno</v>
      </c>
      <c r="L10799" s="7" t="str">
        <f>ifna(VLOOKUP(K10799,'Лист1'!D:E,2,false))</f>
        <v/>
      </c>
      <c r="M10799" s="9"/>
      <c r="N10799" s="9"/>
      <c r="O10799" s="9"/>
      <c r="P10799" s="9"/>
      <c r="Q10799" s="9"/>
      <c r="R10799" s="9"/>
    </row>
    <row r="10800" ht="15.75" customHeight="1">
      <c r="A10800" s="14" t="s">
        <v>11</v>
      </c>
      <c r="B10800" s="14" t="s">
        <v>12</v>
      </c>
      <c r="C10800" s="40" t="s">
        <v>22949</v>
      </c>
      <c r="D10800" s="14" t="s">
        <v>25810</v>
      </c>
      <c r="E10800" s="13" t="s">
        <v>25811</v>
      </c>
      <c r="F10800" s="14" t="s">
        <v>22949</v>
      </c>
      <c r="G10800" s="14" t="s">
        <v>7914</v>
      </c>
      <c r="H10800" s="41" t="s">
        <v>6712</v>
      </c>
      <c r="I10800" s="42" t="s">
        <v>85</v>
      </c>
      <c r="J10800" s="46">
        <f t="shared" si="1"/>
        <v>33</v>
      </c>
      <c r="K10800" s="7" t="str">
        <f t="shared" si="2"/>
        <v>ENG30-07719437-nizdanak</v>
      </c>
      <c r="L10800" s="7" t="str">
        <f>ifna(VLOOKUP(K10800,'Лист1'!D:E,2,false))</f>
        <v/>
      </c>
      <c r="M10800" s="9"/>
      <c r="N10800" s="9"/>
      <c r="O10800" s="9"/>
      <c r="P10800" s="9"/>
      <c r="Q10800" s="9"/>
      <c r="R10800" s="9"/>
    </row>
    <row r="10801" ht="15.75" customHeight="1">
      <c r="A10801" s="14" t="s">
        <v>11</v>
      </c>
      <c r="B10801" s="14" t="s">
        <v>12</v>
      </c>
      <c r="C10801" s="40" t="s">
        <v>13258</v>
      </c>
      <c r="D10801" s="14" t="s">
        <v>25812</v>
      </c>
      <c r="E10801" s="13" t="s">
        <v>25813</v>
      </c>
      <c r="F10801" s="14" t="s">
        <v>13258</v>
      </c>
      <c r="G10801" s="14" t="s">
        <v>6752</v>
      </c>
      <c r="H10801" s="41" t="s">
        <v>6712</v>
      </c>
      <c r="I10801" s="42" t="s">
        <v>85</v>
      </c>
      <c r="J10801" s="36">
        <f t="shared" si="1"/>
        <v>76</v>
      </c>
      <c r="K10801" s="7" t="str">
        <f t="shared" si="2"/>
        <v>ENG30-07726043-nzajednica</v>
      </c>
      <c r="L10801" s="7" t="str">
        <f>ifna(VLOOKUP(K10801,'Лист1'!D:E,2,false))</f>
        <v/>
      </c>
      <c r="M10801" s="9"/>
      <c r="N10801" s="9"/>
      <c r="O10801" s="9"/>
      <c r="P10801" s="9"/>
      <c r="Q10801" s="9"/>
      <c r="R10801" s="9"/>
    </row>
    <row r="10802" ht="15.75" customHeight="1">
      <c r="A10802" s="14" t="s">
        <v>11</v>
      </c>
      <c r="B10802" s="14" t="s">
        <v>12</v>
      </c>
      <c r="C10802" s="40" t="s">
        <v>15435</v>
      </c>
      <c r="D10802" s="14" t="s">
        <v>25814</v>
      </c>
      <c r="E10802" s="13" t="s">
        <v>25815</v>
      </c>
      <c r="F10802" s="14" t="s">
        <v>15435</v>
      </c>
      <c r="G10802" s="14" t="s">
        <v>7914</v>
      </c>
      <c r="H10802" s="41" t="s">
        <v>6712</v>
      </c>
      <c r="I10802" s="42" t="s">
        <v>85</v>
      </c>
      <c r="J10802" s="39">
        <f t="shared" si="1"/>
        <v>41</v>
      </c>
      <c r="K10802" s="7" t="str">
        <f t="shared" si="2"/>
        <v>ENG30-07735803-nrepa</v>
      </c>
      <c r="L10802" s="7" t="str">
        <f>ifna(VLOOKUP(K10802,'Лист1'!D:E,2,false))</f>
        <v/>
      </c>
      <c r="M10802" s="9"/>
      <c r="N10802" s="9"/>
      <c r="O10802" s="9"/>
      <c r="P10802" s="9"/>
      <c r="Q10802" s="9"/>
      <c r="R10802" s="9"/>
    </row>
    <row r="10803" ht="15.75" customHeight="1">
      <c r="A10803" s="14" t="s">
        <v>11</v>
      </c>
      <c r="B10803" s="14" t="s">
        <v>12</v>
      </c>
      <c r="C10803" s="40" t="s">
        <v>25816</v>
      </c>
      <c r="D10803" s="14" t="s">
        <v>25817</v>
      </c>
      <c r="E10803" s="13" t="s">
        <v>25818</v>
      </c>
      <c r="F10803" s="14" t="s">
        <v>25816</v>
      </c>
      <c r="G10803" s="14" t="s">
        <v>6972</v>
      </c>
      <c r="H10803" s="41" t="s">
        <v>6712</v>
      </c>
      <c r="I10803" s="42" t="s">
        <v>85</v>
      </c>
      <c r="J10803" s="92">
        <f t="shared" si="1"/>
        <v>69</v>
      </c>
      <c r="K10803" s="7" t="str">
        <f t="shared" si="2"/>
        <v>ENG30-07739125-njabuka</v>
      </c>
      <c r="L10803" s="7" t="str">
        <f>ifna(VLOOKUP(K10803,'Лист1'!D:E,2,false))</f>
        <v/>
      </c>
      <c r="M10803" s="9"/>
      <c r="N10803" s="9"/>
      <c r="O10803" s="9"/>
      <c r="P10803" s="9"/>
      <c r="Q10803" s="9"/>
      <c r="R10803" s="9"/>
    </row>
    <row r="10804" ht="15.75" customHeight="1">
      <c r="A10804" s="14" t="s">
        <v>11</v>
      </c>
      <c r="B10804" s="14" t="s">
        <v>12</v>
      </c>
      <c r="C10804" s="40" t="s">
        <v>25819</v>
      </c>
      <c r="D10804" s="14" t="s">
        <v>25820</v>
      </c>
      <c r="E10804" s="13" t="s">
        <v>25821</v>
      </c>
      <c r="F10804" s="13" t="s">
        <v>25819</v>
      </c>
      <c r="G10804" s="14" t="s">
        <v>6972</v>
      </c>
      <c r="H10804" s="159" t="s">
        <v>6712</v>
      </c>
      <c r="I10804" s="116" t="s">
        <v>17</v>
      </c>
      <c r="J10804" s="44">
        <f t="shared" si="1"/>
        <v>49</v>
      </c>
      <c r="K10804" s="7" t="str">
        <f t="shared" si="2"/>
        <v>ENG30-07759816-nvinova loza</v>
      </c>
      <c r="L10804" s="7" t="str">
        <f>ifna(VLOOKUP(K10804,'Лист1'!D:E,2,false))</f>
        <v/>
      </c>
      <c r="M10804" s="9"/>
      <c r="N10804" s="9"/>
      <c r="O10804" s="9"/>
      <c r="P10804" s="9"/>
      <c r="Q10804" s="9"/>
      <c r="R10804" s="9"/>
    </row>
    <row r="10805" ht="15.75" customHeight="1">
      <c r="A10805" s="14" t="s">
        <v>11</v>
      </c>
      <c r="B10805" s="14" t="s">
        <v>12</v>
      </c>
      <c r="C10805" s="40" t="s">
        <v>25822</v>
      </c>
      <c r="D10805" s="14" t="s">
        <v>25823</v>
      </c>
      <c r="E10805" s="153" t="s">
        <v>25824</v>
      </c>
      <c r="F10805" s="14" t="s">
        <v>25822</v>
      </c>
      <c r="G10805" s="14" t="s">
        <v>7914</v>
      </c>
      <c r="H10805" s="41" t="s">
        <v>6712</v>
      </c>
      <c r="I10805" s="42" t="s">
        <v>85</v>
      </c>
      <c r="J10805" s="68">
        <f t="shared" si="1"/>
        <v>110</v>
      </c>
      <c r="K10805" s="7" t="str">
        <f t="shared" si="2"/>
        <v>ENG30-07767344-nmaslina</v>
      </c>
      <c r="L10805" s="7" t="str">
        <f>ifna(VLOOKUP(K10805,'Лист1'!D:E,2,false))</f>
        <v/>
      </c>
      <c r="M10805" s="9"/>
      <c r="N10805" s="9"/>
      <c r="O10805" s="9"/>
      <c r="P10805" s="9"/>
      <c r="Q10805" s="9"/>
      <c r="R10805" s="9"/>
    </row>
    <row r="10806" ht="15.75" customHeight="1">
      <c r="A10806" s="14" t="s">
        <v>11</v>
      </c>
      <c r="B10806" s="14" t="s">
        <v>12</v>
      </c>
      <c r="C10806" s="40" t="s">
        <v>25825</v>
      </c>
      <c r="D10806" s="14" t="s">
        <v>25826</v>
      </c>
      <c r="E10806" s="13" t="s">
        <v>25827</v>
      </c>
      <c r="F10806" s="14" t="s">
        <v>25825</v>
      </c>
      <c r="G10806" s="14" t="s">
        <v>6972</v>
      </c>
      <c r="H10806" s="41" t="s">
        <v>6712</v>
      </c>
      <c r="I10806" s="42" t="s">
        <v>85</v>
      </c>
      <c r="J10806" s="43">
        <f t="shared" si="1"/>
        <v>55</v>
      </c>
      <c r="K10806" s="7" t="str">
        <f t="shared" si="2"/>
        <v>ENG30-07767847-nkruška</v>
      </c>
      <c r="L10806" s="7" t="str">
        <f>ifna(VLOOKUP(K10806,'Лист1'!D:E,2,false))</f>
        <v/>
      </c>
      <c r="M10806" s="9"/>
      <c r="N10806" s="9"/>
      <c r="O10806" s="9"/>
      <c r="P10806" s="9"/>
      <c r="Q10806" s="9"/>
      <c r="R10806" s="9"/>
    </row>
    <row r="10807" ht="15.75" customHeight="1">
      <c r="A10807" s="14" t="s">
        <v>11</v>
      </c>
      <c r="B10807" s="14" t="s">
        <v>12</v>
      </c>
      <c r="C10807" s="40" t="s">
        <v>25828</v>
      </c>
      <c r="D10807" s="14" t="s">
        <v>25829</v>
      </c>
      <c r="E10807" s="13" t="s">
        <v>25830</v>
      </c>
      <c r="F10807" s="14" t="s">
        <v>25831</v>
      </c>
      <c r="G10807" s="14" t="s">
        <v>10531</v>
      </c>
      <c r="H10807" s="41" t="s">
        <v>6712</v>
      </c>
      <c r="I10807" s="42" t="s">
        <v>85</v>
      </c>
      <c r="J10807" s="70">
        <f t="shared" si="1"/>
        <v>107</v>
      </c>
      <c r="K10807" s="7" t="str">
        <f t="shared" si="2"/>
        <v>ENG30-07778422-nkoledž</v>
      </c>
      <c r="L10807" s="7" t="str">
        <f>ifna(VLOOKUP(K10807,'Лист1'!D:E,2,false))</f>
        <v/>
      </c>
      <c r="M10807" s="9"/>
      <c r="N10807" s="9"/>
      <c r="O10807" s="9"/>
      <c r="P10807" s="9"/>
      <c r="Q10807" s="9"/>
      <c r="R10807" s="9"/>
    </row>
    <row r="10808" ht="15.75" customHeight="1">
      <c r="A10808" s="14" t="s">
        <v>11</v>
      </c>
      <c r="B10808" s="14" t="s">
        <v>12</v>
      </c>
      <c r="C10808" s="40" t="s">
        <v>20214</v>
      </c>
      <c r="D10808" s="14" t="s">
        <v>25832</v>
      </c>
      <c r="E10808" s="13" t="s">
        <v>25833</v>
      </c>
      <c r="F10808" s="14" t="s">
        <v>25834</v>
      </c>
      <c r="G10808" s="14" t="s">
        <v>7914</v>
      </c>
      <c r="H10808" s="41" t="s">
        <v>6712</v>
      </c>
      <c r="I10808" s="42" t="s">
        <v>85</v>
      </c>
      <c r="J10808" s="53">
        <f t="shared" si="1"/>
        <v>73</v>
      </c>
      <c r="K10808" s="7" t="str">
        <f t="shared" si="2"/>
        <v>ENG30-07790601-nploča</v>
      </c>
      <c r="L10808" s="7" t="str">
        <f>ifna(VLOOKUP(K10808,'Лист1'!D:E,2,false))</f>
        <v/>
      </c>
      <c r="M10808" s="9"/>
      <c r="N10808" s="9"/>
      <c r="O10808" s="9"/>
      <c r="P10808" s="9"/>
      <c r="Q10808" s="9"/>
      <c r="R10808" s="9"/>
    </row>
    <row r="10809" ht="15.75" customHeight="1">
      <c r="A10809" s="14" t="s">
        <v>11</v>
      </c>
      <c r="B10809" s="14" t="s">
        <v>12</v>
      </c>
      <c r="C10809" s="40" t="s">
        <v>21799</v>
      </c>
      <c r="D10809" s="14" t="s">
        <v>25835</v>
      </c>
      <c r="E10809" s="13" t="s">
        <v>25836</v>
      </c>
      <c r="F10809" s="14" t="s">
        <v>21799</v>
      </c>
      <c r="G10809" s="14" t="s">
        <v>7914</v>
      </c>
      <c r="H10809" s="41" t="s">
        <v>6712</v>
      </c>
      <c r="I10809" s="42" t="s">
        <v>85</v>
      </c>
      <c r="J10809" s="22">
        <f t="shared" si="1"/>
        <v>33</v>
      </c>
      <c r="K10809" s="7" t="str">
        <f t="shared" si="2"/>
        <v>ENG30-07791274-nlist</v>
      </c>
      <c r="L10809" s="7" t="str">
        <f>ifna(VLOOKUP(K10809,'Лист1'!D:E,2,false))</f>
        <v/>
      </c>
      <c r="M10809" s="9"/>
      <c r="N10809" s="9"/>
      <c r="O10809" s="9"/>
      <c r="P10809" s="9"/>
      <c r="Q10809" s="9"/>
      <c r="R10809" s="9"/>
    </row>
    <row r="10810" ht="15.75" customHeight="1">
      <c r="A10810" s="14" t="s">
        <v>11</v>
      </c>
      <c r="B10810" s="14" t="s">
        <v>12</v>
      </c>
      <c r="C10810" s="40" t="s">
        <v>25837</v>
      </c>
      <c r="D10810" s="14" t="s">
        <v>25838</v>
      </c>
      <c r="E10810" s="13" t="s">
        <v>25839</v>
      </c>
      <c r="F10810" s="14" t="s">
        <v>25840</v>
      </c>
      <c r="G10810" s="14" t="s">
        <v>7020</v>
      </c>
      <c r="H10810" s="41" t="s">
        <v>6712</v>
      </c>
      <c r="I10810" s="42" t="s">
        <v>85</v>
      </c>
      <c r="J10810" s="61">
        <f t="shared" si="1"/>
        <v>43</v>
      </c>
      <c r="K10810" s="7" t="str">
        <f t="shared" si="2"/>
        <v>ENG30-07801091-npaša</v>
      </c>
      <c r="L10810" s="7" t="str">
        <f>ifna(VLOOKUP(K10810,'Лист1'!D:E,2,false))</f>
        <v/>
      </c>
      <c r="M10810" s="9"/>
      <c r="N10810" s="9"/>
      <c r="O10810" s="9"/>
      <c r="P10810" s="9"/>
      <c r="Q10810" s="9"/>
      <c r="R10810" s="9"/>
    </row>
    <row r="10811" ht="15.75" customHeight="1">
      <c r="A10811" s="14" t="s">
        <v>11</v>
      </c>
      <c r="B10811" s="14" t="s">
        <v>12</v>
      </c>
      <c r="C10811" s="40" t="s">
        <v>6739</v>
      </c>
      <c r="D10811" s="14" t="s">
        <v>25841</v>
      </c>
      <c r="E10811" s="13" t="s">
        <v>25842</v>
      </c>
      <c r="F10811" s="14" t="s">
        <v>6739</v>
      </c>
      <c r="G10811" s="14" t="s">
        <v>7914</v>
      </c>
      <c r="H10811" s="41" t="s">
        <v>6712</v>
      </c>
      <c r="I10811" s="42" t="s">
        <v>85</v>
      </c>
      <c r="J10811" s="92">
        <f t="shared" si="1"/>
        <v>62</v>
      </c>
      <c r="K10811" s="7" t="str">
        <f t="shared" si="2"/>
        <v>ENG30-07802417-nžito</v>
      </c>
      <c r="L10811" s="7" t="str">
        <f>ifna(VLOOKUP(K10811,'Лист1'!D:E,2,false))</f>
        <v/>
      </c>
      <c r="M10811" s="9"/>
      <c r="N10811" s="9"/>
      <c r="O10811" s="9"/>
      <c r="P10811" s="9"/>
      <c r="Q10811" s="9"/>
      <c r="R10811" s="9"/>
    </row>
    <row r="10812" ht="15.75" customHeight="1">
      <c r="A10812" s="14" t="s">
        <v>11</v>
      </c>
      <c r="B10812" s="14" t="s">
        <v>12</v>
      </c>
      <c r="C10812" s="40" t="s">
        <v>25843</v>
      </c>
      <c r="D10812" s="14" t="s">
        <v>25844</v>
      </c>
      <c r="E10812" s="13" t="s">
        <v>25845</v>
      </c>
      <c r="F10812" s="14" t="s">
        <v>25846</v>
      </c>
      <c r="G10812" s="14" t="s">
        <v>7914</v>
      </c>
      <c r="H10812" s="41" t="s">
        <v>6712</v>
      </c>
      <c r="I10812" s="42" t="s">
        <v>85</v>
      </c>
      <c r="J10812" s="27">
        <f t="shared" si="1"/>
        <v>69</v>
      </c>
      <c r="K10812" s="7" t="str">
        <f t="shared" si="2"/>
        <v>ENG30-07804323-npirinač</v>
      </c>
      <c r="L10812" s="7" t="str">
        <f>ifna(VLOOKUP(K10812,'Лист1'!D:E,2,false))</f>
        <v/>
      </c>
      <c r="M10812" s="9"/>
      <c r="N10812" s="9"/>
      <c r="O10812" s="9"/>
      <c r="P10812" s="9"/>
      <c r="Q10812" s="9"/>
      <c r="R10812" s="9"/>
    </row>
    <row r="10813" ht="15.75" customHeight="1">
      <c r="A10813" s="14" t="s">
        <v>11</v>
      </c>
      <c r="B10813" s="14" t="s">
        <v>12</v>
      </c>
      <c r="C10813" s="40" t="s">
        <v>15034</v>
      </c>
      <c r="D10813" s="14" t="s">
        <v>25847</v>
      </c>
      <c r="E10813" s="13" t="s">
        <v>25848</v>
      </c>
      <c r="F10813" s="14" t="s">
        <v>15034</v>
      </c>
      <c r="G10813" s="14" t="s">
        <v>7914</v>
      </c>
      <c r="H10813" s="41" t="s">
        <v>6712</v>
      </c>
      <c r="I10813" s="42" t="s">
        <v>85</v>
      </c>
      <c r="J10813" s="87">
        <f t="shared" si="1"/>
        <v>71</v>
      </c>
      <c r="K10813" s="7" t="str">
        <f t="shared" si="2"/>
        <v>ENG30-07840804-njaje</v>
      </c>
      <c r="L10813" s="7" t="str">
        <f>ifna(VLOOKUP(K10813,'Лист1'!D:E,2,false))</f>
        <v/>
      </c>
      <c r="M10813" s="9"/>
      <c r="N10813" s="9"/>
      <c r="O10813" s="9"/>
      <c r="P10813" s="9"/>
      <c r="Q10813" s="9"/>
      <c r="R10813" s="9"/>
    </row>
    <row r="10814" ht="15.75" customHeight="1">
      <c r="A10814" s="14" t="s">
        <v>11</v>
      </c>
      <c r="B10814" s="14" t="s">
        <v>12</v>
      </c>
      <c r="C10814" s="40" t="s">
        <v>25849</v>
      </c>
      <c r="D10814" s="14" t="s">
        <v>25850</v>
      </c>
      <c r="E10814" s="13" t="s">
        <v>25851</v>
      </c>
      <c r="F10814" s="13" t="s">
        <v>25849</v>
      </c>
      <c r="G10814" s="14" t="s">
        <v>7914</v>
      </c>
      <c r="H10814" s="159" t="s">
        <v>6712</v>
      </c>
      <c r="I10814" s="116" t="s">
        <v>17</v>
      </c>
      <c r="J10814" s="60">
        <f t="shared" si="1"/>
        <v>79</v>
      </c>
      <c r="K10814" s="7" t="str">
        <f t="shared" si="2"/>
        <v>ENG30-07843775-nmlečni proizvod</v>
      </c>
      <c r="L10814" s="7" t="str">
        <f>ifna(VLOOKUP(K10814,'Лист1'!D:E,2,false))</f>
        <v/>
      </c>
      <c r="M10814" s="9"/>
      <c r="N10814" s="9"/>
      <c r="O10814" s="9"/>
      <c r="P10814" s="9"/>
      <c r="Q10814" s="9"/>
      <c r="R10814" s="9"/>
    </row>
    <row r="10815" ht="15.75" customHeight="1">
      <c r="A10815" s="14" t="s">
        <v>11</v>
      </c>
      <c r="B10815" s="14" t="s">
        <v>12</v>
      </c>
      <c r="C10815" s="40" t="s">
        <v>22904</v>
      </c>
      <c r="D10815" s="14" t="s">
        <v>25852</v>
      </c>
      <c r="E10815" s="13" t="s">
        <v>25853</v>
      </c>
      <c r="F10815" s="14" t="s">
        <v>22904</v>
      </c>
      <c r="G10815" s="14" t="s">
        <v>7914</v>
      </c>
      <c r="H10815" s="41" t="s">
        <v>6712</v>
      </c>
      <c r="I10815" s="42" t="s">
        <v>85</v>
      </c>
      <c r="J10815" s="46">
        <f t="shared" si="1"/>
        <v>75</v>
      </c>
      <c r="K10815" s="7" t="str">
        <f t="shared" si="2"/>
        <v>ENG30-07844042-nmleko</v>
      </c>
      <c r="L10815" s="7" t="str">
        <f>ifna(VLOOKUP(K10815,'Лист1'!D:E,2,false))</f>
        <v/>
      </c>
      <c r="M10815" s="9"/>
      <c r="N10815" s="9"/>
      <c r="O10815" s="9"/>
      <c r="P10815" s="9"/>
      <c r="Q10815" s="9"/>
      <c r="R10815" s="9"/>
    </row>
    <row r="10816" ht="15.75" customHeight="1">
      <c r="A10816" s="14" t="s">
        <v>11</v>
      </c>
      <c r="B10816" s="14" t="s">
        <v>12</v>
      </c>
      <c r="C10816" s="40" t="s">
        <v>25854</v>
      </c>
      <c r="D10816" s="14" t="s">
        <v>25855</v>
      </c>
      <c r="E10816" s="13" t="s">
        <v>25856</v>
      </c>
      <c r="F10816" s="14" t="s">
        <v>25854</v>
      </c>
      <c r="G10816" s="14" t="s">
        <v>7914</v>
      </c>
      <c r="H10816" s="41" t="s">
        <v>6712</v>
      </c>
      <c r="I10816" s="42" t="s">
        <v>85</v>
      </c>
      <c r="J10816" s="39">
        <f t="shared" si="1"/>
        <v>33</v>
      </c>
      <c r="K10816" s="7" t="str">
        <f t="shared" si="2"/>
        <v>ENG30-07859583-nsirup</v>
      </c>
      <c r="L10816" s="7" t="str">
        <f>ifna(VLOOKUP(K10816,'Лист1'!D:E,2,false))</f>
        <v/>
      </c>
      <c r="M10816" s="9"/>
      <c r="N10816" s="9"/>
      <c r="O10816" s="9"/>
      <c r="P10816" s="9"/>
      <c r="Q10816" s="9"/>
      <c r="R10816" s="9"/>
    </row>
    <row r="10817" ht="15.75" customHeight="1">
      <c r="A10817" s="14" t="s">
        <v>11</v>
      </c>
      <c r="B10817" s="14" t="s">
        <v>12</v>
      </c>
      <c r="C10817" s="40" t="s">
        <v>9455</v>
      </c>
      <c r="D10817" s="14" t="s">
        <v>25857</v>
      </c>
      <c r="E10817" s="13" t="s">
        <v>25858</v>
      </c>
      <c r="F10817" s="14" t="s">
        <v>25859</v>
      </c>
      <c r="G10817" s="14" t="s">
        <v>7914</v>
      </c>
      <c r="H10817" s="41" t="s">
        <v>6712</v>
      </c>
      <c r="I10817" s="42" t="s">
        <v>85</v>
      </c>
      <c r="J10817" s="68">
        <f t="shared" si="1"/>
        <v>74</v>
      </c>
      <c r="K10817" s="7" t="str">
        <f t="shared" si="2"/>
        <v>ENG30-07882497-nmešavina</v>
      </c>
      <c r="L10817" s="7" t="str">
        <f>ifna(VLOOKUP(K10817,'Лист1'!D:E,2,false))</f>
        <v/>
      </c>
      <c r="M10817" s="9"/>
      <c r="N10817" s="9"/>
      <c r="O10817" s="9"/>
      <c r="P10817" s="9"/>
      <c r="Q10817" s="9"/>
      <c r="R10817" s="9"/>
    </row>
    <row r="10818" ht="15.75" customHeight="1">
      <c r="A10818" s="14" t="s">
        <v>11</v>
      </c>
      <c r="B10818" s="14" t="s">
        <v>12</v>
      </c>
      <c r="C10818" s="40" t="s">
        <v>25860</v>
      </c>
      <c r="D10818" s="14" t="s">
        <v>25861</v>
      </c>
      <c r="E10818" s="13" t="s">
        <v>25862</v>
      </c>
      <c r="F10818" s="14" t="s">
        <v>25860</v>
      </c>
      <c r="G10818" s="14" t="s">
        <v>7020</v>
      </c>
      <c r="H10818" s="41" t="s">
        <v>6712</v>
      </c>
      <c r="I10818" s="42" t="s">
        <v>85</v>
      </c>
      <c r="J10818" s="29">
        <f t="shared" si="1"/>
        <v>34</v>
      </c>
      <c r="K10818" s="7" t="str">
        <f t="shared" si="2"/>
        <v>ENG30-07883251-nnapitak</v>
      </c>
      <c r="L10818" s="7" t="str">
        <f>ifna(VLOOKUP(K10818,'Лист1'!D:E,2,false))</f>
        <v/>
      </c>
      <c r="M10818" s="9"/>
      <c r="N10818" s="9"/>
      <c r="O10818" s="9"/>
      <c r="P10818" s="9"/>
      <c r="Q10818" s="9"/>
      <c r="R10818" s="9"/>
    </row>
    <row r="10819" ht="15.75" customHeight="1">
      <c r="A10819" s="14" t="s">
        <v>11</v>
      </c>
      <c r="B10819" s="14" t="s">
        <v>12</v>
      </c>
      <c r="C10819" s="40" t="s">
        <v>25863</v>
      </c>
      <c r="D10819" s="14" t="s">
        <v>25864</v>
      </c>
      <c r="E10819" s="13" t="s">
        <v>25865</v>
      </c>
      <c r="F10819" s="14" t="s">
        <v>25866</v>
      </c>
      <c r="G10819" s="14" t="s">
        <v>7020</v>
      </c>
      <c r="H10819" s="41" t="s">
        <v>6712</v>
      </c>
      <c r="I10819" s="42" t="s">
        <v>85</v>
      </c>
      <c r="J10819" s="60">
        <f t="shared" si="1"/>
        <v>25</v>
      </c>
      <c r="K10819" s="7" t="str">
        <f t="shared" si="2"/>
        <v>ENG30-07884567-nalkohol</v>
      </c>
      <c r="L10819" s="7" t="str">
        <f>ifna(VLOOKUP(K10819,'Лист1'!D:E,2,false))</f>
        <v/>
      </c>
      <c r="M10819" s="9"/>
      <c r="N10819" s="9"/>
      <c r="O10819" s="9"/>
      <c r="P10819" s="9"/>
      <c r="Q10819" s="9"/>
      <c r="R10819" s="9"/>
    </row>
    <row r="10820" ht="15.75" customHeight="1">
      <c r="A10820" s="14" t="s">
        <v>11</v>
      </c>
      <c r="B10820" s="14" t="s">
        <v>12</v>
      </c>
      <c r="C10820" s="40" t="s">
        <v>22474</v>
      </c>
      <c r="D10820" s="14" t="s">
        <v>25867</v>
      </c>
      <c r="E10820" s="13" t="s">
        <v>25868</v>
      </c>
      <c r="F10820" s="14" t="s">
        <v>22474</v>
      </c>
      <c r="G10820" s="14" t="s">
        <v>7020</v>
      </c>
      <c r="H10820" s="41" t="s">
        <v>6712</v>
      </c>
      <c r="I10820" s="42" t="s">
        <v>85</v>
      </c>
      <c r="J10820" s="39">
        <f t="shared" si="1"/>
        <v>32</v>
      </c>
      <c r="K10820" s="7" t="str">
        <f t="shared" si="2"/>
        <v>ENG30-07891726-nvino</v>
      </c>
      <c r="L10820" s="7" t="str">
        <f>ifna(VLOOKUP(K10820,'Лист1'!D:E,2,false))</f>
        <v/>
      </c>
      <c r="M10820" s="9"/>
      <c r="N10820" s="9"/>
      <c r="O10820" s="9"/>
      <c r="P10820" s="9"/>
      <c r="Q10820" s="9"/>
      <c r="R10820" s="9"/>
    </row>
    <row r="10821" ht="15.75" customHeight="1">
      <c r="A10821" s="14" t="s">
        <v>11</v>
      </c>
      <c r="B10821" s="14" t="s">
        <v>12</v>
      </c>
      <c r="C10821" s="40" t="s">
        <v>25869</v>
      </c>
      <c r="D10821" s="14" t="s">
        <v>25870</v>
      </c>
      <c r="E10821" s="13" t="s">
        <v>25871</v>
      </c>
      <c r="F10821" s="14" t="s">
        <v>25872</v>
      </c>
      <c r="G10821" s="14" t="s">
        <v>7020</v>
      </c>
      <c r="H10821" s="41" t="s">
        <v>6712</v>
      </c>
      <c r="I10821" s="42" t="s">
        <v>85</v>
      </c>
      <c r="J10821" s="46">
        <f t="shared" si="1"/>
        <v>54</v>
      </c>
      <c r="K10821" s="7" t="str">
        <f t="shared" si="2"/>
        <v>ENG30-07929519-nkafa</v>
      </c>
      <c r="L10821" s="7" t="str">
        <f>ifna(VLOOKUP(K10821,'Лист1'!D:E,2,false))</f>
        <v/>
      </c>
      <c r="M10821" s="9"/>
      <c r="N10821" s="9"/>
      <c r="O10821" s="9"/>
      <c r="P10821" s="9"/>
      <c r="Q10821" s="9"/>
      <c r="R10821" s="9"/>
    </row>
    <row r="10822" ht="15.75" customHeight="1">
      <c r="A10822" s="14" t="s">
        <v>11</v>
      </c>
      <c r="B10822" s="14" t="s">
        <v>12</v>
      </c>
      <c r="C10822" s="40" t="s">
        <v>22064</v>
      </c>
      <c r="D10822" s="14" t="s">
        <v>25873</v>
      </c>
      <c r="E10822" s="13" t="s">
        <v>25874</v>
      </c>
      <c r="F10822" s="14" t="s">
        <v>22064</v>
      </c>
      <c r="G10822" s="14" t="s">
        <v>25875</v>
      </c>
      <c r="H10822" s="41" t="s">
        <v>6712</v>
      </c>
      <c r="I10822" s="42" t="s">
        <v>85</v>
      </c>
      <c r="J10822" s="51">
        <f t="shared" si="1"/>
        <v>61</v>
      </c>
      <c r="K10822" s="7" t="str">
        <f t="shared" si="2"/>
        <v>ENG30-07935504-nvoda</v>
      </c>
      <c r="L10822" s="7" t="str">
        <f>ifna(VLOOKUP(K10822,'Лист1'!D:E,2,false))</f>
        <v/>
      </c>
      <c r="M10822" s="9"/>
      <c r="N10822" s="9"/>
      <c r="O10822" s="9"/>
      <c r="P10822" s="9"/>
      <c r="Q10822" s="9"/>
      <c r="R10822" s="9"/>
    </row>
    <row r="10823" ht="15.75" customHeight="1">
      <c r="A10823" s="14" t="s">
        <v>11</v>
      </c>
      <c r="B10823" s="14" t="s">
        <v>12</v>
      </c>
      <c r="C10823" s="40" t="s">
        <v>12616</v>
      </c>
      <c r="D10823" s="14" t="s">
        <v>25876</v>
      </c>
      <c r="E10823" s="13" t="s">
        <v>25877</v>
      </c>
      <c r="F10823" s="14" t="s">
        <v>25878</v>
      </c>
      <c r="G10823" s="14" t="s">
        <v>6772</v>
      </c>
      <c r="H10823" s="41" t="s">
        <v>6712</v>
      </c>
      <c r="I10823" s="42" t="s">
        <v>85</v>
      </c>
      <c r="J10823" s="48">
        <f t="shared" si="1"/>
        <v>79</v>
      </c>
      <c r="K10823" s="7" t="str">
        <f t="shared" si="2"/>
        <v>ENG30-07938773-nuređenje</v>
      </c>
      <c r="L10823" s="7" t="str">
        <f>ifna(VLOOKUP(K10823,'Лист1'!D:E,2,false))</f>
        <v/>
      </c>
      <c r="M10823" s="9"/>
      <c r="N10823" s="9"/>
      <c r="O10823" s="9"/>
      <c r="P10823" s="9"/>
      <c r="Q10823" s="9"/>
      <c r="R10823" s="9"/>
    </row>
    <row r="10824" ht="15.75" customHeight="1">
      <c r="A10824" s="14" t="s">
        <v>11</v>
      </c>
      <c r="B10824" s="14" t="s">
        <v>12</v>
      </c>
      <c r="C10824" s="40" t="s">
        <v>23317</v>
      </c>
      <c r="D10824" s="14" t="s">
        <v>25879</v>
      </c>
      <c r="E10824" s="13" t="s">
        <v>25880</v>
      </c>
      <c r="F10824" s="14" t="s">
        <v>25881</v>
      </c>
      <c r="G10824" s="14" t="s">
        <v>6772</v>
      </c>
      <c r="H10824" s="41" t="s">
        <v>6712</v>
      </c>
      <c r="I10824" s="42" t="s">
        <v>85</v>
      </c>
      <c r="J10824" s="51">
        <f t="shared" si="1"/>
        <v>50</v>
      </c>
      <c r="K10824" s="7" t="str">
        <f t="shared" si="2"/>
        <v>ENG30-07939638-nklasifikacija</v>
      </c>
      <c r="L10824" s="7" t="str">
        <f>ifna(VLOOKUP(K10824,'Лист1'!D:E,2,false))</f>
        <v/>
      </c>
      <c r="M10824" s="9"/>
      <c r="N10824" s="9"/>
      <c r="O10824" s="9"/>
      <c r="P10824" s="9"/>
      <c r="Q10824" s="9"/>
      <c r="R10824" s="9"/>
    </row>
    <row r="10825" ht="15.75" customHeight="1">
      <c r="A10825" s="14" t="s">
        <v>11</v>
      </c>
      <c r="B10825" s="14" t="s">
        <v>12</v>
      </c>
      <c r="C10825" s="40" t="s">
        <v>25882</v>
      </c>
      <c r="D10825" s="14" t="s">
        <v>25883</v>
      </c>
      <c r="E10825" s="13" t="s">
        <v>25884</v>
      </c>
      <c r="F10825" s="14" t="s">
        <v>25882</v>
      </c>
      <c r="G10825" s="14" t="s">
        <v>7053</v>
      </c>
      <c r="H10825" s="41" t="s">
        <v>6712</v>
      </c>
      <c r="I10825" s="42" t="s">
        <v>85</v>
      </c>
      <c r="J10825" s="48">
        <f t="shared" si="1"/>
        <v>33</v>
      </c>
      <c r="K10825" s="7" t="str">
        <f t="shared" si="2"/>
        <v>ENG30-07940448-ncarstvo</v>
      </c>
      <c r="L10825" s="7" t="str">
        <f>ifna(VLOOKUP(K10825,'Лист1'!D:E,2,false))</f>
        <v/>
      </c>
      <c r="M10825" s="9"/>
      <c r="N10825" s="9"/>
      <c r="O10825" s="9"/>
      <c r="P10825" s="9"/>
      <c r="Q10825" s="9"/>
      <c r="R10825" s="9"/>
    </row>
    <row r="10826" ht="15.75" customHeight="1">
      <c r="A10826" s="14" t="s">
        <v>11</v>
      </c>
      <c r="B10826" s="14" t="s">
        <v>12</v>
      </c>
      <c r="C10826" s="40" t="s">
        <v>25882</v>
      </c>
      <c r="D10826" s="14" t="s">
        <v>25885</v>
      </c>
      <c r="E10826" s="13" t="s">
        <v>25886</v>
      </c>
      <c r="F10826" s="14" t="s">
        <v>25882</v>
      </c>
      <c r="G10826" s="14" t="s">
        <v>6815</v>
      </c>
      <c r="H10826" s="41" t="s">
        <v>6712</v>
      </c>
      <c r="I10826" s="42" t="s">
        <v>85</v>
      </c>
      <c r="J10826" s="63">
        <f t="shared" si="1"/>
        <v>95</v>
      </c>
      <c r="K10826" s="7" t="str">
        <f t="shared" si="2"/>
        <v>ENG30-07940552-ncarstvo</v>
      </c>
      <c r="L10826" s="7" t="str">
        <f>ifna(VLOOKUP(K10826,'Лист1'!D:E,2,false))</f>
        <v/>
      </c>
      <c r="M10826" s="9"/>
      <c r="N10826" s="9"/>
      <c r="O10826" s="9"/>
      <c r="P10826" s="9"/>
      <c r="Q10826" s="9"/>
      <c r="R10826" s="9"/>
    </row>
    <row r="10827" ht="15.75" customHeight="1">
      <c r="A10827" s="14" t="s">
        <v>11</v>
      </c>
      <c r="B10827" s="14" t="s">
        <v>12</v>
      </c>
      <c r="C10827" s="40" t="s">
        <v>13258</v>
      </c>
      <c r="D10827" s="14" t="s">
        <v>25887</v>
      </c>
      <c r="E10827" s="13" t="s">
        <v>25888</v>
      </c>
      <c r="F10827" s="14" t="s">
        <v>25889</v>
      </c>
      <c r="G10827" s="14"/>
      <c r="H10827" s="41" t="s">
        <v>6712</v>
      </c>
      <c r="I10827" s="42" t="s">
        <v>85</v>
      </c>
      <c r="J10827" s="50">
        <f t="shared" si="1"/>
        <v>101</v>
      </c>
      <c r="K10827" s="7" t="str">
        <f t="shared" si="2"/>
        <v>ENG30-07941729-nzajednica</v>
      </c>
      <c r="L10827" s="7" t="str">
        <f>ifna(VLOOKUP(K10827,'Лист1'!D:E,2,false))</f>
        <v/>
      </c>
      <c r="M10827" s="9"/>
      <c r="N10827" s="9"/>
      <c r="O10827" s="9"/>
      <c r="P10827" s="9"/>
      <c r="Q10827" s="9"/>
      <c r="R10827" s="9"/>
    </row>
    <row r="10828" ht="15.75" customHeight="1">
      <c r="A10828" s="14" t="s">
        <v>11</v>
      </c>
      <c r="B10828" s="14" t="s">
        <v>12</v>
      </c>
      <c r="C10828" s="40" t="s">
        <v>25890</v>
      </c>
      <c r="D10828" s="14" t="s">
        <v>25891</v>
      </c>
      <c r="E10828" s="13" t="s">
        <v>25892</v>
      </c>
      <c r="F10828" s="14" t="s">
        <v>25893</v>
      </c>
      <c r="G10828" s="14" t="s">
        <v>6849</v>
      </c>
      <c r="H10828" s="41" t="s">
        <v>6712</v>
      </c>
      <c r="I10828" s="42" t="s">
        <v>85</v>
      </c>
      <c r="J10828" s="57">
        <f t="shared" si="1"/>
        <v>75</v>
      </c>
      <c r="K10828" s="7" t="str">
        <f t="shared" si="2"/>
        <v>ENG30-07942152-nljudi</v>
      </c>
      <c r="L10828" s="7" t="str">
        <f>ifna(VLOOKUP(K10828,'Лист1'!D:E,2,false))</f>
        <v/>
      </c>
      <c r="M10828" s="9"/>
      <c r="N10828" s="9"/>
      <c r="O10828" s="9"/>
      <c r="P10828" s="9"/>
      <c r="Q10828" s="9"/>
      <c r="R10828" s="9"/>
    </row>
    <row r="10829" ht="15.75" customHeight="1">
      <c r="A10829" s="14" t="s">
        <v>11</v>
      </c>
      <c r="B10829" s="14" t="s">
        <v>12</v>
      </c>
      <c r="C10829" s="40" t="s">
        <v>2452</v>
      </c>
      <c r="D10829" s="14" t="s">
        <v>25894</v>
      </c>
      <c r="E10829" s="13" t="s">
        <v>25895</v>
      </c>
      <c r="F10829" s="13" t="s">
        <v>2452</v>
      </c>
      <c r="G10829" s="14" t="s">
        <v>6772</v>
      </c>
      <c r="H10829" s="159" t="s">
        <v>6712</v>
      </c>
      <c r="I10829" s="116" t="s">
        <v>17</v>
      </c>
      <c r="J10829" s="45">
        <f t="shared" si="1"/>
        <v>45</v>
      </c>
      <c r="K10829" s="7" t="str">
        <f t="shared" si="2"/>
        <v>ENG30-07943480-nstarosna grupa</v>
      </c>
      <c r="L10829" s="7" t="str">
        <f>ifna(VLOOKUP(K10829,'Лист1'!D:E,2,false))</f>
        <v/>
      </c>
      <c r="M10829" s="9"/>
      <c r="N10829" s="9"/>
      <c r="O10829" s="9"/>
      <c r="P10829" s="9"/>
      <c r="Q10829" s="9"/>
      <c r="R10829" s="9"/>
    </row>
    <row r="10830" ht="15.75" customHeight="1">
      <c r="A10830" s="14" t="s">
        <v>11</v>
      </c>
      <c r="B10830" s="14" t="s">
        <v>12</v>
      </c>
      <c r="C10830" s="40" t="s">
        <v>22432</v>
      </c>
      <c r="D10830" s="14" t="s">
        <v>25896</v>
      </c>
      <c r="E10830" s="13" t="s">
        <v>25897</v>
      </c>
      <c r="F10830" s="14" t="s">
        <v>25898</v>
      </c>
      <c r="G10830" s="14" t="s">
        <v>6772</v>
      </c>
      <c r="H10830" s="41" t="s">
        <v>6712</v>
      </c>
      <c r="I10830" s="42" t="s">
        <v>85</v>
      </c>
      <c r="J10830" s="52">
        <f t="shared" si="1"/>
        <v>38</v>
      </c>
      <c r="K10830" s="7" t="str">
        <f t="shared" si="2"/>
        <v>ENG30-07944618-nrod</v>
      </c>
      <c r="L10830" s="7" t="str">
        <f>ifna(VLOOKUP(K10830,'Лист1'!D:E,2,false))</f>
        <v/>
      </c>
      <c r="M10830" s="9"/>
      <c r="N10830" s="9"/>
      <c r="O10830" s="9"/>
      <c r="P10830" s="9"/>
      <c r="Q10830" s="9"/>
      <c r="R10830" s="9"/>
    </row>
    <row r="10831" ht="15.75" customHeight="1">
      <c r="A10831" s="14" t="s">
        <v>11</v>
      </c>
      <c r="B10831" s="14" t="s">
        <v>12</v>
      </c>
      <c r="C10831" s="40" t="s">
        <v>25899</v>
      </c>
      <c r="D10831" s="14" t="s">
        <v>25900</v>
      </c>
      <c r="E10831" s="13" t="s">
        <v>25901</v>
      </c>
      <c r="F10831" s="14" t="s">
        <v>25899</v>
      </c>
      <c r="G10831" s="14" t="s">
        <v>6849</v>
      </c>
      <c r="H10831" s="41" t="s">
        <v>6712</v>
      </c>
      <c r="I10831" s="42" t="s">
        <v>85</v>
      </c>
      <c r="J10831" s="22">
        <f t="shared" si="1"/>
        <v>36</v>
      </c>
      <c r="K10831" s="7" t="str">
        <f t="shared" si="2"/>
        <v>ENG30-07946851-nneprijatelj</v>
      </c>
      <c r="L10831" s="7" t="str">
        <f>ifna(VLOOKUP(K10831,'Лист1'!D:E,2,false))</f>
        <v/>
      </c>
      <c r="M10831" s="9"/>
      <c r="N10831" s="9"/>
      <c r="O10831" s="9"/>
      <c r="P10831" s="9"/>
      <c r="Q10831" s="9"/>
      <c r="R10831" s="9"/>
    </row>
    <row r="10832" ht="15.75" customHeight="1">
      <c r="A10832" s="14" t="s">
        <v>11</v>
      </c>
      <c r="B10832" s="14" t="s">
        <v>12</v>
      </c>
      <c r="C10832" s="40" t="s">
        <v>25902</v>
      </c>
      <c r="D10832" s="14" t="s">
        <v>25903</v>
      </c>
      <c r="E10832" s="13" t="s">
        <v>25904</v>
      </c>
      <c r="F10832" s="14" t="s">
        <v>25905</v>
      </c>
      <c r="G10832" s="14" t="s">
        <v>6772</v>
      </c>
      <c r="H10832" s="41" t="s">
        <v>6712</v>
      </c>
      <c r="I10832" s="42" t="s">
        <v>85</v>
      </c>
      <c r="J10832" s="38">
        <f t="shared" si="1"/>
        <v>13</v>
      </c>
      <c r="K10832" s="7" t="str">
        <f t="shared" si="2"/>
        <v>ENG30-07947255-nnarod</v>
      </c>
      <c r="L10832" s="7" t="str">
        <f>ifna(VLOOKUP(K10832,'Лист1'!D:E,2,false))</f>
        <v/>
      </c>
      <c r="M10832" s="9"/>
      <c r="N10832" s="9"/>
      <c r="O10832" s="9"/>
      <c r="P10832" s="9"/>
      <c r="Q10832" s="9"/>
      <c r="R10832" s="9"/>
    </row>
    <row r="10833" ht="15.75" customHeight="1">
      <c r="A10833" s="14" t="s">
        <v>11</v>
      </c>
      <c r="B10833" s="14" t="s">
        <v>12</v>
      </c>
      <c r="C10833" s="40" t="s">
        <v>16997</v>
      </c>
      <c r="D10833" s="14" t="s">
        <v>25903</v>
      </c>
      <c r="E10833" s="13" t="s">
        <v>25904</v>
      </c>
      <c r="F10833" s="14" t="s">
        <v>25905</v>
      </c>
      <c r="G10833" s="14" t="s">
        <v>6772</v>
      </c>
      <c r="H10833" s="41" t="s">
        <v>6712</v>
      </c>
      <c r="I10833" s="42" t="s">
        <v>85</v>
      </c>
      <c r="J10833" s="61">
        <f t="shared" si="1"/>
        <v>13</v>
      </c>
      <c r="K10833" s="7" t="str">
        <f t="shared" si="2"/>
        <v>ENG30-07947255-nsvet</v>
      </c>
      <c r="L10833" s="7" t="str">
        <f>ifna(VLOOKUP(K10833,'Лист1'!D:E,2,false))</f>
        <v/>
      </c>
      <c r="M10833" s="9"/>
      <c r="N10833" s="9"/>
      <c r="O10833" s="9"/>
      <c r="P10833" s="9"/>
      <c r="Q10833" s="9"/>
      <c r="R10833" s="9"/>
    </row>
    <row r="10834" ht="15.75" customHeight="1">
      <c r="A10834" s="14" t="s">
        <v>11</v>
      </c>
      <c r="B10834" s="14" t="s">
        <v>12</v>
      </c>
      <c r="C10834" s="40" t="s">
        <v>25906</v>
      </c>
      <c r="D10834" s="14" t="s">
        <v>25907</v>
      </c>
      <c r="E10834" s="13" t="s">
        <v>25908</v>
      </c>
      <c r="F10834" s="14" t="s">
        <v>25906</v>
      </c>
      <c r="G10834" s="14" t="s">
        <v>7415</v>
      </c>
      <c r="H10834" s="41" t="s">
        <v>6712</v>
      </c>
      <c r="I10834" s="42" t="s">
        <v>85</v>
      </c>
      <c r="J10834" s="37">
        <f t="shared" si="1"/>
        <v>61</v>
      </c>
      <c r="K10834" s="7" t="str">
        <f t="shared" si="2"/>
        <v>ENG30-07949463-nnacionalnost</v>
      </c>
      <c r="L10834" s="7" t="str">
        <f>ifna(VLOOKUP(K10834,'Лист1'!D:E,2,false))</f>
        <v/>
      </c>
      <c r="M10834" s="9"/>
      <c r="N10834" s="9"/>
      <c r="O10834" s="9"/>
      <c r="P10834" s="9"/>
      <c r="Q10834" s="9"/>
      <c r="R10834" s="9"/>
    </row>
    <row r="10835" ht="15.75" customHeight="1">
      <c r="A10835" s="14" t="s">
        <v>11</v>
      </c>
      <c r="B10835" s="14" t="s">
        <v>12</v>
      </c>
      <c r="C10835" s="40" t="s">
        <v>24551</v>
      </c>
      <c r="D10835" s="14" t="s">
        <v>25909</v>
      </c>
      <c r="E10835" s="13" t="s">
        <v>25910</v>
      </c>
      <c r="F10835" s="14" t="s">
        <v>24554</v>
      </c>
      <c r="G10835" s="14" t="s">
        <v>6772</v>
      </c>
      <c r="H10835" s="41" t="s">
        <v>6712</v>
      </c>
      <c r="I10835" s="42" t="s">
        <v>85</v>
      </c>
      <c r="J10835" s="36">
        <f t="shared" si="1"/>
        <v>31</v>
      </c>
      <c r="K10835" s="7" t="str">
        <f t="shared" si="2"/>
        <v>ENG30-07951464-nkolekcija</v>
      </c>
      <c r="L10835" s="7" t="str">
        <f>ifna(VLOOKUP(K10835,'Лист1'!D:E,2,false))</f>
        <v/>
      </c>
      <c r="M10835" s="9"/>
      <c r="N10835" s="9"/>
      <c r="O10835" s="9"/>
      <c r="P10835" s="9"/>
      <c r="Q10835" s="9"/>
      <c r="R10835" s="9"/>
    </row>
    <row r="10836" ht="15.75" customHeight="1">
      <c r="A10836" s="14" t="s">
        <v>11</v>
      </c>
      <c r="B10836" s="14" t="s">
        <v>12</v>
      </c>
      <c r="C10836" s="40" t="s">
        <v>24555</v>
      </c>
      <c r="D10836" s="14" t="s">
        <v>25909</v>
      </c>
      <c r="E10836" s="13" t="s">
        <v>25910</v>
      </c>
      <c r="F10836" s="14" t="s">
        <v>24554</v>
      </c>
      <c r="G10836" s="14" t="s">
        <v>6772</v>
      </c>
      <c r="H10836" s="41" t="s">
        <v>6712</v>
      </c>
      <c r="I10836" s="42" t="s">
        <v>85</v>
      </c>
      <c r="J10836" s="33">
        <f t="shared" si="1"/>
        <v>31</v>
      </c>
      <c r="K10836" s="7" t="str">
        <f t="shared" si="2"/>
        <v>ENG30-07951464-nzbirka</v>
      </c>
      <c r="L10836" s="7" t="str">
        <f>ifna(VLOOKUP(K10836,'Лист1'!D:E,2,false))</f>
        <v/>
      </c>
      <c r="M10836" s="9"/>
      <c r="N10836" s="9"/>
      <c r="O10836" s="9"/>
      <c r="P10836" s="9"/>
      <c r="Q10836" s="9"/>
      <c r="R10836" s="9"/>
    </row>
    <row r="10837" ht="15.75" customHeight="1">
      <c r="A10837" s="14" t="s">
        <v>11</v>
      </c>
      <c r="B10837" s="14" t="s">
        <v>12</v>
      </c>
      <c r="C10837" s="40" t="s">
        <v>7107</v>
      </c>
      <c r="D10837" s="14" t="s">
        <v>25911</v>
      </c>
      <c r="E10837" s="13" t="s">
        <v>25912</v>
      </c>
      <c r="F10837" s="14" t="s">
        <v>25913</v>
      </c>
      <c r="G10837" s="14" t="s">
        <v>6772</v>
      </c>
      <c r="H10837" s="41" t="s">
        <v>6712</v>
      </c>
      <c r="I10837" s="42" t="s">
        <v>85</v>
      </c>
      <c r="J10837" s="38">
        <f t="shared" si="1"/>
        <v>54</v>
      </c>
      <c r="K10837" s="7" t="str">
        <f t="shared" si="2"/>
        <v>ENG30-07953827-ngrupa</v>
      </c>
      <c r="L10837" s="7" t="str">
        <f>ifna(VLOOKUP(K10837,'Лист1'!D:E,2,false))</f>
        <v/>
      </c>
      <c r="M10837" s="9"/>
      <c r="N10837" s="9"/>
      <c r="O10837" s="9"/>
      <c r="P10837" s="9"/>
      <c r="Q10837" s="9"/>
      <c r="R10837" s="9"/>
    </row>
    <row r="10838" ht="15.75" customHeight="1">
      <c r="A10838" s="14" t="s">
        <v>11</v>
      </c>
      <c r="B10838" s="14" t="s">
        <v>12</v>
      </c>
      <c r="C10838" s="40" t="s">
        <v>24551</v>
      </c>
      <c r="D10838" s="14" t="s">
        <v>25911</v>
      </c>
      <c r="E10838" s="13" t="s">
        <v>25912</v>
      </c>
      <c r="F10838" s="14" t="s">
        <v>25913</v>
      </c>
      <c r="G10838" s="14" t="s">
        <v>6772</v>
      </c>
      <c r="H10838" s="41" t="s">
        <v>6712</v>
      </c>
      <c r="I10838" s="42" t="s">
        <v>85</v>
      </c>
      <c r="J10838" s="31">
        <f t="shared" si="1"/>
        <v>54</v>
      </c>
      <c r="K10838" s="7" t="str">
        <f t="shared" si="2"/>
        <v>ENG30-07953827-nkolekcija</v>
      </c>
      <c r="L10838" s="7" t="str">
        <f>ifna(VLOOKUP(K10838,'Лист1'!D:E,2,false))</f>
        <v/>
      </c>
      <c r="M10838" s="9"/>
      <c r="N10838" s="9"/>
      <c r="O10838" s="9"/>
      <c r="P10838" s="9"/>
      <c r="Q10838" s="9"/>
      <c r="R10838" s="9"/>
    </row>
    <row r="10839" ht="15.75" customHeight="1">
      <c r="A10839" s="14" t="s">
        <v>11</v>
      </c>
      <c r="B10839" s="14" t="s">
        <v>12</v>
      </c>
      <c r="C10839" s="40" t="s">
        <v>24555</v>
      </c>
      <c r="D10839" s="14" t="s">
        <v>25911</v>
      </c>
      <c r="E10839" s="13" t="s">
        <v>25912</v>
      </c>
      <c r="F10839" s="14" t="s">
        <v>25913</v>
      </c>
      <c r="G10839" s="14" t="s">
        <v>6772</v>
      </c>
      <c r="H10839" s="41" t="s">
        <v>6712</v>
      </c>
      <c r="I10839" s="42" t="s">
        <v>85</v>
      </c>
      <c r="J10839" s="43">
        <f t="shared" si="1"/>
        <v>54</v>
      </c>
      <c r="K10839" s="7" t="str">
        <f t="shared" si="2"/>
        <v>ENG30-07953827-nzbirka</v>
      </c>
      <c r="L10839" s="7" t="str">
        <f>ifna(VLOOKUP(K10839,'Лист1'!D:E,2,false))</f>
        <v/>
      </c>
      <c r="M10839" s="9"/>
      <c r="N10839" s="9"/>
      <c r="O10839" s="9"/>
      <c r="P10839" s="9"/>
      <c r="Q10839" s="9"/>
      <c r="R10839" s="9"/>
    </row>
    <row r="10840" ht="15.75" customHeight="1">
      <c r="A10840" s="14" t="s">
        <v>11</v>
      </c>
      <c r="B10840" s="14" t="s">
        <v>12</v>
      </c>
      <c r="C10840" s="40" t="s">
        <v>20202</v>
      </c>
      <c r="D10840" s="14" t="s">
        <v>25914</v>
      </c>
      <c r="E10840" s="13" t="s">
        <v>25915</v>
      </c>
      <c r="F10840" s="14" t="s">
        <v>20202</v>
      </c>
      <c r="G10840" s="14" t="s">
        <v>6772</v>
      </c>
      <c r="H10840" s="41" t="s">
        <v>6712</v>
      </c>
      <c r="I10840" s="42" t="s">
        <v>85</v>
      </c>
      <c r="J10840" s="43">
        <f t="shared" si="1"/>
        <v>54</v>
      </c>
      <c r="K10840" s="7" t="str">
        <f t="shared" si="2"/>
        <v>ENG30-07954014-nblok</v>
      </c>
      <c r="L10840" s="7" t="str">
        <f>ifna(VLOOKUP(K10840,'Лист1'!D:E,2,false))</f>
        <v/>
      </c>
      <c r="M10840" s="9"/>
      <c r="N10840" s="9"/>
      <c r="O10840" s="9"/>
      <c r="P10840" s="9"/>
      <c r="Q10840" s="9"/>
      <c r="R10840" s="9"/>
    </row>
    <row r="10841" ht="15.75" customHeight="1">
      <c r="A10841" s="14" t="s">
        <v>11</v>
      </c>
      <c r="B10841" s="14" t="s">
        <v>12</v>
      </c>
      <c r="C10841" s="40" t="s">
        <v>9863</v>
      </c>
      <c r="D10841" s="14" t="s">
        <v>25916</v>
      </c>
      <c r="E10841" s="13" t="s">
        <v>25917</v>
      </c>
      <c r="F10841" s="14" t="s">
        <v>9863</v>
      </c>
      <c r="G10841" s="14" t="s">
        <v>10064</v>
      </c>
      <c r="H10841" s="41" t="s">
        <v>6712</v>
      </c>
      <c r="I10841" s="42" t="s">
        <v>85</v>
      </c>
      <c r="J10841" s="51">
        <f t="shared" si="1"/>
        <v>60</v>
      </c>
      <c r="K10841" s="7" t="str">
        <f t="shared" si="2"/>
        <v>ENG30-07956887-nruka</v>
      </c>
      <c r="L10841" s="7" t="str">
        <f>ifna(VLOOKUP(K10841,'Лист1'!D:E,2,false))</f>
        <v/>
      </c>
      <c r="M10841" s="9"/>
      <c r="N10841" s="9"/>
      <c r="O10841" s="9"/>
      <c r="P10841" s="9"/>
      <c r="Q10841" s="9"/>
      <c r="R10841" s="9"/>
    </row>
    <row r="10842" ht="15.75" customHeight="1">
      <c r="A10842" s="14" t="s">
        <v>11</v>
      </c>
      <c r="B10842" s="14" t="s">
        <v>12</v>
      </c>
      <c r="C10842" s="40" t="s">
        <v>22523</v>
      </c>
      <c r="D10842" s="14" t="s">
        <v>25918</v>
      </c>
      <c r="E10842" s="13" t="s">
        <v>25919</v>
      </c>
      <c r="F10842" s="14" t="s">
        <v>25920</v>
      </c>
      <c r="G10842" s="14" t="s">
        <v>6772</v>
      </c>
      <c r="H10842" s="41" t="s">
        <v>6712</v>
      </c>
      <c r="I10842" s="42" t="s">
        <v>85</v>
      </c>
      <c r="J10842" s="50">
        <f t="shared" si="1"/>
        <v>20</v>
      </c>
      <c r="K10842" s="7" t="str">
        <f t="shared" si="2"/>
        <v>ENG30-07959269-nmasa</v>
      </c>
      <c r="L10842" s="7" t="str">
        <f>ifna(VLOOKUP(K10842,'Лист1'!D:E,2,false))</f>
        <v/>
      </c>
      <c r="M10842" s="9"/>
      <c r="N10842" s="9"/>
      <c r="O10842" s="9"/>
      <c r="P10842" s="9"/>
      <c r="Q10842" s="9"/>
      <c r="R10842" s="9"/>
    </row>
    <row r="10843" ht="15.75" customHeight="1">
      <c r="A10843" s="14" t="s">
        <v>11</v>
      </c>
      <c r="B10843" s="14" t="s">
        <v>12</v>
      </c>
      <c r="C10843" s="40" t="s">
        <v>21565</v>
      </c>
      <c r="D10843" s="14" t="s">
        <v>25921</v>
      </c>
      <c r="E10843" s="13" t="s">
        <v>25922</v>
      </c>
      <c r="F10843" s="14" t="s">
        <v>25923</v>
      </c>
      <c r="G10843" s="14" t="s">
        <v>8042</v>
      </c>
      <c r="H10843" s="41" t="s">
        <v>6712</v>
      </c>
      <c r="I10843" s="42" t="s">
        <v>85</v>
      </c>
      <c r="J10843" s="122">
        <f t="shared" si="1"/>
        <v>66</v>
      </c>
      <c r="K10843" s="7" t="str">
        <f t="shared" si="2"/>
        <v>ENG30-07959393-nizdanje</v>
      </c>
      <c r="L10843" s="7" t="str">
        <f>ifna(VLOOKUP(K10843,'Лист1'!D:E,2,false))</f>
        <v/>
      </c>
      <c r="M10843" s="9"/>
      <c r="N10843" s="9"/>
      <c r="O10843" s="9"/>
      <c r="P10843" s="9"/>
      <c r="Q10843" s="9"/>
      <c r="R10843" s="9"/>
    </row>
    <row r="10844" ht="15.75" customHeight="1">
      <c r="A10844" s="14" t="s">
        <v>11</v>
      </c>
      <c r="B10844" s="14" t="s">
        <v>12</v>
      </c>
      <c r="C10844" s="40" t="s">
        <v>12136</v>
      </c>
      <c r="D10844" s="14" t="s">
        <v>25924</v>
      </c>
      <c r="E10844" s="13" t="s">
        <v>25925</v>
      </c>
      <c r="F10844" s="14" t="s">
        <v>12136</v>
      </c>
      <c r="G10844" s="14" t="s">
        <v>6772</v>
      </c>
      <c r="H10844" s="41" t="s">
        <v>6712</v>
      </c>
      <c r="I10844" s="42" t="s">
        <v>85</v>
      </c>
      <c r="J10844" s="39">
        <f t="shared" si="1"/>
        <v>67</v>
      </c>
      <c r="K10844" s="7" t="str">
        <f t="shared" si="2"/>
        <v>ENG30-07963711-nkombinacija</v>
      </c>
      <c r="L10844" s="7" t="str">
        <f>ifna(VLOOKUP(K10844,'Лист1'!D:E,2,false))</f>
        <v/>
      </c>
      <c r="M10844" s="9"/>
      <c r="N10844" s="9"/>
      <c r="O10844" s="9"/>
      <c r="P10844" s="9"/>
      <c r="Q10844" s="9"/>
      <c r="R10844" s="9"/>
    </row>
    <row r="10845" ht="15.75" customHeight="1">
      <c r="A10845" s="14" t="s">
        <v>11</v>
      </c>
      <c r="B10845" s="14" t="s">
        <v>12</v>
      </c>
      <c r="C10845" s="40" t="s">
        <v>20250</v>
      </c>
      <c r="D10845" s="14" t="s">
        <v>25926</v>
      </c>
      <c r="E10845" s="13" t="s">
        <v>25927</v>
      </c>
      <c r="F10845" s="14" t="s">
        <v>20250</v>
      </c>
      <c r="G10845" s="14" t="s">
        <v>6772</v>
      </c>
      <c r="H10845" s="41" t="s">
        <v>6712</v>
      </c>
      <c r="I10845" s="42" t="s">
        <v>85</v>
      </c>
      <c r="J10845" s="43">
        <f t="shared" si="1"/>
        <v>95</v>
      </c>
      <c r="K10845" s="7" t="str">
        <f t="shared" si="2"/>
        <v>ENG30-07965085-ntelo</v>
      </c>
      <c r="L10845" s="7" t="str">
        <f>ifna(VLOOKUP(K10845,'Лист1'!D:E,2,false))</f>
        <v/>
      </c>
      <c r="M10845" s="9"/>
      <c r="N10845" s="9"/>
      <c r="O10845" s="9"/>
      <c r="P10845" s="9"/>
      <c r="Q10845" s="9"/>
      <c r="R10845" s="9"/>
    </row>
    <row r="10846" ht="15.75" customHeight="1">
      <c r="A10846" s="14" t="s">
        <v>11</v>
      </c>
      <c r="B10846" s="14" t="s">
        <v>12</v>
      </c>
      <c r="C10846" s="40" t="s">
        <v>16997</v>
      </c>
      <c r="D10846" s="14" t="s">
        <v>25928</v>
      </c>
      <c r="E10846" s="13" t="s">
        <v>25929</v>
      </c>
      <c r="F10846" s="14" t="s">
        <v>16997</v>
      </c>
      <c r="G10846" s="14" t="s">
        <v>7415</v>
      </c>
      <c r="H10846" s="41" t="s">
        <v>6712</v>
      </c>
      <c r="I10846" s="42" t="s">
        <v>85</v>
      </c>
      <c r="J10846" s="50">
        <f t="shared" si="1"/>
        <v>75</v>
      </c>
      <c r="K10846" s="7" t="str">
        <f t="shared" si="2"/>
        <v>ENG30-07965937-nsvet</v>
      </c>
      <c r="L10846" s="7" t="str">
        <f>ifna(VLOOKUP(K10846,'Лист1'!D:E,2,false))</f>
        <v/>
      </c>
      <c r="M10846" s="9"/>
      <c r="N10846" s="9"/>
      <c r="O10846" s="9"/>
      <c r="P10846" s="9"/>
      <c r="Q10846" s="9"/>
      <c r="R10846" s="9"/>
    </row>
    <row r="10847" ht="15.75" customHeight="1">
      <c r="A10847" s="14" t="s">
        <v>11</v>
      </c>
      <c r="B10847" s="14" t="s">
        <v>12</v>
      </c>
      <c r="C10847" s="40" t="s">
        <v>25930</v>
      </c>
      <c r="D10847" s="14" t="s">
        <v>25931</v>
      </c>
      <c r="E10847" s="13" t="s">
        <v>25932</v>
      </c>
      <c r="F10847" s="14" t="s">
        <v>25933</v>
      </c>
      <c r="G10847" s="14" t="s">
        <v>8686</v>
      </c>
      <c r="H10847" s="41" t="s">
        <v>6712</v>
      </c>
      <c r="I10847" s="42" t="s">
        <v>85</v>
      </c>
      <c r="J10847" s="25">
        <f t="shared" si="1"/>
        <v>72</v>
      </c>
      <c r="K10847" s="7" t="str">
        <f t="shared" si="2"/>
        <v>ENG30-07966140-ndruštvo</v>
      </c>
      <c r="L10847" s="7" t="str">
        <f>ifna(VLOOKUP(K10847,'Лист1'!D:E,2,false))</f>
        <v/>
      </c>
      <c r="M10847" s="9"/>
      <c r="N10847" s="9"/>
      <c r="O10847" s="9"/>
      <c r="P10847" s="9"/>
      <c r="Q10847" s="9"/>
      <c r="R10847" s="9"/>
    </row>
    <row r="10848" ht="15.75" customHeight="1">
      <c r="A10848" s="14" t="s">
        <v>11</v>
      </c>
      <c r="B10848" s="14" t="s">
        <v>12</v>
      </c>
      <c r="C10848" s="40" t="s">
        <v>13258</v>
      </c>
      <c r="D10848" s="14" t="s">
        <v>25931</v>
      </c>
      <c r="E10848" s="13" t="s">
        <v>25932</v>
      </c>
      <c r="F10848" s="14" t="s">
        <v>25933</v>
      </c>
      <c r="G10848" s="14" t="s">
        <v>8686</v>
      </c>
      <c r="H10848" s="41" t="s">
        <v>6712</v>
      </c>
      <c r="I10848" s="42" t="s">
        <v>85</v>
      </c>
      <c r="J10848" s="52">
        <f t="shared" si="1"/>
        <v>72</v>
      </c>
      <c r="K10848" s="7" t="str">
        <f t="shared" si="2"/>
        <v>ENG30-07966140-nzajednica</v>
      </c>
      <c r="L10848" s="7" t="str">
        <f>ifna(VLOOKUP(K10848,'Лист1'!D:E,2,false))</f>
        <v/>
      </c>
      <c r="M10848" s="9"/>
      <c r="N10848" s="9"/>
      <c r="O10848" s="9"/>
      <c r="P10848" s="9"/>
      <c r="Q10848" s="9"/>
      <c r="R10848" s="9"/>
    </row>
    <row r="10849" ht="15.75" customHeight="1">
      <c r="A10849" s="14" t="s">
        <v>11</v>
      </c>
      <c r="B10849" s="14" t="s">
        <v>12</v>
      </c>
      <c r="C10849" s="40" t="s">
        <v>25934</v>
      </c>
      <c r="D10849" s="14" t="s">
        <v>25935</v>
      </c>
      <c r="E10849" s="13" t="s">
        <v>25936</v>
      </c>
      <c r="F10849" s="13" t="s">
        <v>25934</v>
      </c>
      <c r="G10849" s="14" t="s">
        <v>8686</v>
      </c>
      <c r="H10849" s="159" t="s">
        <v>6712</v>
      </c>
      <c r="I10849" s="116" t="s">
        <v>17</v>
      </c>
      <c r="J10849" s="51">
        <f t="shared" si="1"/>
        <v>64</v>
      </c>
      <c r="K10849" s="7" t="str">
        <f t="shared" si="2"/>
        <v>ENG30-07967382-netnička grupa</v>
      </c>
      <c r="L10849" s="7" t="str">
        <f>ifna(VLOOKUP(K10849,'Лист1'!D:E,2,false))</f>
        <v/>
      </c>
      <c r="M10849" s="9"/>
      <c r="N10849" s="9"/>
      <c r="O10849" s="9"/>
      <c r="P10849" s="9"/>
      <c r="Q10849" s="9"/>
      <c r="R10849" s="9"/>
    </row>
    <row r="10850" ht="15.75" customHeight="1">
      <c r="A10850" s="14" t="s">
        <v>11</v>
      </c>
      <c r="B10850" s="14" t="s">
        <v>12</v>
      </c>
      <c r="C10850" s="40" t="s">
        <v>25937</v>
      </c>
      <c r="D10850" s="14" t="s">
        <v>25938</v>
      </c>
      <c r="E10850" s="13" t="s">
        <v>25939</v>
      </c>
      <c r="F10850" s="14" t="s">
        <v>25937</v>
      </c>
      <c r="G10850" s="14" t="s">
        <v>8686</v>
      </c>
      <c r="H10850" s="41" t="s">
        <v>6712</v>
      </c>
      <c r="I10850" s="42" t="s">
        <v>85</v>
      </c>
      <c r="J10850" s="39">
        <f t="shared" si="1"/>
        <v>60</v>
      </c>
      <c r="K10850" s="7" t="str">
        <f t="shared" si="2"/>
        <v>ENG30-07967982-nrasa</v>
      </c>
      <c r="L10850" s="7" t="str">
        <f>ifna(VLOOKUP(K10850,'Лист1'!D:E,2,false))</f>
        <v/>
      </c>
      <c r="M10850" s="9"/>
      <c r="N10850" s="9"/>
      <c r="O10850" s="9"/>
      <c r="P10850" s="9"/>
      <c r="Q10850" s="9"/>
      <c r="R10850" s="9"/>
    </row>
    <row r="10851" ht="15.75" customHeight="1">
      <c r="A10851" s="14" t="s">
        <v>11</v>
      </c>
      <c r="B10851" s="14" t="s">
        <v>12</v>
      </c>
      <c r="C10851" s="40" t="s">
        <v>25940</v>
      </c>
      <c r="D10851" s="14" t="s">
        <v>25941</v>
      </c>
      <c r="E10851" s="13" t="s">
        <v>25942</v>
      </c>
      <c r="F10851" s="14" t="s">
        <v>25943</v>
      </c>
      <c r="G10851" s="14" t="s">
        <v>7415</v>
      </c>
      <c r="H10851" s="41" t="s">
        <v>6712</v>
      </c>
      <c r="I10851" s="42" t="s">
        <v>85</v>
      </c>
      <c r="J10851" s="92">
        <f t="shared" si="1"/>
        <v>51</v>
      </c>
      <c r="K10851" s="7" t="str">
        <f t="shared" si="2"/>
        <v>ENG30-07969695-npleme</v>
      </c>
      <c r="L10851" s="7" t="str">
        <f>ifna(VLOOKUP(K10851,'Лист1'!D:E,2,false))</f>
        <v/>
      </c>
      <c r="M10851" s="9"/>
      <c r="N10851" s="9"/>
      <c r="O10851" s="9"/>
      <c r="P10851" s="9"/>
      <c r="Q10851" s="9"/>
      <c r="R10851" s="9"/>
    </row>
    <row r="10852" ht="15.75" customHeight="1">
      <c r="A10852" s="14" t="s">
        <v>11</v>
      </c>
      <c r="B10852" s="14" t="s">
        <v>12</v>
      </c>
      <c r="C10852" s="40" t="s">
        <v>22432</v>
      </c>
      <c r="D10852" s="14" t="s">
        <v>25941</v>
      </c>
      <c r="E10852" s="13" t="s">
        <v>25942</v>
      </c>
      <c r="F10852" s="14" t="s">
        <v>25943</v>
      </c>
      <c r="G10852" s="14" t="s">
        <v>7415</v>
      </c>
      <c r="H10852" s="41" t="s">
        <v>6712</v>
      </c>
      <c r="I10852" s="42" t="s">
        <v>85</v>
      </c>
      <c r="J10852" s="53">
        <f t="shared" si="1"/>
        <v>51</v>
      </c>
      <c r="K10852" s="7" t="str">
        <f t="shared" si="2"/>
        <v>ENG30-07969695-nrod</v>
      </c>
      <c r="L10852" s="7" t="str">
        <f>ifna(VLOOKUP(K10852,'Лист1'!D:E,2,false))</f>
        <v/>
      </c>
      <c r="M10852" s="9"/>
      <c r="N10852" s="9"/>
      <c r="O10852" s="9"/>
      <c r="P10852" s="9"/>
      <c r="Q10852" s="9"/>
      <c r="R10852" s="9"/>
    </row>
    <row r="10853" ht="15.75" customHeight="1">
      <c r="A10853" s="14" t="s">
        <v>11</v>
      </c>
      <c r="B10853" s="14" t="s">
        <v>12</v>
      </c>
      <c r="C10853" s="40" t="s">
        <v>25944</v>
      </c>
      <c r="D10853" s="14" t="s">
        <v>25945</v>
      </c>
      <c r="E10853" s="13" t="s">
        <v>25946</v>
      </c>
      <c r="F10853" s="14" t="s">
        <v>25947</v>
      </c>
      <c r="G10853" s="14" t="s">
        <v>7415</v>
      </c>
      <c r="H10853" s="41" t="s">
        <v>6712</v>
      </c>
      <c r="I10853" s="42" t="s">
        <v>85</v>
      </c>
      <c r="J10853" s="43">
        <f t="shared" si="1"/>
        <v>52</v>
      </c>
      <c r="K10853" s="7" t="str">
        <f t="shared" si="2"/>
        <v>ENG30-07970406-nporodica</v>
      </c>
      <c r="L10853" s="7" t="str">
        <f>ifna(VLOOKUP(K10853,'Лист1'!D:E,2,false))</f>
        <v/>
      </c>
      <c r="M10853" s="9"/>
      <c r="N10853" s="9"/>
      <c r="O10853" s="9"/>
      <c r="P10853" s="9"/>
      <c r="Q10853" s="9"/>
      <c r="R10853" s="9"/>
    </row>
    <row r="10854" ht="15.75" customHeight="1">
      <c r="A10854" s="14" t="s">
        <v>11</v>
      </c>
      <c r="B10854" s="14" t="s">
        <v>12</v>
      </c>
      <c r="C10854" s="40" t="s">
        <v>25944</v>
      </c>
      <c r="D10854" s="14" t="s">
        <v>25948</v>
      </c>
      <c r="E10854" s="13" t="s">
        <v>25949</v>
      </c>
      <c r="F10854" s="14" t="s">
        <v>25950</v>
      </c>
      <c r="G10854" s="14" t="s">
        <v>6772</v>
      </c>
      <c r="H10854" s="41" t="s">
        <v>6712</v>
      </c>
      <c r="I10854" s="42" t="s">
        <v>85</v>
      </c>
      <c r="J10854" s="68">
        <f t="shared" si="1"/>
        <v>34</v>
      </c>
      <c r="K10854" s="7" t="str">
        <f t="shared" si="2"/>
        <v>ENG30-07970721-nporodica</v>
      </c>
      <c r="L10854" s="7" t="str">
        <f>ifna(VLOOKUP(K10854,'Лист1'!D:E,2,false))</f>
        <v/>
      </c>
      <c r="M10854" s="9"/>
      <c r="N10854" s="9"/>
      <c r="O10854" s="9"/>
      <c r="P10854" s="9"/>
      <c r="Q10854" s="9"/>
      <c r="R10854" s="9"/>
    </row>
    <row r="10855" ht="15.75" customHeight="1">
      <c r="A10855" s="14" t="s">
        <v>11</v>
      </c>
      <c r="B10855" s="14" t="s">
        <v>12</v>
      </c>
      <c r="C10855" s="40" t="s">
        <v>20367</v>
      </c>
      <c r="D10855" s="14" t="s">
        <v>25951</v>
      </c>
      <c r="E10855" s="13" t="s">
        <v>25952</v>
      </c>
      <c r="F10855" s="14" t="s">
        <v>20367</v>
      </c>
      <c r="G10855" s="14" t="s">
        <v>6772</v>
      </c>
      <c r="H10855" s="41" t="s">
        <v>6712</v>
      </c>
      <c r="I10855" s="42" t="s">
        <v>85</v>
      </c>
      <c r="J10855" s="79">
        <f t="shared" si="1"/>
        <v>30</v>
      </c>
      <c r="K10855" s="7" t="str">
        <f t="shared" si="2"/>
        <v>ENG30-07971449-nkuća</v>
      </c>
      <c r="L10855" s="7" t="str">
        <f>ifna(VLOOKUP(K10855,'Лист1'!D:E,2,false))</f>
        <v/>
      </c>
      <c r="M10855" s="9"/>
      <c r="N10855" s="9"/>
      <c r="O10855" s="9"/>
      <c r="P10855" s="9"/>
      <c r="Q10855" s="9"/>
      <c r="R10855" s="9"/>
    </row>
    <row r="10856" ht="15.75" customHeight="1">
      <c r="A10856" s="14" t="s">
        <v>11</v>
      </c>
      <c r="B10856" s="14" t="s">
        <v>12</v>
      </c>
      <c r="C10856" s="40" t="s">
        <v>25953</v>
      </c>
      <c r="D10856" s="14" t="s">
        <v>25954</v>
      </c>
      <c r="E10856" s="13" t="s">
        <v>25955</v>
      </c>
      <c r="F10856" s="14" t="s">
        <v>25956</v>
      </c>
      <c r="G10856" s="14" t="s">
        <v>7415</v>
      </c>
      <c r="H10856" s="41" t="s">
        <v>6712</v>
      </c>
      <c r="I10856" s="42" t="s">
        <v>85</v>
      </c>
      <c r="J10856" s="168">
        <f t="shared" si="1"/>
        <v>53</v>
      </c>
      <c r="K10856" s="7" t="str">
        <f t="shared" si="2"/>
        <v>ENG30-07974025-nklasa</v>
      </c>
      <c r="L10856" s="7" t="str">
        <f>ifna(VLOOKUP(K10856,'Лист1'!D:E,2,false))</f>
        <v/>
      </c>
      <c r="M10856" s="9"/>
      <c r="N10856" s="9"/>
      <c r="O10856" s="9"/>
      <c r="P10856" s="9"/>
      <c r="Q10856" s="9"/>
      <c r="R10856" s="9"/>
    </row>
    <row r="10857" ht="15.75" customHeight="1">
      <c r="A10857" s="14" t="s">
        <v>11</v>
      </c>
      <c r="B10857" s="14" t="s">
        <v>12</v>
      </c>
      <c r="C10857" s="40" t="s">
        <v>15050</v>
      </c>
      <c r="D10857" s="14" t="s">
        <v>25954</v>
      </c>
      <c r="E10857" s="13" t="s">
        <v>25955</v>
      </c>
      <c r="F10857" s="14" t="s">
        <v>25956</v>
      </c>
      <c r="G10857" s="14" t="s">
        <v>7415</v>
      </c>
      <c r="H10857" s="41" t="s">
        <v>6712</v>
      </c>
      <c r="I10857" s="42" t="s">
        <v>85</v>
      </c>
      <c r="J10857" s="44">
        <f t="shared" si="1"/>
        <v>53</v>
      </c>
      <c r="K10857" s="7" t="str">
        <f t="shared" si="2"/>
        <v>ENG30-07974025-nsloj</v>
      </c>
      <c r="L10857" s="7" t="str">
        <f>ifna(VLOOKUP(K10857,'Лист1'!D:E,2,false))</f>
        <v/>
      </c>
      <c r="M10857" s="9"/>
      <c r="N10857" s="9"/>
      <c r="O10857" s="9"/>
      <c r="P10857" s="9"/>
      <c r="Q10857" s="9"/>
      <c r="R10857" s="9"/>
    </row>
    <row r="10858" ht="15.75" customHeight="1">
      <c r="A10858" s="14" t="s">
        <v>11</v>
      </c>
      <c r="B10858" s="14" t="s">
        <v>12</v>
      </c>
      <c r="C10858" s="40" t="s">
        <v>25957</v>
      </c>
      <c r="D10858" s="14" t="s">
        <v>25958</v>
      </c>
      <c r="E10858" s="13" t="s">
        <v>25959</v>
      </c>
      <c r="F10858" s="14" t="s">
        <v>25960</v>
      </c>
      <c r="G10858" s="14" t="s">
        <v>6772</v>
      </c>
      <c r="H10858" s="41" t="s">
        <v>6712</v>
      </c>
      <c r="I10858" s="42" t="s">
        <v>85</v>
      </c>
      <c r="J10858" s="39">
        <f t="shared" si="1"/>
        <v>36</v>
      </c>
      <c r="K10858" s="7" t="str">
        <f t="shared" si="2"/>
        <v>ENG30-07975026-nskup</v>
      </c>
      <c r="L10858" s="7" t="str">
        <f>ifna(VLOOKUP(K10858,'Лист1'!D:E,2,false))</f>
        <v/>
      </c>
      <c r="M10858" s="9"/>
      <c r="N10858" s="9"/>
      <c r="O10858" s="9"/>
      <c r="P10858" s="9"/>
      <c r="Q10858" s="9"/>
      <c r="R10858" s="9"/>
    </row>
    <row r="10859" ht="15.75" customHeight="1">
      <c r="A10859" s="14" t="s">
        <v>11</v>
      </c>
      <c r="B10859" s="14" t="s">
        <v>12</v>
      </c>
      <c r="C10859" s="40" t="s">
        <v>25961</v>
      </c>
      <c r="D10859" s="14" t="s">
        <v>25962</v>
      </c>
      <c r="E10859" s="13" t="s">
        <v>25963</v>
      </c>
      <c r="F10859" s="14" t="s">
        <v>25961</v>
      </c>
      <c r="G10859" s="14" t="s">
        <v>6772</v>
      </c>
      <c r="H10859" s="41" t="s">
        <v>6712</v>
      </c>
      <c r="I10859" s="42" t="s">
        <v>85</v>
      </c>
      <c r="J10859" s="59">
        <f t="shared" si="1"/>
        <v>39</v>
      </c>
      <c r="K10859" s="7" t="str">
        <f t="shared" si="2"/>
        <v>ENG30-07976936-npar</v>
      </c>
      <c r="L10859" s="7" t="str">
        <f>ifna(VLOOKUP(K10859,'Лист1'!D:E,2,false))</f>
        <v/>
      </c>
      <c r="M10859" s="9"/>
      <c r="N10859" s="9"/>
      <c r="O10859" s="9"/>
      <c r="P10859" s="9"/>
      <c r="Q10859" s="9"/>
      <c r="R10859" s="9"/>
    </row>
    <row r="10860" ht="15.75" customHeight="1">
      <c r="A10860" s="14" t="s">
        <v>11</v>
      </c>
      <c r="B10860" s="14" t="s">
        <v>12</v>
      </c>
      <c r="C10860" s="40" t="s">
        <v>20272</v>
      </c>
      <c r="D10860" s="14" t="s">
        <v>25964</v>
      </c>
      <c r="E10860" s="13" t="s">
        <v>25965</v>
      </c>
      <c r="F10860" s="14" t="s">
        <v>25966</v>
      </c>
      <c r="G10860" s="14" t="s">
        <v>8298</v>
      </c>
      <c r="H10860" s="41" t="s">
        <v>6712</v>
      </c>
      <c r="I10860" s="42" t="s">
        <v>85</v>
      </c>
      <c r="J10860" s="24">
        <f t="shared" si="1"/>
        <v>122</v>
      </c>
      <c r="K10860" s="7" t="str">
        <f t="shared" si="2"/>
        <v>ENG30-07977592-nbiblioteka</v>
      </c>
      <c r="L10860" s="7" t="str">
        <f>ifna(VLOOKUP(K10860,'Лист1'!D:E,2,false))</f>
        <v/>
      </c>
      <c r="M10860" s="9"/>
      <c r="N10860" s="9"/>
      <c r="O10860" s="9"/>
      <c r="P10860" s="9"/>
      <c r="Q10860" s="9"/>
      <c r="R10860" s="9"/>
    </row>
    <row r="10861" ht="15.75" customHeight="1">
      <c r="A10861" s="14" t="s">
        <v>11</v>
      </c>
      <c r="B10861" s="14" t="s">
        <v>12</v>
      </c>
      <c r="C10861" s="40" t="s">
        <v>20272</v>
      </c>
      <c r="D10861" s="14" t="s">
        <v>25967</v>
      </c>
      <c r="E10861" s="13" t="s">
        <v>25968</v>
      </c>
      <c r="F10861" s="14" t="s">
        <v>20272</v>
      </c>
      <c r="G10861" s="14" t="s">
        <v>6826</v>
      </c>
      <c r="H10861" s="41" t="s">
        <v>6712</v>
      </c>
      <c r="I10861" s="42" t="s">
        <v>85</v>
      </c>
      <c r="J10861" s="39">
        <f t="shared" si="1"/>
        <v>66</v>
      </c>
      <c r="K10861" s="7" t="str">
        <f t="shared" si="2"/>
        <v>ENG30-07977870-nbiblioteka</v>
      </c>
      <c r="L10861" s="7" t="str">
        <f>ifna(VLOOKUP(K10861,'Лист1'!D:E,2,false))</f>
        <v/>
      </c>
      <c r="M10861" s="9"/>
      <c r="N10861" s="9"/>
      <c r="O10861" s="9"/>
      <c r="P10861" s="9"/>
      <c r="Q10861" s="9"/>
      <c r="R10861" s="9"/>
    </row>
    <row r="10862" ht="15.75" customHeight="1">
      <c r="A10862" s="14" t="s">
        <v>11</v>
      </c>
      <c r="B10862" s="14" t="s">
        <v>12</v>
      </c>
      <c r="C10862" s="40" t="s">
        <v>20272</v>
      </c>
      <c r="D10862" s="14" t="s">
        <v>25969</v>
      </c>
      <c r="E10862" s="13" t="s">
        <v>25970</v>
      </c>
      <c r="F10862" s="14" t="s">
        <v>20272</v>
      </c>
      <c r="G10862" s="14" t="s">
        <v>6826</v>
      </c>
      <c r="H10862" s="41" t="s">
        <v>6712</v>
      </c>
      <c r="I10862" s="42" t="s">
        <v>85</v>
      </c>
      <c r="J10862" s="68">
        <f t="shared" si="1"/>
        <v>13</v>
      </c>
      <c r="K10862" s="7" t="str">
        <f t="shared" si="2"/>
        <v>ENG30-07978055-nbiblioteka</v>
      </c>
      <c r="L10862" s="7" t="str">
        <f>ifna(VLOOKUP(K10862,'Лист1'!D:E,2,false))</f>
        <v/>
      </c>
      <c r="M10862" s="9"/>
      <c r="N10862" s="9"/>
      <c r="O10862" s="9"/>
      <c r="P10862" s="9"/>
      <c r="Q10862" s="9"/>
      <c r="R10862" s="9"/>
    </row>
    <row r="10863" ht="15.75" customHeight="1">
      <c r="A10863" s="14" t="s">
        <v>11</v>
      </c>
      <c r="B10863" s="14" t="s">
        <v>12</v>
      </c>
      <c r="C10863" s="40" t="s">
        <v>23911</v>
      </c>
      <c r="D10863" s="14" t="s">
        <v>25971</v>
      </c>
      <c r="E10863" s="13" t="s">
        <v>25972</v>
      </c>
      <c r="F10863" s="14" t="s">
        <v>23911</v>
      </c>
      <c r="G10863" s="14" t="s">
        <v>19258</v>
      </c>
      <c r="H10863" s="41" t="s">
        <v>6712</v>
      </c>
      <c r="I10863" s="42" t="s">
        <v>85</v>
      </c>
      <c r="J10863" s="46">
        <f t="shared" si="1"/>
        <v>78</v>
      </c>
      <c r="K10863" s="7" t="str">
        <f t="shared" si="2"/>
        <v>ENG30-07978423-nmitologija</v>
      </c>
      <c r="L10863" s="7" t="str">
        <f>ifna(VLOOKUP(K10863,'Лист1'!D:E,2,false))</f>
        <v/>
      </c>
      <c r="M10863" s="9"/>
      <c r="N10863" s="9"/>
      <c r="O10863" s="9"/>
      <c r="P10863" s="9"/>
      <c r="Q10863" s="9"/>
      <c r="R10863" s="9"/>
    </row>
    <row r="10864" ht="15.75" customHeight="1">
      <c r="A10864" s="14" t="s">
        <v>11</v>
      </c>
      <c r="B10864" s="14" t="s">
        <v>12</v>
      </c>
      <c r="C10864" s="40" t="s">
        <v>25961</v>
      </c>
      <c r="D10864" s="14" t="s">
        <v>25973</v>
      </c>
      <c r="E10864" s="13" t="s">
        <v>25974</v>
      </c>
      <c r="F10864" s="14" t="s">
        <v>25961</v>
      </c>
      <c r="G10864" s="14" t="s">
        <v>6772</v>
      </c>
      <c r="H10864" s="41" t="s">
        <v>6712</v>
      </c>
      <c r="I10864" s="42" t="s">
        <v>85</v>
      </c>
      <c r="J10864" s="58">
        <f t="shared" si="1"/>
        <v>59</v>
      </c>
      <c r="K10864" s="7" t="str">
        <f t="shared" si="2"/>
        <v>ENG30-07985223-npar</v>
      </c>
      <c r="L10864" s="7" t="str">
        <f>ifna(VLOOKUP(K10864,'Лист1'!D:E,2,false))</f>
        <v/>
      </c>
      <c r="M10864" s="9"/>
      <c r="N10864" s="9"/>
      <c r="O10864" s="9"/>
      <c r="P10864" s="9"/>
      <c r="Q10864" s="9"/>
      <c r="R10864" s="9"/>
    </row>
    <row r="10865" ht="15.75" customHeight="1">
      <c r="A10865" s="14" t="s">
        <v>11</v>
      </c>
      <c r="B10865" s="14" t="s">
        <v>12</v>
      </c>
      <c r="C10865" s="40" t="s">
        <v>25975</v>
      </c>
      <c r="D10865" s="14" t="s">
        <v>25976</v>
      </c>
      <c r="E10865" s="13" t="s">
        <v>25977</v>
      </c>
      <c r="F10865" s="14" t="s">
        <v>25975</v>
      </c>
      <c r="G10865" s="14" t="s">
        <v>6772</v>
      </c>
      <c r="H10865" s="41" t="s">
        <v>6712</v>
      </c>
      <c r="I10865" s="42" t="s">
        <v>85</v>
      </c>
      <c r="J10865" s="38">
        <f t="shared" si="1"/>
        <v>36</v>
      </c>
      <c r="K10865" s="7" t="str">
        <f t="shared" si="2"/>
        <v>ENG30-07985948-nsoba</v>
      </c>
      <c r="L10865" s="7" t="str">
        <f>ifna(VLOOKUP(K10865,'Лист1'!D:E,2,false))</f>
        <v/>
      </c>
      <c r="M10865" s="9"/>
      <c r="N10865" s="9"/>
      <c r="O10865" s="9"/>
      <c r="P10865" s="9"/>
      <c r="Q10865" s="9"/>
      <c r="R10865" s="9"/>
    </row>
    <row r="10866" ht="15.75" customHeight="1">
      <c r="A10866" s="14" t="s">
        <v>11</v>
      </c>
      <c r="B10866" s="14" t="s">
        <v>12</v>
      </c>
      <c r="C10866" s="40" t="s">
        <v>25978</v>
      </c>
      <c r="D10866" s="14" t="s">
        <v>25979</v>
      </c>
      <c r="E10866" s="13" t="s">
        <v>25980</v>
      </c>
      <c r="F10866" s="14" t="s">
        <v>25981</v>
      </c>
      <c r="G10866" s="14" t="s">
        <v>6772</v>
      </c>
      <c r="H10866" s="41" t="s">
        <v>6712</v>
      </c>
      <c r="I10866" s="42" t="s">
        <v>85</v>
      </c>
      <c r="J10866" s="93">
        <f t="shared" si="1"/>
        <v>31</v>
      </c>
      <c r="K10866" s="7" t="str">
        <f t="shared" si="2"/>
        <v>ENG30-07986066-ntrijada</v>
      </c>
      <c r="L10866" s="7" t="str">
        <f>ifna(VLOOKUP(K10866,'Лист1'!D:E,2,false))</f>
        <v/>
      </c>
      <c r="M10866" s="9"/>
      <c r="N10866" s="9"/>
      <c r="O10866" s="9"/>
      <c r="P10866" s="9"/>
      <c r="Q10866" s="9"/>
      <c r="R10866" s="9"/>
    </row>
    <row r="10867" ht="15.75" customHeight="1">
      <c r="A10867" s="14" t="s">
        <v>11</v>
      </c>
      <c r="B10867" s="14" t="s">
        <v>12</v>
      </c>
      <c r="C10867" s="40" t="s">
        <v>25982</v>
      </c>
      <c r="D10867" s="14" t="s">
        <v>25979</v>
      </c>
      <c r="E10867" s="13" t="s">
        <v>25980</v>
      </c>
      <c r="F10867" s="14" t="s">
        <v>25981</v>
      </c>
      <c r="G10867" s="14" t="s">
        <v>6772</v>
      </c>
      <c r="H10867" s="41" t="s">
        <v>6712</v>
      </c>
      <c r="I10867" s="42" t="s">
        <v>85</v>
      </c>
      <c r="J10867" s="78">
        <f t="shared" si="1"/>
        <v>31</v>
      </c>
      <c r="K10867" s="7" t="str">
        <f t="shared" si="2"/>
        <v>ENG30-07986066-ntrojstvo</v>
      </c>
      <c r="L10867" s="7" t="str">
        <f>ifna(VLOOKUP(K10867,'Лист1'!D:E,2,false))</f>
        <v/>
      </c>
      <c r="M10867" s="9"/>
      <c r="N10867" s="9"/>
      <c r="O10867" s="9"/>
      <c r="P10867" s="9"/>
      <c r="Q10867" s="9"/>
      <c r="R10867" s="9"/>
    </row>
    <row r="10868" ht="15.75" customHeight="1">
      <c r="A10868" s="14" t="s">
        <v>11</v>
      </c>
      <c r="B10868" s="14" t="s">
        <v>12</v>
      </c>
      <c r="C10868" s="40" t="s">
        <v>25983</v>
      </c>
      <c r="D10868" s="14" t="s">
        <v>25984</v>
      </c>
      <c r="E10868" s="13" t="s">
        <v>25985</v>
      </c>
      <c r="F10868" s="14" t="s">
        <v>25986</v>
      </c>
      <c r="G10868" s="14" t="s">
        <v>6772</v>
      </c>
      <c r="H10868" s="41" t="s">
        <v>6712</v>
      </c>
      <c r="I10868" s="42" t="s">
        <v>85</v>
      </c>
      <c r="J10868" s="48">
        <f t="shared" si="1"/>
        <v>55</v>
      </c>
      <c r="K10868" s="7" t="str">
        <f t="shared" si="2"/>
        <v>ENG30-07988089-nkvartet</v>
      </c>
      <c r="L10868" s="7" t="str">
        <f>ifna(VLOOKUP(K10868,'Лист1'!D:E,2,false))</f>
        <v/>
      </c>
      <c r="M10868" s="9"/>
      <c r="N10868" s="9"/>
      <c r="O10868" s="9"/>
      <c r="P10868" s="9"/>
      <c r="Q10868" s="9"/>
      <c r="R10868" s="9"/>
    </row>
    <row r="10869" ht="15.75" customHeight="1">
      <c r="A10869" s="14" t="s">
        <v>11</v>
      </c>
      <c r="B10869" s="14" t="s">
        <v>12</v>
      </c>
      <c r="C10869" s="40" t="s">
        <v>25961</v>
      </c>
      <c r="D10869" s="14" t="s">
        <v>25987</v>
      </c>
      <c r="E10869" s="13" t="s">
        <v>25988</v>
      </c>
      <c r="F10869" s="14" t="s">
        <v>25961</v>
      </c>
      <c r="G10869" s="14" t="s">
        <v>7415</v>
      </c>
      <c r="H10869" s="41" t="s">
        <v>6712</v>
      </c>
      <c r="I10869" s="42" t="s">
        <v>85</v>
      </c>
      <c r="J10869" s="28">
        <f t="shared" si="1"/>
        <v>27</v>
      </c>
      <c r="K10869" s="7" t="str">
        <f t="shared" si="2"/>
        <v>ENG30-07988857-npar</v>
      </c>
      <c r="L10869" s="7" t="str">
        <f>ifna(VLOOKUP(K10869,'Лист1'!D:E,2,false))</f>
        <v/>
      </c>
      <c r="M10869" s="9"/>
      <c r="N10869" s="9"/>
      <c r="O10869" s="9"/>
      <c r="P10869" s="9"/>
      <c r="Q10869" s="9"/>
      <c r="R10869" s="9"/>
    </row>
    <row r="10870" ht="15.75" customHeight="1">
      <c r="A10870" s="14" t="s">
        <v>11</v>
      </c>
      <c r="B10870" s="14" t="s">
        <v>12</v>
      </c>
      <c r="C10870" s="40" t="s">
        <v>23855</v>
      </c>
      <c r="D10870" s="14" t="s">
        <v>25989</v>
      </c>
      <c r="E10870" s="13" t="s">
        <v>25990</v>
      </c>
      <c r="F10870" s="14" t="s">
        <v>25991</v>
      </c>
      <c r="G10870" s="14" t="s">
        <v>6815</v>
      </c>
      <c r="H10870" s="41" t="s">
        <v>6712</v>
      </c>
      <c r="I10870" s="42" t="s">
        <v>85</v>
      </c>
      <c r="J10870" s="46">
        <f t="shared" si="1"/>
        <v>48</v>
      </c>
      <c r="K10870" s="7" t="str">
        <f t="shared" si="2"/>
        <v>ENG30-07993109-nbiologija</v>
      </c>
      <c r="L10870" s="7" t="str">
        <f>ifna(VLOOKUP(K10870,'Лист1'!D:E,2,false))</f>
        <v/>
      </c>
      <c r="M10870" s="9"/>
      <c r="N10870" s="9"/>
      <c r="O10870" s="9"/>
      <c r="P10870" s="9"/>
      <c r="Q10870" s="9"/>
      <c r="R10870" s="9"/>
    </row>
    <row r="10871" ht="15.75" customHeight="1">
      <c r="A10871" s="14" t="s">
        <v>11</v>
      </c>
      <c r="B10871" s="14" t="s">
        <v>12</v>
      </c>
      <c r="C10871" s="40" t="s">
        <v>25992</v>
      </c>
      <c r="D10871" s="14" t="s">
        <v>25993</v>
      </c>
      <c r="E10871" s="13" t="s">
        <v>25994</v>
      </c>
      <c r="F10871" s="14" t="s">
        <v>25995</v>
      </c>
      <c r="G10871" s="14" t="s">
        <v>6972</v>
      </c>
      <c r="H10871" s="41" t="s">
        <v>6712</v>
      </c>
      <c r="I10871" s="42" t="s">
        <v>85</v>
      </c>
      <c r="J10871" s="18">
        <f t="shared" si="1"/>
        <v>40</v>
      </c>
      <c r="K10871" s="7" t="str">
        <f t="shared" si="2"/>
        <v>ENG30-07993279-nfauna</v>
      </c>
      <c r="L10871" s="7" t="str">
        <f>ifna(VLOOKUP(K10871,'Лист1'!D:E,2,false))</f>
        <v/>
      </c>
      <c r="M10871" s="9"/>
      <c r="N10871" s="9"/>
      <c r="O10871" s="9"/>
      <c r="P10871" s="9"/>
      <c r="Q10871" s="9"/>
      <c r="R10871" s="9"/>
    </row>
    <row r="10872" ht="15.75" customHeight="1">
      <c r="A10872" s="14" t="s">
        <v>11</v>
      </c>
      <c r="B10872" s="14" t="s">
        <v>12</v>
      </c>
      <c r="C10872" s="40" t="s">
        <v>25996</v>
      </c>
      <c r="D10872" s="14" t="s">
        <v>25997</v>
      </c>
      <c r="E10872" s="13" t="s">
        <v>25998</v>
      </c>
      <c r="F10872" s="14" t="s">
        <v>25999</v>
      </c>
      <c r="G10872" s="14" t="s">
        <v>6815</v>
      </c>
      <c r="H10872" s="41" t="s">
        <v>6712</v>
      </c>
      <c r="I10872" s="42" t="s">
        <v>85</v>
      </c>
      <c r="J10872" s="51">
        <f t="shared" si="1"/>
        <v>50</v>
      </c>
      <c r="K10872" s="7" t="str">
        <f t="shared" si="2"/>
        <v>ENG30-07993776-ndivljina</v>
      </c>
      <c r="L10872" s="7" t="str">
        <f>ifna(VLOOKUP(K10872,'Лист1'!D:E,2,false))</f>
        <v/>
      </c>
      <c r="M10872" s="9"/>
      <c r="N10872" s="9"/>
      <c r="O10872" s="9"/>
      <c r="P10872" s="9"/>
      <c r="Q10872" s="9"/>
      <c r="R10872" s="9"/>
    </row>
    <row r="10873" ht="15.75" customHeight="1">
      <c r="A10873" s="14" t="s">
        <v>11</v>
      </c>
      <c r="B10873" s="14" t="s">
        <v>12</v>
      </c>
      <c r="C10873" s="40" t="s">
        <v>25953</v>
      </c>
      <c r="D10873" s="14" t="s">
        <v>26000</v>
      </c>
      <c r="E10873" s="13" t="s">
        <v>26001</v>
      </c>
      <c r="F10873" s="14" t="s">
        <v>26002</v>
      </c>
      <c r="G10873" s="14" t="s">
        <v>7415</v>
      </c>
      <c r="H10873" s="41" t="s">
        <v>6712</v>
      </c>
      <c r="I10873" s="42" t="s">
        <v>85</v>
      </c>
      <c r="J10873" s="24">
        <f t="shared" si="1"/>
        <v>85</v>
      </c>
      <c r="K10873" s="7" t="str">
        <f t="shared" si="2"/>
        <v>ENG30-07995617-nklasa</v>
      </c>
      <c r="L10873" s="7" t="str">
        <f>ifna(VLOOKUP(K10873,'Лист1'!D:E,2,false))</f>
        <v/>
      </c>
      <c r="M10873" s="9"/>
      <c r="N10873" s="9"/>
      <c r="O10873" s="9"/>
      <c r="P10873" s="9"/>
      <c r="Q10873" s="9"/>
      <c r="R10873" s="9"/>
    </row>
    <row r="10874" ht="15.75" customHeight="1">
      <c r="A10874" s="14" t="s">
        <v>11</v>
      </c>
      <c r="B10874" s="14" t="s">
        <v>12</v>
      </c>
      <c r="C10874" s="40" t="s">
        <v>23548</v>
      </c>
      <c r="D10874" s="14" t="s">
        <v>26003</v>
      </c>
      <c r="E10874" s="13" t="s">
        <v>26004</v>
      </c>
      <c r="F10874" s="14" t="s">
        <v>26005</v>
      </c>
      <c r="G10874" s="14" t="s">
        <v>6772</v>
      </c>
      <c r="H10874" s="41" t="s">
        <v>6712</v>
      </c>
      <c r="I10874" s="42" t="s">
        <v>85</v>
      </c>
      <c r="J10874" s="46">
        <f t="shared" si="1"/>
        <v>41</v>
      </c>
      <c r="K10874" s="7" t="str">
        <f t="shared" si="2"/>
        <v>ENG30-07997703-nkategorija</v>
      </c>
      <c r="L10874" s="7" t="str">
        <f>ifna(VLOOKUP(K10874,'Лист1'!D:E,2,false))</f>
        <v/>
      </c>
      <c r="M10874" s="9"/>
      <c r="N10874" s="9"/>
      <c r="O10874" s="9"/>
      <c r="P10874" s="9"/>
      <c r="Q10874" s="9"/>
      <c r="R10874" s="9"/>
    </row>
    <row r="10875" ht="15.75" customHeight="1">
      <c r="A10875" s="14" t="s">
        <v>11</v>
      </c>
      <c r="B10875" s="14" t="s">
        <v>12</v>
      </c>
      <c r="C10875" s="40" t="s">
        <v>25953</v>
      </c>
      <c r="D10875" s="14" t="s">
        <v>26003</v>
      </c>
      <c r="E10875" s="13" t="s">
        <v>26004</v>
      </c>
      <c r="F10875" s="14" t="s">
        <v>26005</v>
      </c>
      <c r="G10875" s="14" t="s">
        <v>6772</v>
      </c>
      <c r="H10875" s="41" t="s">
        <v>6712</v>
      </c>
      <c r="I10875" s="42" t="s">
        <v>85</v>
      </c>
      <c r="J10875" s="52">
        <f t="shared" si="1"/>
        <v>41</v>
      </c>
      <c r="K10875" s="7" t="str">
        <f t="shared" si="2"/>
        <v>ENG30-07997703-nklasa</v>
      </c>
      <c r="L10875" s="7" t="str">
        <f>ifna(VLOOKUP(K10875,'Лист1'!D:E,2,false))</f>
        <v/>
      </c>
      <c r="M10875" s="9"/>
      <c r="N10875" s="9"/>
      <c r="O10875" s="9"/>
      <c r="P10875" s="9"/>
      <c r="Q10875" s="9"/>
      <c r="R10875" s="9"/>
    </row>
    <row r="10876" ht="15.75" customHeight="1">
      <c r="A10876" s="14" t="s">
        <v>11</v>
      </c>
      <c r="B10876" s="14" t="s">
        <v>12</v>
      </c>
      <c r="C10876" s="40" t="s">
        <v>9859</v>
      </c>
      <c r="D10876" s="14" t="s">
        <v>26003</v>
      </c>
      <c r="E10876" s="13" t="s">
        <v>26004</v>
      </c>
      <c r="F10876" s="14" t="s">
        <v>26005</v>
      </c>
      <c r="G10876" s="14" t="s">
        <v>6772</v>
      </c>
      <c r="H10876" s="41" t="s">
        <v>6712</v>
      </c>
      <c r="I10876" s="42" t="s">
        <v>85</v>
      </c>
      <c r="J10876" s="45">
        <f t="shared" si="1"/>
        <v>41</v>
      </c>
      <c r="K10876" s="7" t="str">
        <f t="shared" si="2"/>
        <v>ENG30-07997703-nred</v>
      </c>
      <c r="L10876" s="7" t="str">
        <f>ifna(VLOOKUP(K10876,'Лист1'!D:E,2,false))</f>
        <v/>
      </c>
      <c r="M10876" s="9"/>
      <c r="N10876" s="9"/>
      <c r="O10876" s="9"/>
      <c r="P10876" s="9"/>
      <c r="Q10876" s="9"/>
      <c r="R10876" s="9"/>
    </row>
    <row r="10877" ht="15.75" customHeight="1">
      <c r="A10877" s="14" t="s">
        <v>11</v>
      </c>
      <c r="B10877" s="14" t="s">
        <v>12</v>
      </c>
      <c r="C10877" s="40" t="s">
        <v>23554</v>
      </c>
      <c r="D10877" s="14" t="s">
        <v>26003</v>
      </c>
      <c r="E10877" s="13" t="s">
        <v>26004</v>
      </c>
      <c r="F10877" s="14" t="s">
        <v>26005</v>
      </c>
      <c r="G10877" s="14" t="s">
        <v>6772</v>
      </c>
      <c r="H10877" s="41" t="s">
        <v>6712</v>
      </c>
      <c r="I10877" s="42" t="s">
        <v>85</v>
      </c>
      <c r="J10877" s="99">
        <f t="shared" si="1"/>
        <v>41</v>
      </c>
      <c r="K10877" s="7" t="str">
        <f t="shared" si="2"/>
        <v>ENG30-07997703-nvrsta</v>
      </c>
      <c r="L10877" s="7" t="str">
        <f>ifna(VLOOKUP(K10877,'Лист1'!D:E,2,false))</f>
        <v/>
      </c>
      <c r="M10877" s="9"/>
      <c r="N10877" s="9"/>
      <c r="O10877" s="9"/>
      <c r="P10877" s="9"/>
      <c r="Q10877" s="9"/>
      <c r="R10877" s="9"/>
    </row>
    <row r="10878" ht="15.75" customHeight="1">
      <c r="A10878" s="14" t="s">
        <v>11</v>
      </c>
      <c r="B10878" s="14" t="s">
        <v>12</v>
      </c>
      <c r="C10878" s="40" t="s">
        <v>9472</v>
      </c>
      <c r="D10878" s="14" t="s">
        <v>26006</v>
      </c>
      <c r="E10878" s="13" t="s">
        <v>26007</v>
      </c>
      <c r="F10878" s="14" t="s">
        <v>9472</v>
      </c>
      <c r="G10878" s="14" t="s">
        <v>6772</v>
      </c>
      <c r="H10878" s="41" t="s">
        <v>6712</v>
      </c>
      <c r="I10878" s="42" t="s">
        <v>85</v>
      </c>
      <c r="J10878" s="25">
        <f t="shared" si="1"/>
        <v>56</v>
      </c>
      <c r="K10878" s="7" t="str">
        <f t="shared" si="2"/>
        <v>ENG30-07998712-nunija</v>
      </c>
      <c r="L10878" s="7" t="str">
        <f>ifna(VLOOKUP(K10878,'Лист1'!D:E,2,false))</f>
        <v/>
      </c>
      <c r="M10878" s="9"/>
      <c r="N10878" s="9"/>
      <c r="O10878" s="9"/>
      <c r="P10878" s="9"/>
      <c r="Q10878" s="9"/>
      <c r="R10878" s="9"/>
    </row>
    <row r="10879" ht="15.75" customHeight="1">
      <c r="A10879" s="14" t="s">
        <v>11</v>
      </c>
      <c r="B10879" s="14" t="s">
        <v>12</v>
      </c>
      <c r="C10879" s="40" t="s">
        <v>22505</v>
      </c>
      <c r="D10879" s="14" t="s">
        <v>26008</v>
      </c>
      <c r="E10879" s="13" t="s">
        <v>26009</v>
      </c>
      <c r="F10879" s="14" t="s">
        <v>26010</v>
      </c>
      <c r="G10879" s="14" t="s">
        <v>8069</v>
      </c>
      <c r="H10879" s="41" t="s">
        <v>6712</v>
      </c>
      <c r="I10879" s="42" t="s">
        <v>85</v>
      </c>
      <c r="J10879" s="46">
        <f t="shared" si="1"/>
        <v>86</v>
      </c>
      <c r="K10879" s="7" t="str">
        <f t="shared" si="2"/>
        <v>ENG30-07999291-npol</v>
      </c>
      <c r="L10879" s="7" t="str">
        <f>ifna(VLOOKUP(K10879,'Лист1'!D:E,2,false))</f>
        <v/>
      </c>
      <c r="M10879" s="9"/>
      <c r="N10879" s="9"/>
      <c r="O10879" s="9"/>
      <c r="P10879" s="9"/>
      <c r="Q10879" s="9"/>
      <c r="R10879" s="9"/>
    </row>
    <row r="10880" ht="15.75" customHeight="1">
      <c r="A10880" s="14" t="s">
        <v>11</v>
      </c>
      <c r="B10880" s="14" t="s">
        <v>12</v>
      </c>
      <c r="C10880" s="40" t="s">
        <v>25957</v>
      </c>
      <c r="D10880" s="14" t="s">
        <v>26011</v>
      </c>
      <c r="E10880" s="13" t="s">
        <v>26012</v>
      </c>
      <c r="F10880" s="14" t="s">
        <v>25957</v>
      </c>
      <c r="G10880" s="14" t="s">
        <v>7523</v>
      </c>
      <c r="H10880" s="41" t="s">
        <v>6712</v>
      </c>
      <c r="I10880" s="42" t="s">
        <v>85</v>
      </c>
      <c r="J10880" s="48">
        <f t="shared" si="1"/>
        <v>33</v>
      </c>
      <c r="K10880" s="7" t="str">
        <f t="shared" si="2"/>
        <v>ENG30-07999699-nskup</v>
      </c>
      <c r="L10880" s="7" t="str">
        <f>ifna(VLOOKUP(K10880,'Лист1'!D:E,2,false))</f>
        <v/>
      </c>
      <c r="M10880" s="9"/>
      <c r="N10880" s="9"/>
      <c r="O10880" s="9"/>
      <c r="P10880" s="9"/>
      <c r="Q10880" s="9"/>
      <c r="R10880" s="9"/>
    </row>
    <row r="10881" ht="15.75" customHeight="1">
      <c r="A10881" s="14" t="s">
        <v>11</v>
      </c>
      <c r="B10881" s="14" t="s">
        <v>12</v>
      </c>
      <c r="C10881" s="40" t="s">
        <v>23817</v>
      </c>
      <c r="D10881" s="14" t="s">
        <v>26013</v>
      </c>
      <c r="E10881" s="13" t="s">
        <v>26014</v>
      </c>
      <c r="F10881" s="14" t="s">
        <v>23817</v>
      </c>
      <c r="G10881" s="14" t="s">
        <v>7523</v>
      </c>
      <c r="H10881" s="41" t="s">
        <v>6712</v>
      </c>
      <c r="I10881" s="42" t="s">
        <v>85</v>
      </c>
      <c r="J10881" s="25">
        <f t="shared" si="1"/>
        <v>67</v>
      </c>
      <c r="K10881" s="7" t="str">
        <f t="shared" si="2"/>
        <v>ENG30-08000118-ndomen</v>
      </c>
      <c r="L10881" s="7" t="str">
        <f>ifna(VLOOKUP(K10881,'Лист1'!D:E,2,false))</f>
        <v/>
      </c>
      <c r="M10881" s="9"/>
      <c r="N10881" s="9"/>
      <c r="O10881" s="9"/>
      <c r="P10881" s="9"/>
      <c r="Q10881" s="9"/>
      <c r="R10881" s="9"/>
    </row>
    <row r="10882" ht="15.75" customHeight="1">
      <c r="A10882" s="14" t="s">
        <v>11</v>
      </c>
      <c r="B10882" s="14" t="s">
        <v>12</v>
      </c>
      <c r="C10882" s="40" t="s">
        <v>7078</v>
      </c>
      <c r="D10882" s="14" t="s">
        <v>26015</v>
      </c>
      <c r="E10882" s="13" t="s">
        <v>26016</v>
      </c>
      <c r="F10882" s="14" t="s">
        <v>26017</v>
      </c>
      <c r="G10882" s="14" t="s">
        <v>7523</v>
      </c>
      <c r="H10882" s="41" t="s">
        <v>6712</v>
      </c>
      <c r="I10882" s="42" t="s">
        <v>85</v>
      </c>
      <c r="J10882" s="38">
        <f t="shared" si="1"/>
        <v>66</v>
      </c>
      <c r="K10882" s="7" t="str">
        <f t="shared" si="2"/>
        <v>ENG30-08001685-nprostor</v>
      </c>
      <c r="L10882" s="7" t="str">
        <f>ifna(VLOOKUP(K10882,'Лист1'!D:E,2,false))</f>
        <v/>
      </c>
      <c r="M10882" s="9"/>
      <c r="N10882" s="9"/>
      <c r="O10882" s="9"/>
      <c r="P10882" s="9"/>
      <c r="Q10882" s="9"/>
      <c r="R10882" s="9"/>
    </row>
    <row r="10883" ht="15.75" customHeight="1">
      <c r="A10883" s="14" t="s">
        <v>11</v>
      </c>
      <c r="B10883" s="14" t="s">
        <v>12</v>
      </c>
      <c r="C10883" s="40" t="s">
        <v>23816</v>
      </c>
      <c r="D10883" s="14" t="s">
        <v>26018</v>
      </c>
      <c r="E10883" s="13" t="s">
        <v>26019</v>
      </c>
      <c r="F10883" s="14" t="s">
        <v>23816</v>
      </c>
      <c r="G10883" s="14" t="s">
        <v>7523</v>
      </c>
      <c r="H10883" s="41" t="s">
        <v>6712</v>
      </c>
      <c r="I10883" s="42" t="s">
        <v>85</v>
      </c>
      <c r="J10883" s="51">
        <f t="shared" si="1"/>
        <v>159</v>
      </c>
      <c r="K10883" s="7" t="str">
        <f t="shared" si="2"/>
        <v>ENG30-08005260-npolje</v>
      </c>
      <c r="L10883" s="7" t="str">
        <f>ifna(VLOOKUP(K10883,'Лист1'!D:E,2,false))</f>
        <v/>
      </c>
      <c r="M10883" s="9"/>
      <c r="N10883" s="9"/>
      <c r="O10883" s="9"/>
      <c r="P10883" s="9"/>
      <c r="Q10883" s="9"/>
      <c r="R10883" s="9"/>
    </row>
    <row r="10884" ht="15.75" customHeight="1">
      <c r="A10884" s="14" t="s">
        <v>11</v>
      </c>
      <c r="B10884" s="14" t="s">
        <v>12</v>
      </c>
      <c r="C10884" s="40" t="s">
        <v>22876</v>
      </c>
      <c r="D10884" s="14" t="s">
        <v>26020</v>
      </c>
      <c r="E10884" s="13" t="s">
        <v>26021</v>
      </c>
      <c r="F10884" s="14" t="s">
        <v>26022</v>
      </c>
      <c r="G10884" s="14" t="s">
        <v>7523</v>
      </c>
      <c r="H10884" s="41" t="s">
        <v>6712</v>
      </c>
      <c r="I10884" s="42" t="s">
        <v>85</v>
      </c>
      <c r="J10884" s="85">
        <f t="shared" si="1"/>
        <v>65</v>
      </c>
      <c r="K10884" s="7" t="str">
        <f t="shared" si="2"/>
        <v>ENG30-08005954-nkoren</v>
      </c>
      <c r="L10884" s="7" t="str">
        <f>ifna(VLOOKUP(K10884,'Лист1'!D:E,2,false))</f>
        <v/>
      </c>
      <c r="M10884" s="9"/>
      <c r="N10884" s="9"/>
      <c r="O10884" s="9"/>
      <c r="P10884" s="9"/>
      <c r="Q10884" s="9"/>
      <c r="R10884" s="9"/>
    </row>
    <row r="10885" ht="15.75" customHeight="1">
      <c r="A10885" s="14" t="s">
        <v>11</v>
      </c>
      <c r="B10885" s="14" t="s">
        <v>12</v>
      </c>
      <c r="C10885" s="40" t="s">
        <v>8460</v>
      </c>
      <c r="D10885" s="14" t="s">
        <v>26020</v>
      </c>
      <c r="E10885" s="13" t="s">
        <v>26021</v>
      </c>
      <c r="F10885" s="14" t="s">
        <v>26022</v>
      </c>
      <c r="G10885" s="14" t="s">
        <v>7523</v>
      </c>
      <c r="H10885" s="41" t="s">
        <v>6712</v>
      </c>
      <c r="I10885" s="42" t="s">
        <v>85</v>
      </c>
      <c r="J10885" s="28">
        <f t="shared" si="1"/>
        <v>65</v>
      </c>
      <c r="K10885" s="7" t="str">
        <f t="shared" si="2"/>
        <v>ENG30-08005954-nrešenje</v>
      </c>
      <c r="L10885" s="7" t="str">
        <f>ifna(VLOOKUP(K10885,'Лист1'!D:E,2,false))</f>
        <v/>
      </c>
      <c r="M10885" s="9"/>
      <c r="N10885" s="9"/>
      <c r="O10885" s="9"/>
      <c r="P10885" s="9"/>
      <c r="Q10885" s="9"/>
      <c r="R10885" s="9"/>
    </row>
    <row r="10886" ht="15.75" customHeight="1">
      <c r="A10886" s="14" t="s">
        <v>11</v>
      </c>
      <c r="B10886" s="14" t="s">
        <v>12</v>
      </c>
      <c r="C10886" s="40" t="s">
        <v>7107</v>
      </c>
      <c r="D10886" s="14" t="s">
        <v>26023</v>
      </c>
      <c r="E10886" s="13" t="s">
        <v>26024</v>
      </c>
      <c r="F10886" s="14" t="s">
        <v>26025</v>
      </c>
      <c r="G10886" s="14" t="s">
        <v>6772</v>
      </c>
      <c r="H10886" s="41" t="s">
        <v>6712</v>
      </c>
      <c r="I10886" s="42" t="s">
        <v>85</v>
      </c>
      <c r="J10886" s="60">
        <f t="shared" si="1"/>
        <v>54</v>
      </c>
      <c r="K10886" s="7" t="str">
        <f t="shared" si="2"/>
        <v>ENG30-08006094-ngrupa</v>
      </c>
      <c r="L10886" s="7" t="str">
        <f>ifna(VLOOKUP(K10886,'Лист1'!D:E,2,false))</f>
        <v/>
      </c>
      <c r="M10886" s="9"/>
      <c r="N10886" s="9"/>
      <c r="O10886" s="9"/>
      <c r="P10886" s="9"/>
      <c r="Q10886" s="9"/>
      <c r="R10886" s="9"/>
    </row>
    <row r="10887" ht="15.75" customHeight="1">
      <c r="A10887" s="14" t="s">
        <v>11</v>
      </c>
      <c r="B10887" s="14" t="s">
        <v>12</v>
      </c>
      <c r="C10887" s="40" t="s">
        <v>15050</v>
      </c>
      <c r="D10887" s="14" t="s">
        <v>26023</v>
      </c>
      <c r="E10887" s="13" t="s">
        <v>26024</v>
      </c>
      <c r="F10887" s="14" t="s">
        <v>26025</v>
      </c>
      <c r="G10887" s="14" t="s">
        <v>6772</v>
      </c>
      <c r="H10887" s="41" t="s">
        <v>6712</v>
      </c>
      <c r="I10887" s="42" t="s">
        <v>85</v>
      </c>
      <c r="J10887" s="53">
        <f t="shared" si="1"/>
        <v>54</v>
      </c>
      <c r="K10887" s="7" t="str">
        <f t="shared" si="2"/>
        <v>ENG30-08006094-nsloj</v>
      </c>
      <c r="L10887" s="7" t="str">
        <f>ifna(VLOOKUP(K10887,'Лист1'!D:E,2,false))</f>
        <v/>
      </c>
      <c r="M10887" s="9"/>
      <c r="N10887" s="9"/>
      <c r="O10887" s="9"/>
      <c r="P10887" s="9"/>
      <c r="Q10887" s="9"/>
      <c r="R10887" s="9"/>
    </row>
    <row r="10888" ht="15.75" customHeight="1">
      <c r="A10888" s="14" t="s">
        <v>11</v>
      </c>
      <c r="B10888" s="14" t="s">
        <v>12</v>
      </c>
      <c r="C10888" s="40" t="s">
        <v>13031</v>
      </c>
      <c r="D10888" s="14" t="s">
        <v>26026</v>
      </c>
      <c r="E10888" s="13" t="s">
        <v>26027</v>
      </c>
      <c r="F10888" s="14" t="s">
        <v>26028</v>
      </c>
      <c r="G10888" s="14" t="s">
        <v>6772</v>
      </c>
      <c r="H10888" s="41" t="s">
        <v>6712</v>
      </c>
      <c r="I10888" s="42" t="s">
        <v>85</v>
      </c>
      <c r="J10888" s="25">
        <f t="shared" si="1"/>
        <v>30</v>
      </c>
      <c r="K10888" s="7" t="str">
        <f t="shared" si="2"/>
        <v>ENG30-08008335-norganizacija</v>
      </c>
      <c r="L10888" s="7" t="str">
        <f>ifna(VLOOKUP(K10888,'Лист1'!D:E,2,false))</f>
        <v/>
      </c>
      <c r="M10888" s="9"/>
      <c r="N10888" s="9"/>
      <c r="O10888" s="9"/>
      <c r="P10888" s="9"/>
      <c r="Q10888" s="9"/>
      <c r="R10888" s="9"/>
    </row>
    <row r="10889" ht="15.75" customHeight="1">
      <c r="A10889" s="14" t="s">
        <v>11</v>
      </c>
      <c r="B10889" s="14" t="s">
        <v>12</v>
      </c>
      <c r="C10889" s="40" t="s">
        <v>26029</v>
      </c>
      <c r="D10889" s="14" t="s">
        <v>26030</v>
      </c>
      <c r="E10889" s="13" t="s">
        <v>26031</v>
      </c>
      <c r="F10889" s="14" t="s">
        <v>26029</v>
      </c>
      <c r="G10889" s="14" t="s">
        <v>10445</v>
      </c>
      <c r="H10889" s="41" t="s">
        <v>6712</v>
      </c>
      <c r="I10889" s="42" t="s">
        <v>85</v>
      </c>
      <c r="J10889" s="22">
        <f t="shared" si="1"/>
        <v>36</v>
      </c>
      <c r="K10889" s="7" t="str">
        <f t="shared" si="2"/>
        <v>ENG30-08019750-nkanton</v>
      </c>
      <c r="L10889" s="7" t="str">
        <f>ifna(VLOOKUP(K10889,'Лист1'!D:E,2,false))</f>
        <v/>
      </c>
      <c r="M10889" s="9"/>
      <c r="N10889" s="9"/>
      <c r="O10889" s="9"/>
      <c r="P10889" s="9"/>
      <c r="Q10889" s="9"/>
      <c r="R10889" s="9"/>
    </row>
    <row r="10890" ht="15.75" customHeight="1">
      <c r="A10890" s="14" t="s">
        <v>11</v>
      </c>
      <c r="B10890" s="14" t="s">
        <v>12</v>
      </c>
      <c r="C10890" s="40" t="s">
        <v>26032</v>
      </c>
      <c r="D10890" s="14" t="s">
        <v>26033</v>
      </c>
      <c r="E10890" s="13" t="s">
        <v>26034</v>
      </c>
      <c r="F10890" s="14" t="s">
        <v>26035</v>
      </c>
      <c r="G10890" s="14"/>
      <c r="H10890" s="41" t="s">
        <v>6712</v>
      </c>
      <c r="I10890" s="42" t="s">
        <v>85</v>
      </c>
      <c r="J10890" s="22">
        <f t="shared" si="1"/>
        <v>12</v>
      </c>
      <c r="K10890" s="7" t="str">
        <f t="shared" si="2"/>
        <v>ENG30-08035893-nkanat</v>
      </c>
      <c r="L10890" s="7" t="str">
        <f>ifna(VLOOKUP(K10890,'Лист1'!D:E,2,false))</f>
        <v/>
      </c>
      <c r="M10890" s="9"/>
      <c r="N10890" s="9"/>
      <c r="O10890" s="9"/>
      <c r="P10890" s="9"/>
      <c r="Q10890" s="9"/>
      <c r="R10890" s="9"/>
    </row>
    <row r="10891" ht="15.75" customHeight="1">
      <c r="A10891" s="14" t="s">
        <v>11</v>
      </c>
      <c r="B10891" s="14" t="s">
        <v>12</v>
      </c>
      <c r="C10891" s="40" t="s">
        <v>26036</v>
      </c>
      <c r="D10891" s="14" t="s">
        <v>26037</v>
      </c>
      <c r="E10891" s="13" t="s">
        <v>26038</v>
      </c>
      <c r="F10891" s="14" t="s">
        <v>26039</v>
      </c>
      <c r="G10891" s="14" t="s">
        <v>6772</v>
      </c>
      <c r="H10891" s="41" t="s">
        <v>6712</v>
      </c>
      <c r="I10891" s="42" t="s">
        <v>85</v>
      </c>
      <c r="J10891" s="28">
        <f t="shared" si="1"/>
        <v>28</v>
      </c>
      <c r="K10891" s="7" t="str">
        <f t="shared" si="2"/>
        <v>ENG30-08049401-nasocijacija</v>
      </c>
      <c r="L10891" s="7" t="str">
        <f>ifna(VLOOKUP(K10891,'Лист1'!D:E,2,false))</f>
        <v/>
      </c>
      <c r="M10891" s="9"/>
      <c r="N10891" s="9"/>
      <c r="O10891" s="9"/>
      <c r="P10891" s="9"/>
      <c r="Q10891" s="9"/>
      <c r="R10891" s="9"/>
    </row>
    <row r="10892" ht="15.75" customHeight="1">
      <c r="A10892" s="14" t="s">
        <v>11</v>
      </c>
      <c r="B10892" s="14" t="s">
        <v>12</v>
      </c>
      <c r="C10892" s="40" t="s">
        <v>23152</v>
      </c>
      <c r="D10892" s="14" t="s">
        <v>26040</v>
      </c>
      <c r="E10892" s="13" t="s">
        <v>26041</v>
      </c>
      <c r="F10892" s="14" t="s">
        <v>26042</v>
      </c>
      <c r="G10892" s="14" t="s">
        <v>8285</v>
      </c>
      <c r="H10892" s="41" t="s">
        <v>6712</v>
      </c>
      <c r="I10892" s="42" t="s">
        <v>85</v>
      </c>
      <c r="J10892" s="25">
        <f t="shared" si="1"/>
        <v>57</v>
      </c>
      <c r="K10892" s="7" t="str">
        <f t="shared" si="2"/>
        <v>ENG30-08050678-nrežim</v>
      </c>
      <c r="L10892" s="7" t="str">
        <f>ifna(VLOOKUP(K10892,'Лист1'!D:E,2,false))</f>
        <v/>
      </c>
      <c r="M10892" s="9"/>
      <c r="N10892" s="9"/>
      <c r="O10892" s="9"/>
      <c r="P10892" s="9"/>
      <c r="Q10892" s="9"/>
      <c r="R10892" s="9"/>
    </row>
    <row r="10893" ht="15.75" customHeight="1">
      <c r="A10893" s="14" t="s">
        <v>11</v>
      </c>
      <c r="B10893" s="14" t="s">
        <v>12</v>
      </c>
      <c r="C10893" s="40" t="s">
        <v>23154</v>
      </c>
      <c r="D10893" s="14" t="s">
        <v>26040</v>
      </c>
      <c r="E10893" s="13" t="s">
        <v>26041</v>
      </c>
      <c r="F10893" s="14" t="s">
        <v>26042</v>
      </c>
      <c r="G10893" s="14" t="s">
        <v>8285</v>
      </c>
      <c r="H10893" s="41" t="s">
        <v>6712</v>
      </c>
      <c r="I10893" s="42" t="s">
        <v>85</v>
      </c>
      <c r="J10893" s="18">
        <f t="shared" si="1"/>
        <v>57</v>
      </c>
      <c r="K10893" s="7" t="str">
        <f t="shared" si="2"/>
        <v>ENG30-08050678-nvlada</v>
      </c>
      <c r="L10893" s="7" t="str">
        <f>ifna(VLOOKUP(K10893,'Лист1'!D:E,2,false))</f>
        <v/>
      </c>
      <c r="M10893" s="9"/>
      <c r="N10893" s="9"/>
      <c r="O10893" s="9"/>
      <c r="P10893" s="9"/>
      <c r="Q10893" s="9"/>
      <c r="R10893" s="9"/>
    </row>
    <row r="10894" ht="15.75" customHeight="1">
      <c r="A10894" s="14" t="s">
        <v>11</v>
      </c>
      <c r="B10894" s="14" t="s">
        <v>12</v>
      </c>
      <c r="C10894" s="40" t="s">
        <v>13814</v>
      </c>
      <c r="D10894" s="14" t="s">
        <v>26040</v>
      </c>
      <c r="E10894" s="13" t="s">
        <v>26041</v>
      </c>
      <c r="F10894" s="14" t="s">
        <v>26042</v>
      </c>
      <c r="G10894" s="14" t="s">
        <v>8285</v>
      </c>
      <c r="H10894" s="41" t="s">
        <v>6712</v>
      </c>
      <c r="I10894" s="42" t="s">
        <v>85</v>
      </c>
      <c r="J10894" s="39">
        <f t="shared" si="1"/>
        <v>57</v>
      </c>
      <c r="K10894" s="7" t="str">
        <f t="shared" si="2"/>
        <v>ENG30-08050678-nvlast</v>
      </c>
      <c r="L10894" s="7" t="str">
        <f>ifna(VLOOKUP(K10894,'Лист1'!D:E,2,false))</f>
        <v/>
      </c>
      <c r="M10894" s="9"/>
      <c r="N10894" s="9"/>
      <c r="O10894" s="9"/>
      <c r="P10894" s="9"/>
      <c r="Q10894" s="9"/>
      <c r="R10894" s="9"/>
    </row>
    <row r="10895" ht="15.75" customHeight="1">
      <c r="A10895" s="14" t="s">
        <v>11</v>
      </c>
      <c r="B10895" s="14" t="s">
        <v>12</v>
      </c>
      <c r="C10895" s="40" t="s">
        <v>25882</v>
      </c>
      <c r="D10895" s="14" t="s">
        <v>26043</v>
      </c>
      <c r="E10895" s="13" t="s">
        <v>26044</v>
      </c>
      <c r="F10895" s="14" t="s">
        <v>26045</v>
      </c>
      <c r="G10895" s="14" t="s">
        <v>8285</v>
      </c>
      <c r="H10895" s="41" t="s">
        <v>6712</v>
      </c>
      <c r="I10895" s="42" t="s">
        <v>85</v>
      </c>
      <c r="J10895" s="66">
        <f t="shared" si="1"/>
        <v>37</v>
      </c>
      <c r="K10895" s="7" t="str">
        <f t="shared" si="2"/>
        <v>ENG30-08052413-ncarstvo</v>
      </c>
      <c r="L10895" s="7" t="str">
        <f>ifna(VLOOKUP(K10895,'Лист1'!D:E,2,false))</f>
        <v/>
      </c>
      <c r="M10895" s="9"/>
      <c r="N10895" s="9"/>
      <c r="O10895" s="9"/>
      <c r="P10895" s="9"/>
      <c r="Q10895" s="9"/>
      <c r="R10895" s="9"/>
    </row>
    <row r="10896" ht="15.75" customHeight="1">
      <c r="A10896" s="14" t="s">
        <v>11</v>
      </c>
      <c r="B10896" s="14" t="s">
        <v>12</v>
      </c>
      <c r="C10896" s="40" t="s">
        <v>26046</v>
      </c>
      <c r="D10896" s="14" t="s">
        <v>26043</v>
      </c>
      <c r="E10896" s="13" t="s">
        <v>26044</v>
      </c>
      <c r="F10896" s="14" t="s">
        <v>26045</v>
      </c>
      <c r="G10896" s="14" t="s">
        <v>8285</v>
      </c>
      <c r="H10896" s="41" t="s">
        <v>6712</v>
      </c>
      <c r="I10896" s="42" t="s">
        <v>85</v>
      </c>
      <c r="J10896" s="52">
        <f t="shared" si="1"/>
        <v>37</v>
      </c>
      <c r="K10896" s="7" t="str">
        <f t="shared" si="2"/>
        <v>ENG30-08052413-nimperija</v>
      </c>
      <c r="L10896" s="7" t="str">
        <f>ifna(VLOOKUP(K10896,'Лист1'!D:E,2,false))</f>
        <v/>
      </c>
      <c r="M10896" s="9"/>
      <c r="N10896" s="9"/>
      <c r="O10896" s="9"/>
      <c r="P10896" s="9"/>
      <c r="Q10896" s="9"/>
      <c r="R10896" s="9"/>
    </row>
    <row r="10897" ht="15.75" customHeight="1">
      <c r="A10897" s="14" t="s">
        <v>11</v>
      </c>
      <c r="B10897" s="14" t="s">
        <v>12</v>
      </c>
      <c r="C10897" s="40" t="s">
        <v>23185</v>
      </c>
      <c r="D10897" s="14" t="s">
        <v>26047</v>
      </c>
      <c r="E10897" s="13" t="s">
        <v>26048</v>
      </c>
      <c r="F10897" s="14" t="s">
        <v>26049</v>
      </c>
      <c r="G10897" s="14" t="s">
        <v>10445</v>
      </c>
      <c r="H10897" s="41" t="s">
        <v>6712</v>
      </c>
      <c r="I10897" s="42" t="s">
        <v>85</v>
      </c>
      <c r="J10897" s="51">
        <f t="shared" si="1"/>
        <v>44</v>
      </c>
      <c r="K10897" s="7" t="str">
        <f t="shared" si="2"/>
        <v>ENG30-08053576-ninstitucija</v>
      </c>
      <c r="L10897" s="7" t="str">
        <f>ifna(VLOOKUP(K10897,'Лист1'!D:E,2,false))</f>
        <v/>
      </c>
      <c r="M10897" s="9"/>
      <c r="N10897" s="9"/>
      <c r="O10897" s="9"/>
      <c r="P10897" s="9"/>
      <c r="Q10897" s="9"/>
      <c r="R10897" s="9"/>
    </row>
    <row r="10898" ht="15.75" customHeight="1">
      <c r="A10898" s="14" t="s">
        <v>11</v>
      </c>
      <c r="B10898" s="14" t="s">
        <v>12</v>
      </c>
      <c r="C10898" s="40" t="s">
        <v>21280</v>
      </c>
      <c r="D10898" s="14" t="s">
        <v>26050</v>
      </c>
      <c r="E10898" s="13" t="s">
        <v>26051</v>
      </c>
      <c r="F10898" s="14" t="s">
        <v>26052</v>
      </c>
      <c r="G10898" s="14" t="s">
        <v>7038</v>
      </c>
      <c r="H10898" s="41" t="s">
        <v>6712</v>
      </c>
      <c r="I10898" s="42" t="s">
        <v>85</v>
      </c>
      <c r="J10898" s="77">
        <f t="shared" si="1"/>
        <v>97</v>
      </c>
      <c r="K10898" s="7" t="str">
        <f t="shared" si="2"/>
        <v>ENG30-08054417-nbolnica</v>
      </c>
      <c r="L10898" s="7" t="str">
        <f>ifna(VLOOKUP(K10898,'Лист1'!D:E,2,false))</f>
        <v/>
      </c>
      <c r="M10898" s="9"/>
      <c r="N10898" s="9"/>
      <c r="O10898" s="9"/>
      <c r="P10898" s="9"/>
      <c r="Q10898" s="9"/>
      <c r="R10898" s="9"/>
    </row>
    <row r="10899" ht="15.75" customHeight="1">
      <c r="A10899" s="14" t="s">
        <v>11</v>
      </c>
      <c r="B10899" s="14" t="s">
        <v>12</v>
      </c>
      <c r="C10899" s="40" t="s">
        <v>26053</v>
      </c>
      <c r="D10899" s="14" t="s">
        <v>26054</v>
      </c>
      <c r="E10899" s="13" t="s">
        <v>26055</v>
      </c>
      <c r="F10899" s="14" t="s">
        <v>26053</v>
      </c>
      <c r="G10899" s="14" t="s">
        <v>8046</v>
      </c>
      <c r="H10899" s="41" t="s">
        <v>6712</v>
      </c>
      <c r="I10899" s="42" t="s">
        <v>85</v>
      </c>
      <c r="J10899" s="70">
        <f t="shared" si="1"/>
        <v>29</v>
      </c>
      <c r="K10899" s="7" t="str">
        <f t="shared" si="2"/>
        <v>ENG30-08057206-nagencija</v>
      </c>
      <c r="L10899" s="7" t="str">
        <f>ifna(VLOOKUP(K10899,'Лист1'!D:E,2,false))</f>
        <v/>
      </c>
      <c r="M10899" s="9"/>
      <c r="N10899" s="9"/>
      <c r="O10899" s="9"/>
      <c r="P10899" s="9"/>
      <c r="Q10899" s="9"/>
      <c r="R10899" s="9"/>
    </row>
    <row r="10900" ht="15.75" customHeight="1">
      <c r="A10900" s="14" t="s">
        <v>11</v>
      </c>
      <c r="B10900" s="14" t="s">
        <v>12</v>
      </c>
      <c r="C10900" s="40" t="s">
        <v>26056</v>
      </c>
      <c r="D10900" s="14" t="s">
        <v>26057</v>
      </c>
      <c r="E10900" s="13" t="s">
        <v>26058</v>
      </c>
      <c r="F10900" s="14" t="s">
        <v>26056</v>
      </c>
      <c r="G10900" s="14" t="s">
        <v>8046</v>
      </c>
      <c r="H10900" s="41" t="s">
        <v>6712</v>
      </c>
      <c r="I10900" s="42" t="s">
        <v>85</v>
      </c>
      <c r="J10900" s="92">
        <f t="shared" si="1"/>
        <v>49</v>
      </c>
      <c r="K10900" s="7" t="str">
        <f t="shared" si="2"/>
        <v>ENG30-08058098-nkompanija</v>
      </c>
      <c r="L10900" s="7" t="str">
        <f>ifna(VLOOKUP(K10900,'Лист1'!D:E,2,false))</f>
        <v/>
      </c>
      <c r="M10900" s="9"/>
      <c r="N10900" s="9"/>
      <c r="O10900" s="9"/>
      <c r="P10900" s="9"/>
      <c r="Q10900" s="9"/>
      <c r="R10900" s="9"/>
    </row>
    <row r="10901" ht="15.75" customHeight="1">
      <c r="A10901" s="14" t="s">
        <v>11</v>
      </c>
      <c r="B10901" s="14" t="s">
        <v>12</v>
      </c>
      <c r="C10901" s="40" t="s">
        <v>26059</v>
      </c>
      <c r="D10901" s="14" t="s">
        <v>26060</v>
      </c>
      <c r="E10901" s="13" t="s">
        <v>26061</v>
      </c>
      <c r="F10901" s="14" t="s">
        <v>26059</v>
      </c>
      <c r="G10901" s="14" t="s">
        <v>6960</v>
      </c>
      <c r="H10901" s="41" t="s">
        <v>6712</v>
      </c>
      <c r="I10901" s="42" t="s">
        <v>85</v>
      </c>
      <c r="J10901" s="51">
        <f t="shared" si="1"/>
        <v>51</v>
      </c>
      <c r="K10901" s="7" t="str">
        <f t="shared" si="2"/>
        <v>ENG30-08060446-nproizvođač</v>
      </c>
      <c r="L10901" s="7" t="str">
        <f>ifna(VLOOKUP(K10901,'Лист1'!D:E,2,false))</f>
        <v/>
      </c>
      <c r="M10901" s="9"/>
      <c r="N10901" s="9"/>
      <c r="O10901" s="9"/>
      <c r="P10901" s="9"/>
      <c r="Q10901" s="9"/>
      <c r="R10901" s="9"/>
    </row>
    <row r="10902" ht="15.75" customHeight="1">
      <c r="A10902" s="14" t="s">
        <v>11</v>
      </c>
      <c r="B10902" s="14" t="s">
        <v>12</v>
      </c>
      <c r="C10902" s="40" t="s">
        <v>24469</v>
      </c>
      <c r="D10902" s="14" t="s">
        <v>26062</v>
      </c>
      <c r="E10902" s="13" t="s">
        <v>26063</v>
      </c>
      <c r="F10902" s="14" t="s">
        <v>26064</v>
      </c>
      <c r="G10902" s="14" t="s">
        <v>8046</v>
      </c>
      <c r="H10902" s="41" t="s">
        <v>6712</v>
      </c>
      <c r="I10902" s="42" t="s">
        <v>85</v>
      </c>
      <c r="J10902" s="43">
        <f t="shared" si="1"/>
        <v>45</v>
      </c>
      <c r="K10902" s="7" t="str">
        <f t="shared" si="2"/>
        <v>ENG30-08060694-npartnerstvo</v>
      </c>
      <c r="L10902" s="7" t="str">
        <f>ifna(VLOOKUP(K10902,'Лист1'!D:E,2,false))</f>
        <v/>
      </c>
      <c r="M10902" s="9"/>
      <c r="N10902" s="9"/>
      <c r="O10902" s="9"/>
      <c r="P10902" s="9"/>
      <c r="Q10902" s="9"/>
      <c r="R10902" s="9"/>
    </row>
    <row r="10903" ht="15.75" customHeight="1">
      <c r="A10903" s="14" t="s">
        <v>11</v>
      </c>
      <c r="B10903" s="14" t="s">
        <v>12</v>
      </c>
      <c r="C10903" s="40" t="s">
        <v>26065</v>
      </c>
      <c r="D10903" s="14" t="s">
        <v>26066</v>
      </c>
      <c r="E10903" s="13" t="s">
        <v>26067</v>
      </c>
      <c r="F10903" s="13" t="s">
        <v>26068</v>
      </c>
      <c r="G10903" s="14" t="s">
        <v>8046</v>
      </c>
      <c r="H10903" s="159" t="s">
        <v>6712</v>
      </c>
      <c r="I10903" s="116" t="s">
        <v>17</v>
      </c>
      <c r="J10903" s="53">
        <f t="shared" si="1"/>
        <v>38</v>
      </c>
      <c r="K10903" s="7" t="str">
        <f t="shared" si="2"/>
        <v>ENG30-08062623-nizdavačka kuća</v>
      </c>
      <c r="L10903" s="7" t="str">
        <f>ifna(VLOOKUP(K10903,'Лист1'!D:E,2,false))</f>
        <v/>
      </c>
      <c r="M10903" s="9"/>
      <c r="N10903" s="9"/>
      <c r="O10903" s="9"/>
      <c r="P10903" s="9"/>
      <c r="Q10903" s="9"/>
      <c r="R10903" s="9"/>
    </row>
    <row r="10904" ht="15.75" customHeight="1">
      <c r="A10904" s="14" t="s">
        <v>11</v>
      </c>
      <c r="B10904" s="14" t="s">
        <v>12</v>
      </c>
      <c r="C10904" s="40" t="s">
        <v>24059</v>
      </c>
      <c r="D10904" s="14" t="s">
        <v>26069</v>
      </c>
      <c r="E10904" s="13" t="s">
        <v>26070</v>
      </c>
      <c r="F10904" s="14" t="s">
        <v>26071</v>
      </c>
      <c r="G10904" s="14" t="s">
        <v>8046</v>
      </c>
      <c r="H10904" s="41" t="s">
        <v>6712</v>
      </c>
      <c r="I10904" s="42" t="s">
        <v>85</v>
      </c>
      <c r="J10904" s="62">
        <f t="shared" si="1"/>
        <v>33</v>
      </c>
      <c r="K10904" s="7" t="str">
        <f t="shared" si="2"/>
        <v>ENG30-08062970-nnovine</v>
      </c>
      <c r="L10904" s="7" t="str">
        <f>ifna(VLOOKUP(K10904,'Лист1'!D:E,2,false))</f>
        <v/>
      </c>
      <c r="M10904" s="9"/>
      <c r="N10904" s="9"/>
      <c r="O10904" s="9"/>
      <c r="P10904" s="9"/>
      <c r="Q10904" s="9"/>
      <c r="R10904" s="9"/>
    </row>
    <row r="10905" ht="15.75" customHeight="1">
      <c r="A10905" s="14" t="s">
        <v>11</v>
      </c>
      <c r="B10905" s="14" t="s">
        <v>12</v>
      </c>
      <c r="C10905" s="40" t="s">
        <v>24046</v>
      </c>
      <c r="D10905" s="14" t="s">
        <v>26069</v>
      </c>
      <c r="E10905" s="13" t="s">
        <v>26070</v>
      </c>
      <c r="F10905" s="14" t="s">
        <v>26071</v>
      </c>
      <c r="G10905" s="14" t="s">
        <v>8046</v>
      </c>
      <c r="H10905" s="41" t="s">
        <v>6712</v>
      </c>
      <c r="I10905" s="42" t="s">
        <v>85</v>
      </c>
      <c r="J10905" s="92">
        <f t="shared" si="1"/>
        <v>33</v>
      </c>
      <c r="K10905" s="7" t="str">
        <f t="shared" si="2"/>
        <v>ENG30-08062970-nštampa</v>
      </c>
      <c r="L10905" s="7" t="str">
        <f>ifna(VLOOKUP(K10905,'Лист1'!D:E,2,false))</f>
        <v/>
      </c>
      <c r="M10905" s="9"/>
      <c r="N10905" s="9"/>
      <c r="O10905" s="9"/>
      <c r="P10905" s="9"/>
      <c r="Q10905" s="9"/>
      <c r="R10905" s="9"/>
    </row>
    <row r="10906" ht="15.75" customHeight="1">
      <c r="A10906" s="14" t="s">
        <v>11</v>
      </c>
      <c r="B10906" s="14" t="s">
        <v>12</v>
      </c>
      <c r="C10906" s="40" t="s">
        <v>21426</v>
      </c>
      <c r="D10906" s="14" t="s">
        <v>26072</v>
      </c>
      <c r="E10906" s="13" t="s">
        <v>26073</v>
      </c>
      <c r="F10906" s="14" t="s">
        <v>26074</v>
      </c>
      <c r="G10906" s="14" t="s">
        <v>8046</v>
      </c>
      <c r="H10906" s="41" t="s">
        <v>6712</v>
      </c>
      <c r="I10906" s="42" t="s">
        <v>85</v>
      </c>
      <c r="J10906" s="60">
        <f t="shared" si="1"/>
        <v>35</v>
      </c>
      <c r="K10906" s="7" t="str">
        <f t="shared" si="2"/>
        <v>ENG30-08063303-nčasopis</v>
      </c>
      <c r="L10906" s="7" t="str">
        <f>ifna(VLOOKUP(K10906,'Лист1'!D:E,2,false))</f>
        <v/>
      </c>
      <c r="M10906" s="9"/>
      <c r="N10906" s="9"/>
      <c r="O10906" s="9"/>
      <c r="P10906" s="9"/>
      <c r="Q10906" s="9"/>
      <c r="R10906" s="9"/>
    </row>
    <row r="10907" ht="15.75" customHeight="1">
      <c r="A10907" s="14" t="s">
        <v>11</v>
      </c>
      <c r="B10907" s="14" t="s">
        <v>12</v>
      </c>
      <c r="C10907" s="40" t="s">
        <v>24059</v>
      </c>
      <c r="D10907" s="14" t="s">
        <v>26072</v>
      </c>
      <c r="E10907" s="13" t="s">
        <v>26073</v>
      </c>
      <c r="F10907" s="14" t="s">
        <v>26074</v>
      </c>
      <c r="G10907" s="14" t="s">
        <v>8046</v>
      </c>
      <c r="H10907" s="41" t="s">
        <v>6712</v>
      </c>
      <c r="I10907" s="42" t="s">
        <v>85</v>
      </c>
      <c r="J10907" s="52">
        <f t="shared" si="1"/>
        <v>35</v>
      </c>
      <c r="K10907" s="7" t="str">
        <f t="shared" si="2"/>
        <v>ENG30-08063303-nnovine</v>
      </c>
      <c r="L10907" s="7" t="str">
        <f>ifna(VLOOKUP(K10907,'Лист1'!D:E,2,false))</f>
        <v/>
      </c>
      <c r="M10907" s="9"/>
      <c r="N10907" s="9"/>
      <c r="O10907" s="9"/>
      <c r="P10907" s="9"/>
      <c r="Q10907" s="9"/>
      <c r="R10907" s="9"/>
    </row>
    <row r="10908" ht="15.75" customHeight="1">
      <c r="A10908" s="14" t="s">
        <v>11</v>
      </c>
      <c r="B10908" s="14" t="s">
        <v>12</v>
      </c>
      <c r="C10908" s="40" t="s">
        <v>24046</v>
      </c>
      <c r="D10908" s="14" t="s">
        <v>26072</v>
      </c>
      <c r="E10908" s="13" t="s">
        <v>26073</v>
      </c>
      <c r="F10908" s="14" t="s">
        <v>26074</v>
      </c>
      <c r="G10908" s="14" t="s">
        <v>8046</v>
      </c>
      <c r="H10908" s="41" t="s">
        <v>6712</v>
      </c>
      <c r="I10908" s="42" t="s">
        <v>85</v>
      </c>
      <c r="J10908" s="46">
        <f t="shared" si="1"/>
        <v>35</v>
      </c>
      <c r="K10908" s="7" t="str">
        <f t="shared" si="2"/>
        <v>ENG30-08063303-nštampa</v>
      </c>
      <c r="L10908" s="7" t="str">
        <f>ifna(VLOOKUP(K10908,'Лист1'!D:E,2,false))</f>
        <v/>
      </c>
      <c r="M10908" s="9"/>
      <c r="N10908" s="9"/>
      <c r="O10908" s="9"/>
      <c r="P10908" s="9"/>
      <c r="Q10908" s="9"/>
      <c r="R10908" s="9"/>
    </row>
    <row r="10909" ht="15.75" customHeight="1">
      <c r="A10909" s="14" t="s">
        <v>11</v>
      </c>
      <c r="B10909" s="14" t="s">
        <v>12</v>
      </c>
      <c r="C10909" s="40" t="s">
        <v>11312</v>
      </c>
      <c r="D10909" s="14" t="s">
        <v>26075</v>
      </c>
      <c r="E10909" s="13" t="s">
        <v>26076</v>
      </c>
      <c r="F10909" s="14" t="s">
        <v>11312</v>
      </c>
      <c r="G10909" s="14" t="s">
        <v>9062</v>
      </c>
      <c r="H10909" s="41" t="s">
        <v>6712</v>
      </c>
      <c r="I10909" s="42" t="s">
        <v>85</v>
      </c>
      <c r="J10909" s="39">
        <f t="shared" si="1"/>
        <v>59</v>
      </c>
      <c r="K10909" s="7" t="str">
        <f t="shared" si="2"/>
        <v>ENG30-08064130-nodbrana</v>
      </c>
      <c r="L10909" s="7" t="str">
        <f>ifna(VLOOKUP(K10909,'Лист1'!D:E,2,false))</f>
        <v/>
      </c>
      <c r="M10909" s="9"/>
      <c r="N10909" s="9"/>
      <c r="O10909" s="9"/>
      <c r="P10909" s="9"/>
      <c r="Q10909" s="9"/>
      <c r="R10909" s="9"/>
    </row>
    <row r="10910" ht="15.75" customHeight="1">
      <c r="A10910" s="14" t="s">
        <v>11</v>
      </c>
      <c r="B10910" s="14" t="s">
        <v>12</v>
      </c>
      <c r="C10910" s="40" t="s">
        <v>11312</v>
      </c>
      <c r="D10910" s="14" t="s">
        <v>26077</v>
      </c>
      <c r="E10910" s="13" t="s">
        <v>26078</v>
      </c>
      <c r="F10910" s="14" t="s">
        <v>11312</v>
      </c>
      <c r="G10910" s="14" t="s">
        <v>7719</v>
      </c>
      <c r="H10910" s="41" t="s">
        <v>6712</v>
      </c>
      <c r="I10910" s="42" t="s">
        <v>85</v>
      </c>
      <c r="J10910" s="22">
        <f t="shared" si="1"/>
        <v>43</v>
      </c>
      <c r="K10910" s="7" t="str">
        <f t="shared" si="2"/>
        <v>ENG30-08064523-nodbrana</v>
      </c>
      <c r="L10910" s="7" t="str">
        <f>ifna(VLOOKUP(K10910,'Лист1'!D:E,2,false))</f>
        <v/>
      </c>
      <c r="M10910" s="9"/>
      <c r="N10910" s="9"/>
      <c r="O10910" s="9"/>
      <c r="P10910" s="9"/>
      <c r="Q10910" s="9"/>
      <c r="R10910" s="9"/>
    </row>
    <row r="10911" ht="15.75" customHeight="1">
      <c r="A10911" s="14" t="s">
        <v>11</v>
      </c>
      <c r="B10911" s="14" t="s">
        <v>12</v>
      </c>
      <c r="C10911" s="40" t="s">
        <v>12516</v>
      </c>
      <c r="D10911" s="14" t="s">
        <v>26079</v>
      </c>
      <c r="E10911" s="13" t="s">
        <v>26080</v>
      </c>
      <c r="F10911" s="14" t="s">
        <v>12516</v>
      </c>
      <c r="G10911" s="14" t="s">
        <v>8448</v>
      </c>
      <c r="H10911" s="41" t="s">
        <v>6712</v>
      </c>
      <c r="I10911" s="42" t="s">
        <v>85</v>
      </c>
      <c r="J10911" s="38">
        <f t="shared" si="1"/>
        <v>53</v>
      </c>
      <c r="K10911" s="7" t="str">
        <f t="shared" si="2"/>
        <v>ENG30-08065234-nindustrija</v>
      </c>
      <c r="L10911" s="7" t="str">
        <f>ifna(VLOOKUP(K10911,'Лист1'!D:E,2,false))</f>
        <v/>
      </c>
      <c r="M10911" s="9"/>
      <c r="N10911" s="9"/>
      <c r="O10911" s="9"/>
      <c r="P10911" s="9"/>
      <c r="Q10911" s="9"/>
      <c r="R10911" s="9"/>
    </row>
    <row r="10912" ht="15.75" customHeight="1">
      <c r="A10912" s="14" t="s">
        <v>11</v>
      </c>
      <c r="B10912" s="14" t="s">
        <v>12</v>
      </c>
      <c r="C10912" s="40" t="s">
        <v>13605</v>
      </c>
      <c r="D10912" s="14" t="s">
        <v>26081</v>
      </c>
      <c r="E10912" s="13" t="s">
        <v>26082</v>
      </c>
      <c r="F10912" s="14" t="s">
        <v>26083</v>
      </c>
      <c r="G10912" s="14" t="s">
        <v>13404</v>
      </c>
      <c r="H10912" s="41" t="s">
        <v>6712</v>
      </c>
      <c r="I10912" s="42" t="s">
        <v>85</v>
      </c>
      <c r="J10912" s="52">
        <f t="shared" si="1"/>
        <v>43</v>
      </c>
      <c r="K10912" s="7" t="str">
        <f t="shared" si="2"/>
        <v>ENG30-08072837-ntržište</v>
      </c>
      <c r="L10912" s="7" t="str">
        <f>ifna(VLOOKUP(K10912,'Лист1'!D:E,2,false))</f>
        <v/>
      </c>
      <c r="M10912" s="9"/>
      <c r="N10912" s="9"/>
      <c r="O10912" s="9"/>
      <c r="P10912" s="9"/>
      <c r="Q10912" s="9"/>
      <c r="R10912" s="9"/>
    </row>
    <row r="10913" ht="15.75" customHeight="1">
      <c r="A10913" s="14" t="s">
        <v>11</v>
      </c>
      <c r="B10913" s="14" t="s">
        <v>12</v>
      </c>
      <c r="C10913" s="40" t="s">
        <v>12480</v>
      </c>
      <c r="D10913" s="14" t="s">
        <v>26084</v>
      </c>
      <c r="E10913" s="13" t="s">
        <v>26085</v>
      </c>
      <c r="F10913" s="14" t="s">
        <v>26086</v>
      </c>
      <c r="G10913" s="14" t="s">
        <v>7415</v>
      </c>
      <c r="H10913" s="41" t="s">
        <v>6712</v>
      </c>
      <c r="I10913" s="42" t="s">
        <v>85</v>
      </c>
      <c r="J10913" s="18">
        <f t="shared" si="1"/>
        <v>43</v>
      </c>
      <c r="K10913" s="7" t="str">
        <f t="shared" si="2"/>
        <v>ENG30-08075287-npoljoprivreda</v>
      </c>
      <c r="L10913" s="7" t="str">
        <f>ifna(VLOOKUP(K10913,'Лист1'!D:E,2,false))</f>
        <v/>
      </c>
      <c r="M10913" s="9"/>
      <c r="N10913" s="9"/>
      <c r="O10913" s="9"/>
      <c r="P10913" s="9"/>
      <c r="Q10913" s="9"/>
      <c r="R10913" s="9"/>
    </row>
    <row r="10914" ht="15.75" customHeight="1">
      <c r="A10914" s="14" t="s">
        <v>11</v>
      </c>
      <c r="B10914" s="14" t="s">
        <v>12</v>
      </c>
      <c r="C10914" s="40" t="s">
        <v>25667</v>
      </c>
      <c r="D10914" s="14" t="s">
        <v>26087</v>
      </c>
      <c r="E10914" s="13" t="s">
        <v>26088</v>
      </c>
      <c r="F10914" s="14" t="s">
        <v>26089</v>
      </c>
      <c r="G10914" s="14" t="s">
        <v>7415</v>
      </c>
      <c r="H10914" s="41" t="s">
        <v>6712</v>
      </c>
      <c r="I10914" s="42" t="s">
        <v>85</v>
      </c>
      <c r="J10914" s="52">
        <f t="shared" si="1"/>
        <v>39</v>
      </c>
      <c r="K10914" s="7" t="str">
        <f t="shared" si="2"/>
        <v>ENG30-08075388-nbratstvo</v>
      </c>
      <c r="L10914" s="7" t="str">
        <f>ifna(VLOOKUP(K10914,'Лист1'!D:E,2,false))</f>
        <v/>
      </c>
      <c r="M10914" s="9"/>
      <c r="N10914" s="9"/>
      <c r="O10914" s="9"/>
      <c r="P10914" s="9"/>
      <c r="Q10914" s="9"/>
      <c r="R10914" s="9"/>
    </row>
    <row r="10915" ht="15.75" customHeight="1">
      <c r="A10915" s="14" t="s">
        <v>11</v>
      </c>
      <c r="B10915" s="14" t="s">
        <v>12</v>
      </c>
      <c r="C10915" s="40" t="s">
        <v>26090</v>
      </c>
      <c r="D10915" s="14" t="s">
        <v>26091</v>
      </c>
      <c r="E10915" s="13" t="s">
        <v>26092</v>
      </c>
      <c r="F10915" s="14" t="s">
        <v>26093</v>
      </c>
      <c r="G10915" s="14" t="s">
        <v>6849</v>
      </c>
      <c r="H10915" s="41" t="s">
        <v>6712</v>
      </c>
      <c r="I10915" s="42" t="s">
        <v>85</v>
      </c>
      <c r="J10915" s="99">
        <f t="shared" si="1"/>
        <v>37</v>
      </c>
      <c r="K10915" s="7" t="str">
        <f t="shared" si="2"/>
        <v>ENG30-08078020-ndomaćinstvo</v>
      </c>
      <c r="L10915" s="7" t="str">
        <f>ifna(VLOOKUP(K10915,'Лист1'!D:E,2,false))</f>
        <v/>
      </c>
      <c r="M10915" s="9"/>
      <c r="N10915" s="9"/>
      <c r="O10915" s="9"/>
      <c r="P10915" s="9"/>
      <c r="Q10915" s="9"/>
      <c r="R10915" s="9"/>
    </row>
    <row r="10916" ht="15.75" customHeight="1">
      <c r="A10916" s="14" t="s">
        <v>11</v>
      </c>
      <c r="B10916" s="14" t="s">
        <v>12</v>
      </c>
      <c r="C10916" s="40" t="s">
        <v>25944</v>
      </c>
      <c r="D10916" s="14" t="s">
        <v>26091</v>
      </c>
      <c r="E10916" s="13" t="s">
        <v>26092</v>
      </c>
      <c r="F10916" s="14" t="s">
        <v>26093</v>
      </c>
      <c r="G10916" s="14" t="s">
        <v>6849</v>
      </c>
      <c r="H10916" s="41" t="s">
        <v>6712</v>
      </c>
      <c r="I10916" s="42" t="s">
        <v>85</v>
      </c>
      <c r="J10916" s="52">
        <f t="shared" si="1"/>
        <v>37</v>
      </c>
      <c r="K10916" s="7" t="str">
        <f t="shared" si="2"/>
        <v>ENG30-08078020-nporodica</v>
      </c>
      <c r="L10916" s="7" t="str">
        <f>ifna(VLOOKUP(K10916,'Лист1'!D:E,2,false))</f>
        <v/>
      </c>
      <c r="M10916" s="9"/>
      <c r="N10916" s="9"/>
      <c r="O10916" s="9"/>
      <c r="P10916" s="9"/>
      <c r="Q10916" s="9"/>
      <c r="R10916" s="9"/>
    </row>
    <row r="10917" ht="15.75" customHeight="1">
      <c r="A10917" s="14" t="s">
        <v>11</v>
      </c>
      <c r="B10917" s="14" t="s">
        <v>12</v>
      </c>
      <c r="C10917" s="40" t="s">
        <v>26094</v>
      </c>
      <c r="D10917" s="14" t="s">
        <v>26095</v>
      </c>
      <c r="E10917" s="13" t="s">
        <v>26096</v>
      </c>
      <c r="F10917" s="13" t="s">
        <v>26094</v>
      </c>
      <c r="G10917" s="14" t="s">
        <v>6752</v>
      </c>
      <c r="H10917" s="159" t="s">
        <v>6712</v>
      </c>
      <c r="I10917" s="116" t="s">
        <v>17</v>
      </c>
      <c r="J10917" s="84">
        <f t="shared" si="1"/>
        <v>99</v>
      </c>
      <c r="K10917" s="7" t="str">
        <f t="shared" si="2"/>
        <v>ENG30-08083320-nkatolička crkva</v>
      </c>
      <c r="L10917" s="7" t="str">
        <f>ifna(VLOOKUP(K10917,'Лист1'!D:E,2,false))</f>
        <v/>
      </c>
      <c r="M10917" s="9"/>
      <c r="N10917" s="9"/>
      <c r="O10917" s="9"/>
      <c r="P10917" s="9"/>
      <c r="Q10917" s="9"/>
      <c r="R10917" s="9"/>
    </row>
    <row r="10918" ht="15.75" customHeight="1">
      <c r="A10918" s="14" t="s">
        <v>11</v>
      </c>
      <c r="B10918" s="14" t="s">
        <v>12</v>
      </c>
      <c r="C10918" s="40" t="s">
        <v>22427</v>
      </c>
      <c r="D10918" s="14" t="s">
        <v>26097</v>
      </c>
      <c r="E10918" s="13" t="s">
        <v>26098</v>
      </c>
      <c r="F10918" s="14" t="s">
        <v>26099</v>
      </c>
      <c r="G10918" s="14" t="s">
        <v>6772</v>
      </c>
      <c r="H10918" s="41" t="s">
        <v>6712</v>
      </c>
      <c r="I10918" s="42" t="s">
        <v>85</v>
      </c>
      <c r="J10918" s="93">
        <f t="shared" si="1"/>
        <v>18</v>
      </c>
      <c r="K10918" s="7" t="str">
        <f t="shared" si="2"/>
        <v>ENG30-08101937-nloza</v>
      </c>
      <c r="L10918" s="7" t="str">
        <f>ifna(VLOOKUP(K10918,'Лист1'!D:E,2,false))</f>
        <v/>
      </c>
      <c r="M10918" s="9"/>
      <c r="N10918" s="9"/>
      <c r="O10918" s="9"/>
      <c r="P10918" s="9"/>
      <c r="Q10918" s="9"/>
      <c r="R10918" s="9"/>
    </row>
    <row r="10919" ht="15.75" customHeight="1">
      <c r="A10919" s="14" t="s">
        <v>11</v>
      </c>
      <c r="B10919" s="14" t="s">
        <v>12</v>
      </c>
      <c r="C10919" s="40" t="s">
        <v>25953</v>
      </c>
      <c r="D10919" s="14" t="s">
        <v>26100</v>
      </c>
      <c r="E10919" s="13" t="s">
        <v>26101</v>
      </c>
      <c r="F10919" s="14" t="s">
        <v>26102</v>
      </c>
      <c r="G10919" s="14" t="s">
        <v>6815</v>
      </c>
      <c r="H10919" s="41" t="s">
        <v>6712</v>
      </c>
      <c r="I10919" s="42" t="s">
        <v>85</v>
      </c>
      <c r="J10919" s="61">
        <f t="shared" si="1"/>
        <v>60</v>
      </c>
      <c r="K10919" s="7" t="str">
        <f t="shared" si="2"/>
        <v>ENG30-08103777-nklasa</v>
      </c>
      <c r="L10919" s="7" t="str">
        <f>ifna(VLOOKUP(K10919,'Лист1'!D:E,2,false))</f>
        <v/>
      </c>
      <c r="M10919" s="9"/>
      <c r="N10919" s="9"/>
      <c r="O10919" s="9"/>
      <c r="P10919" s="9"/>
      <c r="Q10919" s="9"/>
      <c r="R10919" s="9"/>
    </row>
    <row r="10920" ht="15.75" customHeight="1">
      <c r="A10920" s="14" t="s">
        <v>11</v>
      </c>
      <c r="B10920" s="14" t="s">
        <v>12</v>
      </c>
      <c r="C10920" s="40" t="s">
        <v>9859</v>
      </c>
      <c r="D10920" s="14" t="s">
        <v>26103</v>
      </c>
      <c r="E10920" s="13" t="s">
        <v>26104</v>
      </c>
      <c r="F10920" s="14" t="s">
        <v>9859</v>
      </c>
      <c r="G10920" s="14" t="s">
        <v>6815</v>
      </c>
      <c r="H10920" s="41" t="s">
        <v>6712</v>
      </c>
      <c r="I10920" s="42" t="s">
        <v>85</v>
      </c>
      <c r="J10920" s="46">
        <f t="shared" si="1"/>
        <v>61</v>
      </c>
      <c r="K10920" s="7" t="str">
        <f t="shared" si="2"/>
        <v>ENG30-08106934-nred</v>
      </c>
      <c r="L10920" s="7" t="str">
        <f>ifna(VLOOKUP(K10920,'Лист1'!D:E,2,false))</f>
        <v/>
      </c>
      <c r="M10920" s="9"/>
      <c r="N10920" s="9"/>
      <c r="O10920" s="9"/>
      <c r="P10920" s="9"/>
      <c r="Q10920" s="9"/>
      <c r="R10920" s="9"/>
    </row>
    <row r="10921" ht="15.75" customHeight="1">
      <c r="A10921" s="14" t="s">
        <v>11</v>
      </c>
      <c r="B10921" s="14" t="s">
        <v>12</v>
      </c>
      <c r="C10921" s="40" t="s">
        <v>25944</v>
      </c>
      <c r="D10921" s="14" t="s">
        <v>26105</v>
      </c>
      <c r="E10921" s="13" t="s">
        <v>26106</v>
      </c>
      <c r="F10921" s="14" t="s">
        <v>25950</v>
      </c>
      <c r="G10921" s="14" t="s">
        <v>6815</v>
      </c>
      <c r="H10921" s="41" t="s">
        <v>6712</v>
      </c>
      <c r="I10921" s="42" t="s">
        <v>85</v>
      </c>
      <c r="J10921" s="60">
        <f t="shared" si="1"/>
        <v>52</v>
      </c>
      <c r="K10921" s="7" t="str">
        <f t="shared" si="2"/>
        <v>ENG30-08107499-nporodica</v>
      </c>
      <c r="L10921" s="7" t="str">
        <f>ifna(VLOOKUP(K10921,'Лист1'!D:E,2,false))</f>
        <v/>
      </c>
      <c r="M10921" s="9"/>
      <c r="N10921" s="9"/>
      <c r="O10921" s="9"/>
      <c r="P10921" s="9"/>
      <c r="Q10921" s="9"/>
      <c r="R10921" s="9"/>
    </row>
    <row r="10922" ht="15.75" customHeight="1">
      <c r="A10922" s="14" t="s">
        <v>11</v>
      </c>
      <c r="B10922" s="14" t="s">
        <v>12</v>
      </c>
      <c r="C10922" s="40" t="s">
        <v>25940</v>
      </c>
      <c r="D10922" s="14" t="s">
        <v>26107</v>
      </c>
      <c r="E10922" s="13" t="s">
        <v>26108</v>
      </c>
      <c r="F10922" s="14" t="s">
        <v>25940</v>
      </c>
      <c r="G10922" s="14" t="s">
        <v>6815</v>
      </c>
      <c r="H10922" s="41" t="s">
        <v>6712</v>
      </c>
      <c r="I10922" s="42" t="s">
        <v>85</v>
      </c>
      <c r="J10922" s="25">
        <f t="shared" si="1"/>
        <v>68</v>
      </c>
      <c r="K10922" s="7" t="str">
        <f t="shared" si="2"/>
        <v>ENG30-08108784-npleme</v>
      </c>
      <c r="L10922" s="7" t="str">
        <f>ifna(VLOOKUP(K10922,'Лист1'!D:E,2,false))</f>
        <v/>
      </c>
      <c r="M10922" s="9"/>
      <c r="N10922" s="9"/>
      <c r="O10922" s="9"/>
      <c r="P10922" s="9"/>
      <c r="Q10922" s="9"/>
      <c r="R10922" s="9"/>
    </row>
    <row r="10923" ht="15.75" customHeight="1">
      <c r="A10923" s="14" t="s">
        <v>11</v>
      </c>
      <c r="B10923" s="14" t="s">
        <v>12</v>
      </c>
      <c r="C10923" s="40" t="s">
        <v>22432</v>
      </c>
      <c r="D10923" s="14" t="s">
        <v>26109</v>
      </c>
      <c r="E10923" s="13" t="s">
        <v>26110</v>
      </c>
      <c r="F10923" s="14" t="s">
        <v>22432</v>
      </c>
      <c r="G10923" s="14" t="s">
        <v>6815</v>
      </c>
      <c r="H10923" s="41" t="s">
        <v>6712</v>
      </c>
      <c r="I10923" s="42" t="s">
        <v>85</v>
      </c>
      <c r="J10923" s="33">
        <f t="shared" si="1"/>
        <v>51</v>
      </c>
      <c r="K10923" s="7" t="str">
        <f t="shared" si="2"/>
        <v>ENG30-08108972-nrod</v>
      </c>
      <c r="L10923" s="7" t="str">
        <f>ifna(VLOOKUP(K10923,'Лист1'!D:E,2,false))</f>
        <v/>
      </c>
      <c r="M10923" s="9"/>
      <c r="N10923" s="9"/>
      <c r="O10923" s="9"/>
      <c r="P10923" s="9"/>
      <c r="Q10923" s="9"/>
      <c r="R10923" s="9"/>
    </row>
    <row r="10924" ht="15.75" customHeight="1">
      <c r="A10924" s="14" t="s">
        <v>11</v>
      </c>
      <c r="B10924" s="14" t="s">
        <v>12</v>
      </c>
      <c r="C10924" s="40" t="s">
        <v>23554</v>
      </c>
      <c r="D10924" s="14" t="s">
        <v>26111</v>
      </c>
      <c r="E10924" s="13" t="s">
        <v>26112</v>
      </c>
      <c r="F10924" s="14" t="s">
        <v>23554</v>
      </c>
      <c r="G10924" s="14" t="s">
        <v>6815</v>
      </c>
      <c r="H10924" s="41" t="s">
        <v>6712</v>
      </c>
      <c r="I10924" s="42" t="s">
        <v>85</v>
      </c>
      <c r="J10924" s="28">
        <f t="shared" si="1"/>
        <v>82</v>
      </c>
      <c r="K10924" s="7" t="str">
        <f t="shared" si="2"/>
        <v>ENG30-08110373-nvrsta</v>
      </c>
      <c r="L10924" s="7" t="str">
        <f>ifna(VLOOKUP(K10924,'Лист1'!D:E,2,false))</f>
        <v/>
      </c>
      <c r="M10924" s="9"/>
      <c r="N10924" s="9"/>
      <c r="O10924" s="9"/>
      <c r="P10924" s="9"/>
      <c r="Q10924" s="9"/>
      <c r="R10924" s="9"/>
    </row>
    <row r="10925" ht="15.75" customHeight="1">
      <c r="A10925" s="14" t="s">
        <v>11</v>
      </c>
      <c r="B10925" s="14" t="s">
        <v>12</v>
      </c>
      <c r="C10925" s="40" t="s">
        <v>26113</v>
      </c>
      <c r="D10925" s="14" t="s">
        <v>26114</v>
      </c>
      <c r="E10925" s="13" t="s">
        <v>26115</v>
      </c>
      <c r="F10925" s="14" t="s">
        <v>26116</v>
      </c>
      <c r="G10925" s="14" t="s">
        <v>6815</v>
      </c>
      <c r="H10925" s="41" t="s">
        <v>6712</v>
      </c>
      <c r="I10925" s="42" t="s">
        <v>85</v>
      </c>
      <c r="J10925" s="95">
        <f t="shared" si="1"/>
        <v>114</v>
      </c>
      <c r="K10925" s="7" t="str">
        <f t="shared" si="2"/>
        <v>ENG30-08110648-npodvrsta</v>
      </c>
      <c r="L10925" s="7" t="str">
        <f>ifna(VLOOKUP(K10925,'Лист1'!D:E,2,false))</f>
        <v/>
      </c>
      <c r="M10925" s="9"/>
      <c r="N10925" s="9"/>
      <c r="O10925" s="9"/>
      <c r="P10925" s="9"/>
      <c r="Q10925" s="9"/>
      <c r="R10925" s="9"/>
    </row>
    <row r="10926" ht="15.75" customHeight="1">
      <c r="A10926" s="14" t="s">
        <v>11</v>
      </c>
      <c r="B10926" s="14" t="s">
        <v>12</v>
      </c>
      <c r="C10926" s="40" t="s">
        <v>25944</v>
      </c>
      <c r="D10926" s="14" t="s">
        <v>26114</v>
      </c>
      <c r="E10926" s="13" t="s">
        <v>26115</v>
      </c>
      <c r="F10926" s="14" t="s">
        <v>26116</v>
      </c>
      <c r="G10926" s="14" t="s">
        <v>6815</v>
      </c>
      <c r="H10926" s="41" t="s">
        <v>6712</v>
      </c>
      <c r="I10926" s="42" t="s">
        <v>85</v>
      </c>
      <c r="J10926" s="99">
        <f t="shared" si="1"/>
        <v>114</v>
      </c>
      <c r="K10926" s="7" t="str">
        <f t="shared" si="2"/>
        <v>ENG30-08110648-nporodica</v>
      </c>
      <c r="L10926" s="7" t="str">
        <f>ifna(VLOOKUP(K10926,'Лист1'!D:E,2,false))</f>
        <v/>
      </c>
      <c r="M10926" s="9"/>
      <c r="N10926" s="9"/>
      <c r="O10926" s="9"/>
      <c r="P10926" s="9"/>
      <c r="Q10926" s="9"/>
      <c r="R10926" s="9"/>
    </row>
    <row r="10927" ht="15.75" customHeight="1">
      <c r="A10927" s="14" t="s">
        <v>11</v>
      </c>
      <c r="B10927" s="14" t="s">
        <v>12</v>
      </c>
      <c r="C10927" s="40" t="s">
        <v>25937</v>
      </c>
      <c r="D10927" s="14" t="s">
        <v>26114</v>
      </c>
      <c r="E10927" s="13" t="s">
        <v>26115</v>
      </c>
      <c r="F10927" s="14" t="s">
        <v>26116</v>
      </c>
      <c r="G10927" s="14" t="s">
        <v>6815</v>
      </c>
      <c r="H10927" s="41" t="s">
        <v>6712</v>
      </c>
      <c r="I10927" s="42" t="s">
        <v>85</v>
      </c>
      <c r="J10927" s="66">
        <f t="shared" si="1"/>
        <v>114</v>
      </c>
      <c r="K10927" s="7" t="str">
        <f t="shared" si="2"/>
        <v>ENG30-08110648-nrasa</v>
      </c>
      <c r="L10927" s="7" t="str">
        <f>ifna(VLOOKUP(K10927,'Лист1'!D:E,2,false))</f>
        <v/>
      </c>
      <c r="M10927" s="9"/>
      <c r="N10927" s="9"/>
      <c r="O10927" s="9"/>
      <c r="P10927" s="9"/>
      <c r="Q10927" s="9"/>
      <c r="R10927" s="9"/>
    </row>
    <row r="10928" ht="15.75" customHeight="1">
      <c r="A10928" s="14" t="s">
        <v>11</v>
      </c>
      <c r="B10928" s="14" t="s">
        <v>12</v>
      </c>
      <c r="C10928" s="40" t="s">
        <v>22432</v>
      </c>
      <c r="D10928" s="14" t="s">
        <v>26114</v>
      </c>
      <c r="E10928" s="13" t="s">
        <v>26115</v>
      </c>
      <c r="F10928" s="14" t="s">
        <v>26116</v>
      </c>
      <c r="G10928" s="14" t="s">
        <v>6815</v>
      </c>
      <c r="H10928" s="41" t="s">
        <v>6712</v>
      </c>
      <c r="I10928" s="42" t="s">
        <v>85</v>
      </c>
      <c r="J10928" s="21">
        <f t="shared" si="1"/>
        <v>114</v>
      </c>
      <c r="K10928" s="7" t="str">
        <f t="shared" si="2"/>
        <v>ENG30-08110648-nrod</v>
      </c>
      <c r="L10928" s="7" t="str">
        <f>ifna(VLOOKUP(K10928,'Лист1'!D:E,2,false))</f>
        <v/>
      </c>
      <c r="M10928" s="9"/>
      <c r="N10928" s="9"/>
      <c r="O10928" s="9"/>
      <c r="P10928" s="9"/>
      <c r="Q10928" s="9"/>
      <c r="R10928" s="9"/>
    </row>
    <row r="10929" ht="15.75" customHeight="1">
      <c r="A10929" s="14" t="s">
        <v>11</v>
      </c>
      <c r="B10929" s="14" t="s">
        <v>12</v>
      </c>
      <c r="C10929" s="40" t="s">
        <v>23555</v>
      </c>
      <c r="D10929" s="14" t="s">
        <v>26114</v>
      </c>
      <c r="E10929" s="13" t="s">
        <v>26115</v>
      </c>
      <c r="F10929" s="14" t="s">
        <v>26116</v>
      </c>
      <c r="G10929" s="14" t="s">
        <v>6815</v>
      </c>
      <c r="H10929" s="41" t="s">
        <v>6712</v>
      </c>
      <c r="I10929" s="42" t="s">
        <v>85</v>
      </c>
      <c r="J10929" s="21">
        <f t="shared" si="1"/>
        <v>114</v>
      </c>
      <c r="K10929" s="7" t="str">
        <f t="shared" si="2"/>
        <v>ENG30-08110648-ntip</v>
      </c>
      <c r="L10929" s="7" t="str">
        <f>ifna(VLOOKUP(K10929,'Лист1'!D:E,2,false))</f>
        <v/>
      </c>
      <c r="M10929" s="9"/>
      <c r="N10929" s="9"/>
      <c r="O10929" s="9"/>
      <c r="P10929" s="9"/>
      <c r="Q10929" s="9"/>
      <c r="R10929" s="9"/>
    </row>
    <row r="10930" ht="15.75" customHeight="1">
      <c r="A10930" s="14" t="s">
        <v>11</v>
      </c>
      <c r="B10930" s="14" t="s">
        <v>12</v>
      </c>
      <c r="C10930" s="40" t="s">
        <v>7065</v>
      </c>
      <c r="D10930" s="14" t="s">
        <v>26117</v>
      </c>
      <c r="E10930" s="13" t="s">
        <v>26118</v>
      </c>
      <c r="F10930" s="14" t="s">
        <v>26119</v>
      </c>
      <c r="G10930" s="14" t="s">
        <v>6815</v>
      </c>
      <c r="H10930" s="41" t="s">
        <v>6712</v>
      </c>
      <c r="I10930" s="42" t="s">
        <v>85</v>
      </c>
      <c r="J10930" s="51">
        <f t="shared" si="1"/>
        <v>96</v>
      </c>
      <c r="K10930" s="7" t="str">
        <f t="shared" si="2"/>
        <v>ENG30-08111157-nforma</v>
      </c>
      <c r="L10930" s="7" t="str">
        <f>ifna(VLOOKUP(K10930,'Лист1'!D:E,2,false))</f>
        <v/>
      </c>
      <c r="M10930" s="9"/>
      <c r="N10930" s="9"/>
      <c r="O10930" s="9"/>
      <c r="P10930" s="9"/>
      <c r="Q10930" s="9"/>
      <c r="R10930" s="9"/>
    </row>
    <row r="10931" ht="15.75" customHeight="1">
      <c r="A10931" s="14" t="s">
        <v>11</v>
      </c>
      <c r="B10931" s="14" t="s">
        <v>12</v>
      </c>
      <c r="C10931" s="40" t="s">
        <v>7069</v>
      </c>
      <c r="D10931" s="14" t="s">
        <v>26117</v>
      </c>
      <c r="E10931" s="13" t="s">
        <v>26118</v>
      </c>
      <c r="F10931" s="14" t="s">
        <v>26119</v>
      </c>
      <c r="G10931" s="14" t="s">
        <v>6815</v>
      </c>
      <c r="H10931" s="41" t="s">
        <v>6712</v>
      </c>
      <c r="I10931" s="42" t="s">
        <v>85</v>
      </c>
      <c r="J10931" s="61">
        <f t="shared" si="1"/>
        <v>96</v>
      </c>
      <c r="K10931" s="7" t="str">
        <f t="shared" si="2"/>
        <v>ENG30-08111157-noblik</v>
      </c>
      <c r="L10931" s="7" t="str">
        <f>ifna(VLOOKUP(K10931,'Лист1'!D:E,2,false))</f>
        <v/>
      </c>
      <c r="M10931" s="9"/>
      <c r="N10931" s="9"/>
      <c r="O10931" s="9"/>
      <c r="P10931" s="9"/>
      <c r="Q10931" s="9"/>
      <c r="R10931" s="9"/>
    </row>
    <row r="10932" ht="15.75" customHeight="1">
      <c r="A10932" s="14" t="s">
        <v>11</v>
      </c>
      <c r="B10932" s="14" t="s">
        <v>12</v>
      </c>
      <c r="C10932" s="40" t="s">
        <v>22433</v>
      </c>
      <c r="D10932" s="14" t="s">
        <v>26117</v>
      </c>
      <c r="E10932" s="13" t="s">
        <v>26118</v>
      </c>
      <c r="F10932" s="14" t="s">
        <v>26119</v>
      </c>
      <c r="G10932" s="14" t="s">
        <v>6815</v>
      </c>
      <c r="H10932" s="41" t="s">
        <v>6712</v>
      </c>
      <c r="I10932" s="42" t="s">
        <v>85</v>
      </c>
      <c r="J10932" s="44">
        <f t="shared" si="1"/>
        <v>96</v>
      </c>
      <c r="K10932" s="7" t="str">
        <f t="shared" si="2"/>
        <v>ENG30-08111157-nsoj</v>
      </c>
      <c r="L10932" s="7" t="str">
        <f>ifna(VLOOKUP(K10932,'Лист1'!D:E,2,false))</f>
        <v/>
      </c>
      <c r="M10932" s="9"/>
      <c r="N10932" s="9"/>
      <c r="O10932" s="9"/>
      <c r="P10932" s="9"/>
      <c r="Q10932" s="9"/>
      <c r="R10932" s="9"/>
    </row>
    <row r="10933" ht="15.75" customHeight="1">
      <c r="A10933" s="14" t="s">
        <v>11</v>
      </c>
      <c r="B10933" s="14" t="s">
        <v>12</v>
      </c>
      <c r="C10933" s="40" t="s">
        <v>23558</v>
      </c>
      <c r="D10933" s="14" t="s">
        <v>26117</v>
      </c>
      <c r="E10933" s="13" t="s">
        <v>26118</v>
      </c>
      <c r="F10933" s="14" t="s">
        <v>26119</v>
      </c>
      <c r="G10933" s="14" t="s">
        <v>6815</v>
      </c>
      <c r="H10933" s="41" t="s">
        <v>6712</v>
      </c>
      <c r="I10933" s="42" t="s">
        <v>85</v>
      </c>
      <c r="J10933" s="58">
        <f t="shared" si="1"/>
        <v>96</v>
      </c>
      <c r="K10933" s="7" t="str">
        <f t="shared" si="2"/>
        <v>ENG30-08111157-nvarijanta</v>
      </c>
      <c r="L10933" s="7" t="str">
        <f>ifna(VLOOKUP(K10933,'Лист1'!D:E,2,false))</f>
        <v/>
      </c>
      <c r="M10933" s="9"/>
      <c r="N10933" s="9"/>
      <c r="O10933" s="9"/>
      <c r="P10933" s="9"/>
      <c r="Q10933" s="9"/>
      <c r="R10933" s="9"/>
    </row>
    <row r="10934" ht="15.75" customHeight="1">
      <c r="A10934" s="14" t="s">
        <v>11</v>
      </c>
      <c r="B10934" s="14" t="s">
        <v>12</v>
      </c>
      <c r="C10934" s="40" t="s">
        <v>23555</v>
      </c>
      <c r="D10934" s="14" t="s">
        <v>26120</v>
      </c>
      <c r="E10934" s="13" t="s">
        <v>26121</v>
      </c>
      <c r="F10934" s="14" t="s">
        <v>23555</v>
      </c>
      <c r="G10934" s="14" t="s">
        <v>6815</v>
      </c>
      <c r="H10934" s="41" t="s">
        <v>6712</v>
      </c>
      <c r="I10934" s="42" t="s">
        <v>85</v>
      </c>
      <c r="J10934" s="104">
        <f t="shared" si="1"/>
        <v>108</v>
      </c>
      <c r="K10934" s="7" t="str">
        <f t="shared" si="2"/>
        <v>ENG30-08111419-ntip</v>
      </c>
      <c r="L10934" s="7" t="str">
        <f>ifna(VLOOKUP(K10934,'Лист1'!D:E,2,false))</f>
        <v/>
      </c>
      <c r="M10934" s="9"/>
      <c r="N10934" s="9"/>
      <c r="O10934" s="9"/>
      <c r="P10934" s="9"/>
      <c r="Q10934" s="9"/>
      <c r="R10934" s="9"/>
    </row>
    <row r="10935" ht="15.75" customHeight="1">
      <c r="A10935" s="14" t="s">
        <v>11</v>
      </c>
      <c r="B10935" s="14" t="s">
        <v>12</v>
      </c>
      <c r="C10935" s="40" t="s">
        <v>26122</v>
      </c>
      <c r="D10935" s="14" t="s">
        <v>26123</v>
      </c>
      <c r="E10935" s="13" t="s">
        <v>26124</v>
      </c>
      <c r="F10935" s="14" t="s">
        <v>26122</v>
      </c>
      <c r="G10935" s="14"/>
      <c r="H10935" s="41" t="s">
        <v>6712</v>
      </c>
      <c r="I10935" s="42" t="s">
        <v>85</v>
      </c>
      <c r="J10935" s="21">
        <f t="shared" si="1"/>
        <v>113</v>
      </c>
      <c r="K10935" s="7" t="str">
        <f t="shared" si="2"/>
        <v>ENG30-08111783-ncivilizacija</v>
      </c>
      <c r="L10935" s="7" t="str">
        <f>ifna(VLOOKUP(K10935,'Лист1'!D:E,2,false))</f>
        <v/>
      </c>
      <c r="M10935" s="9"/>
      <c r="N10935" s="9"/>
      <c r="O10935" s="9"/>
      <c r="P10935" s="9"/>
      <c r="Q10935" s="9"/>
      <c r="R10935" s="9"/>
    </row>
    <row r="10936" ht="15.75" customHeight="1">
      <c r="A10936" s="14" t="s">
        <v>11</v>
      </c>
      <c r="B10936" s="14" t="s">
        <v>12</v>
      </c>
      <c r="C10936" s="40" t="s">
        <v>26125</v>
      </c>
      <c r="D10936" s="14" t="s">
        <v>26126</v>
      </c>
      <c r="E10936" s="13" t="s">
        <v>26127</v>
      </c>
      <c r="F10936" s="14" t="s">
        <v>26128</v>
      </c>
      <c r="G10936" s="14" t="s">
        <v>10445</v>
      </c>
      <c r="H10936" s="41" t="s">
        <v>6712</v>
      </c>
      <c r="I10936" s="42" t="s">
        <v>85</v>
      </c>
      <c r="J10936" s="25">
        <f t="shared" si="1"/>
        <v>59</v>
      </c>
      <c r="K10936" s="7" t="str">
        <f t="shared" si="2"/>
        <v>ENG30-08120910-nbezbednost</v>
      </c>
      <c r="L10936" s="7" t="str">
        <f>ifna(VLOOKUP(K10936,'Лист1'!D:E,2,false))</f>
        <v/>
      </c>
      <c r="M10936" s="9"/>
      <c r="N10936" s="9"/>
      <c r="O10936" s="9"/>
      <c r="P10936" s="9"/>
      <c r="Q10936" s="9"/>
      <c r="R10936" s="9"/>
    </row>
    <row r="10937" ht="15.75" customHeight="1">
      <c r="A10937" s="14" t="s">
        <v>11</v>
      </c>
      <c r="B10937" s="14" t="s">
        <v>12</v>
      </c>
      <c r="C10937" s="40" t="s">
        <v>9859</v>
      </c>
      <c r="D10937" s="14" t="s">
        <v>26129</v>
      </c>
      <c r="E10937" s="13" t="s">
        <v>26130</v>
      </c>
      <c r="F10937" s="14" t="s">
        <v>26131</v>
      </c>
      <c r="G10937" s="14"/>
      <c r="H10937" s="41" t="s">
        <v>6712</v>
      </c>
      <c r="I10937" s="42" t="s">
        <v>85</v>
      </c>
      <c r="J10937" s="124">
        <f t="shared" si="1"/>
        <v>39</v>
      </c>
      <c r="K10937" s="7" t="str">
        <f t="shared" si="2"/>
        <v>ENG30-08147794-nred</v>
      </c>
      <c r="L10937" s="7" t="str">
        <f>ifna(VLOOKUP(K10937,'Лист1'!D:E,2,false))</f>
        <v/>
      </c>
      <c r="M10937" s="9"/>
      <c r="N10937" s="9"/>
      <c r="O10937" s="9"/>
      <c r="P10937" s="9"/>
      <c r="Q10937" s="9"/>
      <c r="R10937" s="9"/>
    </row>
    <row r="10938" ht="15.75" customHeight="1">
      <c r="A10938" s="14" t="s">
        <v>11</v>
      </c>
      <c r="B10938" s="14" t="s">
        <v>12</v>
      </c>
      <c r="C10938" s="40" t="s">
        <v>23764</v>
      </c>
      <c r="D10938" s="14" t="s">
        <v>26132</v>
      </c>
      <c r="E10938" s="13" t="s">
        <v>26133</v>
      </c>
      <c r="F10938" s="14" t="s">
        <v>23764</v>
      </c>
      <c r="G10938" s="14" t="s">
        <v>6752</v>
      </c>
      <c r="H10938" s="41" t="s">
        <v>6712</v>
      </c>
      <c r="I10938" s="42" t="s">
        <v>85</v>
      </c>
      <c r="J10938" s="47">
        <f t="shared" si="1"/>
        <v>61</v>
      </c>
      <c r="K10938" s="7" t="str">
        <f t="shared" si="2"/>
        <v>ENG30-08151229-nkult</v>
      </c>
      <c r="L10938" s="7" t="str">
        <f>ifna(VLOOKUP(K10938,'Лист1'!D:E,2,false))</f>
        <v/>
      </c>
      <c r="M10938" s="9"/>
      <c r="N10938" s="9"/>
      <c r="O10938" s="9"/>
      <c r="P10938" s="9"/>
      <c r="Q10938" s="9"/>
      <c r="R10938" s="9"/>
    </row>
    <row r="10939" ht="15.75" customHeight="1">
      <c r="A10939" s="14" t="s">
        <v>11</v>
      </c>
      <c r="B10939" s="14" t="s">
        <v>12</v>
      </c>
      <c r="C10939" s="40" t="s">
        <v>25902</v>
      </c>
      <c r="D10939" s="14" t="s">
        <v>26134</v>
      </c>
      <c r="E10939" s="13" t="s">
        <v>26135</v>
      </c>
      <c r="F10939" s="14" t="s">
        <v>26136</v>
      </c>
      <c r="G10939" s="14" t="s">
        <v>8285</v>
      </c>
      <c r="H10939" s="41" t="s">
        <v>6712</v>
      </c>
      <c r="I10939" s="42" t="s">
        <v>85</v>
      </c>
      <c r="J10939" s="25">
        <f t="shared" si="1"/>
        <v>41</v>
      </c>
      <c r="K10939" s="7" t="str">
        <f t="shared" si="2"/>
        <v>ENG30-08160276-nnarod</v>
      </c>
      <c r="L10939" s="7" t="str">
        <f>ifna(VLOOKUP(K10939,'Лист1'!D:E,2,false))</f>
        <v/>
      </c>
      <c r="M10939" s="9"/>
      <c r="N10939" s="9"/>
      <c r="O10939" s="9"/>
      <c r="P10939" s="9"/>
      <c r="Q10939" s="9"/>
      <c r="R10939" s="9"/>
    </row>
    <row r="10940" ht="15.75" customHeight="1">
      <c r="A10940" s="14" t="s">
        <v>11</v>
      </c>
      <c r="B10940" s="14" t="s">
        <v>12</v>
      </c>
      <c r="C10940" s="40" t="s">
        <v>26137</v>
      </c>
      <c r="D10940" s="14" t="s">
        <v>26138</v>
      </c>
      <c r="E10940" s="13" t="s">
        <v>26139</v>
      </c>
      <c r="F10940" s="14" t="s">
        <v>26140</v>
      </c>
      <c r="G10940" s="14" t="s">
        <v>8285</v>
      </c>
      <c r="H10940" s="41" t="s">
        <v>6712</v>
      </c>
      <c r="I10940" s="42" t="s">
        <v>85</v>
      </c>
      <c r="J10940" s="39">
        <f t="shared" si="1"/>
        <v>47</v>
      </c>
      <c r="K10940" s="7" t="str">
        <f t="shared" si="2"/>
        <v>ENG30-08161477-nsenat</v>
      </c>
      <c r="L10940" s="7" t="str">
        <f>ifna(VLOOKUP(K10940,'Лист1'!D:E,2,false))</f>
        <v/>
      </c>
      <c r="M10940" s="9"/>
      <c r="N10940" s="9"/>
      <c r="O10940" s="9"/>
      <c r="P10940" s="9"/>
      <c r="Q10940" s="9"/>
      <c r="R10940" s="9"/>
    </row>
    <row r="10941" ht="15.75" customHeight="1">
      <c r="A10941" s="14" t="s">
        <v>11</v>
      </c>
      <c r="B10941" s="14" t="s">
        <v>12</v>
      </c>
      <c r="C10941" s="40" t="s">
        <v>26137</v>
      </c>
      <c r="D10941" s="14" t="s">
        <v>26141</v>
      </c>
      <c r="E10941" s="13" t="s">
        <v>26142</v>
      </c>
      <c r="F10941" s="14" t="s">
        <v>26140</v>
      </c>
      <c r="G10941" s="14" t="s">
        <v>8285</v>
      </c>
      <c r="H10941" s="41" t="s">
        <v>6712</v>
      </c>
      <c r="I10941" s="42" t="s">
        <v>85</v>
      </c>
      <c r="J10941" s="31">
        <f t="shared" si="1"/>
        <v>38</v>
      </c>
      <c r="K10941" s="7" t="str">
        <f t="shared" si="2"/>
        <v>ENG30-08161591-nsenat</v>
      </c>
      <c r="L10941" s="7" t="str">
        <f>ifna(VLOOKUP(K10941,'Лист1'!D:E,2,false))</f>
        <v/>
      </c>
      <c r="M10941" s="9"/>
      <c r="N10941" s="9"/>
      <c r="O10941" s="9"/>
      <c r="P10941" s="9"/>
      <c r="Q10941" s="9"/>
      <c r="R10941" s="9"/>
    </row>
    <row r="10942" ht="15.75" customHeight="1">
      <c r="A10942" s="14" t="s">
        <v>11</v>
      </c>
      <c r="B10942" s="14" t="s">
        <v>12</v>
      </c>
      <c r="C10942" s="40" t="s">
        <v>26143</v>
      </c>
      <c r="D10942" s="14" t="s">
        <v>26144</v>
      </c>
      <c r="E10942" s="13" t="s">
        <v>26145</v>
      </c>
      <c r="F10942" s="14" t="s">
        <v>26146</v>
      </c>
      <c r="G10942" s="14" t="s">
        <v>10445</v>
      </c>
      <c r="H10942" s="41" t="s">
        <v>6712</v>
      </c>
      <c r="I10942" s="42" t="s">
        <v>85</v>
      </c>
      <c r="J10942" s="85">
        <f t="shared" si="1"/>
        <v>33</v>
      </c>
      <c r="K10942" s="7" t="str">
        <f t="shared" si="2"/>
        <v>ENG30-08161757-nkongres</v>
      </c>
      <c r="L10942" s="7" t="str">
        <f>ifna(VLOOKUP(K10942,'Лист1'!D:E,2,false))</f>
        <v>briši</v>
      </c>
      <c r="M10942" s="9"/>
      <c r="N10942" s="9"/>
      <c r="O10942" s="9"/>
      <c r="P10942" s="9"/>
      <c r="Q10942" s="9"/>
      <c r="R10942" s="9"/>
    </row>
    <row r="10943" ht="15.75" customHeight="1">
      <c r="A10943" s="14" t="s">
        <v>11</v>
      </c>
      <c r="B10943" s="14" t="s">
        <v>12</v>
      </c>
      <c r="C10943" s="40" t="s">
        <v>21299</v>
      </c>
      <c r="D10943" s="14" t="s">
        <v>26147</v>
      </c>
      <c r="E10943" s="13" t="s">
        <v>26148</v>
      </c>
      <c r="F10943" s="14" t="s">
        <v>21299</v>
      </c>
      <c r="G10943" s="14" t="s">
        <v>8285</v>
      </c>
      <c r="H10943" s="41" t="s">
        <v>6712</v>
      </c>
      <c r="I10943" s="42" t="s">
        <v>85</v>
      </c>
      <c r="J10943" s="68">
        <f t="shared" si="1"/>
        <v>40</v>
      </c>
      <c r="K10943" s="7" t="str">
        <f t="shared" si="2"/>
        <v>ENG30-08163025-ndom</v>
      </c>
      <c r="L10943" s="7" t="str">
        <f>ifna(VLOOKUP(K10943,'Лист1'!D:E,2,false))</f>
        <v/>
      </c>
      <c r="M10943" s="9"/>
      <c r="N10943" s="9"/>
      <c r="O10943" s="9"/>
      <c r="P10943" s="9"/>
      <c r="Q10943" s="9"/>
      <c r="R10943" s="9"/>
    </row>
    <row r="10944" ht="15.75" customHeight="1">
      <c r="A10944" s="14" t="s">
        <v>11</v>
      </c>
      <c r="B10944" s="14" t="s">
        <v>12</v>
      </c>
      <c r="C10944" s="40" t="s">
        <v>11093</v>
      </c>
      <c r="D10944" s="14" t="s">
        <v>26149</v>
      </c>
      <c r="E10944" s="13" t="s">
        <v>26150</v>
      </c>
      <c r="F10944" s="14" t="s">
        <v>11093</v>
      </c>
      <c r="G10944" s="14" t="s">
        <v>10445</v>
      </c>
      <c r="H10944" s="41" t="s">
        <v>6712</v>
      </c>
      <c r="I10944" s="42" t="s">
        <v>85</v>
      </c>
      <c r="J10944" s="130">
        <f t="shared" si="1"/>
        <v>83</v>
      </c>
      <c r="K10944" s="7" t="str">
        <f t="shared" si="2"/>
        <v>ENG30-08164585-nadministracija</v>
      </c>
      <c r="L10944" s="7" t="str">
        <f>ifna(VLOOKUP(K10944,'Лист1'!D:E,2,false))</f>
        <v/>
      </c>
      <c r="M10944" s="9"/>
      <c r="N10944" s="9"/>
      <c r="O10944" s="9"/>
      <c r="P10944" s="9"/>
      <c r="Q10944" s="9"/>
      <c r="R10944" s="9"/>
    </row>
    <row r="10945" ht="15.75" customHeight="1">
      <c r="A10945" s="14" t="s">
        <v>11</v>
      </c>
      <c r="B10945" s="14" t="s">
        <v>12</v>
      </c>
      <c r="C10945" s="40" t="s">
        <v>26151</v>
      </c>
      <c r="D10945" s="14" t="s">
        <v>26152</v>
      </c>
      <c r="E10945" s="13" t="s">
        <v>26153</v>
      </c>
      <c r="F10945" s="14" t="s">
        <v>26154</v>
      </c>
      <c r="G10945" s="14" t="s">
        <v>8285</v>
      </c>
      <c r="H10945" s="41" t="s">
        <v>6712</v>
      </c>
      <c r="I10945" s="42" t="s">
        <v>85</v>
      </c>
      <c r="J10945" s="62">
        <f t="shared" si="1"/>
        <v>32</v>
      </c>
      <c r="K10945" s="7" t="str">
        <f t="shared" si="2"/>
        <v>ENG30-08166552-nnacija</v>
      </c>
      <c r="L10945" s="7" t="str">
        <f>ifna(VLOOKUP(K10945,'Лист1'!D:E,2,false))</f>
        <v/>
      </c>
      <c r="M10945" s="9"/>
      <c r="N10945" s="9"/>
      <c r="O10945" s="9"/>
      <c r="P10945" s="9"/>
      <c r="Q10945" s="9"/>
      <c r="R10945" s="9"/>
    </row>
    <row r="10946" ht="15.75" customHeight="1">
      <c r="A10946" s="14" t="s">
        <v>11</v>
      </c>
      <c r="B10946" s="14" t="s">
        <v>12</v>
      </c>
      <c r="C10946" s="40" t="s">
        <v>25902</v>
      </c>
      <c r="D10946" s="14" t="s">
        <v>26152</v>
      </c>
      <c r="E10946" s="13" t="s">
        <v>26153</v>
      </c>
      <c r="F10946" s="14" t="s">
        <v>26154</v>
      </c>
      <c r="G10946" s="14" t="s">
        <v>8285</v>
      </c>
      <c r="H10946" s="41" t="s">
        <v>6712</v>
      </c>
      <c r="I10946" s="42" t="s">
        <v>85</v>
      </c>
      <c r="J10946" s="58">
        <f t="shared" si="1"/>
        <v>32</v>
      </c>
      <c r="K10946" s="7" t="str">
        <f t="shared" si="2"/>
        <v>ENG30-08166552-nnarod</v>
      </c>
      <c r="L10946" s="7" t="str">
        <f>ifna(VLOOKUP(K10946,'Лист1'!D:E,2,false))</f>
        <v/>
      </c>
      <c r="M10946" s="9"/>
      <c r="N10946" s="9"/>
      <c r="O10946" s="9"/>
      <c r="P10946" s="9"/>
      <c r="Q10946" s="9"/>
      <c r="R10946" s="9"/>
    </row>
    <row r="10947" ht="15.75" customHeight="1">
      <c r="A10947" s="14" t="s">
        <v>11</v>
      </c>
      <c r="B10947" s="14" t="s">
        <v>12</v>
      </c>
      <c r="C10947" s="40" t="s">
        <v>26155</v>
      </c>
      <c r="D10947" s="14" t="s">
        <v>26156</v>
      </c>
      <c r="E10947" s="13" t="s">
        <v>26157</v>
      </c>
      <c r="F10947" s="14" t="s">
        <v>26155</v>
      </c>
      <c r="G10947" s="14" t="s">
        <v>8285</v>
      </c>
      <c r="H10947" s="41" t="s">
        <v>6712</v>
      </c>
      <c r="I10947" s="42" t="s">
        <v>85</v>
      </c>
      <c r="J10947" s="33">
        <f t="shared" si="1"/>
        <v>91</v>
      </c>
      <c r="K10947" s="7" t="str">
        <f t="shared" si="2"/>
        <v>ENG30-08167365-nstalež</v>
      </c>
      <c r="L10947" s="7" t="str">
        <f>ifna(VLOOKUP(K10947,'Лист1'!D:E,2,false))</f>
        <v/>
      </c>
      <c r="M10947" s="9"/>
      <c r="N10947" s="9"/>
      <c r="O10947" s="9"/>
      <c r="P10947" s="9"/>
      <c r="Q10947" s="9"/>
      <c r="R10947" s="9"/>
    </row>
    <row r="10948" ht="15.75" customHeight="1">
      <c r="A10948" s="14" t="s">
        <v>11</v>
      </c>
      <c r="B10948" s="14" t="s">
        <v>12</v>
      </c>
      <c r="C10948" s="40" t="s">
        <v>25902</v>
      </c>
      <c r="D10948" s="14" t="s">
        <v>26158</v>
      </c>
      <c r="E10948" s="13" t="s">
        <v>26159</v>
      </c>
      <c r="F10948" s="14" t="s">
        <v>26160</v>
      </c>
      <c r="G10948" s="14" t="s">
        <v>7415</v>
      </c>
      <c r="H10948" s="41" t="s">
        <v>6712</v>
      </c>
      <c r="I10948" s="42" t="s">
        <v>85</v>
      </c>
      <c r="J10948" s="99">
        <f t="shared" si="1"/>
        <v>76</v>
      </c>
      <c r="K10948" s="7" t="str">
        <f t="shared" si="2"/>
        <v>ENG30-08168117-nnarod</v>
      </c>
      <c r="L10948" s="7" t="str">
        <f>ifna(VLOOKUP(K10948,'Лист1'!D:E,2,false))</f>
        <v/>
      </c>
      <c r="M10948" s="9"/>
      <c r="N10948" s="9"/>
      <c r="O10948" s="9"/>
      <c r="P10948" s="9"/>
      <c r="Q10948" s="9"/>
      <c r="R10948" s="9"/>
    </row>
    <row r="10949" ht="15.75" customHeight="1">
      <c r="A10949" s="14" t="s">
        <v>11</v>
      </c>
      <c r="B10949" s="14" t="s">
        <v>12</v>
      </c>
      <c r="C10949" s="40" t="s">
        <v>24059</v>
      </c>
      <c r="D10949" s="14" t="s">
        <v>26161</v>
      </c>
      <c r="E10949" s="13" t="s">
        <v>26162</v>
      </c>
      <c r="F10949" s="14" t="s">
        <v>26163</v>
      </c>
      <c r="G10949" s="14" t="s">
        <v>7415</v>
      </c>
      <c r="H10949" s="41" t="s">
        <v>6712</v>
      </c>
      <c r="I10949" s="42" t="s">
        <v>85</v>
      </c>
      <c r="J10949" s="108">
        <f t="shared" si="1"/>
        <v>26</v>
      </c>
      <c r="K10949" s="7" t="str">
        <f t="shared" si="2"/>
        <v>ENG30-08168241-nnovine</v>
      </c>
      <c r="L10949" s="7" t="str">
        <f>ifna(VLOOKUP(K10949,'Лист1'!D:E,2,false))</f>
        <v/>
      </c>
      <c r="M10949" s="9"/>
      <c r="N10949" s="9"/>
      <c r="O10949" s="9"/>
      <c r="P10949" s="9"/>
      <c r="Q10949" s="9"/>
      <c r="R10949" s="9"/>
    </row>
    <row r="10950" ht="15.75" customHeight="1">
      <c r="A10950" s="14" t="s">
        <v>11</v>
      </c>
      <c r="B10950" s="14" t="s">
        <v>12</v>
      </c>
      <c r="C10950" s="40" t="s">
        <v>24046</v>
      </c>
      <c r="D10950" s="14" t="s">
        <v>26161</v>
      </c>
      <c r="E10950" s="13" t="s">
        <v>26162</v>
      </c>
      <c r="F10950" s="14" t="s">
        <v>26163</v>
      </c>
      <c r="G10950" s="14" t="s">
        <v>7415</v>
      </c>
      <c r="H10950" s="41" t="s">
        <v>6712</v>
      </c>
      <c r="I10950" s="42" t="s">
        <v>85</v>
      </c>
      <c r="J10950" s="37">
        <f t="shared" si="1"/>
        <v>26</v>
      </c>
      <c r="K10950" s="7" t="str">
        <f t="shared" si="2"/>
        <v>ENG30-08168241-nštampa</v>
      </c>
      <c r="L10950" s="7" t="str">
        <f>ifna(VLOOKUP(K10950,'Лист1'!D:E,2,false))</f>
        <v/>
      </c>
      <c r="M10950" s="9"/>
      <c r="N10950" s="9"/>
      <c r="O10950" s="9"/>
      <c r="P10950" s="9"/>
      <c r="Q10950" s="9"/>
      <c r="R10950" s="9"/>
    </row>
    <row r="10951" ht="15.75" customHeight="1">
      <c r="A10951" s="14" t="s">
        <v>11</v>
      </c>
      <c r="B10951" s="14" t="s">
        <v>12</v>
      </c>
      <c r="C10951" s="40" t="s">
        <v>25940</v>
      </c>
      <c r="D10951" s="14" t="s">
        <v>26164</v>
      </c>
      <c r="E10951" s="13" t="s">
        <v>26165</v>
      </c>
      <c r="F10951" s="14" t="s">
        <v>26166</v>
      </c>
      <c r="G10951" s="14" t="s">
        <v>8285</v>
      </c>
      <c r="H10951" s="41" t="s">
        <v>6712</v>
      </c>
      <c r="I10951" s="42" t="s">
        <v>85</v>
      </c>
      <c r="J10951" s="98">
        <f t="shared" si="1"/>
        <v>33</v>
      </c>
      <c r="K10951" s="7" t="str">
        <f t="shared" si="2"/>
        <v>ENG30-08168531-npleme</v>
      </c>
      <c r="L10951" s="7" t="str">
        <f>ifna(VLOOKUP(K10951,'Лист1'!D:E,2,false))</f>
        <v/>
      </c>
      <c r="M10951" s="9"/>
      <c r="N10951" s="9"/>
      <c r="O10951" s="9"/>
      <c r="P10951" s="9"/>
      <c r="Q10951" s="9"/>
      <c r="R10951" s="9"/>
    </row>
    <row r="10952" ht="15.75" customHeight="1">
      <c r="A10952" s="14" t="s">
        <v>11</v>
      </c>
      <c r="B10952" s="14" t="s">
        <v>12</v>
      </c>
      <c r="C10952" s="40" t="s">
        <v>26167</v>
      </c>
      <c r="D10952" s="14" t="s">
        <v>26168</v>
      </c>
      <c r="E10952" s="13" t="s">
        <v>26169</v>
      </c>
      <c r="F10952" s="14" t="s">
        <v>26167</v>
      </c>
      <c r="G10952" s="14" t="s">
        <v>8285</v>
      </c>
      <c r="H10952" s="41" t="s">
        <v>6712</v>
      </c>
      <c r="I10952" s="42" t="s">
        <v>85</v>
      </c>
      <c r="J10952" s="60">
        <f t="shared" si="1"/>
        <v>60</v>
      </c>
      <c r="K10952" s="7" t="str">
        <f t="shared" si="2"/>
        <v>ENG30-08168978-ndržava</v>
      </c>
      <c r="L10952" s="7" t="str">
        <f>ifna(VLOOKUP(K10952,'Лист1'!D:E,2,false))</f>
        <v/>
      </c>
      <c r="M10952" s="9"/>
      <c r="N10952" s="9"/>
      <c r="O10952" s="9"/>
      <c r="P10952" s="9"/>
      <c r="Q10952" s="9"/>
      <c r="R10952" s="9"/>
    </row>
    <row r="10953" ht="15.75" customHeight="1">
      <c r="A10953" s="14" t="s">
        <v>11</v>
      </c>
      <c r="B10953" s="14" t="s">
        <v>12</v>
      </c>
      <c r="C10953" s="40" t="s">
        <v>26170</v>
      </c>
      <c r="D10953" s="14" t="s">
        <v>26171</v>
      </c>
      <c r="E10953" s="13" t="s">
        <v>26172</v>
      </c>
      <c r="F10953" s="14" t="s">
        <v>26170</v>
      </c>
      <c r="G10953" s="14" t="s">
        <v>8285</v>
      </c>
      <c r="H10953" s="41" t="s">
        <v>6712</v>
      </c>
      <c r="I10953" s="42" t="s">
        <v>85</v>
      </c>
      <c r="J10953" s="50">
        <f t="shared" si="1"/>
        <v>14</v>
      </c>
      <c r="K10953" s="7" t="str">
        <f t="shared" si="2"/>
        <v>ENG30-08169573-nrajh</v>
      </c>
      <c r="L10953" s="7" t="str">
        <f>ifna(VLOOKUP(K10953,'Лист1'!D:E,2,false))</f>
        <v/>
      </c>
      <c r="M10953" s="9"/>
      <c r="N10953" s="9"/>
      <c r="O10953" s="9"/>
      <c r="P10953" s="9"/>
      <c r="Q10953" s="9"/>
      <c r="R10953" s="9"/>
    </row>
    <row r="10954" ht="15.75" customHeight="1">
      <c r="A10954" s="14" t="s">
        <v>11</v>
      </c>
      <c r="B10954" s="14" t="s">
        <v>12</v>
      </c>
      <c r="C10954" s="40" t="s">
        <v>24145</v>
      </c>
      <c r="D10954" s="14" t="s">
        <v>26173</v>
      </c>
      <c r="E10954" s="13" t="s">
        <v>26174</v>
      </c>
      <c r="F10954" s="14" t="s">
        <v>26175</v>
      </c>
      <c r="G10954" s="14" t="s">
        <v>8285</v>
      </c>
      <c r="H10954" s="41" t="s">
        <v>6712</v>
      </c>
      <c r="I10954" s="42" t="s">
        <v>85</v>
      </c>
      <c r="J10954" s="50">
        <f t="shared" si="1"/>
        <v>87</v>
      </c>
      <c r="K10954" s="7" t="str">
        <f t="shared" si="2"/>
        <v>ENG30-08170686-nčlan</v>
      </c>
      <c r="L10954" s="7" t="str">
        <f>ifna(VLOOKUP(K10954,'Лист1'!D:E,2,false))</f>
        <v/>
      </c>
      <c r="M10954" s="9"/>
      <c r="N10954" s="9"/>
      <c r="O10954" s="9"/>
      <c r="P10954" s="9"/>
      <c r="Q10954" s="9"/>
      <c r="R10954" s="9"/>
    </row>
    <row r="10955" ht="15.75" customHeight="1">
      <c r="A10955" s="14" t="s">
        <v>11</v>
      </c>
      <c r="B10955" s="14" t="s">
        <v>12</v>
      </c>
      <c r="C10955" s="40" t="s">
        <v>26176</v>
      </c>
      <c r="D10955" s="14" t="s">
        <v>26173</v>
      </c>
      <c r="E10955" s="13" t="s">
        <v>26174</v>
      </c>
      <c r="F10955" s="13" t="s">
        <v>26175</v>
      </c>
      <c r="G10955" s="14" t="s">
        <v>8285</v>
      </c>
      <c r="H10955" s="159" t="s">
        <v>6712</v>
      </c>
      <c r="I10955" s="116" t="s">
        <v>17</v>
      </c>
      <c r="J10955" s="36">
        <f t="shared" si="1"/>
        <v>87</v>
      </c>
      <c r="K10955" s="7" t="str">
        <f t="shared" si="2"/>
        <v>ENG30-08170686-nsavezna država</v>
      </c>
      <c r="L10955" s="7" t="str">
        <f>ifna(VLOOKUP(K10955,'Лист1'!D:E,2,false))</f>
        <v/>
      </c>
      <c r="M10955" s="9"/>
      <c r="N10955" s="9"/>
      <c r="O10955" s="9"/>
      <c r="P10955" s="9"/>
      <c r="Q10955" s="9"/>
      <c r="R10955" s="9"/>
    </row>
    <row r="10956" ht="15.75" customHeight="1">
      <c r="A10956" s="14" t="s">
        <v>11</v>
      </c>
      <c r="B10956" s="14" t="s">
        <v>12</v>
      </c>
      <c r="C10956" s="40" t="s">
        <v>26167</v>
      </c>
      <c r="D10956" s="14" t="s">
        <v>26177</v>
      </c>
      <c r="E10956" s="13" t="s">
        <v>26178</v>
      </c>
      <c r="F10956" s="14" t="s">
        <v>26167</v>
      </c>
      <c r="G10956" s="14" t="s">
        <v>8285</v>
      </c>
      <c r="H10956" s="41" t="s">
        <v>6712</v>
      </c>
      <c r="I10956" s="42" t="s">
        <v>85</v>
      </c>
      <c r="J10956" s="39">
        <f t="shared" si="1"/>
        <v>44</v>
      </c>
      <c r="K10956" s="7" t="str">
        <f t="shared" si="2"/>
        <v>ENG30-08178547-ndržava</v>
      </c>
      <c r="L10956" s="7" t="str">
        <f>ifna(VLOOKUP(K10956,'Лист1'!D:E,2,false))</f>
        <v/>
      </c>
      <c r="M10956" s="9"/>
      <c r="N10956" s="9"/>
      <c r="O10956" s="9"/>
      <c r="P10956" s="9"/>
      <c r="Q10956" s="9"/>
      <c r="R10956" s="9"/>
    </row>
    <row r="10957" ht="15.75" customHeight="1">
      <c r="A10957" s="14" t="s">
        <v>11</v>
      </c>
      <c r="B10957" s="14" t="s">
        <v>12</v>
      </c>
      <c r="C10957" s="40" t="s">
        <v>23848</v>
      </c>
      <c r="D10957" s="14" t="s">
        <v>26179</v>
      </c>
      <c r="E10957" s="13" t="s">
        <v>26180</v>
      </c>
      <c r="F10957" s="14" t="s">
        <v>23848</v>
      </c>
      <c r="G10957" s="14" t="s">
        <v>6988</v>
      </c>
      <c r="H10957" s="41" t="s">
        <v>6712</v>
      </c>
      <c r="I10957" s="42" t="s">
        <v>85</v>
      </c>
      <c r="J10957" s="38">
        <f t="shared" si="1"/>
        <v>58</v>
      </c>
      <c r="K10957" s="7" t="str">
        <f t="shared" si="2"/>
        <v>ENG30-08178741-npopulacija</v>
      </c>
      <c r="L10957" s="7" t="str">
        <f>ifna(VLOOKUP(K10957,'Лист1'!D:E,2,false))</f>
        <v/>
      </c>
      <c r="M10957" s="9"/>
      <c r="N10957" s="9"/>
      <c r="O10957" s="9"/>
      <c r="P10957" s="9"/>
      <c r="Q10957" s="9"/>
      <c r="R10957" s="9"/>
    </row>
    <row r="10958" ht="15.75" customHeight="1">
      <c r="A10958" s="14" t="s">
        <v>11</v>
      </c>
      <c r="B10958" s="14" t="s">
        <v>12</v>
      </c>
      <c r="C10958" s="40" t="s">
        <v>26181</v>
      </c>
      <c r="D10958" s="14" t="s">
        <v>26182</v>
      </c>
      <c r="E10958" s="13" t="s">
        <v>26183</v>
      </c>
      <c r="F10958" s="14" t="s">
        <v>26181</v>
      </c>
      <c r="G10958" s="14" t="s">
        <v>6849</v>
      </c>
      <c r="H10958" s="41" t="s">
        <v>6712</v>
      </c>
      <c r="I10958" s="42" t="s">
        <v>85</v>
      </c>
      <c r="J10958" s="110">
        <f t="shared" si="1"/>
        <v>43</v>
      </c>
      <c r="K10958" s="7" t="str">
        <f t="shared" si="2"/>
        <v>ENG30-08179689-njavnost</v>
      </c>
      <c r="L10958" s="7" t="str">
        <f>ifna(VLOOKUP(K10958,'Лист1'!D:E,2,false))</f>
        <v/>
      </c>
      <c r="M10958" s="9"/>
      <c r="N10958" s="9"/>
      <c r="O10958" s="9"/>
      <c r="P10958" s="9"/>
      <c r="Q10958" s="9"/>
      <c r="R10958" s="9"/>
    </row>
    <row r="10959" ht="15.75" customHeight="1">
      <c r="A10959" s="14" t="s">
        <v>11</v>
      </c>
      <c r="B10959" s="14" t="s">
        <v>12</v>
      </c>
      <c r="C10959" s="40" t="s">
        <v>23848</v>
      </c>
      <c r="D10959" s="14" t="s">
        <v>26184</v>
      </c>
      <c r="E10959" s="13" t="s">
        <v>26185</v>
      </c>
      <c r="F10959" s="14" t="s">
        <v>26186</v>
      </c>
      <c r="G10959" s="14" t="s">
        <v>6988</v>
      </c>
      <c r="H10959" s="41" t="s">
        <v>6712</v>
      </c>
      <c r="I10959" s="42" t="s">
        <v>85</v>
      </c>
      <c r="J10959" s="46">
        <f t="shared" si="1"/>
        <v>44</v>
      </c>
      <c r="K10959" s="7" t="str">
        <f t="shared" si="2"/>
        <v>ENG30-08179879-npopulacija</v>
      </c>
      <c r="L10959" s="7" t="str">
        <f>ifna(VLOOKUP(K10959,'Лист1'!D:E,2,false))</f>
        <v/>
      </c>
      <c r="M10959" s="9"/>
      <c r="N10959" s="9"/>
      <c r="O10959" s="9"/>
      <c r="P10959" s="9"/>
      <c r="Q10959" s="9"/>
      <c r="R10959" s="9"/>
    </row>
    <row r="10960" ht="15.75" customHeight="1">
      <c r="A10960" s="14" t="s">
        <v>11</v>
      </c>
      <c r="B10960" s="14" t="s">
        <v>12</v>
      </c>
      <c r="C10960" s="40" t="s">
        <v>26187</v>
      </c>
      <c r="D10960" s="14" t="s">
        <v>26184</v>
      </c>
      <c r="E10960" s="13" t="s">
        <v>26185</v>
      </c>
      <c r="F10960" s="14" t="s">
        <v>26186</v>
      </c>
      <c r="G10960" s="14" t="s">
        <v>6988</v>
      </c>
      <c r="H10960" s="41" t="s">
        <v>6712</v>
      </c>
      <c r="I10960" s="42" t="s">
        <v>85</v>
      </c>
      <c r="J10960" s="77">
        <f t="shared" si="1"/>
        <v>44</v>
      </c>
      <c r="K10960" s="7" t="str">
        <f t="shared" si="2"/>
        <v>ENG30-08179879-nstanovništvo</v>
      </c>
      <c r="L10960" s="7" t="str">
        <f>ifna(VLOOKUP(K10960,'Лист1'!D:E,2,false))</f>
        <v/>
      </c>
      <c r="M10960" s="9"/>
      <c r="N10960" s="9"/>
      <c r="O10960" s="9"/>
      <c r="P10960" s="9"/>
      <c r="Q10960" s="9"/>
      <c r="R10960" s="9"/>
    </row>
    <row r="10961" ht="15.75" customHeight="1">
      <c r="A10961" s="14" t="s">
        <v>11</v>
      </c>
      <c r="B10961" s="14" t="s">
        <v>12</v>
      </c>
      <c r="C10961" s="40" t="s">
        <v>22523</v>
      </c>
      <c r="D10961" s="14" t="s">
        <v>26188</v>
      </c>
      <c r="E10961" s="13" t="s">
        <v>26189</v>
      </c>
      <c r="F10961" s="14" t="s">
        <v>26190</v>
      </c>
      <c r="G10961" s="14" t="s">
        <v>8285</v>
      </c>
      <c r="H10961" s="41" t="s">
        <v>6712</v>
      </c>
      <c r="I10961" s="42" t="s">
        <v>85</v>
      </c>
      <c r="J10961" s="51">
        <f t="shared" si="1"/>
        <v>24</v>
      </c>
      <c r="K10961" s="7" t="str">
        <f t="shared" si="2"/>
        <v>ENG30-08180190-nmasa</v>
      </c>
      <c r="L10961" s="7" t="str">
        <f>ifna(VLOOKUP(K10961,'Лист1'!D:E,2,false))</f>
        <v/>
      </c>
      <c r="M10961" s="9"/>
      <c r="N10961" s="9"/>
      <c r="O10961" s="9"/>
      <c r="P10961" s="9"/>
      <c r="Q10961" s="9"/>
      <c r="R10961" s="9"/>
    </row>
    <row r="10962" ht="15.75" customHeight="1">
      <c r="A10962" s="14" t="s">
        <v>11</v>
      </c>
      <c r="B10962" s="14" t="s">
        <v>12</v>
      </c>
      <c r="C10962" s="40" t="s">
        <v>26191</v>
      </c>
      <c r="D10962" s="14" t="s">
        <v>26192</v>
      </c>
      <c r="E10962" s="13" t="s">
        <v>26193</v>
      </c>
      <c r="F10962" s="14" t="s">
        <v>26191</v>
      </c>
      <c r="G10962" s="14" t="s">
        <v>6772</v>
      </c>
      <c r="H10962" s="41" t="s">
        <v>6712</v>
      </c>
      <c r="I10962" s="42" t="s">
        <v>85</v>
      </c>
      <c r="J10962" s="30">
        <f t="shared" si="1"/>
        <v>55</v>
      </c>
      <c r="K10962" s="7" t="str">
        <f t="shared" si="2"/>
        <v>ENG30-08183290-narmija</v>
      </c>
      <c r="L10962" s="7" t="str">
        <f>ifna(VLOOKUP(K10962,'Лист1'!D:E,2,false))</f>
        <v/>
      </c>
      <c r="M10962" s="9"/>
      <c r="N10962" s="9"/>
      <c r="O10962" s="9"/>
      <c r="P10962" s="9"/>
      <c r="Q10962" s="9"/>
      <c r="R10962" s="9"/>
    </row>
    <row r="10963" ht="15.75" customHeight="1">
      <c r="A10963" s="14" t="s">
        <v>11</v>
      </c>
      <c r="B10963" s="14" t="s">
        <v>12</v>
      </c>
      <c r="C10963" s="40" t="s">
        <v>26194</v>
      </c>
      <c r="D10963" s="14" t="s">
        <v>26195</v>
      </c>
      <c r="E10963" s="13" t="s">
        <v>26196</v>
      </c>
      <c r="F10963" s="14" t="s">
        <v>26197</v>
      </c>
      <c r="G10963" s="14" t="s">
        <v>9062</v>
      </c>
      <c r="H10963" s="41" t="s">
        <v>6712</v>
      </c>
      <c r="I10963" s="42" t="s">
        <v>85</v>
      </c>
      <c r="J10963" s="22">
        <f t="shared" si="1"/>
        <v>25</v>
      </c>
      <c r="K10963" s="7" t="str">
        <f t="shared" si="2"/>
        <v>ENG30-08183802-nlegija</v>
      </c>
      <c r="L10963" s="7" t="str">
        <f>ifna(VLOOKUP(K10963,'Лист1'!D:E,2,false))</f>
        <v/>
      </c>
      <c r="M10963" s="9"/>
      <c r="N10963" s="9"/>
      <c r="O10963" s="9"/>
      <c r="P10963" s="9"/>
      <c r="Q10963" s="9"/>
      <c r="R10963" s="9"/>
    </row>
    <row r="10964" ht="15.75" customHeight="1">
      <c r="A10964" s="14" t="s">
        <v>11</v>
      </c>
      <c r="B10964" s="14" t="s">
        <v>12</v>
      </c>
      <c r="C10964" s="40" t="s">
        <v>25930</v>
      </c>
      <c r="D10964" s="14" t="s">
        <v>26198</v>
      </c>
      <c r="E10964" s="13" t="s">
        <v>26199</v>
      </c>
      <c r="F10964" s="14" t="s">
        <v>25930</v>
      </c>
      <c r="G10964" s="14" t="s">
        <v>6772</v>
      </c>
      <c r="H10964" s="41" t="s">
        <v>6712</v>
      </c>
      <c r="I10964" s="42" t="s">
        <v>85</v>
      </c>
      <c r="J10964" s="60">
        <f t="shared" si="1"/>
        <v>41</v>
      </c>
      <c r="K10964" s="7" t="str">
        <f t="shared" si="2"/>
        <v>ENG30-08184861-ndruštvo</v>
      </c>
      <c r="L10964" s="7" t="str">
        <f>ifna(VLOOKUP(K10964,'Лист1'!D:E,2,false))</f>
        <v/>
      </c>
      <c r="M10964" s="9"/>
      <c r="N10964" s="9"/>
      <c r="O10964" s="9"/>
      <c r="P10964" s="9"/>
      <c r="Q10964" s="9"/>
      <c r="R10964" s="9"/>
    </row>
    <row r="10965" ht="15.75" customHeight="1">
      <c r="A10965" s="14" t="s">
        <v>11</v>
      </c>
      <c r="B10965" s="14" t="s">
        <v>12</v>
      </c>
      <c r="C10965" s="40" t="s">
        <v>26200</v>
      </c>
      <c r="D10965" s="14" t="s">
        <v>26201</v>
      </c>
      <c r="E10965" s="13" t="s">
        <v>26202</v>
      </c>
      <c r="F10965" s="14" t="s">
        <v>26203</v>
      </c>
      <c r="G10965" s="14" t="s">
        <v>7810</v>
      </c>
      <c r="H10965" s="41" t="s">
        <v>6712</v>
      </c>
      <c r="I10965" s="42" t="s">
        <v>85</v>
      </c>
      <c r="J10965" s="39">
        <f t="shared" si="1"/>
        <v>65</v>
      </c>
      <c r="K10965" s="7" t="str">
        <f t="shared" si="2"/>
        <v>ENG30-08187033-ntrupa</v>
      </c>
      <c r="L10965" s="7" t="str">
        <f>ifna(VLOOKUP(K10965,'Лист1'!D:E,2,false))</f>
        <v/>
      </c>
      <c r="M10965" s="9"/>
      <c r="N10965" s="9"/>
      <c r="O10965" s="9"/>
      <c r="P10965" s="9"/>
      <c r="Q10965" s="9"/>
      <c r="R10965" s="9"/>
    </row>
    <row r="10966" ht="15.75" customHeight="1">
      <c r="A10966" s="14" t="s">
        <v>11</v>
      </c>
      <c r="B10966" s="14" t="s">
        <v>12</v>
      </c>
      <c r="C10966" s="40" t="s">
        <v>26204</v>
      </c>
      <c r="D10966" s="14" t="s">
        <v>26205</v>
      </c>
      <c r="E10966" s="13" t="s">
        <v>26206</v>
      </c>
      <c r="F10966" s="14" t="s">
        <v>26204</v>
      </c>
      <c r="G10966" s="14" t="s">
        <v>7810</v>
      </c>
      <c r="H10966" s="41" t="s">
        <v>6712</v>
      </c>
      <c r="I10966" s="42" t="s">
        <v>85</v>
      </c>
      <c r="J10966" s="87">
        <f t="shared" si="1"/>
        <v>58</v>
      </c>
      <c r="K10966" s="7" t="str">
        <f t="shared" si="2"/>
        <v>ENG30-08189211-ncirkus</v>
      </c>
      <c r="L10966" s="7" t="str">
        <f>ifna(VLOOKUP(K10966,'Лист1'!D:E,2,false))</f>
        <v/>
      </c>
      <c r="M10966" s="9"/>
      <c r="N10966" s="9"/>
      <c r="O10966" s="9"/>
      <c r="P10966" s="9"/>
      <c r="Q10966" s="9"/>
      <c r="R10966" s="9"/>
    </row>
    <row r="10967" ht="15.75" customHeight="1">
      <c r="A10967" s="14" t="s">
        <v>11</v>
      </c>
      <c r="B10967" s="14" t="s">
        <v>12</v>
      </c>
      <c r="C10967" s="40" t="s">
        <v>26207</v>
      </c>
      <c r="D10967" s="14" t="s">
        <v>26208</v>
      </c>
      <c r="E10967" s="13" t="s">
        <v>26209</v>
      </c>
      <c r="F10967" s="14" t="s">
        <v>26210</v>
      </c>
      <c r="G10967" s="14" t="s">
        <v>10445</v>
      </c>
      <c r="H10967" s="41" t="s">
        <v>6712</v>
      </c>
      <c r="I10967" s="42" t="s">
        <v>85</v>
      </c>
      <c r="J10967" s="18">
        <f t="shared" si="1"/>
        <v>60</v>
      </c>
      <c r="K10967" s="7" t="str">
        <f t="shared" si="2"/>
        <v>ENG30-08189659-njedinica</v>
      </c>
      <c r="L10967" s="7" t="str">
        <f>ifna(VLOOKUP(K10967,'Лист1'!D:E,2,false))</f>
        <v/>
      </c>
      <c r="M10967" s="9"/>
      <c r="N10967" s="9"/>
      <c r="O10967" s="9"/>
      <c r="P10967" s="9"/>
      <c r="Q10967" s="9"/>
      <c r="R10967" s="9"/>
    </row>
    <row r="10968" ht="15.75" customHeight="1">
      <c r="A10968" s="14" t="s">
        <v>11</v>
      </c>
      <c r="B10968" s="14" t="s">
        <v>12</v>
      </c>
      <c r="C10968" s="40" t="s">
        <v>25899</v>
      </c>
      <c r="D10968" s="14" t="s">
        <v>26211</v>
      </c>
      <c r="E10968" s="13" t="s">
        <v>26212</v>
      </c>
      <c r="F10968" s="14" t="s">
        <v>26213</v>
      </c>
      <c r="G10968" s="14" t="s">
        <v>9062</v>
      </c>
      <c r="H10968" s="41" t="s">
        <v>6712</v>
      </c>
      <c r="I10968" s="42" t="s">
        <v>85</v>
      </c>
      <c r="J10968" s="67">
        <f t="shared" si="1"/>
        <v>27</v>
      </c>
      <c r="K10968" s="7" t="str">
        <f t="shared" si="2"/>
        <v>ENG30-08190482-nneprijatelj</v>
      </c>
      <c r="L10968" s="7" t="str">
        <f>ifna(VLOOKUP(K10968,'Лист1'!D:E,2,false))</f>
        <v/>
      </c>
      <c r="M10968" s="9"/>
      <c r="N10968" s="9"/>
      <c r="O10968" s="9"/>
      <c r="P10968" s="9"/>
      <c r="Q10968" s="9"/>
      <c r="R10968" s="9"/>
    </row>
    <row r="10969" ht="15.75" customHeight="1">
      <c r="A10969" s="14" t="s">
        <v>11</v>
      </c>
      <c r="B10969" s="14" t="s">
        <v>12</v>
      </c>
      <c r="C10969" s="40" t="s">
        <v>26214</v>
      </c>
      <c r="D10969" s="14" t="s">
        <v>26211</v>
      </c>
      <c r="E10969" s="13" t="s">
        <v>26212</v>
      </c>
      <c r="F10969" s="14" t="s">
        <v>26213</v>
      </c>
      <c r="G10969" s="14" t="s">
        <v>9062</v>
      </c>
      <c r="H10969" s="41" t="s">
        <v>6712</v>
      </c>
      <c r="I10969" s="42" t="s">
        <v>85</v>
      </c>
      <c r="J10969" s="93">
        <f t="shared" si="1"/>
        <v>27</v>
      </c>
      <c r="K10969" s="7" t="str">
        <f t="shared" si="2"/>
        <v>ENG30-08190482-nprotivnik</v>
      </c>
      <c r="L10969" s="7" t="str">
        <f>ifna(VLOOKUP(K10969,'Лист1'!D:E,2,false))</f>
        <v/>
      </c>
      <c r="M10969" s="9"/>
      <c r="N10969" s="9"/>
      <c r="O10969" s="9"/>
      <c r="P10969" s="9"/>
      <c r="Q10969" s="9"/>
      <c r="R10969" s="9"/>
    </row>
    <row r="10970" ht="15.75" customHeight="1">
      <c r="A10970" s="14" t="s">
        <v>11</v>
      </c>
      <c r="B10970" s="14" t="s">
        <v>12</v>
      </c>
      <c r="C10970" s="40" t="s">
        <v>26191</v>
      </c>
      <c r="D10970" s="14" t="s">
        <v>26215</v>
      </c>
      <c r="E10970" s="13" t="s">
        <v>26216</v>
      </c>
      <c r="F10970" s="14" t="s">
        <v>26217</v>
      </c>
      <c r="G10970" s="14" t="s">
        <v>9062</v>
      </c>
      <c r="H10970" s="41" t="s">
        <v>6712</v>
      </c>
      <c r="I10970" s="42" t="s">
        <v>85</v>
      </c>
      <c r="J10970" s="39">
        <f t="shared" si="1"/>
        <v>35</v>
      </c>
      <c r="K10970" s="7" t="str">
        <f t="shared" si="2"/>
        <v>ENG30-08191230-narmija</v>
      </c>
      <c r="L10970" s="7" t="str">
        <f>ifna(VLOOKUP(K10970,'Лист1'!D:E,2,false))</f>
        <v/>
      </c>
      <c r="M10970" s="9"/>
      <c r="N10970" s="9"/>
      <c r="O10970" s="9"/>
      <c r="P10970" s="9"/>
      <c r="Q10970" s="9"/>
      <c r="R10970" s="9"/>
    </row>
    <row r="10971" ht="15.75" customHeight="1">
      <c r="A10971" s="14" t="s">
        <v>11</v>
      </c>
      <c r="B10971" s="14" t="s">
        <v>12</v>
      </c>
      <c r="C10971" s="40" t="s">
        <v>14233</v>
      </c>
      <c r="D10971" s="14" t="s">
        <v>26215</v>
      </c>
      <c r="E10971" s="13" t="s">
        <v>26216</v>
      </c>
      <c r="F10971" s="14" t="s">
        <v>26217</v>
      </c>
      <c r="G10971" s="14" t="s">
        <v>9062</v>
      </c>
      <c r="H10971" s="41" t="s">
        <v>6712</v>
      </c>
      <c r="I10971" s="42" t="s">
        <v>85</v>
      </c>
      <c r="J10971" s="68">
        <f t="shared" si="1"/>
        <v>35</v>
      </c>
      <c r="K10971" s="7" t="str">
        <f t="shared" si="2"/>
        <v>ENG30-08191230-nvojska</v>
      </c>
      <c r="L10971" s="7" t="str">
        <f>ifna(VLOOKUP(K10971,'Лист1'!D:E,2,false))</f>
        <v/>
      </c>
      <c r="M10971" s="9"/>
      <c r="N10971" s="9"/>
      <c r="O10971" s="9"/>
      <c r="P10971" s="9"/>
      <c r="Q10971" s="9"/>
      <c r="R10971" s="9"/>
    </row>
    <row r="10972" ht="15.75" customHeight="1">
      <c r="A10972" s="14" t="s">
        <v>11</v>
      </c>
      <c r="B10972" s="14" t="s">
        <v>12</v>
      </c>
      <c r="C10972" s="40" t="s">
        <v>7833</v>
      </c>
      <c r="D10972" s="14" t="s">
        <v>26218</v>
      </c>
      <c r="E10972" s="13" t="s">
        <v>26219</v>
      </c>
      <c r="F10972" s="14" t="s">
        <v>26220</v>
      </c>
      <c r="G10972" s="14" t="s">
        <v>9062</v>
      </c>
      <c r="H10972" s="41" t="s">
        <v>6712</v>
      </c>
      <c r="I10972" s="42" t="s">
        <v>85</v>
      </c>
      <c r="J10972" s="51">
        <f t="shared" si="1"/>
        <v>38</v>
      </c>
      <c r="K10972" s="7" t="str">
        <f t="shared" si="2"/>
        <v>ENG30-08198398-nsila</v>
      </c>
      <c r="L10972" s="7" t="str">
        <f>ifna(VLOOKUP(K10972,'Лист1'!D:E,2,false))</f>
        <v/>
      </c>
      <c r="M10972" s="9"/>
      <c r="N10972" s="9"/>
      <c r="O10972" s="9"/>
      <c r="P10972" s="9"/>
      <c r="Q10972" s="9"/>
      <c r="R10972" s="9"/>
    </row>
    <row r="10973" ht="15.75" customHeight="1">
      <c r="A10973" s="14" t="s">
        <v>11</v>
      </c>
      <c r="B10973" s="14" t="s">
        <v>12</v>
      </c>
      <c r="C10973" s="40" t="s">
        <v>7834</v>
      </c>
      <c r="D10973" s="14" t="s">
        <v>26218</v>
      </c>
      <c r="E10973" s="13" t="s">
        <v>26219</v>
      </c>
      <c r="F10973" s="14" t="s">
        <v>26220</v>
      </c>
      <c r="G10973" s="14" t="s">
        <v>9062</v>
      </c>
      <c r="H10973" s="41" t="s">
        <v>6712</v>
      </c>
      <c r="I10973" s="42" t="s">
        <v>85</v>
      </c>
      <c r="J10973" s="17">
        <f t="shared" si="1"/>
        <v>38</v>
      </c>
      <c r="K10973" s="7" t="str">
        <f t="shared" si="2"/>
        <v>ENG30-08198398-nsnaga</v>
      </c>
      <c r="L10973" s="7" t="str">
        <f>ifna(VLOOKUP(K10973,'Лист1'!D:E,2,false))</f>
        <v/>
      </c>
      <c r="M10973" s="9"/>
      <c r="N10973" s="9"/>
      <c r="O10973" s="9"/>
      <c r="P10973" s="9"/>
      <c r="Q10973" s="9"/>
      <c r="R10973" s="9"/>
    </row>
    <row r="10974" ht="15.75" customHeight="1">
      <c r="A10974" s="14" t="s">
        <v>11</v>
      </c>
      <c r="B10974" s="14" t="s">
        <v>12</v>
      </c>
      <c r="C10974" s="40" t="s">
        <v>26221</v>
      </c>
      <c r="D10974" s="14" t="s">
        <v>26222</v>
      </c>
      <c r="E10974" s="13" t="s">
        <v>26223</v>
      </c>
      <c r="F10974" s="13" t="s">
        <v>26224</v>
      </c>
      <c r="G10974" s="14" t="s">
        <v>9062</v>
      </c>
      <c r="H10974" s="159" t="s">
        <v>6712</v>
      </c>
      <c r="I10974" s="116" t="s">
        <v>17</v>
      </c>
      <c r="J10974" s="39">
        <f t="shared" si="1"/>
        <v>25</v>
      </c>
      <c r="K10974" s="7" t="str">
        <f t="shared" si="2"/>
        <v>ENG30-08199025-noružane snage</v>
      </c>
      <c r="L10974" s="7" t="str">
        <f>ifna(VLOOKUP(K10974,'Лист1'!D:E,2,false))</f>
        <v/>
      </c>
      <c r="M10974" s="9"/>
      <c r="N10974" s="9"/>
      <c r="O10974" s="9"/>
      <c r="P10974" s="9"/>
      <c r="Q10974" s="9"/>
      <c r="R10974" s="9"/>
    </row>
    <row r="10975" ht="15.75" customHeight="1">
      <c r="A10975" s="14" t="s">
        <v>11</v>
      </c>
      <c r="B10975" s="14" t="s">
        <v>12</v>
      </c>
      <c r="C10975" s="40" t="s">
        <v>14233</v>
      </c>
      <c r="D10975" s="14" t="s">
        <v>26222</v>
      </c>
      <c r="E10975" s="13" t="s">
        <v>26223</v>
      </c>
      <c r="F10975" s="14" t="s">
        <v>26224</v>
      </c>
      <c r="G10975" s="14" t="s">
        <v>9062</v>
      </c>
      <c r="H10975" s="41" t="s">
        <v>6712</v>
      </c>
      <c r="I10975" s="42" t="s">
        <v>85</v>
      </c>
      <c r="J10975" s="46">
        <f t="shared" si="1"/>
        <v>25</v>
      </c>
      <c r="K10975" s="7" t="str">
        <f t="shared" si="2"/>
        <v>ENG30-08199025-nvojska</v>
      </c>
      <c r="L10975" s="7" t="str">
        <f>ifna(VLOOKUP(K10975,'Лист1'!D:E,2,false))</f>
        <v/>
      </c>
      <c r="M10975" s="9"/>
      <c r="N10975" s="9"/>
      <c r="O10975" s="9"/>
      <c r="P10975" s="9"/>
      <c r="Q10975" s="9"/>
      <c r="R10975" s="9"/>
    </row>
    <row r="10976" ht="15.75" customHeight="1">
      <c r="A10976" s="14" t="s">
        <v>11</v>
      </c>
      <c r="B10976" s="14" t="s">
        <v>12</v>
      </c>
      <c r="C10976" s="40" t="s">
        <v>25890</v>
      </c>
      <c r="D10976" s="14" t="s">
        <v>26225</v>
      </c>
      <c r="E10976" s="13" t="s">
        <v>26226</v>
      </c>
      <c r="F10976" s="14" t="s">
        <v>26227</v>
      </c>
      <c r="G10976" s="14" t="s">
        <v>10445</v>
      </c>
      <c r="H10976" s="41" t="s">
        <v>6712</v>
      </c>
      <c r="I10976" s="42" t="s">
        <v>85</v>
      </c>
      <c r="J10976" s="39">
        <f t="shared" si="1"/>
        <v>55</v>
      </c>
      <c r="K10976" s="7" t="str">
        <f t="shared" si="2"/>
        <v>ENG30-08208016-nljudi</v>
      </c>
      <c r="L10976" s="7" t="str">
        <f>ifna(VLOOKUP(K10976,'Лист1'!D:E,2,false))</f>
        <v/>
      </c>
      <c r="M10976" s="9"/>
      <c r="N10976" s="9"/>
      <c r="O10976" s="9"/>
      <c r="P10976" s="9"/>
      <c r="Q10976" s="9"/>
      <c r="R10976" s="9"/>
    </row>
    <row r="10977" ht="15.75" customHeight="1">
      <c r="A10977" s="14" t="s">
        <v>11</v>
      </c>
      <c r="B10977" s="14" t="s">
        <v>12</v>
      </c>
      <c r="C10977" s="40" t="s">
        <v>20905</v>
      </c>
      <c r="D10977" s="14" t="s">
        <v>26225</v>
      </c>
      <c r="E10977" s="13" t="s">
        <v>26226</v>
      </c>
      <c r="F10977" s="14" t="s">
        <v>26227</v>
      </c>
      <c r="G10977" s="14" t="s">
        <v>10445</v>
      </c>
      <c r="H10977" s="41" t="s">
        <v>6712</v>
      </c>
      <c r="I10977" s="42" t="s">
        <v>85</v>
      </c>
      <c r="J10977" s="45">
        <f t="shared" si="1"/>
        <v>55</v>
      </c>
      <c r="K10977" s="7" t="str">
        <f t="shared" si="2"/>
        <v>ENG30-08208016-nsastav</v>
      </c>
      <c r="L10977" s="7" t="str">
        <f>ifna(VLOOKUP(K10977,'Лист1'!D:E,2,false))</f>
        <v/>
      </c>
      <c r="M10977" s="9"/>
      <c r="N10977" s="9"/>
      <c r="O10977" s="9"/>
      <c r="P10977" s="9"/>
      <c r="Q10977" s="9"/>
      <c r="R10977" s="9"/>
    </row>
    <row r="10978" ht="15.75" customHeight="1">
      <c r="A10978" s="14" t="s">
        <v>11</v>
      </c>
      <c r="B10978" s="14" t="s">
        <v>12</v>
      </c>
      <c r="C10978" s="40" t="s">
        <v>26228</v>
      </c>
      <c r="D10978" s="14" t="s">
        <v>26229</v>
      </c>
      <c r="E10978" s="13" t="s">
        <v>26230</v>
      </c>
      <c r="F10978" s="14" t="s">
        <v>26231</v>
      </c>
      <c r="G10978" s="14" t="s">
        <v>7496</v>
      </c>
      <c r="H10978" s="41" t="s">
        <v>6712</v>
      </c>
      <c r="I10978" s="42" t="s">
        <v>85</v>
      </c>
      <c r="J10978" s="39">
        <f t="shared" si="1"/>
        <v>22</v>
      </c>
      <c r="K10978" s="7" t="str">
        <f t="shared" si="2"/>
        <v>ENG30-08208560-nekipa</v>
      </c>
      <c r="L10978" s="7" t="str">
        <f>ifna(VLOOKUP(K10978,'Лист1'!D:E,2,false))</f>
        <v/>
      </c>
      <c r="M10978" s="9"/>
      <c r="N10978" s="9"/>
      <c r="O10978" s="9"/>
      <c r="P10978" s="9"/>
      <c r="Q10978" s="9"/>
      <c r="R10978" s="9"/>
    </row>
    <row r="10979" ht="15.75" customHeight="1">
      <c r="A10979" s="14" t="s">
        <v>11</v>
      </c>
      <c r="B10979" s="14" t="s">
        <v>12</v>
      </c>
      <c r="C10979" s="40" t="s">
        <v>26232</v>
      </c>
      <c r="D10979" s="14" t="s">
        <v>26229</v>
      </c>
      <c r="E10979" s="13" t="s">
        <v>26230</v>
      </c>
      <c r="F10979" s="14" t="s">
        <v>26231</v>
      </c>
      <c r="G10979" s="14" t="s">
        <v>7496</v>
      </c>
      <c r="H10979" s="41" t="s">
        <v>6712</v>
      </c>
      <c r="I10979" s="42" t="s">
        <v>85</v>
      </c>
      <c r="J10979" s="25">
        <f t="shared" si="1"/>
        <v>22</v>
      </c>
      <c r="K10979" s="7" t="str">
        <f t="shared" si="2"/>
        <v>ENG30-08208560-ntim</v>
      </c>
      <c r="L10979" s="7" t="str">
        <f>ifna(VLOOKUP(K10979,'Лист1'!D:E,2,false))</f>
        <v/>
      </c>
      <c r="M10979" s="9"/>
      <c r="N10979" s="9"/>
      <c r="O10979" s="9"/>
      <c r="P10979" s="9"/>
      <c r="Q10979" s="9"/>
      <c r="R10979" s="9"/>
    </row>
    <row r="10980" ht="15.75" customHeight="1">
      <c r="A10980" s="14" t="s">
        <v>11</v>
      </c>
      <c r="B10980" s="14" t="s">
        <v>12</v>
      </c>
      <c r="C10980" s="40" t="s">
        <v>26233</v>
      </c>
      <c r="D10980" s="14" t="s">
        <v>26234</v>
      </c>
      <c r="E10980" s="13" t="s">
        <v>26235</v>
      </c>
      <c r="F10980" s="14" t="s">
        <v>26236</v>
      </c>
      <c r="G10980" s="14" t="s">
        <v>9062</v>
      </c>
      <c r="H10980" s="41" t="s">
        <v>6712</v>
      </c>
      <c r="I10980" s="42" t="s">
        <v>85</v>
      </c>
      <c r="J10980" s="61">
        <f t="shared" si="1"/>
        <v>45</v>
      </c>
      <c r="K10980" s="7" t="str">
        <f t="shared" si="2"/>
        <v>ENG30-08209687-npolicija</v>
      </c>
      <c r="L10980" s="7" t="str">
        <f>ifna(VLOOKUP(K10980,'Лист1'!D:E,2,false))</f>
        <v/>
      </c>
      <c r="M10980" s="9"/>
      <c r="N10980" s="9"/>
      <c r="O10980" s="9"/>
      <c r="P10980" s="9"/>
      <c r="Q10980" s="9"/>
      <c r="R10980" s="9"/>
    </row>
    <row r="10981" ht="15.75" customHeight="1">
      <c r="A10981" s="14" t="s">
        <v>11</v>
      </c>
      <c r="B10981" s="14" t="s">
        <v>12</v>
      </c>
      <c r="C10981" s="40" t="s">
        <v>22823</v>
      </c>
      <c r="D10981" s="14" t="s">
        <v>26237</v>
      </c>
      <c r="E10981" s="13" t="s">
        <v>26238</v>
      </c>
      <c r="F10981" s="14" t="s">
        <v>22823</v>
      </c>
      <c r="G10981" s="14" t="s">
        <v>9062</v>
      </c>
      <c r="H10981" s="41" t="s">
        <v>6712</v>
      </c>
      <c r="I10981" s="42" t="s">
        <v>85</v>
      </c>
      <c r="J10981" s="47">
        <f t="shared" si="1"/>
        <v>63</v>
      </c>
      <c r="K10981" s="7" t="str">
        <f t="shared" si="2"/>
        <v>ENG30-08212527-nkorpus</v>
      </c>
      <c r="L10981" s="7" t="str">
        <f>ifna(VLOOKUP(K10981,'Лист1'!D:E,2,false))</f>
        <v/>
      </c>
      <c r="M10981" s="9"/>
      <c r="N10981" s="9"/>
      <c r="O10981" s="9"/>
      <c r="P10981" s="9"/>
      <c r="Q10981" s="9"/>
      <c r="R10981" s="9"/>
    </row>
    <row r="10982" ht="15.75" customHeight="1">
      <c r="A10982" s="14" t="s">
        <v>11</v>
      </c>
      <c r="B10982" s="14" t="s">
        <v>12</v>
      </c>
      <c r="C10982" s="40" t="s">
        <v>22823</v>
      </c>
      <c r="D10982" s="14" t="s">
        <v>26239</v>
      </c>
      <c r="E10982" s="13" t="s">
        <v>26240</v>
      </c>
      <c r="F10982" s="14" t="s">
        <v>26241</v>
      </c>
      <c r="G10982" s="14" t="s">
        <v>6772</v>
      </c>
      <c r="H10982" s="41" t="s">
        <v>6712</v>
      </c>
      <c r="I10982" s="42" t="s">
        <v>85</v>
      </c>
      <c r="J10982" s="18">
        <f t="shared" si="1"/>
        <v>27</v>
      </c>
      <c r="K10982" s="7" t="str">
        <f t="shared" si="2"/>
        <v>ENG30-08213079-nkorpus</v>
      </c>
      <c r="L10982" s="7" t="str">
        <f>ifna(VLOOKUP(K10982,'Лист1'!D:E,2,false))</f>
        <v/>
      </c>
      <c r="M10982" s="9"/>
      <c r="N10982" s="9"/>
      <c r="O10982" s="9"/>
      <c r="P10982" s="9"/>
      <c r="Q10982" s="9"/>
      <c r="R10982" s="9"/>
    </row>
    <row r="10983" ht="15.75" customHeight="1">
      <c r="A10983" s="14" t="s">
        <v>11</v>
      </c>
      <c r="B10983" s="14" t="s">
        <v>12</v>
      </c>
      <c r="C10983" s="40" t="s">
        <v>7107</v>
      </c>
      <c r="D10983" s="14" t="s">
        <v>26242</v>
      </c>
      <c r="E10983" s="13" t="s">
        <v>26243</v>
      </c>
      <c r="F10983" s="14" t="s">
        <v>26244</v>
      </c>
      <c r="G10983" s="14" t="s">
        <v>7415</v>
      </c>
      <c r="H10983" s="41" t="s">
        <v>6712</v>
      </c>
      <c r="I10983" s="42" t="s">
        <v>85</v>
      </c>
      <c r="J10983" s="28">
        <f t="shared" si="1"/>
        <v>47</v>
      </c>
      <c r="K10983" s="7" t="str">
        <f t="shared" si="2"/>
        <v>ENG30-08215044-ngrupa</v>
      </c>
      <c r="L10983" s="7" t="str">
        <f>ifna(VLOOKUP(K10983,'Лист1'!D:E,2,false))</f>
        <v/>
      </c>
      <c r="M10983" s="9"/>
      <c r="N10983" s="9"/>
      <c r="O10983" s="9"/>
      <c r="P10983" s="9"/>
      <c r="Q10983" s="9"/>
      <c r="R10983" s="9"/>
    </row>
    <row r="10984" ht="15.75" customHeight="1">
      <c r="A10984" s="14" t="s">
        <v>11</v>
      </c>
      <c r="B10984" s="14" t="s">
        <v>12</v>
      </c>
      <c r="C10984" s="40" t="s">
        <v>26245</v>
      </c>
      <c r="D10984" s="14" t="s">
        <v>26246</v>
      </c>
      <c r="E10984" s="13" t="s">
        <v>26247</v>
      </c>
      <c r="F10984" s="14" t="s">
        <v>26248</v>
      </c>
      <c r="G10984" s="14" t="s">
        <v>9062</v>
      </c>
      <c r="H10984" s="41" t="s">
        <v>6712</v>
      </c>
      <c r="I10984" s="42" t="s">
        <v>85</v>
      </c>
      <c r="J10984" s="22">
        <f t="shared" si="1"/>
        <v>46</v>
      </c>
      <c r="K10984" s="7" t="str">
        <f t="shared" si="2"/>
        <v>ENG30-08215603-ngarda</v>
      </c>
      <c r="L10984" s="7" t="str">
        <f>ifna(VLOOKUP(K10984,'Лист1'!D:E,2,false))</f>
        <v/>
      </c>
      <c r="M10984" s="9"/>
      <c r="N10984" s="9"/>
      <c r="O10984" s="9"/>
      <c r="P10984" s="9"/>
      <c r="Q10984" s="9"/>
      <c r="R10984" s="9"/>
    </row>
    <row r="10985" ht="15.75" customHeight="1">
      <c r="A10985" s="14" t="s">
        <v>11</v>
      </c>
      <c r="B10985" s="14" t="s">
        <v>12</v>
      </c>
      <c r="C10985" s="40" t="s">
        <v>26249</v>
      </c>
      <c r="D10985" s="14" t="s">
        <v>26250</v>
      </c>
      <c r="E10985" s="13" t="s">
        <v>26251</v>
      </c>
      <c r="F10985" s="14" t="s">
        <v>26249</v>
      </c>
      <c r="G10985" s="14" t="s">
        <v>9062</v>
      </c>
      <c r="H10985" s="41" t="s">
        <v>6712</v>
      </c>
      <c r="I10985" s="42" t="s">
        <v>85</v>
      </c>
      <c r="J10985" s="33">
        <f t="shared" si="1"/>
        <v>24</v>
      </c>
      <c r="K10985" s="7" t="str">
        <f t="shared" si="2"/>
        <v>ENG30-08218122-ndesetina</v>
      </c>
      <c r="L10985" s="7" t="str">
        <f>ifna(VLOOKUP(K10985,'Лист1'!D:E,2,false))</f>
        <v/>
      </c>
      <c r="M10985" s="9"/>
      <c r="N10985" s="9"/>
      <c r="O10985" s="9"/>
      <c r="P10985" s="9"/>
      <c r="Q10985" s="9"/>
      <c r="R10985" s="9"/>
    </row>
    <row r="10986" ht="15.75" customHeight="1">
      <c r="A10986" s="14" t="s">
        <v>11</v>
      </c>
      <c r="B10986" s="14" t="s">
        <v>12</v>
      </c>
      <c r="C10986" s="40" t="s">
        <v>20703</v>
      </c>
      <c r="D10986" s="14" t="s">
        <v>26252</v>
      </c>
      <c r="E10986" s="13" t="s">
        <v>26253</v>
      </c>
      <c r="F10986" s="14" t="s">
        <v>26254</v>
      </c>
      <c r="G10986" s="14" t="s">
        <v>10445</v>
      </c>
      <c r="H10986" s="41" t="s">
        <v>6712</v>
      </c>
      <c r="I10986" s="42" t="s">
        <v>85</v>
      </c>
      <c r="J10986" s="28">
        <f t="shared" si="1"/>
        <v>46</v>
      </c>
      <c r="K10986" s="7" t="str">
        <f t="shared" si="2"/>
        <v>ENG30-08220714-nodeljenje</v>
      </c>
      <c r="L10986" s="7" t="str">
        <f>ifna(VLOOKUP(K10986,'Лист1'!D:E,2,false))</f>
        <v/>
      </c>
      <c r="M10986" s="9"/>
      <c r="N10986" s="9"/>
      <c r="O10986" s="9"/>
      <c r="P10986" s="9"/>
      <c r="Q10986" s="9"/>
      <c r="R10986" s="9"/>
    </row>
    <row r="10987" ht="15.75" customHeight="1">
      <c r="A10987" s="14" t="s">
        <v>11</v>
      </c>
      <c r="B10987" s="14" t="s">
        <v>12</v>
      </c>
      <c r="C10987" s="40" t="s">
        <v>24272</v>
      </c>
      <c r="D10987" s="14" t="s">
        <v>26255</v>
      </c>
      <c r="E10987" s="13" t="s">
        <v>26256</v>
      </c>
      <c r="F10987" s="14" t="s">
        <v>26257</v>
      </c>
      <c r="G10987" s="14" t="s">
        <v>6972</v>
      </c>
      <c r="H10987" s="41" t="s">
        <v>6712</v>
      </c>
      <c r="I10987" s="42" t="s">
        <v>85</v>
      </c>
      <c r="J10987" s="39">
        <f t="shared" si="1"/>
        <v>68</v>
      </c>
      <c r="K10987" s="7" t="str">
        <f t="shared" si="2"/>
        <v>ENG30-08220891-nodeljak</v>
      </c>
      <c r="L10987" s="7" t="str">
        <f>ifna(VLOOKUP(K10987,'Лист1'!D:E,2,false))</f>
        <v/>
      </c>
      <c r="M10987" s="9"/>
      <c r="N10987" s="9"/>
      <c r="O10987" s="9"/>
      <c r="P10987" s="9"/>
      <c r="Q10987" s="9"/>
      <c r="R10987" s="9"/>
    </row>
    <row r="10988" ht="15.75" customHeight="1">
      <c r="A10988" s="14" t="s">
        <v>11</v>
      </c>
      <c r="B10988" s="14" t="s">
        <v>12</v>
      </c>
      <c r="C10988" s="40" t="s">
        <v>23555</v>
      </c>
      <c r="D10988" s="14" t="s">
        <v>26255</v>
      </c>
      <c r="E10988" s="13" t="s">
        <v>26256</v>
      </c>
      <c r="F10988" s="14" t="s">
        <v>26257</v>
      </c>
      <c r="G10988" s="14" t="s">
        <v>6972</v>
      </c>
      <c r="H10988" s="41" t="s">
        <v>6712</v>
      </c>
      <c r="I10988" s="42" t="s">
        <v>85</v>
      </c>
      <c r="J10988" s="50">
        <f t="shared" si="1"/>
        <v>68</v>
      </c>
      <c r="K10988" s="7" t="str">
        <f t="shared" si="2"/>
        <v>ENG30-08220891-ntip</v>
      </c>
      <c r="L10988" s="7" t="str">
        <f>ifna(VLOOKUP(K10988,'Лист1'!D:E,2,false))</f>
        <v/>
      </c>
      <c r="M10988" s="9"/>
      <c r="N10988" s="9"/>
      <c r="O10988" s="9"/>
      <c r="P10988" s="9"/>
      <c r="Q10988" s="9"/>
      <c r="R10988" s="9"/>
    </row>
    <row r="10989" ht="15.75" customHeight="1">
      <c r="A10989" s="14" t="s">
        <v>11</v>
      </c>
      <c r="B10989" s="14" t="s">
        <v>12</v>
      </c>
      <c r="C10989" s="40" t="s">
        <v>13258</v>
      </c>
      <c r="D10989" s="14" t="s">
        <v>26258</v>
      </c>
      <c r="E10989" s="13" t="s">
        <v>26259</v>
      </c>
      <c r="F10989" s="14" t="s">
        <v>13258</v>
      </c>
      <c r="G10989" s="14" t="s">
        <v>6772</v>
      </c>
      <c r="H10989" s="41" t="s">
        <v>6712</v>
      </c>
      <c r="I10989" s="42" t="s">
        <v>85</v>
      </c>
      <c r="J10989" s="43">
        <f t="shared" si="1"/>
        <v>52</v>
      </c>
      <c r="K10989" s="7" t="str">
        <f t="shared" si="2"/>
        <v>ENG30-08223802-nzajednica</v>
      </c>
      <c r="L10989" s="7" t="str">
        <f>ifna(VLOOKUP(K10989,'Лист1'!D:E,2,false))</f>
        <v/>
      </c>
      <c r="M10989" s="9"/>
      <c r="N10989" s="9"/>
      <c r="O10989" s="9"/>
      <c r="P10989" s="9"/>
      <c r="Q10989" s="9"/>
      <c r="R10989" s="9"/>
    </row>
    <row r="10990" ht="15.75" customHeight="1">
      <c r="A10990" s="14" t="s">
        <v>11</v>
      </c>
      <c r="B10990" s="14" t="s">
        <v>12</v>
      </c>
      <c r="C10990" s="40" t="s">
        <v>13966</v>
      </c>
      <c r="D10990" s="14" t="s">
        <v>26260</v>
      </c>
      <c r="E10990" s="13" t="s">
        <v>26261</v>
      </c>
      <c r="F10990" s="14" t="s">
        <v>26262</v>
      </c>
      <c r="G10990" s="14" t="s">
        <v>8285</v>
      </c>
      <c r="H10990" s="41" t="s">
        <v>6712</v>
      </c>
      <c r="I10990" s="42" t="s">
        <v>85</v>
      </c>
      <c r="J10990" s="51">
        <f t="shared" si="1"/>
        <v>41</v>
      </c>
      <c r="K10990" s="7" t="str">
        <f t="shared" si="2"/>
        <v>ENG30-08224274-nfederacija</v>
      </c>
      <c r="L10990" s="7" t="str">
        <f>ifna(VLOOKUP(K10990,'Лист1'!D:E,2,false))</f>
        <v/>
      </c>
      <c r="M10990" s="9"/>
      <c r="N10990" s="9"/>
      <c r="O10990" s="9"/>
      <c r="P10990" s="9"/>
      <c r="Q10990" s="9"/>
      <c r="R10990" s="9"/>
    </row>
    <row r="10991" ht="15.75" customHeight="1">
      <c r="A10991" s="14" t="s">
        <v>11</v>
      </c>
      <c r="B10991" s="14" t="s">
        <v>12</v>
      </c>
      <c r="C10991" s="40" t="s">
        <v>24825</v>
      </c>
      <c r="D10991" s="14" t="s">
        <v>26260</v>
      </c>
      <c r="E10991" s="13" t="s">
        <v>26261</v>
      </c>
      <c r="F10991" s="14" t="s">
        <v>26262</v>
      </c>
      <c r="G10991" s="14" t="s">
        <v>8285</v>
      </c>
      <c r="H10991" s="41" t="s">
        <v>6712</v>
      </c>
      <c r="I10991" s="42" t="s">
        <v>85</v>
      </c>
      <c r="J10991" s="61">
        <f t="shared" si="1"/>
        <v>41</v>
      </c>
      <c r="K10991" s="7" t="str">
        <f t="shared" si="2"/>
        <v>ENG30-08224274-nsavez</v>
      </c>
      <c r="L10991" s="7" t="str">
        <f>ifna(VLOOKUP(K10991,'Лист1'!D:E,2,false))</f>
        <v/>
      </c>
      <c r="M10991" s="9"/>
      <c r="N10991" s="9"/>
      <c r="O10991" s="9"/>
      <c r="P10991" s="9"/>
      <c r="Q10991" s="9"/>
      <c r="R10991" s="9"/>
    </row>
    <row r="10992" ht="15.75" customHeight="1">
      <c r="A10992" s="14" t="s">
        <v>11</v>
      </c>
      <c r="B10992" s="14" t="s">
        <v>12</v>
      </c>
      <c r="C10992" s="40" t="s">
        <v>26263</v>
      </c>
      <c r="D10992" s="14" t="s">
        <v>26264</v>
      </c>
      <c r="E10992" s="13" t="s">
        <v>26265</v>
      </c>
      <c r="F10992" s="14" t="s">
        <v>26266</v>
      </c>
      <c r="G10992" s="14" t="s">
        <v>6772</v>
      </c>
      <c r="H10992" s="41" t="s">
        <v>6712</v>
      </c>
      <c r="I10992" s="42" t="s">
        <v>85</v>
      </c>
      <c r="J10992" s="39">
        <f t="shared" si="1"/>
        <v>63</v>
      </c>
      <c r="K10992" s="7" t="str">
        <f t="shared" si="2"/>
        <v>ENG30-08225581-nopština</v>
      </c>
      <c r="L10992" s="7" t="str">
        <f>ifna(VLOOKUP(K10992,'Лист1'!D:E,2,false))</f>
        <v/>
      </c>
      <c r="M10992" s="9"/>
      <c r="N10992" s="9"/>
      <c r="O10992" s="9"/>
      <c r="P10992" s="9"/>
      <c r="Q10992" s="9"/>
      <c r="R10992" s="9"/>
    </row>
    <row r="10993" ht="15.75" customHeight="1">
      <c r="A10993" s="14" t="s">
        <v>11</v>
      </c>
      <c r="B10993" s="14" t="s">
        <v>12</v>
      </c>
      <c r="C10993" s="40" t="s">
        <v>26267</v>
      </c>
      <c r="D10993" s="14" t="s">
        <v>26268</v>
      </c>
      <c r="E10993" s="13" t="s">
        <v>26269</v>
      </c>
      <c r="F10993" s="14" t="s">
        <v>26267</v>
      </c>
      <c r="G10993" s="14" t="s">
        <v>6772</v>
      </c>
      <c r="H10993" s="41" t="s">
        <v>6712</v>
      </c>
      <c r="I10993" s="42" t="s">
        <v>85</v>
      </c>
      <c r="J10993" s="38">
        <f t="shared" si="1"/>
        <v>51</v>
      </c>
      <c r="K10993" s="7" t="str">
        <f t="shared" si="2"/>
        <v>ENG30-08226335-ngrad</v>
      </c>
      <c r="L10993" s="7" t="str">
        <f>ifna(VLOOKUP(K10993,'Лист1'!D:E,2,false))</f>
        <v/>
      </c>
      <c r="M10993" s="9"/>
      <c r="N10993" s="9"/>
      <c r="O10993" s="9"/>
      <c r="P10993" s="9"/>
      <c r="Q10993" s="9"/>
      <c r="R10993" s="9"/>
    </row>
    <row r="10994" ht="15.75" customHeight="1">
      <c r="A10994" s="14" t="s">
        <v>11</v>
      </c>
      <c r="B10994" s="14" t="s">
        <v>12</v>
      </c>
      <c r="C10994" s="40" t="s">
        <v>26270</v>
      </c>
      <c r="D10994" s="14" t="s">
        <v>26271</v>
      </c>
      <c r="E10994" s="13" t="s">
        <v>26272</v>
      </c>
      <c r="F10994" s="14" t="s">
        <v>26273</v>
      </c>
      <c r="G10994" s="14" t="s">
        <v>6772</v>
      </c>
      <c r="H10994" s="41" t="s">
        <v>6712</v>
      </c>
      <c r="I10994" s="42" t="s">
        <v>85</v>
      </c>
      <c r="J10994" s="44">
        <f t="shared" si="1"/>
        <v>31</v>
      </c>
      <c r="K10994" s="7" t="str">
        <f t="shared" si="2"/>
        <v>ENG30-08226699-nnaselje</v>
      </c>
      <c r="L10994" s="7" t="str">
        <f>ifna(VLOOKUP(K10994,'Лист1'!D:E,2,false))</f>
        <v/>
      </c>
      <c r="M10994" s="9"/>
      <c r="N10994" s="9"/>
      <c r="O10994" s="9"/>
      <c r="P10994" s="9"/>
      <c r="Q10994" s="9"/>
      <c r="R10994" s="9"/>
    </row>
    <row r="10995" ht="15.75" customHeight="1">
      <c r="A10995" s="14" t="s">
        <v>11</v>
      </c>
      <c r="B10995" s="14" t="s">
        <v>12</v>
      </c>
      <c r="C10995" s="40" t="s">
        <v>26274</v>
      </c>
      <c r="D10995" s="14" t="s">
        <v>26271</v>
      </c>
      <c r="E10995" s="13" t="s">
        <v>26272</v>
      </c>
      <c r="F10995" s="14" t="s">
        <v>26273</v>
      </c>
      <c r="G10995" s="14" t="s">
        <v>6772</v>
      </c>
      <c r="H10995" s="41" t="s">
        <v>6712</v>
      </c>
      <c r="I10995" s="42" t="s">
        <v>85</v>
      </c>
      <c r="J10995" s="57">
        <f t="shared" si="1"/>
        <v>31</v>
      </c>
      <c r="K10995" s="7" t="str">
        <f t="shared" si="2"/>
        <v>ENG30-08226699-nselo</v>
      </c>
      <c r="L10995" s="7" t="str">
        <f>ifna(VLOOKUP(K10995,'Лист1'!D:E,2,false))</f>
        <v/>
      </c>
      <c r="M10995" s="9"/>
      <c r="N10995" s="9"/>
      <c r="O10995" s="9"/>
      <c r="P10995" s="9"/>
      <c r="Q10995" s="9"/>
      <c r="R10995" s="9"/>
    </row>
    <row r="10996" ht="15.75" customHeight="1">
      <c r="A10996" s="14" t="s">
        <v>11</v>
      </c>
      <c r="B10996" s="14" t="s">
        <v>12</v>
      </c>
      <c r="C10996" s="40" t="s">
        <v>25930</v>
      </c>
      <c r="D10996" s="14" t="s">
        <v>26275</v>
      </c>
      <c r="E10996" s="13" t="s">
        <v>26276</v>
      </c>
      <c r="F10996" s="14" t="s">
        <v>26277</v>
      </c>
      <c r="G10996" s="14" t="s">
        <v>8046</v>
      </c>
      <c r="H10996" s="41" t="s">
        <v>6712</v>
      </c>
      <c r="I10996" s="42" t="s">
        <v>85</v>
      </c>
      <c r="J10996" s="50">
        <f t="shared" si="1"/>
        <v>54</v>
      </c>
      <c r="K10996" s="7" t="str">
        <f t="shared" si="2"/>
        <v>ENG30-08227214-ndruštvo</v>
      </c>
      <c r="L10996" s="7" t="str">
        <f>ifna(VLOOKUP(K10996,'Лист1'!D:E,2,false))</f>
        <v/>
      </c>
      <c r="M10996" s="9"/>
      <c r="N10996" s="9"/>
      <c r="O10996" s="9"/>
      <c r="P10996" s="9"/>
      <c r="Q10996" s="9"/>
      <c r="R10996" s="9"/>
    </row>
    <row r="10997" ht="15.75" customHeight="1">
      <c r="A10997" s="14" t="s">
        <v>11</v>
      </c>
      <c r="B10997" s="14" t="s">
        <v>12</v>
      </c>
      <c r="C10997" s="40" t="s">
        <v>20445</v>
      </c>
      <c r="D10997" s="14" t="s">
        <v>26275</v>
      </c>
      <c r="E10997" s="13" t="s">
        <v>26276</v>
      </c>
      <c r="F10997" s="14" t="s">
        <v>26277</v>
      </c>
      <c r="G10997" s="14" t="s">
        <v>8046</v>
      </c>
      <c r="H10997" s="41" t="s">
        <v>6712</v>
      </c>
      <c r="I10997" s="42" t="s">
        <v>85</v>
      </c>
      <c r="J10997" s="60">
        <f t="shared" si="1"/>
        <v>54</v>
      </c>
      <c r="K10997" s="7" t="str">
        <f t="shared" si="2"/>
        <v>ENG30-08227214-nklub</v>
      </c>
      <c r="L10997" s="7" t="str">
        <f>ifna(VLOOKUP(K10997,'Лист1'!D:E,2,false))</f>
        <v/>
      </c>
      <c r="M10997" s="9"/>
      <c r="N10997" s="9"/>
      <c r="O10997" s="9"/>
      <c r="P10997" s="9"/>
      <c r="Q10997" s="9"/>
      <c r="R10997" s="9"/>
    </row>
    <row r="10998" ht="15.75" customHeight="1">
      <c r="A10998" s="14" t="s">
        <v>11</v>
      </c>
      <c r="B10998" s="14" t="s">
        <v>12</v>
      </c>
      <c r="C10998" s="40" t="s">
        <v>25667</v>
      </c>
      <c r="D10998" s="14" t="s">
        <v>26278</v>
      </c>
      <c r="E10998" s="13" t="s">
        <v>26279</v>
      </c>
      <c r="F10998" s="14" t="s">
        <v>26280</v>
      </c>
      <c r="G10998" s="14" t="s">
        <v>6772</v>
      </c>
      <c r="H10998" s="41" t="s">
        <v>6712</v>
      </c>
      <c r="I10998" s="42" t="s">
        <v>85</v>
      </c>
      <c r="J10998" s="57">
        <f t="shared" si="1"/>
        <v>60</v>
      </c>
      <c r="K10998" s="7" t="str">
        <f t="shared" si="2"/>
        <v>ENG30-08227916-nbratstvo</v>
      </c>
      <c r="L10998" s="7" t="str">
        <f>ifna(VLOOKUP(K10998,'Лист1'!D:E,2,false))</f>
        <v/>
      </c>
      <c r="M10998" s="9"/>
      <c r="N10998" s="9"/>
      <c r="O10998" s="9"/>
      <c r="P10998" s="9"/>
      <c r="Q10998" s="9"/>
      <c r="R10998" s="9"/>
    </row>
    <row r="10999" ht="15.75" customHeight="1">
      <c r="A10999" s="14" t="s">
        <v>11</v>
      </c>
      <c r="B10999" s="14" t="s">
        <v>12</v>
      </c>
      <c r="C10999" s="40" t="s">
        <v>7107</v>
      </c>
      <c r="D10999" s="14" t="s">
        <v>26278</v>
      </c>
      <c r="E10999" s="13" t="s">
        <v>26279</v>
      </c>
      <c r="F10999" s="14" t="s">
        <v>26280</v>
      </c>
      <c r="G10999" s="14" t="s">
        <v>6772</v>
      </c>
      <c r="H10999" s="41" t="s">
        <v>6712</v>
      </c>
      <c r="I10999" s="42" t="s">
        <v>85</v>
      </c>
      <c r="J10999" s="61">
        <f t="shared" si="1"/>
        <v>60</v>
      </c>
      <c r="K10999" s="7" t="str">
        <f t="shared" si="2"/>
        <v>ENG30-08227916-ngrupa</v>
      </c>
      <c r="L10999" s="7" t="str">
        <f>ifna(VLOOKUP(K10999,'Лист1'!D:E,2,false))</f>
        <v/>
      </c>
      <c r="M10999" s="9"/>
      <c r="N10999" s="9"/>
      <c r="O10999" s="9"/>
      <c r="P10999" s="9"/>
      <c r="Q10999" s="9"/>
      <c r="R10999" s="9"/>
    </row>
    <row r="11000" ht="15.75" customHeight="1">
      <c r="A11000" s="14" t="s">
        <v>11</v>
      </c>
      <c r="B11000" s="14" t="s">
        <v>12</v>
      </c>
      <c r="C11000" s="40" t="s">
        <v>13258</v>
      </c>
      <c r="D11000" s="14" t="s">
        <v>26278</v>
      </c>
      <c r="E11000" s="13" t="s">
        <v>26279</v>
      </c>
      <c r="F11000" s="14" t="s">
        <v>26280</v>
      </c>
      <c r="G11000" s="14" t="s">
        <v>6772</v>
      </c>
      <c r="H11000" s="41" t="s">
        <v>6712</v>
      </c>
      <c r="I11000" s="42" t="s">
        <v>85</v>
      </c>
      <c r="J11000" s="36">
        <f t="shared" si="1"/>
        <v>60</v>
      </c>
      <c r="K11000" s="7" t="str">
        <f t="shared" si="2"/>
        <v>ENG30-08227916-nzajednica</v>
      </c>
      <c r="L11000" s="7" t="str">
        <f>ifna(VLOOKUP(K11000,'Лист1'!D:E,2,false))</f>
        <v/>
      </c>
      <c r="M11000" s="9"/>
      <c r="N11000" s="9"/>
      <c r="O11000" s="9"/>
      <c r="P11000" s="9"/>
      <c r="Q11000" s="9"/>
      <c r="R11000" s="9"/>
    </row>
    <row r="11001" ht="15.75" customHeight="1">
      <c r="A11001" s="14" t="s">
        <v>11</v>
      </c>
      <c r="B11001" s="14" t="s">
        <v>12</v>
      </c>
      <c r="C11001" s="40" t="s">
        <v>26281</v>
      </c>
      <c r="D11001" s="14" t="s">
        <v>26282</v>
      </c>
      <c r="E11001" s="13" t="s">
        <v>26283</v>
      </c>
      <c r="F11001" s="14" t="s">
        <v>26281</v>
      </c>
      <c r="G11001" s="14" t="s">
        <v>6960</v>
      </c>
      <c r="H11001" s="41" t="s">
        <v>6712</v>
      </c>
      <c r="I11001" s="42" t="s">
        <v>85</v>
      </c>
      <c r="J11001" s="65">
        <f t="shared" si="1"/>
        <v>64</v>
      </c>
      <c r="K11001" s="7" t="str">
        <f t="shared" si="2"/>
        <v>ENG30-08233056-nsindikat</v>
      </c>
      <c r="L11001" s="7" t="str">
        <f>ifna(VLOOKUP(K11001,'Лист1'!D:E,2,false))</f>
        <v/>
      </c>
      <c r="M11001" s="9"/>
      <c r="N11001" s="9"/>
      <c r="O11001" s="9"/>
      <c r="P11001" s="9"/>
      <c r="Q11001" s="9"/>
      <c r="R11001" s="9"/>
    </row>
    <row r="11002" ht="15.75" customHeight="1">
      <c r="A11002" s="14" t="s">
        <v>11</v>
      </c>
      <c r="B11002" s="14" t="s">
        <v>12</v>
      </c>
      <c r="C11002" s="40" t="s">
        <v>20703</v>
      </c>
      <c r="D11002" s="14" t="s">
        <v>26284</v>
      </c>
      <c r="E11002" s="13" t="s">
        <v>26285</v>
      </c>
      <c r="F11002" s="14" t="s">
        <v>26286</v>
      </c>
      <c r="G11002" s="14" t="s">
        <v>10531</v>
      </c>
      <c r="H11002" s="41" t="s">
        <v>6712</v>
      </c>
      <c r="I11002" s="42" t="s">
        <v>85</v>
      </c>
      <c r="J11002" s="150">
        <f t="shared" si="1"/>
        <v>37</v>
      </c>
      <c r="K11002" s="7" t="str">
        <f t="shared" si="2"/>
        <v>ENG30-08238463-nodeljenje</v>
      </c>
      <c r="L11002" s="7" t="str">
        <f>ifna(VLOOKUP(K11002,'Лист1'!D:E,2,false))</f>
        <v/>
      </c>
      <c r="M11002" s="9"/>
      <c r="N11002" s="9"/>
      <c r="O11002" s="9"/>
      <c r="P11002" s="9"/>
      <c r="Q11002" s="9"/>
      <c r="R11002" s="9"/>
    </row>
    <row r="11003" ht="15.75" customHeight="1">
      <c r="A11003" s="14" t="s">
        <v>11</v>
      </c>
      <c r="B11003" s="14" t="s">
        <v>12</v>
      </c>
      <c r="C11003" s="40" t="s">
        <v>12054</v>
      </c>
      <c r="D11003" s="14" t="s">
        <v>26287</v>
      </c>
      <c r="E11003" s="13" t="s">
        <v>26288</v>
      </c>
      <c r="F11003" s="14" t="s">
        <v>26289</v>
      </c>
      <c r="G11003" s="14" t="s">
        <v>10531</v>
      </c>
      <c r="H11003" s="41" t="s">
        <v>6712</v>
      </c>
      <c r="I11003" s="42" t="s">
        <v>85</v>
      </c>
      <c r="J11003" s="46">
        <f t="shared" si="1"/>
        <v>54</v>
      </c>
      <c r="K11003" s="7" t="str">
        <f t="shared" si="2"/>
        <v>ENG30-08238660-ngeneracija</v>
      </c>
      <c r="L11003" s="7" t="str">
        <f>ifna(VLOOKUP(K11003,'Лист1'!D:E,2,false))</f>
        <v/>
      </c>
      <c r="M11003" s="9"/>
      <c r="N11003" s="9"/>
      <c r="O11003" s="9"/>
      <c r="P11003" s="9"/>
      <c r="Q11003" s="9"/>
      <c r="R11003" s="9"/>
    </row>
    <row r="11004" ht="15.75" customHeight="1">
      <c r="A11004" s="14" t="s">
        <v>11</v>
      </c>
      <c r="B11004" s="14" t="s">
        <v>12</v>
      </c>
      <c r="C11004" s="40" t="s">
        <v>26290</v>
      </c>
      <c r="D11004" s="14" t="s">
        <v>26287</v>
      </c>
      <c r="E11004" s="13" t="s">
        <v>26288</v>
      </c>
      <c r="F11004" s="14" t="s">
        <v>26289</v>
      </c>
      <c r="G11004" s="14" t="s">
        <v>10531</v>
      </c>
      <c r="H11004" s="41" t="s">
        <v>6712</v>
      </c>
      <c r="I11004" s="42" t="s">
        <v>85</v>
      </c>
      <c r="J11004" s="66">
        <f t="shared" si="1"/>
        <v>54</v>
      </c>
      <c r="K11004" s="7" t="str">
        <f t="shared" si="2"/>
        <v>ENG30-08238660-ngodina</v>
      </c>
      <c r="L11004" s="7" t="str">
        <f>ifna(VLOOKUP(K11004,'Лист1'!D:E,2,false))</f>
        <v/>
      </c>
      <c r="M11004" s="9"/>
      <c r="N11004" s="9"/>
      <c r="O11004" s="9"/>
      <c r="P11004" s="9"/>
      <c r="Q11004" s="9"/>
      <c r="R11004" s="9"/>
    </row>
    <row r="11005" ht="15.75" customHeight="1">
      <c r="A11005" s="14" t="s">
        <v>11</v>
      </c>
      <c r="B11005" s="14" t="s">
        <v>12</v>
      </c>
      <c r="C11005" s="40" t="s">
        <v>25953</v>
      </c>
      <c r="D11005" s="14" t="s">
        <v>26287</v>
      </c>
      <c r="E11005" s="13" t="s">
        <v>26288</v>
      </c>
      <c r="F11005" s="14" t="s">
        <v>26289</v>
      </c>
      <c r="G11005" s="14" t="s">
        <v>10531</v>
      </c>
      <c r="H11005" s="41" t="s">
        <v>6712</v>
      </c>
      <c r="I11005" s="42" t="s">
        <v>85</v>
      </c>
      <c r="J11005" s="60">
        <f t="shared" si="1"/>
        <v>54</v>
      </c>
      <c r="K11005" s="7" t="str">
        <f t="shared" si="2"/>
        <v>ENG30-08238660-nklasa</v>
      </c>
      <c r="L11005" s="7" t="str">
        <f>ifna(VLOOKUP(K11005,'Лист1'!D:E,2,false))</f>
        <v/>
      </c>
      <c r="M11005" s="9"/>
      <c r="N11005" s="9"/>
      <c r="O11005" s="9"/>
      <c r="P11005" s="9"/>
      <c r="Q11005" s="9"/>
      <c r="R11005" s="9"/>
    </row>
    <row r="11006" ht="15.75" customHeight="1">
      <c r="A11006" s="14" t="s">
        <v>11</v>
      </c>
      <c r="B11006" s="14" t="s">
        <v>12</v>
      </c>
      <c r="C11006" s="40" t="s">
        <v>25953</v>
      </c>
      <c r="D11006" s="14" t="s">
        <v>26291</v>
      </c>
      <c r="E11006" s="13" t="s">
        <v>26292</v>
      </c>
      <c r="F11006" s="14" t="s">
        <v>26293</v>
      </c>
      <c r="G11006" s="14" t="s">
        <v>7496</v>
      </c>
      <c r="H11006" s="41" t="s">
        <v>6712</v>
      </c>
      <c r="I11006" s="42" t="s">
        <v>85</v>
      </c>
      <c r="J11006" s="50">
        <f t="shared" si="1"/>
        <v>27</v>
      </c>
      <c r="K11006" s="7" t="str">
        <f t="shared" si="2"/>
        <v>ENG30-08239808-nklasa</v>
      </c>
      <c r="L11006" s="7" t="str">
        <f>ifna(VLOOKUP(K11006,'Лист1'!D:E,2,false))</f>
        <v/>
      </c>
      <c r="M11006" s="9"/>
      <c r="N11006" s="9"/>
      <c r="O11006" s="9"/>
      <c r="P11006" s="9"/>
      <c r="Q11006" s="9"/>
      <c r="R11006" s="9"/>
    </row>
    <row r="11007" ht="15.75" customHeight="1">
      <c r="A11007" s="14" t="s">
        <v>11</v>
      </c>
      <c r="B11007" s="14" t="s">
        <v>12</v>
      </c>
      <c r="C11007" s="40" t="s">
        <v>7107</v>
      </c>
      <c r="D11007" s="14" t="s">
        <v>26294</v>
      </c>
      <c r="E11007" s="13" t="s">
        <v>26295</v>
      </c>
      <c r="F11007" s="14" t="s">
        <v>26296</v>
      </c>
      <c r="G11007" s="14" t="s">
        <v>6772</v>
      </c>
      <c r="H11007" s="41" t="s">
        <v>6712</v>
      </c>
      <c r="I11007" s="42" t="s">
        <v>85</v>
      </c>
      <c r="J11007" s="58">
        <f t="shared" si="1"/>
        <v>39</v>
      </c>
      <c r="K11007" s="7" t="str">
        <f t="shared" si="2"/>
        <v>ENG30-08240169-ngrupa</v>
      </c>
      <c r="L11007" s="7" t="str">
        <f>ifna(VLOOKUP(K11007,'Лист1'!D:E,2,false))</f>
        <v/>
      </c>
      <c r="M11007" s="9"/>
      <c r="N11007" s="9"/>
      <c r="O11007" s="9"/>
      <c r="P11007" s="9"/>
      <c r="Q11007" s="9"/>
      <c r="R11007" s="9"/>
    </row>
    <row r="11008" ht="15.75" customHeight="1">
      <c r="A11008" s="14" t="s">
        <v>11</v>
      </c>
      <c r="B11008" s="14" t="s">
        <v>12</v>
      </c>
      <c r="C11008" s="40" t="s">
        <v>9011</v>
      </c>
      <c r="D11008" s="14" t="s">
        <v>26294</v>
      </c>
      <c r="E11008" s="13" t="s">
        <v>26295</v>
      </c>
      <c r="F11008" s="14" t="s">
        <v>26296</v>
      </c>
      <c r="G11008" s="14" t="s">
        <v>6772</v>
      </c>
      <c r="H11008" s="41" t="s">
        <v>6712</v>
      </c>
      <c r="I11008" s="42" t="s">
        <v>85</v>
      </c>
      <c r="J11008" s="39">
        <f t="shared" si="1"/>
        <v>39</v>
      </c>
      <c r="K11008" s="7" t="str">
        <f t="shared" si="2"/>
        <v>ENG30-08240169-nkrug</v>
      </c>
      <c r="L11008" s="7" t="str">
        <f>ifna(VLOOKUP(K11008,'Лист1'!D:E,2,false))</f>
        <v/>
      </c>
      <c r="M11008" s="9"/>
      <c r="N11008" s="9"/>
      <c r="O11008" s="9"/>
      <c r="P11008" s="9"/>
      <c r="Q11008" s="9"/>
      <c r="R11008" s="9"/>
    </row>
    <row r="11009" ht="15.75" customHeight="1">
      <c r="A11009" s="14" t="s">
        <v>11</v>
      </c>
      <c r="B11009" s="14" t="s">
        <v>12</v>
      </c>
      <c r="C11009" s="40" t="s">
        <v>26297</v>
      </c>
      <c r="D11009" s="14" t="s">
        <v>26298</v>
      </c>
      <c r="E11009" s="13" t="s">
        <v>26299</v>
      </c>
      <c r="F11009" s="14" t="s">
        <v>26300</v>
      </c>
      <c r="G11009" s="14" t="s">
        <v>6772</v>
      </c>
      <c r="H11009" s="41" t="s">
        <v>6712</v>
      </c>
      <c r="I11009" s="42" t="s">
        <v>85</v>
      </c>
      <c r="J11009" s="83">
        <f t="shared" si="1"/>
        <v>54</v>
      </c>
      <c r="K11009" s="7" t="str">
        <f t="shared" si="2"/>
        <v>ENG30-08241798-nfrakcija</v>
      </c>
      <c r="L11009" s="7" t="str">
        <f>ifna(VLOOKUP(K11009,'Лист1'!D:E,2,false))</f>
        <v/>
      </c>
      <c r="M11009" s="9"/>
      <c r="N11009" s="9"/>
      <c r="O11009" s="9"/>
      <c r="P11009" s="9"/>
      <c r="Q11009" s="9"/>
      <c r="R11009" s="9"/>
    </row>
    <row r="11010" ht="15.75" customHeight="1">
      <c r="A11010" s="14" t="s">
        <v>11</v>
      </c>
      <c r="B11010" s="14" t="s">
        <v>12</v>
      </c>
      <c r="C11010" s="40" t="s">
        <v>26301</v>
      </c>
      <c r="D11010" s="14" t="s">
        <v>26302</v>
      </c>
      <c r="E11010" s="13" t="s">
        <v>26303</v>
      </c>
      <c r="F11010" s="14" t="s">
        <v>26304</v>
      </c>
      <c r="G11010" s="14" t="s">
        <v>12436</v>
      </c>
      <c r="H11010" s="41" t="s">
        <v>6712</v>
      </c>
      <c r="I11010" s="42" t="s">
        <v>85</v>
      </c>
      <c r="J11010" s="43">
        <f t="shared" si="1"/>
        <v>46</v>
      </c>
      <c r="K11010" s="7" t="str">
        <f t="shared" si="2"/>
        <v>ENG30-08247021-nduo</v>
      </c>
      <c r="L11010" s="7" t="str">
        <f>ifna(VLOOKUP(K11010,'Лист1'!D:E,2,false))</f>
        <v/>
      </c>
      <c r="M11010" s="9"/>
      <c r="N11010" s="9"/>
      <c r="O11010" s="9"/>
      <c r="P11010" s="9"/>
      <c r="Q11010" s="9"/>
      <c r="R11010" s="9"/>
    </row>
    <row r="11011" ht="15.75" customHeight="1">
      <c r="A11011" s="14" t="s">
        <v>11</v>
      </c>
      <c r="B11011" s="14" t="s">
        <v>12</v>
      </c>
      <c r="C11011" s="40" t="s">
        <v>26305</v>
      </c>
      <c r="D11011" s="14" t="s">
        <v>26306</v>
      </c>
      <c r="E11011" s="13" t="s">
        <v>26307</v>
      </c>
      <c r="F11011" s="14" t="s">
        <v>26305</v>
      </c>
      <c r="G11011" s="14" t="s">
        <v>12436</v>
      </c>
      <c r="H11011" s="41" t="s">
        <v>6712</v>
      </c>
      <c r="I11011" s="42" t="s">
        <v>85</v>
      </c>
      <c r="J11011" s="65">
        <f t="shared" si="1"/>
        <v>36</v>
      </c>
      <c r="K11011" s="7" t="str">
        <f t="shared" si="2"/>
        <v>ENG30-08248157-norkestar</v>
      </c>
      <c r="L11011" s="7" t="str">
        <f>ifna(VLOOKUP(K11011,'Лист1'!D:E,2,false))</f>
        <v/>
      </c>
      <c r="M11011" s="9"/>
      <c r="N11011" s="9"/>
      <c r="O11011" s="9"/>
      <c r="P11011" s="9"/>
      <c r="Q11011" s="9"/>
      <c r="R11011" s="9"/>
    </row>
    <row r="11012" ht="15.75" customHeight="1">
      <c r="A11012" s="14" t="s">
        <v>11</v>
      </c>
      <c r="B11012" s="14" t="s">
        <v>12</v>
      </c>
      <c r="C11012" s="40" t="s">
        <v>7107</v>
      </c>
      <c r="D11012" s="14" t="s">
        <v>26308</v>
      </c>
      <c r="E11012" s="13" t="s">
        <v>26309</v>
      </c>
      <c r="F11012" s="14" t="s">
        <v>26310</v>
      </c>
      <c r="G11012" s="14" t="s">
        <v>12436</v>
      </c>
      <c r="H11012" s="41" t="s">
        <v>6712</v>
      </c>
      <c r="I11012" s="42" t="s">
        <v>85</v>
      </c>
      <c r="J11012" s="38">
        <f t="shared" si="1"/>
        <v>38</v>
      </c>
      <c r="K11012" s="7" t="str">
        <f t="shared" si="2"/>
        <v>ENG30-08249038-ngrupa</v>
      </c>
      <c r="L11012" s="7" t="str">
        <f>ifna(VLOOKUP(K11012,'Лист1'!D:E,2,false))</f>
        <v/>
      </c>
      <c r="M11012" s="9"/>
      <c r="N11012" s="9"/>
      <c r="O11012" s="9"/>
      <c r="P11012" s="9"/>
      <c r="Q11012" s="9"/>
      <c r="R11012" s="9"/>
    </row>
    <row r="11013" ht="15.75" customHeight="1">
      <c r="A11013" s="14" t="s">
        <v>11</v>
      </c>
      <c r="B11013" s="14" t="s">
        <v>12</v>
      </c>
      <c r="C11013" s="40" t="s">
        <v>20905</v>
      </c>
      <c r="D11013" s="14" t="s">
        <v>26308</v>
      </c>
      <c r="E11013" s="13" t="s">
        <v>26309</v>
      </c>
      <c r="F11013" s="14" t="s">
        <v>26310</v>
      </c>
      <c r="G11013" s="14" t="s">
        <v>12436</v>
      </c>
      <c r="H11013" s="41" t="s">
        <v>6712</v>
      </c>
      <c r="I11013" s="42" t="s">
        <v>85</v>
      </c>
      <c r="J11013" s="83">
        <f t="shared" si="1"/>
        <v>38</v>
      </c>
      <c r="K11013" s="7" t="str">
        <f t="shared" si="2"/>
        <v>ENG30-08249038-nsastav</v>
      </c>
      <c r="L11013" s="7" t="str">
        <f>ifna(VLOOKUP(K11013,'Лист1'!D:E,2,false))</f>
        <v/>
      </c>
      <c r="M11013" s="9"/>
      <c r="N11013" s="9"/>
      <c r="O11013" s="9"/>
      <c r="P11013" s="9"/>
      <c r="Q11013" s="9"/>
      <c r="R11013" s="9"/>
    </row>
    <row r="11014" ht="15.75" customHeight="1">
      <c r="A11014" s="14" t="s">
        <v>11</v>
      </c>
      <c r="B11014" s="14" t="s">
        <v>12</v>
      </c>
      <c r="C11014" s="40" t="s">
        <v>25957</v>
      </c>
      <c r="D11014" s="14" t="s">
        <v>26311</v>
      </c>
      <c r="E11014" s="13" t="s">
        <v>26312</v>
      </c>
      <c r="F11014" s="14" t="s">
        <v>26313</v>
      </c>
      <c r="G11014" s="14" t="s">
        <v>6772</v>
      </c>
      <c r="H11014" s="41" t="s">
        <v>6712</v>
      </c>
      <c r="I11014" s="42" t="s">
        <v>85</v>
      </c>
      <c r="J11014" s="58">
        <f t="shared" si="1"/>
        <v>69</v>
      </c>
      <c r="K11014" s="7" t="str">
        <f t="shared" si="2"/>
        <v>ENG30-08256369-nskup</v>
      </c>
      <c r="L11014" s="7" t="str">
        <f>ifna(VLOOKUP(K11014,'Лист1'!D:E,2,false))</f>
        <v/>
      </c>
      <c r="M11014" s="9"/>
      <c r="N11014" s="9"/>
      <c r="O11014" s="9"/>
      <c r="P11014" s="9"/>
      <c r="Q11014" s="9"/>
      <c r="R11014" s="9"/>
    </row>
    <row r="11015" ht="15.75" customHeight="1">
      <c r="A11015" s="14" t="s">
        <v>11</v>
      </c>
      <c r="B11015" s="14" t="s">
        <v>12</v>
      </c>
      <c r="C11015" s="40" t="s">
        <v>26314</v>
      </c>
      <c r="D11015" s="14" t="s">
        <v>26315</v>
      </c>
      <c r="E11015" s="13" t="s">
        <v>26316</v>
      </c>
      <c r="F11015" s="14" t="s">
        <v>26317</v>
      </c>
      <c r="G11015" s="14" t="s">
        <v>8686</v>
      </c>
      <c r="H11015" s="41" t="s">
        <v>6712</v>
      </c>
      <c r="I11015" s="42" t="s">
        <v>85</v>
      </c>
      <c r="J11015" s="43">
        <f t="shared" si="1"/>
        <v>54</v>
      </c>
      <c r="K11015" s="7" t="str">
        <f t="shared" si="2"/>
        <v>ENG30-08256968-npartija</v>
      </c>
      <c r="L11015" s="7" t="str">
        <f>ifna(VLOOKUP(K11015,'Лист1'!D:E,2,false))</f>
        <v/>
      </c>
      <c r="M11015" s="9"/>
      <c r="N11015" s="9"/>
      <c r="O11015" s="9"/>
      <c r="P11015" s="9"/>
      <c r="Q11015" s="9"/>
      <c r="R11015" s="9"/>
    </row>
    <row r="11016" ht="15.75" customHeight="1">
      <c r="A11016" s="14" t="s">
        <v>11</v>
      </c>
      <c r="B11016" s="14" t="s">
        <v>12</v>
      </c>
      <c r="C11016" s="40" t="s">
        <v>26228</v>
      </c>
      <c r="D11016" s="14" t="s">
        <v>26318</v>
      </c>
      <c r="E11016" s="13" t="s">
        <v>26319</v>
      </c>
      <c r="F11016" s="14" t="s">
        <v>26320</v>
      </c>
      <c r="G11016" s="14" t="s">
        <v>6772</v>
      </c>
      <c r="H11016" s="41" t="s">
        <v>6712</v>
      </c>
      <c r="I11016" s="42" t="s">
        <v>85</v>
      </c>
      <c r="J11016" s="39">
        <f t="shared" si="1"/>
        <v>57</v>
      </c>
      <c r="K11016" s="7" t="str">
        <f t="shared" si="2"/>
        <v>ENG30-08264897-nekipa</v>
      </c>
      <c r="L11016" s="7" t="str">
        <f>ifna(VLOOKUP(K11016,'Лист1'!D:E,2,false))</f>
        <v/>
      </c>
      <c r="M11016" s="9"/>
      <c r="N11016" s="9"/>
      <c r="O11016" s="9"/>
      <c r="P11016" s="9"/>
      <c r="Q11016" s="9"/>
      <c r="R11016" s="9"/>
    </row>
    <row r="11017" ht="15.75" customHeight="1">
      <c r="A11017" s="14" t="s">
        <v>11</v>
      </c>
      <c r="B11017" s="14" t="s">
        <v>12</v>
      </c>
      <c r="C11017" s="40" t="s">
        <v>26232</v>
      </c>
      <c r="D11017" s="14" t="s">
        <v>26318</v>
      </c>
      <c r="E11017" s="13" t="s">
        <v>26319</v>
      </c>
      <c r="F11017" s="14" t="s">
        <v>26320</v>
      </c>
      <c r="G11017" s="14" t="s">
        <v>6772</v>
      </c>
      <c r="H11017" s="41" t="s">
        <v>6712</v>
      </c>
      <c r="I11017" s="42" t="s">
        <v>85</v>
      </c>
      <c r="J11017" s="17">
        <f t="shared" si="1"/>
        <v>57</v>
      </c>
      <c r="K11017" s="7" t="str">
        <f t="shared" si="2"/>
        <v>ENG30-08264897-ntim</v>
      </c>
      <c r="L11017" s="7" t="str">
        <f>ifna(VLOOKUP(K11017,'Лист1'!D:E,2,false))</f>
        <v/>
      </c>
      <c r="M11017" s="9"/>
      <c r="N11017" s="9"/>
      <c r="O11017" s="9"/>
      <c r="P11017" s="9"/>
      <c r="Q11017" s="9"/>
      <c r="R11017" s="9"/>
    </row>
    <row r="11018" ht="15.75" customHeight="1">
      <c r="A11018" s="14" t="s">
        <v>11</v>
      </c>
      <c r="B11018" s="14" t="s">
        <v>12</v>
      </c>
      <c r="C11018" s="40" t="s">
        <v>26321</v>
      </c>
      <c r="D11018" s="14" t="s">
        <v>26322</v>
      </c>
      <c r="E11018" s="13" t="s">
        <v>26323</v>
      </c>
      <c r="F11018" s="14" t="s">
        <v>26321</v>
      </c>
      <c r="G11018" s="14" t="s">
        <v>7144</v>
      </c>
      <c r="H11018" s="41" t="s">
        <v>6712</v>
      </c>
      <c r="I11018" s="42" t="s">
        <v>85</v>
      </c>
      <c r="J11018" s="62">
        <f t="shared" si="1"/>
        <v>46</v>
      </c>
      <c r="K11018" s="7" t="str">
        <f t="shared" si="2"/>
        <v>ENG30-08266849-nkalendar</v>
      </c>
      <c r="L11018" s="7" t="str">
        <f>ifna(VLOOKUP(K11018,'Лист1'!D:E,2,false))</f>
        <v/>
      </c>
      <c r="M11018" s="9"/>
      <c r="N11018" s="9"/>
      <c r="O11018" s="9"/>
      <c r="P11018" s="9"/>
      <c r="Q11018" s="9"/>
      <c r="R11018" s="9"/>
    </row>
    <row r="11019" ht="15.75" customHeight="1">
      <c r="A11019" s="14" t="s">
        <v>11</v>
      </c>
      <c r="B11019" s="14" t="s">
        <v>12</v>
      </c>
      <c r="C11019" s="40" t="s">
        <v>21465</v>
      </c>
      <c r="D11019" s="14" t="s">
        <v>26324</v>
      </c>
      <c r="E11019" s="13" t="s">
        <v>26325</v>
      </c>
      <c r="F11019" s="14" t="s">
        <v>21465</v>
      </c>
      <c r="G11019" s="14" t="s">
        <v>10911</v>
      </c>
      <c r="H11019" s="41" t="s">
        <v>6712</v>
      </c>
      <c r="I11019" s="42" t="s">
        <v>85</v>
      </c>
      <c r="J11019" s="58">
        <f t="shared" si="1"/>
        <v>55</v>
      </c>
      <c r="K11019" s="7" t="str">
        <f t="shared" si="2"/>
        <v>ENG30-08267640-nmatrica</v>
      </c>
      <c r="L11019" s="7" t="str">
        <f>ifna(VLOOKUP(K11019,'Лист1'!D:E,2,false))</f>
        <v/>
      </c>
      <c r="M11019" s="9"/>
      <c r="N11019" s="9"/>
      <c r="O11019" s="9"/>
      <c r="P11019" s="9"/>
      <c r="Q11019" s="9"/>
      <c r="R11019" s="9"/>
    </row>
    <row r="11020" ht="15.75" customHeight="1">
      <c r="A11020" s="14" t="s">
        <v>11</v>
      </c>
      <c r="B11020" s="14" t="s">
        <v>12</v>
      </c>
      <c r="C11020" s="40" t="s">
        <v>26326</v>
      </c>
      <c r="D11020" s="14" t="s">
        <v>26327</v>
      </c>
      <c r="E11020" s="13" t="s">
        <v>26328</v>
      </c>
      <c r="F11020" s="13" t="s">
        <v>26326</v>
      </c>
      <c r="G11020" s="14" t="s">
        <v>10911</v>
      </c>
      <c r="H11020" s="159" t="s">
        <v>6712</v>
      </c>
      <c r="I11020" s="116" t="s">
        <v>17</v>
      </c>
      <c r="J11020" s="61">
        <f t="shared" si="1"/>
        <v>41</v>
      </c>
      <c r="K11020" s="7" t="str">
        <f t="shared" si="2"/>
        <v>ENG30-08268085-nkvadratna matrica</v>
      </c>
      <c r="L11020" s="7" t="str">
        <f>ifna(VLOOKUP(K11020,'Лист1'!D:E,2,false))</f>
        <v/>
      </c>
      <c r="M11020" s="9"/>
      <c r="N11020" s="9"/>
      <c r="O11020" s="9"/>
      <c r="P11020" s="9"/>
      <c r="Q11020" s="9"/>
      <c r="R11020" s="9"/>
    </row>
    <row r="11021" ht="15.75" customHeight="1">
      <c r="A11021" s="14" t="s">
        <v>11</v>
      </c>
      <c r="B11021" s="14" t="s">
        <v>12</v>
      </c>
      <c r="C11021" s="40" t="s">
        <v>26329</v>
      </c>
      <c r="D11021" s="14" t="s">
        <v>26330</v>
      </c>
      <c r="E11021" s="13" t="s">
        <v>26331</v>
      </c>
      <c r="F11021" s="14" t="s">
        <v>26332</v>
      </c>
      <c r="G11021" s="14" t="s">
        <v>16715</v>
      </c>
      <c r="H11021" s="41" t="s">
        <v>6712</v>
      </c>
      <c r="I11021" s="42" t="s">
        <v>85</v>
      </c>
      <c r="J11021" s="60">
        <f t="shared" si="1"/>
        <v>24</v>
      </c>
      <c r="K11021" s="7" t="str">
        <f t="shared" si="2"/>
        <v>ENG30-08271042-ngalaksija</v>
      </c>
      <c r="L11021" s="7" t="str">
        <f>ifna(VLOOKUP(K11021,'Лист1'!D:E,2,false))</f>
        <v/>
      </c>
      <c r="M11021" s="9"/>
      <c r="N11021" s="9"/>
      <c r="O11021" s="9"/>
      <c r="P11021" s="9"/>
      <c r="Q11021" s="9"/>
      <c r="R11021" s="9"/>
    </row>
    <row r="11022" ht="15.75" customHeight="1">
      <c r="A11022" s="14" t="s">
        <v>11</v>
      </c>
      <c r="B11022" s="14" t="s">
        <v>12</v>
      </c>
      <c r="C11022" s="40" t="s">
        <v>22177</v>
      </c>
      <c r="D11022" s="14" t="s">
        <v>26330</v>
      </c>
      <c r="E11022" s="13" t="s">
        <v>26331</v>
      </c>
      <c r="F11022" s="14" t="s">
        <v>26332</v>
      </c>
      <c r="G11022" s="14" t="s">
        <v>16715</v>
      </c>
      <c r="H11022" s="41" t="s">
        <v>6712</v>
      </c>
      <c r="I11022" s="42" t="s">
        <v>85</v>
      </c>
      <c r="J11022" s="53">
        <f t="shared" si="1"/>
        <v>24</v>
      </c>
      <c r="K11022" s="7" t="str">
        <f t="shared" si="2"/>
        <v>ENG30-08271042-nmaglina</v>
      </c>
      <c r="L11022" s="7" t="str">
        <f>ifna(VLOOKUP(K11022,'Лист1'!D:E,2,false))</f>
        <v/>
      </c>
      <c r="M11022" s="9"/>
      <c r="N11022" s="9"/>
      <c r="O11022" s="9"/>
      <c r="P11022" s="9"/>
      <c r="Q11022" s="9"/>
      <c r="R11022" s="9"/>
    </row>
    <row r="11023" ht="15.75" customHeight="1">
      <c r="A11023" s="14" t="s">
        <v>11</v>
      </c>
      <c r="B11023" s="14" t="s">
        <v>12</v>
      </c>
      <c r="C11023" s="40" t="s">
        <v>26194</v>
      </c>
      <c r="D11023" s="14" t="s">
        <v>26333</v>
      </c>
      <c r="E11023" s="13" t="s">
        <v>26334</v>
      </c>
      <c r="F11023" s="14" t="s">
        <v>26194</v>
      </c>
      <c r="G11023" s="14" t="s">
        <v>9062</v>
      </c>
      <c r="H11023" s="41" t="s">
        <v>6712</v>
      </c>
      <c r="I11023" s="42" t="s">
        <v>85</v>
      </c>
      <c r="J11023" s="50">
        <f t="shared" si="1"/>
        <v>21</v>
      </c>
      <c r="K11023" s="7" t="str">
        <f t="shared" si="2"/>
        <v>ENG30-08271801-nlegija</v>
      </c>
      <c r="L11023" s="7" t="str">
        <f>ifna(VLOOKUP(K11023,'Лист1'!D:E,2,false))</f>
        <v/>
      </c>
      <c r="M11023" s="9"/>
      <c r="N11023" s="9"/>
      <c r="O11023" s="9"/>
      <c r="P11023" s="9"/>
      <c r="Q11023" s="9"/>
      <c r="R11023" s="9"/>
    </row>
    <row r="11024" ht="15.75" customHeight="1">
      <c r="A11024" s="14" t="s">
        <v>11</v>
      </c>
      <c r="B11024" s="14" t="s">
        <v>12</v>
      </c>
      <c r="C11024" s="40" t="s">
        <v>24825</v>
      </c>
      <c r="D11024" s="14" t="s">
        <v>26335</v>
      </c>
      <c r="E11024" s="13" t="s">
        <v>26336</v>
      </c>
      <c r="F11024" s="14" t="s">
        <v>24825</v>
      </c>
      <c r="G11024" s="14" t="s">
        <v>6772</v>
      </c>
      <c r="H11024" s="41" t="s">
        <v>6712</v>
      </c>
      <c r="I11024" s="42" t="s">
        <v>85</v>
      </c>
      <c r="J11024" s="36">
        <f t="shared" si="1"/>
        <v>55</v>
      </c>
      <c r="K11024" s="7" t="str">
        <f t="shared" si="2"/>
        <v>ENG30-08272961-nsavez</v>
      </c>
      <c r="L11024" s="7" t="str">
        <f>ifna(VLOOKUP(K11024,'Лист1'!D:E,2,false))</f>
        <v/>
      </c>
      <c r="M11024" s="9"/>
      <c r="N11024" s="9"/>
      <c r="O11024" s="9"/>
      <c r="P11024" s="9"/>
      <c r="Q11024" s="9"/>
      <c r="R11024" s="9"/>
    </row>
    <row r="11025" ht="15.75" customHeight="1">
      <c r="A11025" s="14" t="s">
        <v>11</v>
      </c>
      <c r="B11025" s="14" t="s">
        <v>12</v>
      </c>
      <c r="C11025" s="40" t="s">
        <v>26228</v>
      </c>
      <c r="D11025" s="14" t="s">
        <v>26337</v>
      </c>
      <c r="E11025" s="13" t="s">
        <v>26338</v>
      </c>
      <c r="F11025" s="14" t="s">
        <v>26339</v>
      </c>
      <c r="G11025" s="14" t="s">
        <v>6772</v>
      </c>
      <c r="H11025" s="41" t="s">
        <v>6712</v>
      </c>
      <c r="I11025" s="42" t="s">
        <v>85</v>
      </c>
      <c r="J11025" s="43">
        <f t="shared" si="1"/>
        <v>28</v>
      </c>
      <c r="K11025" s="7" t="str">
        <f t="shared" si="2"/>
        <v>ENG30-08273843-nekipa</v>
      </c>
      <c r="L11025" s="7" t="str">
        <f>ifna(VLOOKUP(K11025,'Лист1'!D:E,2,false))</f>
        <v/>
      </c>
      <c r="M11025" s="9"/>
      <c r="N11025" s="9"/>
      <c r="O11025" s="9"/>
      <c r="P11025" s="9"/>
      <c r="Q11025" s="9"/>
      <c r="R11025" s="9"/>
    </row>
    <row r="11026" ht="15.75" customHeight="1">
      <c r="A11026" s="14" t="s">
        <v>11</v>
      </c>
      <c r="B11026" s="14" t="s">
        <v>12</v>
      </c>
      <c r="C11026" s="40" t="s">
        <v>26340</v>
      </c>
      <c r="D11026" s="14" t="s">
        <v>26341</v>
      </c>
      <c r="E11026" s="13" t="s">
        <v>26342</v>
      </c>
      <c r="F11026" s="14" t="s">
        <v>26343</v>
      </c>
      <c r="G11026" s="14" t="s">
        <v>7415</v>
      </c>
      <c r="H11026" s="41" t="s">
        <v>6712</v>
      </c>
      <c r="I11026" s="42" t="s">
        <v>85</v>
      </c>
      <c r="J11026" s="28">
        <f t="shared" si="1"/>
        <v>14</v>
      </c>
      <c r="K11026" s="7" t="str">
        <f t="shared" si="2"/>
        <v>ENG30-08274923-nakademija</v>
      </c>
      <c r="L11026" s="7" t="str">
        <f>ifna(VLOOKUP(K11026,'Лист1'!D:E,2,false))</f>
        <v/>
      </c>
      <c r="M11026" s="9"/>
      <c r="N11026" s="9"/>
      <c r="O11026" s="9"/>
      <c r="P11026" s="9"/>
      <c r="Q11026" s="9"/>
      <c r="R11026" s="9"/>
    </row>
    <row r="11027" ht="15.75" customHeight="1">
      <c r="A11027" s="14" t="s">
        <v>11</v>
      </c>
      <c r="B11027" s="14" t="s">
        <v>12</v>
      </c>
      <c r="C11027" s="40" t="s">
        <v>22038</v>
      </c>
      <c r="D11027" s="14" t="s">
        <v>26341</v>
      </c>
      <c r="E11027" s="13" t="s">
        <v>26342</v>
      </c>
      <c r="F11027" s="14" t="s">
        <v>26343</v>
      </c>
      <c r="G11027" s="14" t="s">
        <v>7415</v>
      </c>
      <c r="H11027" s="41" t="s">
        <v>6712</v>
      </c>
      <c r="I11027" s="42" t="s">
        <v>85</v>
      </c>
      <c r="J11027" s="36">
        <f t="shared" si="1"/>
        <v>14</v>
      </c>
      <c r="K11027" s="7" t="str">
        <f t="shared" si="2"/>
        <v>ENG30-08274923-nuniverzitet</v>
      </c>
      <c r="L11027" s="7" t="str">
        <f>ifna(VLOOKUP(K11027,'Лист1'!D:E,2,false))</f>
        <v/>
      </c>
      <c r="M11027" s="9"/>
      <c r="N11027" s="9"/>
      <c r="O11027" s="9"/>
      <c r="P11027" s="9"/>
      <c r="Q11027" s="9"/>
      <c r="R11027" s="9"/>
    </row>
    <row r="11028" ht="15.75" customHeight="1">
      <c r="A11028" s="14" t="s">
        <v>11</v>
      </c>
      <c r="B11028" s="14" t="s">
        <v>12</v>
      </c>
      <c r="C11028" s="40" t="s">
        <v>21766</v>
      </c>
      <c r="D11028" s="14" t="s">
        <v>26344</v>
      </c>
      <c r="E11028" s="13" t="s">
        <v>26345</v>
      </c>
      <c r="F11028" s="14" t="s">
        <v>21766</v>
      </c>
      <c r="G11028" s="14" t="s">
        <v>7810</v>
      </c>
      <c r="H11028" s="41" t="s">
        <v>6712</v>
      </c>
      <c r="I11028" s="42" t="s">
        <v>85</v>
      </c>
      <c r="J11028" s="58">
        <f t="shared" si="1"/>
        <v>72</v>
      </c>
      <c r="K11028" s="7" t="str">
        <f t="shared" si="2"/>
        <v>ENG30-08275185-nškola</v>
      </c>
      <c r="L11028" s="7" t="str">
        <f>ifna(VLOOKUP(K11028,'Лист1'!D:E,2,false))</f>
        <v/>
      </c>
      <c r="M11028" s="9"/>
      <c r="N11028" s="9"/>
      <c r="O11028" s="9"/>
      <c r="P11028" s="9"/>
      <c r="Q11028" s="9"/>
      <c r="R11028" s="9"/>
    </row>
    <row r="11029" ht="15.75" customHeight="1">
      <c r="A11029" s="14" t="s">
        <v>11</v>
      </c>
      <c r="B11029" s="14" t="s">
        <v>12</v>
      </c>
      <c r="C11029" s="40" t="s">
        <v>21766</v>
      </c>
      <c r="D11029" s="14" t="s">
        <v>26346</v>
      </c>
      <c r="E11029" s="13" t="s">
        <v>26347</v>
      </c>
      <c r="F11029" s="14" t="s">
        <v>21766</v>
      </c>
      <c r="G11029" s="14" t="s">
        <v>10531</v>
      </c>
      <c r="H11029" s="41" t="s">
        <v>6712</v>
      </c>
      <c r="I11029" s="42" t="s">
        <v>85</v>
      </c>
      <c r="J11029" s="43">
        <f t="shared" si="1"/>
        <v>22</v>
      </c>
      <c r="K11029" s="7" t="str">
        <f t="shared" si="2"/>
        <v>ENG30-08276720-nškola</v>
      </c>
      <c r="L11029" s="7" t="str">
        <f>ifna(VLOOKUP(K11029,'Лист1'!D:E,2,false))</f>
        <v/>
      </c>
      <c r="M11029" s="9"/>
      <c r="N11029" s="9"/>
      <c r="O11029" s="9"/>
      <c r="P11029" s="9"/>
      <c r="Q11029" s="9"/>
      <c r="R11029" s="9"/>
    </row>
    <row r="11030" ht="15.75" customHeight="1">
      <c r="A11030" s="14" t="s">
        <v>11</v>
      </c>
      <c r="B11030" s="14" t="s">
        <v>12</v>
      </c>
      <c r="C11030" s="40" t="s">
        <v>21766</v>
      </c>
      <c r="D11030" s="14" t="s">
        <v>26348</v>
      </c>
      <c r="E11030" s="13" t="s">
        <v>26349</v>
      </c>
      <c r="F11030" s="14" t="s">
        <v>21766</v>
      </c>
      <c r="G11030" s="14" t="s">
        <v>10531</v>
      </c>
      <c r="H11030" s="41" t="s">
        <v>6712</v>
      </c>
      <c r="I11030" s="42" t="s">
        <v>85</v>
      </c>
      <c r="J11030" s="55">
        <f t="shared" si="1"/>
        <v>48</v>
      </c>
      <c r="K11030" s="7" t="str">
        <f t="shared" si="2"/>
        <v>ENG30-08277393-nškola</v>
      </c>
      <c r="L11030" s="7" t="str">
        <f>ifna(VLOOKUP(K11030,'Лист1'!D:E,2,false))</f>
        <v/>
      </c>
      <c r="M11030" s="9"/>
      <c r="N11030" s="9"/>
      <c r="O11030" s="9"/>
      <c r="P11030" s="9"/>
      <c r="Q11030" s="9"/>
      <c r="R11030" s="9"/>
    </row>
    <row r="11031" ht="15.75" customHeight="1">
      <c r="A11031" s="14" t="s">
        <v>11</v>
      </c>
      <c r="B11031" s="14" t="s">
        <v>12</v>
      </c>
      <c r="C11031" s="40" t="s">
        <v>26340</v>
      </c>
      <c r="D11031" s="14" t="s">
        <v>26350</v>
      </c>
      <c r="E11031" s="13" t="s">
        <v>26351</v>
      </c>
      <c r="F11031" s="14" t="s">
        <v>26340</v>
      </c>
      <c r="G11031" s="14" t="s">
        <v>10531</v>
      </c>
      <c r="H11031" s="41" t="s">
        <v>6712</v>
      </c>
      <c r="I11031" s="42" t="s">
        <v>85</v>
      </c>
      <c r="J11031" s="121">
        <f t="shared" si="1"/>
        <v>25</v>
      </c>
      <c r="K11031" s="7" t="str">
        <f t="shared" si="2"/>
        <v>ENG30-08277805-nakademija</v>
      </c>
      <c r="L11031" s="7" t="str">
        <f>ifna(VLOOKUP(K11031,'Лист1'!D:E,2,false))</f>
        <v/>
      </c>
      <c r="M11031" s="9"/>
      <c r="N11031" s="9"/>
      <c r="O11031" s="9"/>
      <c r="P11031" s="9"/>
      <c r="Q11031" s="9"/>
      <c r="R11031" s="9"/>
    </row>
    <row r="11032" ht="15.75" customHeight="1">
      <c r="A11032" s="14" t="s">
        <v>11</v>
      </c>
      <c r="B11032" s="14" t="s">
        <v>12</v>
      </c>
      <c r="C11032" s="40" t="s">
        <v>25828</v>
      </c>
      <c r="D11032" s="14" t="s">
        <v>26352</v>
      </c>
      <c r="E11032" s="13" t="s">
        <v>26353</v>
      </c>
      <c r="F11032" s="14" t="s">
        <v>25831</v>
      </c>
      <c r="G11032" s="14" t="s">
        <v>10531</v>
      </c>
      <c r="H11032" s="41" t="s">
        <v>6712</v>
      </c>
      <c r="I11032" s="42" t="s">
        <v>85</v>
      </c>
      <c r="J11032" s="35">
        <f t="shared" si="1"/>
        <v>45</v>
      </c>
      <c r="K11032" s="7" t="str">
        <f t="shared" si="2"/>
        <v>ENG30-08278169-nkoledž</v>
      </c>
      <c r="L11032" s="7" t="str">
        <f>ifna(VLOOKUP(K11032,'Лист1'!D:E,2,false))</f>
        <v/>
      </c>
      <c r="M11032" s="9"/>
      <c r="N11032" s="9"/>
      <c r="O11032" s="9"/>
      <c r="P11032" s="9"/>
      <c r="Q11032" s="9"/>
      <c r="R11032" s="9"/>
    </row>
    <row r="11033" ht="15.75" customHeight="1">
      <c r="A11033" s="14" t="s">
        <v>11</v>
      </c>
      <c r="B11033" s="14" t="s">
        <v>12</v>
      </c>
      <c r="C11033" s="40" t="s">
        <v>26354</v>
      </c>
      <c r="D11033" s="14" t="s">
        <v>26355</v>
      </c>
      <c r="E11033" s="13" t="s">
        <v>26356</v>
      </c>
      <c r="F11033" s="14" t="s">
        <v>26357</v>
      </c>
      <c r="G11033" s="14" t="s">
        <v>10531</v>
      </c>
      <c r="H11033" s="41" t="s">
        <v>6712</v>
      </c>
      <c r="I11033" s="42" t="s">
        <v>85</v>
      </c>
      <c r="J11033" s="46">
        <f t="shared" si="1"/>
        <v>77</v>
      </c>
      <c r="K11033" s="7" t="str">
        <f t="shared" si="2"/>
        <v>ENG30-08284481-ngimnazija</v>
      </c>
      <c r="L11033" s="7" t="str">
        <f>ifna(VLOOKUP(K11033,'Лист1'!D:E,2,false))</f>
        <v/>
      </c>
      <c r="M11033" s="9"/>
      <c r="N11033" s="9"/>
      <c r="O11033" s="9"/>
      <c r="P11033" s="9"/>
      <c r="Q11033" s="9"/>
      <c r="R11033" s="9"/>
    </row>
    <row r="11034" ht="15.75" customHeight="1">
      <c r="A11034" s="14" t="s">
        <v>11</v>
      </c>
      <c r="B11034" s="14" t="s">
        <v>12</v>
      </c>
      <c r="C11034" s="40" t="s">
        <v>26358</v>
      </c>
      <c r="D11034" s="14" t="s">
        <v>26355</v>
      </c>
      <c r="E11034" s="13" t="s">
        <v>26356</v>
      </c>
      <c r="F11034" s="13" t="s">
        <v>26357</v>
      </c>
      <c r="G11034" s="14" t="s">
        <v>10531</v>
      </c>
      <c r="H11034" s="159" t="s">
        <v>6712</v>
      </c>
      <c r="I11034" s="116" t="s">
        <v>17</v>
      </c>
      <c r="J11034" s="77">
        <f t="shared" si="1"/>
        <v>77</v>
      </c>
      <c r="K11034" s="7" t="str">
        <f t="shared" si="2"/>
        <v>ENG30-08284481-nsrednja škola</v>
      </c>
      <c r="L11034" s="7" t="str">
        <f>ifna(VLOOKUP(K11034,'Лист1'!D:E,2,false))</f>
        <v/>
      </c>
      <c r="M11034" s="9"/>
      <c r="N11034" s="9"/>
      <c r="O11034" s="9"/>
      <c r="P11034" s="9"/>
      <c r="Q11034" s="9"/>
      <c r="R11034" s="9"/>
    </row>
    <row r="11035" ht="15.75" customHeight="1">
      <c r="A11035" s="14" t="s">
        <v>11</v>
      </c>
      <c r="B11035" s="14" t="s">
        <v>12</v>
      </c>
      <c r="C11035" s="40" t="s">
        <v>22038</v>
      </c>
      <c r="D11035" s="14" t="s">
        <v>26359</v>
      </c>
      <c r="E11035" s="13" t="s">
        <v>26360</v>
      </c>
      <c r="F11035" s="14" t="s">
        <v>22038</v>
      </c>
      <c r="G11035" s="14" t="s">
        <v>7415</v>
      </c>
      <c r="H11035" s="41" t="s">
        <v>6712</v>
      </c>
      <c r="I11035" s="42" t="s">
        <v>85</v>
      </c>
      <c r="J11035" s="22">
        <f t="shared" si="1"/>
        <v>35</v>
      </c>
      <c r="K11035" s="7" t="str">
        <f t="shared" si="2"/>
        <v>ENG30-08286163-nuniverzitet</v>
      </c>
      <c r="L11035" s="7" t="str">
        <f>ifna(VLOOKUP(K11035,'Лист1'!D:E,2,false))</f>
        <v/>
      </c>
      <c r="M11035" s="9"/>
      <c r="N11035" s="9"/>
      <c r="O11035" s="9"/>
      <c r="P11035" s="9"/>
      <c r="Q11035" s="9"/>
      <c r="R11035" s="9"/>
    </row>
    <row r="11036" ht="15.75" customHeight="1">
      <c r="A11036" s="14" t="s">
        <v>11</v>
      </c>
      <c r="B11036" s="14" t="s">
        <v>12</v>
      </c>
      <c r="C11036" s="40" t="s">
        <v>22038</v>
      </c>
      <c r="D11036" s="14" t="s">
        <v>26361</v>
      </c>
      <c r="E11036" s="13" t="s">
        <v>26362</v>
      </c>
      <c r="F11036" s="14" t="s">
        <v>22038</v>
      </c>
      <c r="G11036" s="14" t="s">
        <v>10531</v>
      </c>
      <c r="H11036" s="41" t="s">
        <v>6712</v>
      </c>
      <c r="I11036" s="42" t="s">
        <v>85</v>
      </c>
      <c r="J11036" s="33">
        <f t="shared" si="1"/>
        <v>120</v>
      </c>
      <c r="K11036" s="7" t="str">
        <f t="shared" si="2"/>
        <v>ENG30-08286569-nuniverzitet</v>
      </c>
      <c r="L11036" s="7" t="str">
        <f>ifna(VLOOKUP(K11036,'Лист1'!D:E,2,false))</f>
        <v/>
      </c>
      <c r="M11036" s="9"/>
      <c r="N11036" s="9"/>
      <c r="O11036" s="9"/>
      <c r="P11036" s="9"/>
      <c r="Q11036" s="9"/>
      <c r="R11036" s="9"/>
    </row>
    <row r="11037" ht="15.75" customHeight="1">
      <c r="A11037" s="14" t="s">
        <v>11</v>
      </c>
      <c r="B11037" s="14" t="s">
        <v>12</v>
      </c>
      <c r="C11037" s="40" t="s">
        <v>26340</v>
      </c>
      <c r="D11037" s="14" t="s">
        <v>26363</v>
      </c>
      <c r="E11037" s="13" t="s">
        <v>26364</v>
      </c>
      <c r="F11037" s="14" t="s">
        <v>26365</v>
      </c>
      <c r="G11037" s="14" t="s">
        <v>10531</v>
      </c>
      <c r="H11037" s="41" t="s">
        <v>6712</v>
      </c>
      <c r="I11037" s="42" t="s">
        <v>85</v>
      </c>
      <c r="J11037" s="25">
        <f t="shared" si="1"/>
        <v>75</v>
      </c>
      <c r="K11037" s="7" t="str">
        <f t="shared" si="2"/>
        <v>ENG30-08287436-nakademija</v>
      </c>
      <c r="L11037" s="7" t="str">
        <f>ifna(VLOOKUP(K11037,'Лист1'!D:E,2,false))</f>
        <v/>
      </c>
      <c r="M11037" s="9"/>
      <c r="N11037" s="9"/>
      <c r="O11037" s="9"/>
      <c r="P11037" s="9"/>
      <c r="Q11037" s="9"/>
      <c r="R11037" s="9"/>
    </row>
    <row r="11038" ht="15.75" customHeight="1">
      <c r="A11038" s="14" t="s">
        <v>11</v>
      </c>
      <c r="B11038" s="14" t="s">
        <v>12</v>
      </c>
      <c r="C11038" s="40" t="s">
        <v>26366</v>
      </c>
      <c r="D11038" s="14" t="s">
        <v>26363</v>
      </c>
      <c r="E11038" s="13" t="s">
        <v>26364</v>
      </c>
      <c r="F11038" s="14" t="s">
        <v>26365</v>
      </c>
      <c r="G11038" s="14" t="s">
        <v>10531</v>
      </c>
      <c r="H11038" s="41" t="s">
        <v>6712</v>
      </c>
      <c r="I11038" s="42" t="s">
        <v>85</v>
      </c>
      <c r="J11038" s="99">
        <f t="shared" si="1"/>
        <v>75</v>
      </c>
      <c r="K11038" s="7" t="str">
        <f t="shared" si="2"/>
        <v>ENG30-08287436-nkonzervatorijum</v>
      </c>
      <c r="L11038" s="7" t="str">
        <f>ifna(VLOOKUP(K11038,'Лист1'!D:E,2,false))</f>
        <v/>
      </c>
      <c r="M11038" s="9"/>
      <c r="N11038" s="9"/>
      <c r="O11038" s="9"/>
      <c r="P11038" s="9"/>
      <c r="Q11038" s="9"/>
      <c r="R11038" s="9"/>
    </row>
    <row r="11039" ht="15.75" customHeight="1">
      <c r="A11039" s="14" t="s">
        <v>11</v>
      </c>
      <c r="B11039" s="14" t="s">
        <v>12</v>
      </c>
      <c r="C11039" s="40" t="s">
        <v>26367</v>
      </c>
      <c r="D11039" s="14" t="s">
        <v>26368</v>
      </c>
      <c r="E11039" s="13" t="s">
        <v>26369</v>
      </c>
      <c r="F11039" s="14" t="s">
        <v>26370</v>
      </c>
      <c r="G11039" s="14" t="s">
        <v>10531</v>
      </c>
      <c r="H11039" s="41" t="s">
        <v>6712</v>
      </c>
      <c r="I11039" s="42" t="s">
        <v>85</v>
      </c>
      <c r="J11039" s="22">
        <f t="shared" si="1"/>
        <v>40</v>
      </c>
      <c r="K11039" s="7" t="str">
        <f t="shared" si="2"/>
        <v>ENG30-08287586-nosoblje</v>
      </c>
      <c r="L11039" s="7" t="str">
        <f>ifna(VLOOKUP(K11039,'Лист1'!D:E,2,false))</f>
        <v/>
      </c>
      <c r="M11039" s="9"/>
      <c r="N11039" s="9"/>
      <c r="O11039" s="9"/>
      <c r="P11039" s="9"/>
      <c r="Q11039" s="9"/>
      <c r="R11039" s="9"/>
    </row>
    <row r="11040" ht="15.75" customHeight="1">
      <c r="A11040" s="14" t="s">
        <v>11</v>
      </c>
      <c r="B11040" s="14" t="s">
        <v>12</v>
      </c>
      <c r="C11040" s="40" t="s">
        <v>26122</v>
      </c>
      <c r="D11040" s="14" t="s">
        <v>26371</v>
      </c>
      <c r="E11040" s="13" t="s">
        <v>26372</v>
      </c>
      <c r="F11040" s="14" t="s">
        <v>26373</v>
      </c>
      <c r="G11040" s="14" t="s">
        <v>8686</v>
      </c>
      <c r="H11040" s="41" t="s">
        <v>6712</v>
      </c>
      <c r="I11040" s="42" t="s">
        <v>85</v>
      </c>
      <c r="J11040" s="51">
        <f t="shared" si="1"/>
        <v>66</v>
      </c>
      <c r="K11040" s="7" t="str">
        <f t="shared" si="2"/>
        <v>ENG30-08287844-ncivilizacija</v>
      </c>
      <c r="L11040" s="7" t="str">
        <f>ifna(VLOOKUP(K11040,'Лист1'!D:E,2,false))</f>
        <v/>
      </c>
      <c r="M11040" s="9"/>
      <c r="N11040" s="9"/>
      <c r="O11040" s="9"/>
      <c r="P11040" s="9"/>
      <c r="Q11040" s="9"/>
      <c r="R11040" s="9"/>
    </row>
    <row r="11041" ht="15.75" customHeight="1">
      <c r="A11041" s="14" t="s">
        <v>11</v>
      </c>
      <c r="B11041" s="14" t="s">
        <v>12</v>
      </c>
      <c r="C11041" s="40" t="s">
        <v>12113</v>
      </c>
      <c r="D11041" s="14" t="s">
        <v>26371</v>
      </c>
      <c r="E11041" s="13" t="s">
        <v>26372</v>
      </c>
      <c r="F11041" s="14" t="s">
        <v>26373</v>
      </c>
      <c r="G11041" s="14" t="s">
        <v>8686</v>
      </c>
      <c r="H11041" s="41" t="s">
        <v>6712</v>
      </c>
      <c r="I11041" s="42" t="s">
        <v>85</v>
      </c>
      <c r="J11041" s="38">
        <f t="shared" si="1"/>
        <v>66</v>
      </c>
      <c r="K11041" s="7" t="str">
        <f t="shared" si="2"/>
        <v>ENG30-08287844-nkultura</v>
      </c>
      <c r="L11041" s="7" t="str">
        <f>ifna(VLOOKUP(K11041,'Лист1'!D:E,2,false))</f>
        <v/>
      </c>
      <c r="M11041" s="9"/>
      <c r="N11041" s="9"/>
      <c r="O11041" s="9"/>
      <c r="P11041" s="9"/>
      <c r="Q11041" s="9"/>
      <c r="R11041" s="9"/>
    </row>
    <row r="11042" ht="15.75" customHeight="1">
      <c r="A11042" s="14" t="s">
        <v>11</v>
      </c>
      <c r="B11042" s="14" t="s">
        <v>12</v>
      </c>
      <c r="C11042" s="40" t="s">
        <v>26374</v>
      </c>
      <c r="D11042" s="14" t="s">
        <v>26375</v>
      </c>
      <c r="E11042" s="13" t="s">
        <v>26376</v>
      </c>
      <c r="F11042" s="14" t="s">
        <v>26374</v>
      </c>
      <c r="G11042" s="14" t="s">
        <v>6960</v>
      </c>
      <c r="H11042" s="41" t="s">
        <v>6712</v>
      </c>
      <c r="I11042" s="42" t="s">
        <v>85</v>
      </c>
      <c r="J11042" s="46">
        <f t="shared" si="1"/>
        <v>52</v>
      </c>
      <c r="K11042" s="7" t="str">
        <f t="shared" si="2"/>
        <v>ENG30-08293336-nflota</v>
      </c>
      <c r="L11042" s="7" t="str">
        <f>ifna(VLOOKUP(K11042,'Лист1'!D:E,2,false))</f>
        <v/>
      </c>
      <c r="M11042" s="9"/>
      <c r="N11042" s="9"/>
      <c r="O11042" s="9"/>
      <c r="P11042" s="9"/>
      <c r="Q11042" s="9"/>
      <c r="R11042" s="9"/>
    </row>
    <row r="11043" ht="15.75" customHeight="1">
      <c r="A11043" s="14" t="s">
        <v>11</v>
      </c>
      <c r="B11043" s="14" t="s">
        <v>12</v>
      </c>
      <c r="C11043" s="40" t="s">
        <v>26377</v>
      </c>
      <c r="D11043" s="14" t="s">
        <v>26378</v>
      </c>
      <c r="E11043" s="13" t="s">
        <v>26379</v>
      </c>
      <c r="F11043" s="14" t="s">
        <v>26380</v>
      </c>
      <c r="G11043" s="14" t="s">
        <v>6960</v>
      </c>
      <c r="H11043" s="41" t="s">
        <v>6712</v>
      </c>
      <c r="I11043" s="42" t="s">
        <v>85</v>
      </c>
      <c r="J11043" s="43">
        <f t="shared" si="1"/>
        <v>44</v>
      </c>
      <c r="K11043" s="7" t="str">
        <f t="shared" si="2"/>
        <v>ENG30-08293490-npark</v>
      </c>
      <c r="L11043" s="7" t="str">
        <f>ifna(VLOOKUP(K11043,'Лист1'!D:E,2,false))</f>
        <v/>
      </c>
      <c r="M11043" s="9"/>
      <c r="N11043" s="9"/>
      <c r="O11043" s="9"/>
      <c r="P11043" s="9"/>
      <c r="Q11043" s="9"/>
      <c r="R11043" s="9"/>
    </row>
    <row r="11044" ht="15.75" customHeight="1">
      <c r="A11044" s="14" t="s">
        <v>11</v>
      </c>
      <c r="B11044" s="14" t="s">
        <v>12</v>
      </c>
      <c r="C11044" s="40" t="s">
        <v>26381</v>
      </c>
      <c r="D11044" s="14" t="s">
        <v>26382</v>
      </c>
      <c r="E11044" s="13" t="s">
        <v>26383</v>
      </c>
      <c r="F11044" s="14" t="s">
        <v>26384</v>
      </c>
      <c r="G11044" s="14" t="s">
        <v>8285</v>
      </c>
      <c r="H11044" s="41" t="s">
        <v>6712</v>
      </c>
      <c r="I11044" s="42" t="s">
        <v>85</v>
      </c>
      <c r="J11044" s="45">
        <f t="shared" si="1"/>
        <v>61</v>
      </c>
      <c r="K11044" s="7" t="str">
        <f t="shared" si="2"/>
        <v>ENG30-08293982-nkoalicija</v>
      </c>
      <c r="L11044" s="7" t="str">
        <f>ifna(VLOOKUP(K11044,'Лист1'!D:E,2,false))</f>
        <v/>
      </c>
      <c r="M11044" s="9"/>
      <c r="N11044" s="9"/>
      <c r="O11044" s="9"/>
      <c r="P11044" s="9"/>
      <c r="Q11044" s="9"/>
      <c r="R11044" s="9"/>
    </row>
    <row r="11045" ht="15.75" customHeight="1">
      <c r="A11045" s="14" t="s">
        <v>11</v>
      </c>
      <c r="B11045" s="14" t="s">
        <v>12</v>
      </c>
      <c r="C11045" s="40" t="s">
        <v>13966</v>
      </c>
      <c r="D11045" s="14" t="s">
        <v>26385</v>
      </c>
      <c r="E11045" s="13" t="s">
        <v>26386</v>
      </c>
      <c r="F11045" s="14" t="s">
        <v>26387</v>
      </c>
      <c r="G11045" s="14" t="s">
        <v>8285</v>
      </c>
      <c r="H11045" s="41" t="s">
        <v>6712</v>
      </c>
      <c r="I11045" s="42" t="s">
        <v>85</v>
      </c>
      <c r="J11045" s="45">
        <f t="shared" si="1"/>
        <v>33</v>
      </c>
      <c r="K11045" s="7" t="str">
        <f t="shared" si="2"/>
        <v>ENG30-08303275-nfederacija</v>
      </c>
      <c r="L11045" s="7" t="str">
        <f>ifna(VLOOKUP(K11045,'Лист1'!D:E,2,false))</f>
        <v/>
      </c>
      <c r="M11045" s="9"/>
      <c r="N11045" s="9"/>
      <c r="O11045" s="9"/>
      <c r="P11045" s="9"/>
      <c r="Q11045" s="9"/>
      <c r="R11045" s="9"/>
    </row>
    <row r="11046" ht="15.75" customHeight="1">
      <c r="A11046" s="14" t="s">
        <v>11</v>
      </c>
      <c r="B11046" s="14" t="s">
        <v>12</v>
      </c>
      <c r="C11046" s="40" t="s">
        <v>26388</v>
      </c>
      <c r="D11046" s="14" t="s">
        <v>26385</v>
      </c>
      <c r="E11046" s="13" t="s">
        <v>26386</v>
      </c>
      <c r="F11046" s="14" t="s">
        <v>26387</v>
      </c>
      <c r="G11046" s="14" t="s">
        <v>8285</v>
      </c>
      <c r="H11046" s="41" t="s">
        <v>6712</v>
      </c>
      <c r="I11046" s="42" t="s">
        <v>85</v>
      </c>
      <c r="J11046" s="70">
        <f t="shared" si="1"/>
        <v>33</v>
      </c>
      <c r="K11046" s="7" t="str">
        <f t="shared" si="2"/>
        <v>ENG30-08303275-nkonfederacija</v>
      </c>
      <c r="L11046" s="7" t="str">
        <f>ifna(VLOOKUP(K11046,'Лист1'!D:E,2,false))</f>
        <v/>
      </c>
      <c r="M11046" s="9"/>
      <c r="N11046" s="9"/>
      <c r="O11046" s="9"/>
      <c r="P11046" s="9"/>
      <c r="Q11046" s="9"/>
      <c r="R11046" s="9"/>
    </row>
    <row r="11047" ht="15.75" customHeight="1">
      <c r="A11047" s="14" t="s">
        <v>11</v>
      </c>
      <c r="B11047" s="14" t="s">
        <v>12</v>
      </c>
      <c r="C11047" s="40" t="s">
        <v>13966</v>
      </c>
      <c r="D11047" s="14" t="s">
        <v>26389</v>
      </c>
      <c r="E11047" s="13" t="s">
        <v>26390</v>
      </c>
      <c r="F11047" s="14" t="s">
        <v>13966</v>
      </c>
      <c r="G11047" s="14" t="s">
        <v>8285</v>
      </c>
      <c r="H11047" s="41" t="s">
        <v>6712</v>
      </c>
      <c r="I11047" s="42" t="s">
        <v>85</v>
      </c>
      <c r="J11047" s="47">
        <f t="shared" si="1"/>
        <v>58</v>
      </c>
      <c r="K11047" s="7" t="str">
        <f t="shared" si="2"/>
        <v>ENG30-08303504-nfederacija</v>
      </c>
      <c r="L11047" s="7" t="str">
        <f>ifna(VLOOKUP(K11047,'Лист1'!D:E,2,false))</f>
        <v/>
      </c>
      <c r="M11047" s="9"/>
      <c r="N11047" s="9"/>
      <c r="O11047" s="9"/>
      <c r="P11047" s="9"/>
      <c r="Q11047" s="9"/>
      <c r="R11047" s="9"/>
    </row>
    <row r="11048" ht="15.75" customHeight="1">
      <c r="A11048" s="14" t="s">
        <v>11</v>
      </c>
      <c r="B11048" s="14" t="s">
        <v>12</v>
      </c>
      <c r="C11048" s="40" t="s">
        <v>26151</v>
      </c>
      <c r="D11048" s="14" t="s">
        <v>26391</v>
      </c>
      <c r="E11048" s="13" t="s">
        <v>26392</v>
      </c>
      <c r="F11048" s="14" t="s">
        <v>26151</v>
      </c>
      <c r="G11048" s="14" t="s">
        <v>8285</v>
      </c>
      <c r="H11048" s="41" t="s">
        <v>6712</v>
      </c>
      <c r="I11048" s="42" t="s">
        <v>85</v>
      </c>
      <c r="J11048" s="39">
        <f t="shared" si="1"/>
        <v>58</v>
      </c>
      <c r="K11048" s="7" t="str">
        <f t="shared" si="2"/>
        <v>ENG30-08303692-nnacija</v>
      </c>
      <c r="L11048" s="7" t="str">
        <f>ifna(VLOOKUP(K11048,'Лист1'!D:E,2,false))</f>
        <v/>
      </c>
      <c r="M11048" s="9"/>
      <c r="N11048" s="9"/>
      <c r="O11048" s="9"/>
      <c r="P11048" s="9"/>
      <c r="Q11048" s="9"/>
      <c r="R11048" s="9"/>
    </row>
    <row r="11049" ht="15.75" customHeight="1">
      <c r="A11049" s="14" t="s">
        <v>11</v>
      </c>
      <c r="B11049" s="14" t="s">
        <v>12</v>
      </c>
      <c r="C11049" s="40" t="s">
        <v>26393</v>
      </c>
      <c r="D11049" s="14" t="s">
        <v>26394</v>
      </c>
      <c r="E11049" s="13" t="s">
        <v>26395</v>
      </c>
      <c r="F11049" s="14" t="s">
        <v>26396</v>
      </c>
      <c r="G11049" s="14" t="s">
        <v>8285</v>
      </c>
      <c r="H11049" s="41" t="s">
        <v>6712</v>
      </c>
      <c r="I11049" s="42" t="s">
        <v>85</v>
      </c>
      <c r="J11049" s="50">
        <f t="shared" si="1"/>
        <v>76</v>
      </c>
      <c r="K11049" s="7" t="str">
        <f t="shared" si="2"/>
        <v>ENG30-08304895-nliga</v>
      </c>
      <c r="L11049" s="7" t="str">
        <f>ifna(VLOOKUP(K11049,'Лист1'!D:E,2,false))</f>
        <v/>
      </c>
      <c r="M11049" s="9"/>
      <c r="N11049" s="9"/>
      <c r="O11049" s="9"/>
      <c r="P11049" s="9"/>
      <c r="Q11049" s="9"/>
      <c r="R11049" s="9"/>
    </row>
    <row r="11050" ht="15.75" customHeight="1">
      <c r="A11050" s="14" t="s">
        <v>11</v>
      </c>
      <c r="B11050" s="14" t="s">
        <v>12</v>
      </c>
      <c r="C11050" s="40" t="s">
        <v>9472</v>
      </c>
      <c r="D11050" s="14" t="s">
        <v>26394</v>
      </c>
      <c r="E11050" s="13" t="s">
        <v>26395</v>
      </c>
      <c r="F11050" s="14" t="s">
        <v>26396</v>
      </c>
      <c r="G11050" s="14" t="s">
        <v>8285</v>
      </c>
      <c r="H11050" s="41" t="s">
        <v>6712</v>
      </c>
      <c r="I11050" s="42" t="s">
        <v>85</v>
      </c>
      <c r="J11050" s="50">
        <f t="shared" si="1"/>
        <v>76</v>
      </c>
      <c r="K11050" s="7" t="str">
        <f t="shared" si="2"/>
        <v>ENG30-08304895-nunija</v>
      </c>
      <c r="L11050" s="7" t="str">
        <f>ifna(VLOOKUP(K11050,'Лист1'!D:E,2,false))</f>
        <v/>
      </c>
      <c r="M11050" s="9"/>
      <c r="N11050" s="9"/>
      <c r="O11050" s="9"/>
      <c r="P11050" s="9"/>
      <c r="Q11050" s="9"/>
      <c r="R11050" s="9"/>
    </row>
    <row r="11051" ht="15.75" customHeight="1">
      <c r="A11051" s="14" t="s">
        <v>11</v>
      </c>
      <c r="B11051" s="14" t="s">
        <v>12</v>
      </c>
      <c r="C11051" s="40" t="s">
        <v>26388</v>
      </c>
      <c r="D11051" s="14" t="s">
        <v>26397</v>
      </c>
      <c r="E11051" s="13" t="s">
        <v>26398</v>
      </c>
      <c r="F11051" s="14" t="s">
        <v>26399</v>
      </c>
      <c r="G11051" s="14" t="s">
        <v>8285</v>
      </c>
      <c r="H11051" s="41" t="s">
        <v>6712</v>
      </c>
      <c r="I11051" s="42" t="s">
        <v>85</v>
      </c>
      <c r="J11051" s="73">
        <f t="shared" si="1"/>
        <v>70</v>
      </c>
      <c r="K11051" s="7" t="str">
        <f t="shared" si="2"/>
        <v>ENG30-08305114-nkonfederacija</v>
      </c>
      <c r="L11051" s="7" t="str">
        <f>ifna(VLOOKUP(K11051,'Лист1'!D:E,2,false))</f>
        <v/>
      </c>
      <c r="M11051" s="9"/>
      <c r="N11051" s="9"/>
      <c r="O11051" s="9"/>
      <c r="P11051" s="9"/>
      <c r="Q11051" s="9"/>
      <c r="R11051" s="9"/>
    </row>
    <row r="11052" ht="15.75" customHeight="1">
      <c r="A11052" s="14" t="s">
        <v>11</v>
      </c>
      <c r="B11052" s="14" t="s">
        <v>12</v>
      </c>
      <c r="C11052" s="40" t="s">
        <v>26393</v>
      </c>
      <c r="D11052" s="14" t="s">
        <v>26397</v>
      </c>
      <c r="E11052" s="13" t="s">
        <v>26398</v>
      </c>
      <c r="F11052" s="14" t="s">
        <v>26399</v>
      </c>
      <c r="G11052" s="14" t="s">
        <v>8285</v>
      </c>
      <c r="H11052" s="41" t="s">
        <v>6712</v>
      </c>
      <c r="I11052" s="42" t="s">
        <v>85</v>
      </c>
      <c r="J11052" s="51">
        <f t="shared" si="1"/>
        <v>70</v>
      </c>
      <c r="K11052" s="7" t="str">
        <f t="shared" si="2"/>
        <v>ENG30-08305114-nliga</v>
      </c>
      <c r="L11052" s="7" t="str">
        <f>ifna(VLOOKUP(K11052,'Лист1'!D:E,2,false))</f>
        <v/>
      </c>
      <c r="M11052" s="9"/>
      <c r="N11052" s="9"/>
      <c r="O11052" s="9"/>
      <c r="P11052" s="9"/>
      <c r="Q11052" s="9"/>
      <c r="R11052" s="9"/>
    </row>
    <row r="11053" ht="15.75" customHeight="1">
      <c r="A11053" s="14" t="s">
        <v>11</v>
      </c>
      <c r="B11053" s="14" t="s">
        <v>12</v>
      </c>
      <c r="C11053" s="40" t="s">
        <v>24825</v>
      </c>
      <c r="D11053" s="14" t="s">
        <v>26397</v>
      </c>
      <c r="E11053" s="13" t="s">
        <v>26398</v>
      </c>
      <c r="F11053" s="14" t="s">
        <v>26399</v>
      </c>
      <c r="G11053" s="14" t="s">
        <v>8285</v>
      </c>
      <c r="H11053" s="41" t="s">
        <v>6712</v>
      </c>
      <c r="I11053" s="42" t="s">
        <v>85</v>
      </c>
      <c r="J11053" s="61">
        <f t="shared" si="1"/>
        <v>70</v>
      </c>
      <c r="K11053" s="7" t="str">
        <f t="shared" si="2"/>
        <v>ENG30-08305114-nsavez</v>
      </c>
      <c r="L11053" s="7" t="str">
        <f>ifna(VLOOKUP(K11053,'Лист1'!D:E,2,false))</f>
        <v/>
      </c>
      <c r="M11053" s="9"/>
      <c r="N11053" s="9"/>
      <c r="O11053" s="9"/>
      <c r="P11053" s="9"/>
      <c r="Q11053" s="9"/>
      <c r="R11053" s="9"/>
    </row>
    <row r="11054" ht="15.75" customHeight="1">
      <c r="A11054" s="14" t="s">
        <v>11</v>
      </c>
      <c r="B11054" s="14" t="s">
        <v>12</v>
      </c>
      <c r="C11054" s="40" t="s">
        <v>26400</v>
      </c>
      <c r="D11054" s="14" t="s">
        <v>26401</v>
      </c>
      <c r="E11054" s="13" t="s">
        <v>26402</v>
      </c>
      <c r="F11054" s="14" t="s">
        <v>26400</v>
      </c>
      <c r="G11054" s="14" t="s">
        <v>8285</v>
      </c>
      <c r="H11054" s="41" t="s">
        <v>6712</v>
      </c>
      <c r="I11054" s="42" t="s">
        <v>85</v>
      </c>
      <c r="J11054" s="47">
        <f t="shared" si="1"/>
        <v>20</v>
      </c>
      <c r="K11054" s="7" t="str">
        <f t="shared" si="2"/>
        <v>ENG30-08305942-nsaveznik</v>
      </c>
      <c r="L11054" s="7" t="str">
        <f>ifna(VLOOKUP(K11054,'Лист1'!D:E,2,false))</f>
        <v/>
      </c>
      <c r="M11054" s="9"/>
      <c r="N11054" s="9"/>
      <c r="O11054" s="9"/>
      <c r="P11054" s="9"/>
      <c r="Q11054" s="9"/>
      <c r="R11054" s="9"/>
    </row>
    <row r="11055" ht="15.75" customHeight="1">
      <c r="A11055" s="14" t="s">
        <v>11</v>
      </c>
      <c r="B11055" s="14" t="s">
        <v>12</v>
      </c>
      <c r="C11055" s="40" t="s">
        <v>14348</v>
      </c>
      <c r="D11055" s="14" t="s">
        <v>26403</v>
      </c>
      <c r="E11055" s="13" t="s">
        <v>26404</v>
      </c>
      <c r="F11055" s="14" t="s">
        <v>14348</v>
      </c>
      <c r="G11055" s="14" t="s">
        <v>6772</v>
      </c>
      <c r="H11055" s="41" t="s">
        <v>6712</v>
      </c>
      <c r="I11055" s="42" t="s">
        <v>85</v>
      </c>
      <c r="J11055" s="39">
        <f t="shared" si="1"/>
        <v>31</v>
      </c>
      <c r="K11055" s="7" t="str">
        <f t="shared" si="2"/>
        <v>ENG30-08307589-nsastanak</v>
      </c>
      <c r="L11055" s="7" t="str">
        <f>ifna(VLOOKUP(K11055,'Лист1'!D:E,2,false))</f>
        <v/>
      </c>
      <c r="M11055" s="9"/>
      <c r="N11055" s="9"/>
      <c r="O11055" s="9"/>
      <c r="P11055" s="9"/>
      <c r="Q11055" s="9"/>
      <c r="R11055" s="9"/>
    </row>
    <row r="11056" ht="15.75" customHeight="1">
      <c r="A11056" s="14" t="s">
        <v>11</v>
      </c>
      <c r="B11056" s="14" t="s">
        <v>12</v>
      </c>
      <c r="C11056" s="40" t="s">
        <v>26405</v>
      </c>
      <c r="D11056" s="14" t="s">
        <v>26406</v>
      </c>
      <c r="E11056" s="13" t="s">
        <v>26407</v>
      </c>
      <c r="F11056" s="14" t="s">
        <v>26405</v>
      </c>
      <c r="G11056" s="14" t="s">
        <v>6772</v>
      </c>
      <c r="H11056" s="41" t="s">
        <v>6712</v>
      </c>
      <c r="I11056" s="42" t="s">
        <v>85</v>
      </c>
      <c r="J11056" s="51">
        <f t="shared" si="1"/>
        <v>29</v>
      </c>
      <c r="K11056" s="7" t="str">
        <f t="shared" si="2"/>
        <v>ENG30-08308410-nkonklava</v>
      </c>
      <c r="L11056" s="7" t="str">
        <f>ifna(VLOOKUP(K11056,'Лист1'!D:E,2,false))</f>
        <v/>
      </c>
      <c r="M11056" s="9"/>
      <c r="N11056" s="9"/>
      <c r="O11056" s="9"/>
      <c r="P11056" s="9"/>
      <c r="Q11056" s="9"/>
      <c r="R11056" s="9"/>
    </row>
    <row r="11057" ht="15.75" customHeight="1">
      <c r="A11057" s="14" t="s">
        <v>11</v>
      </c>
      <c r="B11057" s="14" t="s">
        <v>12</v>
      </c>
      <c r="C11057" s="40" t="s">
        <v>25117</v>
      </c>
      <c r="D11057" s="14" t="s">
        <v>26408</v>
      </c>
      <c r="E11057" s="13" t="s">
        <v>26409</v>
      </c>
      <c r="F11057" s="14" t="s">
        <v>25117</v>
      </c>
      <c r="G11057" s="14" t="s">
        <v>6772</v>
      </c>
      <c r="H11057" s="41" t="s">
        <v>6712</v>
      </c>
      <c r="I11057" s="42" t="s">
        <v>85</v>
      </c>
      <c r="J11057" s="47">
        <f t="shared" si="1"/>
        <v>126</v>
      </c>
      <c r="K11057" s="7" t="str">
        <f t="shared" si="2"/>
        <v>ENG30-08308497-nkonferencija</v>
      </c>
      <c r="L11057" s="7" t="str">
        <f>ifna(VLOOKUP(K11057,'Лист1'!D:E,2,false))</f>
        <v/>
      </c>
      <c r="M11057" s="9"/>
      <c r="N11057" s="9"/>
      <c r="O11057" s="9"/>
      <c r="P11057" s="9"/>
      <c r="Q11057" s="9"/>
      <c r="R11057" s="9"/>
    </row>
    <row r="11058" ht="15.75" customHeight="1">
      <c r="A11058" s="14" t="s">
        <v>11</v>
      </c>
      <c r="B11058" s="14" t="s">
        <v>12</v>
      </c>
      <c r="C11058" s="40" t="s">
        <v>24656</v>
      </c>
      <c r="D11058" s="14" t="s">
        <v>26410</v>
      </c>
      <c r="E11058" s="13" t="s">
        <v>26411</v>
      </c>
      <c r="F11058" s="14" t="s">
        <v>26412</v>
      </c>
      <c r="G11058" s="14" t="s">
        <v>6772</v>
      </c>
      <c r="H11058" s="41" t="s">
        <v>6712</v>
      </c>
      <c r="I11058" s="42" t="s">
        <v>85</v>
      </c>
      <c r="J11058" s="51">
        <f t="shared" si="1"/>
        <v>32</v>
      </c>
      <c r="K11058" s="7" t="str">
        <f t="shared" si="2"/>
        <v>ENG30-08309409-nsavet</v>
      </c>
      <c r="L11058" s="7" t="str">
        <f>ifna(VLOOKUP(K11058,'Лист1'!D:E,2,false))</f>
        <v/>
      </c>
      <c r="M11058" s="9"/>
      <c r="N11058" s="9"/>
      <c r="O11058" s="9"/>
      <c r="P11058" s="9"/>
      <c r="Q11058" s="9"/>
      <c r="R11058" s="9"/>
    </row>
    <row r="11059" ht="15.75" customHeight="1">
      <c r="A11059" s="14" t="s">
        <v>11</v>
      </c>
      <c r="B11059" s="14" t="s">
        <v>12</v>
      </c>
      <c r="C11059" s="40" t="s">
        <v>26413</v>
      </c>
      <c r="D11059" s="14" t="s">
        <v>26410</v>
      </c>
      <c r="E11059" s="13" t="s">
        <v>26411</v>
      </c>
      <c r="F11059" s="14" t="s">
        <v>26412</v>
      </c>
      <c r="G11059" s="14" t="s">
        <v>6772</v>
      </c>
      <c r="H11059" s="41" t="s">
        <v>6712</v>
      </c>
      <c r="I11059" s="42" t="s">
        <v>85</v>
      </c>
      <c r="J11059" s="28">
        <f t="shared" si="1"/>
        <v>32</v>
      </c>
      <c r="K11059" s="7" t="str">
        <f t="shared" si="2"/>
        <v>ENG30-08309409-nveće</v>
      </c>
      <c r="L11059" s="7" t="str">
        <f>ifna(VLOOKUP(K11059,'Лист1'!D:E,2,false))</f>
        <v/>
      </c>
      <c r="M11059" s="9"/>
      <c r="N11059" s="9"/>
      <c r="O11059" s="9"/>
      <c r="P11059" s="9"/>
      <c r="Q11059" s="9"/>
      <c r="R11059" s="9"/>
    </row>
    <row r="11060" ht="15.75" customHeight="1">
      <c r="A11060" s="14" t="s">
        <v>11</v>
      </c>
      <c r="B11060" s="14" t="s">
        <v>12</v>
      </c>
      <c r="C11060" s="40" t="s">
        <v>14348</v>
      </c>
      <c r="D11060" s="14" t="s">
        <v>26414</v>
      </c>
      <c r="E11060" s="13" t="s">
        <v>26415</v>
      </c>
      <c r="F11060" s="14" t="s">
        <v>26416</v>
      </c>
      <c r="G11060" s="14" t="s">
        <v>6772</v>
      </c>
      <c r="H11060" s="41" t="s">
        <v>6712</v>
      </c>
      <c r="I11060" s="42" t="s">
        <v>85</v>
      </c>
      <c r="J11060" s="27">
        <f t="shared" si="1"/>
        <v>30</v>
      </c>
      <c r="K11060" s="7" t="str">
        <f t="shared" si="2"/>
        <v>ENG30-08310389-nsastanak</v>
      </c>
      <c r="L11060" s="7" t="str">
        <f>ifna(VLOOKUP(K11060,'Лист1'!D:E,2,false))</f>
        <v/>
      </c>
      <c r="M11060" s="9"/>
      <c r="N11060" s="9"/>
      <c r="O11060" s="9"/>
      <c r="P11060" s="9"/>
      <c r="Q11060" s="9"/>
      <c r="R11060" s="9"/>
    </row>
    <row r="11061" ht="15.75" customHeight="1">
      <c r="A11061" s="14" t="s">
        <v>11</v>
      </c>
      <c r="B11061" s="14" t="s">
        <v>12</v>
      </c>
      <c r="C11061" s="40" t="s">
        <v>24656</v>
      </c>
      <c r="D11061" s="14" t="s">
        <v>26417</v>
      </c>
      <c r="E11061" s="13" t="s">
        <v>26418</v>
      </c>
      <c r="F11061" s="14" t="s">
        <v>26419</v>
      </c>
      <c r="G11061" s="14" t="s">
        <v>10445</v>
      </c>
      <c r="H11061" s="41" t="s">
        <v>6712</v>
      </c>
      <c r="I11061" s="42" t="s">
        <v>85</v>
      </c>
      <c r="J11061" s="33">
        <f t="shared" si="1"/>
        <v>44</v>
      </c>
      <c r="K11061" s="7" t="str">
        <f t="shared" si="2"/>
        <v>ENG30-08310949-nsavet</v>
      </c>
      <c r="L11061" s="7" t="str">
        <f>ifna(VLOOKUP(K11061,'Лист1'!D:E,2,false))</f>
        <v/>
      </c>
      <c r="M11061" s="9"/>
      <c r="N11061" s="9"/>
      <c r="O11061" s="9"/>
      <c r="P11061" s="9"/>
      <c r="Q11061" s="9"/>
      <c r="R11061" s="9"/>
    </row>
    <row r="11062" ht="15.75" customHeight="1">
      <c r="A11062" s="14" t="s">
        <v>11</v>
      </c>
      <c r="B11062" s="14" t="s">
        <v>12</v>
      </c>
      <c r="C11062" s="40" t="s">
        <v>26413</v>
      </c>
      <c r="D11062" s="14" t="s">
        <v>26417</v>
      </c>
      <c r="E11062" s="13" t="s">
        <v>26418</v>
      </c>
      <c r="F11062" s="14" t="s">
        <v>26419</v>
      </c>
      <c r="G11062" s="14" t="s">
        <v>10445</v>
      </c>
      <c r="H11062" s="41" t="s">
        <v>6712</v>
      </c>
      <c r="I11062" s="42" t="s">
        <v>85</v>
      </c>
      <c r="J11062" s="80">
        <f t="shared" si="1"/>
        <v>44</v>
      </c>
      <c r="K11062" s="7" t="str">
        <f t="shared" si="2"/>
        <v>ENG30-08310949-nveće</v>
      </c>
      <c r="L11062" s="7" t="str">
        <f>ifna(VLOOKUP(K11062,'Лист1'!D:E,2,false))</f>
        <v/>
      </c>
      <c r="M11062" s="9"/>
      <c r="N11062" s="9"/>
      <c r="O11062" s="9"/>
      <c r="P11062" s="9"/>
      <c r="Q11062" s="9"/>
      <c r="R11062" s="9"/>
    </row>
    <row r="11063" ht="15.75" customHeight="1">
      <c r="A11063" s="14" t="s">
        <v>11</v>
      </c>
      <c r="B11063" s="14" t="s">
        <v>12</v>
      </c>
      <c r="C11063" s="40" t="s">
        <v>26143</v>
      </c>
      <c r="D11063" s="14" t="s">
        <v>26420</v>
      </c>
      <c r="E11063" s="13" t="s">
        <v>26421</v>
      </c>
      <c r="F11063" s="14" t="s">
        <v>26422</v>
      </c>
      <c r="G11063" s="14" t="s">
        <v>8285</v>
      </c>
      <c r="H11063" s="41" t="s">
        <v>6712</v>
      </c>
      <c r="I11063" s="42" t="s">
        <v>85</v>
      </c>
      <c r="J11063" s="46">
        <f t="shared" si="1"/>
        <v>32</v>
      </c>
      <c r="K11063" s="7" t="str">
        <f t="shared" si="2"/>
        <v>ENG30-08318691-nkongres</v>
      </c>
      <c r="L11063" s="7" t="str">
        <f>ifna(VLOOKUP(K11063,'Лист1'!D:E,2,false))</f>
        <v/>
      </c>
      <c r="M11063" s="9"/>
      <c r="N11063" s="9"/>
      <c r="O11063" s="9"/>
      <c r="P11063" s="9"/>
      <c r="Q11063" s="9"/>
      <c r="R11063" s="9"/>
    </row>
    <row r="11064" ht="15.75" customHeight="1">
      <c r="A11064" s="14" t="s">
        <v>11</v>
      </c>
      <c r="B11064" s="14" t="s">
        <v>12</v>
      </c>
      <c r="C11064" s="40" t="s">
        <v>19981</v>
      </c>
      <c r="D11064" s="14" t="s">
        <v>26420</v>
      </c>
      <c r="E11064" s="13" t="s">
        <v>26421</v>
      </c>
      <c r="F11064" s="14" t="s">
        <v>26422</v>
      </c>
      <c r="G11064" s="14" t="s">
        <v>8285</v>
      </c>
      <c r="H11064" s="41" t="s">
        <v>6712</v>
      </c>
      <c r="I11064" s="42" t="s">
        <v>85</v>
      </c>
      <c r="J11064" s="43">
        <f t="shared" si="1"/>
        <v>32</v>
      </c>
      <c r="K11064" s="7" t="str">
        <f t="shared" si="2"/>
        <v>ENG30-08318691-nskupština</v>
      </c>
      <c r="L11064" s="7" t="str">
        <f>ifna(VLOOKUP(K11064,'Лист1'!D:E,2,false))</f>
        <v/>
      </c>
      <c r="M11064" s="9"/>
      <c r="N11064" s="9"/>
      <c r="O11064" s="9"/>
      <c r="P11064" s="9"/>
      <c r="Q11064" s="9"/>
      <c r="R11064" s="9"/>
    </row>
    <row r="11065" ht="15.75" customHeight="1">
      <c r="A11065" s="14" t="s">
        <v>11</v>
      </c>
      <c r="B11065" s="14" t="s">
        <v>12</v>
      </c>
      <c r="C11065" s="40" t="s">
        <v>19981</v>
      </c>
      <c r="D11065" s="14" t="s">
        <v>26423</v>
      </c>
      <c r="E11065" s="13" t="s">
        <v>26424</v>
      </c>
      <c r="F11065" s="14" t="s">
        <v>19981</v>
      </c>
      <c r="G11065" s="14" t="s">
        <v>8285</v>
      </c>
      <c r="H11065" s="41" t="s">
        <v>6712</v>
      </c>
      <c r="I11065" s="42" t="s">
        <v>85</v>
      </c>
      <c r="J11065" s="46">
        <f t="shared" si="1"/>
        <v>54</v>
      </c>
      <c r="K11065" s="7" t="str">
        <f t="shared" si="2"/>
        <v>ENG30-08318904-nskupština</v>
      </c>
      <c r="L11065" s="7" t="str">
        <f>ifna(VLOOKUP(K11065,'Лист1'!D:E,2,false))</f>
        <v/>
      </c>
      <c r="M11065" s="9"/>
      <c r="N11065" s="9"/>
      <c r="O11065" s="9"/>
      <c r="P11065" s="9"/>
      <c r="Q11065" s="9"/>
      <c r="R11065" s="9"/>
    </row>
    <row r="11066" ht="15.75" customHeight="1">
      <c r="A11066" s="14" t="s">
        <v>11</v>
      </c>
      <c r="B11066" s="14" t="s">
        <v>12</v>
      </c>
      <c r="C11066" s="40" t="s">
        <v>26425</v>
      </c>
      <c r="D11066" s="14" t="s">
        <v>26426</v>
      </c>
      <c r="E11066" s="13" t="s">
        <v>26427</v>
      </c>
      <c r="F11066" s="14" t="s">
        <v>26428</v>
      </c>
      <c r="G11066" s="14" t="s">
        <v>8285</v>
      </c>
      <c r="H11066" s="41" t="s">
        <v>6712</v>
      </c>
      <c r="I11066" s="42" t="s">
        <v>85</v>
      </c>
      <c r="J11066" s="101">
        <f t="shared" si="1"/>
        <v>59</v>
      </c>
      <c r="K11066" s="7" t="str">
        <f t="shared" si="2"/>
        <v>ENG30-08319198-nparlament</v>
      </c>
      <c r="L11066" s="7" t="str">
        <f>ifna(VLOOKUP(K11066,'Лист1'!D:E,2,false))</f>
        <v/>
      </c>
      <c r="M11066" s="9"/>
      <c r="N11066" s="9"/>
      <c r="O11066" s="9"/>
      <c r="P11066" s="9"/>
      <c r="Q11066" s="9"/>
      <c r="R11066" s="9"/>
    </row>
    <row r="11067" ht="15.75" customHeight="1">
      <c r="A11067" s="14" t="s">
        <v>11</v>
      </c>
      <c r="B11067" s="14" t="s">
        <v>12</v>
      </c>
      <c r="C11067" s="40" t="s">
        <v>19981</v>
      </c>
      <c r="D11067" s="14" t="s">
        <v>26426</v>
      </c>
      <c r="E11067" s="13" t="s">
        <v>26427</v>
      </c>
      <c r="F11067" s="14" t="s">
        <v>26428</v>
      </c>
      <c r="G11067" s="14" t="s">
        <v>8285</v>
      </c>
      <c r="H11067" s="41" t="s">
        <v>6712</v>
      </c>
      <c r="I11067" s="42" t="s">
        <v>85</v>
      </c>
      <c r="J11067" s="39">
        <f t="shared" si="1"/>
        <v>59</v>
      </c>
      <c r="K11067" s="7" t="str">
        <f t="shared" si="2"/>
        <v>ENG30-08319198-nskupština</v>
      </c>
      <c r="L11067" s="7" t="str">
        <f>ifna(VLOOKUP(K11067,'Лист1'!D:E,2,false))</f>
        <v/>
      </c>
      <c r="M11067" s="9"/>
      <c r="N11067" s="9"/>
      <c r="O11067" s="9"/>
      <c r="P11067" s="9"/>
      <c r="Q11067" s="9"/>
      <c r="R11067" s="9"/>
    </row>
    <row r="11068" ht="15.75" customHeight="1">
      <c r="A11068" s="14" t="s">
        <v>11</v>
      </c>
      <c r="B11068" s="14" t="s">
        <v>12</v>
      </c>
      <c r="C11068" s="40" t="s">
        <v>26429</v>
      </c>
      <c r="D11068" s="14" t="s">
        <v>26430</v>
      </c>
      <c r="E11068" s="13" t="s">
        <v>26431</v>
      </c>
      <c r="F11068" s="14" t="s">
        <v>26429</v>
      </c>
      <c r="G11068" s="14" t="s">
        <v>10445</v>
      </c>
      <c r="H11068" s="41" t="s">
        <v>6712</v>
      </c>
      <c r="I11068" s="42" t="s">
        <v>85</v>
      </c>
      <c r="J11068" s="61">
        <f t="shared" si="1"/>
        <v>22</v>
      </c>
      <c r="K11068" s="7" t="str">
        <f t="shared" si="2"/>
        <v>ENG30-08322981-nodbor</v>
      </c>
      <c r="L11068" s="7" t="str">
        <f>ifna(VLOOKUP(K11068,'Лист1'!D:E,2,false))</f>
        <v/>
      </c>
      <c r="M11068" s="9"/>
      <c r="N11068" s="9"/>
      <c r="O11068" s="9"/>
      <c r="P11068" s="9"/>
      <c r="Q11068" s="9"/>
      <c r="R11068" s="9"/>
    </row>
    <row r="11069" ht="15.75" customHeight="1">
      <c r="A11069" s="14" t="s">
        <v>11</v>
      </c>
      <c r="B11069" s="14" t="s">
        <v>12</v>
      </c>
      <c r="C11069" s="40" t="s">
        <v>26432</v>
      </c>
      <c r="D11069" s="14" t="s">
        <v>26433</v>
      </c>
      <c r="E11069" s="13" t="s">
        <v>26434</v>
      </c>
      <c r="F11069" s="14" t="s">
        <v>26432</v>
      </c>
      <c r="G11069" s="14" t="s">
        <v>10445</v>
      </c>
      <c r="H11069" s="41" t="s">
        <v>6712</v>
      </c>
      <c r="I11069" s="42" t="s">
        <v>85</v>
      </c>
      <c r="J11069" s="28">
        <f t="shared" si="1"/>
        <v>122</v>
      </c>
      <c r="K11069" s="7" t="str">
        <f t="shared" si="2"/>
        <v>ENG30-08324274-nsekretarijat</v>
      </c>
      <c r="L11069" s="7" t="str">
        <f>ifna(VLOOKUP(K11069,'Лист1'!D:E,2,false))</f>
        <v/>
      </c>
      <c r="M11069" s="9"/>
      <c r="N11069" s="9"/>
      <c r="O11069" s="9"/>
      <c r="P11069" s="9"/>
      <c r="Q11069" s="9"/>
      <c r="R11069" s="9"/>
    </row>
    <row r="11070" ht="15.75" customHeight="1">
      <c r="A11070" s="14" t="s">
        <v>11</v>
      </c>
      <c r="B11070" s="14" t="s">
        <v>12</v>
      </c>
      <c r="C11070" s="40" t="s">
        <v>26435</v>
      </c>
      <c r="D11070" s="14" t="s">
        <v>26436</v>
      </c>
      <c r="E11070" s="13" t="s">
        <v>26437</v>
      </c>
      <c r="F11070" s="14" t="s">
        <v>26435</v>
      </c>
      <c r="G11070" s="14" t="s">
        <v>10445</v>
      </c>
      <c r="H11070" s="41" t="s">
        <v>6712</v>
      </c>
      <c r="I11070" s="42" t="s">
        <v>85</v>
      </c>
      <c r="J11070" s="18">
        <f t="shared" si="1"/>
        <v>59</v>
      </c>
      <c r="K11070" s="7" t="str">
        <f t="shared" si="2"/>
        <v>ENG30-08324514-nkomisija</v>
      </c>
      <c r="L11070" s="7" t="str">
        <f>ifna(VLOOKUP(K11070,'Лист1'!D:E,2,false))</f>
        <v/>
      </c>
      <c r="M11070" s="9"/>
      <c r="N11070" s="9"/>
      <c r="O11070" s="9"/>
      <c r="P11070" s="9"/>
      <c r="Q11070" s="9"/>
      <c r="R11070" s="9"/>
    </row>
    <row r="11071" ht="15.75" customHeight="1">
      <c r="A11071" s="14" t="s">
        <v>11</v>
      </c>
      <c r="B11071" s="14" t="s">
        <v>12</v>
      </c>
      <c r="C11071" s="40" t="s">
        <v>12319</v>
      </c>
      <c r="D11071" s="14" t="s">
        <v>26438</v>
      </c>
      <c r="E11071" s="13" t="s">
        <v>26439</v>
      </c>
      <c r="F11071" s="14" t="s">
        <v>26440</v>
      </c>
      <c r="G11071" s="14" t="s">
        <v>6772</v>
      </c>
      <c r="H11071" s="41" t="s">
        <v>6712</v>
      </c>
      <c r="I11071" s="42" t="s">
        <v>85</v>
      </c>
      <c r="J11071" s="51">
        <f t="shared" si="1"/>
        <v>31</v>
      </c>
      <c r="K11071" s="7" t="str">
        <f t="shared" si="2"/>
        <v>ENG30-08327816-npredavanje</v>
      </c>
      <c r="L11071" s="7" t="str">
        <f>ifna(VLOOKUP(K11071,'Лист1'!D:E,2,false))</f>
        <v/>
      </c>
      <c r="M11071" s="9"/>
      <c r="N11071" s="9"/>
      <c r="O11071" s="9"/>
      <c r="P11071" s="9"/>
      <c r="Q11071" s="9"/>
      <c r="R11071" s="9"/>
    </row>
    <row r="11072" ht="15.75" customHeight="1">
      <c r="A11072" s="14" t="s">
        <v>11</v>
      </c>
      <c r="B11072" s="14" t="s">
        <v>12</v>
      </c>
      <c r="C11072" s="40" t="s">
        <v>12313</v>
      </c>
      <c r="D11072" s="14" t="s">
        <v>26438</v>
      </c>
      <c r="E11072" s="13" t="s">
        <v>26439</v>
      </c>
      <c r="F11072" s="14" t="s">
        <v>26440</v>
      </c>
      <c r="G11072" s="14" t="s">
        <v>6772</v>
      </c>
      <c r="H11072" s="41" t="s">
        <v>6712</v>
      </c>
      <c r="I11072" s="42" t="s">
        <v>85</v>
      </c>
      <c r="J11072" s="60">
        <f t="shared" si="1"/>
        <v>31</v>
      </c>
      <c r="K11072" s="7" t="str">
        <f t="shared" si="2"/>
        <v>ENG30-08327816-nseminar</v>
      </c>
      <c r="L11072" s="7" t="str">
        <f>ifna(VLOOKUP(K11072,'Лист1'!D:E,2,false))</f>
        <v/>
      </c>
      <c r="M11072" s="9"/>
      <c r="N11072" s="9"/>
      <c r="O11072" s="9"/>
      <c r="P11072" s="9"/>
      <c r="Q11072" s="9"/>
      <c r="R11072" s="9"/>
    </row>
    <row r="11073" ht="15.75" customHeight="1">
      <c r="A11073" s="14" t="s">
        <v>11</v>
      </c>
      <c r="B11073" s="14" t="s">
        <v>12</v>
      </c>
      <c r="C11073" s="40" t="s">
        <v>26441</v>
      </c>
      <c r="D11073" s="14" t="s">
        <v>26442</v>
      </c>
      <c r="E11073" s="13" t="s">
        <v>26443</v>
      </c>
      <c r="F11073" s="14" t="s">
        <v>26441</v>
      </c>
      <c r="G11073" s="14" t="s">
        <v>7810</v>
      </c>
      <c r="H11073" s="41" t="s">
        <v>6712</v>
      </c>
      <c r="I11073" s="42" t="s">
        <v>85</v>
      </c>
      <c r="J11073" s="46">
        <f t="shared" si="1"/>
        <v>61</v>
      </c>
      <c r="K11073" s="7" t="str">
        <f t="shared" si="2"/>
        <v>ENG30-08336627-nrepertoar</v>
      </c>
      <c r="L11073" s="7" t="str">
        <f>ifna(VLOOKUP(K11073,'Лист1'!D:E,2,false))</f>
        <v/>
      </c>
      <c r="M11073" s="9"/>
      <c r="N11073" s="9"/>
      <c r="O11073" s="9"/>
      <c r="P11073" s="9"/>
      <c r="Q11073" s="9"/>
      <c r="R11073" s="9"/>
    </row>
    <row r="11074" ht="15.75" customHeight="1">
      <c r="A11074" s="14" t="s">
        <v>11</v>
      </c>
      <c r="B11074" s="14" t="s">
        <v>12</v>
      </c>
      <c r="C11074" s="40" t="s">
        <v>26441</v>
      </c>
      <c r="D11074" s="14" t="s">
        <v>26444</v>
      </c>
      <c r="E11074" s="13" t="s">
        <v>26445</v>
      </c>
      <c r="F11074" s="14" t="s">
        <v>26441</v>
      </c>
      <c r="G11074" s="14" t="s">
        <v>6772</v>
      </c>
      <c r="H11074" s="41" t="s">
        <v>6712</v>
      </c>
      <c r="I11074" s="42" t="s">
        <v>85</v>
      </c>
      <c r="J11074" s="36">
        <f t="shared" si="1"/>
        <v>76</v>
      </c>
      <c r="K11074" s="7" t="str">
        <f t="shared" si="2"/>
        <v>ENG30-08336844-nrepertoar</v>
      </c>
      <c r="L11074" s="7" t="str">
        <f>ifna(VLOOKUP(K11074,'Лист1'!D:E,2,false))</f>
        <v/>
      </c>
      <c r="M11074" s="9"/>
      <c r="N11074" s="9"/>
      <c r="O11074" s="9"/>
      <c r="P11074" s="9"/>
      <c r="Q11074" s="9"/>
      <c r="R11074" s="9"/>
    </row>
    <row r="11075" ht="15.75" customHeight="1">
      <c r="A11075" s="14" t="s">
        <v>11</v>
      </c>
      <c r="B11075" s="14" t="s">
        <v>12</v>
      </c>
      <c r="C11075" s="40" t="s">
        <v>26053</v>
      </c>
      <c r="D11075" s="14" t="s">
        <v>26446</v>
      </c>
      <c r="E11075" s="13" t="s">
        <v>26447</v>
      </c>
      <c r="F11075" s="14" t="s">
        <v>26448</v>
      </c>
      <c r="G11075" s="14" t="s">
        <v>10445</v>
      </c>
      <c r="H11075" s="41" t="s">
        <v>6712</v>
      </c>
      <c r="I11075" s="42" t="s">
        <v>85</v>
      </c>
      <c r="J11075" s="39">
        <f t="shared" si="1"/>
        <v>33</v>
      </c>
      <c r="K11075" s="7" t="str">
        <f t="shared" si="2"/>
        <v>ENG30-08337324-nagencija</v>
      </c>
      <c r="L11075" s="7" t="str">
        <f>ifna(VLOOKUP(K11075,'Лист1'!D:E,2,false))</f>
        <v/>
      </c>
      <c r="M11075" s="9"/>
      <c r="N11075" s="9"/>
      <c r="O11075" s="9"/>
      <c r="P11075" s="9"/>
      <c r="Q11075" s="9"/>
      <c r="R11075" s="9"/>
    </row>
    <row r="11076" ht="15.75" customHeight="1">
      <c r="A11076" s="14" t="s">
        <v>11</v>
      </c>
      <c r="B11076" s="14" t="s">
        <v>12</v>
      </c>
      <c r="C11076" s="40" t="s">
        <v>21578</v>
      </c>
      <c r="D11076" s="14" t="s">
        <v>26446</v>
      </c>
      <c r="E11076" s="13" t="s">
        <v>26447</v>
      </c>
      <c r="F11076" s="14" t="s">
        <v>26448</v>
      </c>
      <c r="G11076" s="14" t="s">
        <v>10445</v>
      </c>
      <c r="H11076" s="41" t="s">
        <v>6712</v>
      </c>
      <c r="I11076" s="42" t="s">
        <v>85</v>
      </c>
      <c r="J11076" s="43">
        <f t="shared" si="1"/>
        <v>33</v>
      </c>
      <c r="K11076" s="7" t="str">
        <f t="shared" si="2"/>
        <v>ENG30-08337324-nbiro</v>
      </c>
      <c r="L11076" s="7" t="str">
        <f>ifna(VLOOKUP(K11076,'Лист1'!D:E,2,false))</f>
        <v/>
      </c>
      <c r="M11076" s="9"/>
      <c r="N11076" s="9"/>
      <c r="O11076" s="9"/>
      <c r="P11076" s="9"/>
      <c r="Q11076" s="9"/>
      <c r="R11076" s="9"/>
    </row>
    <row r="11077" ht="15.75" customHeight="1">
      <c r="A11077" s="14" t="s">
        <v>11</v>
      </c>
      <c r="B11077" s="14" t="s">
        <v>12</v>
      </c>
      <c r="C11077" s="40" t="s">
        <v>26233</v>
      </c>
      <c r="D11077" s="14" t="s">
        <v>26449</v>
      </c>
      <c r="E11077" s="13" t="s">
        <v>26450</v>
      </c>
      <c r="F11077" s="14" t="s">
        <v>26233</v>
      </c>
      <c r="G11077" s="14"/>
      <c r="H11077" s="41" t="s">
        <v>6712</v>
      </c>
      <c r="I11077" s="42" t="s">
        <v>85</v>
      </c>
      <c r="J11077" s="38">
        <f t="shared" si="1"/>
        <v>56</v>
      </c>
      <c r="K11077" s="7" t="str">
        <f t="shared" si="2"/>
        <v>ENG30-08348815-npolicija</v>
      </c>
      <c r="L11077" s="7" t="str">
        <f>ifna(VLOOKUP(K11077,'Лист1'!D:E,2,false))</f>
        <v/>
      </c>
      <c r="M11077" s="9"/>
      <c r="N11077" s="9"/>
      <c r="O11077" s="9"/>
      <c r="P11077" s="9"/>
      <c r="Q11077" s="9"/>
      <c r="R11077" s="9"/>
    </row>
    <row r="11078" ht="15.75" customHeight="1">
      <c r="A11078" s="14" t="s">
        <v>11</v>
      </c>
      <c r="B11078" s="14" t="s">
        <v>12</v>
      </c>
      <c r="C11078" s="40" t="s">
        <v>22861</v>
      </c>
      <c r="D11078" s="14" t="s">
        <v>26451</v>
      </c>
      <c r="E11078" s="13" t="s">
        <v>26452</v>
      </c>
      <c r="F11078" s="14" t="s">
        <v>22861</v>
      </c>
      <c r="G11078" s="14" t="s">
        <v>10445</v>
      </c>
      <c r="H11078" s="41" t="s">
        <v>6712</v>
      </c>
      <c r="I11078" s="42" t="s">
        <v>85</v>
      </c>
      <c r="J11078" s="61">
        <f t="shared" si="1"/>
        <v>57</v>
      </c>
      <c r="K11078" s="7" t="str">
        <f t="shared" si="2"/>
        <v>ENG30-08349350-norgan</v>
      </c>
      <c r="L11078" s="7" t="str">
        <f>ifna(VLOOKUP(K11078,'Лист1'!D:E,2,false))</f>
        <v/>
      </c>
      <c r="M11078" s="9"/>
      <c r="N11078" s="9"/>
      <c r="O11078" s="9"/>
      <c r="P11078" s="9"/>
      <c r="Q11078" s="9"/>
      <c r="R11078" s="9"/>
    </row>
    <row r="11079" ht="15.75" customHeight="1">
      <c r="A11079" s="14" t="s">
        <v>11</v>
      </c>
      <c r="B11079" s="14" t="s">
        <v>12</v>
      </c>
      <c r="C11079" s="40" t="s">
        <v>26453</v>
      </c>
      <c r="D11079" s="14" t="s">
        <v>26454</v>
      </c>
      <c r="E11079" s="13" t="s">
        <v>26455</v>
      </c>
      <c r="F11079" s="13" t="s">
        <v>26456</v>
      </c>
      <c r="G11079" s="14" t="s">
        <v>8285</v>
      </c>
      <c r="H11079" s="159" t="s">
        <v>6712</v>
      </c>
      <c r="I11079" s="116" t="s">
        <v>17</v>
      </c>
      <c r="J11079" s="45">
        <f t="shared" si="1"/>
        <v>32</v>
      </c>
      <c r="K11079" s="7" t="str">
        <f t="shared" si="2"/>
        <v>ENG30-08357129-nsavezna vlada</v>
      </c>
      <c r="L11079" s="7" t="str">
        <f>ifna(VLOOKUP(K11079,'Лист1'!D:E,2,false))</f>
        <v/>
      </c>
      <c r="M11079" s="9"/>
      <c r="N11079" s="9"/>
      <c r="O11079" s="9"/>
      <c r="P11079" s="9"/>
      <c r="Q11079" s="9"/>
      <c r="R11079" s="9"/>
    </row>
    <row r="11080" ht="15.75" customHeight="1">
      <c r="A11080" s="14" t="s">
        <v>11</v>
      </c>
      <c r="B11080" s="14" t="s">
        <v>12</v>
      </c>
      <c r="C11080" s="40" t="s">
        <v>6863</v>
      </c>
      <c r="D11080" s="14" t="s">
        <v>26457</v>
      </c>
      <c r="E11080" s="13" t="s">
        <v>26458</v>
      </c>
      <c r="F11080" s="14" t="s">
        <v>6863</v>
      </c>
      <c r="G11080" s="14" t="s">
        <v>8285</v>
      </c>
      <c r="H11080" s="41" t="s">
        <v>6712</v>
      </c>
      <c r="I11080" s="42" t="s">
        <v>85</v>
      </c>
      <c r="J11080" s="25">
        <f t="shared" si="1"/>
        <v>79</v>
      </c>
      <c r="K11080" s="7" t="str">
        <f t="shared" si="2"/>
        <v>ENG30-08358594-nćelija</v>
      </c>
      <c r="L11080" s="7" t="str">
        <f>ifna(VLOOKUP(K11080,'Лист1'!D:E,2,false))</f>
        <v/>
      </c>
      <c r="M11080" s="9"/>
      <c r="N11080" s="9"/>
      <c r="O11080" s="9"/>
      <c r="P11080" s="9"/>
      <c r="Q11080" s="9"/>
      <c r="R11080" s="9"/>
    </row>
    <row r="11081" ht="15.75" customHeight="1">
      <c r="A11081" s="14" t="s">
        <v>11</v>
      </c>
      <c r="B11081" s="14" t="s">
        <v>12</v>
      </c>
      <c r="C11081" s="40" t="s">
        <v>8541</v>
      </c>
      <c r="D11081" s="14" t="s">
        <v>26459</v>
      </c>
      <c r="E11081" s="13" t="s">
        <v>26460</v>
      </c>
      <c r="F11081" s="14" t="s">
        <v>26461</v>
      </c>
      <c r="G11081" s="14" t="s">
        <v>8285</v>
      </c>
      <c r="H11081" s="41" t="s">
        <v>6712</v>
      </c>
      <c r="I11081" s="42" t="s">
        <v>85</v>
      </c>
      <c r="J11081" s="77">
        <f t="shared" si="1"/>
        <v>65</v>
      </c>
      <c r="K11081" s="7" t="str">
        <f t="shared" si="2"/>
        <v>ENG30-08360672-notpor</v>
      </c>
      <c r="L11081" s="7" t="str">
        <f>ifna(VLOOKUP(K11081,'Лист1'!D:E,2,false))</f>
        <v/>
      </c>
      <c r="M11081" s="9"/>
      <c r="N11081" s="9"/>
      <c r="O11081" s="9"/>
      <c r="P11081" s="9"/>
      <c r="Q11081" s="9"/>
      <c r="R11081" s="9"/>
    </row>
    <row r="11082" ht="15.75" customHeight="1">
      <c r="A11082" s="14" t="s">
        <v>11</v>
      </c>
      <c r="B11082" s="14" t="s">
        <v>12</v>
      </c>
      <c r="C11082" s="40" t="s">
        <v>2016</v>
      </c>
      <c r="D11082" s="14" t="s">
        <v>26459</v>
      </c>
      <c r="E11082" s="13" t="s">
        <v>26460</v>
      </c>
      <c r="F11082" s="13" t="s">
        <v>26461</v>
      </c>
      <c r="G11082" s="14" t="s">
        <v>8285</v>
      </c>
      <c r="H11082" s="159" t="s">
        <v>6712</v>
      </c>
      <c r="I11082" s="116" t="s">
        <v>17</v>
      </c>
      <c r="J11082" s="68">
        <f t="shared" si="1"/>
        <v>65</v>
      </c>
      <c r="K11082" s="7" t="str">
        <f t="shared" si="2"/>
        <v>ENG30-08360672-npokret otpora</v>
      </c>
      <c r="L11082" s="7" t="str">
        <f>ifna(VLOOKUP(K11082,'Лист1'!D:E,2,false))</f>
        <v/>
      </c>
      <c r="M11082" s="9"/>
      <c r="N11082" s="9"/>
      <c r="O11082" s="9"/>
      <c r="P11082" s="9"/>
      <c r="Q11082" s="9"/>
      <c r="R11082" s="9"/>
    </row>
    <row r="11083" ht="15.75" customHeight="1">
      <c r="A11083" s="14" t="s">
        <v>11</v>
      </c>
      <c r="B11083" s="14" t="s">
        <v>12</v>
      </c>
      <c r="C11083" s="40" t="s">
        <v>23983</v>
      </c>
      <c r="D11083" s="14" t="s">
        <v>26462</v>
      </c>
      <c r="E11083" s="13" t="s">
        <v>26463</v>
      </c>
      <c r="F11083" s="14" t="s">
        <v>26464</v>
      </c>
      <c r="G11083" s="14" t="s">
        <v>8285</v>
      </c>
      <c r="H11083" s="41" t="s">
        <v>6712</v>
      </c>
      <c r="I11083" s="42" t="s">
        <v>85</v>
      </c>
      <c r="J11083" s="39">
        <f t="shared" si="1"/>
        <v>60</v>
      </c>
      <c r="K11083" s="7" t="str">
        <f t="shared" si="2"/>
        <v>ENG30-08361329-ndemokratija</v>
      </c>
      <c r="L11083" s="7" t="str">
        <f>ifna(VLOOKUP(K11083,'Лист1'!D:E,2,false))</f>
        <v/>
      </c>
      <c r="M11083" s="9"/>
      <c r="N11083" s="9"/>
      <c r="O11083" s="9"/>
      <c r="P11083" s="9"/>
      <c r="Q11083" s="9"/>
      <c r="R11083" s="9"/>
    </row>
    <row r="11084" ht="15.75" customHeight="1">
      <c r="A11084" s="14" t="s">
        <v>11</v>
      </c>
      <c r="B11084" s="14" t="s">
        <v>12</v>
      </c>
      <c r="C11084" s="40" t="s">
        <v>26465</v>
      </c>
      <c r="D11084" s="14" t="s">
        <v>26462</v>
      </c>
      <c r="E11084" s="13" t="s">
        <v>26463</v>
      </c>
      <c r="F11084" s="14" t="s">
        <v>26464</v>
      </c>
      <c r="G11084" s="14" t="s">
        <v>8285</v>
      </c>
      <c r="H11084" s="41" t="s">
        <v>6712</v>
      </c>
      <c r="I11084" s="42" t="s">
        <v>85</v>
      </c>
      <c r="J11084" s="83">
        <f t="shared" si="1"/>
        <v>60</v>
      </c>
      <c r="K11084" s="7" t="str">
        <f t="shared" si="2"/>
        <v>ENG30-08361329-nrepublika</v>
      </c>
      <c r="L11084" s="7" t="str">
        <f>ifna(VLOOKUP(K11084,'Лист1'!D:E,2,false))</f>
        <v/>
      </c>
      <c r="M11084" s="9"/>
      <c r="N11084" s="9"/>
      <c r="O11084" s="9"/>
      <c r="P11084" s="9"/>
      <c r="Q11084" s="9"/>
      <c r="R11084" s="9"/>
    </row>
    <row r="11085" ht="15.75" customHeight="1">
      <c r="A11085" s="14" t="s">
        <v>11</v>
      </c>
      <c r="B11085" s="14" t="s">
        <v>12</v>
      </c>
      <c r="C11085" s="40" t="s">
        <v>26465</v>
      </c>
      <c r="D11085" s="14" t="s">
        <v>26466</v>
      </c>
      <c r="E11085" s="13" t="s">
        <v>26467</v>
      </c>
      <c r="F11085" s="14" t="s">
        <v>26465</v>
      </c>
      <c r="G11085" s="14"/>
      <c r="H11085" s="41" t="s">
        <v>6712</v>
      </c>
      <c r="I11085" s="42" t="s">
        <v>85</v>
      </c>
      <c r="J11085" s="60">
        <f t="shared" si="1"/>
        <v>39</v>
      </c>
      <c r="K11085" s="7" t="str">
        <f t="shared" si="2"/>
        <v>ENG30-08362917-nrepublika</v>
      </c>
      <c r="L11085" s="7" t="str">
        <f>ifna(VLOOKUP(K11085,'Лист1'!D:E,2,false))</f>
        <v/>
      </c>
      <c r="M11085" s="9"/>
      <c r="N11085" s="9"/>
      <c r="O11085" s="9"/>
      <c r="P11085" s="9"/>
      <c r="Q11085" s="9"/>
      <c r="R11085" s="9"/>
    </row>
    <row r="11086" ht="15.75" customHeight="1">
      <c r="A11086" s="14" t="s">
        <v>11</v>
      </c>
      <c r="B11086" s="14" t="s">
        <v>12</v>
      </c>
      <c r="C11086" s="40" t="s">
        <v>26468</v>
      </c>
      <c r="D11086" s="14" t="s">
        <v>26469</v>
      </c>
      <c r="E11086" s="13" t="s">
        <v>26470</v>
      </c>
      <c r="F11086" s="14" t="s">
        <v>26468</v>
      </c>
      <c r="G11086" s="14" t="s">
        <v>8285</v>
      </c>
      <c r="H11086" s="41" t="s">
        <v>6712</v>
      </c>
      <c r="I11086" s="42" t="s">
        <v>85</v>
      </c>
      <c r="J11086" s="61">
        <f t="shared" si="1"/>
        <v>53</v>
      </c>
      <c r="K11086" s="7" t="str">
        <f t="shared" si="2"/>
        <v>ENG30-08363812-nmonarhija</v>
      </c>
      <c r="L11086" s="7" t="str">
        <f>ifna(VLOOKUP(K11086,'Лист1'!D:E,2,false))</f>
        <v/>
      </c>
      <c r="M11086" s="9"/>
      <c r="N11086" s="9"/>
      <c r="O11086" s="9"/>
      <c r="P11086" s="9"/>
      <c r="Q11086" s="9"/>
      <c r="R11086" s="9"/>
    </row>
    <row r="11087" ht="15.75" customHeight="1">
      <c r="A11087" s="14" t="s">
        <v>11</v>
      </c>
      <c r="B11087" s="14" t="s">
        <v>12</v>
      </c>
      <c r="C11087" s="40" t="s">
        <v>23918</v>
      </c>
      <c r="D11087" s="14" t="s">
        <v>26471</v>
      </c>
      <c r="E11087" s="13" t="s">
        <v>26472</v>
      </c>
      <c r="F11087" s="14" t="s">
        <v>26473</v>
      </c>
      <c r="G11087" s="14" t="s">
        <v>6960</v>
      </c>
      <c r="H11087" s="41" t="s">
        <v>6712</v>
      </c>
      <c r="I11087" s="42" t="s">
        <v>85</v>
      </c>
      <c r="J11087" s="37">
        <f t="shared" si="1"/>
        <v>45</v>
      </c>
      <c r="K11087" s="7" t="str">
        <f t="shared" si="2"/>
        <v>ENG30-08366753-nekonomija</v>
      </c>
      <c r="L11087" s="7" t="str">
        <f>ifna(VLOOKUP(K11087,'Лист1'!D:E,2,false))</f>
        <v/>
      </c>
      <c r="M11087" s="9"/>
      <c r="N11087" s="9"/>
      <c r="O11087" s="9"/>
      <c r="P11087" s="9"/>
      <c r="Q11087" s="9"/>
      <c r="R11087" s="9"/>
    </row>
    <row r="11088" ht="15.75" customHeight="1">
      <c r="A11088" s="14" t="s">
        <v>11</v>
      </c>
      <c r="B11088" s="14" t="s">
        <v>12</v>
      </c>
      <c r="C11088" s="40" t="s">
        <v>12054</v>
      </c>
      <c r="D11088" s="14" t="s">
        <v>26474</v>
      </c>
      <c r="E11088" s="13" t="s">
        <v>26475</v>
      </c>
      <c r="F11088" s="14" t="s">
        <v>26476</v>
      </c>
      <c r="G11088" s="14" t="s">
        <v>6815</v>
      </c>
      <c r="H11088" s="41" t="s">
        <v>6712</v>
      </c>
      <c r="I11088" s="42" t="s">
        <v>85</v>
      </c>
      <c r="J11088" s="38">
        <f t="shared" si="1"/>
        <v>72</v>
      </c>
      <c r="K11088" s="7" t="str">
        <f t="shared" si="2"/>
        <v>ENG30-08368907-ngeneracija</v>
      </c>
      <c r="L11088" s="7" t="str">
        <f>ifna(VLOOKUP(K11088,'Лист1'!D:E,2,false))</f>
        <v/>
      </c>
      <c r="M11088" s="9"/>
      <c r="N11088" s="9"/>
      <c r="O11088" s="9"/>
      <c r="P11088" s="9"/>
      <c r="Q11088" s="9"/>
      <c r="R11088" s="9"/>
    </row>
    <row r="11089" ht="15.75" customHeight="1">
      <c r="A11089" s="14" t="s">
        <v>11</v>
      </c>
      <c r="B11089" s="14" t="s">
        <v>12</v>
      </c>
      <c r="C11089" s="40" t="s">
        <v>26477</v>
      </c>
      <c r="D11089" s="14" t="s">
        <v>26474</v>
      </c>
      <c r="E11089" s="13" t="s">
        <v>26475</v>
      </c>
      <c r="F11089" s="14" t="s">
        <v>26476</v>
      </c>
      <c r="G11089" s="14" t="s">
        <v>6815</v>
      </c>
      <c r="H11089" s="41" t="s">
        <v>6712</v>
      </c>
      <c r="I11089" s="42" t="s">
        <v>85</v>
      </c>
      <c r="J11089" s="17">
        <f t="shared" si="1"/>
        <v>72</v>
      </c>
      <c r="K11089" s="7" t="str">
        <f t="shared" si="2"/>
        <v>ENG30-08368907-nvršnjak</v>
      </c>
      <c r="L11089" s="7" t="str">
        <f>ifna(VLOOKUP(K11089,'Лист1'!D:E,2,false))</f>
        <v/>
      </c>
      <c r="M11089" s="9"/>
      <c r="N11089" s="9"/>
      <c r="O11089" s="9"/>
      <c r="P11089" s="9"/>
      <c r="Q11089" s="9"/>
      <c r="R11089" s="9"/>
    </row>
    <row r="11090" ht="15.75" customHeight="1">
      <c r="A11090" s="14" t="s">
        <v>11</v>
      </c>
      <c r="B11090" s="14" t="s">
        <v>12</v>
      </c>
      <c r="C11090" s="40" t="s">
        <v>12054</v>
      </c>
      <c r="D11090" s="14" t="s">
        <v>26478</v>
      </c>
      <c r="E11090" s="13" t="s">
        <v>26479</v>
      </c>
      <c r="F11090" s="14" t="s">
        <v>26480</v>
      </c>
      <c r="G11090" s="14" t="s">
        <v>8599</v>
      </c>
      <c r="H11090" s="41" t="s">
        <v>6712</v>
      </c>
      <c r="I11090" s="42" t="s">
        <v>85</v>
      </c>
      <c r="J11090" s="98">
        <f t="shared" si="1"/>
        <v>71</v>
      </c>
      <c r="K11090" s="7" t="str">
        <f t="shared" si="2"/>
        <v>ENG30-08369406-ngeneracija</v>
      </c>
      <c r="L11090" s="7" t="str">
        <f>ifna(VLOOKUP(K11090,'Лист1'!D:E,2,false))</f>
        <v/>
      </c>
      <c r="M11090" s="9"/>
      <c r="N11090" s="9"/>
      <c r="O11090" s="9"/>
      <c r="P11090" s="9"/>
      <c r="Q11090" s="9"/>
      <c r="R11090" s="9"/>
    </row>
    <row r="11091" ht="15.75" customHeight="1">
      <c r="A11091" s="14" t="s">
        <v>11</v>
      </c>
      <c r="B11091" s="14" t="s">
        <v>12</v>
      </c>
      <c r="C11091" s="40" t="s">
        <v>25940</v>
      </c>
      <c r="D11091" s="14" t="s">
        <v>26481</v>
      </c>
      <c r="E11091" s="13" t="s">
        <v>26482</v>
      </c>
      <c r="F11091" s="14" t="s">
        <v>25940</v>
      </c>
      <c r="G11091" s="14" t="s">
        <v>8686</v>
      </c>
      <c r="H11091" s="41" t="s">
        <v>6712</v>
      </c>
      <c r="I11091" s="42" t="s">
        <v>85</v>
      </c>
      <c r="J11091" s="43">
        <f t="shared" si="1"/>
        <v>41</v>
      </c>
      <c r="K11091" s="7" t="str">
        <f t="shared" si="2"/>
        <v>ENG30-08372411-npleme</v>
      </c>
      <c r="L11091" s="7" t="str">
        <f>ifna(VLOOKUP(K11091,'Лист1'!D:E,2,false))</f>
        <v/>
      </c>
      <c r="M11091" s="9"/>
      <c r="N11091" s="9"/>
      <c r="O11091" s="9"/>
      <c r="P11091" s="9"/>
      <c r="Q11091" s="9"/>
      <c r="R11091" s="9"/>
    </row>
    <row r="11092" ht="15.75" customHeight="1">
      <c r="A11092" s="14" t="s">
        <v>11</v>
      </c>
      <c r="B11092" s="14" t="s">
        <v>12</v>
      </c>
      <c r="C11092" s="40" t="s">
        <v>26483</v>
      </c>
      <c r="D11092" s="14" t="s">
        <v>26484</v>
      </c>
      <c r="E11092" s="13" t="s">
        <v>26485</v>
      </c>
      <c r="F11092" s="14" t="s">
        <v>26486</v>
      </c>
      <c r="G11092" s="14" t="s">
        <v>8285</v>
      </c>
      <c r="H11092" s="41" t="s">
        <v>6712</v>
      </c>
      <c r="I11092" s="42" t="s">
        <v>85</v>
      </c>
      <c r="J11092" s="43">
        <f t="shared" si="1"/>
        <v>75</v>
      </c>
      <c r="K11092" s="7" t="str">
        <f t="shared" si="2"/>
        <v>ENG30-08374049-nkolonija</v>
      </c>
      <c r="L11092" s="7" t="str">
        <f>ifna(VLOOKUP(K11092,'Лист1'!D:E,2,false))</f>
        <v/>
      </c>
      <c r="M11092" s="9"/>
      <c r="N11092" s="9"/>
      <c r="O11092" s="9"/>
      <c r="P11092" s="9"/>
      <c r="Q11092" s="9"/>
      <c r="R11092" s="9"/>
    </row>
    <row r="11093" ht="15.75" customHeight="1">
      <c r="A11093" s="14" t="s">
        <v>11</v>
      </c>
      <c r="B11093" s="14" t="s">
        <v>12</v>
      </c>
      <c r="C11093" s="40" t="s">
        <v>26487</v>
      </c>
      <c r="D11093" s="14" t="s">
        <v>26484</v>
      </c>
      <c r="E11093" s="13" t="s">
        <v>26485</v>
      </c>
      <c r="F11093" s="14" t="s">
        <v>26486</v>
      </c>
      <c r="G11093" s="14" t="s">
        <v>8285</v>
      </c>
      <c r="H11093" s="41" t="s">
        <v>6712</v>
      </c>
      <c r="I11093" s="42" t="s">
        <v>85</v>
      </c>
      <c r="J11093" s="83">
        <f t="shared" si="1"/>
        <v>75</v>
      </c>
      <c r="K11093" s="7" t="str">
        <f t="shared" si="2"/>
        <v>ENG30-08374049-nnaseobina</v>
      </c>
      <c r="L11093" s="7" t="str">
        <f>ifna(VLOOKUP(K11093,'Лист1'!D:E,2,false))</f>
        <v/>
      </c>
      <c r="M11093" s="9"/>
      <c r="N11093" s="9"/>
      <c r="O11093" s="9"/>
      <c r="P11093" s="9"/>
      <c r="Q11093" s="9"/>
      <c r="R11093" s="9"/>
    </row>
    <row r="11094" ht="15.75" customHeight="1">
      <c r="A11094" s="14" t="s">
        <v>11</v>
      </c>
      <c r="B11094" s="14" t="s">
        <v>12</v>
      </c>
      <c r="C11094" s="40" t="s">
        <v>26488</v>
      </c>
      <c r="D11094" s="14" t="s">
        <v>26489</v>
      </c>
      <c r="E11094" s="13" t="s">
        <v>26490</v>
      </c>
      <c r="F11094" s="14" t="s">
        <v>26491</v>
      </c>
      <c r="G11094" s="14" t="s">
        <v>10445</v>
      </c>
      <c r="H11094" s="41" t="s">
        <v>6712</v>
      </c>
      <c r="I11094" s="42" t="s">
        <v>85</v>
      </c>
      <c r="J11094" s="50">
        <f t="shared" si="1"/>
        <v>53</v>
      </c>
      <c r="K11094" s="7" t="str">
        <f t="shared" si="2"/>
        <v>ENG30-08376051-nhijerarhija</v>
      </c>
      <c r="L11094" s="7" t="str">
        <f>ifna(VLOOKUP(K11094,'Лист1'!D:E,2,false))</f>
        <v/>
      </c>
      <c r="M11094" s="9"/>
      <c r="N11094" s="9"/>
      <c r="O11094" s="9"/>
      <c r="P11094" s="9"/>
      <c r="Q11094" s="9"/>
      <c r="R11094" s="9"/>
    </row>
    <row r="11095" ht="15.75" customHeight="1">
      <c r="A11095" s="14" t="s">
        <v>11</v>
      </c>
      <c r="B11095" s="14" t="s">
        <v>12</v>
      </c>
      <c r="C11095" s="40" t="s">
        <v>21911</v>
      </c>
      <c r="D11095" s="14" t="s">
        <v>26492</v>
      </c>
      <c r="E11095" s="13" t="s">
        <v>26493</v>
      </c>
      <c r="F11095" s="14" t="s">
        <v>26494</v>
      </c>
      <c r="G11095" s="14" t="s">
        <v>6772</v>
      </c>
      <c r="H11095" s="41" t="s">
        <v>6712</v>
      </c>
      <c r="I11095" s="42" t="s">
        <v>85</v>
      </c>
      <c r="J11095" s="50">
        <f t="shared" si="1"/>
        <v>56</v>
      </c>
      <c r="K11095" s="7" t="str">
        <f t="shared" si="2"/>
        <v>ENG30-08376250-nniz</v>
      </c>
      <c r="L11095" s="7" t="str">
        <f>ifna(VLOOKUP(K11095,'Лист1'!D:E,2,false))</f>
        <v/>
      </c>
      <c r="M11095" s="9"/>
      <c r="N11095" s="9"/>
      <c r="O11095" s="9"/>
      <c r="P11095" s="9"/>
      <c r="Q11095" s="9"/>
      <c r="R11095" s="9"/>
    </row>
    <row r="11096" ht="15.75" customHeight="1">
      <c r="A11096" s="14" t="s">
        <v>11</v>
      </c>
      <c r="B11096" s="14" t="s">
        <v>12</v>
      </c>
      <c r="C11096" s="40" t="s">
        <v>12263</v>
      </c>
      <c r="D11096" s="14" t="s">
        <v>26495</v>
      </c>
      <c r="E11096" s="13" t="s">
        <v>26496</v>
      </c>
      <c r="F11096" s="14" t="s">
        <v>26497</v>
      </c>
      <c r="G11096" s="14" t="s">
        <v>6772</v>
      </c>
      <c r="H11096" s="41" t="s">
        <v>6712</v>
      </c>
      <c r="I11096" s="42" t="s">
        <v>85</v>
      </c>
      <c r="J11096" s="66">
        <f t="shared" si="1"/>
        <v>33</v>
      </c>
      <c r="K11096" s="7" t="str">
        <f t="shared" si="2"/>
        <v>ENG30-08377085-nkurs</v>
      </c>
      <c r="L11096" s="7" t="str">
        <f>ifna(VLOOKUP(K11096,'Лист1'!D:E,2,false))</f>
        <v/>
      </c>
      <c r="M11096" s="9"/>
      <c r="N11096" s="9"/>
      <c r="O11096" s="9"/>
      <c r="P11096" s="9"/>
      <c r="Q11096" s="9"/>
      <c r="R11096" s="9"/>
    </row>
    <row r="11097" ht="15.75" customHeight="1">
      <c r="A11097" s="14" t="s">
        <v>11</v>
      </c>
      <c r="B11097" s="14" t="s">
        <v>12</v>
      </c>
      <c r="C11097" s="40" t="s">
        <v>25446</v>
      </c>
      <c r="D11097" s="14" t="s">
        <v>26498</v>
      </c>
      <c r="E11097" s="13" t="s">
        <v>26499</v>
      </c>
      <c r="F11097" s="14" t="s">
        <v>25446</v>
      </c>
      <c r="G11097" s="14" t="s">
        <v>6826</v>
      </c>
      <c r="H11097" s="41" t="s">
        <v>6712</v>
      </c>
      <c r="I11097" s="42" t="s">
        <v>85</v>
      </c>
      <c r="J11097" s="65">
        <f t="shared" si="1"/>
        <v>37</v>
      </c>
      <c r="K11097" s="7" t="str">
        <f t="shared" si="2"/>
        <v>ENG30-08377332-nciklus</v>
      </c>
      <c r="L11097" s="7" t="str">
        <f>ifna(VLOOKUP(K11097,'Лист1'!D:E,2,false))</f>
        <v/>
      </c>
      <c r="M11097" s="9"/>
      <c r="N11097" s="9"/>
      <c r="O11097" s="9"/>
      <c r="P11097" s="9"/>
      <c r="Q11097" s="9"/>
      <c r="R11097" s="9"/>
    </row>
    <row r="11098" ht="15.75" customHeight="1">
      <c r="A11098" s="14" t="s">
        <v>11</v>
      </c>
      <c r="B11098" s="14" t="s">
        <v>12</v>
      </c>
      <c r="C11098" s="40" t="s">
        <v>26488</v>
      </c>
      <c r="D11098" s="14" t="s">
        <v>26500</v>
      </c>
      <c r="E11098" s="13" t="s">
        <v>26501</v>
      </c>
      <c r="F11098" s="14" t="s">
        <v>26488</v>
      </c>
      <c r="G11098" s="14" t="s">
        <v>6772</v>
      </c>
      <c r="H11098" s="41" t="s">
        <v>6712</v>
      </c>
      <c r="I11098" s="42" t="s">
        <v>85</v>
      </c>
      <c r="J11098" s="127">
        <f t="shared" si="1"/>
        <v>50</v>
      </c>
      <c r="K11098" s="7" t="str">
        <f t="shared" si="2"/>
        <v>ENG30-08377806-nhijerarhija</v>
      </c>
      <c r="L11098" s="7" t="str">
        <f>ifna(VLOOKUP(K11098,'Лист1'!D:E,2,false))</f>
        <v/>
      </c>
      <c r="M11098" s="9"/>
      <c r="N11098" s="9"/>
      <c r="O11098" s="9"/>
      <c r="P11098" s="9"/>
      <c r="Q11098" s="9"/>
      <c r="R11098" s="9"/>
    </row>
    <row r="11099" ht="15.75" customHeight="1">
      <c r="A11099" s="14" t="s">
        <v>11</v>
      </c>
      <c r="B11099" s="14" t="s">
        <v>12</v>
      </c>
      <c r="C11099" s="40" t="s">
        <v>26502</v>
      </c>
      <c r="D11099" s="14" t="s">
        <v>26503</v>
      </c>
      <c r="E11099" s="13" t="s">
        <v>26504</v>
      </c>
      <c r="F11099" s="14" t="s">
        <v>26505</v>
      </c>
      <c r="G11099" s="14" t="s">
        <v>10445</v>
      </c>
      <c r="H11099" s="41" t="s">
        <v>6712</v>
      </c>
      <c r="I11099" s="42" t="s">
        <v>85</v>
      </c>
      <c r="J11099" s="65">
        <f t="shared" si="1"/>
        <v>86</v>
      </c>
      <c r="K11099" s="7" t="str">
        <f t="shared" si="2"/>
        <v>ENG30-08380768-ndirekcija</v>
      </c>
      <c r="L11099" s="7" t="str">
        <f>ifna(VLOOKUP(K11099,'Лист1'!D:E,2,false))</f>
        <v/>
      </c>
      <c r="M11099" s="9"/>
      <c r="N11099" s="9"/>
      <c r="O11099" s="9"/>
      <c r="P11099" s="9"/>
      <c r="Q11099" s="9"/>
      <c r="R11099" s="9"/>
    </row>
    <row r="11100" ht="15.75" customHeight="1">
      <c r="A11100" s="14" t="s">
        <v>11</v>
      </c>
      <c r="B11100" s="14" t="s">
        <v>12</v>
      </c>
      <c r="C11100" s="40" t="s">
        <v>26506</v>
      </c>
      <c r="D11100" s="14" t="s">
        <v>26503</v>
      </c>
      <c r="E11100" s="13" t="s">
        <v>26504</v>
      </c>
      <c r="F11100" s="14" t="s">
        <v>26505</v>
      </c>
      <c r="G11100" s="14" t="s">
        <v>10445</v>
      </c>
      <c r="H11100" s="41" t="s">
        <v>6712</v>
      </c>
      <c r="I11100" s="42" t="s">
        <v>85</v>
      </c>
      <c r="J11100" s="77">
        <f t="shared" si="1"/>
        <v>86</v>
      </c>
      <c r="K11100" s="7" t="str">
        <f t="shared" si="2"/>
        <v>ENG30-08380768-ndirektorat</v>
      </c>
      <c r="L11100" s="7" t="str">
        <f>ifna(VLOOKUP(K11100,'Лист1'!D:E,2,false))</f>
        <v/>
      </c>
      <c r="M11100" s="9"/>
      <c r="N11100" s="9"/>
      <c r="O11100" s="9"/>
      <c r="P11100" s="9"/>
      <c r="Q11100" s="9"/>
      <c r="R11100" s="9"/>
    </row>
    <row r="11101" ht="15.75" customHeight="1">
      <c r="A11101" s="14" t="s">
        <v>11</v>
      </c>
      <c r="B11101" s="14" t="s">
        <v>12</v>
      </c>
      <c r="C11101" s="40" t="s">
        <v>23153</v>
      </c>
      <c r="D11101" s="14" t="s">
        <v>26503</v>
      </c>
      <c r="E11101" s="13" t="s">
        <v>26504</v>
      </c>
      <c r="F11101" s="14" t="s">
        <v>26505</v>
      </c>
      <c r="G11101" s="14" t="s">
        <v>10445</v>
      </c>
      <c r="H11101" s="41" t="s">
        <v>6712</v>
      </c>
      <c r="I11101" s="42" t="s">
        <v>85</v>
      </c>
      <c r="J11101" s="24">
        <f t="shared" si="1"/>
        <v>86</v>
      </c>
      <c r="K11101" s="7" t="str">
        <f t="shared" si="2"/>
        <v>ENG30-08380768-nuprava</v>
      </c>
      <c r="L11101" s="7" t="str">
        <f>ifna(VLOOKUP(K11101,'Лист1'!D:E,2,false))</f>
        <v/>
      </c>
      <c r="M11101" s="9"/>
      <c r="N11101" s="9"/>
      <c r="O11101" s="9"/>
      <c r="P11101" s="9"/>
      <c r="Q11101" s="9"/>
      <c r="R11101" s="9"/>
    </row>
    <row r="11102" ht="15.75" customHeight="1">
      <c r="A11102" s="14" t="s">
        <v>11</v>
      </c>
      <c r="B11102" s="14" t="s">
        <v>12</v>
      </c>
      <c r="C11102" s="40" t="s">
        <v>26507</v>
      </c>
      <c r="D11102" s="14" t="s">
        <v>26508</v>
      </c>
      <c r="E11102" s="13" t="s">
        <v>26509</v>
      </c>
      <c r="F11102" s="14" t="s">
        <v>26510</v>
      </c>
      <c r="G11102" s="14" t="s">
        <v>10445</v>
      </c>
      <c r="H11102" s="41" t="s">
        <v>6712</v>
      </c>
      <c r="I11102" s="42" t="s">
        <v>85</v>
      </c>
      <c r="J11102" s="81">
        <f t="shared" si="1"/>
        <v>41</v>
      </c>
      <c r="K11102" s="7" t="str">
        <f t="shared" si="2"/>
        <v>ENG30-08381165-nrukovodstvo</v>
      </c>
      <c r="L11102" s="7" t="str">
        <f>ifna(VLOOKUP(K11102,'Лист1'!D:E,2,false))</f>
        <v/>
      </c>
      <c r="M11102" s="9"/>
      <c r="N11102" s="9"/>
      <c r="O11102" s="9"/>
      <c r="P11102" s="9"/>
      <c r="Q11102" s="9"/>
      <c r="R11102" s="9"/>
    </row>
    <row r="11103" ht="15.75" customHeight="1">
      <c r="A11103" s="14" t="s">
        <v>11</v>
      </c>
      <c r="B11103" s="14" t="s">
        <v>12</v>
      </c>
      <c r="C11103" s="40" t="s">
        <v>23153</v>
      </c>
      <c r="D11103" s="14" t="s">
        <v>26508</v>
      </c>
      <c r="E11103" s="13" t="s">
        <v>26509</v>
      </c>
      <c r="F11103" s="14" t="s">
        <v>26510</v>
      </c>
      <c r="G11103" s="14" t="s">
        <v>10445</v>
      </c>
      <c r="H11103" s="41" t="s">
        <v>6712</v>
      </c>
      <c r="I11103" s="42" t="s">
        <v>85</v>
      </c>
      <c r="J11103" s="46">
        <f t="shared" si="1"/>
        <v>41</v>
      </c>
      <c r="K11103" s="7" t="str">
        <f t="shared" si="2"/>
        <v>ENG30-08381165-nuprava</v>
      </c>
      <c r="L11103" s="7" t="str">
        <f>ifna(VLOOKUP(K11103,'Лист1'!D:E,2,false))</f>
        <v/>
      </c>
      <c r="M11103" s="9"/>
      <c r="N11103" s="9"/>
      <c r="O11103" s="9"/>
      <c r="P11103" s="9"/>
      <c r="Q11103" s="9"/>
      <c r="R11103" s="9"/>
    </row>
    <row r="11104" ht="15.75" customHeight="1">
      <c r="A11104" s="14" t="s">
        <v>11</v>
      </c>
      <c r="B11104" s="14" t="s">
        <v>12</v>
      </c>
      <c r="C11104" s="40" t="s">
        <v>26507</v>
      </c>
      <c r="D11104" s="14" t="s">
        <v>26511</v>
      </c>
      <c r="E11104" s="13" t="s">
        <v>26512</v>
      </c>
      <c r="F11104" s="14" t="s">
        <v>26513</v>
      </c>
      <c r="G11104" s="14" t="s">
        <v>6772</v>
      </c>
      <c r="H11104" s="41" t="s">
        <v>6712</v>
      </c>
      <c r="I11104" s="42" t="s">
        <v>85</v>
      </c>
      <c r="J11104" s="79">
        <f t="shared" si="1"/>
        <v>27</v>
      </c>
      <c r="K11104" s="7" t="str">
        <f t="shared" si="2"/>
        <v>ENG30-08381436-nrukovodstvo</v>
      </c>
      <c r="L11104" s="7" t="str">
        <f>ifna(VLOOKUP(K11104,'Лист1'!D:E,2,false))</f>
        <v/>
      </c>
      <c r="M11104" s="9"/>
      <c r="N11104" s="9"/>
      <c r="O11104" s="9"/>
      <c r="P11104" s="9"/>
      <c r="Q11104" s="9"/>
      <c r="R11104" s="9"/>
    </row>
    <row r="11105" ht="15.75" customHeight="1">
      <c r="A11105" s="14" t="s">
        <v>11</v>
      </c>
      <c r="B11105" s="14" t="s">
        <v>12</v>
      </c>
      <c r="C11105" s="40" t="s">
        <v>23060</v>
      </c>
      <c r="D11105" s="14" t="s">
        <v>26511</v>
      </c>
      <c r="E11105" s="13" t="s">
        <v>26512</v>
      </c>
      <c r="F11105" s="14" t="s">
        <v>26513</v>
      </c>
      <c r="G11105" s="14" t="s">
        <v>6772</v>
      </c>
      <c r="H11105" s="41" t="s">
        <v>6712</v>
      </c>
      <c r="I11105" s="42" t="s">
        <v>85</v>
      </c>
      <c r="J11105" s="62">
        <f t="shared" si="1"/>
        <v>27</v>
      </c>
      <c r="K11105" s="7" t="str">
        <f t="shared" si="2"/>
        <v>ENG30-08381436-nvođstvo</v>
      </c>
      <c r="L11105" s="7" t="str">
        <f>ifna(VLOOKUP(K11105,'Лист1'!D:E,2,false))</f>
        <v/>
      </c>
      <c r="M11105" s="9"/>
      <c r="N11105" s="9"/>
      <c r="O11105" s="9"/>
      <c r="P11105" s="9"/>
      <c r="Q11105" s="9"/>
      <c r="R11105" s="9"/>
    </row>
    <row r="11106" ht="15.75" customHeight="1">
      <c r="A11106" s="14" t="s">
        <v>11</v>
      </c>
      <c r="B11106" s="14" t="s">
        <v>12</v>
      </c>
      <c r="C11106" s="40" t="s">
        <v>20819</v>
      </c>
      <c r="D11106" s="14" t="s">
        <v>26514</v>
      </c>
      <c r="E11106" s="13" t="s">
        <v>26515</v>
      </c>
      <c r="F11106" s="14" t="s">
        <v>20819</v>
      </c>
      <c r="G11106" s="14" t="s">
        <v>10445</v>
      </c>
      <c r="H11106" s="41" t="s">
        <v>6712</v>
      </c>
      <c r="I11106" s="42" t="s">
        <v>85</v>
      </c>
      <c r="J11106" s="80">
        <f t="shared" si="1"/>
        <v>93</v>
      </c>
      <c r="K11106" s="7" t="str">
        <f t="shared" si="2"/>
        <v>ENG30-08381820-nkabinet</v>
      </c>
      <c r="L11106" s="7" t="str">
        <f>ifna(VLOOKUP(K11106,'Лист1'!D:E,2,false))</f>
        <v/>
      </c>
      <c r="M11106" s="9"/>
      <c r="N11106" s="9"/>
      <c r="O11106" s="9"/>
      <c r="P11106" s="9"/>
      <c r="Q11106" s="9"/>
      <c r="R11106" s="9"/>
    </row>
    <row r="11107" ht="15.75" customHeight="1">
      <c r="A11107" s="14" t="s">
        <v>11</v>
      </c>
      <c r="B11107" s="14" t="s">
        <v>12</v>
      </c>
      <c r="C11107" s="40" t="s">
        <v>26516</v>
      </c>
      <c r="D11107" s="14" t="s">
        <v>26517</v>
      </c>
      <c r="E11107" s="13" t="s">
        <v>26518</v>
      </c>
      <c r="F11107" s="14" t="s">
        <v>26519</v>
      </c>
      <c r="G11107" s="14" t="s">
        <v>7415</v>
      </c>
      <c r="H11107" s="41" t="s">
        <v>6712</v>
      </c>
      <c r="I11107" s="42" t="s">
        <v>85</v>
      </c>
      <c r="J11107" s="85">
        <f t="shared" si="1"/>
        <v>27</v>
      </c>
      <c r="K11107" s="7" t="str">
        <f t="shared" si="2"/>
        <v>ENG30-08387213-nplemstvo</v>
      </c>
      <c r="L11107" s="7" t="str">
        <f>ifna(VLOOKUP(K11107,'Лист1'!D:E,2,false))</f>
        <v/>
      </c>
      <c r="M11107" s="9"/>
      <c r="N11107" s="9"/>
      <c r="O11107" s="9"/>
      <c r="P11107" s="9"/>
      <c r="Q11107" s="9"/>
      <c r="R11107" s="9"/>
    </row>
    <row r="11108" ht="15.75" customHeight="1">
      <c r="A11108" s="14" t="s">
        <v>11</v>
      </c>
      <c r="B11108" s="14" t="s">
        <v>12</v>
      </c>
      <c r="C11108" s="40" t="s">
        <v>26516</v>
      </c>
      <c r="D11108" s="14" t="s">
        <v>26520</v>
      </c>
      <c r="E11108" s="13" t="s">
        <v>26521</v>
      </c>
      <c r="F11108" s="14" t="s">
        <v>26522</v>
      </c>
      <c r="G11108" s="14" t="s">
        <v>24178</v>
      </c>
      <c r="H11108" s="41" t="s">
        <v>6712</v>
      </c>
      <c r="I11108" s="42" t="s">
        <v>85</v>
      </c>
      <c r="J11108" s="80">
        <f t="shared" si="1"/>
        <v>45</v>
      </c>
      <c r="K11108" s="7" t="str">
        <f t="shared" si="2"/>
        <v>ENG30-08388207-nplemstvo</v>
      </c>
      <c r="L11108" s="7" t="str">
        <f>ifna(VLOOKUP(K11108,'Лист1'!D:E,2,false))</f>
        <v/>
      </c>
      <c r="M11108" s="9"/>
      <c r="N11108" s="9"/>
      <c r="O11108" s="9"/>
      <c r="P11108" s="9"/>
      <c r="Q11108" s="9"/>
      <c r="R11108" s="9"/>
    </row>
    <row r="11109" ht="15.75" customHeight="1">
      <c r="A11109" s="14" t="s">
        <v>11</v>
      </c>
      <c r="B11109" s="14" t="s">
        <v>12</v>
      </c>
      <c r="C11109" s="40" t="s">
        <v>19962</v>
      </c>
      <c r="D11109" s="14" t="s">
        <v>26523</v>
      </c>
      <c r="E11109" s="13" t="s">
        <v>26524</v>
      </c>
      <c r="F11109" s="14" t="s">
        <v>26525</v>
      </c>
      <c r="G11109" s="14" t="s">
        <v>9062</v>
      </c>
      <c r="H11109" s="41" t="s">
        <v>6712</v>
      </c>
      <c r="I11109" s="42" t="s">
        <v>85</v>
      </c>
      <c r="J11109" s="22">
        <f t="shared" si="1"/>
        <v>42</v>
      </c>
      <c r="K11109" s="7" t="str">
        <f t="shared" si="2"/>
        <v>ENG30-08389297-nartiljerija</v>
      </c>
      <c r="L11109" s="7" t="str">
        <f>ifna(VLOOKUP(K11109,'Лист1'!D:E,2,false))</f>
        <v/>
      </c>
      <c r="M11109" s="9"/>
      <c r="N11109" s="9"/>
      <c r="O11109" s="9"/>
      <c r="P11109" s="9"/>
      <c r="Q11109" s="9"/>
      <c r="R11109" s="9"/>
    </row>
    <row r="11110" ht="15.75" customHeight="1">
      <c r="A11110" s="14" t="s">
        <v>11</v>
      </c>
      <c r="B11110" s="14" t="s">
        <v>12</v>
      </c>
      <c r="C11110" s="40" t="s">
        <v>26526</v>
      </c>
      <c r="D11110" s="14" t="s">
        <v>26527</v>
      </c>
      <c r="E11110" s="13" t="s">
        <v>26528</v>
      </c>
      <c r="F11110" s="14" t="s">
        <v>26526</v>
      </c>
      <c r="G11110" s="14" t="s">
        <v>9062</v>
      </c>
      <c r="H11110" s="41" t="s">
        <v>6712</v>
      </c>
      <c r="I11110" s="42" t="s">
        <v>85</v>
      </c>
      <c r="J11110" s="38">
        <f t="shared" si="1"/>
        <v>29</v>
      </c>
      <c r="K11110" s="7" t="str">
        <f t="shared" si="2"/>
        <v>ENG30-08389710-nkonjica</v>
      </c>
      <c r="L11110" s="7" t="str">
        <f>ifna(VLOOKUP(K11110,'Лист1'!D:E,2,false))</f>
        <v/>
      </c>
      <c r="M11110" s="9"/>
      <c r="N11110" s="9"/>
      <c r="O11110" s="9"/>
      <c r="P11110" s="9"/>
      <c r="Q11110" s="9"/>
      <c r="R11110" s="9"/>
    </row>
    <row r="11111" ht="15.75" customHeight="1">
      <c r="A11111" s="14" t="s">
        <v>11</v>
      </c>
      <c r="B11111" s="14" t="s">
        <v>12</v>
      </c>
      <c r="C11111" s="40" t="s">
        <v>26529</v>
      </c>
      <c r="D11111" s="14" t="s">
        <v>26530</v>
      </c>
      <c r="E11111" s="13" t="s">
        <v>26531</v>
      </c>
      <c r="F11111" s="14" t="s">
        <v>26529</v>
      </c>
      <c r="G11111" s="14" t="s">
        <v>9062</v>
      </c>
      <c r="H11111" s="41" t="s">
        <v>6712</v>
      </c>
      <c r="I11111" s="42" t="s">
        <v>85</v>
      </c>
      <c r="J11111" s="25">
        <f t="shared" si="1"/>
        <v>63</v>
      </c>
      <c r="K11111" s="7" t="str">
        <f t="shared" si="2"/>
        <v>ENG30-08390157-npešadija</v>
      </c>
      <c r="L11111" s="7" t="str">
        <f>ifna(VLOOKUP(K11111,'Лист1'!D:E,2,false))</f>
        <v/>
      </c>
      <c r="M11111" s="9"/>
      <c r="N11111" s="9"/>
      <c r="O11111" s="9"/>
      <c r="P11111" s="9"/>
      <c r="Q11111" s="9"/>
      <c r="R11111" s="9"/>
    </row>
    <row r="11112" ht="15.75" customHeight="1">
      <c r="A11112" s="14" t="s">
        <v>11</v>
      </c>
      <c r="B11112" s="14" t="s">
        <v>12</v>
      </c>
      <c r="C11112" s="40" t="s">
        <v>26191</v>
      </c>
      <c r="D11112" s="14" t="s">
        <v>26532</v>
      </c>
      <c r="E11112" s="13" t="s">
        <v>26533</v>
      </c>
      <c r="F11112" s="14" t="s">
        <v>26534</v>
      </c>
      <c r="G11112" s="14" t="s">
        <v>9062</v>
      </c>
      <c r="H11112" s="41" t="s">
        <v>6712</v>
      </c>
      <c r="I11112" s="42" t="s">
        <v>85</v>
      </c>
      <c r="J11112" s="38">
        <f t="shared" si="1"/>
        <v>18</v>
      </c>
      <c r="K11112" s="7" t="str">
        <f t="shared" si="2"/>
        <v>ENG30-08397255-narmija</v>
      </c>
      <c r="L11112" s="7" t="str">
        <f>ifna(VLOOKUP(K11112,'Лист1'!D:E,2,false))</f>
        <v/>
      </c>
      <c r="M11112" s="9"/>
      <c r="N11112" s="9"/>
      <c r="O11112" s="9"/>
      <c r="P11112" s="9"/>
      <c r="Q11112" s="9"/>
      <c r="R11112" s="9"/>
    </row>
    <row r="11113" ht="15.75" customHeight="1">
      <c r="A11113" s="14" t="s">
        <v>11</v>
      </c>
      <c r="B11113" s="14" t="s">
        <v>12</v>
      </c>
      <c r="C11113" s="40" t="s">
        <v>26526</v>
      </c>
      <c r="D11113" s="14" t="s">
        <v>26535</v>
      </c>
      <c r="E11113" s="13" t="s">
        <v>26536</v>
      </c>
      <c r="F11113" s="14" t="s">
        <v>26537</v>
      </c>
      <c r="G11113" s="14" t="s">
        <v>9062</v>
      </c>
      <c r="H11113" s="41" t="s">
        <v>6712</v>
      </c>
      <c r="I11113" s="42" t="s">
        <v>85</v>
      </c>
      <c r="J11113" s="17">
        <f t="shared" si="1"/>
        <v>35</v>
      </c>
      <c r="K11113" s="7" t="str">
        <f t="shared" si="2"/>
        <v>ENG30-08397856-nkonjica</v>
      </c>
      <c r="L11113" s="7" t="str">
        <f>ifna(VLOOKUP(K11113,'Лист1'!D:E,2,false))</f>
        <v/>
      </c>
      <c r="M11113" s="9"/>
      <c r="N11113" s="9"/>
      <c r="O11113" s="9"/>
      <c r="P11113" s="9"/>
      <c r="Q11113" s="9"/>
      <c r="R11113" s="9"/>
    </row>
    <row r="11114" ht="15.75" customHeight="1">
      <c r="A11114" s="14" t="s">
        <v>11</v>
      </c>
      <c r="B11114" s="14" t="s">
        <v>12</v>
      </c>
      <c r="C11114" s="40" t="s">
        <v>25577</v>
      </c>
      <c r="D11114" s="14" t="s">
        <v>26538</v>
      </c>
      <c r="E11114" s="13" t="s">
        <v>26539</v>
      </c>
      <c r="F11114" s="14" t="s">
        <v>26540</v>
      </c>
      <c r="G11114" s="14" t="s">
        <v>6772</v>
      </c>
      <c r="H11114" s="41" t="s">
        <v>6712</v>
      </c>
      <c r="I11114" s="42" t="s">
        <v>85</v>
      </c>
      <c r="J11114" s="39">
        <f t="shared" si="1"/>
        <v>46</v>
      </c>
      <c r="K11114" s="7" t="str">
        <f t="shared" si="2"/>
        <v>ENG30-08399586-nraspon</v>
      </c>
      <c r="L11114" s="7" t="str">
        <f>ifna(VLOOKUP(K11114,'Лист1'!D:E,2,false))</f>
        <v/>
      </c>
      <c r="M11114" s="9"/>
      <c r="N11114" s="9"/>
      <c r="O11114" s="9"/>
      <c r="P11114" s="9"/>
      <c r="Q11114" s="9"/>
      <c r="R11114" s="9"/>
    </row>
    <row r="11115" ht="15.75" customHeight="1">
      <c r="A11115" s="14" t="s">
        <v>11</v>
      </c>
      <c r="B11115" s="14" t="s">
        <v>12</v>
      </c>
      <c r="C11115" s="40" t="s">
        <v>8264</v>
      </c>
      <c r="D11115" s="14" t="s">
        <v>26541</v>
      </c>
      <c r="E11115" s="13" t="s">
        <v>26542</v>
      </c>
      <c r="F11115" s="14" t="s">
        <v>26543</v>
      </c>
      <c r="G11115" s="14" t="s">
        <v>6772</v>
      </c>
      <c r="H11115" s="41" t="s">
        <v>6712</v>
      </c>
      <c r="I11115" s="42" t="s">
        <v>85</v>
      </c>
      <c r="J11115" s="65">
        <f t="shared" si="1"/>
        <v>37</v>
      </c>
      <c r="K11115" s="7" t="str">
        <f t="shared" si="2"/>
        <v>ENG30-08399818-nodabir</v>
      </c>
      <c r="L11115" s="7" t="str">
        <f>ifna(VLOOKUP(K11115,'Лист1'!D:E,2,false))</f>
        <v/>
      </c>
      <c r="M11115" s="9"/>
      <c r="N11115" s="9"/>
      <c r="O11115" s="9"/>
      <c r="P11115" s="9"/>
      <c r="Q11115" s="9"/>
      <c r="R11115" s="9"/>
    </row>
    <row r="11116" ht="15.75" customHeight="1">
      <c r="A11116" s="14" t="s">
        <v>11</v>
      </c>
      <c r="B11116" s="14" t="s">
        <v>12</v>
      </c>
      <c r="C11116" s="40" t="s">
        <v>26544</v>
      </c>
      <c r="D11116" s="14" t="s">
        <v>26545</v>
      </c>
      <c r="E11116" s="13" t="s">
        <v>26546</v>
      </c>
      <c r="F11116" s="14" t="s">
        <v>26544</v>
      </c>
      <c r="G11116" s="14" t="s">
        <v>6772</v>
      </c>
      <c r="H11116" s="41" t="s">
        <v>6712</v>
      </c>
      <c r="I11116" s="42" t="s">
        <v>85</v>
      </c>
      <c r="J11116" s="43">
        <f t="shared" si="1"/>
        <v>46</v>
      </c>
      <c r="K11116" s="7" t="str">
        <f t="shared" si="2"/>
        <v>ENG30-08400965-nčlanstvo</v>
      </c>
      <c r="L11116" s="7" t="str">
        <f>ifna(VLOOKUP(K11116,'Лист1'!D:E,2,false))</f>
        <v/>
      </c>
      <c r="M11116" s="9"/>
      <c r="N11116" s="9"/>
      <c r="O11116" s="9"/>
      <c r="P11116" s="9"/>
      <c r="Q11116" s="9"/>
      <c r="R11116" s="9"/>
    </row>
    <row r="11117" ht="15.75" customHeight="1">
      <c r="A11117" s="14" t="s">
        <v>11</v>
      </c>
      <c r="B11117" s="14" t="s">
        <v>12</v>
      </c>
      <c r="C11117" s="40" t="s">
        <v>13896</v>
      </c>
      <c r="D11117" s="14" t="s">
        <v>26547</v>
      </c>
      <c r="E11117" s="13" t="s">
        <v>26548</v>
      </c>
      <c r="F11117" s="14" t="s">
        <v>26549</v>
      </c>
      <c r="G11117" s="14" t="s">
        <v>8285</v>
      </c>
      <c r="H11117" s="41" t="s">
        <v>6712</v>
      </c>
      <c r="I11117" s="42" t="s">
        <v>85</v>
      </c>
      <c r="J11117" s="79">
        <f t="shared" si="1"/>
        <v>32</v>
      </c>
      <c r="K11117" s="7" t="str">
        <f t="shared" si="2"/>
        <v>ENG30-08402442-ndelegacija</v>
      </c>
      <c r="L11117" s="7" t="str">
        <f>ifna(VLOOKUP(K11117,'Лист1'!D:E,2,false))</f>
        <v/>
      </c>
      <c r="M11117" s="9"/>
      <c r="N11117" s="9"/>
      <c r="O11117" s="9"/>
      <c r="P11117" s="9"/>
      <c r="Q11117" s="9"/>
      <c r="R11117" s="9"/>
    </row>
    <row r="11118" ht="15.75" customHeight="1">
      <c r="A11118" s="14" t="s">
        <v>11</v>
      </c>
      <c r="B11118" s="14" t="s">
        <v>12</v>
      </c>
      <c r="C11118" s="40" t="s">
        <v>12858</v>
      </c>
      <c r="D11118" s="14" t="s">
        <v>26550</v>
      </c>
      <c r="E11118" s="13" t="s">
        <v>26551</v>
      </c>
      <c r="F11118" s="14" t="s">
        <v>12858</v>
      </c>
      <c r="G11118" s="14" t="s">
        <v>8285</v>
      </c>
      <c r="H11118" s="41" t="s">
        <v>6712</v>
      </c>
      <c r="I11118" s="42" t="s">
        <v>85</v>
      </c>
      <c r="J11118" s="27">
        <f t="shared" si="1"/>
        <v>46</v>
      </c>
      <c r="K11118" s="7" t="str">
        <f t="shared" si="2"/>
        <v>ENG30-08403082-nmisija</v>
      </c>
      <c r="L11118" s="7" t="str">
        <f>ifna(VLOOKUP(K11118,'Лист1'!D:E,2,false))</f>
        <v/>
      </c>
      <c r="M11118" s="9"/>
      <c r="N11118" s="9"/>
      <c r="O11118" s="9"/>
      <c r="P11118" s="9"/>
      <c r="Q11118" s="9"/>
      <c r="R11118" s="9"/>
    </row>
    <row r="11119" ht="15.75" customHeight="1">
      <c r="A11119" s="14" t="s">
        <v>11</v>
      </c>
      <c r="B11119" s="14" t="s">
        <v>12</v>
      </c>
      <c r="C11119" s="40" t="s">
        <v>26552</v>
      </c>
      <c r="D11119" s="14" t="s">
        <v>26553</v>
      </c>
      <c r="E11119" s="13" t="s">
        <v>26554</v>
      </c>
      <c r="F11119" s="14" t="s">
        <v>26552</v>
      </c>
      <c r="G11119" s="14" t="s">
        <v>8046</v>
      </c>
      <c r="H11119" s="41" t="s">
        <v>6712</v>
      </c>
      <c r="I11119" s="42" t="s">
        <v>85</v>
      </c>
      <c r="J11119" s="95">
        <f t="shared" si="1"/>
        <v>77</v>
      </c>
      <c r="K11119" s="7" t="str">
        <f t="shared" si="2"/>
        <v>ENG30-08404735-ngeneralštab</v>
      </c>
      <c r="L11119" s="7" t="str">
        <f>ifna(VLOOKUP(K11119,'Лист1'!D:E,2,false))</f>
        <v/>
      </c>
      <c r="M11119" s="9"/>
      <c r="N11119" s="9"/>
      <c r="O11119" s="9"/>
      <c r="P11119" s="9"/>
      <c r="Q11119" s="9"/>
      <c r="R11119" s="9"/>
    </row>
    <row r="11120" ht="15.75" customHeight="1">
      <c r="A11120" s="14" t="s">
        <v>11</v>
      </c>
      <c r="B11120" s="14" t="s">
        <v>12</v>
      </c>
      <c r="C11120" s="40" t="s">
        <v>26555</v>
      </c>
      <c r="D11120" s="14" t="s">
        <v>26556</v>
      </c>
      <c r="E11120" s="13" t="s">
        <v>26557</v>
      </c>
      <c r="F11120" s="14" t="s">
        <v>26555</v>
      </c>
      <c r="G11120" s="14" t="s">
        <v>8285</v>
      </c>
      <c r="H11120" s="41" t="s">
        <v>6712</v>
      </c>
      <c r="I11120" s="42" t="s">
        <v>85</v>
      </c>
      <c r="J11120" s="37">
        <f t="shared" si="1"/>
        <v>45</v>
      </c>
      <c r="K11120" s="7" t="str">
        <f t="shared" si="2"/>
        <v>ENG30-08405603-nkraljevina</v>
      </c>
      <c r="L11120" s="7" t="str">
        <f>ifna(VLOOKUP(K11120,'Лист1'!D:E,2,false))</f>
        <v/>
      </c>
      <c r="M11120" s="9"/>
      <c r="N11120" s="9"/>
      <c r="O11120" s="9"/>
      <c r="P11120" s="9"/>
      <c r="Q11120" s="9"/>
      <c r="R11120" s="9"/>
    </row>
    <row r="11121" ht="15.75" customHeight="1">
      <c r="A11121" s="14" t="s">
        <v>11</v>
      </c>
      <c r="B11121" s="14" t="s">
        <v>12</v>
      </c>
      <c r="C11121" s="40" t="s">
        <v>26558</v>
      </c>
      <c r="D11121" s="14" t="s">
        <v>26559</v>
      </c>
      <c r="E11121" s="13" t="s">
        <v>26560</v>
      </c>
      <c r="F11121" s="14" t="s">
        <v>26558</v>
      </c>
      <c r="G11121" s="14" t="s">
        <v>23928</v>
      </c>
      <c r="H11121" s="41" t="s">
        <v>6712</v>
      </c>
      <c r="I11121" s="42" t="s">
        <v>85</v>
      </c>
      <c r="J11121" s="92">
        <f t="shared" si="1"/>
        <v>69</v>
      </c>
      <c r="K11121" s="7" t="str">
        <f t="shared" si="2"/>
        <v>ENG30-08407330-ninstitut</v>
      </c>
      <c r="L11121" s="7" t="str">
        <f>ifna(VLOOKUP(K11121,'Лист1'!D:E,2,false))</f>
        <v/>
      </c>
      <c r="M11121" s="9"/>
      <c r="N11121" s="9"/>
      <c r="O11121" s="9"/>
      <c r="P11121" s="9"/>
      <c r="Q11121" s="9"/>
      <c r="R11121" s="9"/>
    </row>
    <row r="11122" ht="15.75" customHeight="1">
      <c r="A11122" s="14" t="s">
        <v>11</v>
      </c>
      <c r="B11122" s="14" t="s">
        <v>12</v>
      </c>
      <c r="C11122" s="40" t="s">
        <v>26561</v>
      </c>
      <c r="D11122" s="14" t="s">
        <v>26562</v>
      </c>
      <c r="E11122" s="13" t="s">
        <v>26563</v>
      </c>
      <c r="F11122" s="14" t="s">
        <v>26561</v>
      </c>
      <c r="G11122" s="14" t="s">
        <v>7810</v>
      </c>
      <c r="H11122" s="41" t="s">
        <v>6712</v>
      </c>
      <c r="I11122" s="42" t="s">
        <v>85</v>
      </c>
      <c r="J11122" s="43">
        <f t="shared" si="1"/>
        <v>68</v>
      </c>
      <c r="K11122" s="7" t="str">
        <f t="shared" si="2"/>
        <v>ENG30-08407619-nizložba</v>
      </c>
      <c r="L11122" s="7" t="str">
        <f>ifna(VLOOKUP(K11122,'Лист1'!D:E,2,false))</f>
        <v/>
      </c>
      <c r="M11122" s="9"/>
      <c r="N11122" s="9"/>
      <c r="O11122" s="9"/>
      <c r="P11122" s="9"/>
      <c r="Q11122" s="9"/>
      <c r="R11122" s="9"/>
    </row>
    <row r="11123" ht="15.75" customHeight="1">
      <c r="A11123" s="14" t="s">
        <v>11</v>
      </c>
      <c r="B11123" s="14" t="s">
        <v>12</v>
      </c>
      <c r="C11123" s="40" t="s">
        <v>18727</v>
      </c>
      <c r="D11123" s="14" t="s">
        <v>26564</v>
      </c>
      <c r="E11123" s="13" t="s">
        <v>26565</v>
      </c>
      <c r="F11123" s="14" t="s">
        <v>18727</v>
      </c>
      <c r="G11123" s="14" t="s">
        <v>9062</v>
      </c>
      <c r="H11123" s="41" t="s">
        <v>6712</v>
      </c>
      <c r="I11123" s="42" t="s">
        <v>85</v>
      </c>
      <c r="J11123" s="57">
        <f t="shared" si="1"/>
        <v>40</v>
      </c>
      <c r="K11123" s="7" t="str">
        <f t="shared" si="2"/>
        <v>ENG30-08408709-nstrana</v>
      </c>
      <c r="L11123" s="7" t="str">
        <f>ifna(VLOOKUP(K11123,'Лист1'!D:E,2,false))</f>
        <v/>
      </c>
      <c r="M11123" s="9"/>
      <c r="N11123" s="9"/>
      <c r="O11123" s="9"/>
      <c r="P11123" s="9"/>
      <c r="Q11123" s="9"/>
      <c r="R11123" s="9"/>
    </row>
    <row r="11124" ht="15.75" customHeight="1">
      <c r="A11124" s="14" t="s">
        <v>11</v>
      </c>
      <c r="B11124" s="14" t="s">
        <v>12</v>
      </c>
      <c r="C11124" s="40" t="s">
        <v>9070</v>
      </c>
      <c r="D11124" s="14" t="s">
        <v>26566</v>
      </c>
      <c r="E11124" s="13" t="s">
        <v>26567</v>
      </c>
      <c r="F11124" s="14" t="s">
        <v>26568</v>
      </c>
      <c r="G11124" s="14" t="s">
        <v>6772</v>
      </c>
      <c r="H11124" s="41" t="s">
        <v>6712</v>
      </c>
      <c r="I11124" s="42" t="s">
        <v>85</v>
      </c>
      <c r="J11124" s="73">
        <f t="shared" si="1"/>
        <v>53</v>
      </c>
      <c r="K11124" s="7" t="str">
        <f t="shared" si="2"/>
        <v>ENG30-08409130-nekspedicija</v>
      </c>
      <c r="L11124" s="7" t="str">
        <f>ifna(VLOOKUP(K11124,'Лист1'!D:E,2,false))</f>
        <v/>
      </c>
      <c r="M11124" s="9"/>
      <c r="N11124" s="9"/>
      <c r="O11124" s="9"/>
      <c r="P11124" s="9"/>
      <c r="Q11124" s="9"/>
      <c r="R11124" s="9"/>
    </row>
    <row r="11125" ht="15.75" customHeight="1">
      <c r="A11125" s="14" t="s">
        <v>11</v>
      </c>
      <c r="B11125" s="14" t="s">
        <v>12</v>
      </c>
      <c r="C11125" s="40" t="s">
        <v>12858</v>
      </c>
      <c r="D11125" s="14" t="s">
        <v>26566</v>
      </c>
      <c r="E11125" s="13" t="s">
        <v>26567</v>
      </c>
      <c r="F11125" s="14" t="s">
        <v>26568</v>
      </c>
      <c r="G11125" s="14" t="s">
        <v>6772</v>
      </c>
      <c r="H11125" s="41" t="s">
        <v>6712</v>
      </c>
      <c r="I11125" s="42" t="s">
        <v>85</v>
      </c>
      <c r="J11125" s="46">
        <f t="shared" si="1"/>
        <v>53</v>
      </c>
      <c r="K11125" s="7" t="str">
        <f t="shared" si="2"/>
        <v>ENG30-08409130-nmisija</v>
      </c>
      <c r="L11125" s="7" t="str">
        <f>ifna(VLOOKUP(K11125,'Лист1'!D:E,2,false))</f>
        <v/>
      </c>
      <c r="M11125" s="9"/>
      <c r="N11125" s="9"/>
      <c r="O11125" s="9"/>
      <c r="P11125" s="9"/>
      <c r="Q11125" s="9"/>
      <c r="R11125" s="9"/>
    </row>
    <row r="11126" ht="15.75" customHeight="1">
      <c r="A11126" s="14" t="s">
        <v>11</v>
      </c>
      <c r="B11126" s="14" t="s">
        <v>12</v>
      </c>
      <c r="C11126" s="40" t="s">
        <v>26354</v>
      </c>
      <c r="D11126" s="14" t="s">
        <v>26569</v>
      </c>
      <c r="E11126" s="13" t="s">
        <v>26570</v>
      </c>
      <c r="F11126" s="14" t="s">
        <v>26571</v>
      </c>
      <c r="G11126" s="14" t="s">
        <v>10531</v>
      </c>
      <c r="H11126" s="41" t="s">
        <v>6712</v>
      </c>
      <c r="I11126" s="42" t="s">
        <v>85</v>
      </c>
      <c r="J11126" s="28">
        <f t="shared" si="1"/>
        <v>62</v>
      </c>
      <c r="K11126" s="7" t="str">
        <f t="shared" si="2"/>
        <v>ENG30-08409617-ngimnazija</v>
      </c>
      <c r="L11126" s="7" t="str">
        <f>ifna(VLOOKUP(K11126,'Лист1'!D:E,2,false))</f>
        <v/>
      </c>
      <c r="M11126" s="9"/>
      <c r="N11126" s="9"/>
      <c r="O11126" s="9"/>
      <c r="P11126" s="9"/>
      <c r="Q11126" s="9"/>
      <c r="R11126" s="9"/>
    </row>
    <row r="11127" ht="15.75" customHeight="1">
      <c r="A11127" s="14" t="s">
        <v>11</v>
      </c>
      <c r="B11127" s="14" t="s">
        <v>12</v>
      </c>
      <c r="C11127" s="40" t="s">
        <v>26358</v>
      </c>
      <c r="D11127" s="14" t="s">
        <v>26569</v>
      </c>
      <c r="E11127" s="13" t="s">
        <v>26570</v>
      </c>
      <c r="F11127" s="13" t="s">
        <v>26571</v>
      </c>
      <c r="G11127" s="14" t="s">
        <v>10531</v>
      </c>
      <c r="H11127" s="159" t="s">
        <v>6712</v>
      </c>
      <c r="I11127" s="116" t="s">
        <v>17</v>
      </c>
      <c r="J11127" s="39">
        <f t="shared" si="1"/>
        <v>62</v>
      </c>
      <c r="K11127" s="7" t="str">
        <f t="shared" si="2"/>
        <v>ENG30-08409617-nsrednja škola</v>
      </c>
      <c r="L11127" s="7" t="str">
        <f>ifna(VLOOKUP(K11127,'Лист1'!D:E,2,false))</f>
        <v/>
      </c>
      <c r="M11127" s="9"/>
      <c r="N11127" s="9"/>
      <c r="O11127" s="9"/>
      <c r="P11127" s="9"/>
      <c r="Q11127" s="9"/>
      <c r="R11127" s="9"/>
    </row>
    <row r="11128" ht="15.75" customHeight="1">
      <c r="A11128" s="14" t="s">
        <v>11</v>
      </c>
      <c r="B11128" s="14" t="s">
        <v>12</v>
      </c>
      <c r="C11128" s="40" t="s">
        <v>26572</v>
      </c>
      <c r="D11128" s="14" t="s">
        <v>26573</v>
      </c>
      <c r="E11128" s="13" t="s">
        <v>26574</v>
      </c>
      <c r="F11128" s="13" t="s">
        <v>26572</v>
      </c>
      <c r="G11128" s="14" t="s">
        <v>10531</v>
      </c>
      <c r="H11128" s="159" t="s">
        <v>6712</v>
      </c>
      <c r="I11128" s="116" t="s">
        <v>17</v>
      </c>
      <c r="J11128" s="68">
        <f t="shared" si="1"/>
        <v>48</v>
      </c>
      <c r="K11128" s="7" t="str">
        <f t="shared" si="2"/>
        <v>ENG30-08412749-nosnovna škola</v>
      </c>
      <c r="L11128" s="7" t="str">
        <f>ifna(VLOOKUP(K11128,'Лист1'!D:E,2,false))</f>
        <v/>
      </c>
      <c r="M11128" s="9"/>
      <c r="N11128" s="9"/>
      <c r="O11128" s="9"/>
      <c r="P11128" s="9"/>
      <c r="Q11128" s="9"/>
      <c r="R11128" s="9"/>
    </row>
    <row r="11129" ht="15.75" customHeight="1">
      <c r="A11129" s="14" t="s">
        <v>11</v>
      </c>
      <c r="B11129" s="14" t="s">
        <v>12</v>
      </c>
      <c r="C11129" s="40" t="s">
        <v>7412</v>
      </c>
      <c r="D11129" s="14" t="s">
        <v>26575</v>
      </c>
      <c r="E11129" s="13" t="s">
        <v>26576</v>
      </c>
      <c r="F11129" s="14" t="s">
        <v>26577</v>
      </c>
      <c r="G11129" s="14"/>
      <c r="H11129" s="41" t="s">
        <v>6712</v>
      </c>
      <c r="I11129" s="42" t="s">
        <v>85</v>
      </c>
      <c r="J11129" s="30">
        <f t="shared" si="1"/>
        <v>48</v>
      </c>
      <c r="K11129" s="7" t="str">
        <f t="shared" si="2"/>
        <v>ENG30-08413834-nimigracija</v>
      </c>
      <c r="L11129" s="7" t="str">
        <f>ifna(VLOOKUP(K11129,'Лист1'!D:E,2,false))</f>
        <v/>
      </c>
      <c r="M11129" s="9"/>
      <c r="N11129" s="9"/>
      <c r="O11129" s="9"/>
      <c r="P11129" s="9"/>
      <c r="Q11129" s="9"/>
      <c r="R11129" s="9"/>
    </row>
    <row r="11130" ht="15.75" customHeight="1">
      <c r="A11130" s="14" t="s">
        <v>11</v>
      </c>
      <c r="B11130" s="14" t="s">
        <v>12</v>
      </c>
      <c r="C11130" s="40" t="s">
        <v>26435</v>
      </c>
      <c r="D11130" s="14" t="s">
        <v>26578</v>
      </c>
      <c r="E11130" s="13" t="s">
        <v>26579</v>
      </c>
      <c r="F11130" s="14" t="s">
        <v>26580</v>
      </c>
      <c r="G11130" s="14" t="s">
        <v>10445</v>
      </c>
      <c r="H11130" s="41" t="s">
        <v>6712</v>
      </c>
      <c r="I11130" s="42" t="s">
        <v>85</v>
      </c>
      <c r="J11130" s="39">
        <f t="shared" si="1"/>
        <v>37</v>
      </c>
      <c r="K11130" s="7" t="str">
        <f t="shared" si="2"/>
        <v>ENG30-08414807-nkomisija</v>
      </c>
      <c r="L11130" s="7" t="str">
        <f>ifna(VLOOKUP(K11130,'Лист1'!D:E,2,false))</f>
        <v/>
      </c>
      <c r="M11130" s="9"/>
      <c r="N11130" s="9"/>
      <c r="O11130" s="9"/>
      <c r="P11130" s="9"/>
      <c r="Q11130" s="9"/>
      <c r="R11130" s="9"/>
    </row>
    <row r="11131" ht="15.75" customHeight="1">
      <c r="A11131" s="14" t="s">
        <v>11</v>
      </c>
      <c r="B11131" s="14" t="s">
        <v>12</v>
      </c>
      <c r="C11131" s="40" t="s">
        <v>11297</v>
      </c>
      <c r="D11131" s="14" t="s">
        <v>26581</v>
      </c>
      <c r="E11131" s="13" t="s">
        <v>26582</v>
      </c>
      <c r="F11131" s="14" t="s">
        <v>11297</v>
      </c>
      <c r="G11131" s="14" t="s">
        <v>8285</v>
      </c>
      <c r="H11131" s="41" t="s">
        <v>6712</v>
      </c>
      <c r="I11131" s="42" t="s">
        <v>85</v>
      </c>
      <c r="J11131" s="80">
        <f t="shared" si="1"/>
        <v>34</v>
      </c>
      <c r="K11131" s="7" t="str">
        <f t="shared" si="2"/>
        <v>ENG30-08416523-ncentar</v>
      </c>
      <c r="L11131" s="7" t="str">
        <f>ifna(VLOOKUP(K11131,'Лист1'!D:E,2,false))</f>
        <v/>
      </c>
      <c r="M11131" s="9"/>
      <c r="N11131" s="9"/>
      <c r="O11131" s="9"/>
      <c r="P11131" s="9"/>
      <c r="Q11131" s="9"/>
      <c r="R11131" s="9"/>
    </row>
    <row r="11132" ht="15.75" customHeight="1">
      <c r="A11132" s="14" t="s">
        <v>11</v>
      </c>
      <c r="B11132" s="14" t="s">
        <v>12</v>
      </c>
      <c r="C11132" s="40" t="s">
        <v>26583</v>
      </c>
      <c r="D11132" s="14" t="s">
        <v>26584</v>
      </c>
      <c r="E11132" s="13" t="s">
        <v>26585</v>
      </c>
      <c r="F11132" s="14" t="s">
        <v>26583</v>
      </c>
      <c r="G11132" s="14" t="s">
        <v>7357</v>
      </c>
      <c r="H11132" s="41" t="s">
        <v>6712</v>
      </c>
      <c r="I11132" s="42" t="s">
        <v>85</v>
      </c>
      <c r="J11132" s="39">
        <f t="shared" si="1"/>
        <v>43</v>
      </c>
      <c r="K11132" s="7" t="str">
        <f t="shared" si="2"/>
        <v>ENG30-08417801-nkonvoj</v>
      </c>
      <c r="L11132" s="7" t="str">
        <f>ifna(VLOOKUP(K11132,'Лист1'!D:E,2,false))</f>
        <v/>
      </c>
      <c r="M11132" s="9"/>
      <c r="N11132" s="9"/>
      <c r="O11132" s="9"/>
      <c r="P11132" s="9"/>
      <c r="Q11132" s="9"/>
      <c r="R11132" s="9"/>
    </row>
    <row r="11133" ht="15.75" customHeight="1">
      <c r="A11133" s="14" t="s">
        <v>11</v>
      </c>
      <c r="B11133" s="14" t="s">
        <v>12</v>
      </c>
      <c r="C11133" s="40" t="s">
        <v>26586</v>
      </c>
      <c r="D11133" s="14" t="s">
        <v>26587</v>
      </c>
      <c r="E11133" s="13" t="s">
        <v>26588</v>
      </c>
      <c r="F11133" s="14" t="s">
        <v>26589</v>
      </c>
      <c r="G11133" s="14" t="s">
        <v>6772</v>
      </c>
      <c r="H11133" s="41" t="s">
        <v>6712</v>
      </c>
      <c r="I11133" s="42" t="s">
        <v>85</v>
      </c>
      <c r="J11133" s="61">
        <f t="shared" si="1"/>
        <v>20</v>
      </c>
      <c r="K11133" s="7" t="str">
        <f t="shared" si="2"/>
        <v>ENG30-08417920-nsednica</v>
      </c>
      <c r="L11133" s="7" t="str">
        <f>ifna(VLOOKUP(K11133,'Лист1'!D:E,2,false))</f>
        <v/>
      </c>
      <c r="M11133" s="9"/>
      <c r="N11133" s="9"/>
      <c r="O11133" s="9"/>
      <c r="P11133" s="9"/>
      <c r="Q11133" s="9"/>
      <c r="R11133" s="9"/>
    </row>
    <row r="11134" ht="15.75" customHeight="1">
      <c r="A11134" s="14" t="s">
        <v>11</v>
      </c>
      <c r="B11134" s="14" t="s">
        <v>12</v>
      </c>
      <c r="C11134" s="40" t="s">
        <v>26590</v>
      </c>
      <c r="D11134" s="14" t="s">
        <v>26591</v>
      </c>
      <c r="E11134" s="13" t="s">
        <v>26592</v>
      </c>
      <c r="F11134" s="14" t="s">
        <v>26590</v>
      </c>
      <c r="G11134" s="14" t="s">
        <v>17987</v>
      </c>
      <c r="H11134" s="41" t="s">
        <v>6712</v>
      </c>
      <c r="I11134" s="42" t="s">
        <v>85</v>
      </c>
      <c r="J11134" s="99">
        <f t="shared" si="1"/>
        <v>83</v>
      </c>
      <c r="K11134" s="7" t="str">
        <f t="shared" si="2"/>
        <v>ENG30-08420278-nbanka</v>
      </c>
      <c r="L11134" s="7" t="str">
        <f>ifna(VLOOKUP(K11134,'Лист1'!D:E,2,false))</f>
        <v/>
      </c>
      <c r="M11134" s="9"/>
      <c r="N11134" s="9"/>
      <c r="O11134" s="9"/>
      <c r="P11134" s="9"/>
      <c r="Q11134" s="9"/>
      <c r="R11134" s="9"/>
    </row>
    <row r="11135" ht="15.75" customHeight="1">
      <c r="A11135" s="14" t="s">
        <v>11</v>
      </c>
      <c r="B11135" s="14" t="s">
        <v>12</v>
      </c>
      <c r="C11135" s="40" t="s">
        <v>13605</v>
      </c>
      <c r="D11135" s="14" t="s">
        <v>26593</v>
      </c>
      <c r="E11135" s="13" t="s">
        <v>26594</v>
      </c>
      <c r="F11135" s="14" t="s">
        <v>13605</v>
      </c>
      <c r="G11135" s="14" t="s">
        <v>7632</v>
      </c>
      <c r="H11135" s="41" t="s">
        <v>6712</v>
      </c>
      <c r="I11135" s="42" t="s">
        <v>85</v>
      </c>
      <c r="J11135" s="68">
        <f t="shared" si="1"/>
        <v>46</v>
      </c>
      <c r="K11135" s="7" t="str">
        <f t="shared" si="2"/>
        <v>ENG30-08424951-ntržište</v>
      </c>
      <c r="L11135" s="7" t="str">
        <f>ifna(VLOOKUP(K11135,'Лист1'!D:E,2,false))</f>
        <v/>
      </c>
      <c r="M11135" s="9"/>
      <c r="N11135" s="9"/>
      <c r="O11135" s="9"/>
      <c r="P11135" s="9"/>
      <c r="Q11135" s="9"/>
      <c r="R11135" s="9"/>
    </row>
    <row r="11136" ht="15.75" customHeight="1">
      <c r="A11136" s="14" t="s">
        <v>11</v>
      </c>
      <c r="B11136" s="14" t="s">
        <v>12</v>
      </c>
      <c r="C11136" s="40" t="s">
        <v>21183</v>
      </c>
      <c r="D11136" s="14" t="s">
        <v>26595</v>
      </c>
      <c r="E11136" s="13" t="s">
        <v>26596</v>
      </c>
      <c r="F11136" s="14" t="s">
        <v>21183</v>
      </c>
      <c r="G11136" s="14" t="s">
        <v>6772</v>
      </c>
      <c r="H11136" s="41" t="s">
        <v>6712</v>
      </c>
      <c r="I11136" s="42" t="s">
        <v>85</v>
      </c>
      <c r="J11136" s="48">
        <f t="shared" si="1"/>
        <v>50</v>
      </c>
      <c r="K11136" s="7" t="str">
        <f t="shared" si="2"/>
        <v>ENG30-08426461-nformacija</v>
      </c>
      <c r="L11136" s="7" t="str">
        <f>ifna(VLOOKUP(K11136,'Лист1'!D:E,2,false))</f>
        <v/>
      </c>
      <c r="M11136" s="9"/>
      <c r="N11136" s="9"/>
      <c r="O11136" s="9"/>
      <c r="P11136" s="9"/>
      <c r="Q11136" s="9"/>
      <c r="R11136" s="9"/>
    </row>
    <row r="11137" ht="15.75" customHeight="1">
      <c r="A11137" s="14" t="s">
        <v>11</v>
      </c>
      <c r="B11137" s="14" t="s">
        <v>12</v>
      </c>
      <c r="C11137" s="40" t="s">
        <v>26597</v>
      </c>
      <c r="D11137" s="14" t="s">
        <v>26598</v>
      </c>
      <c r="E11137" s="13" t="s">
        <v>26599</v>
      </c>
      <c r="F11137" s="14" t="s">
        <v>26600</v>
      </c>
      <c r="G11137" s="14" t="s">
        <v>6772</v>
      </c>
      <c r="H11137" s="41" t="s">
        <v>6712</v>
      </c>
      <c r="I11137" s="42" t="s">
        <v>85</v>
      </c>
      <c r="J11137" s="61">
        <f t="shared" si="1"/>
        <v>29</v>
      </c>
      <c r="K11137" s="7" t="str">
        <f t="shared" si="2"/>
        <v>ENG30-08428019-nkolona</v>
      </c>
      <c r="L11137" s="7" t="str">
        <f>ifna(VLOOKUP(K11137,'Лист1'!D:E,2,false))</f>
        <v/>
      </c>
      <c r="M11137" s="9"/>
      <c r="N11137" s="9"/>
      <c r="O11137" s="9"/>
      <c r="P11137" s="9"/>
      <c r="Q11137" s="9"/>
      <c r="R11137" s="9"/>
    </row>
    <row r="11138" ht="15.75" customHeight="1">
      <c r="A11138" s="14" t="s">
        <v>11</v>
      </c>
      <c r="B11138" s="14" t="s">
        <v>12</v>
      </c>
      <c r="C11138" s="40" t="s">
        <v>25053</v>
      </c>
      <c r="D11138" s="14" t="s">
        <v>26598</v>
      </c>
      <c r="E11138" s="13" t="s">
        <v>26599</v>
      </c>
      <c r="F11138" s="14" t="s">
        <v>26600</v>
      </c>
      <c r="G11138" s="14" t="s">
        <v>6772</v>
      </c>
      <c r="H11138" s="41" t="s">
        <v>6712</v>
      </c>
      <c r="I11138" s="42" t="s">
        <v>85</v>
      </c>
      <c r="J11138" s="38">
        <f t="shared" si="1"/>
        <v>29</v>
      </c>
      <c r="K11138" s="7" t="str">
        <f t="shared" si="2"/>
        <v>ENG30-08428019-nmarš</v>
      </c>
      <c r="L11138" s="7" t="str">
        <f>ifna(VLOOKUP(K11138,'Лист1'!D:E,2,false))</f>
        <v/>
      </c>
      <c r="M11138" s="9"/>
      <c r="N11138" s="9"/>
      <c r="O11138" s="9"/>
      <c r="P11138" s="9"/>
      <c r="Q11138" s="9"/>
      <c r="R11138" s="9"/>
    </row>
    <row r="11139" ht="15.75" customHeight="1">
      <c r="A11139" s="14" t="s">
        <v>11</v>
      </c>
      <c r="B11139" s="14" t="s">
        <v>12</v>
      </c>
      <c r="C11139" s="40" t="s">
        <v>9859</v>
      </c>
      <c r="D11139" s="14" t="s">
        <v>26601</v>
      </c>
      <c r="E11139" s="13" t="s">
        <v>26602</v>
      </c>
      <c r="F11139" s="14" t="s">
        <v>9859</v>
      </c>
      <c r="G11139" s="14" t="s">
        <v>6772</v>
      </c>
      <c r="H11139" s="41" t="s">
        <v>6712</v>
      </c>
      <c r="I11139" s="42" t="s">
        <v>85</v>
      </c>
      <c r="J11139" s="59">
        <f t="shared" si="1"/>
        <v>55</v>
      </c>
      <c r="K11139" s="7" t="str">
        <f t="shared" si="2"/>
        <v>ENG30-08430203-nred</v>
      </c>
      <c r="L11139" s="7" t="str">
        <f>ifna(VLOOKUP(K11139,'Лист1'!D:E,2,false))</f>
        <v/>
      </c>
      <c r="M11139" s="9"/>
      <c r="N11139" s="9"/>
      <c r="O11139" s="9"/>
      <c r="P11139" s="9"/>
      <c r="Q11139" s="9"/>
      <c r="R11139" s="9"/>
    </row>
    <row r="11140" ht="15.75" customHeight="1">
      <c r="A11140" s="14" t="s">
        <v>11</v>
      </c>
      <c r="B11140" s="14" t="s">
        <v>12</v>
      </c>
      <c r="C11140" s="40" t="s">
        <v>9859</v>
      </c>
      <c r="D11140" s="14" t="s">
        <v>26603</v>
      </c>
      <c r="E11140" s="13" t="s">
        <v>26604</v>
      </c>
      <c r="F11140" s="14" t="s">
        <v>9859</v>
      </c>
      <c r="G11140" s="14" t="s">
        <v>6772</v>
      </c>
      <c r="H11140" s="41" t="s">
        <v>6712</v>
      </c>
      <c r="I11140" s="42" t="s">
        <v>85</v>
      </c>
      <c r="J11140" s="33">
        <f t="shared" si="1"/>
        <v>57</v>
      </c>
      <c r="K11140" s="7" t="str">
        <f t="shared" si="2"/>
        <v>ENG30-08431437-nred</v>
      </c>
      <c r="L11140" s="7" t="str">
        <f>ifna(VLOOKUP(K11140,'Лист1'!D:E,2,false))</f>
        <v/>
      </c>
      <c r="M11140" s="9"/>
      <c r="N11140" s="9"/>
      <c r="O11140" s="9"/>
      <c r="P11140" s="9"/>
      <c r="Q11140" s="9"/>
      <c r="R11140" s="9"/>
    </row>
    <row r="11141" ht="15.75" customHeight="1">
      <c r="A11141" s="14" t="s">
        <v>11</v>
      </c>
      <c r="B11141" s="14" t="s">
        <v>12</v>
      </c>
      <c r="C11141" s="40" t="s">
        <v>21241</v>
      </c>
      <c r="D11141" s="14" t="s">
        <v>26605</v>
      </c>
      <c r="E11141" s="13" t="s">
        <v>26606</v>
      </c>
      <c r="F11141" s="14" t="s">
        <v>21241</v>
      </c>
      <c r="G11141" s="14" t="s">
        <v>6772</v>
      </c>
      <c r="H11141" s="41" t="s">
        <v>6712</v>
      </c>
      <c r="I11141" s="42" t="s">
        <v>85</v>
      </c>
      <c r="J11141" s="18">
        <f t="shared" si="1"/>
        <v>42</v>
      </c>
      <c r="K11141" s="7" t="str">
        <f t="shared" si="2"/>
        <v>ENG30-08434259-nmreža</v>
      </c>
      <c r="L11141" s="7" t="str">
        <f>ifna(VLOOKUP(K11141,'Лист1'!D:E,2,false))</f>
        <v/>
      </c>
      <c r="M11141" s="9"/>
      <c r="N11141" s="9"/>
      <c r="O11141" s="9"/>
      <c r="P11141" s="9"/>
      <c r="Q11141" s="9"/>
      <c r="R11141" s="9"/>
    </row>
    <row r="11142" ht="15.75" customHeight="1">
      <c r="A11142" s="14" t="s">
        <v>11</v>
      </c>
      <c r="B11142" s="14" t="s">
        <v>12</v>
      </c>
      <c r="C11142" s="40" t="s">
        <v>21931</v>
      </c>
      <c r="D11142" s="14" t="s">
        <v>26607</v>
      </c>
      <c r="E11142" s="13" t="s">
        <v>26608</v>
      </c>
      <c r="F11142" s="14" t="s">
        <v>21931</v>
      </c>
      <c r="G11142" s="14" t="s">
        <v>6772</v>
      </c>
      <c r="H11142" s="41" t="s">
        <v>6712</v>
      </c>
      <c r="I11142" s="42" t="s">
        <v>85</v>
      </c>
      <c r="J11142" s="25">
        <f t="shared" si="1"/>
        <v>80</v>
      </c>
      <c r="K11142" s="7" t="str">
        <f t="shared" si="2"/>
        <v>ENG30-08435388-nsistem</v>
      </c>
      <c r="L11142" s="7" t="str">
        <f>ifna(VLOOKUP(K11142,'Лист1'!D:E,2,false))</f>
        <v/>
      </c>
      <c r="M11142" s="9"/>
      <c r="N11142" s="9"/>
      <c r="O11142" s="9"/>
      <c r="P11142" s="9"/>
      <c r="Q11142" s="9"/>
      <c r="R11142" s="9"/>
    </row>
    <row r="11143" ht="15.75" customHeight="1">
      <c r="A11143" s="14" t="s">
        <v>11</v>
      </c>
      <c r="B11143" s="14" t="s">
        <v>12</v>
      </c>
      <c r="C11143" s="40" t="s">
        <v>26609</v>
      </c>
      <c r="D11143" s="14" t="s">
        <v>26610</v>
      </c>
      <c r="E11143" s="13" t="s">
        <v>26611</v>
      </c>
      <c r="F11143" s="14" t="s">
        <v>26609</v>
      </c>
      <c r="G11143" s="14" t="s">
        <v>8298</v>
      </c>
      <c r="H11143" s="41" t="s">
        <v>6712</v>
      </c>
      <c r="I11143" s="42" t="s">
        <v>85</v>
      </c>
      <c r="J11143" s="51">
        <f t="shared" si="1"/>
        <v>38</v>
      </c>
      <c r="K11143" s="7" t="str">
        <f t="shared" si="2"/>
        <v>ENG30-08435937-npodsistem</v>
      </c>
      <c r="L11143" s="7" t="str">
        <f>ifna(VLOOKUP(K11143,'Лист1'!D:E,2,false))</f>
        <v/>
      </c>
      <c r="M11143" s="9"/>
      <c r="N11143" s="9"/>
      <c r="O11143" s="9"/>
      <c r="P11143" s="9"/>
      <c r="Q11143" s="9"/>
      <c r="R11143" s="9"/>
    </row>
    <row r="11144" ht="15.75" customHeight="1">
      <c r="A11144" s="14" t="s">
        <v>11</v>
      </c>
      <c r="B11144" s="14" t="s">
        <v>12</v>
      </c>
      <c r="C11144" s="40" t="s">
        <v>20250</v>
      </c>
      <c r="D11144" s="14" t="s">
        <v>26612</v>
      </c>
      <c r="E11144" s="13" t="s">
        <v>26613</v>
      </c>
      <c r="F11144" s="14" t="s">
        <v>20250</v>
      </c>
      <c r="G11144" s="14" t="s">
        <v>6772</v>
      </c>
      <c r="H11144" s="41" t="s">
        <v>6712</v>
      </c>
      <c r="I11144" s="42" t="s">
        <v>85</v>
      </c>
      <c r="J11144" s="61">
        <f t="shared" si="1"/>
        <v>40</v>
      </c>
      <c r="K11144" s="7" t="str">
        <f t="shared" si="2"/>
        <v>ENG30-08436288-ntelo</v>
      </c>
      <c r="L11144" s="7" t="str">
        <f>ifna(VLOOKUP(K11144,'Лист1'!D:E,2,false))</f>
        <v/>
      </c>
      <c r="M11144" s="9"/>
      <c r="N11144" s="9"/>
      <c r="O11144" s="9"/>
      <c r="P11144" s="9"/>
      <c r="Q11144" s="9"/>
      <c r="R11144" s="9"/>
    </row>
    <row r="11145" ht="15.75" customHeight="1">
      <c r="A11145" s="14" t="s">
        <v>11</v>
      </c>
      <c r="B11145" s="14" t="s">
        <v>12</v>
      </c>
      <c r="C11145" s="40" t="s">
        <v>26614</v>
      </c>
      <c r="D11145" s="14" t="s">
        <v>26615</v>
      </c>
      <c r="E11145" s="13" t="s">
        <v>26616</v>
      </c>
      <c r="F11145" s="14" t="s">
        <v>26617</v>
      </c>
      <c r="G11145" s="14" t="s">
        <v>6972</v>
      </c>
      <c r="H11145" s="41" t="s">
        <v>6712</v>
      </c>
      <c r="I11145" s="42" t="s">
        <v>85</v>
      </c>
      <c r="J11145" s="60">
        <f t="shared" si="1"/>
        <v>36</v>
      </c>
      <c r="K11145" s="7" t="str">
        <f t="shared" si="2"/>
        <v>ENG30-08436759-nflora</v>
      </c>
      <c r="L11145" s="7" t="str">
        <f>ifna(VLOOKUP(K11145,'Лист1'!D:E,2,false))</f>
        <v/>
      </c>
      <c r="M11145" s="9"/>
      <c r="N11145" s="9"/>
      <c r="O11145" s="9"/>
      <c r="P11145" s="9"/>
      <c r="Q11145" s="9"/>
      <c r="R11145" s="9"/>
    </row>
    <row r="11146" ht="15.75" customHeight="1">
      <c r="A11146" s="14" t="s">
        <v>11</v>
      </c>
      <c r="B11146" s="14" t="s">
        <v>12</v>
      </c>
      <c r="C11146" s="40" t="s">
        <v>21245</v>
      </c>
      <c r="D11146" s="14" t="s">
        <v>26618</v>
      </c>
      <c r="E11146" s="13" t="s">
        <v>26619</v>
      </c>
      <c r="F11146" s="14" t="s">
        <v>21245</v>
      </c>
      <c r="G11146" s="14" t="s">
        <v>6972</v>
      </c>
      <c r="H11146" s="41" t="s">
        <v>6712</v>
      </c>
      <c r="I11146" s="42" t="s">
        <v>85</v>
      </c>
      <c r="J11146" s="22">
        <f t="shared" si="1"/>
        <v>59</v>
      </c>
      <c r="K11146" s="7" t="str">
        <f t="shared" si="2"/>
        <v>ENG30-08438533-nšuma</v>
      </c>
      <c r="L11146" s="7" t="str">
        <f>ifna(VLOOKUP(K11146,'Лист1'!D:E,2,false))</f>
        <v/>
      </c>
      <c r="M11146" s="9"/>
      <c r="N11146" s="9"/>
      <c r="O11146" s="9"/>
      <c r="P11146" s="9"/>
      <c r="Q11146" s="9"/>
      <c r="R11146" s="9"/>
    </row>
    <row r="11147" ht="15.75" customHeight="1">
      <c r="A11147" s="14" t="s">
        <v>11</v>
      </c>
      <c r="B11147" s="14" t="s">
        <v>12</v>
      </c>
      <c r="C11147" s="40" t="s">
        <v>26367</v>
      </c>
      <c r="D11147" s="14" t="s">
        <v>26620</v>
      </c>
      <c r="E11147" s="13" t="s">
        <v>26621</v>
      </c>
      <c r="F11147" s="14" t="s">
        <v>26367</v>
      </c>
      <c r="G11147" s="14" t="s">
        <v>8046</v>
      </c>
      <c r="H11147" s="41" t="s">
        <v>6712</v>
      </c>
      <c r="I11147" s="42" t="s">
        <v>85</v>
      </c>
      <c r="J11147" s="25">
        <f t="shared" si="1"/>
        <v>69</v>
      </c>
      <c r="K11147" s="7" t="str">
        <f t="shared" si="2"/>
        <v>ENG30-08439955-nosoblje</v>
      </c>
      <c r="L11147" s="7" t="str">
        <f>ifna(VLOOKUP(K11147,'Лист1'!D:E,2,false))</f>
        <v/>
      </c>
      <c r="M11147" s="9"/>
      <c r="N11147" s="9"/>
      <c r="O11147" s="9"/>
      <c r="P11147" s="9"/>
      <c r="Q11147" s="9"/>
      <c r="R11147" s="9"/>
    </row>
    <row r="11148" ht="15.75" customHeight="1">
      <c r="A11148" s="14" t="s">
        <v>11</v>
      </c>
      <c r="B11148" s="14" t="s">
        <v>12</v>
      </c>
      <c r="C11148" s="40" t="s">
        <v>22357</v>
      </c>
      <c r="D11148" s="14" t="s">
        <v>26622</v>
      </c>
      <c r="E11148" s="13" t="s">
        <v>26623</v>
      </c>
      <c r="F11148" s="14" t="s">
        <v>26624</v>
      </c>
      <c r="G11148" s="14" t="s">
        <v>7719</v>
      </c>
      <c r="H11148" s="41" t="s">
        <v>6712</v>
      </c>
      <c r="I11148" s="42" t="s">
        <v>85</v>
      </c>
      <c r="J11148" s="31">
        <f t="shared" si="1"/>
        <v>35</v>
      </c>
      <c r="K11148" s="7" t="str">
        <f t="shared" si="2"/>
        <v>ENG30-08441203-npravo</v>
      </c>
      <c r="L11148" s="7" t="str">
        <f>ifna(VLOOKUP(K11148,'Лист1'!D:E,2,false))</f>
        <v/>
      </c>
      <c r="M11148" s="9"/>
      <c r="N11148" s="9"/>
      <c r="O11148" s="9"/>
      <c r="P11148" s="9"/>
      <c r="Q11148" s="9"/>
      <c r="R11148" s="9"/>
    </row>
    <row r="11149" ht="15.75" customHeight="1">
      <c r="A11149" s="14" t="s">
        <v>11</v>
      </c>
      <c r="B11149" s="14" t="s">
        <v>12</v>
      </c>
      <c r="C11149" s="40" t="s">
        <v>22292</v>
      </c>
      <c r="D11149" s="14" t="s">
        <v>26625</v>
      </c>
      <c r="E11149" s="13" t="s">
        <v>26626</v>
      </c>
      <c r="F11149" s="14" t="s">
        <v>26627</v>
      </c>
      <c r="G11149" s="14" t="s">
        <v>6772</v>
      </c>
      <c r="H11149" s="41" t="s">
        <v>6712</v>
      </c>
      <c r="I11149" s="42" t="s">
        <v>85</v>
      </c>
      <c r="J11149" s="30">
        <f t="shared" si="1"/>
        <v>52</v>
      </c>
      <c r="K11149" s="7" t="str">
        <f t="shared" si="2"/>
        <v>ENG30-08456993-nporedak</v>
      </c>
      <c r="L11149" s="7" t="str">
        <f>ifna(VLOOKUP(K11149,'Лист1'!D:E,2,false))</f>
        <v/>
      </c>
      <c r="M11149" s="9"/>
      <c r="N11149" s="9"/>
      <c r="O11149" s="9"/>
      <c r="P11149" s="9"/>
      <c r="Q11149" s="9"/>
      <c r="R11149" s="9"/>
    </row>
    <row r="11150" ht="15.75" customHeight="1">
      <c r="A11150" s="14" t="s">
        <v>11</v>
      </c>
      <c r="B11150" s="14" t="s">
        <v>12</v>
      </c>
      <c r="C11150" s="40" t="s">
        <v>24606</v>
      </c>
      <c r="D11150" s="14" t="s">
        <v>26628</v>
      </c>
      <c r="E11150" s="13" t="s">
        <v>26629</v>
      </c>
      <c r="F11150" s="14" t="s">
        <v>24606</v>
      </c>
      <c r="G11150" s="14" t="s">
        <v>6772</v>
      </c>
      <c r="H11150" s="41" t="s">
        <v>6712</v>
      </c>
      <c r="I11150" s="42" t="s">
        <v>85</v>
      </c>
      <c r="J11150" s="22">
        <f t="shared" si="1"/>
        <v>82</v>
      </c>
      <c r="K11150" s="7" t="str">
        <f t="shared" si="2"/>
        <v>ENG30-08457976-nserija</v>
      </c>
      <c r="L11150" s="7" t="str">
        <f>ifna(VLOOKUP(K11150,'Лист1'!D:E,2,false))</f>
        <v/>
      </c>
      <c r="M11150" s="9"/>
      <c r="N11150" s="9"/>
      <c r="O11150" s="9"/>
      <c r="P11150" s="9"/>
      <c r="Q11150" s="9"/>
      <c r="R11150" s="9"/>
    </row>
    <row r="11151" ht="15.75" customHeight="1">
      <c r="A11151" s="14" t="s">
        <v>11</v>
      </c>
      <c r="B11151" s="14" t="s">
        <v>12</v>
      </c>
      <c r="C11151" s="40" t="s">
        <v>21911</v>
      </c>
      <c r="D11151" s="14" t="s">
        <v>26630</v>
      </c>
      <c r="E11151" s="13" t="s">
        <v>26631</v>
      </c>
      <c r="F11151" s="14" t="s">
        <v>26632</v>
      </c>
      <c r="G11151" s="14" t="s">
        <v>6772</v>
      </c>
      <c r="H11151" s="41" t="s">
        <v>6712</v>
      </c>
      <c r="I11151" s="42" t="s">
        <v>85</v>
      </c>
      <c r="J11151" s="46">
        <f t="shared" si="1"/>
        <v>103</v>
      </c>
      <c r="K11151" s="7" t="str">
        <f t="shared" si="2"/>
        <v>ENG30-08459648-nniz</v>
      </c>
      <c r="L11151" s="7" t="str">
        <f>ifna(VLOOKUP(K11151,'Лист1'!D:E,2,false))</f>
        <v/>
      </c>
      <c r="M11151" s="9"/>
      <c r="N11151" s="9"/>
      <c r="O11151" s="9"/>
      <c r="P11151" s="9"/>
      <c r="Q11151" s="9"/>
      <c r="R11151" s="9"/>
    </row>
    <row r="11152" ht="15.75" customHeight="1">
      <c r="A11152" s="14" t="s">
        <v>11</v>
      </c>
      <c r="B11152" s="14" t="s">
        <v>12</v>
      </c>
      <c r="C11152" s="40" t="s">
        <v>21911</v>
      </c>
      <c r="D11152" s="14" t="s">
        <v>26633</v>
      </c>
      <c r="E11152" s="13" t="s">
        <v>26634</v>
      </c>
      <c r="F11152" s="14" t="s">
        <v>26635</v>
      </c>
      <c r="G11152" s="14" t="s">
        <v>6772</v>
      </c>
      <c r="H11152" s="41" t="s">
        <v>6712</v>
      </c>
      <c r="I11152" s="42" t="s">
        <v>85</v>
      </c>
      <c r="J11152" s="87">
        <f t="shared" si="1"/>
        <v>61</v>
      </c>
      <c r="K11152" s="7" t="str">
        <f t="shared" si="2"/>
        <v>ENG30-08459908-nniz</v>
      </c>
      <c r="L11152" s="7" t="str">
        <f>ifna(VLOOKUP(K11152,'Лист1'!D:E,2,false))</f>
        <v/>
      </c>
      <c r="M11152" s="9"/>
      <c r="N11152" s="9"/>
      <c r="O11152" s="9"/>
      <c r="P11152" s="9"/>
      <c r="Q11152" s="9"/>
      <c r="R11152" s="9"/>
    </row>
    <row r="11153" ht="15.75" customHeight="1">
      <c r="A11153" s="14" t="s">
        <v>11</v>
      </c>
      <c r="B11153" s="14" t="s">
        <v>12</v>
      </c>
      <c r="C11153" s="40" t="s">
        <v>9859</v>
      </c>
      <c r="D11153" s="14" t="s">
        <v>26633</v>
      </c>
      <c r="E11153" s="13" t="s">
        <v>26634</v>
      </c>
      <c r="F11153" s="14" t="s">
        <v>26635</v>
      </c>
      <c r="G11153" s="14" t="s">
        <v>6772</v>
      </c>
      <c r="H11153" s="41" t="s">
        <v>6712</v>
      </c>
      <c r="I11153" s="42" t="s">
        <v>85</v>
      </c>
      <c r="J11153" s="48">
        <f t="shared" si="1"/>
        <v>61</v>
      </c>
      <c r="K11153" s="7" t="str">
        <f t="shared" si="2"/>
        <v>ENG30-08459908-nred</v>
      </c>
      <c r="L11153" s="7" t="str">
        <f>ifna(VLOOKUP(K11153,'Лист1'!D:E,2,false))</f>
        <v/>
      </c>
      <c r="M11153" s="9"/>
      <c r="N11153" s="9"/>
      <c r="O11153" s="9"/>
      <c r="P11153" s="9"/>
      <c r="Q11153" s="9"/>
      <c r="R11153" s="9"/>
    </row>
    <row r="11154" ht="15.75" customHeight="1">
      <c r="A11154" s="14" t="s">
        <v>11</v>
      </c>
      <c r="B11154" s="14" t="s">
        <v>12</v>
      </c>
      <c r="C11154" s="40" t="s">
        <v>9177</v>
      </c>
      <c r="D11154" s="14" t="s">
        <v>26636</v>
      </c>
      <c r="E11154" s="13" t="s">
        <v>26637</v>
      </c>
      <c r="F11154" s="14" t="s">
        <v>26638</v>
      </c>
      <c r="G11154" s="14" t="s">
        <v>6772</v>
      </c>
      <c r="H11154" s="41" t="s">
        <v>6712</v>
      </c>
      <c r="I11154" s="42" t="s">
        <v>85</v>
      </c>
      <c r="J11154" s="61">
        <f t="shared" si="1"/>
        <v>74</v>
      </c>
      <c r="K11154" s="7" t="str">
        <f t="shared" si="2"/>
        <v>ENG30-08461595-ntok</v>
      </c>
      <c r="L11154" s="7" t="str">
        <f>ifna(VLOOKUP(K11154,'Лист1'!D:E,2,false))</f>
        <v/>
      </c>
      <c r="M11154" s="9"/>
      <c r="N11154" s="9"/>
      <c r="O11154" s="9"/>
      <c r="P11154" s="9"/>
      <c r="Q11154" s="9"/>
      <c r="R11154" s="9"/>
    </row>
    <row r="11155" ht="15.75" customHeight="1">
      <c r="A11155" s="14" t="s">
        <v>11</v>
      </c>
      <c r="B11155" s="14" t="s">
        <v>12</v>
      </c>
      <c r="C11155" s="40" t="s">
        <v>26639</v>
      </c>
      <c r="D11155" s="14" t="s">
        <v>26640</v>
      </c>
      <c r="E11155" s="13" t="s">
        <v>26641</v>
      </c>
      <c r="F11155" s="14" t="s">
        <v>26639</v>
      </c>
      <c r="G11155" s="14"/>
      <c r="H11155" s="41" t="s">
        <v>6712</v>
      </c>
      <c r="I11155" s="42" t="s">
        <v>85</v>
      </c>
      <c r="J11155" s="61">
        <f t="shared" si="1"/>
        <v>17</v>
      </c>
      <c r="K11155" s="7" t="str">
        <f t="shared" si="2"/>
        <v>ENG30-08462721-nmetapodatak</v>
      </c>
      <c r="L11155" s="7" t="str">
        <f>ifna(VLOOKUP(K11155,'Лист1'!D:E,2,false))</f>
        <v/>
      </c>
      <c r="M11155" s="9"/>
      <c r="N11155" s="9"/>
      <c r="O11155" s="9"/>
      <c r="P11155" s="9"/>
      <c r="Q11155" s="9"/>
      <c r="R11155" s="9"/>
    </row>
    <row r="11156" ht="15.75" customHeight="1">
      <c r="A11156" s="14" t="s">
        <v>11</v>
      </c>
      <c r="B11156" s="14" t="s">
        <v>12</v>
      </c>
      <c r="C11156" s="40" t="s">
        <v>9215</v>
      </c>
      <c r="D11156" s="14" t="s">
        <v>26642</v>
      </c>
      <c r="E11156" s="13" t="s">
        <v>26643</v>
      </c>
      <c r="F11156" s="14" t="s">
        <v>9215</v>
      </c>
      <c r="G11156" s="14" t="s">
        <v>8285</v>
      </c>
      <c r="H11156" s="41" t="s">
        <v>6712</v>
      </c>
      <c r="I11156" s="42" t="s">
        <v>85</v>
      </c>
      <c r="J11156" s="25">
        <f t="shared" si="1"/>
        <v>104</v>
      </c>
      <c r="K11156" s="7" t="str">
        <f t="shared" si="2"/>
        <v>ENG30-08464601-npokret</v>
      </c>
      <c r="L11156" s="7" t="str">
        <f>ifna(VLOOKUP(K11156,'Лист1'!D:E,2,false))</f>
        <v/>
      </c>
      <c r="M11156" s="9"/>
      <c r="N11156" s="9"/>
      <c r="O11156" s="9"/>
      <c r="P11156" s="9"/>
      <c r="Q11156" s="9"/>
      <c r="R11156" s="9"/>
    </row>
    <row r="11157" ht="15.75" customHeight="1">
      <c r="A11157" s="14" t="s">
        <v>11</v>
      </c>
      <c r="B11157" s="14" t="s">
        <v>12</v>
      </c>
      <c r="C11157" s="40" t="s">
        <v>26644</v>
      </c>
      <c r="D11157" s="14" t="s">
        <v>26645</v>
      </c>
      <c r="E11157" s="13" t="s">
        <v>26646</v>
      </c>
      <c r="F11157" s="14" t="s">
        <v>26644</v>
      </c>
      <c r="G11157" s="14" t="s">
        <v>7810</v>
      </c>
      <c r="H11157" s="41" t="s">
        <v>6712</v>
      </c>
      <c r="I11157" s="42" t="s">
        <v>85</v>
      </c>
      <c r="J11157" s="48">
        <f t="shared" si="1"/>
        <v>173</v>
      </c>
      <c r="K11157" s="7" t="str">
        <f t="shared" si="2"/>
        <v>ENG30-08467258-nekspresionizam</v>
      </c>
      <c r="L11157" s="7" t="str">
        <f>ifna(VLOOKUP(K11157,'Лист1'!D:E,2,false))</f>
        <v/>
      </c>
      <c r="M11157" s="9"/>
      <c r="N11157" s="9"/>
      <c r="O11157" s="9"/>
      <c r="P11157" s="9"/>
      <c r="Q11157" s="9"/>
      <c r="R11157" s="9"/>
    </row>
    <row r="11158" ht="15.75" customHeight="1">
      <c r="A11158" s="14" t="s">
        <v>11</v>
      </c>
      <c r="B11158" s="14" t="s">
        <v>12</v>
      </c>
      <c r="C11158" s="40" t="s">
        <v>26281</v>
      </c>
      <c r="D11158" s="14" t="s">
        <v>26647</v>
      </c>
      <c r="E11158" s="13" t="s">
        <v>26648</v>
      </c>
      <c r="F11158" s="14" t="s">
        <v>26649</v>
      </c>
      <c r="G11158" s="14" t="s">
        <v>8285</v>
      </c>
      <c r="H11158" s="41" t="s">
        <v>6712</v>
      </c>
      <c r="I11158" s="42" t="s">
        <v>85</v>
      </c>
      <c r="J11158" s="95">
        <f t="shared" si="1"/>
        <v>133</v>
      </c>
      <c r="K11158" s="7" t="str">
        <f t="shared" si="2"/>
        <v>ENG30-08472890-nsindikat</v>
      </c>
      <c r="L11158" s="7" t="str">
        <f>ifna(VLOOKUP(K11158,'Лист1'!D:E,2,false))</f>
        <v/>
      </c>
      <c r="M11158" s="9"/>
      <c r="N11158" s="9"/>
      <c r="O11158" s="9"/>
      <c r="P11158" s="9"/>
      <c r="Q11158" s="9"/>
      <c r="R11158" s="9"/>
    </row>
    <row r="11159" ht="15.75" customHeight="1">
      <c r="A11159" s="14" t="s">
        <v>11</v>
      </c>
      <c r="B11159" s="14" t="s">
        <v>12</v>
      </c>
      <c r="C11159" s="40" t="s">
        <v>20487</v>
      </c>
      <c r="D11159" s="14" t="s">
        <v>26650</v>
      </c>
      <c r="E11159" s="13" t="s">
        <v>26651</v>
      </c>
      <c r="F11159" s="14" t="s">
        <v>20487</v>
      </c>
      <c r="G11159" s="14" t="s">
        <v>6772</v>
      </c>
      <c r="H11159" s="41" t="s">
        <v>6712</v>
      </c>
      <c r="I11159" s="42" t="s">
        <v>85</v>
      </c>
      <c r="J11159" s="21">
        <f t="shared" si="1"/>
        <v>38</v>
      </c>
      <c r="K11159" s="7" t="str">
        <f t="shared" si="2"/>
        <v>ENG30-08478018-nkamp</v>
      </c>
      <c r="L11159" s="7" t="str">
        <f>ifna(VLOOKUP(K11159,'Лист1'!D:E,2,false))</f>
        <v/>
      </c>
      <c r="M11159" s="9"/>
      <c r="N11159" s="9"/>
      <c r="O11159" s="9"/>
      <c r="P11159" s="9"/>
      <c r="Q11159" s="9"/>
      <c r="R11159" s="9"/>
    </row>
    <row r="11160" ht="15.75" customHeight="1">
      <c r="A11160" s="14" t="s">
        <v>11</v>
      </c>
      <c r="B11160" s="14" t="s">
        <v>12</v>
      </c>
      <c r="C11160" s="40" t="s">
        <v>7107</v>
      </c>
      <c r="D11160" s="14" t="s">
        <v>26652</v>
      </c>
      <c r="E11160" s="13" t="s">
        <v>26653</v>
      </c>
      <c r="F11160" s="14" t="s">
        <v>7107</v>
      </c>
      <c r="G11160" s="14" t="s">
        <v>6772</v>
      </c>
      <c r="H11160" s="41" t="s">
        <v>6712</v>
      </c>
      <c r="I11160" s="42" t="s">
        <v>85</v>
      </c>
      <c r="J11160" s="18">
        <f t="shared" si="1"/>
        <v>22</v>
      </c>
      <c r="K11160" s="7" t="str">
        <f t="shared" si="2"/>
        <v>ENG30-08480512-ngrupa</v>
      </c>
      <c r="L11160" s="7" t="str">
        <f>ifna(VLOOKUP(K11160,'Лист1'!D:E,2,false))</f>
        <v/>
      </c>
      <c r="M11160" s="9"/>
      <c r="N11160" s="9"/>
      <c r="O11160" s="9"/>
      <c r="P11160" s="9"/>
      <c r="Q11160" s="9"/>
      <c r="R11160" s="9"/>
    </row>
    <row r="11161" ht="15.75" customHeight="1">
      <c r="A11161" s="14" t="s">
        <v>11</v>
      </c>
      <c r="B11161" s="14" t="s">
        <v>12</v>
      </c>
      <c r="C11161" s="40" t="s">
        <v>14812</v>
      </c>
      <c r="D11161" s="14" t="s">
        <v>26654</v>
      </c>
      <c r="E11161" s="13" t="s">
        <v>26655</v>
      </c>
      <c r="F11161" s="14" t="s">
        <v>14812</v>
      </c>
      <c r="G11161" s="14" t="s">
        <v>10445</v>
      </c>
      <c r="H11161" s="41" t="s">
        <v>6712</v>
      </c>
      <c r="I11161" s="42" t="s">
        <v>85</v>
      </c>
      <c r="J11161" s="46">
        <f t="shared" si="1"/>
        <v>83</v>
      </c>
      <c r="K11161" s="7" t="str">
        <f t="shared" si="2"/>
        <v>ENG30-08481184-ndomaćin</v>
      </c>
      <c r="L11161" s="7" t="str">
        <f>ifna(VLOOKUP(K11161,'Лист1'!D:E,2,false))</f>
        <v/>
      </c>
      <c r="M11161" s="9"/>
      <c r="N11161" s="9"/>
      <c r="O11161" s="9"/>
      <c r="P11161" s="9"/>
      <c r="Q11161" s="9"/>
      <c r="R11161" s="9"/>
    </row>
    <row r="11162" ht="15.75" customHeight="1">
      <c r="A11162" s="14" t="s">
        <v>56</v>
      </c>
      <c r="B11162" s="14" t="s">
        <v>56</v>
      </c>
      <c r="C11162" s="40" t="s">
        <v>7875</v>
      </c>
      <c r="D11162" s="14" t="s">
        <v>26656</v>
      </c>
      <c r="E11162" s="13" t="s">
        <v>26657</v>
      </c>
      <c r="F11162" s="14" t="s">
        <v>7875</v>
      </c>
      <c r="G11162" s="14"/>
      <c r="H11162" s="41" t="s">
        <v>6712</v>
      </c>
      <c r="I11162" s="42" t="s">
        <v>85</v>
      </c>
      <c r="J11162" s="43">
        <f t="shared" si="1"/>
        <v>47</v>
      </c>
      <c r="K11162" s="7" t="str">
        <f t="shared" si="2"/>
        <v>ENG30-08489497-bovde</v>
      </c>
      <c r="L11162" s="7" t="str">
        <f>ifna(VLOOKUP(K11162,'Лист1'!D:E,2,false))</f>
        <v/>
      </c>
      <c r="M11162" s="9"/>
      <c r="N11162" s="9"/>
      <c r="O11162" s="9"/>
      <c r="P11162" s="9"/>
      <c r="Q11162" s="9"/>
      <c r="R11162" s="9"/>
    </row>
    <row r="11163" ht="15.75" customHeight="1">
      <c r="A11163" s="14" t="s">
        <v>11</v>
      </c>
      <c r="B11163" s="14" t="s">
        <v>12</v>
      </c>
      <c r="C11163" s="40" t="s">
        <v>21311</v>
      </c>
      <c r="D11163" s="14" t="s">
        <v>26658</v>
      </c>
      <c r="E11163" s="13" t="s">
        <v>26659</v>
      </c>
      <c r="F11163" s="14" t="s">
        <v>21311</v>
      </c>
      <c r="G11163" s="14" t="s">
        <v>10445</v>
      </c>
      <c r="H11163" s="41" t="s">
        <v>6712</v>
      </c>
      <c r="I11163" s="42" t="s">
        <v>85</v>
      </c>
      <c r="J11163" s="36">
        <f t="shared" si="1"/>
        <v>51</v>
      </c>
      <c r="K11163" s="7" t="str">
        <f t="shared" si="2"/>
        <v>ENG30-08490039-nsedište</v>
      </c>
      <c r="L11163" s="7" t="str">
        <f>ifna(VLOOKUP(K11163,'Лист1'!D:E,2,false))</f>
        <v/>
      </c>
      <c r="M11163" s="9"/>
      <c r="N11163" s="9"/>
      <c r="O11163" s="9"/>
      <c r="P11163" s="9"/>
      <c r="Q11163" s="9"/>
      <c r="R11163" s="9"/>
    </row>
    <row r="11164" ht="15.75" customHeight="1">
      <c r="A11164" s="14" t="s">
        <v>11</v>
      </c>
      <c r="B11164" s="14" t="s">
        <v>12</v>
      </c>
      <c r="C11164" s="40" t="s">
        <v>21299</v>
      </c>
      <c r="D11164" s="14" t="s">
        <v>26660</v>
      </c>
      <c r="E11164" s="13" t="s">
        <v>26661</v>
      </c>
      <c r="F11164" s="14" t="s">
        <v>26662</v>
      </c>
      <c r="G11164" s="14" t="s">
        <v>6772</v>
      </c>
      <c r="H11164" s="41" t="s">
        <v>6712</v>
      </c>
      <c r="I11164" s="42" t="s">
        <v>85</v>
      </c>
      <c r="J11164" s="47">
        <f t="shared" si="1"/>
        <v>38</v>
      </c>
      <c r="K11164" s="7" t="str">
        <f t="shared" si="2"/>
        <v>ENG30-08490199-ndom</v>
      </c>
      <c r="L11164" s="7" t="str">
        <f>ifna(VLOOKUP(K11164,'Лист1'!D:E,2,false))</f>
        <v/>
      </c>
      <c r="M11164" s="9"/>
      <c r="N11164" s="9"/>
      <c r="O11164" s="9"/>
      <c r="P11164" s="9"/>
      <c r="Q11164" s="9"/>
      <c r="R11164" s="9"/>
    </row>
    <row r="11165" ht="15.75" customHeight="1">
      <c r="A11165" s="14" t="s">
        <v>11</v>
      </c>
      <c r="B11165" s="14" t="s">
        <v>12</v>
      </c>
      <c r="C11165" s="40" t="s">
        <v>20367</v>
      </c>
      <c r="D11165" s="14" t="s">
        <v>26660</v>
      </c>
      <c r="E11165" s="13" t="s">
        <v>26661</v>
      </c>
      <c r="F11165" s="14" t="s">
        <v>26662</v>
      </c>
      <c r="G11165" s="14" t="s">
        <v>6772</v>
      </c>
      <c r="H11165" s="41" t="s">
        <v>6712</v>
      </c>
      <c r="I11165" s="42" t="s">
        <v>85</v>
      </c>
      <c r="J11165" s="46">
        <f t="shared" si="1"/>
        <v>38</v>
      </c>
      <c r="K11165" s="7" t="str">
        <f t="shared" si="2"/>
        <v>ENG30-08490199-nkuća</v>
      </c>
      <c r="L11165" s="7" t="str">
        <f>ifna(VLOOKUP(K11165,'Лист1'!D:E,2,false))</f>
        <v/>
      </c>
      <c r="M11165" s="9"/>
      <c r="N11165" s="9"/>
      <c r="O11165" s="9"/>
      <c r="P11165" s="9"/>
      <c r="Q11165" s="9"/>
      <c r="R11165" s="9"/>
    </row>
    <row r="11166" ht="15.75" customHeight="1">
      <c r="A11166" s="14" t="s">
        <v>11</v>
      </c>
      <c r="B11166" s="14" t="s">
        <v>12</v>
      </c>
      <c r="C11166" s="40" t="s">
        <v>20089</v>
      </c>
      <c r="D11166" s="14" t="s">
        <v>26663</v>
      </c>
      <c r="E11166" s="13" t="s">
        <v>26664</v>
      </c>
      <c r="F11166" s="14" t="s">
        <v>26665</v>
      </c>
      <c r="G11166" s="14" t="s">
        <v>6772</v>
      </c>
      <c r="H11166" s="41" t="s">
        <v>6712</v>
      </c>
      <c r="I11166" s="42" t="s">
        <v>85</v>
      </c>
      <c r="J11166" s="43">
        <f t="shared" si="1"/>
        <v>63</v>
      </c>
      <c r="K11166" s="7" t="str">
        <f t="shared" si="2"/>
        <v>ENG30-08490402-nbaza</v>
      </c>
      <c r="L11166" s="7" t="str">
        <f>ifna(VLOOKUP(K11166,'Лист1'!D:E,2,false))</f>
        <v/>
      </c>
      <c r="M11166" s="9"/>
      <c r="N11166" s="9"/>
      <c r="O11166" s="9"/>
      <c r="P11166" s="9"/>
      <c r="Q11166" s="9"/>
      <c r="R11166" s="9"/>
    </row>
    <row r="11167" ht="15.75" customHeight="1">
      <c r="A11167" s="14" t="s">
        <v>11</v>
      </c>
      <c r="B11167" s="14" t="s">
        <v>12</v>
      </c>
      <c r="C11167" s="40" t="s">
        <v>20367</v>
      </c>
      <c r="D11167" s="14" t="s">
        <v>26663</v>
      </c>
      <c r="E11167" s="13" t="s">
        <v>26664</v>
      </c>
      <c r="F11167" s="14" t="s">
        <v>26665</v>
      </c>
      <c r="G11167" s="14" t="s">
        <v>6772</v>
      </c>
      <c r="H11167" s="41" t="s">
        <v>6712</v>
      </c>
      <c r="I11167" s="42" t="s">
        <v>85</v>
      </c>
      <c r="J11167" s="39">
        <f t="shared" si="1"/>
        <v>63</v>
      </c>
      <c r="K11167" s="7" t="str">
        <f t="shared" si="2"/>
        <v>ENG30-08490402-nkuća</v>
      </c>
      <c r="L11167" s="7" t="str">
        <f>ifna(VLOOKUP(K11167,'Лист1'!D:E,2,false))</f>
        <v/>
      </c>
      <c r="M11167" s="9"/>
      <c r="N11167" s="9"/>
      <c r="O11167" s="9"/>
      <c r="P11167" s="9"/>
      <c r="Q11167" s="9"/>
      <c r="R11167" s="9"/>
    </row>
    <row r="11168" ht="15.75" customHeight="1">
      <c r="A11168" s="14" t="s">
        <v>11</v>
      </c>
      <c r="B11168" s="14" t="s">
        <v>12</v>
      </c>
      <c r="C11168" s="40" t="s">
        <v>22826</v>
      </c>
      <c r="D11168" s="14" t="s">
        <v>26666</v>
      </c>
      <c r="E11168" s="13" t="s">
        <v>26667</v>
      </c>
      <c r="F11168" s="14" t="s">
        <v>26668</v>
      </c>
      <c r="G11168" s="14"/>
      <c r="H11168" s="41" t="s">
        <v>6712</v>
      </c>
      <c r="I11168" s="42" t="s">
        <v>85</v>
      </c>
      <c r="J11168" s="17">
        <f t="shared" si="1"/>
        <v>53</v>
      </c>
      <c r="K11168" s="7" t="str">
        <f t="shared" si="2"/>
        <v>ENG30-08493064-npodručje</v>
      </c>
      <c r="L11168" s="7" t="str">
        <f>ifna(VLOOKUP(K11168,'Лист1'!D:E,2,false))</f>
        <v/>
      </c>
      <c r="M11168" s="9"/>
      <c r="N11168" s="9"/>
      <c r="O11168" s="9"/>
      <c r="P11168" s="9"/>
      <c r="Q11168" s="9"/>
      <c r="R11168" s="9"/>
    </row>
    <row r="11169" ht="15.75" customHeight="1">
      <c r="A11169" s="14" t="s">
        <v>11</v>
      </c>
      <c r="B11169" s="14" t="s">
        <v>12</v>
      </c>
      <c r="C11169" s="40" t="s">
        <v>11842</v>
      </c>
      <c r="D11169" s="14" t="s">
        <v>26666</v>
      </c>
      <c r="E11169" s="13" t="s">
        <v>26667</v>
      </c>
      <c r="F11169" s="14" t="s">
        <v>26668</v>
      </c>
      <c r="G11169" s="14"/>
      <c r="H11169" s="41" t="s">
        <v>6712</v>
      </c>
      <c r="I11169" s="42" t="s">
        <v>85</v>
      </c>
      <c r="J11169" s="50">
        <f t="shared" si="1"/>
        <v>53</v>
      </c>
      <c r="K11169" s="7" t="str">
        <f t="shared" si="2"/>
        <v>ENG30-08493064-nposed</v>
      </c>
      <c r="L11169" s="7" t="str">
        <f>ifna(VLOOKUP(K11169,'Лист1'!D:E,2,false))</f>
        <v/>
      </c>
      <c r="M11169" s="9"/>
      <c r="N11169" s="9"/>
      <c r="O11169" s="9"/>
      <c r="P11169" s="9"/>
      <c r="Q11169" s="9"/>
      <c r="R11169" s="9"/>
    </row>
    <row r="11170" ht="15.75" customHeight="1">
      <c r="A11170" s="14" t="s">
        <v>11</v>
      </c>
      <c r="B11170" s="14" t="s">
        <v>12</v>
      </c>
      <c r="C11170" s="40" t="s">
        <v>26669</v>
      </c>
      <c r="D11170" s="14" t="s">
        <v>26666</v>
      </c>
      <c r="E11170" s="13" t="s">
        <v>26667</v>
      </c>
      <c r="F11170" s="14" t="s">
        <v>26668</v>
      </c>
      <c r="G11170" s="14"/>
      <c r="H11170" s="41" t="s">
        <v>6712</v>
      </c>
      <c r="I11170" s="42" t="s">
        <v>85</v>
      </c>
      <c r="J11170" s="61">
        <f t="shared" si="1"/>
        <v>53</v>
      </c>
      <c r="K11170" s="7" t="str">
        <f t="shared" si="2"/>
        <v>ENG30-08493064-nteritorija</v>
      </c>
      <c r="L11170" s="7" t="str">
        <f>ifna(VLOOKUP(K11170,'Лист1'!D:E,2,false))</f>
        <v/>
      </c>
      <c r="M11170" s="9"/>
      <c r="N11170" s="9"/>
      <c r="O11170" s="9"/>
      <c r="P11170" s="9"/>
      <c r="Q11170" s="9"/>
      <c r="R11170" s="9"/>
    </row>
    <row r="11171" ht="15.75" customHeight="1">
      <c r="A11171" s="14" t="s">
        <v>11</v>
      </c>
      <c r="B11171" s="14" t="s">
        <v>12</v>
      </c>
      <c r="C11171" s="40" t="s">
        <v>26670</v>
      </c>
      <c r="D11171" s="14" t="s">
        <v>26666</v>
      </c>
      <c r="E11171" s="13" t="s">
        <v>26667</v>
      </c>
      <c r="F11171" s="14" t="s">
        <v>26668</v>
      </c>
      <c r="G11171" s="14"/>
      <c r="H11171" s="41" t="s">
        <v>6712</v>
      </c>
      <c r="I11171" s="42" t="s">
        <v>85</v>
      </c>
      <c r="J11171" s="43">
        <f t="shared" si="1"/>
        <v>53</v>
      </c>
      <c r="K11171" s="7" t="str">
        <f t="shared" si="2"/>
        <v>ENG30-08493064-ntlo</v>
      </c>
      <c r="L11171" s="7" t="str">
        <f>ifna(VLOOKUP(K11171,'Лист1'!D:E,2,false))</f>
        <v/>
      </c>
      <c r="M11171" s="9"/>
      <c r="N11171" s="9"/>
      <c r="O11171" s="9"/>
      <c r="P11171" s="9"/>
      <c r="Q11171" s="9"/>
      <c r="R11171" s="9"/>
    </row>
    <row r="11172" ht="15.75" customHeight="1">
      <c r="A11172" s="14" t="s">
        <v>11</v>
      </c>
      <c r="B11172" s="14" t="s">
        <v>12</v>
      </c>
      <c r="C11172" s="40" t="s">
        <v>26671</v>
      </c>
      <c r="D11172" s="14" t="s">
        <v>26666</v>
      </c>
      <c r="E11172" s="13" t="s">
        <v>26667</v>
      </c>
      <c r="F11172" s="14" t="s">
        <v>26668</v>
      </c>
      <c r="G11172" s="14"/>
      <c r="H11172" s="41" t="s">
        <v>6712</v>
      </c>
      <c r="I11172" s="42" t="s">
        <v>85</v>
      </c>
      <c r="J11172" s="43">
        <f t="shared" si="1"/>
        <v>53</v>
      </c>
      <c r="K11172" s="7" t="str">
        <f t="shared" si="2"/>
        <v>ENG30-08493064-nzemlja</v>
      </c>
      <c r="L11172" s="7" t="str">
        <f>ifna(VLOOKUP(K11172,'Лист1'!D:E,2,false))</f>
        <v/>
      </c>
      <c r="M11172" s="9"/>
      <c r="N11172" s="9"/>
      <c r="O11172" s="9"/>
      <c r="P11172" s="9"/>
      <c r="Q11172" s="9"/>
      <c r="R11172" s="9"/>
    </row>
    <row r="11173" ht="15.75" customHeight="1">
      <c r="A11173" s="14" t="s">
        <v>11</v>
      </c>
      <c r="B11173" s="14" t="s">
        <v>12</v>
      </c>
      <c r="C11173" s="40" t="s">
        <v>26672</v>
      </c>
      <c r="D11173" s="14" t="s">
        <v>26666</v>
      </c>
      <c r="E11173" s="13" t="s">
        <v>26667</v>
      </c>
      <c r="F11173" s="14" t="s">
        <v>26668</v>
      </c>
      <c r="G11173" s="14"/>
      <c r="H11173" s="41" t="s">
        <v>6712</v>
      </c>
      <c r="I11173" s="42" t="s">
        <v>85</v>
      </c>
      <c r="J11173" s="60">
        <f t="shared" si="1"/>
        <v>53</v>
      </c>
      <c r="K11173" s="7" t="str">
        <f t="shared" si="2"/>
        <v>ENG30-08493064-nzemljište</v>
      </c>
      <c r="L11173" s="7" t="str">
        <f>ifna(VLOOKUP(K11173,'Лист1'!D:E,2,false))</f>
        <v/>
      </c>
      <c r="M11173" s="9"/>
      <c r="N11173" s="9"/>
      <c r="O11173" s="9"/>
      <c r="P11173" s="9"/>
      <c r="Q11173" s="9"/>
      <c r="R11173" s="9"/>
    </row>
    <row r="11174" ht="15.75" customHeight="1">
      <c r="A11174" s="14" t="s">
        <v>11</v>
      </c>
      <c r="B11174" s="14" t="s">
        <v>12</v>
      </c>
      <c r="C11174" s="40" t="s">
        <v>19896</v>
      </c>
      <c r="D11174" s="14" t="s">
        <v>26666</v>
      </c>
      <c r="E11174" s="13" t="s">
        <v>26667</v>
      </c>
      <c r="F11174" s="14" t="s">
        <v>26668</v>
      </c>
      <c r="G11174" s="14"/>
      <c r="H11174" s="41" t="s">
        <v>6712</v>
      </c>
      <c r="I11174" s="42" t="s">
        <v>85</v>
      </c>
      <c r="J11174" s="47">
        <f t="shared" si="1"/>
        <v>53</v>
      </c>
      <c r="K11174" s="7" t="str">
        <f t="shared" si="2"/>
        <v>ENG30-08493064-nzona</v>
      </c>
      <c r="L11174" s="7" t="str">
        <f>ifna(VLOOKUP(K11174,'Лист1'!D:E,2,false))</f>
        <v/>
      </c>
      <c r="M11174" s="9"/>
      <c r="N11174" s="9"/>
      <c r="O11174" s="9"/>
      <c r="P11174" s="9"/>
      <c r="Q11174" s="9"/>
      <c r="R11174" s="9"/>
    </row>
    <row r="11175" ht="15.75" customHeight="1">
      <c r="A11175" s="14" t="s">
        <v>11</v>
      </c>
      <c r="B11175" s="14" t="s">
        <v>12</v>
      </c>
      <c r="C11175" s="40" t="s">
        <v>26673</v>
      </c>
      <c r="D11175" s="14" t="s">
        <v>26674</v>
      </c>
      <c r="E11175" s="13" t="s">
        <v>26675</v>
      </c>
      <c r="F11175" s="13" t="s">
        <v>26673</v>
      </c>
      <c r="G11175" s="14" t="s">
        <v>6988</v>
      </c>
      <c r="H11175" s="159" t="s">
        <v>6712</v>
      </c>
      <c r="I11175" s="116" t="s">
        <v>17</v>
      </c>
      <c r="J11175" s="127">
        <f t="shared" si="1"/>
        <v>93</v>
      </c>
      <c r="K11175" s="7" t="str">
        <f t="shared" si="2"/>
        <v>ENG30-08496798-narktički krug</v>
      </c>
      <c r="L11175" s="7" t="str">
        <f>ifna(VLOOKUP(K11175,'Лист1'!D:E,2,false))</f>
        <v/>
      </c>
      <c r="M11175" s="9"/>
      <c r="N11175" s="9"/>
      <c r="O11175" s="9"/>
      <c r="P11175" s="9"/>
      <c r="Q11175" s="9"/>
      <c r="R11175" s="9"/>
    </row>
    <row r="11176" ht="15.75" customHeight="1">
      <c r="A11176" s="14" t="s">
        <v>11</v>
      </c>
      <c r="B11176" s="14" t="s">
        <v>12</v>
      </c>
      <c r="C11176" s="40" t="s">
        <v>8614</v>
      </c>
      <c r="D11176" s="14" t="s">
        <v>26676</v>
      </c>
      <c r="E11176" s="13" t="s">
        <v>26677</v>
      </c>
      <c r="F11176" s="14" t="s">
        <v>26678</v>
      </c>
      <c r="G11176" s="14" t="s">
        <v>6988</v>
      </c>
      <c r="H11176" s="41" t="s">
        <v>6712</v>
      </c>
      <c r="I11176" s="42" t="s">
        <v>85</v>
      </c>
      <c r="J11176" s="44">
        <f t="shared" si="1"/>
        <v>128</v>
      </c>
      <c r="K11176" s="7" t="str">
        <f t="shared" si="2"/>
        <v>ENG30-08497294-nkraj</v>
      </c>
      <c r="L11176" s="7" t="str">
        <f>ifna(VLOOKUP(K11176,'Лист1'!D:E,2,false))</f>
        <v/>
      </c>
      <c r="M11176" s="9"/>
      <c r="N11176" s="9"/>
      <c r="O11176" s="9"/>
      <c r="P11176" s="9"/>
      <c r="Q11176" s="9"/>
      <c r="R11176" s="9"/>
    </row>
    <row r="11177" ht="15.75" customHeight="1">
      <c r="A11177" s="14" t="s">
        <v>11</v>
      </c>
      <c r="B11177" s="14" t="s">
        <v>12</v>
      </c>
      <c r="C11177" s="40" t="s">
        <v>23809</v>
      </c>
      <c r="D11177" s="14" t="s">
        <v>26676</v>
      </c>
      <c r="E11177" s="13" t="s">
        <v>26677</v>
      </c>
      <c r="F11177" s="14" t="s">
        <v>26678</v>
      </c>
      <c r="G11177" s="14" t="s">
        <v>6988</v>
      </c>
      <c r="H11177" s="41" t="s">
        <v>6712</v>
      </c>
      <c r="I11177" s="42" t="s">
        <v>85</v>
      </c>
      <c r="J11177" s="60">
        <f t="shared" si="1"/>
        <v>128</v>
      </c>
      <c r="K11177" s="7" t="str">
        <f t="shared" si="2"/>
        <v>ENG30-08497294-noblast</v>
      </c>
      <c r="L11177" s="7" t="str">
        <f>ifna(VLOOKUP(K11177,'Лист1'!D:E,2,false))</f>
        <v/>
      </c>
      <c r="M11177" s="9"/>
      <c r="N11177" s="9"/>
      <c r="O11177" s="9"/>
      <c r="P11177" s="9"/>
      <c r="Q11177" s="9"/>
      <c r="R11177" s="9"/>
    </row>
    <row r="11178" ht="15.75" customHeight="1">
      <c r="A11178" s="14" t="s">
        <v>11</v>
      </c>
      <c r="B11178" s="14" t="s">
        <v>12</v>
      </c>
      <c r="C11178" s="40" t="s">
        <v>26679</v>
      </c>
      <c r="D11178" s="14" t="s">
        <v>26676</v>
      </c>
      <c r="E11178" s="13" t="s">
        <v>26677</v>
      </c>
      <c r="F11178" s="14" t="s">
        <v>26678</v>
      </c>
      <c r="G11178" s="14" t="s">
        <v>6988</v>
      </c>
      <c r="H11178" s="41" t="s">
        <v>6712</v>
      </c>
      <c r="I11178" s="42" t="s">
        <v>85</v>
      </c>
      <c r="J11178" s="127">
        <f t="shared" si="1"/>
        <v>128</v>
      </c>
      <c r="K11178" s="7" t="str">
        <f t="shared" si="2"/>
        <v>ENG30-08497294-nregija</v>
      </c>
      <c r="L11178" s="7" t="str">
        <f>ifna(VLOOKUP(K11178,'Лист1'!D:E,2,false))</f>
        <v/>
      </c>
      <c r="M11178" s="9"/>
      <c r="N11178" s="9"/>
      <c r="O11178" s="9"/>
      <c r="P11178" s="9"/>
      <c r="Q11178" s="9"/>
      <c r="R11178" s="9"/>
    </row>
    <row r="11179" ht="15.75" customHeight="1">
      <c r="A11179" s="14" t="s">
        <v>11</v>
      </c>
      <c r="B11179" s="14" t="s">
        <v>12</v>
      </c>
      <c r="C11179" s="40" t="s">
        <v>22227</v>
      </c>
      <c r="D11179" s="14" t="s">
        <v>26680</v>
      </c>
      <c r="E11179" s="13" t="s">
        <v>26681</v>
      </c>
      <c r="F11179" s="14" t="s">
        <v>26682</v>
      </c>
      <c r="G11179" s="14" t="s">
        <v>16715</v>
      </c>
      <c r="H11179" s="41" t="s">
        <v>6712</v>
      </c>
      <c r="I11179" s="42" t="s">
        <v>85</v>
      </c>
      <c r="J11179" s="70">
        <f t="shared" si="1"/>
        <v>33</v>
      </c>
      <c r="K11179" s="7" t="str">
        <f t="shared" si="2"/>
        <v>ENG30-08499057-natmosfera</v>
      </c>
      <c r="L11179" s="7" t="str">
        <f>ifna(VLOOKUP(K11179,'Лист1'!D:E,2,false))</f>
        <v/>
      </c>
      <c r="M11179" s="9"/>
      <c r="N11179" s="9"/>
      <c r="O11179" s="9"/>
      <c r="P11179" s="9"/>
      <c r="Q11179" s="9"/>
      <c r="R11179" s="9"/>
    </row>
    <row r="11180" ht="15.75" customHeight="1">
      <c r="A11180" s="14" t="s">
        <v>11</v>
      </c>
      <c r="B11180" s="14" t="s">
        <v>12</v>
      </c>
      <c r="C11180" s="40" t="s">
        <v>26683</v>
      </c>
      <c r="D11180" s="14" t="s">
        <v>26680</v>
      </c>
      <c r="E11180" s="13" t="s">
        <v>26681</v>
      </c>
      <c r="F11180" s="14" t="s">
        <v>26682</v>
      </c>
      <c r="G11180" s="14" t="s">
        <v>16715</v>
      </c>
      <c r="H11180" s="41" t="s">
        <v>6712</v>
      </c>
      <c r="I11180" s="42" t="s">
        <v>85</v>
      </c>
      <c r="J11180" s="46">
        <f t="shared" si="1"/>
        <v>33</v>
      </c>
      <c r="K11180" s="7" t="str">
        <f t="shared" si="2"/>
        <v>ENG30-08499057-nvazduh</v>
      </c>
      <c r="L11180" s="7" t="str">
        <f>ifna(VLOOKUP(K11180,'Лист1'!D:E,2,false))</f>
        <v/>
      </c>
      <c r="M11180" s="9"/>
      <c r="N11180" s="9"/>
      <c r="O11180" s="9"/>
      <c r="P11180" s="9"/>
      <c r="Q11180" s="9"/>
      <c r="R11180" s="9"/>
    </row>
    <row r="11181" ht="15.75" customHeight="1">
      <c r="A11181" s="14" t="s">
        <v>11</v>
      </c>
      <c r="B11181" s="14" t="s">
        <v>12</v>
      </c>
      <c r="C11181" s="40" t="s">
        <v>26684</v>
      </c>
      <c r="D11181" s="14" t="s">
        <v>26685</v>
      </c>
      <c r="E11181" s="13" t="s">
        <v>26686</v>
      </c>
      <c r="F11181" s="14" t="s">
        <v>26684</v>
      </c>
      <c r="G11181" s="9"/>
      <c r="H11181" s="41" t="s">
        <v>6712</v>
      </c>
      <c r="I11181" s="42" t="s">
        <v>85</v>
      </c>
      <c r="J11181" s="68">
        <f t="shared" si="1"/>
        <v>82</v>
      </c>
      <c r="K11181" s="7" t="str">
        <f t="shared" si="2"/>
        <v>ENG30-08499504-nbiosfera</v>
      </c>
      <c r="L11181" s="7" t="str">
        <f>ifna(VLOOKUP(K11181,'Лист1'!D:E,2,false))</f>
        <v/>
      </c>
      <c r="M11181" s="9"/>
      <c r="N11181" s="9"/>
      <c r="O11181" s="9"/>
      <c r="P11181" s="9"/>
      <c r="Q11181" s="9"/>
      <c r="R11181" s="9"/>
    </row>
    <row r="11182" ht="15.75" customHeight="1">
      <c r="A11182" s="14" t="s">
        <v>11</v>
      </c>
      <c r="B11182" s="14" t="s">
        <v>12</v>
      </c>
      <c r="C11182" s="40" t="s">
        <v>26483</v>
      </c>
      <c r="D11182" s="14" t="s">
        <v>26687</v>
      </c>
      <c r="E11182" s="13" t="s">
        <v>26688</v>
      </c>
      <c r="F11182" s="14" t="s">
        <v>26483</v>
      </c>
      <c r="G11182" s="14"/>
      <c r="H11182" s="41" t="s">
        <v>6712</v>
      </c>
      <c r="I11182" s="42" t="s">
        <v>85</v>
      </c>
      <c r="J11182" s="27">
        <f t="shared" si="1"/>
        <v>68</v>
      </c>
      <c r="K11182" s="7" t="str">
        <f t="shared" si="2"/>
        <v>ENG30-08499840-nkolonija</v>
      </c>
      <c r="L11182" s="7" t="str">
        <f>ifna(VLOOKUP(K11182,'Лист1'!D:E,2,false))</f>
        <v/>
      </c>
      <c r="M11182" s="9"/>
      <c r="N11182" s="9"/>
      <c r="O11182" s="9"/>
      <c r="P11182" s="9"/>
      <c r="Q11182" s="9"/>
      <c r="R11182" s="9"/>
    </row>
    <row r="11183" ht="15.75" customHeight="1">
      <c r="A11183" s="14" t="s">
        <v>11</v>
      </c>
      <c r="B11183" s="14" t="s">
        <v>12</v>
      </c>
      <c r="C11183" s="40" t="s">
        <v>22671</v>
      </c>
      <c r="D11183" s="14" t="s">
        <v>26689</v>
      </c>
      <c r="E11183" s="13" t="s">
        <v>26690</v>
      </c>
      <c r="F11183" s="14" t="s">
        <v>26691</v>
      </c>
      <c r="G11183" s="14" t="s">
        <v>7357</v>
      </c>
      <c r="H11183" s="41" t="s">
        <v>6712</v>
      </c>
      <c r="I11183" s="42" t="s">
        <v>85</v>
      </c>
      <c r="J11183" s="51">
        <f t="shared" si="1"/>
        <v>75</v>
      </c>
      <c r="K11183" s="7" t="str">
        <f t="shared" si="2"/>
        <v>ENG30-08501114-ngranica</v>
      </c>
      <c r="L11183" s="7" t="str">
        <f>ifna(VLOOKUP(K11183,'Лист1'!D:E,2,false))</f>
        <v/>
      </c>
      <c r="M11183" s="9"/>
      <c r="N11183" s="9"/>
      <c r="O11183" s="9"/>
      <c r="P11183" s="9"/>
      <c r="Q11183" s="9"/>
      <c r="R11183" s="9"/>
    </row>
    <row r="11184" ht="15.75" customHeight="1">
      <c r="A11184" s="14" t="s">
        <v>11</v>
      </c>
      <c r="B11184" s="14" t="s">
        <v>12</v>
      </c>
      <c r="C11184" s="40" t="s">
        <v>21842</v>
      </c>
      <c r="D11184" s="14" t="s">
        <v>26692</v>
      </c>
      <c r="E11184" s="13" t="s">
        <v>26693</v>
      </c>
      <c r="F11184" s="14" t="s">
        <v>26694</v>
      </c>
      <c r="G11184" s="14" t="s">
        <v>6772</v>
      </c>
      <c r="H11184" s="41" t="s">
        <v>6712</v>
      </c>
      <c r="I11184" s="42" t="s">
        <v>85</v>
      </c>
      <c r="J11184" s="47">
        <f t="shared" si="1"/>
        <v>36</v>
      </c>
      <c r="K11184" s="7" t="str">
        <f t="shared" si="2"/>
        <v>ENG30-08507558-nizvor</v>
      </c>
      <c r="L11184" s="7" t="str">
        <f>ifna(VLOOKUP(K11184,'Лист1'!D:E,2,false))</f>
        <v/>
      </c>
      <c r="M11184" s="9"/>
      <c r="N11184" s="9"/>
      <c r="O11184" s="9"/>
      <c r="P11184" s="9"/>
      <c r="Q11184" s="9"/>
      <c r="R11184" s="9"/>
    </row>
    <row r="11185" ht="15.75" customHeight="1">
      <c r="A11185" s="14" t="s">
        <v>11</v>
      </c>
      <c r="B11185" s="14" t="s">
        <v>12</v>
      </c>
      <c r="C11185" s="40" t="s">
        <v>8758</v>
      </c>
      <c r="D11185" s="14" t="s">
        <v>26692</v>
      </c>
      <c r="E11185" s="13" t="s">
        <v>26693</v>
      </c>
      <c r="F11185" s="14" t="s">
        <v>26694</v>
      </c>
      <c r="G11185" s="14" t="s">
        <v>6772</v>
      </c>
      <c r="H11185" s="41" t="s">
        <v>6712</v>
      </c>
      <c r="I11185" s="42" t="s">
        <v>85</v>
      </c>
      <c r="J11185" s="51">
        <f t="shared" si="1"/>
        <v>36</v>
      </c>
      <c r="K11185" s="7" t="str">
        <f t="shared" si="2"/>
        <v>ENG30-08507558-npočetak</v>
      </c>
      <c r="L11185" s="7" t="str">
        <f>ifna(VLOOKUP(K11185,'Лист1'!D:E,2,false))</f>
        <v/>
      </c>
      <c r="M11185" s="9"/>
      <c r="N11185" s="9"/>
      <c r="O11185" s="9"/>
      <c r="P11185" s="9"/>
      <c r="Q11185" s="9"/>
      <c r="R11185" s="9"/>
    </row>
    <row r="11186" ht="15.75" customHeight="1">
      <c r="A11186" s="14" t="s">
        <v>11</v>
      </c>
      <c r="B11186" s="14" t="s">
        <v>12</v>
      </c>
      <c r="C11186" s="40" t="s">
        <v>22431</v>
      </c>
      <c r="D11186" s="14" t="s">
        <v>26692</v>
      </c>
      <c r="E11186" s="13" t="s">
        <v>26693</v>
      </c>
      <c r="F11186" s="14" t="s">
        <v>26694</v>
      </c>
      <c r="G11186" s="14" t="s">
        <v>6772</v>
      </c>
      <c r="H11186" s="41" t="s">
        <v>6712</v>
      </c>
      <c r="I11186" s="42" t="s">
        <v>85</v>
      </c>
      <c r="J11186" s="101">
        <f t="shared" si="1"/>
        <v>36</v>
      </c>
      <c r="K11186" s="7" t="str">
        <f t="shared" si="2"/>
        <v>ENG30-08507558-nporeklo</v>
      </c>
      <c r="L11186" s="7" t="str">
        <f>ifna(VLOOKUP(K11186,'Лист1'!D:E,2,false))</f>
        <v/>
      </c>
      <c r="M11186" s="9"/>
      <c r="N11186" s="9"/>
      <c r="O11186" s="9"/>
      <c r="P11186" s="9"/>
      <c r="Q11186" s="9"/>
      <c r="R11186" s="9"/>
    </row>
    <row r="11187" ht="15.75" customHeight="1">
      <c r="A11187" s="14" t="s">
        <v>11</v>
      </c>
      <c r="B11187" s="14" t="s">
        <v>12</v>
      </c>
      <c r="C11187" s="40" t="s">
        <v>2337</v>
      </c>
      <c r="D11187" s="14" t="s">
        <v>26695</v>
      </c>
      <c r="E11187" s="13" t="s">
        <v>26696</v>
      </c>
      <c r="F11187" s="13" t="s">
        <v>2337</v>
      </c>
      <c r="G11187" s="14" t="s">
        <v>6772</v>
      </c>
      <c r="H11187" s="159" t="s">
        <v>6712</v>
      </c>
      <c r="I11187" s="116" t="s">
        <v>17</v>
      </c>
      <c r="J11187" s="77">
        <f t="shared" si="1"/>
        <v>24</v>
      </c>
      <c r="K11187" s="7" t="str">
        <f t="shared" si="2"/>
        <v>ENG30-08510350-nrodno mesto</v>
      </c>
      <c r="L11187" s="7" t="str">
        <f>ifna(VLOOKUP(K11187,'Лист1'!D:E,2,false))</f>
        <v/>
      </c>
      <c r="M11187" s="9"/>
      <c r="N11187" s="9"/>
      <c r="O11187" s="9"/>
      <c r="P11187" s="9"/>
      <c r="Q11187" s="9"/>
      <c r="R11187" s="9"/>
    </row>
    <row r="11188" ht="15.75" customHeight="1">
      <c r="A11188" s="14" t="s">
        <v>11</v>
      </c>
      <c r="B11188" s="14" t="s">
        <v>12</v>
      </c>
      <c r="C11188" s="40" t="s">
        <v>22431</v>
      </c>
      <c r="D11188" s="14" t="s">
        <v>26697</v>
      </c>
      <c r="E11188" s="13" t="s">
        <v>26698</v>
      </c>
      <c r="F11188" s="14" t="s">
        <v>26699</v>
      </c>
      <c r="G11188" s="14" t="s">
        <v>6772</v>
      </c>
      <c r="H11188" s="41" t="s">
        <v>6712</v>
      </c>
      <c r="I11188" s="42" t="s">
        <v>85</v>
      </c>
      <c r="J11188" s="29">
        <f t="shared" si="1"/>
        <v>65</v>
      </c>
      <c r="K11188" s="7" t="str">
        <f t="shared" si="2"/>
        <v>ENG30-08510456-nporeklo</v>
      </c>
      <c r="L11188" s="7" t="str">
        <f>ifna(VLOOKUP(K11188,'Лист1'!D:E,2,false))</f>
        <v/>
      </c>
      <c r="M11188" s="9"/>
      <c r="N11188" s="9"/>
      <c r="O11188" s="9"/>
      <c r="P11188" s="9"/>
      <c r="Q11188" s="9"/>
      <c r="R11188" s="9"/>
    </row>
    <row r="11189" ht="15.75" customHeight="1">
      <c r="A11189" s="14" t="s">
        <v>11</v>
      </c>
      <c r="B11189" s="14" t="s">
        <v>12</v>
      </c>
      <c r="C11189" s="40" t="s">
        <v>18727</v>
      </c>
      <c r="D11189" s="14" t="s">
        <v>26700</v>
      </c>
      <c r="E11189" s="13" t="s">
        <v>26701</v>
      </c>
      <c r="F11189" s="14" t="s">
        <v>26702</v>
      </c>
      <c r="G11189" s="14" t="s">
        <v>6772</v>
      </c>
      <c r="H11189" s="41" t="s">
        <v>6712</v>
      </c>
      <c r="I11189" s="42" t="s">
        <v>85</v>
      </c>
      <c r="J11189" s="51">
        <f t="shared" si="1"/>
        <v>58</v>
      </c>
      <c r="K11189" s="7" t="str">
        <f t="shared" si="2"/>
        <v>ENG30-08510666-nstrana</v>
      </c>
      <c r="L11189" s="7" t="str">
        <f>ifna(VLOOKUP(K11189,'Лист1'!D:E,2,false))</f>
        <v/>
      </c>
      <c r="M11189" s="9"/>
      <c r="N11189" s="9"/>
      <c r="O11189" s="9"/>
      <c r="P11189" s="9"/>
      <c r="Q11189" s="9"/>
      <c r="R11189" s="9"/>
    </row>
    <row r="11190" ht="15.75" customHeight="1">
      <c r="A11190" s="14" t="s">
        <v>11</v>
      </c>
      <c r="B11190" s="14" t="s">
        <v>12</v>
      </c>
      <c r="C11190" s="40" t="s">
        <v>23407</v>
      </c>
      <c r="D11190" s="14" t="s">
        <v>26703</v>
      </c>
      <c r="E11190" s="13" t="s">
        <v>26704</v>
      </c>
      <c r="F11190" s="14" t="s">
        <v>23407</v>
      </c>
      <c r="G11190" s="14" t="s">
        <v>7954</v>
      </c>
      <c r="H11190" s="41" t="s">
        <v>6712</v>
      </c>
      <c r="I11190" s="42" t="s">
        <v>85</v>
      </c>
      <c r="J11190" s="99">
        <f t="shared" si="1"/>
        <v>55</v>
      </c>
      <c r="K11190" s="7" t="str">
        <f t="shared" si="2"/>
        <v>ENG30-08511777-nosnova</v>
      </c>
      <c r="L11190" s="7" t="str">
        <f>ifna(VLOOKUP(K11190,'Лист1'!D:E,2,false))</f>
        <v/>
      </c>
      <c r="M11190" s="9"/>
      <c r="N11190" s="9"/>
      <c r="O11190" s="9"/>
      <c r="P11190" s="9"/>
      <c r="Q11190" s="9"/>
      <c r="R11190" s="9"/>
    </row>
    <row r="11191" ht="15.75" customHeight="1">
      <c r="A11191" s="14" t="s">
        <v>11</v>
      </c>
      <c r="B11191" s="14" t="s">
        <v>12</v>
      </c>
      <c r="C11191" s="40" t="s">
        <v>22671</v>
      </c>
      <c r="D11191" s="14" t="s">
        <v>26705</v>
      </c>
      <c r="E11191" s="13" t="s">
        <v>26706</v>
      </c>
      <c r="F11191" s="14" t="s">
        <v>22671</v>
      </c>
      <c r="G11191" s="14" t="s">
        <v>6772</v>
      </c>
      <c r="H11191" s="41" t="s">
        <v>6712</v>
      </c>
      <c r="I11191" s="42" t="s">
        <v>85</v>
      </c>
      <c r="J11191" s="31">
        <f t="shared" si="1"/>
        <v>58</v>
      </c>
      <c r="K11191" s="7" t="str">
        <f t="shared" si="2"/>
        <v>ENG30-08512259-ngranica</v>
      </c>
      <c r="L11191" s="7" t="str">
        <f>ifna(VLOOKUP(K11191,'Лист1'!D:E,2,false))</f>
        <v/>
      </c>
      <c r="M11191" s="9"/>
      <c r="N11191" s="9"/>
      <c r="O11191" s="9"/>
      <c r="P11191" s="9"/>
      <c r="Q11191" s="9"/>
      <c r="R11191" s="9"/>
    </row>
    <row r="11192" ht="15.75" customHeight="1">
      <c r="A11192" s="14" t="s">
        <v>11</v>
      </c>
      <c r="B11192" s="14" t="s">
        <v>12</v>
      </c>
      <c r="C11192" s="40" t="s">
        <v>7054</v>
      </c>
      <c r="D11192" s="14" t="s">
        <v>26707</v>
      </c>
      <c r="E11192" s="13" t="s">
        <v>26708</v>
      </c>
      <c r="F11192" s="14" t="s">
        <v>7054</v>
      </c>
      <c r="G11192" s="14" t="s">
        <v>6772</v>
      </c>
      <c r="H11192" s="41" t="s">
        <v>6712</v>
      </c>
      <c r="I11192" s="42" t="s">
        <v>85</v>
      </c>
      <c r="J11192" s="92">
        <f t="shared" si="1"/>
        <v>42</v>
      </c>
      <c r="K11192" s="7" t="str">
        <f t="shared" si="2"/>
        <v>ENG30-08513718-nmesto</v>
      </c>
      <c r="L11192" s="7" t="str">
        <f>ifna(VLOOKUP(K11192,'Лист1'!D:E,2,false))</f>
        <v/>
      </c>
      <c r="M11192" s="9"/>
      <c r="N11192" s="9"/>
      <c r="O11192" s="9"/>
      <c r="P11192" s="9"/>
      <c r="Q11192" s="9"/>
      <c r="R11192" s="9"/>
    </row>
    <row r="11193" ht="15.75" customHeight="1">
      <c r="A11193" s="14" t="s">
        <v>11</v>
      </c>
      <c r="B11193" s="14" t="s">
        <v>12</v>
      </c>
      <c r="C11193" s="40" t="s">
        <v>11297</v>
      </c>
      <c r="D11193" s="14" t="s">
        <v>26709</v>
      </c>
      <c r="E11193" s="13" t="s">
        <v>26710</v>
      </c>
      <c r="F11193" s="14" t="s">
        <v>26711</v>
      </c>
      <c r="G11193" s="14" t="s">
        <v>6772</v>
      </c>
      <c r="H11193" s="41" t="s">
        <v>6712</v>
      </c>
      <c r="I11193" s="42" t="s">
        <v>85</v>
      </c>
      <c r="J11193" s="93">
        <f t="shared" si="1"/>
        <v>45</v>
      </c>
      <c r="K11193" s="7" t="str">
        <f t="shared" si="2"/>
        <v>ENG30-08514034-ncentar</v>
      </c>
      <c r="L11193" s="7" t="str">
        <f>ifna(VLOOKUP(K11193,'Лист1'!D:E,2,false))</f>
        <v/>
      </c>
      <c r="M11193" s="9"/>
      <c r="N11193" s="9"/>
      <c r="O11193" s="9"/>
      <c r="P11193" s="9"/>
      <c r="Q11193" s="9"/>
      <c r="R11193" s="9"/>
    </row>
    <row r="11194" ht="15.75" customHeight="1">
      <c r="A11194" s="14" t="s">
        <v>11</v>
      </c>
      <c r="B11194" s="14" t="s">
        <v>12</v>
      </c>
      <c r="C11194" s="40" t="s">
        <v>26712</v>
      </c>
      <c r="D11194" s="14" t="s">
        <v>26713</v>
      </c>
      <c r="E11194" s="13" t="s">
        <v>26714</v>
      </c>
      <c r="F11194" s="13" t="s">
        <v>26715</v>
      </c>
      <c r="G11194" s="14" t="s">
        <v>10445</v>
      </c>
      <c r="H11194" s="159" t="s">
        <v>6712</v>
      </c>
      <c r="I11194" s="116" t="s">
        <v>17</v>
      </c>
      <c r="J11194" s="70">
        <f t="shared" si="1"/>
        <v>14</v>
      </c>
      <c r="K11194" s="7" t="str">
        <f t="shared" si="2"/>
        <v>ENG30-08518505-nglavni grad</v>
      </c>
      <c r="L11194" s="7" t="str">
        <f>ifna(VLOOKUP(K11194,'Лист1'!D:E,2,false))</f>
        <v/>
      </c>
      <c r="M11194" s="9"/>
      <c r="N11194" s="9"/>
      <c r="O11194" s="9"/>
      <c r="P11194" s="9"/>
      <c r="Q11194" s="9"/>
      <c r="R11194" s="9"/>
    </row>
    <row r="11195" ht="15.75" customHeight="1">
      <c r="A11195" s="14" t="s">
        <v>11</v>
      </c>
      <c r="B11195" s="14" t="s">
        <v>12</v>
      </c>
      <c r="C11195" s="40" t="s">
        <v>26716</v>
      </c>
      <c r="D11195" s="14" t="s">
        <v>26713</v>
      </c>
      <c r="E11195" s="13" t="s">
        <v>26714</v>
      </c>
      <c r="F11195" s="14" t="s">
        <v>26715</v>
      </c>
      <c r="G11195" s="14" t="s">
        <v>10445</v>
      </c>
      <c r="H11195" s="41" t="s">
        <v>6712</v>
      </c>
      <c r="I11195" s="42" t="s">
        <v>85</v>
      </c>
      <c r="J11195" s="70">
        <f t="shared" si="1"/>
        <v>14</v>
      </c>
      <c r="K11195" s="7" t="str">
        <f t="shared" si="2"/>
        <v>ENG30-08518505-nprestonica</v>
      </c>
      <c r="L11195" s="7" t="str">
        <f>ifna(VLOOKUP(K11195,'Лист1'!D:E,2,false))</f>
        <v/>
      </c>
      <c r="M11195" s="9"/>
      <c r="N11195" s="9"/>
      <c r="O11195" s="9"/>
      <c r="P11195" s="9"/>
      <c r="Q11195" s="9"/>
      <c r="R11195" s="9"/>
    </row>
    <row r="11196" ht="15.75" customHeight="1">
      <c r="A11196" s="14" t="s">
        <v>11</v>
      </c>
      <c r="B11196" s="14" t="s">
        <v>12</v>
      </c>
      <c r="C11196" s="40" t="s">
        <v>23078</v>
      </c>
      <c r="D11196" s="14" t="s">
        <v>26717</v>
      </c>
      <c r="E11196" s="13" t="s">
        <v>26718</v>
      </c>
      <c r="F11196" s="14" t="s">
        <v>26719</v>
      </c>
      <c r="G11196" s="14" t="s">
        <v>16715</v>
      </c>
      <c r="H11196" s="41" t="s">
        <v>6712</v>
      </c>
      <c r="I11196" s="42" t="s">
        <v>85</v>
      </c>
      <c r="J11196" s="17">
        <f t="shared" si="1"/>
        <v>86</v>
      </c>
      <c r="K11196" s="7" t="str">
        <f t="shared" si="2"/>
        <v>ENG30-08521267-nnebo</v>
      </c>
      <c r="L11196" s="7" t="str">
        <f>ifna(VLOOKUP(K11196,'Лист1'!D:E,2,false))</f>
        <v/>
      </c>
      <c r="M11196" s="9"/>
      <c r="N11196" s="9"/>
      <c r="O11196" s="9"/>
      <c r="P11196" s="9"/>
      <c r="Q11196" s="9"/>
      <c r="R11196" s="9"/>
    </row>
    <row r="11197" ht="15.75" customHeight="1">
      <c r="A11197" s="14" t="s">
        <v>11</v>
      </c>
      <c r="B11197" s="14" t="s">
        <v>12</v>
      </c>
      <c r="C11197" s="40" t="s">
        <v>20394</v>
      </c>
      <c r="D11197" s="14" t="s">
        <v>26720</v>
      </c>
      <c r="E11197" s="13" t="s">
        <v>26721</v>
      </c>
      <c r="F11197" s="14" t="s">
        <v>26722</v>
      </c>
      <c r="G11197" s="14" t="s">
        <v>6752</v>
      </c>
      <c r="H11197" s="41" t="s">
        <v>6712</v>
      </c>
      <c r="I11197" s="42" t="s">
        <v>85</v>
      </c>
      <c r="J11197" s="92">
        <f t="shared" si="1"/>
        <v>39</v>
      </c>
      <c r="K11197" s="7" t="str">
        <f t="shared" si="2"/>
        <v>ENG30-08521623-ngrobnica</v>
      </c>
      <c r="L11197" s="7" t="str">
        <f>ifna(VLOOKUP(K11197,'Лист1'!D:E,2,false))</f>
        <v/>
      </c>
      <c r="M11197" s="9"/>
      <c r="N11197" s="9"/>
      <c r="O11197" s="9"/>
      <c r="P11197" s="9"/>
      <c r="Q11197" s="9"/>
      <c r="R11197" s="9"/>
    </row>
    <row r="11198" ht="15.75" customHeight="1">
      <c r="A11198" s="14" t="s">
        <v>11</v>
      </c>
      <c r="B11198" s="14" t="s">
        <v>12</v>
      </c>
      <c r="C11198" s="40" t="s">
        <v>11297</v>
      </c>
      <c r="D11198" s="14" t="s">
        <v>26723</v>
      </c>
      <c r="E11198" s="13" t="s">
        <v>26724</v>
      </c>
      <c r="F11198" s="14" t="s">
        <v>26725</v>
      </c>
      <c r="G11198" s="14" t="s">
        <v>10911</v>
      </c>
      <c r="H11198" s="41" t="s">
        <v>6712</v>
      </c>
      <c r="I11198" s="42" t="s">
        <v>85</v>
      </c>
      <c r="J11198" s="28">
        <f t="shared" si="1"/>
        <v>60</v>
      </c>
      <c r="K11198" s="7" t="str">
        <f t="shared" si="2"/>
        <v>ENG30-08521816-ncentar</v>
      </c>
      <c r="L11198" s="7" t="str">
        <f>ifna(VLOOKUP(K11198,'Лист1'!D:E,2,false))</f>
        <v/>
      </c>
      <c r="M11198" s="9"/>
      <c r="N11198" s="9"/>
      <c r="O11198" s="9"/>
      <c r="P11198" s="9"/>
      <c r="Q11198" s="9"/>
      <c r="R11198" s="9"/>
    </row>
    <row r="11199" ht="15.75" customHeight="1">
      <c r="A11199" s="14" t="s">
        <v>11</v>
      </c>
      <c r="B11199" s="14" t="s">
        <v>12</v>
      </c>
      <c r="C11199" s="40" t="s">
        <v>23634</v>
      </c>
      <c r="D11199" s="14" t="s">
        <v>26723</v>
      </c>
      <c r="E11199" s="13" t="s">
        <v>26724</v>
      </c>
      <c r="F11199" s="14" t="s">
        <v>26725</v>
      </c>
      <c r="G11199" s="14" t="s">
        <v>10911</v>
      </c>
      <c r="H11199" s="41" t="s">
        <v>6712</v>
      </c>
      <c r="I11199" s="42" t="s">
        <v>85</v>
      </c>
      <c r="J11199" s="93">
        <f t="shared" si="1"/>
        <v>60</v>
      </c>
      <c r="K11199" s="7" t="str">
        <f t="shared" si="2"/>
        <v>ENG30-08521816-nsredina</v>
      </c>
      <c r="L11199" s="7" t="str">
        <f>ifna(VLOOKUP(K11199,'Лист1'!D:E,2,false))</f>
        <v/>
      </c>
      <c r="M11199" s="9"/>
      <c r="N11199" s="9"/>
      <c r="O11199" s="9"/>
      <c r="P11199" s="9"/>
      <c r="Q11199" s="9"/>
      <c r="R11199" s="9"/>
    </row>
    <row r="11200" ht="15.75" customHeight="1">
      <c r="A11200" s="14" t="s">
        <v>11</v>
      </c>
      <c r="B11200" s="14" t="s">
        <v>12</v>
      </c>
      <c r="C11200" s="40" t="s">
        <v>11297</v>
      </c>
      <c r="D11200" s="14" t="s">
        <v>26726</v>
      </c>
      <c r="E11200" s="13" t="s">
        <v>26727</v>
      </c>
      <c r="F11200" s="14" t="s">
        <v>26728</v>
      </c>
      <c r="G11200" s="14" t="s">
        <v>6772</v>
      </c>
      <c r="H11200" s="41" t="s">
        <v>6712</v>
      </c>
      <c r="I11200" s="42" t="s">
        <v>85</v>
      </c>
      <c r="J11200" s="39">
        <f t="shared" si="1"/>
        <v>61</v>
      </c>
      <c r="K11200" s="7" t="str">
        <f t="shared" si="2"/>
        <v>ENG30-08523483-ncentar</v>
      </c>
      <c r="L11200" s="7" t="str">
        <f>ifna(VLOOKUP(K11200,'Лист1'!D:E,2,false))</f>
        <v/>
      </c>
      <c r="M11200" s="9"/>
      <c r="N11200" s="9"/>
      <c r="O11200" s="9"/>
      <c r="P11200" s="9"/>
      <c r="Q11200" s="9"/>
      <c r="R11200" s="9"/>
    </row>
    <row r="11201" ht="15.75" customHeight="1">
      <c r="A11201" s="14" t="s">
        <v>11</v>
      </c>
      <c r="B11201" s="14" t="s">
        <v>12</v>
      </c>
      <c r="C11201" s="40" t="s">
        <v>22128</v>
      </c>
      <c r="D11201" s="14" t="s">
        <v>26726</v>
      </c>
      <c r="E11201" s="13" t="s">
        <v>26727</v>
      </c>
      <c r="F11201" s="14" t="s">
        <v>26728</v>
      </c>
      <c r="G11201" s="14" t="s">
        <v>6772</v>
      </c>
      <c r="H11201" s="41" t="s">
        <v>6712</v>
      </c>
      <c r="I11201" s="42" t="s">
        <v>85</v>
      </c>
      <c r="J11201" s="35">
        <f t="shared" si="1"/>
        <v>61</v>
      </c>
      <c r="K11201" s="7" t="str">
        <f t="shared" si="2"/>
        <v>ENG30-08523483-nsrce</v>
      </c>
      <c r="L11201" s="7" t="str">
        <f>ifna(VLOOKUP(K11201,'Лист1'!D:E,2,false))</f>
        <v/>
      </c>
      <c r="M11201" s="9"/>
      <c r="N11201" s="9"/>
      <c r="O11201" s="9"/>
      <c r="P11201" s="9"/>
      <c r="Q11201" s="9"/>
      <c r="R11201" s="9"/>
    </row>
    <row r="11202" ht="15.75" customHeight="1">
      <c r="A11202" s="14" t="s">
        <v>11</v>
      </c>
      <c r="B11202" s="14" t="s">
        <v>12</v>
      </c>
      <c r="C11202" s="40" t="s">
        <v>23694</v>
      </c>
      <c r="D11202" s="14" t="s">
        <v>26729</v>
      </c>
      <c r="E11202" s="13" t="s">
        <v>26730</v>
      </c>
      <c r="F11202" s="14" t="s">
        <v>23694</v>
      </c>
      <c r="G11202" s="14" t="s">
        <v>10911</v>
      </c>
      <c r="H11202" s="41" t="s">
        <v>6712</v>
      </c>
      <c r="I11202" s="42" t="s">
        <v>85</v>
      </c>
      <c r="J11202" s="26">
        <f t="shared" si="1"/>
        <v>36</v>
      </c>
      <c r="K11202" s="7" t="str">
        <f t="shared" si="2"/>
        <v>ENG30-08524262-njezgro</v>
      </c>
      <c r="L11202" s="7" t="str">
        <f>ifna(VLOOKUP(K11202,'Лист1'!D:E,2,false))</f>
        <v/>
      </c>
      <c r="M11202" s="9"/>
      <c r="N11202" s="9"/>
      <c r="O11202" s="9"/>
      <c r="P11202" s="9"/>
      <c r="Q11202" s="9"/>
      <c r="R11202" s="9"/>
    </row>
    <row r="11203" ht="15.75" customHeight="1">
      <c r="A11203" s="14" t="s">
        <v>11</v>
      </c>
      <c r="B11203" s="14" t="s">
        <v>12</v>
      </c>
      <c r="C11203" s="40" t="s">
        <v>23809</v>
      </c>
      <c r="D11203" s="14" t="s">
        <v>26731</v>
      </c>
      <c r="E11203" s="13" t="s">
        <v>26732</v>
      </c>
      <c r="F11203" s="14" t="s">
        <v>26733</v>
      </c>
      <c r="G11203" s="14" t="s">
        <v>10445</v>
      </c>
      <c r="H11203" s="41" t="s">
        <v>6712</v>
      </c>
      <c r="I11203" s="42" t="s">
        <v>85</v>
      </c>
      <c r="J11203" s="70">
        <f t="shared" si="1"/>
        <v>58</v>
      </c>
      <c r="K11203" s="7" t="str">
        <f t="shared" si="2"/>
        <v>ENG30-08538426-noblast</v>
      </c>
      <c r="L11203" s="7" t="str">
        <f>ifna(VLOOKUP(K11203,'Лист1'!D:E,2,false))</f>
        <v/>
      </c>
      <c r="M11203" s="9"/>
      <c r="N11203" s="9"/>
      <c r="O11203" s="9"/>
      <c r="P11203" s="9"/>
      <c r="Q11203" s="9"/>
      <c r="R11203" s="9"/>
    </row>
    <row r="11204" ht="15.75" customHeight="1">
      <c r="A11204" s="14" t="s">
        <v>11</v>
      </c>
      <c r="B11204" s="14" t="s">
        <v>12</v>
      </c>
      <c r="C11204" s="40" t="s">
        <v>22826</v>
      </c>
      <c r="D11204" s="14" t="s">
        <v>26731</v>
      </c>
      <c r="E11204" s="13" t="s">
        <v>26732</v>
      </c>
      <c r="F11204" s="14" t="s">
        <v>26733</v>
      </c>
      <c r="G11204" s="14" t="s">
        <v>10445</v>
      </c>
      <c r="H11204" s="41" t="s">
        <v>6712</v>
      </c>
      <c r="I11204" s="42" t="s">
        <v>85</v>
      </c>
      <c r="J11204" s="38">
        <f t="shared" si="1"/>
        <v>58</v>
      </c>
      <c r="K11204" s="7" t="str">
        <f t="shared" si="2"/>
        <v>ENG30-08538426-npodručje</v>
      </c>
      <c r="L11204" s="7" t="str">
        <f>ifna(VLOOKUP(K11204,'Лист1'!D:E,2,false))</f>
        <v/>
      </c>
      <c r="M11204" s="9"/>
      <c r="N11204" s="9"/>
      <c r="O11204" s="9"/>
      <c r="P11204" s="9"/>
      <c r="Q11204" s="9"/>
      <c r="R11204" s="9"/>
    </row>
    <row r="11205" ht="15.75" customHeight="1">
      <c r="A11205" s="14" t="s">
        <v>11</v>
      </c>
      <c r="B11205" s="14" t="s">
        <v>12</v>
      </c>
      <c r="C11205" s="40" t="s">
        <v>26734</v>
      </c>
      <c r="D11205" s="14" t="s">
        <v>26735</v>
      </c>
      <c r="E11205" s="13" t="s">
        <v>26736</v>
      </c>
      <c r="F11205" s="14" t="s">
        <v>26737</v>
      </c>
      <c r="G11205" s="14" t="s">
        <v>6988</v>
      </c>
      <c r="H11205" s="41" t="s">
        <v>6712</v>
      </c>
      <c r="I11205" s="42" t="s">
        <v>85</v>
      </c>
      <c r="J11205" s="127">
        <f t="shared" si="1"/>
        <v>36</v>
      </c>
      <c r="K11205" s="7" t="str">
        <f t="shared" si="2"/>
        <v>ENG30-08539457-nokolina</v>
      </c>
      <c r="L11205" s="7" t="str">
        <f>ifna(VLOOKUP(K11205,'Лист1'!D:E,2,false))</f>
        <v/>
      </c>
      <c r="M11205" s="9"/>
      <c r="N11205" s="9"/>
      <c r="O11205" s="9"/>
      <c r="P11205" s="9"/>
      <c r="Q11205" s="9"/>
      <c r="R11205" s="9"/>
    </row>
    <row r="11206" ht="15.75" customHeight="1">
      <c r="A11206" s="14" t="s">
        <v>11</v>
      </c>
      <c r="B11206" s="14" t="s">
        <v>12</v>
      </c>
      <c r="C11206" s="40" t="s">
        <v>26738</v>
      </c>
      <c r="D11206" s="14" t="s">
        <v>26739</v>
      </c>
      <c r="E11206" s="13" t="s">
        <v>26740</v>
      </c>
      <c r="F11206" s="14" t="s">
        <v>26738</v>
      </c>
      <c r="G11206" s="14" t="s">
        <v>8285</v>
      </c>
      <c r="H11206" s="41" t="s">
        <v>6712</v>
      </c>
      <c r="I11206" s="42" t="s">
        <v>85</v>
      </c>
      <c r="J11206" s="91">
        <f t="shared" si="1"/>
        <v>58</v>
      </c>
      <c r="K11206" s="7" t="str">
        <f t="shared" si="2"/>
        <v>ENG30-08540016-nokrug</v>
      </c>
      <c r="L11206" s="7" t="str">
        <f>ifna(VLOOKUP(K11206,'Лист1'!D:E,2,false))</f>
        <v/>
      </c>
      <c r="M11206" s="9"/>
      <c r="N11206" s="9"/>
      <c r="O11206" s="9"/>
      <c r="P11206" s="9"/>
      <c r="Q11206" s="9"/>
      <c r="R11206" s="9"/>
    </row>
    <row r="11207" ht="15.75" customHeight="1">
      <c r="A11207" s="14" t="s">
        <v>11</v>
      </c>
      <c r="B11207" s="14" t="s">
        <v>12</v>
      </c>
      <c r="C11207" s="40" t="s">
        <v>26267</v>
      </c>
      <c r="D11207" s="14" t="s">
        <v>26741</v>
      </c>
      <c r="E11207" s="13" t="s">
        <v>26742</v>
      </c>
      <c r="F11207" s="14" t="s">
        <v>26267</v>
      </c>
      <c r="G11207" s="14"/>
      <c r="H11207" s="41" t="s">
        <v>6712</v>
      </c>
      <c r="I11207" s="42" t="s">
        <v>85</v>
      </c>
      <c r="J11207" s="27">
        <f t="shared" si="1"/>
        <v>78</v>
      </c>
      <c r="K11207" s="7" t="str">
        <f t="shared" si="2"/>
        <v>ENG30-08540903-ngrad</v>
      </c>
      <c r="L11207" s="7" t="str">
        <f>ifna(VLOOKUP(K11207,'Лист1'!D:E,2,false))</f>
        <v/>
      </c>
      <c r="M11207" s="9"/>
      <c r="N11207" s="9"/>
      <c r="O11207" s="9"/>
      <c r="P11207" s="9"/>
      <c r="Q11207" s="9"/>
      <c r="R11207" s="9"/>
    </row>
    <row r="11208" ht="15.75" customHeight="1">
      <c r="A11208" s="14" t="s">
        <v>11</v>
      </c>
      <c r="B11208" s="14" t="s">
        <v>12</v>
      </c>
      <c r="C11208" s="40" t="s">
        <v>20951</v>
      </c>
      <c r="D11208" s="14" t="s">
        <v>26743</v>
      </c>
      <c r="E11208" s="13" t="s">
        <v>26744</v>
      </c>
      <c r="F11208" s="14" t="s">
        <v>20951</v>
      </c>
      <c r="G11208" s="14" t="s">
        <v>6772</v>
      </c>
      <c r="H11208" s="41" t="s">
        <v>6712</v>
      </c>
      <c r="I11208" s="42" t="s">
        <v>85</v>
      </c>
      <c r="J11208" s="46">
        <f t="shared" si="1"/>
        <v>28</v>
      </c>
      <c r="K11208" s="7" t="str">
        <f t="shared" si="2"/>
        <v>ENG30-08544419-nugao</v>
      </c>
      <c r="L11208" s="7" t="str">
        <f>ifna(VLOOKUP(K11208,'Лист1'!D:E,2,false))</f>
        <v/>
      </c>
      <c r="M11208" s="9"/>
      <c r="N11208" s="9"/>
      <c r="O11208" s="9"/>
      <c r="P11208" s="9"/>
      <c r="Q11208" s="9"/>
      <c r="R11208" s="9"/>
    </row>
    <row r="11209" ht="15.75" customHeight="1">
      <c r="A11209" s="14" t="s">
        <v>11</v>
      </c>
      <c r="B11209" s="14" t="s">
        <v>12</v>
      </c>
      <c r="C11209" s="40" t="s">
        <v>26167</v>
      </c>
      <c r="D11209" s="14" t="s">
        <v>26745</v>
      </c>
      <c r="E11209" s="13" t="s">
        <v>26746</v>
      </c>
      <c r="F11209" s="14" t="s">
        <v>26747</v>
      </c>
      <c r="G11209" s="14" t="s">
        <v>10445</v>
      </c>
      <c r="H11209" s="41" t="s">
        <v>6712</v>
      </c>
      <c r="I11209" s="42" t="s">
        <v>85</v>
      </c>
      <c r="J11209" s="98">
        <f t="shared" si="1"/>
        <v>30</v>
      </c>
      <c r="K11209" s="7" t="str">
        <f t="shared" si="2"/>
        <v>ENG30-08544813-ndržava</v>
      </c>
      <c r="L11209" s="7" t="str">
        <f>ifna(VLOOKUP(K11209,'Лист1'!D:E,2,false))</f>
        <v/>
      </c>
      <c r="M11209" s="9"/>
      <c r="N11209" s="9"/>
      <c r="O11209" s="9"/>
      <c r="P11209" s="9"/>
      <c r="Q11209" s="9"/>
      <c r="R11209" s="9"/>
    </row>
    <row r="11210" ht="15.75" customHeight="1">
      <c r="A11210" s="14" t="s">
        <v>11</v>
      </c>
      <c r="B11210" s="14" t="s">
        <v>12</v>
      </c>
      <c r="C11210" s="40" t="s">
        <v>26671</v>
      </c>
      <c r="D11210" s="14" t="s">
        <v>26745</v>
      </c>
      <c r="E11210" s="13" t="s">
        <v>26746</v>
      </c>
      <c r="F11210" s="14" t="s">
        <v>26747</v>
      </c>
      <c r="G11210" s="14" t="s">
        <v>10445</v>
      </c>
      <c r="H11210" s="41" t="s">
        <v>6712</v>
      </c>
      <c r="I11210" s="42" t="s">
        <v>85</v>
      </c>
      <c r="J11210" s="127">
        <f t="shared" si="1"/>
        <v>30</v>
      </c>
      <c r="K11210" s="7" t="str">
        <f t="shared" si="2"/>
        <v>ENG30-08544813-nzemlja</v>
      </c>
      <c r="L11210" s="7" t="str">
        <f>ifna(VLOOKUP(K11210,'Лист1'!D:E,2,false))</f>
        <v/>
      </c>
      <c r="M11210" s="9"/>
      <c r="N11210" s="9"/>
      <c r="O11210" s="9"/>
      <c r="P11210" s="9"/>
      <c r="Q11210" s="9"/>
      <c r="R11210" s="9"/>
    </row>
    <row r="11211" ht="15.75" customHeight="1">
      <c r="A11211" s="14" t="s">
        <v>11</v>
      </c>
      <c r="B11211" s="14" t="s">
        <v>12</v>
      </c>
      <c r="C11211" s="40" t="s">
        <v>26738</v>
      </c>
      <c r="D11211" s="14" t="s">
        <v>26748</v>
      </c>
      <c r="E11211" s="13" t="s">
        <v>26749</v>
      </c>
      <c r="F11211" s="14" t="s">
        <v>26750</v>
      </c>
      <c r="G11211" s="14" t="s">
        <v>10445</v>
      </c>
      <c r="H11211" s="41" t="s">
        <v>6712</v>
      </c>
      <c r="I11211" s="42" t="s">
        <v>85</v>
      </c>
      <c r="J11211" s="25">
        <f t="shared" si="1"/>
        <v>37</v>
      </c>
      <c r="K11211" s="7" t="str">
        <f t="shared" si="2"/>
        <v>ENG30-08546183-nokrug</v>
      </c>
      <c r="L11211" s="7" t="str">
        <f>ifna(VLOOKUP(K11211,'Лист1'!D:E,2,false))</f>
        <v/>
      </c>
      <c r="M11211" s="9"/>
      <c r="N11211" s="9"/>
      <c r="O11211" s="9"/>
      <c r="P11211" s="9"/>
      <c r="Q11211" s="9"/>
      <c r="R11211" s="9"/>
    </row>
    <row r="11212" ht="15.75" customHeight="1">
      <c r="A11212" s="14" t="s">
        <v>11</v>
      </c>
      <c r="B11212" s="14" t="s">
        <v>12</v>
      </c>
      <c r="C11212" s="40" t="s">
        <v>26751</v>
      </c>
      <c r="D11212" s="14" t="s">
        <v>26752</v>
      </c>
      <c r="E11212" s="13" t="s">
        <v>26753</v>
      </c>
      <c r="F11212" s="14" t="s">
        <v>26751</v>
      </c>
      <c r="G11212" s="14"/>
      <c r="H11212" s="41" t="s">
        <v>6712</v>
      </c>
      <c r="I11212" s="42" t="s">
        <v>85</v>
      </c>
      <c r="J11212" s="62">
        <f t="shared" si="1"/>
        <v>38</v>
      </c>
      <c r="K11212" s="7" t="str">
        <f t="shared" si="2"/>
        <v>ENG30-08546870-npokrajina</v>
      </c>
      <c r="L11212" s="7" t="str">
        <f>ifna(VLOOKUP(K11212,'Лист1'!D:E,2,false))</f>
        <v/>
      </c>
      <c r="M11212" s="9"/>
      <c r="N11212" s="9"/>
      <c r="O11212" s="9"/>
      <c r="P11212" s="9"/>
      <c r="Q11212" s="9"/>
      <c r="R11212" s="9"/>
    </row>
    <row r="11213" ht="15.75" customHeight="1">
      <c r="A11213" s="14" t="s">
        <v>11</v>
      </c>
      <c r="B11213" s="14" t="s">
        <v>12</v>
      </c>
      <c r="C11213" s="40" t="s">
        <v>13551</v>
      </c>
      <c r="D11213" s="14" t="s">
        <v>26754</v>
      </c>
      <c r="E11213" s="13" t="s">
        <v>26755</v>
      </c>
      <c r="F11213" s="14" t="s">
        <v>26756</v>
      </c>
      <c r="G11213" s="14" t="s">
        <v>10445</v>
      </c>
      <c r="H11213" s="41" t="s">
        <v>6712</v>
      </c>
      <c r="I11213" s="42" t="s">
        <v>85</v>
      </c>
      <c r="J11213" s="91">
        <f t="shared" si="1"/>
        <v>75</v>
      </c>
      <c r="K11213" s="7" t="str">
        <f t="shared" si="2"/>
        <v>ENG30-08548733-ndeo</v>
      </c>
      <c r="L11213" s="7" t="str">
        <f>ifna(VLOOKUP(K11213,'Лист1'!D:E,2,false))</f>
        <v/>
      </c>
      <c r="M11213" s="9"/>
      <c r="N11213" s="9"/>
      <c r="O11213" s="9"/>
      <c r="P11213" s="9"/>
      <c r="Q11213" s="9"/>
      <c r="R11213" s="9"/>
    </row>
    <row r="11214" ht="15.75" customHeight="1">
      <c r="A11214" s="14" t="s">
        <v>11</v>
      </c>
      <c r="B11214" s="14" t="s">
        <v>12</v>
      </c>
      <c r="C11214" s="40" t="s">
        <v>26757</v>
      </c>
      <c r="D11214" s="14" t="s">
        <v>26754</v>
      </c>
      <c r="E11214" s="13" t="s">
        <v>26755</v>
      </c>
      <c r="F11214" s="14" t="s">
        <v>26756</v>
      </c>
      <c r="G11214" s="14" t="s">
        <v>10445</v>
      </c>
      <c r="H11214" s="41" t="s">
        <v>6712</v>
      </c>
      <c r="I11214" s="42" t="s">
        <v>85</v>
      </c>
      <c r="J11214" s="18">
        <f t="shared" si="1"/>
        <v>75</v>
      </c>
      <c r="K11214" s="7" t="str">
        <f t="shared" si="2"/>
        <v>ENG30-08548733-ndepartman</v>
      </c>
      <c r="L11214" s="7" t="str">
        <f>ifna(VLOOKUP(K11214,'Лист1'!D:E,2,false))</f>
        <v/>
      </c>
      <c r="M11214" s="9"/>
      <c r="N11214" s="9"/>
      <c r="O11214" s="9"/>
      <c r="P11214" s="9"/>
      <c r="Q11214" s="9"/>
      <c r="R11214" s="9"/>
    </row>
    <row r="11215" ht="15.75" customHeight="1">
      <c r="A11215" s="14" t="s">
        <v>11</v>
      </c>
      <c r="B11215" s="14" t="s">
        <v>12</v>
      </c>
      <c r="C11215" s="40" t="s">
        <v>26751</v>
      </c>
      <c r="D11215" s="14" t="s">
        <v>26754</v>
      </c>
      <c r="E11215" s="13" t="s">
        <v>26755</v>
      </c>
      <c r="F11215" s="14" t="s">
        <v>26756</v>
      </c>
      <c r="G11215" s="14" t="s">
        <v>10445</v>
      </c>
      <c r="H11215" s="41" t="s">
        <v>6712</v>
      </c>
      <c r="I11215" s="42" t="s">
        <v>85</v>
      </c>
      <c r="J11215" s="29">
        <f t="shared" si="1"/>
        <v>75</v>
      </c>
      <c r="K11215" s="7" t="str">
        <f t="shared" si="2"/>
        <v>ENG30-08548733-npokrajina</v>
      </c>
      <c r="L11215" s="7" t="str">
        <f>ifna(VLOOKUP(K11215,'Лист1'!D:E,2,false))</f>
        <v/>
      </c>
      <c r="M11215" s="9"/>
      <c r="N11215" s="9"/>
      <c r="O11215" s="9"/>
      <c r="P11215" s="9"/>
      <c r="Q11215" s="9"/>
      <c r="R11215" s="9"/>
    </row>
    <row r="11216" ht="15.75" customHeight="1">
      <c r="A11216" s="14" t="s">
        <v>11</v>
      </c>
      <c r="B11216" s="14" t="s">
        <v>12</v>
      </c>
      <c r="C11216" s="40" t="s">
        <v>23809</v>
      </c>
      <c r="D11216" s="14" t="s">
        <v>26758</v>
      </c>
      <c r="E11216" s="13" t="s">
        <v>26759</v>
      </c>
      <c r="F11216" s="14" t="s">
        <v>23809</v>
      </c>
      <c r="G11216" s="14" t="s">
        <v>10445</v>
      </c>
      <c r="H11216" s="41" t="s">
        <v>6712</v>
      </c>
      <c r="I11216" s="42" t="s">
        <v>85</v>
      </c>
      <c r="J11216" s="66">
        <f t="shared" si="1"/>
        <v>51</v>
      </c>
      <c r="K11216" s="7" t="str">
        <f t="shared" si="2"/>
        <v>ENG30-08552138-noblast</v>
      </c>
      <c r="L11216" s="7" t="str">
        <f>ifna(VLOOKUP(K11216,'Лист1'!D:E,2,false))</f>
        <v/>
      </c>
      <c r="M11216" s="9"/>
      <c r="N11216" s="9"/>
      <c r="O11216" s="9"/>
      <c r="P11216" s="9"/>
      <c r="Q11216" s="9"/>
      <c r="R11216" s="9"/>
    </row>
    <row r="11217" ht="15.75" customHeight="1">
      <c r="A11217" s="14" t="s">
        <v>11</v>
      </c>
      <c r="B11217" s="14" t="s">
        <v>12</v>
      </c>
      <c r="C11217" s="40" t="s">
        <v>26760</v>
      </c>
      <c r="D11217" s="14" t="s">
        <v>26761</v>
      </c>
      <c r="E11217" s="13" t="s">
        <v>26762</v>
      </c>
      <c r="F11217" s="14" t="s">
        <v>26760</v>
      </c>
      <c r="G11217" s="14" t="s">
        <v>10445</v>
      </c>
      <c r="H11217" s="41" t="s">
        <v>6712</v>
      </c>
      <c r="I11217" s="42" t="s">
        <v>85</v>
      </c>
      <c r="J11217" s="27">
        <f t="shared" si="1"/>
        <v>45</v>
      </c>
      <c r="K11217" s="7" t="str">
        <f t="shared" si="2"/>
        <v>ENG30-08557131-nvojvodstvo</v>
      </c>
      <c r="L11217" s="7" t="str">
        <f>ifna(VLOOKUP(K11217,'Лист1'!D:E,2,false))</f>
        <v/>
      </c>
      <c r="M11217" s="9"/>
      <c r="N11217" s="9"/>
      <c r="O11217" s="9"/>
      <c r="P11217" s="9"/>
      <c r="Q11217" s="9"/>
      <c r="R11217" s="9"/>
    </row>
    <row r="11218" ht="15.75" customHeight="1">
      <c r="A11218" s="14" t="s">
        <v>11</v>
      </c>
      <c r="B11218" s="14" t="s">
        <v>12</v>
      </c>
      <c r="C11218" s="40" t="s">
        <v>25882</v>
      </c>
      <c r="D11218" s="14" t="s">
        <v>26763</v>
      </c>
      <c r="E11218" s="13" t="s">
        <v>26764</v>
      </c>
      <c r="F11218" s="14" t="s">
        <v>25882</v>
      </c>
      <c r="G11218" s="14" t="s">
        <v>10445</v>
      </c>
      <c r="H11218" s="41" t="s">
        <v>6712</v>
      </c>
      <c r="I11218" s="42" t="s">
        <v>85</v>
      </c>
      <c r="J11218" s="83">
        <f t="shared" si="1"/>
        <v>36</v>
      </c>
      <c r="K11218" s="7" t="str">
        <f t="shared" si="2"/>
        <v>ENG30-08557482-ncarstvo</v>
      </c>
      <c r="L11218" s="7" t="str">
        <f>ifna(VLOOKUP(K11218,'Лист1'!D:E,2,false))</f>
        <v/>
      </c>
      <c r="M11218" s="9"/>
      <c r="N11218" s="9"/>
      <c r="O11218" s="9"/>
      <c r="P11218" s="9"/>
      <c r="Q11218" s="9"/>
      <c r="R11218" s="9"/>
    </row>
    <row r="11219" ht="15.75" customHeight="1">
      <c r="A11219" s="14" t="s">
        <v>11</v>
      </c>
      <c r="B11219" s="14" t="s">
        <v>12</v>
      </c>
      <c r="C11219" s="40" t="s">
        <v>26555</v>
      </c>
      <c r="D11219" s="14" t="s">
        <v>26765</v>
      </c>
      <c r="E11219" s="13" t="s">
        <v>26766</v>
      </c>
      <c r="F11219" s="14" t="s">
        <v>26767</v>
      </c>
      <c r="G11219" s="14" t="s">
        <v>10445</v>
      </c>
      <c r="H11219" s="41" t="s">
        <v>6712</v>
      </c>
      <c r="I11219" s="42" t="s">
        <v>85</v>
      </c>
      <c r="J11219" s="31">
        <f t="shared" si="1"/>
        <v>38</v>
      </c>
      <c r="K11219" s="7" t="str">
        <f t="shared" si="2"/>
        <v>ENG30-08558155-nkraljevina</v>
      </c>
      <c r="L11219" s="7" t="str">
        <f>ifna(VLOOKUP(K11219,'Лист1'!D:E,2,false))</f>
        <v/>
      </c>
      <c r="M11219" s="9"/>
      <c r="N11219" s="9"/>
      <c r="O11219" s="9"/>
      <c r="P11219" s="9"/>
      <c r="Q11219" s="9"/>
      <c r="R11219" s="9"/>
    </row>
    <row r="11220" ht="15.75" customHeight="1">
      <c r="A11220" s="14" t="s">
        <v>11</v>
      </c>
      <c r="B11220" s="14" t="s">
        <v>12</v>
      </c>
      <c r="C11220" s="40" t="s">
        <v>26768</v>
      </c>
      <c r="D11220" s="14" t="s">
        <v>26765</v>
      </c>
      <c r="E11220" s="13" t="s">
        <v>26766</v>
      </c>
      <c r="F11220" s="14" t="s">
        <v>26767</v>
      </c>
      <c r="G11220" s="14" t="s">
        <v>10445</v>
      </c>
      <c r="H11220" s="41" t="s">
        <v>6712</v>
      </c>
      <c r="I11220" s="42" t="s">
        <v>85</v>
      </c>
      <c r="J11220" s="30">
        <f t="shared" si="1"/>
        <v>38</v>
      </c>
      <c r="K11220" s="7" t="str">
        <f t="shared" si="2"/>
        <v>ENG30-08558155-nkraljevstvo</v>
      </c>
      <c r="L11220" s="7" t="str">
        <f>ifna(VLOOKUP(K11220,'Лист1'!D:E,2,false))</f>
        <v/>
      </c>
      <c r="M11220" s="9"/>
      <c r="N11220" s="9"/>
      <c r="O11220" s="9"/>
      <c r="P11220" s="9"/>
      <c r="Q11220" s="9"/>
      <c r="R11220" s="9"/>
    </row>
    <row r="11221" ht="15.75" customHeight="1">
      <c r="A11221" s="14" t="s">
        <v>11</v>
      </c>
      <c r="B11221" s="14" t="s">
        <v>12</v>
      </c>
      <c r="C11221" s="40" t="s">
        <v>26769</v>
      </c>
      <c r="D11221" s="14" t="s">
        <v>26770</v>
      </c>
      <c r="E11221" s="13" t="s">
        <v>26771</v>
      </c>
      <c r="F11221" s="14" t="s">
        <v>26769</v>
      </c>
      <c r="G11221" s="14" t="s">
        <v>10445</v>
      </c>
      <c r="H11221" s="41" t="s">
        <v>6712</v>
      </c>
      <c r="I11221" s="42" t="s">
        <v>85</v>
      </c>
      <c r="J11221" s="43">
        <f t="shared" si="1"/>
        <v>30</v>
      </c>
      <c r="K11221" s="7" t="str">
        <f t="shared" si="2"/>
        <v>ENG30-08558488-nkneževina</v>
      </c>
      <c r="L11221" s="7" t="str">
        <f>ifna(VLOOKUP(K11221,'Лист1'!D:E,2,false))</f>
        <v/>
      </c>
      <c r="M11221" s="9"/>
      <c r="N11221" s="9"/>
      <c r="O11221" s="9"/>
      <c r="P11221" s="9"/>
      <c r="Q11221" s="9"/>
      <c r="R11221" s="9"/>
    </row>
    <row r="11222" ht="15.75" customHeight="1">
      <c r="A11222" s="14" t="s">
        <v>11</v>
      </c>
      <c r="B11222" s="14" t="s">
        <v>12</v>
      </c>
      <c r="C11222" s="40" t="s">
        <v>21299</v>
      </c>
      <c r="D11222" s="14" t="s">
        <v>26772</v>
      </c>
      <c r="E11222" s="13" t="s">
        <v>26773</v>
      </c>
      <c r="F11222" s="14" t="s">
        <v>26774</v>
      </c>
      <c r="G11222" s="14" t="s">
        <v>6772</v>
      </c>
      <c r="H11222" s="41" t="s">
        <v>6712</v>
      </c>
      <c r="I11222" s="42" t="s">
        <v>85</v>
      </c>
      <c r="J11222" s="99">
        <f t="shared" si="1"/>
        <v>20</v>
      </c>
      <c r="K11222" s="7" t="str">
        <f t="shared" si="2"/>
        <v>ENG30-08559508-ndom</v>
      </c>
      <c r="L11222" s="7" t="str">
        <f>ifna(VLOOKUP(K11222,'Лист1'!D:E,2,false))</f>
        <v/>
      </c>
      <c r="M11222" s="9"/>
      <c r="N11222" s="9"/>
      <c r="O11222" s="9"/>
      <c r="P11222" s="9"/>
      <c r="Q11222" s="9"/>
      <c r="R11222" s="9"/>
    </row>
    <row r="11223" ht="15.75" customHeight="1">
      <c r="A11223" s="14" t="s">
        <v>11</v>
      </c>
      <c r="B11223" s="14" t="s">
        <v>12</v>
      </c>
      <c r="C11223" s="40" t="s">
        <v>20367</v>
      </c>
      <c r="D11223" s="14" t="s">
        <v>26772</v>
      </c>
      <c r="E11223" s="13" t="s">
        <v>26773</v>
      </c>
      <c r="F11223" s="14" t="s">
        <v>26774</v>
      </c>
      <c r="G11223" s="14" t="s">
        <v>6772</v>
      </c>
      <c r="H11223" s="41" t="s">
        <v>6712</v>
      </c>
      <c r="I11223" s="42" t="s">
        <v>85</v>
      </c>
      <c r="J11223" s="46">
        <f t="shared" si="1"/>
        <v>20</v>
      </c>
      <c r="K11223" s="7" t="str">
        <f t="shared" si="2"/>
        <v>ENG30-08559508-nkuća</v>
      </c>
      <c r="L11223" s="7" t="str">
        <f>ifna(VLOOKUP(K11223,'Лист1'!D:E,2,false))</f>
        <v/>
      </c>
      <c r="M11223" s="9"/>
      <c r="N11223" s="9"/>
      <c r="O11223" s="9"/>
      <c r="P11223" s="9"/>
      <c r="Q11223" s="9"/>
      <c r="R11223" s="9"/>
    </row>
    <row r="11224" ht="15.75" customHeight="1">
      <c r="A11224" s="14" t="s">
        <v>11</v>
      </c>
      <c r="B11224" s="14" t="s">
        <v>12</v>
      </c>
      <c r="C11224" s="40" t="s">
        <v>23078</v>
      </c>
      <c r="D11224" s="14" t="s">
        <v>26775</v>
      </c>
      <c r="E11224" s="13" t="s">
        <v>26776</v>
      </c>
      <c r="F11224" s="14" t="s">
        <v>26777</v>
      </c>
      <c r="G11224" s="14" t="s">
        <v>6772</v>
      </c>
      <c r="H11224" s="41" t="s">
        <v>6712</v>
      </c>
      <c r="I11224" s="42" t="s">
        <v>85</v>
      </c>
      <c r="J11224" s="99">
        <f t="shared" si="1"/>
        <v>37</v>
      </c>
      <c r="K11224" s="7" t="str">
        <f t="shared" si="2"/>
        <v>ENG30-08565506-nnebo</v>
      </c>
      <c r="L11224" s="7" t="str">
        <f>ifna(VLOOKUP(K11224,'Лист1'!D:E,2,false))</f>
        <v/>
      </c>
      <c r="M11224" s="9"/>
      <c r="N11224" s="9"/>
      <c r="O11224" s="9"/>
      <c r="P11224" s="9"/>
      <c r="Q11224" s="9"/>
      <c r="R11224" s="9"/>
    </row>
    <row r="11225" ht="15.75" customHeight="1">
      <c r="A11225" s="14" t="s">
        <v>11</v>
      </c>
      <c r="B11225" s="14" t="s">
        <v>12</v>
      </c>
      <c r="C11225" s="40" t="s">
        <v>23082</v>
      </c>
      <c r="D11225" s="14" t="s">
        <v>26775</v>
      </c>
      <c r="E11225" s="13" t="s">
        <v>26776</v>
      </c>
      <c r="F11225" s="14" t="s">
        <v>26777</v>
      </c>
      <c r="G11225" s="14" t="s">
        <v>6772</v>
      </c>
      <c r="H11225" s="41" t="s">
        <v>6712</v>
      </c>
      <c r="I11225" s="42" t="s">
        <v>85</v>
      </c>
      <c r="J11225" s="60">
        <f t="shared" si="1"/>
        <v>37</v>
      </c>
      <c r="K11225" s="7" t="str">
        <f t="shared" si="2"/>
        <v>ENG30-08565506-nraj</v>
      </c>
      <c r="L11225" s="7" t="str">
        <f>ifna(VLOOKUP(K11225,'Лист1'!D:E,2,false))</f>
        <v/>
      </c>
      <c r="M11225" s="9"/>
      <c r="N11225" s="9"/>
      <c r="O11225" s="9"/>
      <c r="P11225" s="9"/>
      <c r="Q11225" s="9"/>
      <c r="R11225" s="9"/>
    </row>
    <row r="11226" ht="15.75" customHeight="1">
      <c r="A11226" s="14" t="s">
        <v>11</v>
      </c>
      <c r="B11226" s="14" t="s">
        <v>12</v>
      </c>
      <c r="C11226" s="40" t="s">
        <v>21105</v>
      </c>
      <c r="D11226" s="14" t="s">
        <v>26778</v>
      </c>
      <c r="E11226" s="13" t="s">
        <v>26779</v>
      </c>
      <c r="F11226" s="14" t="s">
        <v>26780</v>
      </c>
      <c r="G11226" s="14" t="s">
        <v>6772</v>
      </c>
      <c r="H11226" s="41" t="s">
        <v>6712</v>
      </c>
      <c r="I11226" s="42" t="s">
        <v>85</v>
      </c>
      <c r="J11226" s="68">
        <f t="shared" si="1"/>
        <v>17</v>
      </c>
      <c r="K11226" s="7" t="str">
        <f t="shared" si="2"/>
        <v>ENG30-08565701-nivica</v>
      </c>
      <c r="L11226" s="7" t="str">
        <f>ifna(VLOOKUP(K11226,'Лист1'!D:E,2,false))</f>
        <v/>
      </c>
      <c r="M11226" s="9"/>
      <c r="N11226" s="9"/>
      <c r="O11226" s="9"/>
      <c r="P11226" s="9"/>
      <c r="Q11226" s="9"/>
      <c r="R11226" s="9"/>
    </row>
    <row r="11227" ht="15.75" customHeight="1">
      <c r="A11227" s="14" t="s">
        <v>11</v>
      </c>
      <c r="B11227" s="14" t="s">
        <v>12</v>
      </c>
      <c r="C11227" s="40" t="s">
        <v>8614</v>
      </c>
      <c r="D11227" s="14" t="s">
        <v>26781</v>
      </c>
      <c r="E11227" s="13" t="s">
        <v>26782</v>
      </c>
      <c r="F11227" s="14" t="s">
        <v>8614</v>
      </c>
      <c r="G11227" s="14" t="s">
        <v>6772</v>
      </c>
      <c r="H11227" s="41" t="s">
        <v>6712</v>
      </c>
      <c r="I11227" s="42" t="s">
        <v>85</v>
      </c>
      <c r="J11227" s="39">
        <f t="shared" si="1"/>
        <v>39</v>
      </c>
      <c r="K11227" s="7" t="str">
        <f t="shared" si="2"/>
        <v>ENG30-08565894-nkraj</v>
      </c>
      <c r="L11227" s="7" t="str">
        <f>ifna(VLOOKUP(K11227,'Лист1'!D:E,2,false))</f>
        <v/>
      </c>
      <c r="M11227" s="9"/>
      <c r="N11227" s="9"/>
      <c r="O11227" s="9"/>
      <c r="P11227" s="9"/>
      <c r="Q11227" s="9"/>
      <c r="R11227" s="9"/>
    </row>
    <row r="11228" ht="15.75" customHeight="1">
      <c r="A11228" s="14" t="s">
        <v>11</v>
      </c>
      <c r="B11228" s="14" t="s">
        <v>12</v>
      </c>
      <c r="C11228" s="40" t="s">
        <v>8614</v>
      </c>
      <c r="D11228" s="14" t="s">
        <v>26783</v>
      </c>
      <c r="E11228" s="13" t="s">
        <v>26784</v>
      </c>
      <c r="F11228" s="14" t="s">
        <v>8614</v>
      </c>
      <c r="G11228" s="14" t="s">
        <v>6772</v>
      </c>
      <c r="H11228" s="41" t="s">
        <v>6712</v>
      </c>
      <c r="I11228" s="42" t="s">
        <v>85</v>
      </c>
      <c r="J11228" s="18">
        <f t="shared" si="1"/>
        <v>41</v>
      </c>
      <c r="K11228" s="7" t="str">
        <f t="shared" si="2"/>
        <v>ENG30-08566028-nkraj</v>
      </c>
      <c r="L11228" s="7" t="str">
        <f>ifna(VLOOKUP(K11228,'Лист1'!D:E,2,false))</f>
        <v/>
      </c>
      <c r="M11228" s="9"/>
      <c r="N11228" s="9"/>
      <c r="O11228" s="9"/>
      <c r="P11228" s="9"/>
      <c r="Q11228" s="9"/>
      <c r="R11228" s="9"/>
    </row>
    <row r="11229" ht="15.75" customHeight="1">
      <c r="A11229" s="14" t="s">
        <v>11</v>
      </c>
      <c r="B11229" s="14" t="s">
        <v>12</v>
      </c>
      <c r="C11229" s="40" t="s">
        <v>8614</v>
      </c>
      <c r="D11229" s="14" t="s">
        <v>26785</v>
      </c>
      <c r="E11229" s="13" t="s">
        <v>26786</v>
      </c>
      <c r="F11229" s="14" t="s">
        <v>26787</v>
      </c>
      <c r="G11229" s="14" t="s">
        <v>6772</v>
      </c>
      <c r="H11229" s="41" t="s">
        <v>6712</v>
      </c>
      <c r="I11229" s="42" t="s">
        <v>85</v>
      </c>
      <c r="J11229" s="33">
        <f t="shared" si="1"/>
        <v>44</v>
      </c>
      <c r="K11229" s="7" t="str">
        <f t="shared" si="2"/>
        <v>ENG30-08566554-nkraj</v>
      </c>
      <c r="L11229" s="7" t="str">
        <f>ifna(VLOOKUP(K11229,'Лист1'!D:E,2,false))</f>
        <v/>
      </c>
      <c r="M11229" s="9"/>
      <c r="N11229" s="9"/>
      <c r="O11229" s="9"/>
      <c r="P11229" s="9"/>
      <c r="Q11229" s="9"/>
      <c r="R11229" s="9"/>
    </row>
    <row r="11230" ht="15.75" customHeight="1">
      <c r="A11230" s="14" t="s">
        <v>11</v>
      </c>
      <c r="B11230" s="14" t="s">
        <v>12</v>
      </c>
      <c r="C11230" s="40" t="s">
        <v>9480</v>
      </c>
      <c r="D11230" s="14" t="s">
        <v>26785</v>
      </c>
      <c r="E11230" s="13" t="s">
        <v>26786</v>
      </c>
      <c r="F11230" s="14" t="s">
        <v>26787</v>
      </c>
      <c r="G11230" s="14" t="s">
        <v>6772</v>
      </c>
      <c r="H11230" s="41" t="s">
        <v>6712</v>
      </c>
      <c r="I11230" s="42" t="s">
        <v>85</v>
      </c>
      <c r="J11230" s="43">
        <f t="shared" si="1"/>
        <v>44</v>
      </c>
      <c r="K11230" s="7" t="str">
        <f t="shared" si="2"/>
        <v>ENG30-08566554-nprekid</v>
      </c>
      <c r="L11230" s="7" t="str">
        <f>ifna(VLOOKUP(K11230,'Лист1'!D:E,2,false))</f>
        <v/>
      </c>
      <c r="M11230" s="9"/>
      <c r="N11230" s="9"/>
      <c r="O11230" s="9"/>
      <c r="P11230" s="9"/>
      <c r="Q11230" s="9"/>
      <c r="R11230" s="9"/>
    </row>
    <row r="11231" ht="15.75" customHeight="1">
      <c r="A11231" s="14" t="s">
        <v>11</v>
      </c>
      <c r="B11231" s="14" t="s">
        <v>12</v>
      </c>
      <c r="C11231" s="40" t="s">
        <v>8610</v>
      </c>
      <c r="D11231" s="14" t="s">
        <v>26785</v>
      </c>
      <c r="E11231" s="13" t="s">
        <v>26786</v>
      </c>
      <c r="F11231" s="14" t="s">
        <v>26787</v>
      </c>
      <c r="G11231" s="14" t="s">
        <v>6772</v>
      </c>
      <c r="H11231" s="41" t="s">
        <v>6712</v>
      </c>
      <c r="I11231" s="42" t="s">
        <v>85</v>
      </c>
      <c r="J11231" s="79">
        <f t="shared" si="1"/>
        <v>44</v>
      </c>
      <c r="K11231" s="7" t="str">
        <f t="shared" si="2"/>
        <v>ENG30-08566554-nzavršetak</v>
      </c>
      <c r="L11231" s="7" t="str">
        <f>ifna(VLOOKUP(K11231,'Лист1'!D:E,2,false))</f>
        <v/>
      </c>
      <c r="M11231" s="9"/>
      <c r="N11231" s="9"/>
      <c r="O11231" s="9"/>
      <c r="P11231" s="9"/>
      <c r="Q11231" s="9"/>
      <c r="R11231" s="9"/>
    </row>
    <row r="11232" ht="15.75" customHeight="1">
      <c r="A11232" s="14" t="s">
        <v>11</v>
      </c>
      <c r="B11232" s="14" t="s">
        <v>12</v>
      </c>
      <c r="C11232" s="40" t="s">
        <v>22726</v>
      </c>
      <c r="D11232" s="14" t="s">
        <v>26788</v>
      </c>
      <c r="E11232" s="13" t="s">
        <v>26789</v>
      </c>
      <c r="F11232" s="14" t="s">
        <v>26790</v>
      </c>
      <c r="G11232" s="14" t="s">
        <v>6772</v>
      </c>
      <c r="H11232" s="41" t="s">
        <v>6712</v>
      </c>
      <c r="I11232" s="42" t="s">
        <v>85</v>
      </c>
      <c r="J11232" s="46">
        <f t="shared" si="1"/>
        <v>48</v>
      </c>
      <c r="K11232" s="7" t="str">
        <f t="shared" si="2"/>
        <v>ENG30-08567877-ncilj</v>
      </c>
      <c r="L11232" s="7" t="str">
        <f>ifna(VLOOKUP(K11232,'Лист1'!D:E,2,false))</f>
        <v/>
      </c>
      <c r="M11232" s="9"/>
      <c r="N11232" s="9"/>
      <c r="O11232" s="9"/>
      <c r="P11232" s="9"/>
      <c r="Q11232" s="9"/>
      <c r="R11232" s="9"/>
    </row>
    <row r="11233" ht="15.75" customHeight="1">
      <c r="A11233" s="14" t="s">
        <v>11</v>
      </c>
      <c r="B11233" s="14" t="s">
        <v>12</v>
      </c>
      <c r="C11233" s="40" t="s">
        <v>26791</v>
      </c>
      <c r="D11233" s="14" t="s">
        <v>26788</v>
      </c>
      <c r="E11233" s="13" t="s">
        <v>26789</v>
      </c>
      <c r="F11233" s="14" t="s">
        <v>26790</v>
      </c>
      <c r="G11233" s="14" t="s">
        <v>6772</v>
      </c>
      <c r="H11233" s="41" t="s">
        <v>6712</v>
      </c>
      <c r="I11233" s="42" t="s">
        <v>85</v>
      </c>
      <c r="J11233" s="39">
        <f t="shared" si="1"/>
        <v>48</v>
      </c>
      <c r="K11233" s="7" t="str">
        <f t="shared" si="2"/>
        <v>ENG30-08567877-ndestinacija</v>
      </c>
      <c r="L11233" s="7" t="str">
        <f>ifna(VLOOKUP(K11233,'Лист1'!D:E,2,false))</f>
        <v/>
      </c>
      <c r="M11233" s="9"/>
      <c r="N11233" s="9"/>
      <c r="O11233" s="9"/>
      <c r="P11233" s="9"/>
      <c r="Q11233" s="9"/>
      <c r="R11233" s="9"/>
    </row>
    <row r="11234" ht="15.75" customHeight="1">
      <c r="A11234" s="14" t="s">
        <v>11</v>
      </c>
      <c r="B11234" s="14" t="s">
        <v>12</v>
      </c>
      <c r="C11234" s="40" t="s">
        <v>21509</v>
      </c>
      <c r="D11234" s="14" t="s">
        <v>26792</v>
      </c>
      <c r="E11234" s="13" t="s">
        <v>26793</v>
      </c>
      <c r="F11234" s="14" t="s">
        <v>26794</v>
      </c>
      <c r="G11234" s="14" t="s">
        <v>6772</v>
      </c>
      <c r="H11234" s="41" t="s">
        <v>6712</v>
      </c>
      <c r="I11234" s="42" t="s">
        <v>85</v>
      </c>
      <c r="J11234" s="79">
        <f t="shared" si="1"/>
        <v>49</v>
      </c>
      <c r="K11234" s="7" t="str">
        <f t="shared" si="2"/>
        <v>ENG30-08568256-nscena</v>
      </c>
      <c r="L11234" s="7" t="str">
        <f>ifna(VLOOKUP(K11234,'Лист1'!D:E,2,false))</f>
        <v/>
      </c>
      <c r="M11234" s="9"/>
      <c r="N11234" s="9"/>
      <c r="O11234" s="9"/>
      <c r="P11234" s="9"/>
      <c r="Q11234" s="9"/>
      <c r="R11234" s="9"/>
    </row>
    <row r="11235" ht="15.75" customHeight="1">
      <c r="A11235" s="14" t="s">
        <v>11</v>
      </c>
      <c r="B11235" s="14" t="s">
        <v>12</v>
      </c>
      <c r="C11235" s="40" t="s">
        <v>26795</v>
      </c>
      <c r="D11235" s="14" t="s">
        <v>26796</v>
      </c>
      <c r="E11235" s="13" t="s">
        <v>26797</v>
      </c>
      <c r="F11235" s="14" t="s">
        <v>26798</v>
      </c>
      <c r="G11235" s="14" t="s">
        <v>16715</v>
      </c>
      <c r="H11235" s="41" t="s">
        <v>6712</v>
      </c>
      <c r="I11235" s="42" t="s">
        <v>85</v>
      </c>
      <c r="J11235" s="69">
        <f t="shared" si="1"/>
        <v>102</v>
      </c>
      <c r="K11235" s="7" t="str">
        <f t="shared" si="2"/>
        <v>ENG30-08568719-nekvator</v>
      </c>
      <c r="L11235" s="7" t="str">
        <f>ifna(VLOOKUP(K11235,'Лист1'!D:E,2,false))</f>
        <v/>
      </c>
      <c r="M11235" s="9"/>
      <c r="N11235" s="9"/>
      <c r="O11235" s="9"/>
      <c r="P11235" s="9"/>
      <c r="Q11235" s="9"/>
      <c r="R11235" s="9"/>
    </row>
    <row r="11236" ht="15.75" customHeight="1">
      <c r="A11236" s="14" t="s">
        <v>11</v>
      </c>
      <c r="B11236" s="14" t="s">
        <v>12</v>
      </c>
      <c r="C11236" s="40" t="s">
        <v>23816</v>
      </c>
      <c r="D11236" s="14" t="s">
        <v>26799</v>
      </c>
      <c r="E11236" s="13" t="s">
        <v>26800</v>
      </c>
      <c r="F11236" s="14" t="s">
        <v>23816</v>
      </c>
      <c r="G11236" s="14" t="s">
        <v>6772</v>
      </c>
      <c r="H11236" s="41" t="s">
        <v>6712</v>
      </c>
      <c r="I11236" s="42" t="s">
        <v>85</v>
      </c>
      <c r="J11236" s="28">
        <f t="shared" si="1"/>
        <v>59</v>
      </c>
      <c r="K11236" s="7" t="str">
        <f t="shared" si="2"/>
        <v>ENG30-08569998-npolje</v>
      </c>
      <c r="L11236" s="7" t="str">
        <f>ifna(VLOOKUP(K11236,'Лист1'!D:E,2,false))</f>
        <v/>
      </c>
      <c r="M11236" s="9"/>
      <c r="N11236" s="9"/>
      <c r="O11236" s="9"/>
      <c r="P11236" s="9"/>
      <c r="Q11236" s="9"/>
      <c r="R11236" s="9"/>
    </row>
    <row r="11237" ht="15.75" customHeight="1">
      <c r="A11237" s="14" t="s">
        <v>11</v>
      </c>
      <c r="B11237" s="14" t="s">
        <v>12</v>
      </c>
      <c r="C11237" s="40" t="s">
        <v>23266</v>
      </c>
      <c r="D11237" s="14" t="s">
        <v>26801</v>
      </c>
      <c r="E11237" s="13" t="s">
        <v>26802</v>
      </c>
      <c r="F11237" s="14" t="s">
        <v>23266</v>
      </c>
      <c r="G11237" s="14" t="s">
        <v>6772</v>
      </c>
      <c r="H11237" s="41" t="s">
        <v>6712</v>
      </c>
      <c r="I11237" s="42" t="s">
        <v>85</v>
      </c>
      <c r="J11237" s="58">
        <f t="shared" si="1"/>
        <v>53</v>
      </c>
      <c r="K11237" s="7" t="str">
        <f t="shared" si="2"/>
        <v>ENG30-08572335-nfokus</v>
      </c>
      <c r="L11237" s="7" t="str">
        <f>ifna(VLOOKUP(K11237,'Лист1'!D:E,2,false))</f>
        <v/>
      </c>
      <c r="M11237" s="9"/>
      <c r="N11237" s="9"/>
      <c r="O11237" s="9"/>
      <c r="P11237" s="9"/>
      <c r="Q11237" s="9"/>
      <c r="R11237" s="9"/>
    </row>
    <row r="11238" ht="15.75" customHeight="1">
      <c r="A11238" s="14" t="s">
        <v>11</v>
      </c>
      <c r="B11238" s="14" t="s">
        <v>12</v>
      </c>
      <c r="C11238" s="40" t="s">
        <v>26803</v>
      </c>
      <c r="D11238" s="14" t="s">
        <v>26804</v>
      </c>
      <c r="E11238" s="13" t="s">
        <v>26805</v>
      </c>
      <c r="F11238" s="14" t="s">
        <v>26806</v>
      </c>
      <c r="G11238" s="14" t="s">
        <v>6988</v>
      </c>
      <c r="H11238" s="41" t="s">
        <v>6712</v>
      </c>
      <c r="I11238" s="42" t="s">
        <v>85</v>
      </c>
      <c r="J11238" s="31">
        <f t="shared" si="1"/>
        <v>67</v>
      </c>
      <c r="K11238" s="7" t="str">
        <f t="shared" si="2"/>
        <v>ENG30-08580583-nstanište</v>
      </c>
      <c r="L11238" s="7" t="str">
        <f>ifna(VLOOKUP(K11238,'Лист1'!D:E,2,false))</f>
        <v/>
      </c>
      <c r="M11238" s="9"/>
      <c r="N11238" s="9"/>
      <c r="O11238" s="9"/>
      <c r="P11238" s="9"/>
      <c r="Q11238" s="9"/>
      <c r="R11238" s="9"/>
    </row>
    <row r="11239" ht="15.75" customHeight="1">
      <c r="A11239" s="14" t="s">
        <v>11</v>
      </c>
      <c r="B11239" s="14" t="s">
        <v>12</v>
      </c>
      <c r="C11239" s="40" t="s">
        <v>24894</v>
      </c>
      <c r="D11239" s="14" t="s">
        <v>26807</v>
      </c>
      <c r="E11239" s="13" t="s">
        <v>26808</v>
      </c>
      <c r="F11239" s="14" t="s">
        <v>26809</v>
      </c>
      <c r="G11239" s="14" t="s">
        <v>6772</v>
      </c>
      <c r="H11239" s="41" t="s">
        <v>6712</v>
      </c>
      <c r="I11239" s="42" t="s">
        <v>85</v>
      </c>
      <c r="J11239" s="61">
        <f t="shared" si="1"/>
        <v>8</v>
      </c>
      <c r="K11239" s="7" t="str">
        <f t="shared" si="2"/>
        <v>ENG30-08584787-nvrh</v>
      </c>
      <c r="L11239" s="7" t="str">
        <f>ifna(VLOOKUP(K11239,'Лист1'!D:E,2,false))</f>
        <v/>
      </c>
      <c r="M11239" s="9"/>
      <c r="N11239" s="9"/>
      <c r="O11239" s="9"/>
      <c r="P11239" s="9"/>
      <c r="Q11239" s="9"/>
      <c r="R11239" s="9"/>
    </row>
    <row r="11240" ht="15.75" customHeight="1">
      <c r="A11240" s="14" t="s">
        <v>11</v>
      </c>
      <c r="B11240" s="14" t="s">
        <v>12</v>
      </c>
      <c r="C11240" s="40" t="s">
        <v>21299</v>
      </c>
      <c r="D11240" s="14" t="s">
        <v>26810</v>
      </c>
      <c r="E11240" s="13" t="s">
        <v>26811</v>
      </c>
      <c r="F11240" s="14" t="s">
        <v>21299</v>
      </c>
      <c r="G11240" s="14" t="s">
        <v>6772</v>
      </c>
      <c r="H11240" s="41" t="s">
        <v>6712</v>
      </c>
      <c r="I11240" s="42" t="s">
        <v>85</v>
      </c>
      <c r="J11240" s="85">
        <f t="shared" si="1"/>
        <v>38</v>
      </c>
      <c r="K11240" s="7" t="str">
        <f t="shared" si="2"/>
        <v>ENG30-08585158-ndom</v>
      </c>
      <c r="L11240" s="7" t="str">
        <f>ifna(VLOOKUP(K11240,'Лист1'!D:E,2,false))</f>
        <v/>
      </c>
      <c r="M11240" s="9"/>
      <c r="N11240" s="9"/>
      <c r="O11240" s="9"/>
      <c r="P11240" s="9"/>
      <c r="Q11240" s="9"/>
      <c r="R11240" s="9"/>
    </row>
    <row r="11241" ht="15.75" customHeight="1">
      <c r="A11241" s="14" t="s">
        <v>11</v>
      </c>
      <c r="B11241" s="14" t="s">
        <v>12</v>
      </c>
      <c r="C11241" s="40" t="s">
        <v>22674</v>
      </c>
      <c r="D11241" s="14" t="s">
        <v>26812</v>
      </c>
      <c r="E11241" s="13" t="s">
        <v>26813</v>
      </c>
      <c r="F11241" s="14" t="s">
        <v>26814</v>
      </c>
      <c r="G11241" s="14" t="s">
        <v>9511</v>
      </c>
      <c r="H11241" s="41" t="s">
        <v>6712</v>
      </c>
      <c r="I11241" s="42" t="s">
        <v>85</v>
      </c>
      <c r="J11241" s="55">
        <f t="shared" si="1"/>
        <v>40</v>
      </c>
      <c r="K11241" s="7" t="str">
        <f t="shared" si="2"/>
        <v>ENG30-08585657-nhorizont</v>
      </c>
      <c r="L11241" s="7" t="str">
        <f>ifna(VLOOKUP(K11241,'Лист1'!D:E,2,false))</f>
        <v/>
      </c>
      <c r="M11241" s="9"/>
      <c r="N11241" s="9"/>
      <c r="O11241" s="9"/>
      <c r="P11241" s="9"/>
      <c r="Q11241" s="9"/>
      <c r="R11241" s="9"/>
    </row>
    <row r="11242" ht="15.75" customHeight="1">
      <c r="A11242" s="14" t="s">
        <v>11</v>
      </c>
      <c r="B11242" s="14" t="s">
        <v>12</v>
      </c>
      <c r="C11242" s="40" t="s">
        <v>26815</v>
      </c>
      <c r="D11242" s="14" t="s">
        <v>26816</v>
      </c>
      <c r="E11242" s="13" t="s">
        <v>26817</v>
      </c>
      <c r="F11242" s="14" t="s">
        <v>26818</v>
      </c>
      <c r="G11242" s="14" t="s">
        <v>6772</v>
      </c>
      <c r="H11242" s="41" t="s">
        <v>6712</v>
      </c>
      <c r="I11242" s="42" t="s">
        <v>85</v>
      </c>
      <c r="J11242" s="61">
        <f t="shared" si="1"/>
        <v>30</v>
      </c>
      <c r="K11242" s="7" t="str">
        <f t="shared" si="2"/>
        <v>ENG30-08588294-nenterijer</v>
      </c>
      <c r="L11242" s="7" t="str">
        <f>ifna(VLOOKUP(K11242,'Лист1'!D:E,2,false))</f>
        <v/>
      </c>
      <c r="M11242" s="9"/>
      <c r="N11242" s="9"/>
      <c r="O11242" s="9"/>
      <c r="P11242" s="9"/>
      <c r="Q11242" s="9"/>
      <c r="R11242" s="9"/>
    </row>
    <row r="11243" ht="15.75" customHeight="1">
      <c r="A11243" s="14" t="s">
        <v>11</v>
      </c>
      <c r="B11243" s="14" t="s">
        <v>12</v>
      </c>
      <c r="C11243" s="40" t="s">
        <v>26819</v>
      </c>
      <c r="D11243" s="14" t="s">
        <v>26816</v>
      </c>
      <c r="E11243" s="13" t="s">
        <v>26817</v>
      </c>
      <c r="F11243" s="14" t="s">
        <v>26818</v>
      </c>
      <c r="G11243" s="14" t="s">
        <v>6772</v>
      </c>
      <c r="H11243" s="41" t="s">
        <v>6712</v>
      </c>
      <c r="I11243" s="42" t="s">
        <v>85</v>
      </c>
      <c r="J11243" s="48">
        <f t="shared" si="1"/>
        <v>30</v>
      </c>
      <c r="K11243" s="7" t="str">
        <f t="shared" si="2"/>
        <v>ENG30-08588294-nunutrašnjost</v>
      </c>
      <c r="L11243" s="7" t="str">
        <f>ifna(VLOOKUP(K11243,'Лист1'!D:E,2,false))</f>
        <v/>
      </c>
      <c r="M11243" s="9"/>
      <c r="N11243" s="9"/>
      <c r="O11243" s="9"/>
      <c r="P11243" s="9"/>
      <c r="Q11243" s="9"/>
      <c r="R11243" s="9"/>
    </row>
    <row r="11244" ht="15.75" customHeight="1">
      <c r="A11244" s="14" t="s">
        <v>11</v>
      </c>
      <c r="B11244" s="14" t="s">
        <v>12</v>
      </c>
      <c r="C11244" s="40" t="s">
        <v>26555</v>
      </c>
      <c r="D11244" s="14" t="s">
        <v>26820</v>
      </c>
      <c r="E11244" s="13" t="s">
        <v>26821</v>
      </c>
      <c r="F11244" s="14" t="s">
        <v>26822</v>
      </c>
      <c r="G11244" s="14" t="s">
        <v>10445</v>
      </c>
      <c r="H11244" s="41" t="s">
        <v>6712</v>
      </c>
      <c r="I11244" s="42" t="s">
        <v>85</v>
      </c>
      <c r="J11244" s="25">
        <f t="shared" si="1"/>
        <v>36</v>
      </c>
      <c r="K11244" s="7" t="str">
        <f t="shared" si="2"/>
        <v>ENG30-08591269-nkraljevina</v>
      </c>
      <c r="L11244" s="7" t="str">
        <f>ifna(VLOOKUP(K11244,'Лист1'!D:E,2,false))</f>
        <v/>
      </c>
      <c r="M11244" s="9"/>
      <c r="N11244" s="9"/>
      <c r="O11244" s="9"/>
      <c r="P11244" s="9"/>
      <c r="Q11244" s="9"/>
      <c r="R11244" s="9"/>
    </row>
    <row r="11245" ht="15.75" customHeight="1">
      <c r="A11245" s="14" t="s">
        <v>11</v>
      </c>
      <c r="B11245" s="14" t="s">
        <v>12</v>
      </c>
      <c r="C11245" s="40" t="s">
        <v>26768</v>
      </c>
      <c r="D11245" s="14" t="s">
        <v>26820</v>
      </c>
      <c r="E11245" s="13" t="s">
        <v>26821</v>
      </c>
      <c r="F11245" s="14" t="s">
        <v>26822</v>
      </c>
      <c r="G11245" s="14" t="s">
        <v>10445</v>
      </c>
      <c r="H11245" s="41" t="s">
        <v>6712</v>
      </c>
      <c r="I11245" s="42" t="s">
        <v>85</v>
      </c>
      <c r="J11245" s="36">
        <f t="shared" si="1"/>
        <v>36</v>
      </c>
      <c r="K11245" s="7" t="str">
        <f t="shared" si="2"/>
        <v>ENG30-08591269-nkraljevstvo</v>
      </c>
      <c r="L11245" s="7" t="str">
        <f>ifna(VLOOKUP(K11245,'Лист1'!D:E,2,false))</f>
        <v/>
      </c>
      <c r="M11245" s="9"/>
      <c r="N11245" s="9"/>
      <c r="O11245" s="9"/>
      <c r="P11245" s="9"/>
      <c r="Q11245" s="9"/>
      <c r="R11245" s="9"/>
    </row>
    <row r="11246" ht="15.75" customHeight="1">
      <c r="A11246" s="14" t="s">
        <v>11</v>
      </c>
      <c r="B11246" s="14" t="s">
        <v>12</v>
      </c>
      <c r="C11246" s="40" t="s">
        <v>15050</v>
      </c>
      <c r="D11246" s="14" t="s">
        <v>26823</v>
      </c>
      <c r="E11246" s="13" t="s">
        <v>26824</v>
      </c>
      <c r="F11246" s="14" t="s">
        <v>15050</v>
      </c>
      <c r="G11246" s="14" t="s">
        <v>6772</v>
      </c>
      <c r="H11246" s="41" t="s">
        <v>6712</v>
      </c>
      <c r="I11246" s="42" t="s">
        <v>85</v>
      </c>
      <c r="J11246" s="18">
        <f t="shared" si="1"/>
        <v>68</v>
      </c>
      <c r="K11246" s="7" t="str">
        <f t="shared" si="2"/>
        <v>ENG30-08591680-nsloj</v>
      </c>
      <c r="L11246" s="7" t="str">
        <f>ifna(VLOOKUP(K11246,'Лист1'!D:E,2,false))</f>
        <v/>
      </c>
      <c r="M11246" s="9"/>
      <c r="N11246" s="9"/>
      <c r="O11246" s="9"/>
      <c r="P11246" s="9"/>
      <c r="Q11246" s="9"/>
      <c r="R11246" s="9"/>
    </row>
    <row r="11247" ht="15.75" customHeight="1">
      <c r="A11247" s="14" t="s">
        <v>11</v>
      </c>
      <c r="B11247" s="14" t="s">
        <v>12</v>
      </c>
      <c r="C11247" s="40" t="s">
        <v>22364</v>
      </c>
      <c r="D11247" s="14" t="s">
        <v>26825</v>
      </c>
      <c r="E11247" s="13" t="s">
        <v>26826</v>
      </c>
      <c r="F11247" s="14" t="s">
        <v>22364</v>
      </c>
      <c r="G11247" s="14" t="s">
        <v>13527</v>
      </c>
      <c r="H11247" s="41" t="s">
        <v>6712</v>
      </c>
      <c r="I11247" s="42" t="s">
        <v>85</v>
      </c>
      <c r="J11247" s="92">
        <f t="shared" si="1"/>
        <v>92</v>
      </c>
      <c r="K11247" s="7" t="str">
        <f t="shared" si="2"/>
        <v>ENG30-08592165-nprednost</v>
      </c>
      <c r="L11247" s="7" t="str">
        <f>ifna(VLOOKUP(K11247,'Лист1'!D:E,2,false))</f>
        <v/>
      </c>
      <c r="M11247" s="9"/>
      <c r="N11247" s="9"/>
      <c r="O11247" s="9"/>
      <c r="P11247" s="9"/>
      <c r="Q11247" s="9"/>
      <c r="R11247" s="9"/>
    </row>
    <row r="11248" ht="15.75" customHeight="1">
      <c r="A11248" s="14" t="s">
        <v>11</v>
      </c>
      <c r="B11248" s="14" t="s">
        <v>12</v>
      </c>
      <c r="C11248" s="40" t="s">
        <v>22671</v>
      </c>
      <c r="D11248" s="14" t="s">
        <v>26827</v>
      </c>
      <c r="E11248" s="13" t="s">
        <v>26828</v>
      </c>
      <c r="F11248" s="14" t="s">
        <v>22671</v>
      </c>
      <c r="G11248" s="14" t="s">
        <v>6772</v>
      </c>
      <c r="H11248" s="41" t="s">
        <v>6712</v>
      </c>
      <c r="I11248" s="42" t="s">
        <v>85</v>
      </c>
      <c r="J11248" s="43">
        <f t="shared" si="1"/>
        <v>33</v>
      </c>
      <c r="K11248" s="7" t="str">
        <f t="shared" si="2"/>
        <v>ENG30-08593130-ngranica</v>
      </c>
      <c r="L11248" s="7" t="str">
        <f>ifna(VLOOKUP(K11248,'Лист1'!D:E,2,false))</f>
        <v/>
      </c>
      <c r="M11248" s="9"/>
      <c r="N11248" s="9"/>
      <c r="O11248" s="9"/>
      <c r="P11248" s="9"/>
      <c r="Q11248" s="9"/>
      <c r="R11248" s="9"/>
    </row>
    <row r="11249" ht="15.75" customHeight="1">
      <c r="A11249" s="14" t="s">
        <v>11</v>
      </c>
      <c r="B11249" s="14" t="s">
        <v>12</v>
      </c>
      <c r="C11249" s="40" t="s">
        <v>23579</v>
      </c>
      <c r="D11249" s="14" t="s">
        <v>26829</v>
      </c>
      <c r="E11249" s="13" t="s">
        <v>26830</v>
      </c>
      <c r="F11249" s="14" t="s">
        <v>26831</v>
      </c>
      <c r="G11249" s="14" t="s">
        <v>6772</v>
      </c>
      <c r="H11249" s="41" t="s">
        <v>6712</v>
      </c>
      <c r="I11249" s="42" t="s">
        <v>85</v>
      </c>
      <c r="J11249" s="92">
        <f t="shared" si="1"/>
        <v>83</v>
      </c>
      <c r="K11249" s="7" t="str">
        <f t="shared" si="2"/>
        <v>ENG30-08593262-ncrta</v>
      </c>
      <c r="L11249" s="7" t="str">
        <f>ifna(VLOOKUP(K11249,'Лист1'!D:E,2,false))</f>
        <v/>
      </c>
      <c r="M11249" s="9"/>
      <c r="N11249" s="9"/>
      <c r="O11249" s="9"/>
      <c r="P11249" s="9"/>
      <c r="Q11249" s="9"/>
      <c r="R11249" s="9"/>
    </row>
    <row r="11250" ht="15.75" customHeight="1">
      <c r="A11250" s="14" t="s">
        <v>11</v>
      </c>
      <c r="B11250" s="14" t="s">
        <v>12</v>
      </c>
      <c r="C11250" s="40" t="s">
        <v>26832</v>
      </c>
      <c r="D11250" s="14" t="s">
        <v>26829</v>
      </c>
      <c r="E11250" s="13" t="s">
        <v>26830</v>
      </c>
      <c r="F11250" s="14" t="s">
        <v>26831</v>
      </c>
      <c r="G11250" s="14" t="s">
        <v>6772</v>
      </c>
      <c r="H11250" s="41" t="s">
        <v>6712</v>
      </c>
      <c r="I11250" s="42" t="s">
        <v>85</v>
      </c>
      <c r="J11250" s="65">
        <f t="shared" si="1"/>
        <v>83</v>
      </c>
      <c r="K11250" s="7" t="str">
        <f t="shared" si="2"/>
        <v>ENG30-08593262-nlinija</v>
      </c>
      <c r="L11250" s="7" t="str">
        <f>ifna(VLOOKUP(K11250,'Лист1'!D:E,2,false))</f>
        <v/>
      </c>
      <c r="M11250" s="9"/>
      <c r="N11250" s="9"/>
      <c r="O11250" s="9"/>
      <c r="P11250" s="9"/>
      <c r="Q11250" s="9"/>
      <c r="R11250" s="9"/>
    </row>
    <row r="11251" ht="15.75" customHeight="1">
      <c r="A11251" s="14" t="s">
        <v>11</v>
      </c>
      <c r="B11251" s="14" t="s">
        <v>12</v>
      </c>
      <c r="C11251" s="40" t="s">
        <v>26832</v>
      </c>
      <c r="D11251" s="14" t="s">
        <v>26833</v>
      </c>
      <c r="E11251" s="13" t="s">
        <v>26834</v>
      </c>
      <c r="F11251" s="14" t="s">
        <v>26832</v>
      </c>
      <c r="G11251" s="14" t="s">
        <v>7496</v>
      </c>
      <c r="H11251" s="41" t="s">
        <v>6712</v>
      </c>
      <c r="I11251" s="42" t="s">
        <v>85</v>
      </c>
      <c r="J11251" s="39">
        <f t="shared" si="1"/>
        <v>81</v>
      </c>
      <c r="K11251" s="7" t="str">
        <f t="shared" si="2"/>
        <v>ENG30-08593924-nlinija</v>
      </c>
      <c r="L11251" s="7" t="str">
        <f>ifna(VLOOKUP(K11251,'Лист1'!D:E,2,false))</f>
        <v/>
      </c>
      <c r="M11251" s="9"/>
      <c r="N11251" s="9"/>
      <c r="O11251" s="9"/>
      <c r="P11251" s="9"/>
      <c r="Q11251" s="9"/>
      <c r="R11251" s="9"/>
    </row>
    <row r="11252" ht="15.75" customHeight="1">
      <c r="A11252" s="14" t="s">
        <v>11</v>
      </c>
      <c r="B11252" s="14" t="s">
        <v>12</v>
      </c>
      <c r="C11252" s="40" t="s">
        <v>26835</v>
      </c>
      <c r="D11252" s="14" t="s">
        <v>26836</v>
      </c>
      <c r="E11252" s="13" t="s">
        <v>26837</v>
      </c>
      <c r="F11252" s="14" t="s">
        <v>26838</v>
      </c>
      <c r="G11252" s="14" t="s">
        <v>6772</v>
      </c>
      <c r="H11252" s="41" t="s">
        <v>6712</v>
      </c>
      <c r="I11252" s="42" t="s">
        <v>85</v>
      </c>
      <c r="J11252" s="68">
        <f t="shared" si="1"/>
        <v>89</v>
      </c>
      <c r="K11252" s="7" t="str">
        <f t="shared" si="2"/>
        <v>ENG30-08612049-norbita</v>
      </c>
      <c r="L11252" s="7" t="str">
        <f>ifna(VLOOKUP(K11252,'Лист1'!D:E,2,false))</f>
        <v/>
      </c>
      <c r="M11252" s="9"/>
      <c r="N11252" s="9"/>
      <c r="O11252" s="9"/>
      <c r="P11252" s="9"/>
      <c r="Q11252" s="9"/>
      <c r="R11252" s="9"/>
    </row>
    <row r="11253" ht="15.75" customHeight="1">
      <c r="A11253" s="14" t="s">
        <v>11</v>
      </c>
      <c r="B11253" s="14" t="s">
        <v>12</v>
      </c>
      <c r="C11253" s="40" t="s">
        <v>26835</v>
      </c>
      <c r="D11253" s="14" t="s">
        <v>26839</v>
      </c>
      <c r="E11253" s="13" t="s">
        <v>26840</v>
      </c>
      <c r="F11253" s="14" t="s">
        <v>26841</v>
      </c>
      <c r="G11253" s="14"/>
      <c r="H11253" s="41" t="s">
        <v>6712</v>
      </c>
      <c r="I11253" s="42" t="s">
        <v>85</v>
      </c>
      <c r="J11253" s="93">
        <f t="shared" si="1"/>
        <v>34</v>
      </c>
      <c r="K11253" s="7" t="str">
        <f t="shared" si="2"/>
        <v>ENG30-08612340-norbita</v>
      </c>
      <c r="L11253" s="7" t="str">
        <f>ifna(VLOOKUP(K11253,'Лист1'!D:E,2,false))</f>
        <v/>
      </c>
      <c r="M11253" s="9"/>
      <c r="N11253" s="9"/>
      <c r="O11253" s="9"/>
      <c r="P11253" s="9"/>
      <c r="Q11253" s="9"/>
      <c r="R11253" s="9"/>
    </row>
    <row r="11254" ht="15.75" customHeight="1">
      <c r="A11254" s="14" t="s">
        <v>11</v>
      </c>
      <c r="B11254" s="14" t="s">
        <v>12</v>
      </c>
      <c r="C11254" s="40" t="s">
        <v>26842</v>
      </c>
      <c r="D11254" s="14" t="s">
        <v>26843</v>
      </c>
      <c r="E11254" s="13" t="s">
        <v>26844</v>
      </c>
      <c r="F11254" s="14" t="s">
        <v>26845</v>
      </c>
      <c r="G11254" s="14" t="s">
        <v>6772</v>
      </c>
      <c r="H11254" s="41" t="s">
        <v>6712</v>
      </c>
      <c r="I11254" s="42" t="s">
        <v>85</v>
      </c>
      <c r="J11254" s="39">
        <f t="shared" si="1"/>
        <v>11</v>
      </c>
      <c r="K11254" s="7" t="str">
        <f t="shared" si="2"/>
        <v>ENG30-08613000-nobala</v>
      </c>
      <c r="L11254" s="7" t="str">
        <f>ifna(VLOOKUP(K11254,'Лист1'!D:E,2,false))</f>
        <v/>
      </c>
      <c r="M11254" s="9"/>
      <c r="N11254" s="9"/>
      <c r="O11254" s="9"/>
      <c r="P11254" s="9"/>
      <c r="Q11254" s="9"/>
      <c r="R11254" s="9"/>
    </row>
    <row r="11255" ht="15.75" customHeight="1">
      <c r="A11255" s="14" t="s">
        <v>11</v>
      </c>
      <c r="B11255" s="14" t="s">
        <v>12</v>
      </c>
      <c r="C11255" s="40" t="s">
        <v>26377</v>
      </c>
      <c r="D11255" s="14" t="s">
        <v>26846</v>
      </c>
      <c r="E11255" s="13" t="s">
        <v>26847</v>
      </c>
      <c r="F11255" s="14" t="s">
        <v>26377</v>
      </c>
      <c r="G11255" s="14" t="s">
        <v>9018</v>
      </c>
      <c r="H11255" s="41" t="s">
        <v>6712</v>
      </c>
      <c r="I11255" s="42" t="s">
        <v>85</v>
      </c>
      <c r="J11255" s="47">
        <f t="shared" si="1"/>
        <v>68</v>
      </c>
      <c r="K11255" s="7" t="str">
        <f t="shared" si="2"/>
        <v>ENG30-08615149-npark</v>
      </c>
      <c r="L11255" s="7" t="str">
        <f>ifna(VLOOKUP(K11255,'Лист1'!D:E,2,false))</f>
        <v/>
      </c>
      <c r="M11255" s="9"/>
      <c r="N11255" s="9"/>
      <c r="O11255" s="9"/>
      <c r="P11255" s="9"/>
      <c r="Q11255" s="9"/>
      <c r="R11255" s="9"/>
    </row>
    <row r="11256" ht="15.75" customHeight="1">
      <c r="A11256" s="14" t="s">
        <v>11</v>
      </c>
      <c r="B11256" s="14" t="s">
        <v>12</v>
      </c>
      <c r="C11256" s="40" t="s">
        <v>26848</v>
      </c>
      <c r="D11256" s="14" t="s">
        <v>26849</v>
      </c>
      <c r="E11256" s="13" t="s">
        <v>26850</v>
      </c>
      <c r="F11256" s="14" t="s">
        <v>26851</v>
      </c>
      <c r="G11256" s="14" t="s">
        <v>6988</v>
      </c>
      <c r="H11256" s="41" t="s">
        <v>6712</v>
      </c>
      <c r="I11256" s="42" t="s">
        <v>85</v>
      </c>
      <c r="J11256" s="50">
        <f t="shared" si="1"/>
        <v>59</v>
      </c>
      <c r="K11256" s="7" t="str">
        <f t="shared" si="2"/>
        <v>ENG30-08616050-nlivada</v>
      </c>
      <c r="L11256" s="7" t="str">
        <f>ifna(VLOOKUP(K11256,'Лист1'!D:E,2,false))</f>
        <v/>
      </c>
      <c r="M11256" s="9"/>
      <c r="N11256" s="9"/>
      <c r="O11256" s="9"/>
      <c r="P11256" s="9"/>
      <c r="Q11256" s="9"/>
      <c r="R11256" s="9"/>
    </row>
    <row r="11257" ht="15.75" customHeight="1">
      <c r="A11257" s="14" t="s">
        <v>11</v>
      </c>
      <c r="B11257" s="14" t="s">
        <v>12</v>
      </c>
      <c r="C11257" s="40" t="s">
        <v>25837</v>
      </c>
      <c r="D11257" s="14" t="s">
        <v>26849</v>
      </c>
      <c r="E11257" s="13" t="s">
        <v>26850</v>
      </c>
      <c r="F11257" s="14" t="s">
        <v>26851</v>
      </c>
      <c r="G11257" s="14" t="s">
        <v>6988</v>
      </c>
      <c r="H11257" s="41" t="s">
        <v>6712</v>
      </c>
      <c r="I11257" s="42" t="s">
        <v>85</v>
      </c>
      <c r="J11257" s="45">
        <f t="shared" si="1"/>
        <v>59</v>
      </c>
      <c r="K11257" s="7" t="str">
        <f t="shared" si="2"/>
        <v>ENG30-08616050-npaša</v>
      </c>
      <c r="L11257" s="7" t="str">
        <f>ifna(VLOOKUP(K11257,'Лист1'!D:E,2,false))</f>
        <v/>
      </c>
      <c r="M11257" s="9"/>
      <c r="N11257" s="9"/>
      <c r="O11257" s="9"/>
      <c r="P11257" s="9"/>
      <c r="Q11257" s="9"/>
      <c r="R11257" s="9"/>
    </row>
    <row r="11258" ht="15.75" customHeight="1">
      <c r="A11258" s="14" t="s">
        <v>11</v>
      </c>
      <c r="B11258" s="14" t="s">
        <v>12</v>
      </c>
      <c r="C11258" s="40" t="s">
        <v>26852</v>
      </c>
      <c r="D11258" s="14" t="s">
        <v>26849</v>
      </c>
      <c r="E11258" s="13" t="s">
        <v>26850</v>
      </c>
      <c r="F11258" s="14" t="s">
        <v>26851</v>
      </c>
      <c r="G11258" s="14" t="s">
        <v>6988</v>
      </c>
      <c r="H11258" s="41" t="s">
        <v>6712</v>
      </c>
      <c r="I11258" s="42" t="s">
        <v>85</v>
      </c>
      <c r="J11258" s="45">
        <f t="shared" si="1"/>
        <v>59</v>
      </c>
      <c r="K11258" s="7" t="str">
        <f t="shared" si="2"/>
        <v>ENG30-08616050-npašnjak</v>
      </c>
      <c r="L11258" s="7" t="str">
        <f>ifna(VLOOKUP(K11258,'Лист1'!D:E,2,false))</f>
        <v/>
      </c>
      <c r="M11258" s="9"/>
      <c r="N11258" s="9"/>
      <c r="O11258" s="9"/>
      <c r="P11258" s="9"/>
      <c r="Q11258" s="9"/>
      <c r="R11258" s="9"/>
    </row>
    <row r="11259" ht="15.75" customHeight="1">
      <c r="A11259" s="14" t="s">
        <v>11</v>
      </c>
      <c r="B11259" s="14" t="s">
        <v>12</v>
      </c>
      <c r="C11259" s="40" t="s">
        <v>6756</v>
      </c>
      <c r="D11259" s="14" t="s">
        <v>26853</v>
      </c>
      <c r="E11259" s="13" t="s">
        <v>26854</v>
      </c>
      <c r="F11259" s="14" t="s">
        <v>6756</v>
      </c>
      <c r="G11259" s="14" t="s">
        <v>10445</v>
      </c>
      <c r="H11259" s="41" t="s">
        <v>6712</v>
      </c>
      <c r="I11259" s="42" t="s">
        <v>85</v>
      </c>
      <c r="J11259" s="28">
        <f t="shared" si="1"/>
        <v>24</v>
      </c>
      <c r="K11259" s="7" t="str">
        <f t="shared" si="2"/>
        <v>ENG30-08617873-npatrijaršija</v>
      </c>
      <c r="L11259" s="7" t="str">
        <f>ifna(VLOOKUP(K11259,'Лист1'!D:E,2,false))</f>
        <v/>
      </c>
      <c r="M11259" s="9"/>
      <c r="N11259" s="9"/>
      <c r="O11259" s="9"/>
      <c r="P11259" s="9"/>
      <c r="Q11259" s="9"/>
      <c r="R11259" s="9"/>
    </row>
    <row r="11260" ht="15.75" customHeight="1">
      <c r="A11260" s="14" t="s">
        <v>11</v>
      </c>
      <c r="B11260" s="14" t="s">
        <v>12</v>
      </c>
      <c r="C11260" s="40" t="s">
        <v>24894</v>
      </c>
      <c r="D11260" s="14" t="s">
        <v>26855</v>
      </c>
      <c r="E11260" s="13" t="s">
        <v>26856</v>
      </c>
      <c r="F11260" s="14" t="s">
        <v>24894</v>
      </c>
      <c r="G11260" s="14" t="s">
        <v>6772</v>
      </c>
      <c r="H11260" s="41" t="s">
        <v>6712</v>
      </c>
      <c r="I11260" s="42" t="s">
        <v>85</v>
      </c>
      <c r="J11260" s="45">
        <f t="shared" si="1"/>
        <v>35</v>
      </c>
      <c r="K11260" s="7" t="str">
        <f t="shared" si="2"/>
        <v>ENG30-08617963-nvrh</v>
      </c>
      <c r="L11260" s="7" t="str">
        <f>ifna(VLOOKUP(K11260,'Лист1'!D:E,2,false))</f>
        <v/>
      </c>
      <c r="M11260" s="9"/>
      <c r="N11260" s="9"/>
      <c r="O11260" s="9"/>
      <c r="P11260" s="9"/>
      <c r="Q11260" s="9"/>
      <c r="R11260" s="9"/>
    </row>
    <row r="11261" ht="15.75" customHeight="1">
      <c r="A11261" s="14" t="s">
        <v>11</v>
      </c>
      <c r="B11261" s="14" t="s">
        <v>12</v>
      </c>
      <c r="C11261" s="40" t="s">
        <v>26857</v>
      </c>
      <c r="D11261" s="14" t="s">
        <v>26858</v>
      </c>
      <c r="E11261" s="13" t="s">
        <v>26859</v>
      </c>
      <c r="F11261" s="14" t="s">
        <v>26857</v>
      </c>
      <c r="G11261" s="14" t="s">
        <v>6988</v>
      </c>
      <c r="H11261" s="41" t="s">
        <v>6712</v>
      </c>
      <c r="I11261" s="42" t="s">
        <v>85</v>
      </c>
      <c r="J11261" s="61">
        <f t="shared" si="1"/>
        <v>27</v>
      </c>
      <c r="K11261" s="7" t="str">
        <f t="shared" si="2"/>
        <v>ENG30-08619524-nprerija</v>
      </c>
      <c r="L11261" s="7" t="str">
        <f>ifna(VLOOKUP(K11261,'Лист1'!D:E,2,false))</f>
        <v/>
      </c>
      <c r="M11261" s="9"/>
      <c r="N11261" s="9"/>
      <c r="O11261" s="9"/>
      <c r="P11261" s="9"/>
      <c r="Q11261" s="9"/>
      <c r="R11261" s="9"/>
    </row>
    <row r="11262" ht="15.75" customHeight="1">
      <c r="A11262" s="14" t="s">
        <v>11</v>
      </c>
      <c r="B11262" s="14" t="s">
        <v>12</v>
      </c>
      <c r="C11262" s="40" t="s">
        <v>19611</v>
      </c>
      <c r="D11262" s="14" t="s">
        <v>26860</v>
      </c>
      <c r="E11262" s="13" t="s">
        <v>26861</v>
      </c>
      <c r="F11262" s="14" t="s">
        <v>19611</v>
      </c>
      <c r="G11262" s="14" t="s">
        <v>16402</v>
      </c>
      <c r="H11262" s="41" t="s">
        <v>6712</v>
      </c>
      <c r="I11262" s="42" t="s">
        <v>85</v>
      </c>
      <c r="J11262" s="22">
        <f t="shared" si="1"/>
        <v>43</v>
      </c>
      <c r="K11262" s="7" t="str">
        <f t="shared" si="2"/>
        <v>ENG30-08619620-ntrg</v>
      </c>
      <c r="L11262" s="7" t="str">
        <f>ifna(VLOOKUP(K11262,'Лист1'!D:E,2,false))</f>
        <v/>
      </c>
      <c r="M11262" s="9"/>
      <c r="N11262" s="9"/>
      <c r="O11262" s="9"/>
      <c r="P11262" s="9"/>
      <c r="Q11262" s="9"/>
      <c r="R11262" s="9"/>
    </row>
    <row r="11263" ht="15.75" customHeight="1">
      <c r="A11263" s="14" t="s">
        <v>11</v>
      </c>
      <c r="B11263" s="14" t="s">
        <v>12</v>
      </c>
      <c r="C11263" s="40" t="s">
        <v>23957</v>
      </c>
      <c r="D11263" s="14" t="s">
        <v>26862</v>
      </c>
      <c r="E11263" s="13" t="s">
        <v>26863</v>
      </c>
      <c r="F11263" s="14" t="s">
        <v>26864</v>
      </c>
      <c r="G11263" s="14" t="s">
        <v>6772</v>
      </c>
      <c r="H11263" s="41" t="s">
        <v>6712</v>
      </c>
      <c r="I11263" s="42" t="s">
        <v>85</v>
      </c>
      <c r="J11263" s="47">
        <f t="shared" si="1"/>
        <v>49</v>
      </c>
      <c r="K11263" s="7" t="str">
        <f t="shared" si="2"/>
        <v>ENG30-08620061-npozicija</v>
      </c>
      <c r="L11263" s="7" t="str">
        <f>ifna(VLOOKUP(K11263,'Лист1'!D:E,2,false))</f>
        <v/>
      </c>
      <c r="M11263" s="9"/>
      <c r="N11263" s="9"/>
      <c r="O11263" s="9"/>
      <c r="P11263" s="9"/>
      <c r="Q11263" s="9"/>
      <c r="R11263" s="9"/>
    </row>
    <row r="11264" ht="15.75" customHeight="1">
      <c r="A11264" s="14" t="s">
        <v>11</v>
      </c>
      <c r="B11264" s="14" t="s">
        <v>12</v>
      </c>
      <c r="C11264" s="40" t="s">
        <v>21059</v>
      </c>
      <c r="D11264" s="14" t="s">
        <v>26862</v>
      </c>
      <c r="E11264" s="13" t="s">
        <v>26863</v>
      </c>
      <c r="F11264" s="14" t="s">
        <v>26864</v>
      </c>
      <c r="G11264" s="14" t="s">
        <v>6772</v>
      </c>
      <c r="H11264" s="41" t="s">
        <v>6712</v>
      </c>
      <c r="I11264" s="42" t="s">
        <v>85</v>
      </c>
      <c r="J11264" s="51">
        <f t="shared" si="1"/>
        <v>49</v>
      </c>
      <c r="K11264" s="7" t="str">
        <f t="shared" si="2"/>
        <v>ENG30-08620061-ntačka</v>
      </c>
      <c r="L11264" s="7" t="str">
        <f>ifna(VLOOKUP(K11264,'Лист1'!D:E,2,false))</f>
        <v/>
      </c>
      <c r="M11264" s="9"/>
      <c r="N11264" s="9"/>
      <c r="O11264" s="9"/>
      <c r="P11264" s="9"/>
      <c r="Q11264" s="9"/>
      <c r="R11264" s="9"/>
    </row>
    <row r="11265" ht="15.75" customHeight="1">
      <c r="A11265" s="14" t="s">
        <v>11</v>
      </c>
      <c r="B11265" s="14" t="s">
        <v>12</v>
      </c>
      <c r="C11265" s="40" t="s">
        <v>22505</v>
      </c>
      <c r="D11265" s="14" t="s">
        <v>26865</v>
      </c>
      <c r="E11265" s="13" t="s">
        <v>26866</v>
      </c>
      <c r="F11265" s="14" t="s">
        <v>22505</v>
      </c>
      <c r="G11265" s="14" t="s">
        <v>6988</v>
      </c>
      <c r="H11265" s="41" t="s">
        <v>6712</v>
      </c>
      <c r="I11265" s="42" t="s">
        <v>85</v>
      </c>
      <c r="J11265" s="50">
        <f t="shared" si="1"/>
        <v>91</v>
      </c>
      <c r="K11265" s="7" t="str">
        <f t="shared" si="2"/>
        <v>ENG30-08620881-npol</v>
      </c>
      <c r="L11265" s="7" t="str">
        <f>ifna(VLOOKUP(K11265,'Лист1'!D:E,2,false))</f>
        <v/>
      </c>
      <c r="M11265" s="9"/>
      <c r="N11265" s="9"/>
      <c r="O11265" s="9"/>
      <c r="P11265" s="9"/>
      <c r="Q11265" s="9"/>
      <c r="R11265" s="9"/>
    </row>
    <row r="11266" ht="15.75" customHeight="1">
      <c r="A11266" s="14" t="s">
        <v>11</v>
      </c>
      <c r="B11266" s="14" t="s">
        <v>12</v>
      </c>
      <c r="C11266" s="40" t="s">
        <v>7054</v>
      </c>
      <c r="D11266" s="14" t="s">
        <v>26867</v>
      </c>
      <c r="E11266" s="13" t="s">
        <v>26868</v>
      </c>
      <c r="F11266" s="14" t="s">
        <v>7054</v>
      </c>
      <c r="G11266" s="14" t="s">
        <v>6772</v>
      </c>
      <c r="H11266" s="41" t="s">
        <v>6712</v>
      </c>
      <c r="I11266" s="42" t="s">
        <v>85</v>
      </c>
      <c r="J11266" s="45">
        <f t="shared" si="1"/>
        <v>50</v>
      </c>
      <c r="K11266" s="7" t="str">
        <f t="shared" si="2"/>
        <v>ENG30-08621598-nmesto</v>
      </c>
      <c r="L11266" s="7" t="str">
        <f>ifna(VLOOKUP(K11266,'Лист1'!D:E,2,false))</f>
        <v/>
      </c>
      <c r="M11266" s="9"/>
      <c r="N11266" s="9"/>
      <c r="O11266" s="9"/>
      <c r="P11266" s="9"/>
      <c r="Q11266" s="9"/>
      <c r="R11266" s="9"/>
    </row>
    <row r="11267" ht="15.75" customHeight="1">
      <c r="A11267" s="14" t="s">
        <v>11</v>
      </c>
      <c r="B11267" s="14" t="s">
        <v>12</v>
      </c>
      <c r="C11267" s="40" t="s">
        <v>23957</v>
      </c>
      <c r="D11267" s="14" t="s">
        <v>26869</v>
      </c>
      <c r="E11267" s="13" t="s">
        <v>26870</v>
      </c>
      <c r="F11267" s="14" t="s">
        <v>23957</v>
      </c>
      <c r="G11267" s="14" t="s">
        <v>6772</v>
      </c>
      <c r="H11267" s="41" t="s">
        <v>6712</v>
      </c>
      <c r="I11267" s="42" t="s">
        <v>85</v>
      </c>
      <c r="J11267" s="29">
        <f t="shared" si="1"/>
        <v>36</v>
      </c>
      <c r="K11267" s="7" t="str">
        <f t="shared" si="2"/>
        <v>ENG30-08622201-npozicija</v>
      </c>
      <c r="L11267" s="7" t="str">
        <f>ifna(VLOOKUP(K11267,'Лист1'!D:E,2,false))</f>
        <v/>
      </c>
      <c r="M11267" s="9"/>
      <c r="N11267" s="9"/>
      <c r="O11267" s="9"/>
      <c r="P11267" s="9"/>
      <c r="Q11267" s="9"/>
      <c r="R11267" s="9"/>
    </row>
    <row r="11268" ht="15.75" customHeight="1">
      <c r="A11268" s="14" t="s">
        <v>11</v>
      </c>
      <c r="B11268" s="14" t="s">
        <v>12</v>
      </c>
      <c r="C11268" s="40" t="s">
        <v>21501</v>
      </c>
      <c r="D11268" s="14" t="s">
        <v>26871</v>
      </c>
      <c r="E11268" s="13" t="s">
        <v>26872</v>
      </c>
      <c r="F11268" s="14" t="s">
        <v>26873</v>
      </c>
      <c r="G11268" s="14" t="s">
        <v>9062</v>
      </c>
      <c r="H11268" s="41" t="s">
        <v>6712</v>
      </c>
      <c r="I11268" s="42" t="s">
        <v>85</v>
      </c>
      <c r="J11268" s="45">
        <f t="shared" si="1"/>
        <v>48</v>
      </c>
      <c r="K11268" s="7" t="str">
        <f t="shared" si="2"/>
        <v>ENG30-08622586-npoložaj</v>
      </c>
      <c r="L11268" s="7" t="str">
        <f>ifna(VLOOKUP(K11268,'Лист1'!D:E,2,false))</f>
        <v/>
      </c>
      <c r="M11268" s="9"/>
      <c r="N11268" s="9"/>
      <c r="O11268" s="9"/>
      <c r="P11268" s="9"/>
      <c r="Q11268" s="9"/>
      <c r="R11268" s="9"/>
    </row>
    <row r="11269" ht="15.75" customHeight="1">
      <c r="A11269" s="14" t="s">
        <v>11</v>
      </c>
      <c r="B11269" s="14" t="s">
        <v>12</v>
      </c>
      <c r="C11269" s="40" t="s">
        <v>23957</v>
      </c>
      <c r="D11269" s="14" t="s">
        <v>26874</v>
      </c>
      <c r="E11269" s="13" t="s">
        <v>26875</v>
      </c>
      <c r="F11269" s="14" t="s">
        <v>26876</v>
      </c>
      <c r="G11269" s="14" t="s">
        <v>6772</v>
      </c>
      <c r="H11269" s="41" t="s">
        <v>6712</v>
      </c>
      <c r="I11269" s="42" t="s">
        <v>85</v>
      </c>
      <c r="J11269" s="61">
        <f t="shared" si="1"/>
        <v>35</v>
      </c>
      <c r="K11269" s="7" t="str">
        <f t="shared" si="2"/>
        <v>ENG30-08622950-npozicija</v>
      </c>
      <c r="L11269" s="7" t="str">
        <f>ifna(VLOOKUP(K11269,'Лист1'!D:E,2,false))</f>
        <v/>
      </c>
      <c r="M11269" s="9"/>
      <c r="N11269" s="9"/>
      <c r="O11269" s="9"/>
      <c r="P11269" s="9"/>
      <c r="Q11269" s="9"/>
      <c r="R11269" s="9"/>
    </row>
    <row r="11270" ht="15.75" customHeight="1">
      <c r="A11270" s="14" t="s">
        <v>11</v>
      </c>
      <c r="B11270" s="14" t="s">
        <v>12</v>
      </c>
      <c r="C11270" s="40" t="s">
        <v>26877</v>
      </c>
      <c r="D11270" s="14" t="s">
        <v>26874</v>
      </c>
      <c r="E11270" s="13" t="s">
        <v>26875</v>
      </c>
      <c r="F11270" s="14" t="s">
        <v>26876</v>
      </c>
      <c r="G11270" s="14" t="s">
        <v>6772</v>
      </c>
      <c r="H11270" s="41" t="s">
        <v>6712</v>
      </c>
      <c r="I11270" s="42" t="s">
        <v>85</v>
      </c>
      <c r="J11270" s="38">
        <f t="shared" si="1"/>
        <v>35</v>
      </c>
      <c r="K11270" s="7" t="str">
        <f t="shared" si="2"/>
        <v>ENG30-08622950-nsituacija</v>
      </c>
      <c r="L11270" s="7" t="str">
        <f>ifna(VLOOKUP(K11270,'Лист1'!D:E,2,false))</f>
        <v/>
      </c>
      <c r="M11270" s="9"/>
      <c r="N11270" s="9"/>
      <c r="O11270" s="9"/>
      <c r="P11270" s="9"/>
      <c r="Q11270" s="9"/>
      <c r="R11270" s="9"/>
    </row>
    <row r="11271" ht="15.75" customHeight="1">
      <c r="A11271" s="14" t="s">
        <v>11</v>
      </c>
      <c r="B11271" s="14" t="s">
        <v>12</v>
      </c>
      <c r="C11271" s="40" t="s">
        <v>26878</v>
      </c>
      <c r="D11271" s="14" t="s">
        <v>26879</v>
      </c>
      <c r="E11271" s="13" t="s">
        <v>26880</v>
      </c>
      <c r="F11271" s="14" t="s">
        <v>26881</v>
      </c>
      <c r="G11271" s="14"/>
      <c r="H11271" s="41" t="s">
        <v>6712</v>
      </c>
      <c r="I11271" s="42" t="s">
        <v>85</v>
      </c>
      <c r="J11271" s="28">
        <f t="shared" si="1"/>
        <v>53</v>
      </c>
      <c r="K11271" s="7" t="str">
        <f t="shared" si="2"/>
        <v>ENG30-08623568-nlokus</v>
      </c>
      <c r="L11271" s="7" t="str">
        <f>ifna(VLOOKUP(K11271,'Лист1'!D:E,2,false))</f>
        <v/>
      </c>
      <c r="M11271" s="9"/>
      <c r="N11271" s="9"/>
      <c r="O11271" s="9"/>
      <c r="P11271" s="9"/>
      <c r="Q11271" s="9"/>
      <c r="R11271" s="9"/>
    </row>
    <row r="11272" ht="15.75" customHeight="1">
      <c r="A11272" s="14" t="s">
        <v>11</v>
      </c>
      <c r="B11272" s="14" t="s">
        <v>12</v>
      </c>
      <c r="C11272" s="40" t="s">
        <v>21501</v>
      </c>
      <c r="D11272" s="14" t="s">
        <v>26882</v>
      </c>
      <c r="E11272" s="13" t="s">
        <v>26883</v>
      </c>
      <c r="F11272" s="14" t="s">
        <v>21501</v>
      </c>
      <c r="G11272" s="14" t="s">
        <v>6772</v>
      </c>
      <c r="H11272" s="41" t="s">
        <v>6712</v>
      </c>
      <c r="I11272" s="42" t="s">
        <v>85</v>
      </c>
      <c r="J11272" s="43">
        <f t="shared" si="1"/>
        <v>45</v>
      </c>
      <c r="K11272" s="7" t="str">
        <f t="shared" si="2"/>
        <v>ENG30-08624196-npoložaj</v>
      </c>
      <c r="L11272" s="7" t="str">
        <f>ifna(VLOOKUP(K11272,'Лист1'!D:E,2,false))</f>
        <v/>
      </c>
      <c r="M11272" s="9"/>
      <c r="N11272" s="9"/>
      <c r="O11272" s="9"/>
      <c r="P11272" s="9"/>
      <c r="Q11272" s="9"/>
      <c r="R11272" s="9"/>
    </row>
    <row r="11273" ht="15.75" customHeight="1">
      <c r="A11273" s="14" t="s">
        <v>11</v>
      </c>
      <c r="B11273" s="14" t="s">
        <v>12</v>
      </c>
      <c r="C11273" s="40" t="s">
        <v>21501</v>
      </c>
      <c r="D11273" s="14" t="s">
        <v>26884</v>
      </c>
      <c r="E11273" s="13" t="s">
        <v>26885</v>
      </c>
      <c r="F11273" s="14" t="s">
        <v>21501</v>
      </c>
      <c r="G11273" s="14" t="s">
        <v>6772</v>
      </c>
      <c r="H11273" s="41" t="s">
        <v>6712</v>
      </c>
      <c r="I11273" s="42" t="s">
        <v>85</v>
      </c>
      <c r="J11273" s="91">
        <f t="shared" si="1"/>
        <v>91</v>
      </c>
      <c r="K11273" s="7" t="str">
        <f t="shared" si="2"/>
        <v>ENG30-08624385-npoložaj</v>
      </c>
      <c r="L11273" s="7" t="str">
        <f>ifna(VLOOKUP(K11273,'Лист1'!D:E,2,false))</f>
        <v/>
      </c>
      <c r="M11273" s="9"/>
      <c r="N11273" s="9"/>
      <c r="O11273" s="9"/>
      <c r="P11273" s="9"/>
      <c r="Q11273" s="9"/>
      <c r="R11273" s="9"/>
    </row>
    <row r="11274" ht="15.75" customHeight="1">
      <c r="A11274" s="14" t="s">
        <v>11</v>
      </c>
      <c r="B11274" s="14" t="s">
        <v>12</v>
      </c>
      <c r="C11274" s="40" t="s">
        <v>21385</v>
      </c>
      <c r="D11274" s="14" t="s">
        <v>26886</v>
      </c>
      <c r="E11274" s="13" t="s">
        <v>26887</v>
      </c>
      <c r="F11274" s="13" t="s">
        <v>21385</v>
      </c>
      <c r="G11274" s="14" t="s">
        <v>6772</v>
      </c>
      <c r="H11274" s="159" t="s">
        <v>6712</v>
      </c>
      <c r="I11274" s="116" t="s">
        <v>17</v>
      </c>
      <c r="J11274" s="52">
        <f t="shared" si="1"/>
        <v>107</v>
      </c>
      <c r="K11274" s="7" t="str">
        <f t="shared" si="2"/>
        <v>ENG30-08625462-nleva strana</v>
      </c>
      <c r="L11274" s="7" t="str">
        <f>ifna(VLOOKUP(K11274,'Лист1'!D:E,2,false))</f>
        <v/>
      </c>
      <c r="M11274" s="9"/>
      <c r="N11274" s="9"/>
      <c r="O11274" s="9"/>
      <c r="P11274" s="9"/>
      <c r="Q11274" s="9"/>
      <c r="R11274" s="9"/>
    </row>
    <row r="11275" ht="15.75" customHeight="1">
      <c r="A11275" s="14" t="s">
        <v>11</v>
      </c>
      <c r="B11275" s="14" t="s">
        <v>12</v>
      </c>
      <c r="C11275" s="40" t="s">
        <v>26263</v>
      </c>
      <c r="D11275" s="14" t="s">
        <v>26888</v>
      </c>
      <c r="E11275" s="13" t="s">
        <v>26889</v>
      </c>
      <c r="F11275" s="14" t="s">
        <v>26266</v>
      </c>
      <c r="G11275" s="14" t="s">
        <v>10445</v>
      </c>
      <c r="H11275" s="41" t="s">
        <v>6712</v>
      </c>
      <c r="I11275" s="42" t="s">
        <v>85</v>
      </c>
      <c r="J11275" s="47">
        <f t="shared" si="1"/>
        <v>54</v>
      </c>
      <c r="K11275" s="7" t="str">
        <f t="shared" si="2"/>
        <v>ENG30-08626283-nopština</v>
      </c>
      <c r="L11275" s="7" t="str">
        <f>ifna(VLOOKUP(K11275,'Лист1'!D:E,2,false))</f>
        <v/>
      </c>
      <c r="M11275" s="9"/>
      <c r="N11275" s="9"/>
      <c r="O11275" s="9"/>
      <c r="P11275" s="9"/>
      <c r="Q11275" s="9"/>
      <c r="R11275" s="9"/>
    </row>
    <row r="11276" ht="15.75" customHeight="1">
      <c r="A11276" s="14" t="s">
        <v>11</v>
      </c>
      <c r="B11276" s="14" t="s">
        <v>12</v>
      </c>
      <c r="C11276" s="40" t="s">
        <v>26890</v>
      </c>
      <c r="D11276" s="14" t="s">
        <v>26891</v>
      </c>
      <c r="E11276" s="13" t="s">
        <v>26892</v>
      </c>
      <c r="F11276" s="14" t="s">
        <v>26890</v>
      </c>
      <c r="G11276" s="14" t="s">
        <v>10445</v>
      </c>
      <c r="H11276" s="41" t="s">
        <v>6712</v>
      </c>
      <c r="I11276" s="42" t="s">
        <v>85</v>
      </c>
      <c r="J11276" s="31">
        <f t="shared" si="1"/>
        <v>79</v>
      </c>
      <c r="K11276" s="7" t="str">
        <f t="shared" si="2"/>
        <v>ENG30-08626947-nprefektura</v>
      </c>
      <c r="L11276" s="7" t="str">
        <f>ifna(VLOOKUP(K11276,'Лист1'!D:E,2,false))</f>
        <v/>
      </c>
      <c r="M11276" s="9"/>
      <c r="N11276" s="9"/>
      <c r="O11276" s="9"/>
      <c r="P11276" s="9"/>
      <c r="Q11276" s="9"/>
      <c r="R11276" s="9"/>
    </row>
    <row r="11277" ht="15.75" customHeight="1">
      <c r="A11277" s="14" t="s">
        <v>11</v>
      </c>
      <c r="B11277" s="14" t="s">
        <v>12</v>
      </c>
      <c r="C11277" s="40" t="s">
        <v>26893</v>
      </c>
      <c r="D11277" s="14" t="s">
        <v>26894</v>
      </c>
      <c r="E11277" s="13" t="s">
        <v>26895</v>
      </c>
      <c r="F11277" s="14" t="s">
        <v>26896</v>
      </c>
      <c r="G11277" s="14" t="s">
        <v>6772</v>
      </c>
      <c r="H11277" s="41" t="s">
        <v>6712</v>
      </c>
      <c r="I11277" s="42" t="s">
        <v>85</v>
      </c>
      <c r="J11277" s="39">
        <f t="shared" si="1"/>
        <v>45</v>
      </c>
      <c r="K11277" s="7" t="str">
        <f t="shared" si="2"/>
        <v>ENG30-08628921-ndomet</v>
      </c>
      <c r="L11277" s="7" t="str">
        <f>ifna(VLOOKUP(K11277,'Лист1'!D:E,2,false))</f>
        <v/>
      </c>
      <c r="M11277" s="9"/>
      <c r="N11277" s="9"/>
      <c r="O11277" s="9"/>
      <c r="P11277" s="9"/>
      <c r="Q11277" s="9"/>
      <c r="R11277" s="9"/>
    </row>
    <row r="11278" ht="15.75" customHeight="1">
      <c r="A11278" s="14" t="s">
        <v>11</v>
      </c>
      <c r="B11278" s="14" t="s">
        <v>12</v>
      </c>
      <c r="C11278" s="40" t="s">
        <v>25577</v>
      </c>
      <c r="D11278" s="14" t="s">
        <v>26894</v>
      </c>
      <c r="E11278" s="13" t="s">
        <v>26895</v>
      </c>
      <c r="F11278" s="14" t="s">
        <v>26896</v>
      </c>
      <c r="G11278" s="14" t="s">
        <v>6772</v>
      </c>
      <c r="H11278" s="41" t="s">
        <v>6712</v>
      </c>
      <c r="I11278" s="42" t="s">
        <v>85</v>
      </c>
      <c r="J11278" s="39">
        <f t="shared" si="1"/>
        <v>45</v>
      </c>
      <c r="K11278" s="7" t="str">
        <f t="shared" si="2"/>
        <v>ENG30-08628921-nraspon</v>
      </c>
      <c r="L11278" s="7" t="str">
        <f>ifna(VLOOKUP(K11278,'Лист1'!D:E,2,false))</f>
        <v/>
      </c>
      <c r="M11278" s="9"/>
      <c r="N11278" s="9"/>
      <c r="O11278" s="9"/>
      <c r="P11278" s="9"/>
      <c r="Q11278" s="9"/>
      <c r="R11278" s="9"/>
    </row>
    <row r="11279" ht="15.75" customHeight="1">
      <c r="A11279" s="14" t="s">
        <v>11</v>
      </c>
      <c r="B11279" s="14" t="s">
        <v>12</v>
      </c>
      <c r="C11279" s="40" t="s">
        <v>7078</v>
      </c>
      <c r="D11279" s="14" t="s">
        <v>26897</v>
      </c>
      <c r="E11279" s="13" t="s">
        <v>26898</v>
      </c>
      <c r="F11279" s="14" t="s">
        <v>7078</v>
      </c>
      <c r="G11279" s="14" t="s">
        <v>6772</v>
      </c>
      <c r="H11279" s="41" t="s">
        <v>6712</v>
      </c>
      <c r="I11279" s="42" t="s">
        <v>85</v>
      </c>
      <c r="J11279" s="62">
        <f t="shared" si="1"/>
        <v>26</v>
      </c>
      <c r="K11279" s="7" t="str">
        <f t="shared" si="2"/>
        <v>ENG30-08630039-nprostor</v>
      </c>
      <c r="L11279" s="7" t="str">
        <f>ifna(VLOOKUP(K11279,'Лист1'!D:E,2,false))</f>
        <v/>
      </c>
      <c r="M11279" s="9"/>
      <c r="N11279" s="9"/>
      <c r="O11279" s="9"/>
      <c r="P11279" s="9"/>
      <c r="Q11279" s="9"/>
      <c r="R11279" s="9"/>
    </row>
    <row r="11280" ht="15.75" customHeight="1">
      <c r="A11280" s="14" t="s">
        <v>11</v>
      </c>
      <c r="B11280" s="14" t="s">
        <v>12</v>
      </c>
      <c r="C11280" s="40" t="s">
        <v>26899</v>
      </c>
      <c r="D11280" s="14" t="s">
        <v>26900</v>
      </c>
      <c r="E11280" s="13" t="s">
        <v>26901</v>
      </c>
      <c r="F11280" s="14" t="s">
        <v>26899</v>
      </c>
      <c r="G11280" s="14" t="s">
        <v>6988</v>
      </c>
      <c r="H11280" s="41" t="s">
        <v>6712</v>
      </c>
      <c r="I11280" s="42" t="s">
        <v>85</v>
      </c>
      <c r="J11280" s="60">
        <f t="shared" si="1"/>
        <v>76</v>
      </c>
      <c r="K11280" s="7" t="str">
        <f t="shared" si="2"/>
        <v>ENG30-08633957-nluka</v>
      </c>
      <c r="L11280" s="7" t="str">
        <f>ifna(VLOOKUP(K11280,'Лист1'!D:E,2,false))</f>
        <v/>
      </c>
      <c r="M11280" s="9"/>
      <c r="N11280" s="9"/>
      <c r="O11280" s="9"/>
      <c r="P11280" s="9"/>
      <c r="Q11280" s="9"/>
      <c r="R11280" s="9"/>
    </row>
    <row r="11281" ht="15.75" customHeight="1">
      <c r="A11281" s="14" t="s">
        <v>11</v>
      </c>
      <c r="B11281" s="14" t="s">
        <v>12</v>
      </c>
      <c r="C11281" s="40" t="s">
        <v>26899</v>
      </c>
      <c r="D11281" s="14" t="s">
        <v>26902</v>
      </c>
      <c r="E11281" s="13" t="s">
        <v>26903</v>
      </c>
      <c r="F11281" s="14" t="s">
        <v>26904</v>
      </c>
      <c r="G11281" s="14" t="s">
        <v>10445</v>
      </c>
      <c r="H11281" s="41" t="s">
        <v>6712</v>
      </c>
      <c r="I11281" s="42" t="s">
        <v>85</v>
      </c>
      <c r="J11281" s="85">
        <f t="shared" si="1"/>
        <v>56</v>
      </c>
      <c r="K11281" s="7" t="str">
        <f t="shared" si="2"/>
        <v>ENG30-08639058-nluka</v>
      </c>
      <c r="L11281" s="7" t="str">
        <f>ifna(VLOOKUP(K11281,'Лист1'!D:E,2,false))</f>
        <v/>
      </c>
      <c r="M11281" s="9"/>
      <c r="N11281" s="9"/>
      <c r="O11281" s="9"/>
      <c r="P11281" s="9"/>
      <c r="Q11281" s="9"/>
      <c r="R11281" s="9"/>
    </row>
    <row r="11282" ht="15.75" customHeight="1">
      <c r="A11282" s="14" t="s">
        <v>11</v>
      </c>
      <c r="B11282" s="14" t="s">
        <v>12</v>
      </c>
      <c r="C11282" s="40" t="s">
        <v>22578</v>
      </c>
      <c r="D11282" s="14" t="s">
        <v>26905</v>
      </c>
      <c r="E11282" s="13" t="s">
        <v>26906</v>
      </c>
      <c r="F11282" s="14" t="s">
        <v>26907</v>
      </c>
      <c r="G11282" s="14" t="s">
        <v>6772</v>
      </c>
      <c r="H11282" s="41" t="s">
        <v>6712</v>
      </c>
      <c r="I11282" s="42" t="s">
        <v>85</v>
      </c>
      <c r="J11282" s="48">
        <f t="shared" si="1"/>
        <v>33</v>
      </c>
      <c r="K11282" s="7" t="str">
        <f t="shared" si="2"/>
        <v>ENG30-08641113-nblizina</v>
      </c>
      <c r="L11282" s="7" t="str">
        <f>ifna(VLOOKUP(K11282,'Лист1'!D:E,2,false))</f>
        <v/>
      </c>
      <c r="M11282" s="9"/>
      <c r="N11282" s="9"/>
      <c r="O11282" s="9"/>
      <c r="P11282" s="9"/>
      <c r="Q11282" s="9"/>
      <c r="R11282" s="9"/>
    </row>
    <row r="11283" ht="15.75" customHeight="1">
      <c r="A11283" s="14" t="s">
        <v>11</v>
      </c>
      <c r="B11283" s="14" t="s">
        <v>12</v>
      </c>
      <c r="C11283" s="40" t="s">
        <v>20202</v>
      </c>
      <c r="D11283" s="14" t="s">
        <v>26908</v>
      </c>
      <c r="E11283" s="13" t="s">
        <v>26909</v>
      </c>
      <c r="F11283" s="14" t="s">
        <v>20202</v>
      </c>
      <c r="G11283" s="14" t="s">
        <v>16402</v>
      </c>
      <c r="H11283" s="41" t="s">
        <v>6712</v>
      </c>
      <c r="I11283" s="42" t="s">
        <v>85</v>
      </c>
      <c r="J11283" s="43">
        <f t="shared" si="1"/>
        <v>76</v>
      </c>
      <c r="K11283" s="7" t="str">
        <f t="shared" si="2"/>
        <v>ENG30-08642145-nblok</v>
      </c>
      <c r="L11283" s="7" t="str">
        <f>ifna(VLOOKUP(K11283,'Лист1'!D:E,2,false))</f>
        <v/>
      </c>
      <c r="M11283" s="9"/>
      <c r="N11283" s="9"/>
      <c r="O11283" s="9"/>
      <c r="P11283" s="9"/>
      <c r="Q11283" s="9"/>
      <c r="R11283" s="9"/>
    </row>
    <row r="11284" ht="15.75" customHeight="1">
      <c r="A11284" s="14" t="s">
        <v>11</v>
      </c>
      <c r="B11284" s="14" t="s">
        <v>12</v>
      </c>
      <c r="C11284" s="40" t="s">
        <v>22606</v>
      </c>
      <c r="D11284" s="14" t="s">
        <v>26910</v>
      </c>
      <c r="E11284" s="13" t="s">
        <v>26911</v>
      </c>
      <c r="F11284" s="14" t="s">
        <v>26912</v>
      </c>
      <c r="G11284" s="14" t="s">
        <v>7357</v>
      </c>
      <c r="H11284" s="41" t="s">
        <v>6712</v>
      </c>
      <c r="I11284" s="42" t="s">
        <v>85</v>
      </c>
      <c r="J11284" s="39">
        <f t="shared" si="1"/>
        <v>13</v>
      </c>
      <c r="K11284" s="7" t="str">
        <f t="shared" si="2"/>
        <v>ENG30-08644213-nopasnost</v>
      </c>
      <c r="L11284" s="7" t="str">
        <f>ifna(VLOOKUP(K11284,'Лист1'!D:E,2,false))</f>
        <v/>
      </c>
      <c r="M11284" s="9"/>
      <c r="N11284" s="9"/>
      <c r="O11284" s="9"/>
      <c r="P11284" s="9"/>
      <c r="Q11284" s="9"/>
      <c r="R11284" s="9"/>
    </row>
    <row r="11285" ht="15.75" customHeight="1">
      <c r="A11285" s="14" t="s">
        <v>11</v>
      </c>
      <c r="B11285" s="14" t="s">
        <v>12</v>
      </c>
      <c r="C11285" s="40" t="s">
        <v>26274</v>
      </c>
      <c r="D11285" s="14" t="s">
        <v>26913</v>
      </c>
      <c r="E11285" s="13" t="s">
        <v>26914</v>
      </c>
      <c r="F11285" s="14" t="s">
        <v>26915</v>
      </c>
      <c r="G11285" s="14" t="s">
        <v>6988</v>
      </c>
      <c r="H11285" s="41" t="s">
        <v>6712</v>
      </c>
      <c r="I11285" s="42" t="s">
        <v>85</v>
      </c>
      <c r="J11285" s="47">
        <f t="shared" si="1"/>
        <v>31</v>
      </c>
      <c r="K11285" s="7" t="str">
        <f t="shared" si="2"/>
        <v>ENG30-08644722-nselo</v>
      </c>
      <c r="L11285" s="7" t="str">
        <f>ifna(VLOOKUP(K11285,'Лист1'!D:E,2,false))</f>
        <v/>
      </c>
      <c r="M11285" s="9"/>
      <c r="N11285" s="9"/>
      <c r="O11285" s="9"/>
      <c r="P11285" s="9"/>
      <c r="Q11285" s="9"/>
      <c r="R11285" s="9"/>
    </row>
    <row r="11286" ht="15.75" customHeight="1">
      <c r="A11286" s="14" t="s">
        <v>11</v>
      </c>
      <c r="B11286" s="14" t="s">
        <v>12</v>
      </c>
      <c r="C11286" s="40" t="s">
        <v>21509</v>
      </c>
      <c r="D11286" s="14" t="s">
        <v>26916</v>
      </c>
      <c r="E11286" s="13" t="s">
        <v>26917</v>
      </c>
      <c r="F11286" s="14" t="s">
        <v>21509</v>
      </c>
      <c r="G11286" s="14" t="s">
        <v>6772</v>
      </c>
      <c r="H11286" s="41" t="s">
        <v>6712</v>
      </c>
      <c r="I11286" s="42" t="s">
        <v>85</v>
      </c>
      <c r="J11286" s="39">
        <f t="shared" si="1"/>
        <v>32</v>
      </c>
      <c r="K11286" s="7" t="str">
        <f t="shared" si="2"/>
        <v>ENG30-08645963-nscena</v>
      </c>
      <c r="L11286" s="7" t="str">
        <f>ifna(VLOOKUP(K11286,'Лист1'!D:E,2,false))</f>
        <v/>
      </c>
      <c r="M11286" s="9"/>
      <c r="N11286" s="9"/>
      <c r="O11286" s="9"/>
      <c r="P11286" s="9"/>
      <c r="Q11286" s="9"/>
      <c r="R11286" s="9"/>
    </row>
    <row r="11287" ht="15.75" customHeight="1">
      <c r="A11287" s="14" t="s">
        <v>11</v>
      </c>
      <c r="B11287" s="14" t="s">
        <v>12</v>
      </c>
      <c r="C11287" s="40" t="s">
        <v>26918</v>
      </c>
      <c r="D11287" s="14" t="s">
        <v>26919</v>
      </c>
      <c r="E11287" s="13" t="s">
        <v>26920</v>
      </c>
      <c r="F11287" s="14" t="s">
        <v>26918</v>
      </c>
      <c r="G11287" s="14" t="s">
        <v>6772</v>
      </c>
      <c r="H11287" s="41" t="s">
        <v>6712</v>
      </c>
      <c r="I11287" s="42" t="s">
        <v>85</v>
      </c>
      <c r="J11287" s="46">
        <f t="shared" si="1"/>
        <v>42</v>
      </c>
      <c r="K11287" s="7" t="str">
        <f t="shared" si="2"/>
        <v>ENG30-08646787-npejzaž</v>
      </c>
      <c r="L11287" s="7" t="str">
        <f>ifna(VLOOKUP(K11287,'Лист1'!D:E,2,false))</f>
        <v/>
      </c>
      <c r="M11287" s="9"/>
      <c r="N11287" s="9"/>
      <c r="O11287" s="9"/>
      <c r="P11287" s="9"/>
      <c r="Q11287" s="9"/>
      <c r="R11287" s="9"/>
    </row>
    <row r="11288" ht="15.75" customHeight="1">
      <c r="A11288" s="14" t="s">
        <v>11</v>
      </c>
      <c r="B11288" s="14" t="s">
        <v>12</v>
      </c>
      <c r="C11288" s="40" t="s">
        <v>26918</v>
      </c>
      <c r="D11288" s="14" t="s">
        <v>26921</v>
      </c>
      <c r="E11288" s="13" t="s">
        <v>26922</v>
      </c>
      <c r="F11288" s="14" t="s">
        <v>26918</v>
      </c>
      <c r="G11288" s="14" t="s">
        <v>6772</v>
      </c>
      <c r="H11288" s="41" t="s">
        <v>6712</v>
      </c>
      <c r="I11288" s="42" t="s">
        <v>85</v>
      </c>
      <c r="J11288" s="58">
        <f t="shared" si="1"/>
        <v>54</v>
      </c>
      <c r="K11288" s="7" t="str">
        <f t="shared" si="2"/>
        <v>ENG30-08646902-npejzaž</v>
      </c>
      <c r="L11288" s="7" t="str">
        <f>ifna(VLOOKUP(K11288,'Лист1'!D:E,2,false))</f>
        <v/>
      </c>
      <c r="M11288" s="9"/>
      <c r="N11288" s="9"/>
      <c r="O11288" s="9"/>
      <c r="P11288" s="9"/>
      <c r="Q11288" s="9"/>
      <c r="R11288" s="9"/>
    </row>
    <row r="11289" ht="15.75" customHeight="1">
      <c r="A11289" s="14" t="s">
        <v>11</v>
      </c>
      <c r="B11289" s="14" t="s">
        <v>12</v>
      </c>
      <c r="C11289" s="40" t="s">
        <v>21311</v>
      </c>
      <c r="D11289" s="14" t="s">
        <v>26923</v>
      </c>
      <c r="E11289" s="13" t="s">
        <v>26924</v>
      </c>
      <c r="F11289" s="14" t="s">
        <v>21311</v>
      </c>
      <c r="G11289" s="14" t="s">
        <v>6772</v>
      </c>
      <c r="H11289" s="41" t="s">
        <v>6712</v>
      </c>
      <c r="I11289" s="42" t="s">
        <v>85</v>
      </c>
      <c r="J11289" s="30">
        <f t="shared" si="1"/>
        <v>29</v>
      </c>
      <c r="K11289" s="7" t="str">
        <f t="shared" si="2"/>
        <v>ENG30-08647616-nsedište</v>
      </c>
      <c r="L11289" s="7" t="str">
        <f>ifna(VLOOKUP(K11289,'Лист1'!D:E,2,false))</f>
        <v/>
      </c>
      <c r="M11289" s="9"/>
      <c r="N11289" s="9"/>
      <c r="O11289" s="9"/>
      <c r="P11289" s="9"/>
      <c r="Q11289" s="9"/>
      <c r="R11289" s="9"/>
    </row>
    <row r="11290" ht="15.75" customHeight="1">
      <c r="A11290" s="14" t="s">
        <v>11</v>
      </c>
      <c r="B11290" s="14" t="s">
        <v>12</v>
      </c>
      <c r="C11290" s="40" t="s">
        <v>18727</v>
      </c>
      <c r="D11290" s="14" t="s">
        <v>26925</v>
      </c>
      <c r="E11290" s="13" t="s">
        <v>26926</v>
      </c>
      <c r="F11290" s="14" t="s">
        <v>18727</v>
      </c>
      <c r="G11290" s="14" t="s">
        <v>6772</v>
      </c>
      <c r="H11290" s="41" t="s">
        <v>6712</v>
      </c>
      <c r="I11290" s="42" t="s">
        <v>85</v>
      </c>
      <c r="J11290" s="46">
        <f t="shared" si="1"/>
        <v>71</v>
      </c>
      <c r="K11290" s="7" t="str">
        <f t="shared" si="2"/>
        <v>ENG30-08649345-nstrana</v>
      </c>
      <c r="L11290" s="7" t="str">
        <f>ifna(VLOOKUP(K11290,'Лист1'!D:E,2,false))</f>
        <v/>
      </c>
      <c r="M11290" s="9"/>
      <c r="N11290" s="9"/>
      <c r="O11290" s="9"/>
      <c r="P11290" s="9"/>
      <c r="Q11290" s="9"/>
      <c r="R11290" s="9"/>
    </row>
    <row r="11291" ht="15.75" customHeight="1">
      <c r="A11291" s="14" t="s">
        <v>11</v>
      </c>
      <c r="B11291" s="14" t="s">
        <v>12</v>
      </c>
      <c r="C11291" s="40" t="s">
        <v>7078</v>
      </c>
      <c r="D11291" s="14" t="s">
        <v>26927</v>
      </c>
      <c r="E11291" s="13" t="s">
        <v>26928</v>
      </c>
      <c r="F11291" s="14" t="s">
        <v>7078</v>
      </c>
      <c r="G11291" s="14" t="s">
        <v>6772</v>
      </c>
      <c r="H11291" s="41" t="s">
        <v>6712</v>
      </c>
      <c r="I11291" s="42" t="s">
        <v>85</v>
      </c>
      <c r="J11291" s="52">
        <f t="shared" si="1"/>
        <v>40</v>
      </c>
      <c r="K11291" s="7" t="str">
        <f t="shared" si="2"/>
        <v>ENG30-08652970-nprostor</v>
      </c>
      <c r="L11291" s="7" t="str">
        <f>ifna(VLOOKUP(K11291,'Лист1'!D:E,2,false))</f>
        <v/>
      </c>
      <c r="M11291" s="9"/>
      <c r="N11291" s="9"/>
      <c r="O11291" s="9"/>
      <c r="P11291" s="9"/>
      <c r="Q11291" s="9"/>
      <c r="R11291" s="9"/>
    </row>
    <row r="11292" ht="15.75" customHeight="1">
      <c r="A11292" s="14" t="s">
        <v>11</v>
      </c>
      <c r="B11292" s="14" t="s">
        <v>12</v>
      </c>
      <c r="C11292" s="40" t="s">
        <v>26683</v>
      </c>
      <c r="D11292" s="14" t="s">
        <v>26929</v>
      </c>
      <c r="E11292" s="13" t="s">
        <v>26930</v>
      </c>
      <c r="F11292" s="14" t="s">
        <v>26931</v>
      </c>
      <c r="G11292" s="14" t="s">
        <v>6772</v>
      </c>
      <c r="H11292" s="41" t="s">
        <v>6712</v>
      </c>
      <c r="I11292" s="42" t="s">
        <v>85</v>
      </c>
      <c r="J11292" s="83">
        <f t="shared" si="1"/>
        <v>19</v>
      </c>
      <c r="K11292" s="7" t="str">
        <f t="shared" si="2"/>
        <v>ENG30-08653314-nvazduh</v>
      </c>
      <c r="L11292" s="7" t="str">
        <f>ifna(VLOOKUP(K11292,'Лист1'!D:E,2,false))</f>
        <v/>
      </c>
      <c r="M11292" s="9"/>
      <c r="N11292" s="9"/>
      <c r="O11292" s="9"/>
      <c r="P11292" s="9"/>
      <c r="Q11292" s="9"/>
      <c r="R11292" s="9"/>
    </row>
    <row r="11293" ht="15.75" customHeight="1">
      <c r="A11293" s="14" t="s">
        <v>11</v>
      </c>
      <c r="B11293" s="14" t="s">
        <v>12</v>
      </c>
      <c r="C11293" s="40" t="s">
        <v>26932</v>
      </c>
      <c r="D11293" s="14" t="s">
        <v>26929</v>
      </c>
      <c r="E11293" s="13" t="s">
        <v>26930</v>
      </c>
      <c r="F11293" s="14" t="s">
        <v>26931</v>
      </c>
      <c r="G11293" s="14" t="s">
        <v>6772</v>
      </c>
      <c r="H11293" s="41" t="s">
        <v>6712</v>
      </c>
      <c r="I11293" s="42" t="s">
        <v>85</v>
      </c>
      <c r="J11293" s="85">
        <f t="shared" si="1"/>
        <v>19</v>
      </c>
      <c r="K11293" s="7" t="str">
        <f t="shared" si="2"/>
        <v>ENG30-08653314-nzrak</v>
      </c>
      <c r="L11293" s="7" t="str">
        <f>ifna(VLOOKUP(K11293,'Лист1'!D:E,2,false))</f>
        <v/>
      </c>
      <c r="M11293" s="9"/>
      <c r="N11293" s="9"/>
      <c r="O11293" s="9"/>
      <c r="P11293" s="9"/>
      <c r="Q11293" s="9"/>
      <c r="R11293" s="9"/>
    </row>
    <row r="11294" ht="15.75" customHeight="1">
      <c r="A11294" s="14" t="s">
        <v>11</v>
      </c>
      <c r="B11294" s="14" t="s">
        <v>12</v>
      </c>
      <c r="C11294" s="40" t="s">
        <v>26933</v>
      </c>
      <c r="D11294" s="14" t="s">
        <v>26934</v>
      </c>
      <c r="E11294" s="13" t="s">
        <v>26935</v>
      </c>
      <c r="F11294" s="14" t="s">
        <v>26933</v>
      </c>
      <c r="G11294" s="14" t="s">
        <v>6772</v>
      </c>
      <c r="H11294" s="41" t="s">
        <v>6712</v>
      </c>
      <c r="I11294" s="42" t="s">
        <v>85</v>
      </c>
      <c r="J11294" s="28">
        <f t="shared" si="1"/>
        <v>20</v>
      </c>
      <c r="K11294" s="7" t="str">
        <f t="shared" si="2"/>
        <v>ENG30-08653474-nvakuum</v>
      </c>
      <c r="L11294" s="7" t="str">
        <f>ifna(VLOOKUP(K11294,'Лист1'!D:E,2,false))</f>
        <v/>
      </c>
      <c r="M11294" s="9"/>
      <c r="N11294" s="9"/>
      <c r="O11294" s="9"/>
      <c r="P11294" s="9"/>
      <c r="Q11294" s="9"/>
      <c r="R11294" s="9"/>
    </row>
    <row r="11295" ht="15.75" customHeight="1">
      <c r="A11295" s="14" t="s">
        <v>11</v>
      </c>
      <c r="B11295" s="14" t="s">
        <v>12</v>
      </c>
      <c r="C11295" s="40" t="s">
        <v>26751</v>
      </c>
      <c r="D11295" s="14" t="s">
        <v>26936</v>
      </c>
      <c r="E11295" s="13" t="s">
        <v>26937</v>
      </c>
      <c r="F11295" s="14" t="s">
        <v>26938</v>
      </c>
      <c r="G11295" s="14" t="s">
        <v>10445</v>
      </c>
      <c r="H11295" s="41" t="s">
        <v>6712</v>
      </c>
      <c r="I11295" s="42" t="s">
        <v>85</v>
      </c>
      <c r="J11295" s="51">
        <f t="shared" si="1"/>
        <v>81</v>
      </c>
      <c r="K11295" s="7" t="str">
        <f t="shared" si="2"/>
        <v>ENG30-08654360-npokrajina</v>
      </c>
      <c r="L11295" s="7" t="str">
        <f>ifna(VLOOKUP(K11295,'Лист1'!D:E,2,false))</f>
        <v/>
      </c>
      <c r="M11295" s="9"/>
      <c r="N11295" s="9"/>
      <c r="O11295" s="9"/>
      <c r="P11295" s="9"/>
      <c r="Q11295" s="9"/>
      <c r="R11295" s="9"/>
    </row>
    <row r="11296" ht="15.75" customHeight="1">
      <c r="A11296" s="14" t="s">
        <v>11</v>
      </c>
      <c r="B11296" s="14" t="s">
        <v>12</v>
      </c>
      <c r="C11296" s="40" t="s">
        <v>26939</v>
      </c>
      <c r="D11296" s="14" t="s">
        <v>26936</v>
      </c>
      <c r="E11296" s="13" t="s">
        <v>26937</v>
      </c>
      <c r="F11296" s="14" t="s">
        <v>26938</v>
      </c>
      <c r="G11296" s="14" t="s">
        <v>10445</v>
      </c>
      <c r="H11296" s="41" t="s">
        <v>6712</v>
      </c>
      <c r="I11296" s="42" t="s">
        <v>85</v>
      </c>
      <c r="J11296" s="22">
        <f t="shared" si="1"/>
        <v>81</v>
      </c>
      <c r="K11296" s="7" t="str">
        <f t="shared" si="2"/>
        <v>ENG30-08654360-nprovincija</v>
      </c>
      <c r="L11296" s="7" t="str">
        <f>ifna(VLOOKUP(K11296,'Лист1'!D:E,2,false))</f>
        <v/>
      </c>
      <c r="M11296" s="9"/>
      <c r="N11296" s="9"/>
      <c r="O11296" s="9"/>
      <c r="P11296" s="9"/>
      <c r="Q11296" s="9"/>
      <c r="R11296" s="9"/>
    </row>
    <row r="11297" ht="15.75" customHeight="1">
      <c r="A11297" s="14" t="s">
        <v>11</v>
      </c>
      <c r="B11297" s="14" t="s">
        <v>12</v>
      </c>
      <c r="C11297" s="40" t="s">
        <v>6867</v>
      </c>
      <c r="D11297" s="14" t="s">
        <v>26940</v>
      </c>
      <c r="E11297" s="13" t="s">
        <v>26941</v>
      </c>
      <c r="F11297" s="14" t="s">
        <v>6867</v>
      </c>
      <c r="G11297" s="14" t="s">
        <v>6772</v>
      </c>
      <c r="H11297" s="41" t="s">
        <v>6712</v>
      </c>
      <c r="I11297" s="42" t="s">
        <v>85</v>
      </c>
      <c r="J11297" s="18">
        <f t="shared" si="1"/>
        <v>40</v>
      </c>
      <c r="K11297" s="7" t="str">
        <f t="shared" si="2"/>
        <v>ENG30-08656893-nstanica</v>
      </c>
      <c r="L11297" s="7" t="str">
        <f>ifna(VLOOKUP(K11297,'Лист1'!D:E,2,false))</f>
        <v/>
      </c>
      <c r="M11297" s="9"/>
      <c r="N11297" s="9"/>
      <c r="O11297" s="9"/>
      <c r="P11297" s="9"/>
      <c r="Q11297" s="9"/>
      <c r="R11297" s="9"/>
    </row>
    <row r="11298" ht="15.75" customHeight="1">
      <c r="A11298" s="14" t="s">
        <v>11</v>
      </c>
      <c r="B11298" s="14" t="s">
        <v>12</v>
      </c>
      <c r="C11298" s="40" t="s">
        <v>22674</v>
      </c>
      <c r="D11298" s="14" t="s">
        <v>26942</v>
      </c>
      <c r="E11298" s="13" t="s">
        <v>26943</v>
      </c>
      <c r="F11298" s="14" t="s">
        <v>22674</v>
      </c>
      <c r="G11298" s="14"/>
      <c r="H11298" s="41" t="s">
        <v>6712</v>
      </c>
      <c r="I11298" s="42" t="s">
        <v>85</v>
      </c>
      <c r="J11298" s="43">
        <f t="shared" si="1"/>
        <v>152</v>
      </c>
      <c r="K11298" s="7" t="str">
        <f t="shared" si="2"/>
        <v>ENG30-08658118-nhorizont</v>
      </c>
      <c r="L11298" s="7" t="str">
        <f>ifna(VLOOKUP(K11298,'Лист1'!D:E,2,false))</f>
        <v/>
      </c>
      <c r="M11298" s="9"/>
      <c r="N11298" s="9"/>
      <c r="O11298" s="9"/>
      <c r="P11298" s="9"/>
      <c r="Q11298" s="9"/>
      <c r="R11298" s="9"/>
    </row>
    <row r="11299" ht="15.75" customHeight="1">
      <c r="A11299" s="14" t="s">
        <v>11</v>
      </c>
      <c r="B11299" s="14" t="s">
        <v>12</v>
      </c>
      <c r="C11299" s="40" t="s">
        <v>21926</v>
      </c>
      <c r="D11299" s="14" t="s">
        <v>26944</v>
      </c>
      <c r="E11299" s="13" t="s">
        <v>26945</v>
      </c>
      <c r="F11299" s="14" t="s">
        <v>21926</v>
      </c>
      <c r="G11299" s="14" t="s">
        <v>6772</v>
      </c>
      <c r="H11299" s="41" t="s">
        <v>6712</v>
      </c>
      <c r="I11299" s="42" t="s">
        <v>85</v>
      </c>
      <c r="J11299" s="51">
        <f t="shared" si="1"/>
        <v>59</v>
      </c>
      <c r="K11299" s="7" t="str">
        <f t="shared" si="2"/>
        <v>ENG30-08660339-npovršina</v>
      </c>
      <c r="L11299" s="7" t="str">
        <f>ifna(VLOOKUP(K11299,'Лист1'!D:E,2,false))</f>
        <v/>
      </c>
      <c r="M11299" s="9"/>
      <c r="N11299" s="9"/>
      <c r="O11299" s="9"/>
      <c r="P11299" s="9"/>
      <c r="Q11299" s="9"/>
      <c r="R11299" s="9"/>
    </row>
    <row r="11300" ht="15.75" customHeight="1">
      <c r="A11300" s="14" t="s">
        <v>11</v>
      </c>
      <c r="B11300" s="14" t="s">
        <v>12</v>
      </c>
      <c r="C11300" s="40" t="s">
        <v>26946</v>
      </c>
      <c r="D11300" s="14" t="s">
        <v>26947</v>
      </c>
      <c r="E11300" s="13" t="s">
        <v>26948</v>
      </c>
      <c r="F11300" s="13" t="s">
        <v>26946</v>
      </c>
      <c r="G11300" s="14"/>
      <c r="H11300" s="159" t="s">
        <v>6712</v>
      </c>
      <c r="I11300" s="116" t="s">
        <v>17</v>
      </c>
      <c r="J11300" s="22">
        <f t="shared" si="1"/>
        <v>47</v>
      </c>
      <c r="K11300" s="7" t="str">
        <f t="shared" si="2"/>
        <v>ENG30-08661170-nporeski raj</v>
      </c>
      <c r="L11300" s="7" t="str">
        <f>ifna(VLOOKUP(K11300,'Лист1'!D:E,2,false))</f>
        <v/>
      </c>
      <c r="M11300" s="9"/>
      <c r="N11300" s="9"/>
      <c r="O11300" s="9"/>
      <c r="P11300" s="9"/>
      <c r="Q11300" s="9"/>
      <c r="R11300" s="9"/>
    </row>
    <row r="11301" ht="15.75" customHeight="1">
      <c r="A11301" s="14" t="s">
        <v>11</v>
      </c>
      <c r="B11301" s="14" t="s">
        <v>12</v>
      </c>
      <c r="C11301" s="40" t="s">
        <v>24894</v>
      </c>
      <c r="D11301" s="14" t="s">
        <v>26949</v>
      </c>
      <c r="E11301" s="13" t="s">
        <v>26950</v>
      </c>
      <c r="F11301" s="14" t="s">
        <v>26951</v>
      </c>
      <c r="G11301" s="14" t="s">
        <v>6772</v>
      </c>
      <c r="H11301" s="41" t="s">
        <v>6712</v>
      </c>
      <c r="I11301" s="42" t="s">
        <v>85</v>
      </c>
      <c r="J11301" s="30">
        <f t="shared" si="1"/>
        <v>44</v>
      </c>
      <c r="K11301" s="7" t="str">
        <f t="shared" si="2"/>
        <v>ENG30-08663156-nvrh</v>
      </c>
      <c r="L11301" s="7" t="str">
        <f>ifna(VLOOKUP(K11301,'Лист1'!D:E,2,false))</f>
        <v/>
      </c>
      <c r="M11301" s="9"/>
      <c r="N11301" s="9"/>
      <c r="O11301" s="9"/>
      <c r="P11301" s="9"/>
      <c r="Q11301" s="9"/>
      <c r="R11301" s="9"/>
    </row>
    <row r="11302" ht="15.75" customHeight="1">
      <c r="A11302" s="14" t="s">
        <v>11</v>
      </c>
      <c r="B11302" s="14" t="s">
        <v>12</v>
      </c>
      <c r="C11302" s="40" t="s">
        <v>20707</v>
      </c>
      <c r="D11302" s="14" t="s">
        <v>26952</v>
      </c>
      <c r="E11302" s="13" t="s">
        <v>26953</v>
      </c>
      <c r="F11302" s="14" t="s">
        <v>26954</v>
      </c>
      <c r="G11302" s="14" t="s">
        <v>6772</v>
      </c>
      <c r="H11302" s="41" t="s">
        <v>6712</v>
      </c>
      <c r="I11302" s="42" t="s">
        <v>85</v>
      </c>
      <c r="J11302" s="59">
        <f t="shared" si="1"/>
        <v>38</v>
      </c>
      <c r="K11302" s="7" t="str">
        <f t="shared" si="2"/>
        <v>ENG30-08663354-nčelo</v>
      </c>
      <c r="L11302" s="7" t="str">
        <f>ifna(VLOOKUP(K11302,'Лист1'!D:E,2,false))</f>
        <v/>
      </c>
      <c r="M11302" s="9"/>
      <c r="N11302" s="9"/>
      <c r="O11302" s="9"/>
      <c r="P11302" s="9"/>
      <c r="Q11302" s="9"/>
      <c r="R11302" s="9"/>
    </row>
    <row r="11303" ht="15.75" customHeight="1">
      <c r="A11303" s="14" t="s">
        <v>11</v>
      </c>
      <c r="B11303" s="14" t="s">
        <v>12</v>
      </c>
      <c r="C11303" s="40" t="s">
        <v>24894</v>
      </c>
      <c r="D11303" s="14" t="s">
        <v>26952</v>
      </c>
      <c r="E11303" s="13" t="s">
        <v>26953</v>
      </c>
      <c r="F11303" s="14" t="s">
        <v>26954</v>
      </c>
      <c r="G11303" s="14" t="s">
        <v>6772</v>
      </c>
      <c r="H11303" s="41" t="s">
        <v>6712</v>
      </c>
      <c r="I11303" s="42" t="s">
        <v>85</v>
      </c>
      <c r="J11303" s="30">
        <f t="shared" si="1"/>
        <v>38</v>
      </c>
      <c r="K11303" s="7" t="str">
        <f t="shared" si="2"/>
        <v>ENG30-08663354-nvrh</v>
      </c>
      <c r="L11303" s="7" t="str">
        <f>ifna(VLOOKUP(K11303,'Лист1'!D:E,2,false))</f>
        <v/>
      </c>
      <c r="M11303" s="9"/>
      <c r="N11303" s="9"/>
      <c r="O11303" s="9"/>
      <c r="P11303" s="9"/>
      <c r="Q11303" s="9"/>
      <c r="R11303" s="9"/>
    </row>
    <row r="11304" ht="15.75" customHeight="1">
      <c r="A11304" s="14" t="s">
        <v>11</v>
      </c>
      <c r="B11304" s="14" t="s">
        <v>12</v>
      </c>
      <c r="C11304" s="40" t="s">
        <v>24894</v>
      </c>
      <c r="D11304" s="14" t="s">
        <v>26955</v>
      </c>
      <c r="E11304" s="13" t="s">
        <v>26956</v>
      </c>
      <c r="F11304" s="14" t="s">
        <v>24894</v>
      </c>
      <c r="G11304" s="14" t="s">
        <v>6772</v>
      </c>
      <c r="H11304" s="41" t="s">
        <v>6712</v>
      </c>
      <c r="I11304" s="42" t="s">
        <v>85</v>
      </c>
      <c r="J11304" s="44">
        <f t="shared" si="1"/>
        <v>18</v>
      </c>
      <c r="K11304" s="7" t="str">
        <f t="shared" si="2"/>
        <v>ENG30-08663860-nvrh</v>
      </c>
      <c r="L11304" s="7" t="str">
        <f>ifna(VLOOKUP(K11304,'Лист1'!D:E,2,false))</f>
        <v/>
      </c>
      <c r="M11304" s="9"/>
      <c r="N11304" s="9"/>
      <c r="O11304" s="9"/>
      <c r="P11304" s="9"/>
      <c r="Q11304" s="9"/>
      <c r="R11304" s="9"/>
    </row>
    <row r="11305" ht="15.75" customHeight="1">
      <c r="A11305" s="14" t="s">
        <v>11</v>
      </c>
      <c r="B11305" s="14" t="s">
        <v>12</v>
      </c>
      <c r="C11305" s="40" t="s">
        <v>21271</v>
      </c>
      <c r="D11305" s="14" t="s">
        <v>26957</v>
      </c>
      <c r="E11305" s="13" t="s">
        <v>26958</v>
      </c>
      <c r="F11305" s="14" t="s">
        <v>26959</v>
      </c>
      <c r="G11305" s="14" t="s">
        <v>6772</v>
      </c>
      <c r="H11305" s="41" t="s">
        <v>6712</v>
      </c>
      <c r="I11305" s="42" t="s">
        <v>85</v>
      </c>
      <c r="J11305" s="22">
        <f t="shared" si="1"/>
        <v>10</v>
      </c>
      <c r="K11305" s="7" t="str">
        <f t="shared" si="2"/>
        <v>ENG30-08664184-nglava</v>
      </c>
      <c r="L11305" s="7" t="str">
        <f>ifna(VLOOKUP(K11305,'Лист1'!D:E,2,false))</f>
        <v/>
      </c>
      <c r="M11305" s="9"/>
      <c r="N11305" s="9"/>
      <c r="O11305" s="9"/>
      <c r="P11305" s="9"/>
      <c r="Q11305" s="9"/>
      <c r="R11305" s="9"/>
    </row>
    <row r="11306" ht="15.75" customHeight="1">
      <c r="A11306" s="14" t="s">
        <v>11</v>
      </c>
      <c r="B11306" s="14" t="s">
        <v>12</v>
      </c>
      <c r="C11306" s="40" t="s">
        <v>24894</v>
      </c>
      <c r="D11306" s="14" t="s">
        <v>26957</v>
      </c>
      <c r="E11306" s="13" t="s">
        <v>26958</v>
      </c>
      <c r="F11306" s="14" t="s">
        <v>26959</v>
      </c>
      <c r="G11306" s="14" t="s">
        <v>6772</v>
      </c>
      <c r="H11306" s="41" t="s">
        <v>6712</v>
      </c>
      <c r="I11306" s="42" t="s">
        <v>85</v>
      </c>
      <c r="J11306" s="22">
        <f t="shared" si="1"/>
        <v>10</v>
      </c>
      <c r="K11306" s="7" t="str">
        <f t="shared" si="2"/>
        <v>ENG30-08664184-nvrh</v>
      </c>
      <c r="L11306" s="7" t="str">
        <f>ifna(VLOOKUP(K11306,'Лист1'!D:E,2,false))</f>
        <v/>
      </c>
      <c r="M11306" s="9"/>
      <c r="N11306" s="9"/>
      <c r="O11306" s="9"/>
      <c r="P11306" s="9"/>
      <c r="Q11306" s="9"/>
      <c r="R11306" s="9"/>
    </row>
    <row r="11307" ht="15.75" customHeight="1">
      <c r="A11307" s="14" t="s">
        <v>11</v>
      </c>
      <c r="B11307" s="14" t="s">
        <v>12</v>
      </c>
      <c r="C11307" s="40" t="s">
        <v>7054</v>
      </c>
      <c r="D11307" s="14" t="s">
        <v>26960</v>
      </c>
      <c r="E11307" s="13" t="s">
        <v>26961</v>
      </c>
      <c r="F11307" s="14" t="s">
        <v>7054</v>
      </c>
      <c r="G11307" s="14" t="s">
        <v>6772</v>
      </c>
      <c r="H11307" s="41" t="s">
        <v>6712</v>
      </c>
      <c r="I11307" s="42" t="s">
        <v>85</v>
      </c>
      <c r="J11307" s="39">
        <f t="shared" si="1"/>
        <v>66</v>
      </c>
      <c r="K11307" s="7" t="str">
        <f t="shared" si="2"/>
        <v>ENG30-08664443-nmesto</v>
      </c>
      <c r="L11307" s="7" t="str">
        <f>ifna(VLOOKUP(K11307,'Лист1'!D:E,2,false))</f>
        <v/>
      </c>
      <c r="M11307" s="9"/>
      <c r="N11307" s="9"/>
      <c r="O11307" s="9"/>
      <c r="P11307" s="9"/>
      <c r="Q11307" s="9"/>
      <c r="R11307" s="9"/>
    </row>
    <row r="11308" ht="15.75" customHeight="1">
      <c r="A11308" s="14" t="s">
        <v>11</v>
      </c>
      <c r="B11308" s="14" t="s">
        <v>12</v>
      </c>
      <c r="C11308" s="40" t="s">
        <v>26267</v>
      </c>
      <c r="D11308" s="14" t="s">
        <v>26962</v>
      </c>
      <c r="E11308" s="13" t="s">
        <v>26963</v>
      </c>
      <c r="F11308" s="14" t="s">
        <v>26267</v>
      </c>
      <c r="G11308" s="14" t="s">
        <v>10445</v>
      </c>
      <c r="H11308" s="41" t="s">
        <v>6712</v>
      </c>
      <c r="I11308" s="42" t="s">
        <v>85</v>
      </c>
      <c r="J11308" s="39">
        <f t="shared" si="1"/>
        <v>30</v>
      </c>
      <c r="K11308" s="7" t="str">
        <f t="shared" si="2"/>
        <v>ENG30-08672199-ngrad</v>
      </c>
      <c r="L11308" s="7" t="str">
        <f>ifna(VLOOKUP(K11308,'Лист1'!D:E,2,false))</f>
        <v/>
      </c>
      <c r="M11308" s="9"/>
      <c r="N11308" s="9"/>
      <c r="O11308" s="9"/>
      <c r="P11308" s="9"/>
      <c r="Q11308" s="9"/>
      <c r="R11308" s="9"/>
    </row>
    <row r="11309" ht="15.75" customHeight="1">
      <c r="A11309" s="14" t="s">
        <v>11</v>
      </c>
      <c r="B11309" s="14" t="s">
        <v>12</v>
      </c>
      <c r="C11309" s="40" t="s">
        <v>26207</v>
      </c>
      <c r="D11309" s="14" t="s">
        <v>26964</v>
      </c>
      <c r="E11309" s="13" t="s">
        <v>26965</v>
      </c>
      <c r="F11309" s="14" t="s">
        <v>26966</v>
      </c>
      <c r="G11309" s="14" t="s">
        <v>10445</v>
      </c>
      <c r="H11309" s="41" t="s">
        <v>6712</v>
      </c>
      <c r="I11309" s="42" t="s">
        <v>85</v>
      </c>
      <c r="J11309" s="46">
        <f t="shared" si="1"/>
        <v>65</v>
      </c>
      <c r="K11309" s="7" t="str">
        <f t="shared" si="2"/>
        <v>ENG30-08672397-njedinica</v>
      </c>
      <c r="L11309" s="7" t="str">
        <f>ifna(VLOOKUP(K11309,'Лист1'!D:E,2,false))</f>
        <v/>
      </c>
      <c r="M11309" s="9"/>
      <c r="N11309" s="9"/>
      <c r="O11309" s="9"/>
      <c r="P11309" s="9"/>
      <c r="Q11309" s="9"/>
      <c r="R11309" s="9"/>
    </row>
    <row r="11310" ht="15.75" customHeight="1">
      <c r="A11310" s="14" t="s">
        <v>11</v>
      </c>
      <c r="B11310" s="14" t="s">
        <v>12</v>
      </c>
      <c r="C11310" s="40" t="s">
        <v>20703</v>
      </c>
      <c r="D11310" s="14" t="s">
        <v>26964</v>
      </c>
      <c r="E11310" s="13" t="s">
        <v>26965</v>
      </c>
      <c r="F11310" s="14" t="s">
        <v>26966</v>
      </c>
      <c r="G11310" s="14" t="s">
        <v>10445</v>
      </c>
      <c r="H11310" s="41" t="s">
        <v>6712</v>
      </c>
      <c r="I11310" s="42" t="s">
        <v>85</v>
      </c>
      <c r="J11310" s="46">
        <f t="shared" si="1"/>
        <v>65</v>
      </c>
      <c r="K11310" s="7" t="str">
        <f t="shared" si="2"/>
        <v>ENG30-08672397-nodeljenje</v>
      </c>
      <c r="L11310" s="7" t="str">
        <f>ifna(VLOOKUP(K11310,'Лист1'!D:E,2,false))</f>
        <v/>
      </c>
      <c r="M11310" s="9"/>
      <c r="N11310" s="9"/>
      <c r="O11310" s="9"/>
      <c r="P11310" s="9"/>
      <c r="Q11310" s="9"/>
      <c r="R11310" s="9"/>
    </row>
    <row r="11311" ht="15.75" customHeight="1">
      <c r="A11311" s="14" t="s">
        <v>11</v>
      </c>
      <c r="B11311" s="14" t="s">
        <v>12</v>
      </c>
      <c r="C11311" s="40" t="s">
        <v>26263</v>
      </c>
      <c r="D11311" s="14" t="s">
        <v>26964</v>
      </c>
      <c r="E11311" s="13" t="s">
        <v>26965</v>
      </c>
      <c r="F11311" s="14" t="s">
        <v>26966</v>
      </c>
      <c r="G11311" s="14" t="s">
        <v>10445</v>
      </c>
      <c r="H11311" s="41" t="s">
        <v>6712</v>
      </c>
      <c r="I11311" s="42" t="s">
        <v>85</v>
      </c>
      <c r="J11311" s="52">
        <f t="shared" si="1"/>
        <v>65</v>
      </c>
      <c r="K11311" s="7" t="str">
        <f t="shared" si="2"/>
        <v>ENG30-08672397-nopština</v>
      </c>
      <c r="L11311" s="7" t="str">
        <f>ifna(VLOOKUP(K11311,'Лист1'!D:E,2,false))</f>
        <v/>
      </c>
      <c r="M11311" s="9"/>
      <c r="N11311" s="9"/>
      <c r="O11311" s="9"/>
      <c r="P11311" s="9"/>
      <c r="Q11311" s="9"/>
      <c r="R11311" s="9"/>
    </row>
    <row r="11312" ht="15.75" customHeight="1">
      <c r="A11312" s="14" t="s">
        <v>11</v>
      </c>
      <c r="B11312" s="14" t="s">
        <v>12</v>
      </c>
      <c r="C11312" s="40" t="s">
        <v>26270</v>
      </c>
      <c r="D11312" s="14" t="s">
        <v>26967</v>
      </c>
      <c r="E11312" s="13" t="s">
        <v>26968</v>
      </c>
      <c r="F11312" s="14" t="s">
        <v>26969</v>
      </c>
      <c r="G11312" s="14" t="s">
        <v>6988</v>
      </c>
      <c r="H11312" s="41" t="s">
        <v>6712</v>
      </c>
      <c r="I11312" s="42" t="s">
        <v>85</v>
      </c>
      <c r="J11312" s="85">
        <f t="shared" si="1"/>
        <v>43</v>
      </c>
      <c r="K11312" s="7" t="str">
        <f t="shared" si="2"/>
        <v>ENG30-08672562-nnaselje</v>
      </c>
      <c r="L11312" s="7" t="str">
        <f>ifna(VLOOKUP(K11312,'Лист1'!D:E,2,false))</f>
        <v/>
      </c>
      <c r="M11312" s="9"/>
      <c r="N11312" s="9"/>
      <c r="O11312" s="9"/>
      <c r="P11312" s="9"/>
      <c r="Q11312" s="9"/>
      <c r="R11312" s="9"/>
    </row>
    <row r="11313" ht="15.75" customHeight="1">
      <c r="A11313" s="14" t="s">
        <v>11</v>
      </c>
      <c r="B11313" s="14" t="s">
        <v>12</v>
      </c>
      <c r="C11313" s="40" t="s">
        <v>26487</v>
      </c>
      <c r="D11313" s="14" t="s">
        <v>26967</v>
      </c>
      <c r="E11313" s="13" t="s">
        <v>26968</v>
      </c>
      <c r="F11313" s="14" t="s">
        <v>26969</v>
      </c>
      <c r="G11313" s="14" t="s">
        <v>6988</v>
      </c>
      <c r="H11313" s="41" t="s">
        <v>6712</v>
      </c>
      <c r="I11313" s="42" t="s">
        <v>85</v>
      </c>
      <c r="J11313" s="59">
        <f t="shared" si="1"/>
        <v>43</v>
      </c>
      <c r="K11313" s="7" t="str">
        <f t="shared" si="2"/>
        <v>ENG30-08672562-nnaseobina</v>
      </c>
      <c r="L11313" s="7" t="str">
        <f>ifna(VLOOKUP(K11313,'Лист1'!D:E,2,false))</f>
        <v/>
      </c>
      <c r="M11313" s="9"/>
      <c r="N11313" s="9"/>
      <c r="O11313" s="9"/>
      <c r="P11313" s="9"/>
      <c r="Q11313" s="9"/>
      <c r="R11313" s="9"/>
    </row>
    <row r="11314" ht="15.75" customHeight="1">
      <c r="A11314" s="14" t="s">
        <v>11</v>
      </c>
      <c r="B11314" s="14" t="s">
        <v>12</v>
      </c>
      <c r="C11314" s="40" t="s">
        <v>26274</v>
      </c>
      <c r="D11314" s="14" t="s">
        <v>26970</v>
      </c>
      <c r="E11314" s="13" t="s">
        <v>26971</v>
      </c>
      <c r="F11314" s="14" t="s">
        <v>26972</v>
      </c>
      <c r="G11314" s="14" t="s">
        <v>6988</v>
      </c>
      <c r="H11314" s="41" t="s">
        <v>6712</v>
      </c>
      <c r="I11314" s="42" t="s">
        <v>85</v>
      </c>
      <c r="J11314" s="68">
        <f t="shared" si="1"/>
        <v>22</v>
      </c>
      <c r="K11314" s="7" t="str">
        <f t="shared" si="2"/>
        <v>ENG30-08672738-nselo</v>
      </c>
      <c r="L11314" s="7" t="str">
        <f>ifna(VLOOKUP(K11314,'Лист1'!D:E,2,false))</f>
        <v/>
      </c>
      <c r="M11314" s="9"/>
      <c r="N11314" s="9"/>
      <c r="O11314" s="9"/>
      <c r="P11314" s="9"/>
      <c r="Q11314" s="9"/>
      <c r="R11314" s="9"/>
    </row>
    <row r="11315" ht="15.75" customHeight="1">
      <c r="A11315" s="14" t="s">
        <v>11</v>
      </c>
      <c r="B11315" s="14" t="s">
        <v>12</v>
      </c>
      <c r="C11315" s="40" t="s">
        <v>26973</v>
      </c>
      <c r="D11315" s="14" t="s">
        <v>26974</v>
      </c>
      <c r="E11315" s="13" t="s">
        <v>26975</v>
      </c>
      <c r="F11315" s="14" t="s">
        <v>26976</v>
      </c>
      <c r="G11315" s="14" t="s">
        <v>6772</v>
      </c>
      <c r="H11315" s="41" t="s">
        <v>6712</v>
      </c>
      <c r="I11315" s="42" t="s">
        <v>85</v>
      </c>
      <c r="J11315" s="37">
        <f t="shared" si="1"/>
        <v>63</v>
      </c>
      <c r="K11315" s="7" t="str">
        <f t="shared" si="2"/>
        <v>ENG30-08677628-nlokacija</v>
      </c>
      <c r="L11315" s="7" t="str">
        <f>ifna(VLOOKUP(K11315,'Лист1'!D:E,2,false))</f>
        <v/>
      </c>
      <c r="M11315" s="9"/>
      <c r="N11315" s="9"/>
      <c r="O11315" s="9"/>
      <c r="P11315" s="9"/>
      <c r="Q11315" s="9"/>
      <c r="R11315" s="9"/>
    </row>
    <row r="11316" ht="15.75" customHeight="1">
      <c r="A11316" s="14" t="s">
        <v>11</v>
      </c>
      <c r="B11316" s="14" t="s">
        <v>12</v>
      </c>
      <c r="C11316" s="40" t="s">
        <v>9177</v>
      </c>
      <c r="D11316" s="14" t="s">
        <v>26977</v>
      </c>
      <c r="E11316" s="13" t="s">
        <v>26978</v>
      </c>
      <c r="F11316" s="14" t="s">
        <v>9177</v>
      </c>
      <c r="G11316" s="14" t="s">
        <v>6772</v>
      </c>
      <c r="H11316" s="41" t="s">
        <v>6712</v>
      </c>
      <c r="I11316" s="42" t="s">
        <v>85</v>
      </c>
      <c r="J11316" s="48">
        <f t="shared" si="1"/>
        <v>26</v>
      </c>
      <c r="K11316" s="7" t="str">
        <f t="shared" si="2"/>
        <v>ENG30-08681222-ntok</v>
      </c>
      <c r="L11316" s="7" t="str">
        <f>ifna(VLOOKUP(K11316,'Лист1'!D:E,2,false))</f>
        <v/>
      </c>
      <c r="M11316" s="9"/>
      <c r="N11316" s="9"/>
      <c r="O11316" s="9"/>
      <c r="P11316" s="9"/>
      <c r="Q11316" s="9"/>
      <c r="R11316" s="9"/>
    </row>
    <row r="11317" ht="15.75" customHeight="1">
      <c r="A11317" s="14" t="s">
        <v>11</v>
      </c>
      <c r="B11317" s="14" t="s">
        <v>12</v>
      </c>
      <c r="C11317" s="40" t="s">
        <v>26979</v>
      </c>
      <c r="D11317" s="14" t="s">
        <v>26980</v>
      </c>
      <c r="E11317" s="13" t="s">
        <v>26981</v>
      </c>
      <c r="F11317" s="14" t="s">
        <v>26979</v>
      </c>
      <c r="G11317" s="14" t="s">
        <v>16715</v>
      </c>
      <c r="H11317" s="41" t="s">
        <v>6712</v>
      </c>
      <c r="I11317" s="42" t="s">
        <v>85</v>
      </c>
      <c r="J11317" s="61">
        <f t="shared" si="1"/>
        <v>116</v>
      </c>
      <c r="K11317" s="7" t="str">
        <f t="shared" si="2"/>
        <v>ENG30-08684769-nzenit</v>
      </c>
      <c r="L11317" s="7" t="str">
        <f>ifna(VLOOKUP(K11317,'Лист1'!D:E,2,false))</f>
        <v/>
      </c>
      <c r="M11317" s="9"/>
      <c r="N11317" s="9"/>
      <c r="O11317" s="9"/>
      <c r="P11317" s="9"/>
      <c r="Q11317" s="9"/>
      <c r="R11317" s="9"/>
    </row>
    <row r="11318" ht="15.75" customHeight="1">
      <c r="A11318" s="14" t="s">
        <v>11</v>
      </c>
      <c r="B11318" s="14" t="s">
        <v>12</v>
      </c>
      <c r="C11318" s="40" t="s">
        <v>19896</v>
      </c>
      <c r="D11318" s="14" t="s">
        <v>26982</v>
      </c>
      <c r="E11318" s="13" t="s">
        <v>26983</v>
      </c>
      <c r="F11318" s="14" t="s">
        <v>19896</v>
      </c>
      <c r="G11318" s="14" t="s">
        <v>6988</v>
      </c>
      <c r="H11318" s="41" t="s">
        <v>6712</v>
      </c>
      <c r="I11318" s="42" t="s">
        <v>85</v>
      </c>
      <c r="J11318" s="78">
        <f t="shared" si="1"/>
        <v>69</v>
      </c>
      <c r="K11318" s="7" t="str">
        <f t="shared" si="2"/>
        <v>ENG30-08688247-nzona</v>
      </c>
      <c r="L11318" s="7" t="str">
        <f>ifna(VLOOKUP(K11318,'Лист1'!D:E,2,false))</f>
        <v/>
      </c>
      <c r="M11318" s="9"/>
      <c r="N11318" s="9"/>
      <c r="O11318" s="9"/>
      <c r="P11318" s="9"/>
      <c r="Q11318" s="9"/>
      <c r="R11318" s="9"/>
    </row>
    <row r="11319" ht="15.75" customHeight="1">
      <c r="A11319" s="14" t="s">
        <v>11</v>
      </c>
      <c r="B11319" s="14" t="s">
        <v>12</v>
      </c>
      <c r="C11319" s="40" t="s">
        <v>21079</v>
      </c>
      <c r="D11319" s="14" t="s">
        <v>26984</v>
      </c>
      <c r="E11319" s="13" t="s">
        <v>26985</v>
      </c>
      <c r="F11319" s="14" t="s">
        <v>26986</v>
      </c>
      <c r="G11319" s="14" t="s">
        <v>10445</v>
      </c>
      <c r="H11319" s="41" t="s">
        <v>6712</v>
      </c>
      <c r="I11319" s="42" t="s">
        <v>85</v>
      </c>
      <c r="J11319" s="58">
        <f t="shared" si="1"/>
        <v>106</v>
      </c>
      <c r="K11319" s="7" t="str">
        <f t="shared" si="2"/>
        <v>ENG30-08757926-nprag</v>
      </c>
      <c r="L11319" s="7" t="str">
        <f>ifna(VLOOKUP(K11319,'Лист1'!D:E,2,false))</f>
        <v>briši</v>
      </c>
      <c r="M11319" s="9"/>
      <c r="N11319" s="9"/>
      <c r="O11319" s="9"/>
      <c r="P11319" s="9"/>
      <c r="Q11319" s="9"/>
      <c r="R11319" s="9"/>
    </row>
    <row r="11320" ht="15.75" customHeight="1">
      <c r="A11320" s="14" t="s">
        <v>11</v>
      </c>
      <c r="B11320" s="14" t="s">
        <v>12</v>
      </c>
      <c r="C11320" s="40" t="s">
        <v>26987</v>
      </c>
      <c r="D11320" s="14" t="s">
        <v>26988</v>
      </c>
      <c r="E11320" s="13" t="s">
        <v>26989</v>
      </c>
      <c r="F11320" s="14" t="s">
        <v>26987</v>
      </c>
      <c r="G11320" s="14" t="s">
        <v>10445</v>
      </c>
      <c r="H11320" s="41" t="s">
        <v>6712</v>
      </c>
      <c r="I11320" s="42" t="s">
        <v>85</v>
      </c>
      <c r="J11320" s="50">
        <f t="shared" si="1"/>
        <v>28</v>
      </c>
      <c r="K11320" s="7" t="str">
        <f t="shared" si="2"/>
        <v>ENG30-08896327-nsultanat</v>
      </c>
      <c r="L11320" s="7" t="str">
        <f>ifna(VLOOKUP(K11320,'Лист1'!D:E,2,false))</f>
        <v/>
      </c>
      <c r="M11320" s="9"/>
      <c r="N11320" s="9"/>
      <c r="O11320" s="9"/>
      <c r="P11320" s="9"/>
      <c r="Q11320" s="9"/>
      <c r="R11320" s="9"/>
    </row>
    <row r="11321" ht="15.75" customHeight="1">
      <c r="A11321" s="14" t="s">
        <v>11</v>
      </c>
      <c r="B11321" s="14" t="s">
        <v>12</v>
      </c>
      <c r="C11321" s="40" t="s">
        <v>6860</v>
      </c>
      <c r="D11321" s="14" t="s">
        <v>26990</v>
      </c>
      <c r="E11321" s="13" t="s">
        <v>26991</v>
      </c>
      <c r="F11321" s="14" t="s">
        <v>6860</v>
      </c>
      <c r="G11321" s="14" t="s">
        <v>6772</v>
      </c>
      <c r="H11321" s="41" t="s">
        <v>6712</v>
      </c>
      <c r="I11321" s="42" t="s">
        <v>85</v>
      </c>
      <c r="J11321" s="28">
        <f t="shared" si="1"/>
        <v>32</v>
      </c>
      <c r="K11321" s="7" t="str">
        <f t="shared" si="2"/>
        <v>ENG30-09178727-nživot</v>
      </c>
      <c r="L11321" s="7" t="str">
        <f>ifna(VLOOKUP(K11321,'Лист1'!D:E,2,false))</f>
        <v/>
      </c>
      <c r="M11321" s="9"/>
      <c r="N11321" s="9"/>
      <c r="O11321" s="9"/>
      <c r="P11321" s="9"/>
      <c r="Q11321" s="9"/>
      <c r="R11321" s="9"/>
    </row>
    <row r="11322" ht="15.75" customHeight="1">
      <c r="A11322" s="14" t="s">
        <v>11</v>
      </c>
      <c r="B11322" s="14" t="s">
        <v>12</v>
      </c>
      <c r="C11322" s="40" t="s">
        <v>23500</v>
      </c>
      <c r="D11322" s="14" t="s">
        <v>26992</v>
      </c>
      <c r="E11322" s="13" t="s">
        <v>26993</v>
      </c>
      <c r="F11322" s="14" t="s">
        <v>26994</v>
      </c>
      <c r="G11322" s="14" t="s">
        <v>6772</v>
      </c>
      <c r="H11322" s="41" t="s">
        <v>6712</v>
      </c>
      <c r="I11322" s="42" t="s">
        <v>85</v>
      </c>
      <c r="J11322" s="33">
        <f t="shared" si="1"/>
        <v>74</v>
      </c>
      <c r="K11322" s="7" t="str">
        <f t="shared" si="2"/>
        <v>ENG30-09179606-nrazlog</v>
      </c>
      <c r="L11322" s="7" t="str">
        <f>ifna(VLOOKUP(K11322,'Лист1'!D:E,2,false))</f>
        <v/>
      </c>
      <c r="M11322" s="9"/>
      <c r="N11322" s="9"/>
      <c r="O11322" s="9"/>
      <c r="P11322" s="9"/>
      <c r="Q11322" s="9"/>
      <c r="R11322" s="9"/>
    </row>
    <row r="11323" ht="15.75" customHeight="1">
      <c r="A11323" s="14" t="s">
        <v>11</v>
      </c>
      <c r="B11323" s="14" t="s">
        <v>12</v>
      </c>
      <c r="C11323" s="40" t="s">
        <v>23448</v>
      </c>
      <c r="D11323" s="14" t="s">
        <v>26992</v>
      </c>
      <c r="E11323" s="13" t="s">
        <v>26993</v>
      </c>
      <c r="F11323" s="14" t="s">
        <v>26994</v>
      </c>
      <c r="G11323" s="14" t="s">
        <v>6772</v>
      </c>
      <c r="H11323" s="41" t="s">
        <v>6712</v>
      </c>
      <c r="I11323" s="42" t="s">
        <v>85</v>
      </c>
      <c r="J11323" s="35">
        <f t="shared" si="1"/>
        <v>74</v>
      </c>
      <c r="K11323" s="7" t="str">
        <f t="shared" si="2"/>
        <v>ENG30-09179606-nsvrha</v>
      </c>
      <c r="L11323" s="7" t="str">
        <f>ifna(VLOOKUP(K11323,'Лист1'!D:E,2,false))</f>
        <v/>
      </c>
      <c r="M11323" s="9"/>
      <c r="N11323" s="9"/>
      <c r="O11323" s="9"/>
      <c r="P11323" s="9"/>
      <c r="Q11323" s="9"/>
      <c r="R11323" s="9"/>
    </row>
    <row r="11324" ht="15.75" customHeight="1">
      <c r="A11324" s="14" t="s">
        <v>11</v>
      </c>
      <c r="B11324" s="14" t="s">
        <v>12</v>
      </c>
      <c r="C11324" s="40" t="s">
        <v>14287</v>
      </c>
      <c r="D11324" s="14" t="s">
        <v>26995</v>
      </c>
      <c r="E11324" s="13" t="s">
        <v>26996</v>
      </c>
      <c r="F11324" s="14" t="s">
        <v>26997</v>
      </c>
      <c r="G11324" s="14" t="s">
        <v>6772</v>
      </c>
      <c r="H11324" s="41" t="s">
        <v>6712</v>
      </c>
      <c r="I11324" s="42" t="s">
        <v>85</v>
      </c>
      <c r="J11324" s="52">
        <f t="shared" si="1"/>
        <v>28</v>
      </c>
      <c r="K11324" s="7" t="str">
        <f t="shared" si="2"/>
        <v>ENG30-09179776-npodsticaj</v>
      </c>
      <c r="L11324" s="7" t="str">
        <f>ifna(VLOOKUP(K11324,'Лист1'!D:E,2,false))</f>
        <v/>
      </c>
      <c r="M11324" s="9"/>
      <c r="N11324" s="9"/>
      <c r="O11324" s="9"/>
      <c r="P11324" s="9"/>
      <c r="Q11324" s="9"/>
      <c r="R11324" s="9"/>
    </row>
    <row r="11325" ht="15.75" customHeight="1">
      <c r="A11325" s="14" t="s">
        <v>11</v>
      </c>
      <c r="B11325" s="14" t="s">
        <v>12</v>
      </c>
      <c r="C11325" s="40" t="s">
        <v>26998</v>
      </c>
      <c r="D11325" s="14" t="s">
        <v>26999</v>
      </c>
      <c r="E11325" s="13" t="s">
        <v>27000</v>
      </c>
      <c r="F11325" s="14" t="s">
        <v>26998</v>
      </c>
      <c r="G11325" s="14"/>
      <c r="H11325" s="41" t="s">
        <v>6712</v>
      </c>
      <c r="I11325" s="42" t="s">
        <v>85</v>
      </c>
      <c r="J11325" s="48">
        <f t="shared" si="1"/>
        <v>64</v>
      </c>
      <c r="K11325" s="7" t="str">
        <f t="shared" si="2"/>
        <v>ENG30-09190918-nuzročnik</v>
      </c>
      <c r="L11325" s="7" t="str">
        <f>ifna(VLOOKUP(K11325,'Лист1'!D:E,2,false))</f>
        <v/>
      </c>
      <c r="M11325" s="9"/>
      <c r="N11325" s="9"/>
      <c r="O11325" s="9"/>
      <c r="P11325" s="9"/>
      <c r="Q11325" s="9"/>
      <c r="R11325" s="9"/>
    </row>
    <row r="11326" ht="15.75" customHeight="1">
      <c r="A11326" s="14" t="s">
        <v>11</v>
      </c>
      <c r="B11326" s="14" t="s">
        <v>12</v>
      </c>
      <c r="C11326" s="40" t="s">
        <v>9150</v>
      </c>
      <c r="D11326" s="14" t="s">
        <v>27001</v>
      </c>
      <c r="E11326" s="13" t="s">
        <v>27002</v>
      </c>
      <c r="F11326" s="14" t="s">
        <v>27003</v>
      </c>
      <c r="G11326" s="14" t="s">
        <v>6988</v>
      </c>
      <c r="H11326" s="41" t="s">
        <v>6712</v>
      </c>
      <c r="I11326" s="42" t="s">
        <v>85</v>
      </c>
      <c r="J11326" s="30">
        <f t="shared" si="1"/>
        <v>29</v>
      </c>
      <c r="K11326" s="7" t="str">
        <f t="shared" si="2"/>
        <v>ENG30-09206985-nuspon</v>
      </c>
      <c r="L11326" s="7" t="str">
        <f>ifna(VLOOKUP(K11326,'Лист1'!D:E,2,false))</f>
        <v/>
      </c>
      <c r="M11326" s="9"/>
      <c r="N11326" s="9"/>
      <c r="O11326" s="9"/>
      <c r="P11326" s="9"/>
      <c r="Q11326" s="9"/>
      <c r="R11326" s="9"/>
    </row>
    <row r="11327" ht="15.75" customHeight="1">
      <c r="A11327" s="14" t="s">
        <v>11</v>
      </c>
      <c r="B11327" s="14" t="s">
        <v>12</v>
      </c>
      <c r="C11327" s="40" t="s">
        <v>27004</v>
      </c>
      <c r="D11327" s="14" t="s">
        <v>27005</v>
      </c>
      <c r="E11327" s="13" t="s">
        <v>27006</v>
      </c>
      <c r="F11327" s="14" t="s">
        <v>27007</v>
      </c>
      <c r="G11327" s="14" t="s">
        <v>16715</v>
      </c>
      <c r="H11327" s="41" t="s">
        <v>6712</v>
      </c>
      <c r="I11327" s="42" t="s">
        <v>85</v>
      </c>
      <c r="J11327" s="38">
        <f t="shared" si="1"/>
        <v>108</v>
      </c>
      <c r="K11327" s="7" t="str">
        <f t="shared" si="2"/>
        <v>ENG30-09208702-nasteroid</v>
      </c>
      <c r="L11327" s="7" t="str">
        <f>ifna(VLOOKUP(K11327,'Лист1'!D:E,2,false))</f>
        <v/>
      </c>
      <c r="M11327" s="9"/>
      <c r="N11327" s="9"/>
      <c r="O11327" s="9"/>
      <c r="P11327" s="9"/>
      <c r="Q11327" s="9"/>
      <c r="R11327" s="9"/>
    </row>
    <row r="11328" ht="15.75" customHeight="1">
      <c r="A11328" s="14" t="s">
        <v>11</v>
      </c>
      <c r="B11328" s="14" t="s">
        <v>12</v>
      </c>
      <c r="C11328" s="40" t="s">
        <v>22227</v>
      </c>
      <c r="D11328" s="14" t="s">
        <v>27008</v>
      </c>
      <c r="E11328" s="13" t="s">
        <v>27009</v>
      </c>
      <c r="F11328" s="14" t="s">
        <v>22227</v>
      </c>
      <c r="G11328" s="14" t="s">
        <v>7004</v>
      </c>
      <c r="H11328" s="41" t="s">
        <v>6712</v>
      </c>
      <c r="I11328" s="42" t="s">
        <v>85</v>
      </c>
      <c r="J11328" s="30">
        <f t="shared" si="1"/>
        <v>49</v>
      </c>
      <c r="K11328" s="7" t="str">
        <f t="shared" si="2"/>
        <v>ENG30-09210604-natmosfera</v>
      </c>
      <c r="L11328" s="7" t="str">
        <f>ifna(VLOOKUP(K11328,'Лист1'!D:E,2,false))</f>
        <v/>
      </c>
      <c r="M11328" s="9"/>
      <c r="N11328" s="9"/>
      <c r="O11328" s="9"/>
      <c r="P11328" s="9"/>
      <c r="Q11328" s="9"/>
      <c r="R11328" s="9"/>
    </row>
    <row r="11329" ht="15.75" customHeight="1">
      <c r="A11329" s="14" t="s">
        <v>11</v>
      </c>
      <c r="B11329" s="14" t="s">
        <v>12</v>
      </c>
      <c r="C11329" s="40" t="s">
        <v>20082</v>
      </c>
      <c r="D11329" s="14" t="s">
        <v>27010</v>
      </c>
      <c r="E11329" s="13" t="s">
        <v>27011</v>
      </c>
      <c r="F11329" s="14" t="s">
        <v>27012</v>
      </c>
      <c r="G11329" s="14" t="s">
        <v>6815</v>
      </c>
      <c r="H11329" s="41" t="s">
        <v>6712</v>
      </c>
      <c r="I11329" s="42" t="s">
        <v>85</v>
      </c>
      <c r="J11329" s="39">
        <f t="shared" si="1"/>
        <v>72</v>
      </c>
      <c r="K11329" s="7" t="str">
        <f t="shared" si="2"/>
        <v>ENG30-09214581-nbarijera</v>
      </c>
      <c r="L11329" s="7" t="str">
        <f>ifna(VLOOKUP(K11329,'Лист1'!D:E,2,false))</f>
        <v/>
      </c>
      <c r="M11329" s="9"/>
      <c r="N11329" s="9"/>
      <c r="O11329" s="9"/>
      <c r="P11329" s="9"/>
      <c r="Q11329" s="9"/>
      <c r="R11329" s="9"/>
    </row>
    <row r="11330" ht="15.75" customHeight="1">
      <c r="A11330" s="14" t="s">
        <v>11</v>
      </c>
      <c r="B11330" s="14" t="s">
        <v>12</v>
      </c>
      <c r="C11330" s="40" t="s">
        <v>22053</v>
      </c>
      <c r="D11330" s="14" t="s">
        <v>27010</v>
      </c>
      <c r="E11330" s="13" t="s">
        <v>27011</v>
      </c>
      <c r="F11330" s="14" t="s">
        <v>27012</v>
      </c>
      <c r="G11330" s="14" t="s">
        <v>6815</v>
      </c>
      <c r="H11330" s="41" t="s">
        <v>6712</v>
      </c>
      <c r="I11330" s="42" t="s">
        <v>85</v>
      </c>
      <c r="J11330" s="51">
        <f t="shared" si="1"/>
        <v>72</v>
      </c>
      <c r="K11330" s="7" t="str">
        <f t="shared" si="2"/>
        <v>ENG30-09214581-nzid</v>
      </c>
      <c r="L11330" s="7" t="str">
        <f>ifna(VLOOKUP(K11330,'Лист1'!D:E,2,false))</f>
        <v/>
      </c>
      <c r="M11330" s="9"/>
      <c r="N11330" s="9"/>
      <c r="O11330" s="9"/>
      <c r="P11330" s="9"/>
      <c r="Q11330" s="9"/>
      <c r="R11330" s="9"/>
    </row>
    <row r="11331" ht="15.75" customHeight="1">
      <c r="A11331" s="14" t="s">
        <v>11</v>
      </c>
      <c r="B11331" s="14" t="s">
        <v>12</v>
      </c>
      <c r="C11331" s="40" t="s">
        <v>27013</v>
      </c>
      <c r="D11331" s="14" t="s">
        <v>27014</v>
      </c>
      <c r="E11331" s="13" t="s">
        <v>27015</v>
      </c>
      <c r="F11331" s="14" t="s">
        <v>27013</v>
      </c>
      <c r="G11331" s="14" t="s">
        <v>6988</v>
      </c>
      <c r="H11331" s="41" t="s">
        <v>6712</v>
      </c>
      <c r="I11331" s="42" t="s">
        <v>85</v>
      </c>
      <c r="J11331" s="43">
        <f t="shared" si="1"/>
        <v>35</v>
      </c>
      <c r="K11331" s="7" t="str">
        <f t="shared" si="2"/>
        <v>ENG30-09215664-nzaliv</v>
      </c>
      <c r="L11331" s="7" t="str">
        <f>ifna(VLOOKUP(K11331,'Лист1'!D:E,2,false))</f>
        <v/>
      </c>
      <c r="M11331" s="9"/>
      <c r="N11331" s="9"/>
      <c r="O11331" s="9"/>
      <c r="P11331" s="9"/>
      <c r="Q11331" s="9"/>
      <c r="R11331" s="9"/>
    </row>
    <row r="11332" ht="15.75" customHeight="1">
      <c r="A11332" s="14" t="s">
        <v>11</v>
      </c>
      <c r="B11332" s="14" t="s">
        <v>12</v>
      </c>
      <c r="C11332" s="40" t="s">
        <v>27016</v>
      </c>
      <c r="D11332" s="14" t="s">
        <v>27017</v>
      </c>
      <c r="E11332" s="13" t="s">
        <v>27018</v>
      </c>
      <c r="F11332" s="14" t="s">
        <v>27016</v>
      </c>
      <c r="G11332" s="14" t="s">
        <v>10090</v>
      </c>
      <c r="H11332" s="41" t="s">
        <v>6712</v>
      </c>
      <c r="I11332" s="42" t="s">
        <v>85</v>
      </c>
      <c r="J11332" s="43">
        <f t="shared" si="1"/>
        <v>52</v>
      </c>
      <c r="K11332" s="7" t="str">
        <f t="shared" si="2"/>
        <v>ENG30-09217230-nplaža</v>
      </c>
      <c r="L11332" s="7" t="str">
        <f>ifna(VLOOKUP(K11332,'Лист1'!D:E,2,false))</f>
        <v/>
      </c>
      <c r="M11332" s="9"/>
      <c r="N11332" s="9"/>
      <c r="O11332" s="9"/>
      <c r="P11332" s="9"/>
      <c r="Q11332" s="9"/>
      <c r="R11332" s="9"/>
    </row>
    <row r="11333" ht="15.75" customHeight="1">
      <c r="A11333" s="14" t="s">
        <v>11</v>
      </c>
      <c r="B11333" s="14" t="s">
        <v>12</v>
      </c>
      <c r="C11333" s="40" t="s">
        <v>21315</v>
      </c>
      <c r="D11333" s="14" t="s">
        <v>27019</v>
      </c>
      <c r="E11333" s="13" t="s">
        <v>27020</v>
      </c>
      <c r="F11333" s="14" t="s">
        <v>27021</v>
      </c>
      <c r="G11333" s="14" t="s">
        <v>10090</v>
      </c>
      <c r="H11333" s="41" t="s">
        <v>6712</v>
      </c>
      <c r="I11333" s="42" t="s">
        <v>85</v>
      </c>
      <c r="J11333" s="26">
        <f t="shared" si="1"/>
        <v>51</v>
      </c>
      <c r="K11333" s="7" t="str">
        <f t="shared" si="2"/>
        <v>ENG30-09217638-nkorito</v>
      </c>
      <c r="L11333" s="7" t="str">
        <f>ifna(VLOOKUP(K11333,'Лист1'!D:E,2,false))</f>
        <v/>
      </c>
      <c r="M11333" s="9"/>
      <c r="N11333" s="9"/>
      <c r="O11333" s="9"/>
      <c r="P11333" s="9"/>
      <c r="Q11333" s="9"/>
      <c r="R11333" s="9"/>
    </row>
    <row r="11334" ht="15.75" customHeight="1">
      <c r="A11334" s="14" t="s">
        <v>11</v>
      </c>
      <c r="B11334" s="14" t="s">
        <v>12</v>
      </c>
      <c r="C11334" s="40" t="s">
        <v>15050</v>
      </c>
      <c r="D11334" s="14" t="s">
        <v>27022</v>
      </c>
      <c r="E11334" s="13" t="s">
        <v>27023</v>
      </c>
      <c r="F11334" s="14" t="s">
        <v>15050</v>
      </c>
      <c r="G11334" s="14"/>
      <c r="H11334" s="41" t="s">
        <v>6712</v>
      </c>
      <c r="I11334" s="42" t="s">
        <v>85</v>
      </c>
      <c r="J11334" s="45">
        <f t="shared" si="1"/>
        <v>163</v>
      </c>
      <c r="K11334" s="7" t="str">
        <f t="shared" si="2"/>
        <v>ENG30-09217867-nsloj</v>
      </c>
      <c r="L11334" s="7" t="str">
        <f>ifna(VLOOKUP(K11334,'Лист1'!D:E,2,false))</f>
        <v/>
      </c>
      <c r="M11334" s="9"/>
      <c r="N11334" s="9"/>
      <c r="O11334" s="9"/>
      <c r="P11334" s="9"/>
      <c r="Q11334" s="9"/>
      <c r="R11334" s="9"/>
    </row>
    <row r="11335" ht="15.75" customHeight="1">
      <c r="A11335" s="14" t="s">
        <v>11</v>
      </c>
      <c r="B11335" s="14" t="s">
        <v>12</v>
      </c>
      <c r="C11335" s="40" t="s">
        <v>20250</v>
      </c>
      <c r="D11335" s="14" t="s">
        <v>27024</v>
      </c>
      <c r="E11335" s="13" t="s">
        <v>27025</v>
      </c>
      <c r="F11335" s="14" t="s">
        <v>20250</v>
      </c>
      <c r="G11335" s="14" t="s">
        <v>7954</v>
      </c>
      <c r="H11335" s="41" t="s">
        <v>6712</v>
      </c>
      <c r="I11335" s="42" t="s">
        <v>85</v>
      </c>
      <c r="J11335" s="27">
        <f t="shared" si="1"/>
        <v>81</v>
      </c>
      <c r="K11335" s="7" t="str">
        <f t="shared" si="2"/>
        <v>ENG30-09224911-ntelo</v>
      </c>
      <c r="L11335" s="7" t="str">
        <f>ifna(VLOOKUP(K11335,'Лист1'!D:E,2,false))</f>
        <v/>
      </c>
      <c r="M11335" s="9"/>
      <c r="N11335" s="9"/>
      <c r="O11335" s="9"/>
      <c r="P11335" s="9"/>
      <c r="Q11335" s="9"/>
      <c r="R11335" s="9"/>
    </row>
    <row r="11336" ht="15.75" customHeight="1">
      <c r="A11336" s="14" t="s">
        <v>11</v>
      </c>
      <c r="B11336" s="14" t="s">
        <v>12</v>
      </c>
      <c r="C11336" s="40" t="s">
        <v>19915</v>
      </c>
      <c r="D11336" s="14" t="s">
        <v>27026</v>
      </c>
      <c r="E11336" s="13" t="s">
        <v>27027</v>
      </c>
      <c r="F11336" s="14" t="s">
        <v>19915</v>
      </c>
      <c r="G11336" s="14" t="s">
        <v>6988</v>
      </c>
      <c r="H11336" s="41" t="s">
        <v>6712</v>
      </c>
      <c r="I11336" s="42" t="s">
        <v>85</v>
      </c>
      <c r="J11336" s="17">
        <f t="shared" si="1"/>
        <v>35</v>
      </c>
      <c r="K11336" s="7" t="str">
        <f t="shared" si="2"/>
        <v>ENG30-09228324-npritoka</v>
      </c>
      <c r="L11336" s="7" t="str">
        <f>ifna(VLOOKUP(K11336,'Лист1'!D:E,2,false))</f>
        <v/>
      </c>
      <c r="M11336" s="9"/>
      <c r="N11336" s="9"/>
      <c r="O11336" s="9"/>
      <c r="P11336" s="9"/>
      <c r="Q11336" s="9"/>
      <c r="R11336" s="9"/>
    </row>
    <row r="11337" ht="15.75" customHeight="1">
      <c r="A11337" s="14" t="s">
        <v>11</v>
      </c>
      <c r="B11337" s="14" t="s">
        <v>12</v>
      </c>
      <c r="C11337" s="40" t="s">
        <v>27028</v>
      </c>
      <c r="D11337" s="14" t="s">
        <v>27029</v>
      </c>
      <c r="E11337" s="13" t="s">
        <v>27030</v>
      </c>
      <c r="F11337" s="14" t="s">
        <v>27028</v>
      </c>
      <c r="G11337" s="14" t="s">
        <v>6988</v>
      </c>
      <c r="H11337" s="41" t="s">
        <v>6712</v>
      </c>
      <c r="I11337" s="42" t="s">
        <v>85</v>
      </c>
      <c r="J11337" s="92">
        <f t="shared" si="1"/>
        <v>56</v>
      </c>
      <c r="K11337" s="7" t="str">
        <f t="shared" si="2"/>
        <v>ENG30-09233446-nkanjon</v>
      </c>
      <c r="L11337" s="7" t="str">
        <f>ifna(VLOOKUP(K11337,'Лист1'!D:E,2,false))</f>
        <v/>
      </c>
      <c r="M11337" s="9"/>
      <c r="N11337" s="9"/>
      <c r="O11337" s="9"/>
      <c r="P11337" s="9"/>
      <c r="Q11337" s="9"/>
      <c r="R11337" s="9"/>
    </row>
    <row r="11338" ht="15.75" customHeight="1">
      <c r="A11338" s="14" t="s">
        <v>11</v>
      </c>
      <c r="B11338" s="14" t="s">
        <v>12</v>
      </c>
      <c r="C11338" s="40" t="s">
        <v>27031</v>
      </c>
      <c r="D11338" s="14" t="s">
        <v>27032</v>
      </c>
      <c r="E11338" s="13" t="s">
        <v>27033</v>
      </c>
      <c r="F11338" s="14" t="s">
        <v>27031</v>
      </c>
      <c r="G11338" s="14" t="s">
        <v>8949</v>
      </c>
      <c r="H11338" s="41" t="s">
        <v>6712</v>
      </c>
      <c r="I11338" s="42" t="s">
        <v>85</v>
      </c>
      <c r="J11338" s="25">
        <f t="shared" si="1"/>
        <v>79</v>
      </c>
      <c r="K11338" s="7" t="str">
        <f t="shared" si="2"/>
        <v>ENG30-09238926-npećina</v>
      </c>
      <c r="L11338" s="7" t="str">
        <f>ifna(VLOOKUP(K11338,'Лист1'!D:E,2,false))</f>
        <v/>
      </c>
      <c r="M11338" s="9"/>
      <c r="N11338" s="9"/>
      <c r="O11338" s="9"/>
      <c r="P11338" s="9"/>
      <c r="Q11338" s="9"/>
      <c r="R11338" s="9"/>
    </row>
    <row r="11339" ht="15.75" customHeight="1">
      <c r="A11339" s="14" t="s">
        <v>11</v>
      </c>
      <c r="B11339" s="14" t="s">
        <v>12</v>
      </c>
      <c r="C11339" s="40" t="s">
        <v>27031</v>
      </c>
      <c r="D11339" s="14" t="s">
        <v>27034</v>
      </c>
      <c r="E11339" s="13" t="s">
        <v>27035</v>
      </c>
      <c r="F11339" s="14" t="s">
        <v>27036</v>
      </c>
      <c r="G11339" s="14" t="s">
        <v>8949</v>
      </c>
      <c r="H11339" s="41" t="s">
        <v>6712</v>
      </c>
      <c r="I11339" s="42" t="s">
        <v>85</v>
      </c>
      <c r="J11339" s="85">
        <f t="shared" si="1"/>
        <v>40</v>
      </c>
      <c r="K11339" s="7" t="str">
        <f t="shared" si="2"/>
        <v>ENG30-09239302-npećina</v>
      </c>
      <c r="L11339" s="7" t="str">
        <f>ifna(VLOOKUP(K11339,'Лист1'!D:E,2,false))</f>
        <v/>
      </c>
      <c r="M11339" s="9"/>
      <c r="N11339" s="9"/>
      <c r="O11339" s="9"/>
      <c r="P11339" s="9"/>
      <c r="Q11339" s="9"/>
      <c r="R11339" s="9"/>
    </row>
    <row r="11340" ht="15.75" customHeight="1">
      <c r="A11340" s="14" t="s">
        <v>11</v>
      </c>
      <c r="B11340" s="14" t="s">
        <v>12</v>
      </c>
      <c r="C11340" s="40" t="s">
        <v>27031</v>
      </c>
      <c r="D11340" s="14" t="s">
        <v>27037</v>
      </c>
      <c r="E11340" s="13" t="s">
        <v>27038</v>
      </c>
      <c r="F11340" s="14" t="s">
        <v>27036</v>
      </c>
      <c r="G11340" s="14" t="s">
        <v>8949</v>
      </c>
      <c r="H11340" s="41" t="s">
        <v>6712</v>
      </c>
      <c r="I11340" s="42" t="s">
        <v>85</v>
      </c>
      <c r="J11340" s="43">
        <f t="shared" si="1"/>
        <v>41</v>
      </c>
      <c r="K11340" s="7" t="str">
        <f t="shared" si="2"/>
        <v>ENG30-09239451-npećina</v>
      </c>
      <c r="L11340" s="7" t="str">
        <f>ifna(VLOOKUP(K11340,'Лист1'!D:E,2,false))</f>
        <v/>
      </c>
      <c r="M11340" s="9"/>
      <c r="N11340" s="9"/>
      <c r="O11340" s="9"/>
      <c r="P11340" s="9"/>
      <c r="Q11340" s="9"/>
      <c r="R11340" s="9"/>
    </row>
    <row r="11341" ht="15.75" customHeight="1">
      <c r="A11341" s="14" t="s">
        <v>11</v>
      </c>
      <c r="B11341" s="14" t="s">
        <v>12</v>
      </c>
      <c r="C11341" s="40" t="s">
        <v>20497</v>
      </c>
      <c r="D11341" s="14" t="s">
        <v>27039</v>
      </c>
      <c r="E11341" s="13" t="s">
        <v>27040</v>
      </c>
      <c r="F11341" s="14" t="s">
        <v>20497</v>
      </c>
      <c r="G11341" s="14" t="s">
        <v>6988</v>
      </c>
      <c r="H11341" s="41" t="s">
        <v>6712</v>
      </c>
      <c r="I11341" s="42" t="s">
        <v>85</v>
      </c>
      <c r="J11341" s="63">
        <f t="shared" si="1"/>
        <v>117</v>
      </c>
      <c r="K11341" s="7" t="str">
        <f t="shared" si="2"/>
        <v>ENG30-09241247-nkanal</v>
      </c>
      <c r="L11341" s="7" t="str">
        <f>ifna(VLOOKUP(K11341,'Лист1'!D:E,2,false))</f>
        <v/>
      </c>
      <c r="M11341" s="9"/>
      <c r="N11341" s="9"/>
      <c r="O11341" s="9"/>
      <c r="P11341" s="9"/>
      <c r="Q11341" s="9"/>
      <c r="R11341" s="9"/>
    </row>
    <row r="11342" ht="15.75" customHeight="1">
      <c r="A11342" s="14" t="s">
        <v>11</v>
      </c>
      <c r="B11342" s="14" t="s">
        <v>12</v>
      </c>
      <c r="C11342" s="40" t="s">
        <v>27041</v>
      </c>
      <c r="D11342" s="14" t="s">
        <v>27042</v>
      </c>
      <c r="E11342" s="13" t="s">
        <v>27043</v>
      </c>
      <c r="F11342" s="14" t="s">
        <v>27044</v>
      </c>
      <c r="G11342" s="14" t="s">
        <v>10090</v>
      </c>
      <c r="H11342" s="41" t="s">
        <v>6712</v>
      </c>
      <c r="I11342" s="42" t="s">
        <v>85</v>
      </c>
      <c r="J11342" s="38">
        <f t="shared" si="1"/>
        <v>30</v>
      </c>
      <c r="K11342" s="7" t="str">
        <f t="shared" si="2"/>
        <v>ENG30-09246464-nlitica</v>
      </c>
      <c r="L11342" s="7" t="str">
        <f>ifna(VLOOKUP(K11342,'Лист1'!D:E,2,false))</f>
        <v/>
      </c>
      <c r="M11342" s="9"/>
      <c r="N11342" s="9"/>
      <c r="O11342" s="9"/>
      <c r="P11342" s="9"/>
      <c r="Q11342" s="9"/>
      <c r="R11342" s="9"/>
    </row>
    <row r="11343" ht="15.75" customHeight="1">
      <c r="A11343" s="14" t="s">
        <v>11</v>
      </c>
      <c r="B11343" s="14" t="s">
        <v>12</v>
      </c>
      <c r="C11343" s="40" t="s">
        <v>21284</v>
      </c>
      <c r="D11343" s="14" t="s">
        <v>27045</v>
      </c>
      <c r="E11343" s="13" t="s">
        <v>27046</v>
      </c>
      <c r="F11343" s="14" t="s">
        <v>27047</v>
      </c>
      <c r="G11343" s="14" t="s">
        <v>7053</v>
      </c>
      <c r="H11343" s="41" t="s">
        <v>6712</v>
      </c>
      <c r="I11343" s="42" t="s">
        <v>85</v>
      </c>
      <c r="J11343" s="61">
        <f t="shared" si="1"/>
        <v>61</v>
      </c>
      <c r="K11343" s="7" t="str">
        <f t="shared" si="2"/>
        <v>ENG30-09246883-nprsten</v>
      </c>
      <c r="L11343" s="7" t="str">
        <f>ifna(VLOOKUP(K11343,'Лист1'!D:E,2,false))</f>
        <v/>
      </c>
      <c r="M11343" s="9"/>
      <c r="N11343" s="9"/>
      <c r="O11343" s="9"/>
      <c r="P11343" s="9"/>
      <c r="Q11343" s="9"/>
      <c r="R11343" s="9"/>
    </row>
    <row r="11344" ht="15.75" customHeight="1">
      <c r="A11344" s="14" t="s">
        <v>11</v>
      </c>
      <c r="B11344" s="14" t="s">
        <v>12</v>
      </c>
      <c r="C11344" s="40" t="s">
        <v>27048</v>
      </c>
      <c r="D11344" s="14" t="s">
        <v>27049</v>
      </c>
      <c r="E11344" s="13" t="s">
        <v>27050</v>
      </c>
      <c r="F11344" s="14" t="s">
        <v>27048</v>
      </c>
      <c r="G11344" s="14" t="s">
        <v>9747</v>
      </c>
      <c r="H11344" s="41" t="s">
        <v>6712</v>
      </c>
      <c r="I11344" s="42" t="s">
        <v>85</v>
      </c>
      <c r="J11344" s="25">
        <f t="shared" si="1"/>
        <v>77</v>
      </c>
      <c r="K11344" s="7" t="str">
        <f t="shared" si="2"/>
        <v>ENG30-09247410-noblak</v>
      </c>
      <c r="L11344" s="7" t="str">
        <f>ifna(VLOOKUP(K11344,'Лист1'!D:E,2,false))</f>
        <v/>
      </c>
      <c r="M11344" s="9"/>
      <c r="N11344" s="9"/>
      <c r="O11344" s="9"/>
      <c r="P11344" s="9"/>
      <c r="Q11344" s="9"/>
      <c r="R11344" s="9"/>
    </row>
    <row r="11345" ht="15.75" customHeight="1">
      <c r="A11345" s="14" t="s">
        <v>11</v>
      </c>
      <c r="B11345" s="14" t="s">
        <v>12</v>
      </c>
      <c r="C11345" s="40" t="s">
        <v>27051</v>
      </c>
      <c r="D11345" s="14" t="s">
        <v>27052</v>
      </c>
      <c r="E11345" s="13" t="s">
        <v>27053</v>
      </c>
      <c r="F11345" s="14" t="s">
        <v>27054</v>
      </c>
      <c r="G11345" s="14" t="s">
        <v>16715</v>
      </c>
      <c r="H11345" s="41" t="s">
        <v>6712</v>
      </c>
      <c r="I11345" s="42" t="s">
        <v>85</v>
      </c>
      <c r="J11345" s="39">
        <f t="shared" si="1"/>
        <v>125</v>
      </c>
      <c r="K11345" s="7" t="str">
        <f t="shared" si="2"/>
        <v>ENG30-09251407-nkometa</v>
      </c>
      <c r="L11345" s="7" t="str">
        <f>ifna(VLOOKUP(K11345,'Лист1'!D:E,2,false))</f>
        <v/>
      </c>
      <c r="M11345" s="9"/>
      <c r="N11345" s="9"/>
      <c r="O11345" s="9"/>
      <c r="P11345" s="9"/>
      <c r="Q11345" s="9"/>
      <c r="R11345" s="9"/>
    </row>
    <row r="11346" ht="15.75" customHeight="1">
      <c r="A11346" s="14" t="s">
        <v>11</v>
      </c>
      <c r="B11346" s="14" t="s">
        <v>12</v>
      </c>
      <c r="C11346" s="40" t="s">
        <v>27055</v>
      </c>
      <c r="D11346" s="14" t="s">
        <v>27056</v>
      </c>
      <c r="E11346" s="13" t="s">
        <v>27057</v>
      </c>
      <c r="F11346" s="14" t="s">
        <v>27055</v>
      </c>
      <c r="G11346" s="14" t="s">
        <v>6988</v>
      </c>
      <c r="H11346" s="41" t="s">
        <v>6712</v>
      </c>
      <c r="I11346" s="42" t="s">
        <v>85</v>
      </c>
      <c r="J11346" s="37">
        <f t="shared" si="1"/>
        <v>42</v>
      </c>
      <c r="K11346" s="7" t="str">
        <f t="shared" si="2"/>
        <v>ENG30-09254614-nkontinent</v>
      </c>
      <c r="L11346" s="7" t="str">
        <f>ifna(VLOOKUP(K11346,'Лист1'!D:E,2,false))</f>
        <v/>
      </c>
      <c r="M11346" s="9"/>
      <c r="N11346" s="9"/>
      <c r="O11346" s="9"/>
      <c r="P11346" s="9"/>
      <c r="Q11346" s="9"/>
      <c r="R11346" s="9"/>
    </row>
    <row r="11347" ht="15.75" customHeight="1">
      <c r="A11347" s="14" t="s">
        <v>11</v>
      </c>
      <c r="B11347" s="14" t="s">
        <v>12</v>
      </c>
      <c r="C11347" s="40" t="s">
        <v>23694</v>
      </c>
      <c r="D11347" s="14" t="s">
        <v>27058</v>
      </c>
      <c r="E11347" s="13" t="s">
        <v>27059</v>
      </c>
      <c r="F11347" s="14" t="s">
        <v>23694</v>
      </c>
      <c r="G11347" s="14"/>
      <c r="H11347" s="41" t="s">
        <v>6712</v>
      </c>
      <c r="I11347" s="42" t="s">
        <v>85</v>
      </c>
      <c r="J11347" s="130">
        <f t="shared" si="1"/>
        <v>165</v>
      </c>
      <c r="K11347" s="7" t="str">
        <f t="shared" si="2"/>
        <v>ENG30-09256815-njezgro</v>
      </c>
      <c r="L11347" s="7" t="str">
        <f>ifna(VLOOKUP(K11347,'Лист1'!D:E,2,false))</f>
        <v/>
      </c>
      <c r="M11347" s="9"/>
      <c r="N11347" s="9"/>
      <c r="O11347" s="9"/>
      <c r="P11347" s="9"/>
      <c r="Q11347" s="9"/>
      <c r="R11347" s="9"/>
    </row>
    <row r="11348" ht="15.75" customHeight="1">
      <c r="A11348" s="14" t="s">
        <v>11</v>
      </c>
      <c r="B11348" s="14" t="s">
        <v>12</v>
      </c>
      <c r="C11348" s="40" t="s">
        <v>23694</v>
      </c>
      <c r="D11348" s="14" t="s">
        <v>27060</v>
      </c>
      <c r="E11348" s="13" t="s">
        <v>27061</v>
      </c>
      <c r="F11348" s="14" t="s">
        <v>23694</v>
      </c>
      <c r="G11348" s="14" t="s">
        <v>10090</v>
      </c>
      <c r="H11348" s="41" t="s">
        <v>6712</v>
      </c>
      <c r="I11348" s="42" t="s">
        <v>85</v>
      </c>
      <c r="J11348" s="47">
        <f t="shared" si="1"/>
        <v>59</v>
      </c>
      <c r="K11348" s="7" t="str">
        <f t="shared" si="2"/>
        <v>ENG30-09256895-njezgro</v>
      </c>
      <c r="L11348" s="7" t="str">
        <f>ifna(VLOOKUP(K11348,'Лист1'!D:E,2,false))</f>
        <v/>
      </c>
      <c r="M11348" s="9"/>
      <c r="N11348" s="9"/>
      <c r="O11348" s="9"/>
      <c r="P11348" s="9"/>
      <c r="Q11348" s="9"/>
      <c r="R11348" s="9"/>
    </row>
    <row r="11349" ht="15.75" customHeight="1">
      <c r="A11349" s="14" t="s">
        <v>11</v>
      </c>
      <c r="B11349" s="14" t="s">
        <v>12</v>
      </c>
      <c r="C11349" s="40" t="s">
        <v>20951</v>
      </c>
      <c r="D11349" s="14" t="s">
        <v>27062</v>
      </c>
      <c r="E11349" s="13" t="s">
        <v>27063</v>
      </c>
      <c r="F11349" s="14" t="s">
        <v>20951</v>
      </c>
      <c r="G11349" s="14" t="s">
        <v>6772</v>
      </c>
      <c r="H11349" s="41" t="s">
        <v>6712</v>
      </c>
      <c r="I11349" s="42" t="s">
        <v>85</v>
      </c>
      <c r="J11349" s="22">
        <f t="shared" si="1"/>
        <v>25</v>
      </c>
      <c r="K11349" s="7" t="str">
        <f t="shared" si="2"/>
        <v>ENG30-09257011-nugao</v>
      </c>
      <c r="L11349" s="7" t="str">
        <f>ifna(VLOOKUP(K11349,'Лист1'!D:E,2,false))</f>
        <v/>
      </c>
      <c r="M11349" s="9"/>
      <c r="N11349" s="9"/>
      <c r="O11349" s="9"/>
      <c r="P11349" s="9"/>
      <c r="Q11349" s="9"/>
      <c r="R11349" s="9"/>
    </row>
    <row r="11350" ht="15.75" customHeight="1">
      <c r="A11350" s="14" t="s">
        <v>11</v>
      </c>
      <c r="B11350" s="14" t="s">
        <v>12</v>
      </c>
      <c r="C11350" s="40" t="s">
        <v>21606</v>
      </c>
      <c r="D11350" s="14" t="s">
        <v>27064</v>
      </c>
      <c r="E11350" s="13" t="s">
        <v>27065</v>
      </c>
      <c r="F11350" s="14" t="s">
        <v>27066</v>
      </c>
      <c r="G11350" s="14" t="s">
        <v>6772</v>
      </c>
      <c r="H11350" s="41" t="s">
        <v>6712</v>
      </c>
      <c r="I11350" s="42" t="s">
        <v>85</v>
      </c>
      <c r="J11350" s="46">
        <f t="shared" si="1"/>
        <v>22</v>
      </c>
      <c r="K11350" s="7" t="str">
        <f t="shared" si="2"/>
        <v>ENG30-09258715-npukotina</v>
      </c>
      <c r="L11350" s="7" t="str">
        <f>ifna(VLOOKUP(K11350,'Лист1'!D:E,2,false))</f>
        <v/>
      </c>
      <c r="M11350" s="9"/>
      <c r="N11350" s="9"/>
      <c r="O11350" s="9"/>
      <c r="P11350" s="9"/>
      <c r="Q11350" s="9"/>
      <c r="R11350" s="9"/>
    </row>
    <row r="11351" ht="15.75" customHeight="1">
      <c r="A11351" s="14" t="s">
        <v>11</v>
      </c>
      <c r="B11351" s="14" t="s">
        <v>12</v>
      </c>
      <c r="C11351" s="40" t="s">
        <v>27067</v>
      </c>
      <c r="D11351" s="14" t="s">
        <v>27068</v>
      </c>
      <c r="E11351" s="13" t="s">
        <v>27069</v>
      </c>
      <c r="F11351" s="14" t="s">
        <v>27067</v>
      </c>
      <c r="G11351" s="14"/>
      <c r="H11351" s="41" t="s">
        <v>6712</v>
      </c>
      <c r="I11351" s="42" t="s">
        <v>85</v>
      </c>
      <c r="J11351" s="46">
        <f t="shared" si="1"/>
        <v>139</v>
      </c>
      <c r="K11351" s="7" t="str">
        <f t="shared" si="2"/>
        <v>ENG30-09259219-nkrater</v>
      </c>
      <c r="L11351" s="7" t="str">
        <f>ifna(VLOOKUP(K11351,'Лист1'!D:E,2,false))</f>
        <v/>
      </c>
      <c r="M11351" s="9"/>
      <c r="N11351" s="9"/>
      <c r="O11351" s="9"/>
      <c r="P11351" s="9"/>
      <c r="Q11351" s="9"/>
      <c r="R11351" s="9"/>
    </row>
    <row r="11352" ht="15.75" customHeight="1">
      <c r="A11352" s="14" t="s">
        <v>11</v>
      </c>
      <c r="B11352" s="14" t="s">
        <v>12</v>
      </c>
      <c r="C11352" s="40" t="s">
        <v>27070</v>
      </c>
      <c r="D11352" s="14" t="s">
        <v>27071</v>
      </c>
      <c r="E11352" s="13" t="s">
        <v>27072</v>
      </c>
      <c r="F11352" s="14" t="s">
        <v>27070</v>
      </c>
      <c r="G11352" s="14"/>
      <c r="H11352" s="41" t="s">
        <v>6712</v>
      </c>
      <c r="I11352" s="42" t="s">
        <v>85</v>
      </c>
      <c r="J11352" s="46">
        <f t="shared" si="1"/>
        <v>87</v>
      </c>
      <c r="K11352" s="7" t="str">
        <f t="shared" si="2"/>
        <v>ENG30-09259500-nkraton</v>
      </c>
      <c r="L11352" s="7" t="str">
        <f>ifna(VLOOKUP(K11352,'Лист1'!D:E,2,false))</f>
        <v/>
      </c>
      <c r="M11352" s="9"/>
      <c r="N11352" s="9"/>
      <c r="O11352" s="9"/>
      <c r="P11352" s="9"/>
      <c r="Q11352" s="9"/>
      <c r="R11352" s="9"/>
    </row>
    <row r="11353" ht="15.75" customHeight="1">
      <c r="A11353" s="14" t="s">
        <v>11</v>
      </c>
      <c r="B11353" s="14" t="s">
        <v>12</v>
      </c>
      <c r="C11353" s="40" t="s">
        <v>25787</v>
      </c>
      <c r="D11353" s="14" t="s">
        <v>27073</v>
      </c>
      <c r="E11353" s="13" t="s">
        <v>27074</v>
      </c>
      <c r="F11353" s="14" t="s">
        <v>27075</v>
      </c>
      <c r="G11353" s="14"/>
      <c r="H11353" s="41" t="s">
        <v>6712</v>
      </c>
      <c r="I11353" s="42" t="s">
        <v>85</v>
      </c>
      <c r="J11353" s="59">
        <f t="shared" si="1"/>
        <v>21</v>
      </c>
      <c r="K11353" s="7" t="str">
        <f t="shared" si="2"/>
        <v>ENG30-09260010-nkora</v>
      </c>
      <c r="L11353" s="7" t="str">
        <f>ifna(VLOOKUP(K11353,'Лист1'!D:E,2,false))</f>
        <v/>
      </c>
      <c r="M11353" s="9"/>
      <c r="N11353" s="9"/>
      <c r="O11353" s="9"/>
      <c r="P11353" s="9"/>
      <c r="Q11353" s="9"/>
      <c r="R11353" s="9"/>
    </row>
    <row r="11354" ht="15.75" customHeight="1">
      <c r="A11354" s="14" t="s">
        <v>11</v>
      </c>
      <c r="B11354" s="14" t="s">
        <v>12</v>
      </c>
      <c r="C11354" s="40" t="s">
        <v>25787</v>
      </c>
      <c r="D11354" s="14" t="s">
        <v>27076</v>
      </c>
      <c r="E11354" s="13" t="s">
        <v>27077</v>
      </c>
      <c r="F11354" s="14" t="s">
        <v>25787</v>
      </c>
      <c r="G11354" s="14" t="s">
        <v>6772</v>
      </c>
      <c r="H11354" s="41" t="s">
        <v>6712</v>
      </c>
      <c r="I11354" s="42" t="s">
        <v>85</v>
      </c>
      <c r="J11354" s="144">
        <f t="shared" si="1"/>
        <v>34</v>
      </c>
      <c r="K11354" s="7" t="str">
        <f t="shared" si="2"/>
        <v>ENG30-09260218-nkora</v>
      </c>
      <c r="L11354" s="7" t="str">
        <f>ifna(VLOOKUP(K11354,'Лист1'!D:E,2,false))</f>
        <v/>
      </c>
      <c r="M11354" s="9"/>
      <c r="N11354" s="9"/>
      <c r="O11354" s="9"/>
      <c r="P11354" s="9"/>
      <c r="Q11354" s="9"/>
      <c r="R11354" s="9"/>
    </row>
    <row r="11355" ht="15.75" customHeight="1">
      <c r="A11355" s="14" t="s">
        <v>11</v>
      </c>
      <c r="B11355" s="14" t="s">
        <v>12</v>
      </c>
      <c r="C11355" s="40" t="s">
        <v>24914</v>
      </c>
      <c r="D11355" s="14" t="s">
        <v>27078</v>
      </c>
      <c r="E11355" s="13" t="s">
        <v>27079</v>
      </c>
      <c r="F11355" s="14" t="s">
        <v>24914</v>
      </c>
      <c r="G11355" s="14"/>
      <c r="H11355" s="41" t="s">
        <v>6712</v>
      </c>
      <c r="I11355" s="42" t="s">
        <v>85</v>
      </c>
      <c r="J11355" s="17">
        <f t="shared" si="1"/>
        <v>57</v>
      </c>
      <c r="K11355" s="7" t="str">
        <f t="shared" si="2"/>
        <v>ENG30-09264803-ndelta</v>
      </c>
      <c r="L11355" s="7" t="str">
        <f>ifna(VLOOKUP(K11355,'Лист1'!D:E,2,false))</f>
        <v/>
      </c>
      <c r="M11355" s="9"/>
      <c r="N11355" s="9"/>
      <c r="O11355" s="9"/>
      <c r="P11355" s="9"/>
      <c r="Q11355" s="9"/>
      <c r="R11355" s="9"/>
    </row>
    <row r="11356" ht="15.75" customHeight="1">
      <c r="A11356" s="14" t="s">
        <v>11</v>
      </c>
      <c r="B11356" s="14" t="s">
        <v>12</v>
      </c>
      <c r="C11356" s="40" t="s">
        <v>26671</v>
      </c>
      <c r="D11356" s="14" t="s">
        <v>27080</v>
      </c>
      <c r="E11356" s="13" t="s">
        <v>27081</v>
      </c>
      <c r="F11356" s="14" t="s">
        <v>27082</v>
      </c>
      <c r="G11356" s="14" t="s">
        <v>16715</v>
      </c>
      <c r="H11356" s="41" t="s">
        <v>6712</v>
      </c>
      <c r="I11356" s="42" t="s">
        <v>85</v>
      </c>
      <c r="J11356" s="27">
        <f t="shared" si="1"/>
        <v>51</v>
      </c>
      <c r="K11356" s="7" t="str">
        <f t="shared" si="2"/>
        <v>ENG30-09270894-nzemlja</v>
      </c>
      <c r="L11356" s="7" t="str">
        <f>ifna(VLOOKUP(K11356,'Лист1'!D:E,2,false))</f>
        <v>briši</v>
      </c>
      <c r="M11356" s="9"/>
      <c r="N11356" s="9"/>
      <c r="O11356" s="9"/>
      <c r="P11356" s="9"/>
      <c r="Q11356" s="9"/>
      <c r="R11356" s="9"/>
    </row>
    <row r="11357" ht="15.75" customHeight="1">
      <c r="A11357" s="14" t="s">
        <v>11</v>
      </c>
      <c r="B11357" s="14" t="s">
        <v>12</v>
      </c>
      <c r="C11357" s="40" t="s">
        <v>27083</v>
      </c>
      <c r="D11357" s="14" t="s">
        <v>27084</v>
      </c>
      <c r="E11357" s="13" t="s">
        <v>27085</v>
      </c>
      <c r="F11357" s="14" t="s">
        <v>27086</v>
      </c>
      <c r="G11357" s="14" t="s">
        <v>7053</v>
      </c>
      <c r="H11357" s="41" t="s">
        <v>6712</v>
      </c>
      <c r="I11357" s="42" t="s">
        <v>85</v>
      </c>
      <c r="J11357" s="48">
        <f t="shared" si="1"/>
        <v>41</v>
      </c>
      <c r="K11357" s="7" t="str">
        <f t="shared" si="2"/>
        <v>ENG30-09271904-nelektron</v>
      </c>
      <c r="L11357" s="7" t="str">
        <f>ifna(VLOOKUP(K11357,'Лист1'!D:E,2,false))</f>
        <v/>
      </c>
      <c r="M11357" s="9"/>
      <c r="N11357" s="9"/>
      <c r="O11357" s="9"/>
      <c r="P11357" s="9"/>
      <c r="Q11357" s="9"/>
      <c r="R11357" s="9"/>
    </row>
    <row r="11358" ht="15.75" customHeight="1">
      <c r="A11358" s="14" t="s">
        <v>11</v>
      </c>
      <c r="B11358" s="14" t="s">
        <v>12</v>
      </c>
      <c r="C11358" s="40" t="s">
        <v>27087</v>
      </c>
      <c r="D11358" s="14" t="s">
        <v>27088</v>
      </c>
      <c r="E11358" s="13" t="s">
        <v>27089</v>
      </c>
      <c r="F11358" s="14" t="s">
        <v>27090</v>
      </c>
      <c r="G11358" s="14" t="s">
        <v>6772</v>
      </c>
      <c r="H11358" s="41" t="s">
        <v>6712</v>
      </c>
      <c r="I11358" s="42" t="s">
        <v>85</v>
      </c>
      <c r="J11358" s="92">
        <f t="shared" si="1"/>
        <v>72</v>
      </c>
      <c r="K11358" s="7" t="str">
        <f t="shared" si="2"/>
        <v>ENG30-09273130-nugljen</v>
      </c>
      <c r="L11358" s="7" t="str">
        <f>ifna(VLOOKUP(K11358,'Лист1'!D:E,2,false))</f>
        <v/>
      </c>
      <c r="M11358" s="9"/>
      <c r="N11358" s="9"/>
      <c r="O11358" s="9"/>
      <c r="P11358" s="9"/>
      <c r="Q11358" s="9"/>
      <c r="R11358" s="9"/>
    </row>
    <row r="11359" ht="15.75" customHeight="1">
      <c r="A11359" s="14" t="s">
        <v>11</v>
      </c>
      <c r="B11359" s="14" t="s">
        <v>12</v>
      </c>
      <c r="C11359" s="40" t="s">
        <v>24914</v>
      </c>
      <c r="D11359" s="14" t="s">
        <v>27091</v>
      </c>
      <c r="E11359" s="13" t="s">
        <v>27092</v>
      </c>
      <c r="F11359" s="14" t="s">
        <v>27093</v>
      </c>
      <c r="G11359" s="14" t="s">
        <v>6988</v>
      </c>
      <c r="H11359" s="41" t="s">
        <v>6712</v>
      </c>
      <c r="I11359" s="42" t="s">
        <v>85</v>
      </c>
      <c r="J11359" s="38">
        <f t="shared" si="1"/>
        <v>93</v>
      </c>
      <c r="K11359" s="7" t="str">
        <f t="shared" si="2"/>
        <v>ENG30-09274500-ndelta</v>
      </c>
      <c r="L11359" s="7" t="str">
        <f>ifna(VLOOKUP(K11359,'Лист1'!D:E,2,false))</f>
        <v/>
      </c>
      <c r="M11359" s="9"/>
      <c r="N11359" s="9"/>
      <c r="O11359" s="9"/>
      <c r="P11359" s="9"/>
      <c r="Q11359" s="9"/>
      <c r="R11359" s="9"/>
    </row>
    <row r="11360" ht="15.75" customHeight="1">
      <c r="A11360" s="14" t="s">
        <v>11</v>
      </c>
      <c r="B11360" s="14" t="s">
        <v>12</v>
      </c>
      <c r="C11360" s="40" t="s">
        <v>7078</v>
      </c>
      <c r="D11360" s="14" t="s">
        <v>27094</v>
      </c>
      <c r="E11360" s="13" t="s">
        <v>27095</v>
      </c>
      <c r="F11360" s="14" t="s">
        <v>27096</v>
      </c>
      <c r="G11360" s="14" t="s">
        <v>8949</v>
      </c>
      <c r="H11360" s="41" t="s">
        <v>6712</v>
      </c>
      <c r="I11360" s="42" t="s">
        <v>85</v>
      </c>
      <c r="J11360" s="44">
        <f t="shared" si="1"/>
        <v>62</v>
      </c>
      <c r="K11360" s="7" t="str">
        <f t="shared" si="2"/>
        <v>ENG30-09277538-nprostor</v>
      </c>
      <c r="L11360" s="7" t="str">
        <f>ifna(VLOOKUP(K11360,'Лист1'!D:E,2,false))</f>
        <v/>
      </c>
      <c r="M11360" s="9"/>
      <c r="N11360" s="9"/>
      <c r="O11360" s="9"/>
      <c r="P11360" s="9"/>
      <c r="Q11360" s="9"/>
      <c r="R11360" s="9"/>
    </row>
    <row r="11361" ht="15.75" customHeight="1">
      <c r="A11361" s="14" t="s">
        <v>11</v>
      </c>
      <c r="B11361" s="14" t="s">
        <v>12</v>
      </c>
      <c r="C11361" s="40" t="s">
        <v>21606</v>
      </c>
      <c r="D11361" s="14" t="s">
        <v>27097</v>
      </c>
      <c r="E11361" s="13" t="s">
        <v>27098</v>
      </c>
      <c r="F11361" s="14" t="s">
        <v>27099</v>
      </c>
      <c r="G11361" s="14" t="s">
        <v>10090</v>
      </c>
      <c r="H11361" s="41" t="s">
        <v>6712</v>
      </c>
      <c r="I11361" s="42" t="s">
        <v>85</v>
      </c>
      <c r="J11361" s="25">
        <f t="shared" si="1"/>
        <v>102</v>
      </c>
      <c r="K11361" s="7" t="str">
        <f t="shared" si="2"/>
        <v>ENG30-09278537-npukotina</v>
      </c>
      <c r="L11361" s="7" t="str">
        <f>ifna(VLOOKUP(K11361,'Лист1'!D:E,2,false))</f>
        <v/>
      </c>
      <c r="M11361" s="9"/>
      <c r="N11361" s="9"/>
      <c r="O11361" s="9"/>
      <c r="P11361" s="9"/>
      <c r="Q11361" s="9"/>
      <c r="R11361" s="9"/>
    </row>
    <row r="11362" ht="15.75" customHeight="1">
      <c r="A11362" s="14" t="s">
        <v>11</v>
      </c>
      <c r="B11362" s="14" t="s">
        <v>12</v>
      </c>
      <c r="C11362" s="40" t="s">
        <v>19915</v>
      </c>
      <c r="D11362" s="14" t="s">
        <v>27100</v>
      </c>
      <c r="E11362" s="13" t="s">
        <v>27101</v>
      </c>
      <c r="F11362" s="14" t="s">
        <v>19915</v>
      </c>
      <c r="G11362" s="14" t="s">
        <v>6988</v>
      </c>
      <c r="H11362" s="41" t="s">
        <v>6712</v>
      </c>
      <c r="I11362" s="42" t="s">
        <v>85</v>
      </c>
      <c r="J11362" s="53">
        <f t="shared" si="1"/>
        <v>34</v>
      </c>
      <c r="K11362" s="7" t="str">
        <f t="shared" si="2"/>
        <v>ENG30-09278997-npritoka</v>
      </c>
      <c r="L11362" s="7" t="str">
        <f>ifna(VLOOKUP(K11362,'Лист1'!D:E,2,false))</f>
        <v/>
      </c>
      <c r="M11362" s="9"/>
      <c r="N11362" s="9"/>
      <c r="O11362" s="9"/>
      <c r="P11362" s="9"/>
      <c r="Q11362" s="9"/>
      <c r="R11362" s="9"/>
    </row>
    <row r="11363" ht="15.75" customHeight="1">
      <c r="A11363" s="14" t="s">
        <v>11</v>
      </c>
      <c r="B11363" s="14" t="s">
        <v>12</v>
      </c>
      <c r="C11363" s="40" t="s">
        <v>21341</v>
      </c>
      <c r="D11363" s="14" t="s">
        <v>27102</v>
      </c>
      <c r="E11363" s="13" t="s">
        <v>27103</v>
      </c>
      <c r="F11363" s="14" t="s">
        <v>21341</v>
      </c>
      <c r="G11363" s="14" t="s">
        <v>6772</v>
      </c>
      <c r="H11363" s="41" t="s">
        <v>6712</v>
      </c>
      <c r="I11363" s="42" t="s">
        <v>85</v>
      </c>
      <c r="J11363" s="130">
        <f t="shared" si="1"/>
        <v>22</v>
      </c>
      <c r="K11363" s="7" t="str">
        <f t="shared" si="2"/>
        <v>ENG30-09279458-npronalazak</v>
      </c>
      <c r="L11363" s="7" t="str">
        <f>ifna(VLOOKUP(K11363,'Лист1'!D:E,2,false))</f>
        <v/>
      </c>
      <c r="M11363" s="9"/>
      <c r="N11363" s="9"/>
      <c r="O11363" s="9"/>
      <c r="P11363" s="9"/>
      <c r="Q11363" s="9"/>
      <c r="R11363" s="9"/>
    </row>
    <row r="11364" ht="15.75" customHeight="1">
      <c r="A11364" s="14" t="s">
        <v>11</v>
      </c>
      <c r="B11364" s="14" t="s">
        <v>12</v>
      </c>
      <c r="C11364" s="40" t="s">
        <v>26670</v>
      </c>
      <c r="D11364" s="14" t="s">
        <v>27104</v>
      </c>
      <c r="E11364" s="13" t="s">
        <v>27105</v>
      </c>
      <c r="F11364" s="14" t="s">
        <v>26670</v>
      </c>
      <c r="G11364" s="14" t="s">
        <v>6988</v>
      </c>
      <c r="H11364" s="41" t="s">
        <v>6712</v>
      </c>
      <c r="I11364" s="42" t="s">
        <v>85</v>
      </c>
      <c r="J11364" s="22">
        <f t="shared" si="1"/>
        <v>43</v>
      </c>
      <c r="K11364" s="7" t="str">
        <f t="shared" si="2"/>
        <v>ENG30-09282208-ntlo</v>
      </c>
      <c r="L11364" s="7" t="str">
        <f>ifna(VLOOKUP(K11364,'Лист1'!D:E,2,false))</f>
        <v/>
      </c>
      <c r="M11364" s="9"/>
      <c r="N11364" s="9"/>
      <c r="O11364" s="9"/>
      <c r="P11364" s="9"/>
      <c r="Q11364" s="9"/>
      <c r="R11364" s="9"/>
    </row>
    <row r="11365" ht="15.75" customHeight="1">
      <c r="A11365" s="14" t="s">
        <v>11</v>
      </c>
      <c r="B11365" s="14" t="s">
        <v>12</v>
      </c>
      <c r="C11365" s="40" t="s">
        <v>24296</v>
      </c>
      <c r="D11365" s="14" t="s">
        <v>27106</v>
      </c>
      <c r="E11365" s="13" t="s">
        <v>27107</v>
      </c>
      <c r="F11365" s="14" t="s">
        <v>24296</v>
      </c>
      <c r="G11365" s="14" t="s">
        <v>6988</v>
      </c>
      <c r="H11365" s="41" t="s">
        <v>6712</v>
      </c>
      <c r="I11365" s="42" t="s">
        <v>85</v>
      </c>
      <c r="J11365" s="28">
        <f t="shared" si="1"/>
        <v>43</v>
      </c>
      <c r="K11365" s="7" t="str">
        <f t="shared" si="2"/>
        <v>ENG30-09283623-nprelaz</v>
      </c>
      <c r="L11365" s="7" t="str">
        <f>ifna(VLOOKUP(K11365,'Лист1'!D:E,2,false))</f>
        <v/>
      </c>
      <c r="M11365" s="9"/>
      <c r="N11365" s="9"/>
      <c r="O11365" s="9"/>
      <c r="P11365" s="9"/>
      <c r="Q11365" s="9"/>
      <c r="R11365" s="9"/>
    </row>
    <row r="11366" ht="15.75" customHeight="1">
      <c r="A11366" s="14" t="s">
        <v>11</v>
      </c>
      <c r="B11366" s="14" t="s">
        <v>12</v>
      </c>
      <c r="C11366" s="40" t="s">
        <v>21245</v>
      </c>
      <c r="D11366" s="14" t="s">
        <v>27108</v>
      </c>
      <c r="E11366" s="13" t="s">
        <v>27109</v>
      </c>
      <c r="F11366" s="14" t="s">
        <v>27110</v>
      </c>
      <c r="G11366" s="14" t="s">
        <v>6988</v>
      </c>
      <c r="H11366" s="41" t="s">
        <v>6712</v>
      </c>
      <c r="I11366" s="42" t="s">
        <v>85</v>
      </c>
      <c r="J11366" s="38">
        <f t="shared" si="1"/>
        <v>45</v>
      </c>
      <c r="K11366" s="7" t="str">
        <f t="shared" si="2"/>
        <v>ENG30-09284015-nšuma</v>
      </c>
      <c r="L11366" s="7" t="str">
        <f>ifna(VLOOKUP(K11366,'Лист1'!D:E,2,false))</f>
        <v/>
      </c>
      <c r="M11366" s="9"/>
      <c r="N11366" s="9"/>
      <c r="O11366" s="9"/>
      <c r="P11366" s="9"/>
      <c r="Q11366" s="9"/>
      <c r="R11366" s="9"/>
    </row>
    <row r="11367" ht="15.75" customHeight="1">
      <c r="A11367" s="14" t="s">
        <v>11</v>
      </c>
      <c r="B11367" s="14" t="s">
        <v>12</v>
      </c>
      <c r="C11367" s="40" t="s">
        <v>27111</v>
      </c>
      <c r="D11367" s="14" t="s">
        <v>27112</v>
      </c>
      <c r="E11367" s="13" t="s">
        <v>27113</v>
      </c>
      <c r="F11367" s="14" t="s">
        <v>27114</v>
      </c>
      <c r="G11367" s="14" t="s">
        <v>20397</v>
      </c>
      <c r="H11367" s="41" t="s">
        <v>6712</v>
      </c>
      <c r="I11367" s="42" t="s">
        <v>85</v>
      </c>
      <c r="J11367" s="99">
        <f t="shared" si="1"/>
        <v>87</v>
      </c>
      <c r="K11367" s="7" t="str">
        <f t="shared" si="2"/>
        <v>ENG30-09284589-nfosil</v>
      </c>
      <c r="L11367" s="7" t="str">
        <f>ifna(VLOOKUP(K11367,'Лист1'!D:E,2,false))</f>
        <v/>
      </c>
      <c r="M11367" s="9"/>
      <c r="N11367" s="9"/>
      <c r="O11367" s="9"/>
      <c r="P11367" s="9"/>
      <c r="Q11367" s="9"/>
      <c r="R11367" s="9"/>
    </row>
    <row r="11368" ht="15.75" customHeight="1">
      <c r="A11368" s="14" t="s">
        <v>11</v>
      </c>
      <c r="B11368" s="14" t="s">
        <v>12</v>
      </c>
      <c r="C11368" s="40" t="s">
        <v>24995</v>
      </c>
      <c r="D11368" s="14" t="s">
        <v>27115</v>
      </c>
      <c r="E11368" s="13" t="s">
        <v>27116</v>
      </c>
      <c r="F11368" s="14" t="s">
        <v>27117</v>
      </c>
      <c r="G11368" s="14"/>
      <c r="H11368" s="41" t="s">
        <v>6712</v>
      </c>
      <c r="I11368" s="42" t="s">
        <v>85</v>
      </c>
      <c r="J11368" s="17">
        <f t="shared" si="1"/>
        <v>39</v>
      </c>
      <c r="K11368" s="7" t="str">
        <f t="shared" si="2"/>
        <v>ENG30-09285254-nfragment</v>
      </c>
      <c r="L11368" s="7" t="str">
        <f>ifna(VLOOKUP(K11368,'Лист1'!D:E,2,false))</f>
        <v/>
      </c>
      <c r="M11368" s="9"/>
      <c r="N11368" s="9"/>
      <c r="O11368" s="9"/>
      <c r="P11368" s="9"/>
      <c r="Q11368" s="9"/>
      <c r="R11368" s="9"/>
    </row>
    <row r="11369" ht="15.75" customHeight="1">
      <c r="A11369" s="14" t="s">
        <v>11</v>
      </c>
      <c r="B11369" s="14" t="s">
        <v>12</v>
      </c>
      <c r="C11369" s="40" t="s">
        <v>24999</v>
      </c>
      <c r="D11369" s="14" t="s">
        <v>27115</v>
      </c>
      <c r="E11369" s="13" t="s">
        <v>27116</v>
      </c>
      <c r="F11369" s="14" t="s">
        <v>27117</v>
      </c>
      <c r="G11369" s="14"/>
      <c r="H11369" s="41" t="s">
        <v>6712</v>
      </c>
      <c r="I11369" s="42" t="s">
        <v>85</v>
      </c>
      <c r="J11369" s="46">
        <f t="shared" si="1"/>
        <v>39</v>
      </c>
      <c r="K11369" s="7" t="str">
        <f t="shared" si="2"/>
        <v>ENG30-09285254-nodlomak</v>
      </c>
      <c r="L11369" s="7" t="str">
        <f>ifna(VLOOKUP(K11369,'Лист1'!D:E,2,false))</f>
        <v/>
      </c>
      <c r="M11369" s="9"/>
      <c r="N11369" s="9"/>
      <c r="O11369" s="9"/>
      <c r="P11369" s="9"/>
      <c r="Q11369" s="9"/>
      <c r="R11369" s="9"/>
    </row>
    <row r="11370" ht="15.75" customHeight="1">
      <c r="A11370" s="14" t="s">
        <v>11</v>
      </c>
      <c r="B11370" s="14" t="s">
        <v>12</v>
      </c>
      <c r="C11370" s="40" t="s">
        <v>27118</v>
      </c>
      <c r="D11370" s="14" t="s">
        <v>27119</v>
      </c>
      <c r="E11370" s="13" t="s">
        <v>27120</v>
      </c>
      <c r="F11370" s="14" t="s">
        <v>27121</v>
      </c>
      <c r="G11370" s="14" t="s">
        <v>10090</v>
      </c>
      <c r="H11370" s="41" t="s">
        <v>6712</v>
      </c>
      <c r="I11370" s="42" t="s">
        <v>85</v>
      </c>
      <c r="J11370" s="21">
        <f t="shared" si="1"/>
        <v>29</v>
      </c>
      <c r="K11370" s="7" t="str">
        <f t="shared" si="2"/>
        <v>ENG30-09289331-nglečer</v>
      </c>
      <c r="L11370" s="7" t="str">
        <f>ifna(VLOOKUP(K11370,'Лист1'!D:E,2,false))</f>
        <v/>
      </c>
      <c r="M11370" s="9"/>
      <c r="N11370" s="9"/>
      <c r="O11370" s="9"/>
      <c r="P11370" s="9"/>
      <c r="Q11370" s="9"/>
      <c r="R11370" s="9"/>
    </row>
    <row r="11371" ht="15.75" customHeight="1">
      <c r="A11371" s="14" t="s">
        <v>11</v>
      </c>
      <c r="B11371" s="14" t="s">
        <v>12</v>
      </c>
      <c r="C11371" s="40" t="s">
        <v>27122</v>
      </c>
      <c r="D11371" s="14" t="s">
        <v>27123</v>
      </c>
      <c r="E11371" s="13" t="s">
        <v>27124</v>
      </c>
      <c r="F11371" s="14" t="s">
        <v>27122</v>
      </c>
      <c r="G11371" s="14" t="s">
        <v>6988</v>
      </c>
      <c r="H11371" s="41" t="s">
        <v>6712</v>
      </c>
      <c r="I11371" s="42" t="s">
        <v>85</v>
      </c>
      <c r="J11371" s="21">
        <f t="shared" si="1"/>
        <v>42</v>
      </c>
      <c r="K11371" s="7" t="str">
        <f t="shared" si="2"/>
        <v>ENG30-09290444-nklisura</v>
      </c>
      <c r="L11371" s="7" t="str">
        <f>ifna(VLOOKUP(K11371,'Лист1'!D:E,2,false))</f>
        <v/>
      </c>
      <c r="M11371" s="9"/>
      <c r="N11371" s="9"/>
      <c r="O11371" s="9"/>
      <c r="P11371" s="9"/>
      <c r="Q11371" s="9"/>
      <c r="R11371" s="9"/>
    </row>
    <row r="11372" ht="15.75" customHeight="1">
      <c r="A11372" s="14" t="s">
        <v>11</v>
      </c>
      <c r="B11372" s="14" t="s">
        <v>12</v>
      </c>
      <c r="C11372" s="40" t="s">
        <v>27013</v>
      </c>
      <c r="D11372" s="14" t="s">
        <v>27125</v>
      </c>
      <c r="E11372" s="13" t="s">
        <v>27126</v>
      </c>
      <c r="F11372" s="14" t="s">
        <v>27013</v>
      </c>
      <c r="G11372" s="14" t="s">
        <v>6988</v>
      </c>
      <c r="H11372" s="41" t="s">
        <v>6712</v>
      </c>
      <c r="I11372" s="42" t="s">
        <v>85</v>
      </c>
      <c r="J11372" s="27">
        <f t="shared" si="1"/>
        <v>54</v>
      </c>
      <c r="K11372" s="7" t="str">
        <f t="shared" si="2"/>
        <v>ENG30-09296121-nzaliv</v>
      </c>
      <c r="L11372" s="7" t="str">
        <f>ifna(VLOOKUP(K11372,'Лист1'!D:E,2,false))</f>
        <v/>
      </c>
      <c r="M11372" s="9"/>
      <c r="N11372" s="9"/>
      <c r="O11372" s="9"/>
      <c r="P11372" s="9"/>
      <c r="Q11372" s="9"/>
      <c r="R11372" s="9"/>
    </row>
    <row r="11373" ht="15.75" customHeight="1">
      <c r="A11373" s="14" t="s">
        <v>11</v>
      </c>
      <c r="B11373" s="14" t="s">
        <v>12</v>
      </c>
      <c r="C11373" s="40" t="s">
        <v>27127</v>
      </c>
      <c r="D11373" s="14" t="s">
        <v>27128</v>
      </c>
      <c r="E11373" s="13" t="s">
        <v>27129</v>
      </c>
      <c r="F11373" s="14" t="s">
        <v>27127</v>
      </c>
      <c r="G11373" s="14" t="s">
        <v>6988</v>
      </c>
      <c r="H11373" s="41" t="s">
        <v>6712</v>
      </c>
      <c r="I11373" s="42" t="s">
        <v>85</v>
      </c>
      <c r="J11373" s="52">
        <f t="shared" si="1"/>
        <v>44</v>
      </c>
      <c r="K11373" s="7" t="str">
        <f t="shared" si="2"/>
        <v>ENG30-09303008-nbrdo</v>
      </c>
      <c r="L11373" s="7" t="str">
        <f>ifna(VLOOKUP(K11373,'Лист1'!D:E,2,false))</f>
        <v/>
      </c>
      <c r="M11373" s="9"/>
      <c r="N11373" s="9"/>
      <c r="O11373" s="9"/>
      <c r="P11373" s="9"/>
      <c r="Q11373" s="9"/>
      <c r="R11373" s="9"/>
    </row>
    <row r="11374" ht="15.75" customHeight="1">
      <c r="A11374" s="14" t="s">
        <v>11</v>
      </c>
      <c r="B11374" s="14" t="s">
        <v>12</v>
      </c>
      <c r="C11374" s="40" t="s">
        <v>21400</v>
      </c>
      <c r="D11374" s="14" t="s">
        <v>27130</v>
      </c>
      <c r="E11374" s="13" t="s">
        <v>27131</v>
      </c>
      <c r="F11374" s="14" t="s">
        <v>21400</v>
      </c>
      <c r="G11374" s="14" t="s">
        <v>27132</v>
      </c>
      <c r="H11374" s="41" t="s">
        <v>6712</v>
      </c>
      <c r="I11374" s="42" t="s">
        <v>85</v>
      </c>
      <c r="J11374" s="105">
        <f t="shared" si="1"/>
        <v>29</v>
      </c>
      <c r="K11374" s="7" t="str">
        <f t="shared" si="2"/>
        <v>ENG30-09308398-nled</v>
      </c>
      <c r="L11374" s="7" t="str">
        <f>ifna(VLOOKUP(K11374,'Лист1'!D:E,2,false))</f>
        <v/>
      </c>
      <c r="M11374" s="9"/>
      <c r="N11374" s="9"/>
      <c r="O11374" s="9"/>
      <c r="P11374" s="9"/>
      <c r="Q11374" s="9"/>
      <c r="R11374" s="9"/>
    </row>
    <row r="11375" ht="15.75" customHeight="1">
      <c r="A11375" s="14" t="s">
        <v>11</v>
      </c>
      <c r="B11375" s="14" t="s">
        <v>12</v>
      </c>
      <c r="C11375" s="40" t="s">
        <v>21342</v>
      </c>
      <c r="D11375" s="14" t="s">
        <v>27133</v>
      </c>
      <c r="E11375" s="13" t="s">
        <v>27134</v>
      </c>
      <c r="F11375" s="14" t="s">
        <v>27135</v>
      </c>
      <c r="G11375" s="14" t="s">
        <v>6988</v>
      </c>
      <c r="H11375" s="41" t="s">
        <v>6712</v>
      </c>
      <c r="I11375" s="42" t="s">
        <v>85</v>
      </c>
      <c r="J11375" s="74">
        <f t="shared" si="1"/>
        <v>58</v>
      </c>
      <c r="K11375" s="7" t="str">
        <f t="shared" si="2"/>
        <v>ENG30-09316454-nostrvo</v>
      </c>
      <c r="L11375" s="7" t="str">
        <f>ifna(VLOOKUP(K11375,'Лист1'!D:E,2,false))</f>
        <v/>
      </c>
      <c r="M11375" s="9"/>
      <c r="N11375" s="9"/>
      <c r="O11375" s="9"/>
      <c r="P11375" s="9"/>
      <c r="Q11375" s="9"/>
      <c r="R11375" s="9"/>
    </row>
    <row r="11376" ht="15.75" customHeight="1">
      <c r="A11376" s="14" t="s">
        <v>11</v>
      </c>
      <c r="B11376" s="14" t="s">
        <v>12</v>
      </c>
      <c r="C11376" s="40" t="s">
        <v>27136</v>
      </c>
      <c r="D11376" s="14" t="s">
        <v>27133</v>
      </c>
      <c r="E11376" s="13" t="s">
        <v>27134</v>
      </c>
      <c r="F11376" s="14" t="s">
        <v>27135</v>
      </c>
      <c r="G11376" s="14" t="s">
        <v>6988</v>
      </c>
      <c r="H11376" s="41" t="s">
        <v>6712</v>
      </c>
      <c r="I11376" s="42" t="s">
        <v>85</v>
      </c>
      <c r="J11376" s="79">
        <f t="shared" si="1"/>
        <v>58</v>
      </c>
      <c r="K11376" s="7" t="str">
        <f t="shared" si="2"/>
        <v>ENG30-09316454-notok</v>
      </c>
      <c r="L11376" s="7" t="str">
        <f>ifna(VLOOKUP(K11376,'Лист1'!D:E,2,false))</f>
        <v/>
      </c>
      <c r="M11376" s="9"/>
      <c r="N11376" s="9"/>
      <c r="O11376" s="9"/>
      <c r="P11376" s="9"/>
      <c r="Q11376" s="9"/>
      <c r="R11376" s="9"/>
    </row>
    <row r="11377" ht="15.75" customHeight="1">
      <c r="A11377" s="14" t="s">
        <v>11</v>
      </c>
      <c r="B11377" s="14" t="s">
        <v>12</v>
      </c>
      <c r="C11377" s="40" t="s">
        <v>21342</v>
      </c>
      <c r="D11377" s="14" t="s">
        <v>27137</v>
      </c>
      <c r="E11377" s="13" t="s">
        <v>27138</v>
      </c>
      <c r="F11377" s="14" t="s">
        <v>27139</v>
      </c>
      <c r="G11377" s="14" t="s">
        <v>6988</v>
      </c>
      <c r="H11377" s="41" t="s">
        <v>6712</v>
      </c>
      <c r="I11377" s="42" t="s">
        <v>85</v>
      </c>
      <c r="J11377" s="45">
        <f t="shared" si="1"/>
        <v>11</v>
      </c>
      <c r="K11377" s="7" t="str">
        <f t="shared" si="2"/>
        <v>ENG30-09319456-nostrvo</v>
      </c>
      <c r="L11377" s="7" t="str">
        <f>ifna(VLOOKUP(K11377,'Лист1'!D:E,2,false))</f>
        <v/>
      </c>
      <c r="M11377" s="9"/>
      <c r="N11377" s="9"/>
      <c r="O11377" s="9"/>
      <c r="P11377" s="9"/>
      <c r="Q11377" s="9"/>
      <c r="R11377" s="9"/>
    </row>
    <row r="11378" ht="15.75" customHeight="1">
      <c r="A11378" s="14" t="s">
        <v>11</v>
      </c>
      <c r="B11378" s="14" t="s">
        <v>12</v>
      </c>
      <c r="C11378" s="40" t="s">
        <v>27136</v>
      </c>
      <c r="D11378" s="14" t="s">
        <v>27137</v>
      </c>
      <c r="E11378" s="13" t="s">
        <v>27138</v>
      </c>
      <c r="F11378" s="14" t="s">
        <v>27139</v>
      </c>
      <c r="G11378" s="14" t="s">
        <v>6988</v>
      </c>
      <c r="H11378" s="41" t="s">
        <v>6712</v>
      </c>
      <c r="I11378" s="42" t="s">
        <v>85</v>
      </c>
      <c r="J11378" s="29">
        <f t="shared" si="1"/>
        <v>11</v>
      </c>
      <c r="K11378" s="7" t="str">
        <f t="shared" si="2"/>
        <v>ENG30-09319456-notok</v>
      </c>
      <c r="L11378" s="7" t="str">
        <f>ifna(VLOOKUP(K11378,'Лист1'!D:E,2,false))</f>
        <v/>
      </c>
      <c r="M11378" s="9"/>
      <c r="N11378" s="9"/>
      <c r="O11378" s="9"/>
      <c r="P11378" s="9"/>
      <c r="Q11378" s="9"/>
      <c r="R11378" s="9"/>
    </row>
    <row r="11379" ht="15.75" customHeight="1">
      <c r="A11379" s="14" t="s">
        <v>11</v>
      </c>
      <c r="B11379" s="14" t="s">
        <v>12</v>
      </c>
      <c r="C11379" s="40" t="s">
        <v>21531</v>
      </c>
      <c r="D11379" s="14" t="s">
        <v>27140</v>
      </c>
      <c r="E11379" s="13" t="s">
        <v>27141</v>
      </c>
      <c r="F11379" s="14" t="s">
        <v>27142</v>
      </c>
      <c r="G11379" s="14" t="s">
        <v>6988</v>
      </c>
      <c r="H11379" s="41" t="s">
        <v>6712</v>
      </c>
      <c r="I11379" s="42" t="s">
        <v>85</v>
      </c>
      <c r="J11379" s="70">
        <f t="shared" si="1"/>
        <v>53</v>
      </c>
      <c r="K11379" s="7" t="str">
        <f t="shared" si="2"/>
        <v>ENG30-09319604-nprevlaka</v>
      </c>
      <c r="L11379" s="7" t="str">
        <f>ifna(VLOOKUP(K11379,'Лист1'!D:E,2,false))</f>
        <v/>
      </c>
      <c r="M11379" s="9"/>
      <c r="N11379" s="9"/>
      <c r="O11379" s="9"/>
      <c r="P11379" s="9"/>
      <c r="Q11379" s="9"/>
      <c r="R11379" s="9"/>
    </row>
    <row r="11380" ht="15.75" customHeight="1">
      <c r="A11380" s="14" t="s">
        <v>11</v>
      </c>
      <c r="B11380" s="14" t="s">
        <v>12</v>
      </c>
      <c r="C11380" s="40" t="s">
        <v>27143</v>
      </c>
      <c r="D11380" s="14" t="s">
        <v>27144</v>
      </c>
      <c r="E11380" s="13" t="s">
        <v>27145</v>
      </c>
      <c r="F11380" s="14" t="s">
        <v>27143</v>
      </c>
      <c r="G11380" s="14" t="s">
        <v>6988</v>
      </c>
      <c r="H11380" s="41" t="s">
        <v>6712</v>
      </c>
      <c r="I11380" s="42" t="s">
        <v>85</v>
      </c>
      <c r="J11380" s="102">
        <f t="shared" si="1"/>
        <v>33</v>
      </c>
      <c r="K11380" s="7" t="str">
        <f t="shared" si="2"/>
        <v>ENG30-09328904-njezero</v>
      </c>
      <c r="L11380" s="7" t="str">
        <f>ifna(VLOOKUP(K11380,'Лист1'!D:E,2,false))</f>
        <v/>
      </c>
      <c r="M11380" s="9"/>
      <c r="N11380" s="9"/>
      <c r="O11380" s="9"/>
      <c r="P11380" s="9"/>
      <c r="Q11380" s="9"/>
      <c r="R11380" s="9"/>
    </row>
    <row r="11381" ht="15.75" customHeight="1">
      <c r="A11381" s="14" t="s">
        <v>11</v>
      </c>
      <c r="B11381" s="14" t="s">
        <v>12</v>
      </c>
      <c r="C11381" s="40" t="s">
        <v>26671</v>
      </c>
      <c r="D11381" s="14" t="s">
        <v>27146</v>
      </c>
      <c r="E11381" s="13" t="s">
        <v>27147</v>
      </c>
      <c r="F11381" s="14" t="s">
        <v>27148</v>
      </c>
      <c r="G11381" s="14" t="s">
        <v>6988</v>
      </c>
      <c r="H11381" s="41" t="s">
        <v>6712</v>
      </c>
      <c r="I11381" s="42" t="s">
        <v>85</v>
      </c>
      <c r="J11381" s="47">
        <f t="shared" si="1"/>
        <v>29</v>
      </c>
      <c r="K11381" s="7" t="str">
        <f t="shared" si="2"/>
        <v>ENG30-09334396-nzemlja</v>
      </c>
      <c r="L11381" s="7" t="str">
        <f>ifna(VLOOKUP(K11381,'Лист1'!D:E,2,false))</f>
        <v/>
      </c>
      <c r="M11381" s="9"/>
      <c r="N11381" s="9"/>
      <c r="O11381" s="9"/>
      <c r="P11381" s="9"/>
      <c r="Q11381" s="9"/>
      <c r="R11381" s="9"/>
    </row>
    <row r="11382" ht="15.75" customHeight="1">
      <c r="A11382" s="14" t="s">
        <v>11</v>
      </c>
      <c r="B11382" s="14" t="s">
        <v>12</v>
      </c>
      <c r="C11382" s="40" t="s">
        <v>26670</v>
      </c>
      <c r="D11382" s="14" t="s">
        <v>27149</v>
      </c>
      <c r="E11382" s="13" t="s">
        <v>27150</v>
      </c>
      <c r="F11382" s="14" t="s">
        <v>27151</v>
      </c>
      <c r="G11382" s="14" t="s">
        <v>6988</v>
      </c>
      <c r="H11382" s="41" t="s">
        <v>6712</v>
      </c>
      <c r="I11382" s="42" t="s">
        <v>85</v>
      </c>
      <c r="J11382" s="36">
        <f t="shared" si="1"/>
        <v>132</v>
      </c>
      <c r="K11382" s="7" t="str">
        <f t="shared" si="2"/>
        <v>ENG30-09335240-ntlo</v>
      </c>
      <c r="L11382" s="7" t="str">
        <f>ifna(VLOOKUP(K11382,'Лист1'!D:E,2,false))</f>
        <v/>
      </c>
      <c r="M11382" s="9"/>
      <c r="N11382" s="9"/>
      <c r="O11382" s="9"/>
      <c r="P11382" s="9"/>
      <c r="Q11382" s="9"/>
      <c r="R11382" s="9"/>
    </row>
    <row r="11383" ht="15.75" customHeight="1">
      <c r="A11383" s="14" t="s">
        <v>11</v>
      </c>
      <c r="B11383" s="14" t="s">
        <v>12</v>
      </c>
      <c r="C11383" s="40" t="s">
        <v>26671</v>
      </c>
      <c r="D11383" s="14" t="s">
        <v>27149</v>
      </c>
      <c r="E11383" s="13" t="s">
        <v>27150</v>
      </c>
      <c r="F11383" s="14" t="s">
        <v>27151</v>
      </c>
      <c r="G11383" s="14" t="s">
        <v>6988</v>
      </c>
      <c r="H11383" s="41" t="s">
        <v>6712</v>
      </c>
      <c r="I11383" s="42" t="s">
        <v>85</v>
      </c>
      <c r="J11383" s="36">
        <f t="shared" si="1"/>
        <v>132</v>
      </c>
      <c r="K11383" s="7" t="str">
        <f t="shared" si="2"/>
        <v>ENG30-09335240-nzemlja</v>
      </c>
      <c r="L11383" s="7" t="str">
        <f>ifna(VLOOKUP(K11383,'Лист1'!D:E,2,false))</f>
        <v/>
      </c>
      <c r="M11383" s="9"/>
      <c r="N11383" s="9"/>
      <c r="O11383" s="9"/>
      <c r="P11383" s="9"/>
      <c r="Q11383" s="9"/>
      <c r="R11383" s="9"/>
    </row>
    <row r="11384" ht="15.75" customHeight="1">
      <c r="A11384" s="14" t="s">
        <v>11</v>
      </c>
      <c r="B11384" s="14" t="s">
        <v>12</v>
      </c>
      <c r="C11384" s="40" t="s">
        <v>27152</v>
      </c>
      <c r="D11384" s="14" t="s">
        <v>27153</v>
      </c>
      <c r="E11384" s="13" t="s">
        <v>27154</v>
      </c>
      <c r="F11384" s="14" t="s">
        <v>27152</v>
      </c>
      <c r="G11384" s="14" t="s">
        <v>16715</v>
      </c>
      <c r="H11384" s="41" t="s">
        <v>6712</v>
      </c>
      <c r="I11384" s="42" t="s">
        <v>85</v>
      </c>
      <c r="J11384" s="47">
        <f t="shared" si="1"/>
        <v>20</v>
      </c>
      <c r="K11384" s="7" t="str">
        <f t="shared" si="2"/>
        <v>ENG30-09339810-nlitosfera</v>
      </c>
      <c r="L11384" s="7" t="str">
        <f>ifna(VLOOKUP(K11384,'Лист1'!D:E,2,false))</f>
        <v/>
      </c>
      <c r="M11384" s="9"/>
      <c r="N11384" s="9"/>
      <c r="O11384" s="9"/>
      <c r="P11384" s="9"/>
      <c r="Q11384" s="9"/>
      <c r="R11384" s="9"/>
    </row>
    <row r="11385" ht="15.75" customHeight="1">
      <c r="A11385" s="14" t="s">
        <v>11</v>
      </c>
      <c r="B11385" s="14" t="s">
        <v>12</v>
      </c>
      <c r="C11385" s="40" t="s">
        <v>20976</v>
      </c>
      <c r="D11385" s="14" t="s">
        <v>27155</v>
      </c>
      <c r="E11385" s="13" t="s">
        <v>27156</v>
      </c>
      <c r="F11385" s="14" t="s">
        <v>27157</v>
      </c>
      <c r="G11385" s="14" t="s">
        <v>6772</v>
      </c>
      <c r="H11385" s="41" t="s">
        <v>6712</v>
      </c>
      <c r="I11385" s="42" t="s">
        <v>85</v>
      </c>
      <c r="J11385" s="48">
        <f t="shared" si="1"/>
        <v>32</v>
      </c>
      <c r="K11385" s="7" t="str">
        <f t="shared" si="2"/>
        <v>ENG30-09346450-nomotač</v>
      </c>
      <c r="L11385" s="7" t="str">
        <f>ifna(VLOOKUP(K11385,'Лист1'!D:E,2,false))</f>
        <v/>
      </c>
      <c r="M11385" s="9"/>
      <c r="N11385" s="9"/>
      <c r="O11385" s="9"/>
      <c r="P11385" s="9"/>
      <c r="Q11385" s="9"/>
      <c r="R11385" s="9"/>
    </row>
    <row r="11386" ht="15.75" customHeight="1">
      <c r="A11386" s="14" t="s">
        <v>11</v>
      </c>
      <c r="B11386" s="14" t="s">
        <v>12</v>
      </c>
      <c r="C11386" s="40" t="s">
        <v>27158</v>
      </c>
      <c r="D11386" s="14" t="s">
        <v>27159</v>
      </c>
      <c r="E11386" s="13" t="s">
        <v>27160</v>
      </c>
      <c r="F11386" s="14" t="s">
        <v>27161</v>
      </c>
      <c r="G11386" s="14" t="s">
        <v>6988</v>
      </c>
      <c r="H11386" s="41" t="s">
        <v>6712</v>
      </c>
      <c r="I11386" s="42" t="s">
        <v>85</v>
      </c>
      <c r="J11386" s="38">
        <f t="shared" si="1"/>
        <v>98</v>
      </c>
      <c r="K11386" s="7" t="str">
        <f t="shared" si="2"/>
        <v>ENG30-09347779-nmočvara</v>
      </c>
      <c r="L11386" s="7" t="str">
        <f>ifna(VLOOKUP(K11386,'Лист1'!D:E,2,false))</f>
        <v/>
      </c>
      <c r="M11386" s="9"/>
      <c r="N11386" s="9"/>
      <c r="O11386" s="9"/>
      <c r="P11386" s="9"/>
      <c r="Q11386" s="9"/>
      <c r="R11386" s="9"/>
    </row>
    <row r="11387" ht="15.75" customHeight="1">
      <c r="A11387" s="14" t="s">
        <v>11</v>
      </c>
      <c r="B11387" s="14" t="s">
        <v>12</v>
      </c>
      <c r="C11387" s="40" t="s">
        <v>27162</v>
      </c>
      <c r="D11387" s="14" t="s">
        <v>27163</v>
      </c>
      <c r="E11387" s="13" t="s">
        <v>27164</v>
      </c>
      <c r="F11387" s="14" t="s">
        <v>27162</v>
      </c>
      <c r="G11387" s="14" t="s">
        <v>10090</v>
      </c>
      <c r="H11387" s="41" t="s">
        <v>6712</v>
      </c>
      <c r="I11387" s="42" t="s">
        <v>85</v>
      </c>
      <c r="J11387" s="69">
        <f t="shared" si="1"/>
        <v>99</v>
      </c>
      <c r="K11387" s="7" t="str">
        <f t="shared" si="2"/>
        <v>ENG30-09348460-nmasiv</v>
      </c>
      <c r="L11387" s="7" t="str">
        <f>ifna(VLOOKUP(K11387,'Лист1'!D:E,2,false))</f>
        <v/>
      </c>
      <c r="M11387" s="9"/>
      <c r="N11387" s="9"/>
      <c r="O11387" s="9"/>
      <c r="P11387" s="9"/>
      <c r="Q11387" s="9"/>
      <c r="R11387" s="9"/>
    </row>
    <row r="11388" ht="15.75" customHeight="1">
      <c r="A11388" s="14" t="s">
        <v>11</v>
      </c>
      <c r="B11388" s="14" t="s">
        <v>12</v>
      </c>
      <c r="C11388" s="40" t="s">
        <v>21465</v>
      </c>
      <c r="D11388" s="14" t="s">
        <v>27165</v>
      </c>
      <c r="E11388" s="13" t="s">
        <v>27166</v>
      </c>
      <c r="F11388" s="14" t="s">
        <v>21465</v>
      </c>
      <c r="G11388" s="14" t="s">
        <v>8949</v>
      </c>
      <c r="H11388" s="41" t="s">
        <v>6712</v>
      </c>
      <c r="I11388" s="42" t="s">
        <v>85</v>
      </c>
      <c r="J11388" s="58">
        <f t="shared" si="1"/>
        <v>70</v>
      </c>
      <c r="K11388" s="7" t="str">
        <f t="shared" si="2"/>
        <v>ENG30-09349055-nmatrica</v>
      </c>
      <c r="L11388" s="7" t="str">
        <f>ifna(VLOOKUP(K11388,'Лист1'!D:E,2,false))</f>
        <v/>
      </c>
      <c r="M11388" s="9"/>
      <c r="N11388" s="9"/>
      <c r="O11388" s="9"/>
      <c r="P11388" s="9"/>
      <c r="Q11388" s="9"/>
      <c r="R11388" s="9"/>
    </row>
    <row r="11389" ht="15.75" customHeight="1">
      <c r="A11389" s="14" t="s">
        <v>11</v>
      </c>
      <c r="B11389" s="14" t="s">
        <v>12</v>
      </c>
      <c r="C11389" s="40" t="s">
        <v>7791</v>
      </c>
      <c r="D11389" s="14" t="s">
        <v>27167</v>
      </c>
      <c r="E11389" s="13" t="s">
        <v>27168</v>
      </c>
      <c r="F11389" s="14" t="s">
        <v>7791</v>
      </c>
      <c r="G11389" s="14" t="s">
        <v>6815</v>
      </c>
      <c r="H11389" s="41" t="s">
        <v>6712</v>
      </c>
      <c r="I11389" s="42" t="s">
        <v>85</v>
      </c>
      <c r="J11389" s="93">
        <f t="shared" si="1"/>
        <v>60</v>
      </c>
      <c r="K11389" s="7" t="str">
        <f t="shared" si="2"/>
        <v>ENG30-09349797-nmehanizam</v>
      </c>
      <c r="L11389" s="7" t="str">
        <f>ifna(VLOOKUP(K11389,'Лист1'!D:E,2,false))</f>
        <v/>
      </c>
      <c r="M11389" s="9"/>
      <c r="N11389" s="9"/>
      <c r="O11389" s="9"/>
      <c r="P11389" s="9"/>
      <c r="Q11389" s="9"/>
      <c r="R11389" s="9"/>
    </row>
    <row r="11390" ht="15.75" customHeight="1">
      <c r="A11390" s="14" t="s">
        <v>11</v>
      </c>
      <c r="B11390" s="14" t="s">
        <v>12</v>
      </c>
      <c r="C11390" s="40" t="s">
        <v>27169</v>
      </c>
      <c r="D11390" s="14" t="s">
        <v>27170</v>
      </c>
      <c r="E11390" s="13" t="s">
        <v>27171</v>
      </c>
      <c r="F11390" s="14" t="s">
        <v>27169</v>
      </c>
      <c r="G11390" s="14" t="s">
        <v>16715</v>
      </c>
      <c r="H11390" s="41" t="s">
        <v>6712</v>
      </c>
      <c r="I11390" s="42" t="s">
        <v>85</v>
      </c>
      <c r="J11390" s="39">
        <f t="shared" si="1"/>
        <v>34</v>
      </c>
      <c r="K11390" s="7" t="str">
        <f t="shared" si="2"/>
        <v>ENG30-09358226-nmesec</v>
      </c>
      <c r="L11390" s="7" t="str">
        <f>ifna(VLOOKUP(K11390,'Лист1'!D:E,2,false))</f>
        <v/>
      </c>
      <c r="M11390" s="9"/>
      <c r="N11390" s="9"/>
      <c r="O11390" s="9"/>
      <c r="P11390" s="9"/>
      <c r="Q11390" s="9"/>
      <c r="R11390" s="9"/>
    </row>
    <row r="11391" ht="15.75" customHeight="1">
      <c r="A11391" s="14" t="s">
        <v>11</v>
      </c>
      <c r="B11391" s="14" t="s">
        <v>12</v>
      </c>
      <c r="C11391" s="40" t="s">
        <v>27169</v>
      </c>
      <c r="D11391" s="14" t="s">
        <v>27172</v>
      </c>
      <c r="E11391" s="13" t="s">
        <v>27173</v>
      </c>
      <c r="F11391" s="14" t="s">
        <v>27169</v>
      </c>
      <c r="G11391" s="14" t="s">
        <v>6772</v>
      </c>
      <c r="H11391" s="41" t="s">
        <v>6712</v>
      </c>
      <c r="I11391" s="42" t="s">
        <v>85</v>
      </c>
      <c r="J11391" s="29">
        <f t="shared" si="1"/>
        <v>36</v>
      </c>
      <c r="K11391" s="7" t="str">
        <f t="shared" si="2"/>
        <v>ENG30-09358550-nmesec</v>
      </c>
      <c r="L11391" s="7" t="str">
        <f>ifna(VLOOKUP(K11391,'Лист1'!D:E,2,false))</f>
        <v/>
      </c>
      <c r="M11391" s="9"/>
      <c r="N11391" s="9"/>
      <c r="O11391" s="9"/>
      <c r="P11391" s="9"/>
      <c r="Q11391" s="9"/>
      <c r="R11391" s="9"/>
    </row>
    <row r="11392" ht="15.75" customHeight="1">
      <c r="A11392" s="14" t="s">
        <v>11</v>
      </c>
      <c r="B11392" s="14" t="s">
        <v>12</v>
      </c>
      <c r="C11392" s="40" t="s">
        <v>27174</v>
      </c>
      <c r="D11392" s="14" t="s">
        <v>27175</v>
      </c>
      <c r="E11392" s="13" t="s">
        <v>27176</v>
      </c>
      <c r="F11392" s="14" t="s">
        <v>27177</v>
      </c>
      <c r="G11392" s="14" t="s">
        <v>6988</v>
      </c>
      <c r="H11392" s="41" t="s">
        <v>6712</v>
      </c>
      <c r="I11392" s="42" t="s">
        <v>85</v>
      </c>
      <c r="J11392" s="61">
        <f t="shared" si="1"/>
        <v>56</v>
      </c>
      <c r="K11392" s="7" t="str">
        <f t="shared" si="2"/>
        <v>ENG30-09359803-nplanina</v>
      </c>
      <c r="L11392" s="7" t="str">
        <f>ifna(VLOOKUP(K11392,'Лист1'!D:E,2,false))</f>
        <v/>
      </c>
      <c r="M11392" s="9"/>
      <c r="N11392" s="9"/>
      <c r="O11392" s="9"/>
      <c r="P11392" s="9"/>
      <c r="Q11392" s="9"/>
      <c r="R11392" s="9"/>
    </row>
    <row r="11393" ht="15.75" customHeight="1">
      <c r="A11393" s="14" t="s">
        <v>11</v>
      </c>
      <c r="B11393" s="14" t="s">
        <v>12</v>
      </c>
      <c r="C11393" s="40" t="s">
        <v>22866</v>
      </c>
      <c r="D11393" s="14" t="s">
        <v>27178</v>
      </c>
      <c r="E11393" s="13" t="s">
        <v>27179</v>
      </c>
      <c r="F11393" s="14" t="s">
        <v>27180</v>
      </c>
      <c r="G11393" s="14" t="s">
        <v>6772</v>
      </c>
      <c r="H11393" s="41" t="s">
        <v>6712</v>
      </c>
      <c r="I11393" s="42" t="s">
        <v>85</v>
      </c>
      <c r="J11393" s="45">
        <f t="shared" si="1"/>
        <v>54</v>
      </c>
      <c r="K11393" s="7" t="str">
        <f t="shared" si="2"/>
        <v>ENG30-09362469-nusta</v>
      </c>
      <c r="L11393" s="7" t="str">
        <f>ifna(VLOOKUP(K11393,'Лист1'!D:E,2,false))</f>
        <v/>
      </c>
      <c r="M11393" s="9"/>
      <c r="N11393" s="9"/>
      <c r="O11393" s="9"/>
      <c r="P11393" s="9"/>
      <c r="Q11393" s="9"/>
      <c r="R11393" s="9"/>
    </row>
    <row r="11394" ht="15.75" customHeight="1">
      <c r="A11394" s="14" t="s">
        <v>11</v>
      </c>
      <c r="B11394" s="14" t="s">
        <v>12</v>
      </c>
      <c r="C11394" s="40" t="s">
        <v>25723</v>
      </c>
      <c r="D11394" s="14" t="s">
        <v>27181</v>
      </c>
      <c r="E11394" s="13" t="s">
        <v>27182</v>
      </c>
      <c r="F11394" s="14" t="s">
        <v>25723</v>
      </c>
      <c r="G11394" s="14" t="s">
        <v>6988</v>
      </c>
      <c r="H11394" s="41" t="s">
        <v>6712</v>
      </c>
      <c r="I11394" s="42" t="s">
        <v>85</v>
      </c>
      <c r="J11394" s="22">
        <f t="shared" si="1"/>
        <v>37</v>
      </c>
      <c r="K11394" s="7" t="str">
        <f t="shared" si="2"/>
        <v>ENG30-09366017-ndepresija</v>
      </c>
      <c r="L11394" s="7" t="str">
        <f>ifna(VLOOKUP(K11394,'Лист1'!D:E,2,false))</f>
        <v/>
      </c>
      <c r="M11394" s="9"/>
      <c r="N11394" s="9"/>
      <c r="O11394" s="9"/>
      <c r="P11394" s="9"/>
      <c r="Q11394" s="9"/>
      <c r="R11394" s="9"/>
    </row>
    <row r="11395" ht="15.75" customHeight="1">
      <c r="A11395" s="14" t="s">
        <v>11</v>
      </c>
      <c r="B11395" s="14" t="s">
        <v>12</v>
      </c>
      <c r="C11395" s="40" t="s">
        <v>22177</v>
      </c>
      <c r="D11395" s="14" t="s">
        <v>27183</v>
      </c>
      <c r="E11395" s="13" t="s">
        <v>27184</v>
      </c>
      <c r="F11395" s="14" t="s">
        <v>27185</v>
      </c>
      <c r="G11395" s="14" t="s">
        <v>16715</v>
      </c>
      <c r="H11395" s="41" t="s">
        <v>6712</v>
      </c>
      <c r="I11395" s="42" t="s">
        <v>85</v>
      </c>
      <c r="J11395" s="46">
        <f t="shared" si="1"/>
        <v>73</v>
      </c>
      <c r="K11395" s="7" t="str">
        <f t="shared" si="2"/>
        <v>ENG30-09366940-nmaglina</v>
      </c>
      <c r="L11395" s="7" t="str">
        <f>ifna(VLOOKUP(K11395,'Лист1'!D:E,2,false))</f>
        <v/>
      </c>
      <c r="M11395" s="9"/>
      <c r="N11395" s="9"/>
      <c r="O11395" s="9"/>
      <c r="P11395" s="9"/>
      <c r="Q11395" s="9"/>
      <c r="R11395" s="9"/>
    </row>
    <row r="11396" ht="15.75" customHeight="1">
      <c r="A11396" s="14" t="s">
        <v>11</v>
      </c>
      <c r="B11396" s="14" t="s">
        <v>12</v>
      </c>
      <c r="C11396" s="40" t="s">
        <v>23407</v>
      </c>
      <c r="D11396" s="14" t="s">
        <v>27186</v>
      </c>
      <c r="E11396" s="13" t="s">
        <v>27187</v>
      </c>
      <c r="F11396" s="14" t="s">
        <v>27188</v>
      </c>
      <c r="G11396" s="14" t="s">
        <v>6772</v>
      </c>
      <c r="H11396" s="41" t="s">
        <v>6712</v>
      </c>
      <c r="I11396" s="42" t="s">
        <v>85</v>
      </c>
      <c r="J11396" s="39">
        <f t="shared" si="1"/>
        <v>19</v>
      </c>
      <c r="K11396" s="7" t="str">
        <f t="shared" si="2"/>
        <v>ENG30-09367203-nosnova</v>
      </c>
      <c r="L11396" s="7" t="str">
        <f>ifna(VLOOKUP(K11396,'Лист1'!D:E,2,false))</f>
        <v/>
      </c>
      <c r="M11396" s="9"/>
      <c r="N11396" s="9"/>
      <c r="O11396" s="9"/>
      <c r="P11396" s="9"/>
      <c r="Q11396" s="9"/>
      <c r="R11396" s="9"/>
    </row>
    <row r="11397" ht="15.75" customHeight="1">
      <c r="A11397" s="14" t="s">
        <v>11</v>
      </c>
      <c r="B11397" s="14" t="s">
        <v>12</v>
      </c>
      <c r="C11397" s="40" t="s">
        <v>23668</v>
      </c>
      <c r="D11397" s="14" t="s">
        <v>27186</v>
      </c>
      <c r="E11397" s="13" t="s">
        <v>27187</v>
      </c>
      <c r="F11397" s="14" t="s">
        <v>27188</v>
      </c>
      <c r="G11397" s="14" t="s">
        <v>6772</v>
      </c>
      <c r="H11397" s="41" t="s">
        <v>6712</v>
      </c>
      <c r="I11397" s="42" t="s">
        <v>85</v>
      </c>
      <c r="J11397" s="61">
        <f t="shared" si="1"/>
        <v>19</v>
      </c>
      <c r="K11397" s="7" t="str">
        <f t="shared" si="2"/>
        <v>ENG30-09367203-nzahtev</v>
      </c>
      <c r="L11397" s="7" t="str">
        <f>ifna(VLOOKUP(K11397,'Лист1'!D:E,2,false))</f>
        <v/>
      </c>
      <c r="M11397" s="9"/>
      <c r="N11397" s="9"/>
      <c r="O11397" s="9"/>
      <c r="P11397" s="9"/>
      <c r="Q11397" s="9"/>
      <c r="R11397" s="9"/>
    </row>
    <row r="11398" ht="15.75" customHeight="1">
      <c r="A11398" s="14" t="s">
        <v>11</v>
      </c>
      <c r="B11398" s="14" t="s">
        <v>12</v>
      </c>
      <c r="C11398" s="40" t="s">
        <v>27189</v>
      </c>
      <c r="D11398" s="14" t="s">
        <v>27190</v>
      </c>
      <c r="E11398" s="13" t="s">
        <v>27191</v>
      </c>
      <c r="F11398" s="14" t="s">
        <v>27192</v>
      </c>
      <c r="G11398" s="14" t="s">
        <v>6772</v>
      </c>
      <c r="H11398" s="41" t="s">
        <v>6712</v>
      </c>
      <c r="I11398" s="42" t="s">
        <v>85</v>
      </c>
      <c r="J11398" s="39">
        <f t="shared" si="1"/>
        <v>35</v>
      </c>
      <c r="K11398" s="7" t="str">
        <f t="shared" si="2"/>
        <v>ENG30-09367991-npotreba</v>
      </c>
      <c r="L11398" s="7" t="str">
        <f>ifna(VLOOKUP(K11398,'Лист1'!D:E,2,false))</f>
        <v/>
      </c>
      <c r="M11398" s="9"/>
      <c r="N11398" s="9"/>
      <c r="O11398" s="9"/>
      <c r="P11398" s="9"/>
      <c r="Q11398" s="9"/>
      <c r="R11398" s="9"/>
    </row>
    <row r="11399" ht="15.75" customHeight="1">
      <c r="A11399" s="14" t="s">
        <v>11</v>
      </c>
      <c r="B11399" s="14" t="s">
        <v>12</v>
      </c>
      <c r="C11399" s="40" t="s">
        <v>27193</v>
      </c>
      <c r="D11399" s="14" t="s">
        <v>27194</v>
      </c>
      <c r="E11399" s="13" t="s">
        <v>27195</v>
      </c>
      <c r="F11399" s="14" t="s">
        <v>27193</v>
      </c>
      <c r="G11399" s="14" t="s">
        <v>6955</v>
      </c>
      <c r="H11399" s="41" t="s">
        <v>6712</v>
      </c>
      <c r="I11399" s="42" t="s">
        <v>85</v>
      </c>
      <c r="J11399" s="43">
        <f t="shared" si="1"/>
        <v>57</v>
      </c>
      <c r="K11399" s="7" t="str">
        <f t="shared" si="2"/>
        <v>ENG30-09369169-ngnezdo</v>
      </c>
      <c r="L11399" s="7" t="str">
        <f>ifna(VLOOKUP(K11399,'Лист1'!D:E,2,false))</f>
        <v/>
      </c>
      <c r="M11399" s="9"/>
      <c r="N11399" s="9"/>
      <c r="O11399" s="9"/>
      <c r="P11399" s="9"/>
      <c r="Q11399" s="9"/>
      <c r="R11399" s="9"/>
    </row>
    <row r="11400" ht="15.75" customHeight="1">
      <c r="A11400" s="14" t="s">
        <v>11</v>
      </c>
      <c r="B11400" s="14" t="s">
        <v>12</v>
      </c>
      <c r="C11400" s="40" t="s">
        <v>27196</v>
      </c>
      <c r="D11400" s="14" t="s">
        <v>27197</v>
      </c>
      <c r="E11400" s="13" t="s">
        <v>27198</v>
      </c>
      <c r="F11400" s="14" t="s">
        <v>27196</v>
      </c>
      <c r="G11400" s="14" t="s">
        <v>7053</v>
      </c>
      <c r="H11400" s="41" t="s">
        <v>6712</v>
      </c>
      <c r="I11400" s="42" t="s">
        <v>85</v>
      </c>
      <c r="J11400" s="50">
        <f t="shared" si="1"/>
        <v>51</v>
      </c>
      <c r="K11400" s="7" t="str">
        <f t="shared" si="2"/>
        <v>ENG30-09369412-nneutron</v>
      </c>
      <c r="L11400" s="7" t="str">
        <f>ifna(VLOOKUP(K11400,'Лист1'!D:E,2,false))</f>
        <v/>
      </c>
      <c r="M11400" s="9"/>
      <c r="N11400" s="9"/>
      <c r="O11400" s="9"/>
      <c r="P11400" s="9"/>
      <c r="Q11400" s="9"/>
      <c r="R11400" s="9"/>
    </row>
    <row r="11401" ht="15.75" customHeight="1">
      <c r="A11401" s="14" t="s">
        <v>11</v>
      </c>
      <c r="B11401" s="14" t="s">
        <v>12</v>
      </c>
      <c r="C11401" s="40" t="s">
        <v>27196</v>
      </c>
      <c r="D11401" s="14" t="s">
        <v>27199</v>
      </c>
      <c r="E11401" s="13" t="s">
        <v>27200</v>
      </c>
      <c r="F11401" s="14" t="s">
        <v>27196</v>
      </c>
      <c r="G11401" s="14" t="s">
        <v>7053</v>
      </c>
      <c r="H11401" s="41" t="s">
        <v>6712</v>
      </c>
      <c r="I11401" s="42" t="s">
        <v>85</v>
      </c>
      <c r="J11401" s="77">
        <f t="shared" si="1"/>
        <v>106</v>
      </c>
      <c r="K11401" s="7" t="str">
        <f t="shared" si="2"/>
        <v>ENG30-09369520-nneutron</v>
      </c>
      <c r="L11401" s="7" t="str">
        <f>ifna(VLOOKUP(K11401,'Лист1'!D:E,2,false))</f>
        <v/>
      </c>
      <c r="M11401" s="9"/>
      <c r="N11401" s="9"/>
      <c r="O11401" s="9"/>
      <c r="P11401" s="9"/>
      <c r="Q11401" s="9"/>
      <c r="R11401" s="9"/>
    </row>
    <row r="11402" ht="15.75" customHeight="1">
      <c r="A11402" s="14" t="s">
        <v>11</v>
      </c>
      <c r="B11402" s="14" t="s">
        <v>12</v>
      </c>
      <c r="C11402" s="40" t="s">
        <v>27201</v>
      </c>
      <c r="D11402" s="14" t="s">
        <v>27202</v>
      </c>
      <c r="E11402" s="13" t="s">
        <v>27203</v>
      </c>
      <c r="F11402" s="14" t="s">
        <v>27201</v>
      </c>
      <c r="G11402" s="14" t="s">
        <v>6988</v>
      </c>
      <c r="H11402" s="41" t="s">
        <v>6712</v>
      </c>
      <c r="I11402" s="42" t="s">
        <v>85</v>
      </c>
      <c r="J11402" s="39">
        <f t="shared" si="1"/>
        <v>54</v>
      </c>
      <c r="K11402" s="7" t="str">
        <f t="shared" si="2"/>
        <v>ENG30-09376198-nokean</v>
      </c>
      <c r="L11402" s="7" t="str">
        <f>ifna(VLOOKUP(K11402,'Лист1'!D:E,2,false))</f>
        <v/>
      </c>
      <c r="M11402" s="9"/>
      <c r="N11402" s="9"/>
      <c r="O11402" s="9"/>
      <c r="P11402" s="9"/>
      <c r="Q11402" s="9"/>
      <c r="R11402" s="9"/>
    </row>
    <row r="11403" ht="15.75" customHeight="1">
      <c r="A11403" s="14" t="s">
        <v>11</v>
      </c>
      <c r="B11403" s="14" t="s">
        <v>12</v>
      </c>
      <c r="C11403" s="40" t="s">
        <v>13551</v>
      </c>
      <c r="D11403" s="14" t="s">
        <v>27204</v>
      </c>
      <c r="E11403" s="13" t="s">
        <v>27205</v>
      </c>
      <c r="F11403" s="14" t="s">
        <v>27206</v>
      </c>
      <c r="G11403" s="14" t="s">
        <v>6772</v>
      </c>
      <c r="H11403" s="41" t="s">
        <v>6712</v>
      </c>
      <c r="I11403" s="42" t="s">
        <v>85</v>
      </c>
      <c r="J11403" s="99">
        <f t="shared" si="1"/>
        <v>22</v>
      </c>
      <c r="K11403" s="7" t="str">
        <f t="shared" si="2"/>
        <v>ENG30-09385911-ndeo</v>
      </c>
      <c r="L11403" s="7" t="str">
        <f>ifna(VLOOKUP(K11403,'Лист1'!D:E,2,false))</f>
        <v/>
      </c>
      <c r="M11403" s="9"/>
      <c r="N11403" s="9"/>
      <c r="O11403" s="9"/>
      <c r="P11403" s="9"/>
      <c r="Q11403" s="9"/>
      <c r="R11403" s="9"/>
    </row>
    <row r="11404" ht="15.75" customHeight="1">
      <c r="A11404" s="14" t="s">
        <v>11</v>
      </c>
      <c r="B11404" s="14" t="s">
        <v>12</v>
      </c>
      <c r="C11404" s="40" t="s">
        <v>24151</v>
      </c>
      <c r="D11404" s="14" t="s">
        <v>27207</v>
      </c>
      <c r="E11404" s="13" t="s">
        <v>27208</v>
      </c>
      <c r="F11404" s="14" t="s">
        <v>24151</v>
      </c>
      <c r="G11404" s="14" t="s">
        <v>7004</v>
      </c>
      <c r="H11404" s="41" t="s">
        <v>6712</v>
      </c>
      <c r="I11404" s="42" t="s">
        <v>85</v>
      </c>
      <c r="J11404" s="124">
        <f t="shared" si="1"/>
        <v>78</v>
      </c>
      <c r="K11404" s="7" t="str">
        <f t="shared" si="2"/>
        <v>ENG30-09386422-nčestica</v>
      </c>
      <c r="L11404" s="7" t="str">
        <f>ifna(VLOOKUP(K11404,'Лист1'!D:E,2,false))</f>
        <v/>
      </c>
      <c r="M11404" s="9"/>
      <c r="N11404" s="9"/>
      <c r="O11404" s="9"/>
      <c r="P11404" s="9"/>
      <c r="Q11404" s="9"/>
      <c r="R11404" s="9"/>
    </row>
    <row r="11405" ht="15.75" customHeight="1">
      <c r="A11405" s="14" t="s">
        <v>11</v>
      </c>
      <c r="B11405" s="14" t="s">
        <v>12</v>
      </c>
      <c r="C11405" s="40" t="s">
        <v>24296</v>
      </c>
      <c r="D11405" s="14" t="s">
        <v>27209</v>
      </c>
      <c r="E11405" s="13" t="s">
        <v>27210</v>
      </c>
      <c r="F11405" s="14" t="s">
        <v>27211</v>
      </c>
      <c r="G11405" s="14" t="s">
        <v>10090</v>
      </c>
      <c r="H11405" s="41" t="s">
        <v>6712</v>
      </c>
      <c r="I11405" s="42" t="s">
        <v>85</v>
      </c>
      <c r="J11405" s="51">
        <f t="shared" si="1"/>
        <v>74</v>
      </c>
      <c r="K11405" s="7" t="str">
        <f t="shared" si="2"/>
        <v>ENG30-09386842-nprelaz</v>
      </c>
      <c r="L11405" s="7" t="str">
        <f>ifna(VLOOKUP(K11405,'Лист1'!D:E,2,false))</f>
        <v/>
      </c>
      <c r="M11405" s="9"/>
      <c r="N11405" s="9"/>
      <c r="O11405" s="9"/>
      <c r="P11405" s="9"/>
      <c r="Q11405" s="9"/>
      <c r="R11405" s="9"/>
    </row>
    <row r="11406" ht="15.75" customHeight="1">
      <c r="A11406" s="14" t="s">
        <v>11</v>
      </c>
      <c r="B11406" s="14" t="s">
        <v>12</v>
      </c>
      <c r="C11406" s="40" t="s">
        <v>7225</v>
      </c>
      <c r="D11406" s="14" t="s">
        <v>27212</v>
      </c>
      <c r="E11406" s="13" t="s">
        <v>27213</v>
      </c>
      <c r="F11406" s="14" t="s">
        <v>27214</v>
      </c>
      <c r="G11406" s="14" t="s">
        <v>6772</v>
      </c>
      <c r="H11406" s="41" t="s">
        <v>6712</v>
      </c>
      <c r="I11406" s="42" t="s">
        <v>85</v>
      </c>
      <c r="J11406" s="54">
        <f t="shared" si="1"/>
        <v>42</v>
      </c>
      <c r="K11406" s="7" t="str">
        <f t="shared" si="2"/>
        <v>ENG30-09387222-nput</v>
      </c>
      <c r="L11406" s="7" t="str">
        <f>ifna(VLOOKUP(K11406,'Лист1'!D:E,2,false))</f>
        <v/>
      </c>
      <c r="M11406" s="9"/>
      <c r="N11406" s="9"/>
      <c r="O11406" s="9"/>
      <c r="P11406" s="9"/>
      <c r="Q11406" s="9"/>
      <c r="R11406" s="9"/>
    </row>
    <row r="11407" ht="15.75" customHeight="1">
      <c r="A11407" s="14" t="s">
        <v>11</v>
      </c>
      <c r="B11407" s="14" t="s">
        <v>12</v>
      </c>
      <c r="C11407" s="40" t="s">
        <v>27215</v>
      </c>
      <c r="D11407" s="14" t="s">
        <v>27216</v>
      </c>
      <c r="E11407" s="13" t="s">
        <v>27217</v>
      </c>
      <c r="F11407" s="14" t="s">
        <v>27215</v>
      </c>
      <c r="G11407" s="14" t="s">
        <v>6988</v>
      </c>
      <c r="H11407" s="41" t="s">
        <v>6712</v>
      </c>
      <c r="I11407" s="42" t="s">
        <v>85</v>
      </c>
      <c r="J11407" s="18">
        <f t="shared" si="1"/>
        <v>49</v>
      </c>
      <c r="K11407" s="7" t="str">
        <f t="shared" si="2"/>
        <v>ENG30-09388848-npoluostrvo</v>
      </c>
      <c r="L11407" s="7" t="str">
        <f>ifna(VLOOKUP(K11407,'Лист1'!D:E,2,false))</f>
        <v/>
      </c>
      <c r="M11407" s="9"/>
      <c r="N11407" s="9"/>
      <c r="O11407" s="9"/>
      <c r="P11407" s="9"/>
      <c r="Q11407" s="9"/>
      <c r="R11407" s="9"/>
    </row>
    <row r="11408" ht="15.75" customHeight="1">
      <c r="A11408" s="14" t="s">
        <v>11</v>
      </c>
      <c r="B11408" s="14" t="s">
        <v>12</v>
      </c>
      <c r="C11408" s="40" t="s">
        <v>27218</v>
      </c>
      <c r="D11408" s="14" t="s">
        <v>27219</v>
      </c>
      <c r="E11408" s="13" t="s">
        <v>27220</v>
      </c>
      <c r="F11408" s="14" t="s">
        <v>27221</v>
      </c>
      <c r="G11408" s="14" t="s">
        <v>6988</v>
      </c>
      <c r="H11408" s="41" t="s">
        <v>6712</v>
      </c>
      <c r="I11408" s="42" t="s">
        <v>85</v>
      </c>
      <c r="J11408" s="18">
        <f t="shared" si="1"/>
        <v>42</v>
      </c>
      <c r="K11408" s="7" t="str">
        <f t="shared" si="2"/>
        <v>ENG30-09393605-nravnica</v>
      </c>
      <c r="L11408" s="7" t="str">
        <f>ifna(VLOOKUP(K11408,'Лист1'!D:E,2,false))</f>
        <v/>
      </c>
      <c r="M11408" s="9"/>
      <c r="N11408" s="9"/>
      <c r="O11408" s="9"/>
      <c r="P11408" s="9"/>
      <c r="Q11408" s="9"/>
      <c r="R11408" s="9"/>
    </row>
    <row r="11409" ht="15.75" customHeight="1">
      <c r="A11409" s="14" t="s">
        <v>11</v>
      </c>
      <c r="B11409" s="14" t="s">
        <v>12</v>
      </c>
      <c r="C11409" s="40" t="s">
        <v>27222</v>
      </c>
      <c r="D11409" s="14" t="s">
        <v>27223</v>
      </c>
      <c r="E11409" s="13" t="s">
        <v>27224</v>
      </c>
      <c r="F11409" s="14" t="s">
        <v>27222</v>
      </c>
      <c r="G11409" s="14" t="s">
        <v>16715</v>
      </c>
      <c r="H11409" s="41" t="s">
        <v>6712</v>
      </c>
      <c r="I11409" s="42" t="s">
        <v>85</v>
      </c>
      <c r="J11409" s="93">
        <f t="shared" si="1"/>
        <v>93</v>
      </c>
      <c r="K11409" s="7" t="str">
        <f t="shared" si="2"/>
        <v>ENG30-09394007-nplaneta</v>
      </c>
      <c r="L11409" s="7" t="str">
        <f>ifna(VLOOKUP(K11409,'Лист1'!D:E,2,false))</f>
        <v/>
      </c>
      <c r="M11409" s="9"/>
      <c r="N11409" s="9"/>
      <c r="O11409" s="9"/>
      <c r="P11409" s="9"/>
      <c r="Q11409" s="9"/>
      <c r="R11409" s="9"/>
    </row>
    <row r="11410" ht="15.75" customHeight="1">
      <c r="A11410" s="14" t="s">
        <v>11</v>
      </c>
      <c r="B11410" s="14" t="s">
        <v>12</v>
      </c>
      <c r="C11410" s="40" t="s">
        <v>20214</v>
      </c>
      <c r="D11410" s="14" t="s">
        <v>27225</v>
      </c>
      <c r="E11410" s="13" t="s">
        <v>27226</v>
      </c>
      <c r="F11410" s="14" t="s">
        <v>27227</v>
      </c>
      <c r="G11410" s="14" t="s">
        <v>10090</v>
      </c>
      <c r="H11410" s="41" t="s">
        <v>6712</v>
      </c>
      <c r="I11410" s="42" t="s">
        <v>85</v>
      </c>
      <c r="J11410" s="65">
        <f t="shared" si="1"/>
        <v>58</v>
      </c>
      <c r="K11410" s="7" t="str">
        <f t="shared" si="2"/>
        <v>ENG30-09395457-nploča</v>
      </c>
      <c r="L11410" s="7" t="str">
        <f>ifna(VLOOKUP(K11410,'Лист1'!D:E,2,false))</f>
        <v/>
      </c>
      <c r="M11410" s="9"/>
      <c r="N11410" s="9"/>
      <c r="O11410" s="9"/>
      <c r="P11410" s="9"/>
      <c r="Q11410" s="9"/>
      <c r="R11410" s="9"/>
    </row>
    <row r="11411" ht="15.75" customHeight="1">
      <c r="A11411" s="14" t="s">
        <v>11</v>
      </c>
      <c r="B11411" s="14" t="s">
        <v>12</v>
      </c>
      <c r="C11411" s="40" t="s">
        <v>27228</v>
      </c>
      <c r="D11411" s="14" t="s">
        <v>27229</v>
      </c>
      <c r="E11411" s="13" t="s">
        <v>27230</v>
      </c>
      <c r="F11411" s="14" t="s">
        <v>27231</v>
      </c>
      <c r="G11411" s="14" t="s">
        <v>6988</v>
      </c>
      <c r="H11411" s="41" t="s">
        <v>6712</v>
      </c>
      <c r="I11411" s="42" t="s">
        <v>85</v>
      </c>
      <c r="J11411" s="53">
        <f t="shared" si="1"/>
        <v>20</v>
      </c>
      <c r="K11411" s="7" t="str">
        <f t="shared" si="2"/>
        <v>ENG30-09398217-npotomak</v>
      </c>
      <c r="L11411" s="7" t="str">
        <f>ifna(VLOOKUP(K11411,'Лист1'!D:E,2,false))</f>
        <v>briši</v>
      </c>
      <c r="M11411" s="9"/>
      <c r="N11411" s="9"/>
      <c r="O11411" s="9"/>
      <c r="P11411" s="9"/>
      <c r="Q11411" s="9"/>
      <c r="R11411" s="9"/>
    </row>
    <row r="11412" ht="15.75" customHeight="1">
      <c r="A11412" s="14" t="s">
        <v>11</v>
      </c>
      <c r="B11412" s="14" t="s">
        <v>12</v>
      </c>
      <c r="C11412" s="40" t="s">
        <v>27232</v>
      </c>
      <c r="D11412" s="14" t="s">
        <v>27233</v>
      </c>
      <c r="E11412" s="13" t="s">
        <v>27234</v>
      </c>
      <c r="F11412" s="14" t="s">
        <v>27232</v>
      </c>
      <c r="G11412" s="14" t="s">
        <v>6988</v>
      </c>
      <c r="H11412" s="41" t="s">
        <v>6712</v>
      </c>
      <c r="I11412" s="42" t="s">
        <v>85</v>
      </c>
      <c r="J11412" s="120">
        <f t="shared" si="1"/>
        <v>41</v>
      </c>
      <c r="K11412" s="7" t="str">
        <f t="shared" si="2"/>
        <v>ENG30-09411430-nreka</v>
      </c>
      <c r="L11412" s="7" t="str">
        <f>ifna(VLOOKUP(K11412,'Лист1'!D:E,2,false))</f>
        <v/>
      </c>
      <c r="M11412" s="9"/>
      <c r="N11412" s="9"/>
      <c r="O11412" s="9"/>
      <c r="P11412" s="9"/>
      <c r="Q11412" s="9"/>
      <c r="R11412" s="9"/>
    </row>
    <row r="11413" ht="15.75" customHeight="1">
      <c r="A11413" s="14" t="s">
        <v>11</v>
      </c>
      <c r="B11413" s="14" t="s">
        <v>12</v>
      </c>
      <c r="C11413" s="40" t="s">
        <v>27235</v>
      </c>
      <c r="D11413" s="14" t="s">
        <v>27236</v>
      </c>
      <c r="E11413" s="13" t="s">
        <v>27237</v>
      </c>
      <c r="F11413" s="14" t="s">
        <v>27235</v>
      </c>
      <c r="G11413" s="14" t="s">
        <v>10090</v>
      </c>
      <c r="H11413" s="41" t="s">
        <v>6712</v>
      </c>
      <c r="I11413" s="42" t="s">
        <v>85</v>
      </c>
      <c r="J11413" s="92">
        <f t="shared" si="1"/>
        <v>55</v>
      </c>
      <c r="K11413" s="7" t="str">
        <f t="shared" si="2"/>
        <v>ENG30-09416076-nstena</v>
      </c>
      <c r="L11413" s="7" t="str">
        <f>ifna(VLOOKUP(K11413,'Лист1'!D:E,2,false))</f>
        <v/>
      </c>
      <c r="M11413" s="9"/>
      <c r="N11413" s="9"/>
      <c r="O11413" s="9"/>
      <c r="P11413" s="9"/>
      <c r="Q11413" s="9"/>
      <c r="R11413" s="9"/>
    </row>
    <row r="11414" ht="15.75" customHeight="1">
      <c r="A11414" s="14" t="s">
        <v>11</v>
      </c>
      <c r="B11414" s="14" t="s">
        <v>12</v>
      </c>
      <c r="C11414" s="40" t="s">
        <v>21752</v>
      </c>
      <c r="D11414" s="14" t="s">
        <v>27238</v>
      </c>
      <c r="E11414" s="13" t="s">
        <v>27239</v>
      </c>
      <c r="F11414" s="14" t="s">
        <v>21752</v>
      </c>
      <c r="G11414" s="14" t="s">
        <v>16715</v>
      </c>
      <c r="H11414" s="41" t="s">
        <v>6712</v>
      </c>
      <c r="I11414" s="42" t="s">
        <v>85</v>
      </c>
      <c r="J11414" s="52">
        <f t="shared" si="1"/>
        <v>59</v>
      </c>
      <c r="K11414" s="7" t="str">
        <f t="shared" si="2"/>
        <v>ENG30-09424270-nsatelit</v>
      </c>
      <c r="L11414" s="7" t="str">
        <f>ifna(VLOOKUP(K11414,'Лист1'!D:E,2,false))</f>
        <v/>
      </c>
      <c r="M11414" s="9"/>
      <c r="N11414" s="9"/>
      <c r="O11414" s="9"/>
      <c r="P11414" s="9"/>
      <c r="Q11414" s="9"/>
      <c r="R11414" s="9"/>
    </row>
    <row r="11415" ht="15.75" customHeight="1">
      <c r="A11415" s="14" t="s">
        <v>11</v>
      </c>
      <c r="B11415" s="14" t="s">
        <v>12</v>
      </c>
      <c r="C11415" s="40" t="s">
        <v>27240</v>
      </c>
      <c r="D11415" s="14" t="s">
        <v>27241</v>
      </c>
      <c r="E11415" s="13" t="s">
        <v>27242</v>
      </c>
      <c r="F11415" s="14" t="s">
        <v>27240</v>
      </c>
      <c r="G11415" s="14" t="s">
        <v>6988</v>
      </c>
      <c r="H11415" s="41" t="s">
        <v>6712</v>
      </c>
      <c r="I11415" s="42" t="s">
        <v>85</v>
      </c>
      <c r="J11415" s="48">
        <f t="shared" si="1"/>
        <v>80</v>
      </c>
      <c r="K11415" s="7" t="str">
        <f t="shared" si="2"/>
        <v>ENG30-09426788-nmore</v>
      </c>
      <c r="L11415" s="7" t="str">
        <f>ifna(VLOOKUP(K11415,'Лист1'!D:E,2,false))</f>
        <v/>
      </c>
      <c r="M11415" s="9"/>
      <c r="N11415" s="9"/>
      <c r="O11415" s="9"/>
      <c r="P11415" s="9"/>
      <c r="Q11415" s="9"/>
      <c r="R11415" s="9"/>
    </row>
    <row r="11416" ht="15.75" customHeight="1">
      <c r="A11416" s="14" t="s">
        <v>11</v>
      </c>
      <c r="B11416" s="14" t="s">
        <v>12</v>
      </c>
      <c r="C11416" s="40" t="s">
        <v>27243</v>
      </c>
      <c r="D11416" s="14" t="s">
        <v>27244</v>
      </c>
      <c r="E11416" s="13" t="s">
        <v>27245</v>
      </c>
      <c r="F11416" s="14" t="s">
        <v>27246</v>
      </c>
      <c r="G11416" s="14" t="s">
        <v>10911</v>
      </c>
      <c r="H11416" s="41" t="s">
        <v>6712</v>
      </c>
      <c r="I11416" s="42" t="s">
        <v>85</v>
      </c>
      <c r="J11416" s="60">
        <f t="shared" si="1"/>
        <v>47</v>
      </c>
      <c r="K11416" s="7" t="str">
        <f t="shared" si="2"/>
        <v>ENG30-09429387-nsegment</v>
      </c>
      <c r="L11416" s="7" t="str">
        <f>ifna(VLOOKUP(K11416,'Лист1'!D:E,2,false))</f>
        <v/>
      </c>
      <c r="M11416" s="9"/>
      <c r="N11416" s="9"/>
      <c r="O11416" s="9"/>
      <c r="P11416" s="9"/>
      <c r="Q11416" s="9"/>
      <c r="R11416" s="9"/>
    </row>
    <row r="11417" ht="15.75" customHeight="1">
      <c r="A11417" s="14" t="s">
        <v>11</v>
      </c>
      <c r="B11417" s="14" t="s">
        <v>12</v>
      </c>
      <c r="C11417" s="40" t="s">
        <v>26842</v>
      </c>
      <c r="D11417" s="14" t="s">
        <v>27247</v>
      </c>
      <c r="E11417" s="13" t="s">
        <v>27248</v>
      </c>
      <c r="F11417" s="14" t="s">
        <v>26842</v>
      </c>
      <c r="G11417" s="14" t="s">
        <v>10090</v>
      </c>
      <c r="H11417" s="41" t="s">
        <v>6712</v>
      </c>
      <c r="I11417" s="42" t="s">
        <v>85</v>
      </c>
      <c r="J11417" s="22">
        <f t="shared" si="1"/>
        <v>55</v>
      </c>
      <c r="K11417" s="7" t="str">
        <f t="shared" si="2"/>
        <v>ENG30-09433442-nobala</v>
      </c>
      <c r="L11417" s="7" t="str">
        <f>ifna(VLOOKUP(K11417,'Лист1'!D:E,2,false))</f>
        <v/>
      </c>
      <c r="M11417" s="9"/>
      <c r="N11417" s="9"/>
      <c r="O11417" s="9"/>
      <c r="P11417" s="9"/>
      <c r="Q11417" s="9"/>
      <c r="R11417" s="9"/>
    </row>
    <row r="11418" ht="15.75" customHeight="1">
      <c r="A11418" s="14" t="s">
        <v>11</v>
      </c>
      <c r="B11418" s="14" t="s">
        <v>12</v>
      </c>
      <c r="C11418" s="40" t="s">
        <v>26842</v>
      </c>
      <c r="D11418" s="14" t="s">
        <v>27249</v>
      </c>
      <c r="E11418" s="13" t="s">
        <v>27250</v>
      </c>
      <c r="F11418" s="14" t="s">
        <v>26842</v>
      </c>
      <c r="G11418" s="14" t="s">
        <v>10090</v>
      </c>
      <c r="H11418" s="41" t="s">
        <v>6712</v>
      </c>
      <c r="I11418" s="42" t="s">
        <v>85</v>
      </c>
      <c r="J11418" s="33">
        <f t="shared" si="1"/>
        <v>36</v>
      </c>
      <c r="K11418" s="7" t="str">
        <f t="shared" si="2"/>
        <v>ENG30-09433839-nobala</v>
      </c>
      <c r="L11418" s="7" t="str">
        <f>ifna(VLOOKUP(K11418,'Лист1'!D:E,2,false))</f>
        <v/>
      </c>
      <c r="M11418" s="9"/>
      <c r="N11418" s="9"/>
      <c r="O11418" s="9"/>
      <c r="P11418" s="9"/>
      <c r="Q11418" s="9"/>
      <c r="R11418" s="9"/>
    </row>
    <row r="11419" ht="15.75" customHeight="1">
      <c r="A11419" s="14" t="s">
        <v>11</v>
      </c>
      <c r="B11419" s="14" t="s">
        <v>12</v>
      </c>
      <c r="C11419" s="40" t="s">
        <v>23078</v>
      </c>
      <c r="D11419" s="14" t="s">
        <v>27251</v>
      </c>
      <c r="E11419" s="13" t="s">
        <v>27252</v>
      </c>
      <c r="F11419" s="14" t="s">
        <v>23078</v>
      </c>
      <c r="G11419" s="14" t="s">
        <v>16715</v>
      </c>
      <c r="H11419" s="41" t="s">
        <v>6712</v>
      </c>
      <c r="I11419" s="42" t="s">
        <v>85</v>
      </c>
      <c r="J11419" s="31">
        <f t="shared" si="1"/>
        <v>30</v>
      </c>
      <c r="K11419" s="7" t="str">
        <f t="shared" si="2"/>
        <v>ENG30-09436708-nnebo</v>
      </c>
      <c r="L11419" s="7" t="str">
        <f>ifna(VLOOKUP(K11419,'Лист1'!D:E,2,false))</f>
        <v/>
      </c>
      <c r="M11419" s="9"/>
      <c r="N11419" s="9"/>
      <c r="O11419" s="9"/>
      <c r="P11419" s="9"/>
      <c r="Q11419" s="9"/>
      <c r="R11419" s="9"/>
    </row>
    <row r="11420" ht="15.75" customHeight="1">
      <c r="A11420" s="14" t="s">
        <v>11</v>
      </c>
      <c r="B11420" s="14" t="s">
        <v>12</v>
      </c>
      <c r="C11420" s="40" t="s">
        <v>22550</v>
      </c>
      <c r="D11420" s="14" t="s">
        <v>27253</v>
      </c>
      <c r="E11420" s="13" t="s">
        <v>27254</v>
      </c>
      <c r="F11420" s="14" t="s">
        <v>27255</v>
      </c>
      <c r="G11420" s="14" t="s">
        <v>6988</v>
      </c>
      <c r="H11420" s="41" t="s">
        <v>6712</v>
      </c>
      <c r="I11420" s="42" t="s">
        <v>85</v>
      </c>
      <c r="J11420" s="92">
        <f t="shared" si="1"/>
        <v>15</v>
      </c>
      <c r="K11420" s="7" t="str">
        <f t="shared" si="2"/>
        <v>ENG30-09437454-nstrmina</v>
      </c>
      <c r="L11420" s="7" t="str">
        <f>ifna(VLOOKUP(K11420,'Лист1'!D:E,2,false))</f>
        <v/>
      </c>
      <c r="M11420" s="9"/>
      <c r="N11420" s="9"/>
      <c r="O11420" s="9"/>
      <c r="P11420" s="9"/>
      <c r="Q11420" s="9"/>
      <c r="R11420" s="9"/>
    </row>
    <row r="11421" ht="15.75" customHeight="1">
      <c r="A11421" s="14" t="s">
        <v>11</v>
      </c>
      <c r="B11421" s="14" t="s">
        <v>12</v>
      </c>
      <c r="C11421" s="40" t="s">
        <v>21842</v>
      </c>
      <c r="D11421" s="14" t="s">
        <v>27256</v>
      </c>
      <c r="E11421" s="13" t="s">
        <v>27257</v>
      </c>
      <c r="F11421" s="14" t="s">
        <v>27258</v>
      </c>
      <c r="G11421" s="14" t="s">
        <v>10090</v>
      </c>
      <c r="H11421" s="41" t="s">
        <v>6712</v>
      </c>
      <c r="I11421" s="42" t="s">
        <v>85</v>
      </c>
      <c r="J11421" s="99">
        <f t="shared" si="1"/>
        <v>30</v>
      </c>
      <c r="K11421" s="7" t="str">
        <f t="shared" si="2"/>
        <v>ENG30-09443453-nizvor</v>
      </c>
      <c r="L11421" s="7" t="str">
        <f>ifna(VLOOKUP(K11421,'Лист1'!D:E,2,false))</f>
        <v/>
      </c>
      <c r="M11421" s="9"/>
      <c r="N11421" s="9"/>
      <c r="O11421" s="9"/>
      <c r="P11421" s="9"/>
      <c r="Q11421" s="9"/>
      <c r="R11421" s="9"/>
    </row>
    <row r="11422" ht="15.75" customHeight="1">
      <c r="A11422" s="14" t="s">
        <v>11</v>
      </c>
      <c r="B11422" s="14" t="s">
        <v>12</v>
      </c>
      <c r="C11422" s="40" t="s">
        <v>23313</v>
      </c>
      <c r="D11422" s="14" t="s">
        <v>27259</v>
      </c>
      <c r="E11422" s="13" t="s">
        <v>27260</v>
      </c>
      <c r="F11422" s="14" t="s">
        <v>23313</v>
      </c>
      <c r="G11422" s="14" t="s">
        <v>16715</v>
      </c>
      <c r="H11422" s="41" t="s">
        <v>6712</v>
      </c>
      <c r="I11422" s="42" t="s">
        <v>85</v>
      </c>
      <c r="J11422" s="17">
        <f t="shared" si="1"/>
        <v>110</v>
      </c>
      <c r="K11422" s="7" t="str">
        <f t="shared" si="2"/>
        <v>ENG30-09444100-nzvezda</v>
      </c>
      <c r="L11422" s="7" t="str">
        <f>ifna(VLOOKUP(K11422,'Лист1'!D:E,2,false))</f>
        <v/>
      </c>
      <c r="M11422" s="9"/>
      <c r="N11422" s="9"/>
      <c r="O11422" s="9"/>
      <c r="P11422" s="9"/>
      <c r="Q11422" s="9"/>
      <c r="R11422" s="9"/>
    </row>
    <row r="11423" ht="15.75" customHeight="1">
      <c r="A11423" s="14" t="s">
        <v>11</v>
      </c>
      <c r="B11423" s="14" t="s">
        <v>12</v>
      </c>
      <c r="C11423" s="40" t="s">
        <v>27261</v>
      </c>
      <c r="D11423" s="14" t="s">
        <v>27262</v>
      </c>
      <c r="E11423" s="13" t="s">
        <v>27263</v>
      </c>
      <c r="F11423" s="14" t="s">
        <v>27261</v>
      </c>
      <c r="G11423" s="14" t="s">
        <v>6988</v>
      </c>
      <c r="H11423" s="41" t="s">
        <v>6712</v>
      </c>
      <c r="I11423" s="42" t="s">
        <v>85</v>
      </c>
      <c r="J11423" s="63">
        <f t="shared" si="1"/>
        <v>63</v>
      </c>
      <c r="K11423" s="7" t="str">
        <f t="shared" si="2"/>
        <v>ENG30-09446115-nmoreuz</v>
      </c>
      <c r="L11423" s="7" t="str">
        <f>ifna(VLOOKUP(K11423,'Лист1'!D:E,2,false))</f>
        <v/>
      </c>
      <c r="M11423" s="9"/>
      <c r="N11423" s="9"/>
      <c r="O11423" s="9"/>
      <c r="P11423" s="9"/>
      <c r="Q11423" s="9"/>
      <c r="R11423" s="9"/>
    </row>
    <row r="11424" ht="15.75" customHeight="1">
      <c r="A11424" s="14" t="s">
        <v>11</v>
      </c>
      <c r="B11424" s="14" t="s">
        <v>12</v>
      </c>
      <c r="C11424" s="40" t="s">
        <v>26671</v>
      </c>
      <c r="D11424" s="14" t="s">
        <v>27264</v>
      </c>
      <c r="E11424" s="13" t="s">
        <v>27265</v>
      </c>
      <c r="F11424" s="14" t="s">
        <v>27266</v>
      </c>
      <c r="G11424" s="14" t="s">
        <v>10090</v>
      </c>
      <c r="H11424" s="41" t="s">
        <v>6712</v>
      </c>
      <c r="I11424" s="42" t="s">
        <v>85</v>
      </c>
      <c r="J11424" s="95">
        <f t="shared" si="1"/>
        <v>43</v>
      </c>
      <c r="K11424" s="7" t="str">
        <f t="shared" si="2"/>
        <v>ENG30-09451517-nzemlja</v>
      </c>
      <c r="L11424" s="7" t="str">
        <f>ifna(VLOOKUP(K11424,'Лист1'!D:E,2,false))</f>
        <v/>
      </c>
      <c r="M11424" s="9"/>
      <c r="N11424" s="9"/>
      <c r="O11424" s="9"/>
      <c r="P11424" s="9"/>
      <c r="Q11424" s="9"/>
      <c r="R11424" s="9"/>
    </row>
    <row r="11425" ht="15.75" customHeight="1">
      <c r="A11425" s="14" t="s">
        <v>11</v>
      </c>
      <c r="B11425" s="14" t="s">
        <v>12</v>
      </c>
      <c r="C11425" s="40" t="s">
        <v>20143</v>
      </c>
      <c r="D11425" s="14" t="s">
        <v>27267</v>
      </c>
      <c r="E11425" s="13" t="s">
        <v>27268</v>
      </c>
      <c r="F11425" s="14" t="s">
        <v>27269</v>
      </c>
      <c r="G11425" s="14" t="s">
        <v>6772</v>
      </c>
      <c r="H11425" s="41" t="s">
        <v>6712</v>
      </c>
      <c r="I11425" s="42" t="s">
        <v>85</v>
      </c>
      <c r="J11425" s="39">
        <f t="shared" si="1"/>
        <v>53</v>
      </c>
      <c r="K11425" s="7" t="str">
        <f t="shared" si="2"/>
        <v>ENG30-09452653-npojas</v>
      </c>
      <c r="L11425" s="7" t="str">
        <f>ifna(VLOOKUP(K11425,'Лист1'!D:E,2,false))</f>
        <v/>
      </c>
      <c r="M11425" s="9"/>
      <c r="N11425" s="9"/>
      <c r="O11425" s="9"/>
      <c r="P11425" s="9"/>
      <c r="Q11425" s="9"/>
      <c r="R11425" s="9"/>
    </row>
    <row r="11426" ht="15.75" customHeight="1">
      <c r="A11426" s="14" t="s">
        <v>11</v>
      </c>
      <c r="B11426" s="14" t="s">
        <v>12</v>
      </c>
      <c r="C11426" s="40" t="s">
        <v>21991</v>
      </c>
      <c r="D11426" s="14" t="s">
        <v>27270</v>
      </c>
      <c r="E11426" s="13" t="s">
        <v>27271</v>
      </c>
      <c r="F11426" s="14" t="s">
        <v>21991</v>
      </c>
      <c r="G11426" s="14" t="s">
        <v>6772</v>
      </c>
      <c r="H11426" s="41" t="s">
        <v>6712</v>
      </c>
      <c r="I11426" s="42" t="s">
        <v>85</v>
      </c>
      <c r="J11426" s="43">
        <f t="shared" si="1"/>
        <v>52</v>
      </c>
      <c r="K11426" s="7" t="str">
        <f t="shared" si="2"/>
        <v>ENG30-09460312-ntrag</v>
      </c>
      <c r="L11426" s="7" t="str">
        <f>ifna(VLOOKUP(K11426,'Лист1'!D:E,2,false))</f>
        <v/>
      </c>
      <c r="M11426" s="9"/>
      <c r="N11426" s="9"/>
      <c r="O11426" s="9"/>
      <c r="P11426" s="9"/>
      <c r="Q11426" s="9"/>
      <c r="R11426" s="9"/>
    </row>
    <row r="11427" ht="15.75" customHeight="1">
      <c r="A11427" s="14" t="s">
        <v>11</v>
      </c>
      <c r="B11427" s="14" t="s">
        <v>12</v>
      </c>
      <c r="C11427" s="40" t="s">
        <v>21315</v>
      </c>
      <c r="D11427" s="14" t="s">
        <v>27272</v>
      </c>
      <c r="E11427" s="13" t="s">
        <v>27273</v>
      </c>
      <c r="F11427" s="14" t="s">
        <v>27274</v>
      </c>
      <c r="G11427" s="14" t="s">
        <v>10090</v>
      </c>
      <c r="H11427" s="41" t="s">
        <v>6712</v>
      </c>
      <c r="I11427" s="42" t="s">
        <v>85</v>
      </c>
      <c r="J11427" s="77">
        <f t="shared" si="1"/>
        <v>82</v>
      </c>
      <c r="K11427" s="7" t="str">
        <f t="shared" si="2"/>
        <v>ENG30-09462773-nkorito</v>
      </c>
      <c r="L11427" s="7" t="str">
        <f>ifna(VLOOKUP(K11427,'Лист1'!D:E,2,false))</f>
        <v/>
      </c>
      <c r="M11427" s="9"/>
      <c r="N11427" s="9"/>
      <c r="O11427" s="9"/>
      <c r="P11427" s="9"/>
      <c r="Q11427" s="9"/>
      <c r="R11427" s="9"/>
    </row>
    <row r="11428" ht="15.75" customHeight="1">
      <c r="A11428" s="14" t="s">
        <v>11</v>
      </c>
      <c r="B11428" s="14" t="s">
        <v>12</v>
      </c>
      <c r="C11428" s="40" t="s">
        <v>22121</v>
      </c>
      <c r="D11428" s="14" t="s">
        <v>27275</v>
      </c>
      <c r="E11428" s="13" t="s">
        <v>27276</v>
      </c>
      <c r="F11428" s="14" t="s">
        <v>27277</v>
      </c>
      <c r="G11428" s="14" t="s">
        <v>6772</v>
      </c>
      <c r="H11428" s="41" t="s">
        <v>6712</v>
      </c>
      <c r="I11428" s="42" t="s">
        <v>85</v>
      </c>
      <c r="J11428" s="48">
        <f t="shared" si="1"/>
        <v>22</v>
      </c>
      <c r="K11428" s="7" t="str">
        <f t="shared" si="2"/>
        <v>ENG30-09466280-npriroda</v>
      </c>
      <c r="L11428" s="7" t="str">
        <f>ifna(VLOOKUP(K11428,'Лист1'!D:E,2,false))</f>
        <v/>
      </c>
      <c r="M11428" s="9"/>
      <c r="N11428" s="9"/>
      <c r="O11428" s="9"/>
      <c r="P11428" s="9"/>
      <c r="Q11428" s="9"/>
      <c r="R11428" s="9"/>
    </row>
    <row r="11429" ht="15.75" customHeight="1">
      <c r="A11429" s="14" t="s">
        <v>11</v>
      </c>
      <c r="B11429" s="14" t="s">
        <v>12</v>
      </c>
      <c r="C11429" s="40" t="s">
        <v>16997</v>
      </c>
      <c r="D11429" s="14" t="s">
        <v>27275</v>
      </c>
      <c r="E11429" s="13" t="s">
        <v>27276</v>
      </c>
      <c r="F11429" s="14" t="s">
        <v>27277</v>
      </c>
      <c r="G11429" s="14" t="s">
        <v>6772</v>
      </c>
      <c r="H11429" s="41" t="s">
        <v>6712</v>
      </c>
      <c r="I11429" s="42" t="s">
        <v>85</v>
      </c>
      <c r="J11429" s="30">
        <f t="shared" si="1"/>
        <v>22</v>
      </c>
      <c r="K11429" s="7" t="str">
        <f t="shared" si="2"/>
        <v>ENG30-09466280-nsvet</v>
      </c>
      <c r="L11429" s="7" t="str">
        <f>ifna(VLOOKUP(K11429,'Лист1'!D:E,2,false))</f>
        <v/>
      </c>
      <c r="M11429" s="9"/>
      <c r="N11429" s="9"/>
      <c r="O11429" s="9"/>
      <c r="P11429" s="9"/>
      <c r="Q11429" s="9"/>
      <c r="R11429" s="9"/>
    </row>
    <row r="11430" ht="15.75" customHeight="1">
      <c r="A11430" s="14" t="s">
        <v>11</v>
      </c>
      <c r="B11430" s="14" t="s">
        <v>12</v>
      </c>
      <c r="C11430" s="40" t="s">
        <v>27278</v>
      </c>
      <c r="D11430" s="14" t="s">
        <v>27279</v>
      </c>
      <c r="E11430" s="13" t="s">
        <v>27280</v>
      </c>
      <c r="F11430" s="14" t="s">
        <v>27281</v>
      </c>
      <c r="G11430" s="14" t="s">
        <v>6988</v>
      </c>
      <c r="H11430" s="41" t="s">
        <v>6712</v>
      </c>
      <c r="I11430" s="42" t="s">
        <v>85</v>
      </c>
      <c r="J11430" s="46">
        <f t="shared" si="1"/>
        <v>61</v>
      </c>
      <c r="K11430" s="7" t="str">
        <f t="shared" si="2"/>
        <v>ENG30-09468604-ndolina</v>
      </c>
      <c r="L11430" s="7" t="str">
        <f>ifna(VLOOKUP(K11430,'Лист1'!D:E,2,false))</f>
        <v/>
      </c>
      <c r="M11430" s="9"/>
      <c r="N11430" s="9"/>
      <c r="O11430" s="9"/>
      <c r="P11430" s="9"/>
      <c r="Q11430" s="9"/>
      <c r="R11430" s="9"/>
    </row>
    <row r="11431" ht="15.75" customHeight="1">
      <c r="A11431" s="14" t="s">
        <v>11</v>
      </c>
      <c r="B11431" s="14" t="s">
        <v>12</v>
      </c>
      <c r="C11431" s="40" t="s">
        <v>27067</v>
      </c>
      <c r="D11431" s="14" t="s">
        <v>27282</v>
      </c>
      <c r="E11431" s="13" t="s">
        <v>27283</v>
      </c>
      <c r="F11431" s="14" t="s">
        <v>27284</v>
      </c>
      <c r="G11431" s="14" t="s">
        <v>6772</v>
      </c>
      <c r="H11431" s="41" t="s">
        <v>6712</v>
      </c>
      <c r="I11431" s="42" t="s">
        <v>85</v>
      </c>
      <c r="J11431" s="112">
        <f t="shared" si="1"/>
        <v>91</v>
      </c>
      <c r="K11431" s="7" t="str">
        <f t="shared" si="2"/>
        <v>ENG30-09470550-nkrater</v>
      </c>
      <c r="L11431" s="7" t="str">
        <f>ifna(VLOOKUP(K11431,'Лист1'!D:E,2,false))</f>
        <v/>
      </c>
      <c r="M11431" s="9"/>
      <c r="N11431" s="9"/>
      <c r="O11431" s="9"/>
      <c r="P11431" s="9"/>
      <c r="Q11431" s="9"/>
      <c r="R11431" s="9"/>
    </row>
    <row r="11432" ht="15.75" customHeight="1">
      <c r="A11432" s="14" t="s">
        <v>11</v>
      </c>
      <c r="B11432" s="14" t="s">
        <v>12</v>
      </c>
      <c r="C11432" s="40" t="s">
        <v>21241</v>
      </c>
      <c r="D11432" s="14" t="s">
        <v>27285</v>
      </c>
      <c r="E11432" s="13" t="s">
        <v>27286</v>
      </c>
      <c r="F11432" s="14" t="s">
        <v>27287</v>
      </c>
      <c r="G11432" s="14" t="s">
        <v>6772</v>
      </c>
      <c r="H11432" s="41" t="s">
        <v>6712</v>
      </c>
      <c r="I11432" s="42" t="s">
        <v>85</v>
      </c>
      <c r="J11432" s="51">
        <f t="shared" si="1"/>
        <v>42</v>
      </c>
      <c r="K11432" s="7" t="str">
        <f t="shared" si="2"/>
        <v>ENG30-09477037-nmreža</v>
      </c>
      <c r="L11432" s="7" t="str">
        <f>ifna(VLOOKUP(K11432,'Лист1'!D:E,2,false))</f>
        <v/>
      </c>
      <c r="M11432" s="9"/>
      <c r="N11432" s="9"/>
      <c r="O11432" s="9"/>
      <c r="P11432" s="9"/>
      <c r="Q11432" s="9"/>
      <c r="R11432" s="9"/>
    </row>
    <row r="11433" ht="15.75" customHeight="1">
      <c r="A11433" s="14" t="s">
        <v>11</v>
      </c>
      <c r="B11433" s="14" t="s">
        <v>12</v>
      </c>
      <c r="C11433" s="40" t="s">
        <v>16997</v>
      </c>
      <c r="D11433" s="14" t="s">
        <v>27288</v>
      </c>
      <c r="E11433" s="13" t="s">
        <v>27289</v>
      </c>
      <c r="F11433" s="14" t="s">
        <v>16997</v>
      </c>
      <c r="G11433" s="14" t="s">
        <v>8949</v>
      </c>
      <c r="H11433" s="41" t="s">
        <v>6712</v>
      </c>
      <c r="I11433" s="42" t="s">
        <v>85</v>
      </c>
      <c r="J11433" s="22">
        <f t="shared" si="1"/>
        <v>42</v>
      </c>
      <c r="K11433" s="7" t="str">
        <f t="shared" si="2"/>
        <v>ENG30-09480809-nsvet</v>
      </c>
      <c r="L11433" s="7" t="str">
        <f>ifna(VLOOKUP(K11433,'Лист1'!D:E,2,false))</f>
        <v/>
      </c>
      <c r="M11433" s="9"/>
      <c r="N11433" s="9"/>
      <c r="O11433" s="9"/>
      <c r="P11433" s="9"/>
      <c r="Q11433" s="9"/>
      <c r="R11433" s="9"/>
    </row>
    <row r="11434" ht="15.75" customHeight="1">
      <c r="A11434" s="14" t="s">
        <v>11</v>
      </c>
      <c r="B11434" s="14" t="s">
        <v>12</v>
      </c>
      <c r="C11434" s="40" t="s">
        <v>27290</v>
      </c>
      <c r="D11434" s="14" t="s">
        <v>27291</v>
      </c>
      <c r="E11434" s="13" t="s">
        <v>27292</v>
      </c>
      <c r="F11434" s="14" t="s">
        <v>27290</v>
      </c>
      <c r="G11434" s="14" t="s">
        <v>19258</v>
      </c>
      <c r="H11434" s="41" t="s">
        <v>6712</v>
      </c>
      <c r="I11434" s="42" t="s">
        <v>85</v>
      </c>
      <c r="J11434" s="60">
        <f t="shared" si="1"/>
        <v>83</v>
      </c>
      <c r="K11434" s="7" t="str">
        <f t="shared" si="2"/>
        <v>ENG30-09488711-ndiv</v>
      </c>
      <c r="L11434" s="7" t="str">
        <f>ifna(VLOOKUP(K11434,'Лист1'!D:E,2,false))</f>
        <v/>
      </c>
      <c r="M11434" s="9"/>
      <c r="N11434" s="9"/>
      <c r="O11434" s="9"/>
      <c r="P11434" s="9"/>
      <c r="Q11434" s="9"/>
      <c r="R11434" s="9"/>
    </row>
    <row r="11435" ht="15.75" customHeight="1">
      <c r="A11435" s="14" t="s">
        <v>11</v>
      </c>
      <c r="B11435" s="14" t="s">
        <v>12</v>
      </c>
      <c r="C11435" s="40" t="s">
        <v>27293</v>
      </c>
      <c r="D11435" s="14" t="s">
        <v>27294</v>
      </c>
      <c r="E11435" s="13" t="s">
        <v>27295</v>
      </c>
      <c r="F11435" s="14" t="s">
        <v>27293</v>
      </c>
      <c r="G11435" s="14" t="s">
        <v>6752</v>
      </c>
      <c r="H11435" s="41" t="s">
        <v>6712</v>
      </c>
      <c r="I11435" s="42" t="s">
        <v>85</v>
      </c>
      <c r="J11435" s="63">
        <f t="shared" si="1"/>
        <v>137</v>
      </c>
      <c r="K11435" s="7" t="str">
        <f t="shared" si="2"/>
        <v>ENG30-09505418-nbožanstvo</v>
      </c>
      <c r="L11435" s="7" t="str">
        <f>ifna(VLOOKUP(K11435,'Лист1'!D:E,2,false))</f>
        <v/>
      </c>
      <c r="M11435" s="9"/>
      <c r="N11435" s="9"/>
      <c r="O11435" s="9"/>
      <c r="P11435" s="9"/>
      <c r="Q11435" s="9"/>
      <c r="R11435" s="9"/>
    </row>
    <row r="11436" ht="15.75" customHeight="1">
      <c r="A11436" s="14" t="s">
        <v>11</v>
      </c>
      <c r="B11436" s="14" t="s">
        <v>12</v>
      </c>
      <c r="C11436" s="40" t="s">
        <v>27296</v>
      </c>
      <c r="D11436" s="14" t="s">
        <v>27297</v>
      </c>
      <c r="E11436" s="13" t="s">
        <v>27298</v>
      </c>
      <c r="F11436" s="14" t="s">
        <v>27296</v>
      </c>
      <c r="G11436" s="14" t="s">
        <v>6752</v>
      </c>
      <c r="H11436" s="41" t="s">
        <v>6712</v>
      </c>
      <c r="I11436" s="42" t="s">
        <v>85</v>
      </c>
      <c r="J11436" s="33">
        <f t="shared" si="1"/>
        <v>16</v>
      </c>
      <c r="K11436" s="7" t="str">
        <f t="shared" si="2"/>
        <v>ENG30-09535622-nboginja</v>
      </c>
      <c r="L11436" s="7" t="str">
        <f>ifna(VLOOKUP(K11436,'Лист1'!D:E,2,false))</f>
        <v/>
      </c>
      <c r="M11436" s="9"/>
      <c r="N11436" s="9"/>
      <c r="O11436" s="9"/>
      <c r="P11436" s="9"/>
      <c r="Q11436" s="9"/>
      <c r="R11436" s="9"/>
    </row>
    <row r="11437" ht="15.75" customHeight="1">
      <c r="A11437" s="14" t="s">
        <v>11</v>
      </c>
      <c r="B11437" s="14" t="s">
        <v>12</v>
      </c>
      <c r="C11437" s="40" t="s">
        <v>27299</v>
      </c>
      <c r="D11437" s="14" t="s">
        <v>27300</v>
      </c>
      <c r="E11437" s="13" t="s">
        <v>27301</v>
      </c>
      <c r="F11437" s="14" t="s">
        <v>27302</v>
      </c>
      <c r="G11437" s="14" t="s">
        <v>6752</v>
      </c>
      <c r="H11437" s="41" t="s">
        <v>6712</v>
      </c>
      <c r="I11437" s="42" t="s">
        <v>85</v>
      </c>
      <c r="J11437" s="36">
        <f t="shared" si="1"/>
        <v>123</v>
      </c>
      <c r="K11437" s="7" t="str">
        <f t="shared" si="2"/>
        <v>ENG30-09536058-nbog</v>
      </c>
      <c r="L11437" s="7" t="str">
        <f>ifna(VLOOKUP(K11437,'Лист1'!D:E,2,false))</f>
        <v>dodati</v>
      </c>
      <c r="M11437" s="9"/>
      <c r="N11437" s="9"/>
      <c r="O11437" s="9"/>
      <c r="P11437" s="9"/>
      <c r="Q11437" s="9"/>
      <c r="R11437" s="9"/>
    </row>
    <row r="11438" ht="15.75" customHeight="1">
      <c r="A11438" s="14" t="s">
        <v>11</v>
      </c>
      <c r="B11438" s="14" t="s">
        <v>12</v>
      </c>
      <c r="C11438" s="40" t="s">
        <v>27303</v>
      </c>
      <c r="D11438" s="14" t="s">
        <v>27304</v>
      </c>
      <c r="E11438" s="13" t="s">
        <v>27305</v>
      </c>
      <c r="F11438" s="14" t="s">
        <v>27303</v>
      </c>
      <c r="G11438" s="14" t="s">
        <v>10101</v>
      </c>
      <c r="H11438" s="41" t="s">
        <v>6712</v>
      </c>
      <c r="I11438" s="42" t="s">
        <v>85</v>
      </c>
      <c r="J11438" s="31">
        <f t="shared" si="1"/>
        <v>111</v>
      </c>
      <c r="K11438" s="7" t="str">
        <f t="shared" si="2"/>
        <v>ENG30-09536584-neon</v>
      </c>
      <c r="L11438" s="7" t="str">
        <f>ifna(VLOOKUP(K11438,'Лист1'!D:E,2,false))</f>
        <v/>
      </c>
      <c r="M11438" s="9"/>
      <c r="N11438" s="9"/>
      <c r="O11438" s="9"/>
      <c r="P11438" s="9"/>
      <c r="Q11438" s="9"/>
      <c r="R11438" s="9"/>
    </row>
    <row r="11439" ht="15.75" customHeight="1">
      <c r="A11439" s="14" t="s">
        <v>11</v>
      </c>
      <c r="B11439" s="14" t="s">
        <v>12</v>
      </c>
      <c r="C11439" s="40" t="s">
        <v>27306</v>
      </c>
      <c r="D11439" s="14" t="s">
        <v>27307</v>
      </c>
      <c r="E11439" s="13" t="s">
        <v>27308</v>
      </c>
      <c r="F11439" s="14" t="s">
        <v>27309</v>
      </c>
      <c r="G11439" s="14" t="s">
        <v>6752</v>
      </c>
      <c r="H11439" s="41" t="s">
        <v>6712</v>
      </c>
      <c r="I11439" s="42" t="s">
        <v>85</v>
      </c>
      <c r="J11439" s="99">
        <f t="shared" si="1"/>
        <v>58</v>
      </c>
      <c r="K11439" s="7" t="str">
        <f t="shared" si="2"/>
        <v>ENG30-09539183-narhanđel</v>
      </c>
      <c r="L11439" s="7" t="str">
        <f>ifna(VLOOKUP(K11439,'Лист1'!D:E,2,false))</f>
        <v/>
      </c>
      <c r="M11439" s="9"/>
      <c r="N11439" s="9"/>
      <c r="O11439" s="9"/>
      <c r="P11439" s="9"/>
      <c r="Q11439" s="9"/>
      <c r="R11439" s="9"/>
    </row>
    <row r="11440" ht="15.75" customHeight="1">
      <c r="A11440" s="14" t="s">
        <v>11</v>
      </c>
      <c r="B11440" s="14" t="s">
        <v>12</v>
      </c>
      <c r="C11440" s="40" t="s">
        <v>6845</v>
      </c>
      <c r="D11440" s="14" t="s">
        <v>27310</v>
      </c>
      <c r="E11440" s="13" t="s">
        <v>27311</v>
      </c>
      <c r="F11440" s="14" t="s">
        <v>6845</v>
      </c>
      <c r="G11440" s="14" t="s">
        <v>19258</v>
      </c>
      <c r="H11440" s="41" t="s">
        <v>6712</v>
      </c>
      <c r="I11440" s="42" t="s">
        <v>85</v>
      </c>
      <c r="J11440" s="45">
        <f t="shared" si="1"/>
        <v>93</v>
      </c>
      <c r="K11440" s="7" t="str">
        <f t="shared" si="2"/>
        <v>ENG30-09541125-npatuljak</v>
      </c>
      <c r="L11440" s="7" t="str">
        <f>ifna(VLOOKUP(K11440,'Лист1'!D:E,2,false))</f>
        <v/>
      </c>
      <c r="M11440" s="9"/>
      <c r="N11440" s="9"/>
      <c r="O11440" s="9"/>
      <c r="P11440" s="9"/>
      <c r="Q11440" s="9"/>
      <c r="R11440" s="9"/>
    </row>
    <row r="11441" ht="15.75" customHeight="1">
      <c r="A11441" s="14" t="s">
        <v>11</v>
      </c>
      <c r="B11441" s="14" t="s">
        <v>12</v>
      </c>
      <c r="C11441" s="40" t="s">
        <v>7163</v>
      </c>
      <c r="D11441" s="14" t="s">
        <v>27312</v>
      </c>
      <c r="E11441" s="13" t="s">
        <v>27313</v>
      </c>
      <c r="F11441" s="14" t="s">
        <v>27314</v>
      </c>
      <c r="G11441" s="14" t="s">
        <v>6752</v>
      </c>
      <c r="H11441" s="41" t="s">
        <v>6712</v>
      </c>
      <c r="I11441" s="42" t="s">
        <v>85</v>
      </c>
      <c r="J11441" s="60">
        <f t="shared" si="1"/>
        <v>15</v>
      </c>
      <c r="K11441" s="7" t="str">
        <f t="shared" si="2"/>
        <v>ENG30-09547111-npojava</v>
      </c>
      <c r="L11441" s="7" t="str">
        <f>ifna(VLOOKUP(K11441,'Лист1'!D:E,2,false))</f>
        <v/>
      </c>
      <c r="M11441" s="9"/>
      <c r="N11441" s="9"/>
      <c r="O11441" s="9"/>
      <c r="P11441" s="9"/>
      <c r="Q11441" s="9"/>
      <c r="R11441" s="9"/>
    </row>
    <row r="11442" ht="15.75" customHeight="1">
      <c r="A11442" s="14" t="s">
        <v>11</v>
      </c>
      <c r="B11442" s="14" t="s">
        <v>12</v>
      </c>
      <c r="C11442" s="40" t="s">
        <v>27315</v>
      </c>
      <c r="D11442" s="14" t="s">
        <v>27316</v>
      </c>
      <c r="E11442" s="13" t="s">
        <v>27317</v>
      </c>
      <c r="F11442" s="14" t="s">
        <v>27318</v>
      </c>
      <c r="G11442" s="14" t="s">
        <v>19258</v>
      </c>
      <c r="H11442" s="41" t="s">
        <v>6712</v>
      </c>
      <c r="I11442" s="42" t="s">
        <v>85</v>
      </c>
      <c r="J11442" s="51">
        <f t="shared" si="1"/>
        <v>61</v>
      </c>
      <c r="K11442" s="7" t="str">
        <f t="shared" si="2"/>
        <v>ENG30-09553599-netar</v>
      </c>
      <c r="L11442" s="7" t="str">
        <f>ifna(VLOOKUP(K11442,'Лист1'!D:E,2,false))</f>
        <v>briši</v>
      </c>
      <c r="M11442" s="9"/>
      <c r="N11442" s="9"/>
      <c r="O11442" s="9"/>
      <c r="P11442" s="9"/>
      <c r="Q11442" s="9"/>
      <c r="R11442" s="9"/>
    </row>
    <row r="11443" ht="15.75" customHeight="1">
      <c r="A11443" s="14" t="s">
        <v>11</v>
      </c>
      <c r="B11443" s="14" t="s">
        <v>12</v>
      </c>
      <c r="C11443" s="40" t="s">
        <v>27319</v>
      </c>
      <c r="D11443" s="14" t="s">
        <v>27320</v>
      </c>
      <c r="E11443" s="13" t="s">
        <v>27321</v>
      </c>
      <c r="F11443" s="14" t="s">
        <v>27322</v>
      </c>
      <c r="G11443" s="14" t="s">
        <v>19258</v>
      </c>
      <c r="H11443" s="41" t="s">
        <v>6712</v>
      </c>
      <c r="I11443" s="42" t="s">
        <v>85</v>
      </c>
      <c r="J11443" s="17">
        <f t="shared" si="1"/>
        <v>82</v>
      </c>
      <c r="K11443" s="7" t="str">
        <f t="shared" si="2"/>
        <v>ENG30-09557770-nhaos</v>
      </c>
      <c r="L11443" s="7" t="str">
        <f>ifna(VLOOKUP(K11443,'Лист1'!D:E,2,false))</f>
        <v>briši</v>
      </c>
      <c r="M11443" s="9"/>
      <c r="N11443" s="9"/>
      <c r="O11443" s="9"/>
      <c r="P11443" s="9"/>
      <c r="Q11443" s="9"/>
      <c r="R11443" s="9"/>
    </row>
    <row r="11444" ht="15.75" customHeight="1">
      <c r="A11444" s="14" t="s">
        <v>11</v>
      </c>
      <c r="B11444" s="14" t="s">
        <v>12</v>
      </c>
      <c r="C11444" s="40" t="s">
        <v>27201</v>
      </c>
      <c r="D11444" s="14" t="s">
        <v>27323</v>
      </c>
      <c r="E11444" s="13" t="s">
        <v>27324</v>
      </c>
      <c r="F11444" s="14" t="s">
        <v>27325</v>
      </c>
      <c r="G11444" s="14" t="s">
        <v>19258</v>
      </c>
      <c r="H11444" s="41" t="s">
        <v>6712</v>
      </c>
      <c r="I11444" s="42" t="s">
        <v>85</v>
      </c>
      <c r="J11444" s="50">
        <f t="shared" si="1"/>
        <v>50</v>
      </c>
      <c r="K11444" s="7" t="str">
        <f t="shared" si="2"/>
        <v>ENG30-09574767-nokean</v>
      </c>
      <c r="L11444" s="7" t="str">
        <f>ifna(VLOOKUP(K11444,'Лист1'!D:E,2,false))</f>
        <v>briši</v>
      </c>
      <c r="M11444" s="9"/>
      <c r="N11444" s="9"/>
      <c r="O11444" s="9"/>
      <c r="P11444" s="9"/>
      <c r="Q11444" s="9"/>
      <c r="R11444" s="9"/>
    </row>
    <row r="11445" ht="15.75" customHeight="1">
      <c r="A11445" s="14" t="s">
        <v>11</v>
      </c>
      <c r="B11445" s="14" t="s">
        <v>12</v>
      </c>
      <c r="C11445" s="40" t="s">
        <v>27326</v>
      </c>
      <c r="D11445" s="14" t="s">
        <v>27327</v>
      </c>
      <c r="E11445" s="13" t="s">
        <v>27328</v>
      </c>
      <c r="F11445" s="14" t="s">
        <v>27329</v>
      </c>
      <c r="G11445" s="14" t="s">
        <v>19258</v>
      </c>
      <c r="H11445" s="41" t="s">
        <v>6712</v>
      </c>
      <c r="I11445" s="42" t="s">
        <v>85</v>
      </c>
      <c r="J11445" s="25">
        <f t="shared" si="1"/>
        <v>74</v>
      </c>
      <c r="K11445" s="7" t="str">
        <f t="shared" si="2"/>
        <v>ENG30-09577833-nleto</v>
      </c>
      <c r="L11445" s="7" t="str">
        <f>ifna(VLOOKUP(K11445,'Лист1'!D:E,2,false))</f>
        <v>briši</v>
      </c>
      <c r="M11445" s="9"/>
      <c r="N11445" s="9"/>
      <c r="O11445" s="9"/>
      <c r="P11445" s="9"/>
      <c r="Q11445" s="9"/>
      <c r="R11445" s="9"/>
    </row>
    <row r="11446" ht="15.75" customHeight="1">
      <c r="A11446" s="14" t="s">
        <v>11</v>
      </c>
      <c r="B11446" s="14" t="s">
        <v>12</v>
      </c>
      <c r="C11446" s="40" t="s">
        <v>27330</v>
      </c>
      <c r="D11446" s="14" t="s">
        <v>27331</v>
      </c>
      <c r="E11446" s="13" t="s">
        <v>27332</v>
      </c>
      <c r="F11446" s="14" t="s">
        <v>27330</v>
      </c>
      <c r="G11446" s="14" t="s">
        <v>8285</v>
      </c>
      <c r="H11446" s="41" t="s">
        <v>6712</v>
      </c>
      <c r="I11446" s="42" t="s">
        <v>85</v>
      </c>
      <c r="J11446" s="43">
        <f t="shared" si="1"/>
        <v>80</v>
      </c>
      <c r="K11446" s="7" t="str">
        <f t="shared" si="2"/>
        <v>ENG30-09611884-nbirač</v>
      </c>
      <c r="L11446" s="7" t="str">
        <f>ifna(VLOOKUP(K11446,'Лист1'!D:E,2,false))</f>
        <v/>
      </c>
      <c r="M11446" s="9"/>
      <c r="N11446" s="9"/>
      <c r="O11446" s="9"/>
      <c r="P11446" s="9"/>
      <c r="Q11446" s="9"/>
      <c r="R11446" s="9"/>
    </row>
    <row r="11447" ht="15.75" customHeight="1">
      <c r="A11447" s="14" t="s">
        <v>11</v>
      </c>
      <c r="B11447" s="14" t="s">
        <v>12</v>
      </c>
      <c r="C11447" s="40" t="s">
        <v>27333</v>
      </c>
      <c r="D11447" s="14" t="s">
        <v>27334</v>
      </c>
      <c r="E11447" s="13" t="s">
        <v>27335</v>
      </c>
      <c r="F11447" s="14" t="s">
        <v>27336</v>
      </c>
      <c r="G11447" s="14" t="s">
        <v>7632</v>
      </c>
      <c r="H11447" s="41" t="s">
        <v>6712</v>
      </c>
      <c r="I11447" s="42" t="s">
        <v>85</v>
      </c>
      <c r="J11447" s="68">
        <f t="shared" si="1"/>
        <v>46</v>
      </c>
      <c r="K11447" s="7" t="str">
        <f t="shared" si="2"/>
        <v>ENG30-09612848-npotrošač</v>
      </c>
      <c r="L11447" s="7" t="str">
        <f>ifna(VLOOKUP(K11447,'Лист1'!D:E,2,false))</f>
        <v/>
      </c>
      <c r="M11447" s="9"/>
      <c r="N11447" s="9"/>
      <c r="O11447" s="9"/>
      <c r="P11447" s="9"/>
      <c r="Q11447" s="9"/>
      <c r="R11447" s="9"/>
    </row>
    <row r="11448" ht="15.75" customHeight="1">
      <c r="A11448" s="14" t="s">
        <v>11</v>
      </c>
      <c r="B11448" s="14" t="s">
        <v>12</v>
      </c>
      <c r="C11448" s="40" t="s">
        <v>27337</v>
      </c>
      <c r="D11448" s="14" t="s">
        <v>27338</v>
      </c>
      <c r="E11448" s="13" t="s">
        <v>27339</v>
      </c>
      <c r="F11448" s="14" t="s">
        <v>27340</v>
      </c>
      <c r="G11448" s="14" t="s">
        <v>6849</v>
      </c>
      <c r="H11448" s="41" t="s">
        <v>6712</v>
      </c>
      <c r="I11448" s="42" t="s">
        <v>85</v>
      </c>
      <c r="J11448" s="46">
        <f t="shared" si="1"/>
        <v>44</v>
      </c>
      <c r="K11448" s="7" t="str">
        <f t="shared" si="2"/>
        <v>ENG30-09614315-nautor</v>
      </c>
      <c r="L11448" s="7" t="str">
        <f>ifna(VLOOKUP(K11448,'Лист1'!D:E,2,false))</f>
        <v/>
      </c>
      <c r="M11448" s="9"/>
      <c r="N11448" s="9"/>
      <c r="O11448" s="9"/>
      <c r="P11448" s="9"/>
      <c r="Q11448" s="9"/>
      <c r="R11448" s="9"/>
    </row>
    <row r="11449" ht="15.75" customHeight="1">
      <c r="A11449" s="14" t="s">
        <v>11</v>
      </c>
      <c r="B11449" s="14" t="s">
        <v>12</v>
      </c>
      <c r="C11449" s="40" t="s">
        <v>27341</v>
      </c>
      <c r="D11449" s="14" t="s">
        <v>27342</v>
      </c>
      <c r="E11449" s="13" t="s">
        <v>27343</v>
      </c>
      <c r="F11449" s="14" t="s">
        <v>27341</v>
      </c>
      <c r="G11449" s="14" t="s">
        <v>6849</v>
      </c>
      <c r="H11449" s="41" t="s">
        <v>6712</v>
      </c>
      <c r="I11449" s="42" t="s">
        <v>85</v>
      </c>
      <c r="J11449" s="38">
        <f t="shared" si="1"/>
        <v>49</v>
      </c>
      <c r="K11449" s="7" t="str">
        <f t="shared" si="2"/>
        <v>ENG30-09614684-nčuvar</v>
      </c>
      <c r="L11449" s="7" t="str">
        <f>ifna(VLOOKUP(K11449,'Лист1'!D:E,2,false))</f>
        <v/>
      </c>
      <c r="M11449" s="9"/>
      <c r="N11449" s="9"/>
      <c r="O11449" s="9"/>
      <c r="P11449" s="9"/>
      <c r="Q11449" s="9"/>
      <c r="R11449" s="9"/>
    </row>
    <row r="11450" ht="15.75" customHeight="1">
      <c r="A11450" s="14" t="s">
        <v>11</v>
      </c>
      <c r="B11450" s="14" t="s">
        <v>12</v>
      </c>
      <c r="C11450" s="40" t="s">
        <v>27344</v>
      </c>
      <c r="D11450" s="14" t="s">
        <v>27345</v>
      </c>
      <c r="E11450" s="13" t="s">
        <v>27346</v>
      </c>
      <c r="F11450" s="14" t="s">
        <v>27347</v>
      </c>
      <c r="G11450" s="14" t="s">
        <v>9107</v>
      </c>
      <c r="H11450" s="41" t="s">
        <v>6712</v>
      </c>
      <c r="I11450" s="42" t="s">
        <v>85</v>
      </c>
      <c r="J11450" s="99">
        <f t="shared" si="1"/>
        <v>59</v>
      </c>
      <c r="K11450" s="7" t="str">
        <f t="shared" si="2"/>
        <v>ENG30-09615807-ninženjer</v>
      </c>
      <c r="L11450" s="7" t="str">
        <f>ifna(VLOOKUP(K11450,'Лист1'!D:E,2,false))</f>
        <v/>
      </c>
      <c r="M11450" s="9"/>
      <c r="N11450" s="9"/>
      <c r="O11450" s="9"/>
      <c r="P11450" s="9"/>
      <c r="Q11450" s="9"/>
      <c r="R11450" s="9"/>
    </row>
    <row r="11451" ht="15.75" customHeight="1">
      <c r="A11451" s="14" t="s">
        <v>11</v>
      </c>
      <c r="B11451" s="14" t="s">
        <v>12</v>
      </c>
      <c r="C11451" s="40" t="s">
        <v>27348</v>
      </c>
      <c r="D11451" s="14" t="s">
        <v>27349</v>
      </c>
      <c r="E11451" s="13" t="s">
        <v>27350</v>
      </c>
      <c r="F11451" s="14" t="s">
        <v>27348</v>
      </c>
      <c r="G11451" s="14" t="s">
        <v>6849</v>
      </c>
      <c r="H11451" s="41" t="s">
        <v>6712</v>
      </c>
      <c r="I11451" s="42" t="s">
        <v>85</v>
      </c>
      <c r="J11451" s="36">
        <f t="shared" si="1"/>
        <v>68</v>
      </c>
      <c r="K11451" s="7" t="str">
        <f t="shared" si="2"/>
        <v>ENG30-09617867-nstručnjak</v>
      </c>
      <c r="L11451" s="7" t="str">
        <f>ifna(VLOOKUP(K11451,'Лист1'!D:E,2,false))</f>
        <v/>
      </c>
      <c r="M11451" s="9"/>
      <c r="N11451" s="9"/>
      <c r="O11451" s="9"/>
      <c r="P11451" s="9"/>
      <c r="Q11451" s="9"/>
      <c r="R11451" s="9"/>
    </row>
    <row r="11452" ht="15.75" customHeight="1">
      <c r="A11452" s="14" t="s">
        <v>11</v>
      </c>
      <c r="B11452" s="14" t="s">
        <v>12</v>
      </c>
      <c r="C11452" s="40" t="s">
        <v>27351</v>
      </c>
      <c r="D11452" s="14" t="s">
        <v>27352</v>
      </c>
      <c r="E11452" s="13" t="s">
        <v>27353</v>
      </c>
      <c r="F11452" s="14" t="s">
        <v>27354</v>
      </c>
      <c r="G11452" s="14" t="s">
        <v>6849</v>
      </c>
      <c r="H11452" s="41" t="s">
        <v>6712</v>
      </c>
      <c r="I11452" s="42" t="s">
        <v>85</v>
      </c>
      <c r="J11452" s="38">
        <f t="shared" si="1"/>
        <v>47</v>
      </c>
      <c r="K11452" s="7" t="str">
        <f t="shared" si="2"/>
        <v>ENG30-09619168-nžena</v>
      </c>
      <c r="L11452" s="7" t="str">
        <f>ifna(VLOOKUP(K11452,'Лист1'!D:E,2,false))</f>
        <v/>
      </c>
      <c r="M11452" s="9"/>
      <c r="N11452" s="9"/>
      <c r="O11452" s="9"/>
      <c r="P11452" s="9"/>
      <c r="Q11452" s="9"/>
      <c r="R11452" s="9"/>
    </row>
    <row r="11453" ht="15.75" customHeight="1">
      <c r="A11453" s="14" t="s">
        <v>11</v>
      </c>
      <c r="B11453" s="14" t="s">
        <v>12</v>
      </c>
      <c r="C11453" s="40" t="s">
        <v>27355</v>
      </c>
      <c r="D11453" s="14" t="s">
        <v>27356</v>
      </c>
      <c r="E11453" s="13" t="s">
        <v>27357</v>
      </c>
      <c r="F11453" s="14" t="s">
        <v>27358</v>
      </c>
      <c r="G11453" s="14" t="s">
        <v>6988</v>
      </c>
      <c r="H11453" s="41" t="s">
        <v>6712</v>
      </c>
      <c r="I11453" s="42" t="s">
        <v>85</v>
      </c>
      <c r="J11453" s="46">
        <f t="shared" si="1"/>
        <v>33</v>
      </c>
      <c r="K11453" s="7" t="str">
        <f t="shared" si="2"/>
        <v>ENG30-09620078-nstanovnik</v>
      </c>
      <c r="L11453" s="7" t="str">
        <f>ifna(VLOOKUP(K11453,'Лист1'!D:E,2,false))</f>
        <v/>
      </c>
      <c r="M11453" s="9"/>
      <c r="N11453" s="9"/>
      <c r="O11453" s="9"/>
      <c r="P11453" s="9"/>
      <c r="Q11453" s="9"/>
      <c r="R11453" s="9"/>
    </row>
    <row r="11454" ht="15.75" customHeight="1">
      <c r="A11454" s="14" t="s">
        <v>11</v>
      </c>
      <c r="B11454" s="14" t="s">
        <v>12</v>
      </c>
      <c r="C11454" s="40" t="s">
        <v>23466</v>
      </c>
      <c r="D11454" s="14" t="s">
        <v>27359</v>
      </c>
      <c r="E11454" s="13" t="s">
        <v>27360</v>
      </c>
      <c r="F11454" s="14" t="s">
        <v>27361</v>
      </c>
      <c r="G11454" s="14" t="s">
        <v>6849</v>
      </c>
      <c r="H11454" s="41" t="s">
        <v>6712</v>
      </c>
      <c r="I11454" s="42" t="s">
        <v>85</v>
      </c>
      <c r="J11454" s="30">
        <f t="shared" si="1"/>
        <v>46</v>
      </c>
      <c r="K11454" s="7" t="str">
        <f t="shared" si="2"/>
        <v>ENG30-09622928-nljubav</v>
      </c>
      <c r="L11454" s="7" t="str">
        <f>ifna(VLOOKUP(K11454,'Лист1'!D:E,2,false))</f>
        <v/>
      </c>
      <c r="M11454" s="9"/>
      <c r="N11454" s="9"/>
      <c r="O11454" s="9"/>
      <c r="P11454" s="9"/>
      <c r="Q11454" s="9"/>
      <c r="R11454" s="9"/>
    </row>
    <row r="11455" ht="15.75" customHeight="1">
      <c r="A11455" s="14" t="s">
        <v>11</v>
      </c>
      <c r="B11455" s="14" t="s">
        <v>12</v>
      </c>
      <c r="C11455" s="40" t="s">
        <v>27362</v>
      </c>
      <c r="D11455" s="14" t="s">
        <v>27363</v>
      </c>
      <c r="E11455" s="13" t="s">
        <v>27364</v>
      </c>
      <c r="F11455" s="14" t="s">
        <v>27365</v>
      </c>
      <c r="G11455" s="14" t="s">
        <v>6849</v>
      </c>
      <c r="H11455" s="41" t="s">
        <v>6712</v>
      </c>
      <c r="I11455" s="42" t="s">
        <v>85</v>
      </c>
      <c r="J11455" s="45">
        <f t="shared" si="1"/>
        <v>52</v>
      </c>
      <c r="K11455" s="7" t="str">
        <f t="shared" si="2"/>
        <v>ENG30-09623038-nvođa</v>
      </c>
      <c r="L11455" s="7" t="str">
        <f>ifna(VLOOKUP(K11455,'Лист1'!D:E,2,false))</f>
        <v/>
      </c>
      <c r="M11455" s="9"/>
      <c r="N11455" s="9"/>
      <c r="O11455" s="9"/>
      <c r="P11455" s="9"/>
      <c r="Q11455" s="9"/>
      <c r="R11455" s="9"/>
    </row>
    <row r="11456" ht="15.75" customHeight="1">
      <c r="A11456" s="14" t="s">
        <v>11</v>
      </c>
      <c r="B11456" s="14" t="s">
        <v>12</v>
      </c>
      <c r="C11456" s="40" t="s">
        <v>27366</v>
      </c>
      <c r="D11456" s="14" t="s">
        <v>27367</v>
      </c>
      <c r="E11456" s="13" t="s">
        <v>27368</v>
      </c>
      <c r="F11456" s="14" t="s">
        <v>27369</v>
      </c>
      <c r="G11456" s="14" t="s">
        <v>6849</v>
      </c>
      <c r="H11456" s="41" t="s">
        <v>6712</v>
      </c>
      <c r="I11456" s="42" t="s">
        <v>85</v>
      </c>
      <c r="J11456" s="46">
        <f t="shared" si="1"/>
        <v>55</v>
      </c>
      <c r="K11456" s="7" t="str">
        <f t="shared" si="2"/>
        <v>ENG30-09624168-nmuškarac</v>
      </c>
      <c r="L11456" s="7" t="str">
        <f>ifna(VLOOKUP(K11456,'Лист1'!D:E,2,false))</f>
        <v/>
      </c>
      <c r="M11456" s="9"/>
      <c r="N11456" s="9"/>
      <c r="O11456" s="9"/>
      <c r="P11456" s="9"/>
      <c r="Q11456" s="9"/>
      <c r="R11456" s="9"/>
    </row>
    <row r="11457" ht="15.75" customHeight="1">
      <c r="A11457" s="14" t="s">
        <v>11</v>
      </c>
      <c r="B11457" s="14" t="s">
        <v>12</v>
      </c>
      <c r="C11457" s="40" t="s">
        <v>27370</v>
      </c>
      <c r="D11457" s="14" t="s">
        <v>27371</v>
      </c>
      <c r="E11457" s="13" t="s">
        <v>27372</v>
      </c>
      <c r="F11457" s="14" t="s">
        <v>27373</v>
      </c>
      <c r="G11457" s="14" t="s">
        <v>8285</v>
      </c>
      <c r="H11457" s="41" t="s">
        <v>6712</v>
      </c>
      <c r="I11457" s="42" t="s">
        <v>85</v>
      </c>
      <c r="J11457" s="39">
        <f t="shared" si="1"/>
        <v>38</v>
      </c>
      <c r="K11457" s="7" t="str">
        <f t="shared" si="2"/>
        <v>ENG30-09625401-ndržavljanin</v>
      </c>
      <c r="L11457" s="7" t="str">
        <f>ifna(VLOOKUP(K11457,'Лист1'!D:E,2,false))</f>
        <v/>
      </c>
      <c r="M11457" s="9"/>
      <c r="N11457" s="9"/>
      <c r="O11457" s="9"/>
      <c r="P11457" s="9"/>
      <c r="Q11457" s="9"/>
      <c r="R11457" s="9"/>
    </row>
    <row r="11458" ht="15.75" customHeight="1">
      <c r="A11458" s="14" t="s">
        <v>11</v>
      </c>
      <c r="B11458" s="14" t="s">
        <v>12</v>
      </c>
      <c r="C11458" s="40" t="s">
        <v>27374</v>
      </c>
      <c r="D11458" s="14" t="s">
        <v>27375</v>
      </c>
      <c r="E11458" s="13" t="s">
        <v>27376</v>
      </c>
      <c r="F11458" s="14" t="s">
        <v>27377</v>
      </c>
      <c r="G11458" s="14" t="s">
        <v>8599</v>
      </c>
      <c r="H11458" s="41" t="s">
        <v>6712</v>
      </c>
      <c r="I11458" s="42" t="s">
        <v>85</v>
      </c>
      <c r="J11458" s="51">
        <f t="shared" si="1"/>
        <v>47</v>
      </c>
      <c r="K11458" s="7" t="str">
        <f t="shared" si="2"/>
        <v>ENG30-09626238-npremac</v>
      </c>
      <c r="L11458" s="7" t="str">
        <f>ifna(VLOOKUP(K11458,'Лист1'!D:E,2,false))</f>
        <v/>
      </c>
      <c r="M11458" s="9"/>
      <c r="N11458" s="9"/>
      <c r="O11458" s="9"/>
      <c r="P11458" s="9"/>
      <c r="Q11458" s="9"/>
      <c r="R11458" s="9"/>
    </row>
    <row r="11459" ht="15.75" customHeight="1">
      <c r="A11459" s="14" t="s">
        <v>11</v>
      </c>
      <c r="B11459" s="14" t="s">
        <v>12</v>
      </c>
      <c r="C11459" s="40" t="s">
        <v>27378</v>
      </c>
      <c r="D11459" s="14" t="s">
        <v>27379</v>
      </c>
      <c r="E11459" s="13" t="s">
        <v>27380</v>
      </c>
      <c r="F11459" s="14" t="s">
        <v>27378</v>
      </c>
      <c r="G11459" s="14" t="s">
        <v>6849</v>
      </c>
      <c r="H11459" s="41" t="s">
        <v>6712</v>
      </c>
      <c r="I11459" s="42" t="s">
        <v>85</v>
      </c>
      <c r="J11459" s="43">
        <f t="shared" si="1"/>
        <v>58</v>
      </c>
      <c r="K11459" s="7" t="str">
        <f t="shared" si="2"/>
        <v>ENG30-09626589-nposmatrač</v>
      </c>
      <c r="L11459" s="7" t="str">
        <f>ifna(VLOOKUP(K11459,'Лист1'!D:E,2,false))</f>
        <v/>
      </c>
      <c r="M11459" s="9"/>
      <c r="N11459" s="9"/>
      <c r="O11459" s="9"/>
      <c r="P11459" s="9"/>
      <c r="Q11459" s="9"/>
      <c r="R11459" s="9"/>
    </row>
    <row r="11460" ht="15.75" customHeight="1">
      <c r="A11460" s="14" t="s">
        <v>11</v>
      </c>
      <c r="B11460" s="14" t="s">
        <v>12</v>
      </c>
      <c r="C11460" s="40" t="s">
        <v>27381</v>
      </c>
      <c r="D11460" s="14" t="s">
        <v>27382</v>
      </c>
      <c r="E11460" s="13" t="s">
        <v>27383</v>
      </c>
      <c r="F11460" s="14" t="s">
        <v>27384</v>
      </c>
      <c r="G11460" s="14" t="s">
        <v>6849</v>
      </c>
      <c r="H11460" s="41" t="s">
        <v>6712</v>
      </c>
      <c r="I11460" s="42" t="s">
        <v>85</v>
      </c>
      <c r="J11460" s="33">
        <f t="shared" si="1"/>
        <v>70</v>
      </c>
      <c r="K11460" s="7" t="str">
        <f t="shared" si="2"/>
        <v>ENG30-09627117-nprethodnik</v>
      </c>
      <c r="L11460" s="7" t="str">
        <f>ifna(VLOOKUP(K11460,'Лист1'!D:E,2,false))</f>
        <v/>
      </c>
      <c r="M11460" s="9"/>
      <c r="N11460" s="9"/>
      <c r="O11460" s="9"/>
      <c r="P11460" s="9"/>
      <c r="Q11460" s="9"/>
      <c r="R11460" s="9"/>
    </row>
    <row r="11461" ht="15.75" customHeight="1">
      <c r="A11461" s="14" t="s">
        <v>11</v>
      </c>
      <c r="B11461" s="14" t="s">
        <v>12</v>
      </c>
      <c r="C11461" s="40" t="s">
        <v>27385</v>
      </c>
      <c r="D11461" s="14" t="s">
        <v>27386</v>
      </c>
      <c r="E11461" s="13" t="s">
        <v>27387</v>
      </c>
      <c r="F11461" s="14" t="s">
        <v>27385</v>
      </c>
      <c r="G11461" s="14" t="s">
        <v>6849</v>
      </c>
      <c r="H11461" s="41" t="s">
        <v>6712</v>
      </c>
      <c r="I11461" s="42" t="s">
        <v>85</v>
      </c>
      <c r="J11461" s="45">
        <f t="shared" si="1"/>
        <v>22</v>
      </c>
      <c r="K11461" s="7" t="str">
        <f t="shared" si="2"/>
        <v>ENG30-09629752-nputnik</v>
      </c>
      <c r="L11461" s="7" t="str">
        <f>ifna(VLOOKUP(K11461,'Лист1'!D:E,2,false))</f>
        <v/>
      </c>
      <c r="M11461" s="9"/>
      <c r="N11461" s="9"/>
      <c r="O11461" s="9"/>
      <c r="P11461" s="9"/>
      <c r="Q11461" s="9"/>
      <c r="R11461" s="9"/>
    </row>
    <row r="11462" ht="15.75" customHeight="1">
      <c r="A11462" s="14" t="s">
        <v>11</v>
      </c>
      <c r="B11462" s="14" t="s">
        <v>12</v>
      </c>
      <c r="C11462" s="40" t="s">
        <v>17625</v>
      </c>
      <c r="D11462" s="14" t="s">
        <v>27388</v>
      </c>
      <c r="E11462" s="13" t="s">
        <v>27389</v>
      </c>
      <c r="F11462" s="14" t="s">
        <v>17625</v>
      </c>
      <c r="G11462" s="14" t="s">
        <v>6849</v>
      </c>
      <c r="H11462" s="41" t="s">
        <v>6712</v>
      </c>
      <c r="I11462" s="42" t="s">
        <v>85</v>
      </c>
      <c r="J11462" s="28">
        <f t="shared" si="1"/>
        <v>54</v>
      </c>
      <c r="K11462" s="7" t="str">
        <f t="shared" si="2"/>
        <v>ENG30-09632518-nradnik</v>
      </c>
      <c r="L11462" s="7" t="str">
        <f>ifna(VLOOKUP(K11462,'Лист1'!D:E,2,false))</f>
        <v/>
      </c>
      <c r="M11462" s="9"/>
      <c r="N11462" s="9"/>
      <c r="O11462" s="9"/>
      <c r="P11462" s="9"/>
      <c r="Q11462" s="9"/>
      <c r="R11462" s="9"/>
    </row>
    <row r="11463" ht="15.75" customHeight="1">
      <c r="A11463" s="14" t="s">
        <v>11</v>
      </c>
      <c r="B11463" s="14" t="s">
        <v>12</v>
      </c>
      <c r="C11463" s="40" t="s">
        <v>27390</v>
      </c>
      <c r="D11463" s="14" t="s">
        <v>27391</v>
      </c>
      <c r="E11463" s="13" t="s">
        <v>27392</v>
      </c>
      <c r="F11463" s="14" t="s">
        <v>27390</v>
      </c>
      <c r="G11463" s="14" t="s">
        <v>6752</v>
      </c>
      <c r="H11463" s="41" t="s">
        <v>6712</v>
      </c>
      <c r="I11463" s="42" t="s">
        <v>85</v>
      </c>
      <c r="J11463" s="79">
        <f t="shared" si="1"/>
        <v>89</v>
      </c>
      <c r="K11463" s="7" t="str">
        <f t="shared" si="2"/>
        <v>ENG30-09678009-nhrišćanin</v>
      </c>
      <c r="L11463" s="7" t="str">
        <f>ifna(VLOOKUP(K11463,'Лист1'!D:E,2,false))</f>
        <v/>
      </c>
      <c r="M11463" s="9"/>
      <c r="N11463" s="9"/>
      <c r="O11463" s="9"/>
      <c r="P11463" s="9"/>
      <c r="Q11463" s="9"/>
      <c r="R11463" s="9"/>
    </row>
    <row r="11464" ht="15.75" customHeight="1">
      <c r="A11464" s="14" t="s">
        <v>11</v>
      </c>
      <c r="B11464" s="14" t="s">
        <v>12</v>
      </c>
      <c r="C11464" s="40" t="s">
        <v>27393</v>
      </c>
      <c r="D11464" s="14" t="s">
        <v>27394</v>
      </c>
      <c r="E11464" s="13" t="s">
        <v>27395</v>
      </c>
      <c r="F11464" s="14" t="s">
        <v>27393</v>
      </c>
      <c r="G11464" s="14" t="s">
        <v>6752</v>
      </c>
      <c r="H11464" s="41" t="s">
        <v>6712</v>
      </c>
      <c r="I11464" s="42" t="s">
        <v>85</v>
      </c>
      <c r="J11464" s="21">
        <f t="shared" si="1"/>
        <v>25</v>
      </c>
      <c r="K11464" s="7" t="str">
        <f t="shared" si="2"/>
        <v>ENG30-09679316-nprotestant</v>
      </c>
      <c r="L11464" s="7" t="str">
        <f>ifna(VLOOKUP(K11464,'Лист1'!D:E,2,false))</f>
        <v/>
      </c>
      <c r="M11464" s="9"/>
      <c r="N11464" s="9"/>
      <c r="O11464" s="9"/>
      <c r="P11464" s="9"/>
      <c r="Q11464" s="9"/>
      <c r="R11464" s="9"/>
    </row>
    <row r="11465" ht="15.75" customHeight="1">
      <c r="A11465" s="14" t="s">
        <v>11</v>
      </c>
      <c r="B11465" s="14" t="s">
        <v>12</v>
      </c>
      <c r="C11465" s="40" t="s">
        <v>27396</v>
      </c>
      <c r="D11465" s="14" t="s">
        <v>27397</v>
      </c>
      <c r="E11465" s="13" t="s">
        <v>27398</v>
      </c>
      <c r="F11465" s="14" t="s">
        <v>27399</v>
      </c>
      <c r="G11465" s="14" t="s">
        <v>6752</v>
      </c>
      <c r="H11465" s="41" t="s">
        <v>6712</v>
      </c>
      <c r="I11465" s="42" t="s">
        <v>85</v>
      </c>
      <c r="J11465" s="38">
        <f t="shared" si="1"/>
        <v>25</v>
      </c>
      <c r="K11465" s="7" t="str">
        <f t="shared" si="2"/>
        <v>ENG30-09679925-nkatolik</v>
      </c>
      <c r="L11465" s="7" t="str">
        <f>ifna(VLOOKUP(K11465,'Лист1'!D:E,2,false))</f>
        <v>dodati</v>
      </c>
      <c r="M11465" s="9"/>
      <c r="N11465" s="9"/>
      <c r="O11465" s="9"/>
      <c r="P11465" s="9"/>
      <c r="Q11465" s="9"/>
      <c r="R11465" s="9"/>
    </row>
    <row r="11466" ht="15.75" customHeight="1">
      <c r="A11466" s="14" t="s">
        <v>11</v>
      </c>
      <c r="B11466" s="14" t="s">
        <v>12</v>
      </c>
      <c r="C11466" s="40" t="s">
        <v>27400</v>
      </c>
      <c r="D11466" s="14" t="s">
        <v>27401</v>
      </c>
      <c r="E11466" s="13" t="s">
        <v>27402</v>
      </c>
      <c r="F11466" s="14" t="s">
        <v>27400</v>
      </c>
      <c r="G11466" s="14" t="s">
        <v>6752</v>
      </c>
      <c r="H11466" s="41" t="s">
        <v>6712</v>
      </c>
      <c r="I11466" s="42" t="s">
        <v>85</v>
      </c>
      <c r="J11466" s="25">
        <f t="shared" si="1"/>
        <v>25</v>
      </c>
      <c r="K11466" s="7" t="str">
        <f t="shared" si="2"/>
        <v>ENG30-09682291-nmusliman</v>
      </c>
      <c r="L11466" s="7" t="str">
        <f>ifna(VLOOKUP(K11466,'Лист1'!D:E,2,false))</f>
        <v/>
      </c>
      <c r="M11466" s="9"/>
      <c r="N11466" s="9"/>
      <c r="O11466" s="9"/>
      <c r="P11466" s="9"/>
      <c r="Q11466" s="9"/>
      <c r="R11466" s="9"/>
    </row>
    <row r="11467" ht="15.75" customHeight="1">
      <c r="A11467" s="14" t="s">
        <v>11</v>
      </c>
      <c r="B11467" s="14" t="s">
        <v>12</v>
      </c>
      <c r="C11467" s="40" t="s">
        <v>27403</v>
      </c>
      <c r="D11467" s="14" t="s">
        <v>27404</v>
      </c>
      <c r="E11467" s="13" t="s">
        <v>27405</v>
      </c>
      <c r="F11467" s="14" t="s">
        <v>27406</v>
      </c>
      <c r="G11467" s="14" t="s">
        <v>6752</v>
      </c>
      <c r="H11467" s="41" t="s">
        <v>6712</v>
      </c>
      <c r="I11467" s="42" t="s">
        <v>85</v>
      </c>
      <c r="J11467" s="21">
        <f t="shared" si="1"/>
        <v>30</v>
      </c>
      <c r="K11467" s="7" t="str">
        <f t="shared" si="2"/>
        <v>ENG30-09754217-nigumanija</v>
      </c>
      <c r="L11467" s="7" t="str">
        <f>ifna(VLOOKUP(K11467,'Лист1'!D:E,2,false))</f>
        <v/>
      </c>
      <c r="M11467" s="9"/>
      <c r="N11467" s="9"/>
      <c r="O11467" s="9"/>
      <c r="P11467" s="9"/>
      <c r="Q11467" s="9"/>
      <c r="R11467" s="9"/>
    </row>
    <row r="11468" ht="15.75" customHeight="1">
      <c r="A11468" s="14" t="s">
        <v>11</v>
      </c>
      <c r="B11468" s="14" t="s">
        <v>12</v>
      </c>
      <c r="C11468" s="40" t="s">
        <v>27407</v>
      </c>
      <c r="D11468" s="14" t="s">
        <v>27404</v>
      </c>
      <c r="E11468" s="13" t="s">
        <v>27405</v>
      </c>
      <c r="F11468" s="14" t="s">
        <v>27406</v>
      </c>
      <c r="G11468" s="14" t="s">
        <v>6752</v>
      </c>
      <c r="H11468" s="41" t="s">
        <v>6712</v>
      </c>
      <c r="I11468" s="42" t="s">
        <v>85</v>
      </c>
      <c r="J11468" s="99">
        <f t="shared" si="1"/>
        <v>30</v>
      </c>
      <c r="K11468" s="7" t="str">
        <f t="shared" si="2"/>
        <v>ENG30-09754217-nopatica</v>
      </c>
      <c r="L11468" s="7" t="str">
        <f>ifna(VLOOKUP(K11468,'Лист1'!D:E,2,false))</f>
        <v/>
      </c>
      <c r="M11468" s="9"/>
      <c r="N11468" s="9"/>
      <c r="O11468" s="9"/>
      <c r="P11468" s="9"/>
      <c r="Q11468" s="9"/>
      <c r="R11468" s="9"/>
    </row>
    <row r="11469" ht="15.75" customHeight="1">
      <c r="A11469" s="14" t="s">
        <v>11</v>
      </c>
      <c r="B11469" s="14" t="s">
        <v>12</v>
      </c>
      <c r="C11469" s="40" t="s">
        <v>23313</v>
      </c>
      <c r="D11469" s="14" t="s">
        <v>27408</v>
      </c>
      <c r="E11469" s="13" t="s">
        <v>27409</v>
      </c>
      <c r="F11469" s="14" t="s">
        <v>27410</v>
      </c>
      <c r="G11469" s="14" t="s">
        <v>6849</v>
      </c>
      <c r="H11469" s="41" t="s">
        <v>6712</v>
      </c>
      <c r="I11469" s="42" t="s">
        <v>85</v>
      </c>
      <c r="J11469" s="93">
        <f t="shared" si="1"/>
        <v>22</v>
      </c>
      <c r="K11469" s="7" t="str">
        <f t="shared" si="2"/>
        <v>ENG30-09762509-nzvezda</v>
      </c>
      <c r="L11469" s="7" t="str">
        <f>ifna(VLOOKUP(K11469,'Лист1'!D:E,2,false))</f>
        <v/>
      </c>
      <c r="M11469" s="9"/>
      <c r="N11469" s="9"/>
      <c r="O11469" s="9"/>
      <c r="P11469" s="9"/>
      <c r="Q11469" s="9"/>
      <c r="R11469" s="9"/>
    </row>
    <row r="11470" ht="15.75" customHeight="1">
      <c r="A11470" s="14" t="s">
        <v>11</v>
      </c>
      <c r="B11470" s="14" t="s">
        <v>12</v>
      </c>
      <c r="C11470" s="40" t="s">
        <v>27411</v>
      </c>
      <c r="D11470" s="14" t="s">
        <v>27412</v>
      </c>
      <c r="E11470" s="13" t="s">
        <v>27413</v>
      </c>
      <c r="F11470" s="14" t="s">
        <v>27414</v>
      </c>
      <c r="G11470" s="14" t="s">
        <v>6849</v>
      </c>
      <c r="H11470" s="41" t="s">
        <v>6712</v>
      </c>
      <c r="I11470" s="42" t="s">
        <v>85</v>
      </c>
      <c r="J11470" s="43">
        <f t="shared" si="1"/>
        <v>16</v>
      </c>
      <c r="K11470" s="7" t="str">
        <f t="shared" si="2"/>
        <v>ENG30-09762821-ndobitnik</v>
      </c>
      <c r="L11470" s="7" t="str">
        <f>ifna(VLOOKUP(K11470,'Лист1'!D:E,2,false))</f>
        <v/>
      </c>
      <c r="M11470" s="9"/>
      <c r="N11470" s="9"/>
      <c r="O11470" s="9"/>
      <c r="P11470" s="9"/>
      <c r="Q11470" s="9"/>
      <c r="R11470" s="9"/>
    </row>
    <row r="11471" ht="15.75" customHeight="1">
      <c r="A11471" s="14" t="s">
        <v>11</v>
      </c>
      <c r="B11471" s="14" t="s">
        <v>12</v>
      </c>
      <c r="C11471" s="40" t="s">
        <v>27415</v>
      </c>
      <c r="D11471" s="14" t="s">
        <v>27412</v>
      </c>
      <c r="E11471" s="13" t="s">
        <v>27413</v>
      </c>
      <c r="F11471" s="14" t="s">
        <v>27414</v>
      </c>
      <c r="G11471" s="14" t="s">
        <v>6849</v>
      </c>
      <c r="H11471" s="41" t="s">
        <v>6712</v>
      </c>
      <c r="I11471" s="42" t="s">
        <v>85</v>
      </c>
      <c r="J11471" s="65">
        <f t="shared" si="1"/>
        <v>16</v>
      </c>
      <c r="K11471" s="7" t="str">
        <f t="shared" si="2"/>
        <v>ENG30-09762821-npobednik</v>
      </c>
      <c r="L11471" s="7" t="str">
        <f>ifna(VLOOKUP(K11471,'Лист1'!D:E,2,false))</f>
        <v/>
      </c>
      <c r="M11471" s="9"/>
      <c r="N11471" s="9"/>
      <c r="O11471" s="9"/>
      <c r="P11471" s="9"/>
      <c r="Q11471" s="9"/>
      <c r="R11471" s="9"/>
    </row>
    <row r="11472" ht="15.75" customHeight="1">
      <c r="A11472" s="14" t="s">
        <v>11</v>
      </c>
      <c r="B11472" s="14" t="s">
        <v>12</v>
      </c>
      <c r="C11472" s="40" t="s">
        <v>27416</v>
      </c>
      <c r="D11472" s="14" t="s">
        <v>27417</v>
      </c>
      <c r="E11472" s="13" t="s">
        <v>27418</v>
      </c>
      <c r="F11472" s="14" t="s">
        <v>27419</v>
      </c>
      <c r="G11472" s="14" t="s">
        <v>10289</v>
      </c>
      <c r="H11472" s="41" t="s">
        <v>6712</v>
      </c>
      <c r="I11472" s="42" t="s">
        <v>85</v>
      </c>
      <c r="J11472" s="25">
        <f t="shared" si="1"/>
        <v>17</v>
      </c>
      <c r="K11472" s="7" t="str">
        <f t="shared" si="2"/>
        <v>ENG30-09765278-nglumac</v>
      </c>
      <c r="L11472" s="7" t="str">
        <f>ifna(VLOOKUP(K11472,'Лист1'!D:E,2,false))</f>
        <v/>
      </c>
      <c r="M11472" s="9"/>
      <c r="N11472" s="9"/>
      <c r="O11472" s="9"/>
      <c r="P11472" s="9"/>
      <c r="Q11472" s="9"/>
      <c r="R11472" s="9"/>
    </row>
    <row r="11473" ht="15.75" customHeight="1">
      <c r="A11473" s="14" t="s">
        <v>11</v>
      </c>
      <c r="B11473" s="14" t="s">
        <v>12</v>
      </c>
      <c r="C11473" s="40" t="s">
        <v>27420</v>
      </c>
      <c r="D11473" s="14" t="s">
        <v>27421</v>
      </c>
      <c r="E11473" s="13" t="s">
        <v>27422</v>
      </c>
      <c r="F11473" s="14" t="s">
        <v>27423</v>
      </c>
      <c r="G11473" s="14" t="s">
        <v>8285</v>
      </c>
      <c r="H11473" s="41" t="s">
        <v>6712</v>
      </c>
      <c r="I11473" s="42" t="s">
        <v>85</v>
      </c>
      <c r="J11473" s="132">
        <f t="shared" si="1"/>
        <v>50</v>
      </c>
      <c r="K11473" s="7" t="str">
        <f t="shared" si="2"/>
        <v>ENG30-09770472-ndirektor</v>
      </c>
      <c r="L11473" s="7" t="str">
        <f>ifna(VLOOKUP(K11473,'Лист1'!D:E,2,false))</f>
        <v/>
      </c>
      <c r="M11473" s="9"/>
      <c r="N11473" s="9"/>
      <c r="O11473" s="9"/>
      <c r="P11473" s="9"/>
      <c r="Q11473" s="9"/>
      <c r="R11473" s="9"/>
    </row>
    <row r="11474" ht="15.75" customHeight="1">
      <c r="A11474" s="14" t="s">
        <v>11</v>
      </c>
      <c r="B11474" s="14" t="s">
        <v>12</v>
      </c>
      <c r="C11474" s="40" t="s">
        <v>27424</v>
      </c>
      <c r="D11474" s="14" t="s">
        <v>27421</v>
      </c>
      <c r="E11474" s="13" t="s">
        <v>27422</v>
      </c>
      <c r="F11474" s="14" t="s">
        <v>27423</v>
      </c>
      <c r="G11474" s="14" t="s">
        <v>8285</v>
      </c>
      <c r="H11474" s="41" t="s">
        <v>6712</v>
      </c>
      <c r="I11474" s="42" t="s">
        <v>85</v>
      </c>
      <c r="J11474" s="60">
        <f t="shared" si="1"/>
        <v>50</v>
      </c>
      <c r="K11474" s="7" t="str">
        <f t="shared" si="2"/>
        <v>ENG30-09770472-nrukovodilac</v>
      </c>
      <c r="L11474" s="7" t="str">
        <f>ifna(VLOOKUP(K11474,'Лист1'!D:E,2,false))</f>
        <v/>
      </c>
      <c r="M11474" s="9"/>
      <c r="N11474" s="9"/>
      <c r="O11474" s="9"/>
      <c r="P11474" s="9"/>
      <c r="Q11474" s="9"/>
      <c r="R11474" s="9"/>
    </row>
    <row r="11475" ht="15.75" customHeight="1">
      <c r="A11475" s="14" t="s">
        <v>11</v>
      </c>
      <c r="B11475" s="14" t="s">
        <v>12</v>
      </c>
      <c r="C11475" s="40" t="s">
        <v>27425</v>
      </c>
      <c r="D11475" s="14" t="s">
        <v>27421</v>
      </c>
      <c r="E11475" s="13" t="s">
        <v>27422</v>
      </c>
      <c r="F11475" s="14" t="s">
        <v>27423</v>
      </c>
      <c r="G11475" s="14" t="s">
        <v>8285</v>
      </c>
      <c r="H11475" s="41" t="s">
        <v>6712</v>
      </c>
      <c r="I11475" s="42" t="s">
        <v>85</v>
      </c>
      <c r="J11475" s="37">
        <f t="shared" si="1"/>
        <v>50</v>
      </c>
      <c r="K11475" s="7" t="str">
        <f t="shared" si="2"/>
        <v>ENG30-09770472-nupravnik</v>
      </c>
      <c r="L11475" s="7" t="str">
        <f>ifna(VLOOKUP(K11475,'Лист1'!D:E,2,false))</f>
        <v/>
      </c>
      <c r="M11475" s="9"/>
      <c r="N11475" s="9"/>
      <c r="O11475" s="9"/>
      <c r="P11475" s="9"/>
      <c r="Q11475" s="9"/>
      <c r="R11475" s="9"/>
    </row>
    <row r="11476" ht="15.75" customHeight="1">
      <c r="A11476" s="14" t="s">
        <v>11</v>
      </c>
      <c r="B11476" s="14" t="s">
        <v>12</v>
      </c>
      <c r="C11476" s="40" t="s">
        <v>27425</v>
      </c>
      <c r="D11476" s="14" t="s">
        <v>27426</v>
      </c>
      <c r="E11476" s="13" t="s">
        <v>27427</v>
      </c>
      <c r="F11476" s="14" t="s">
        <v>27428</v>
      </c>
      <c r="G11476" s="14" t="s">
        <v>10445</v>
      </c>
      <c r="H11476" s="41" t="s">
        <v>6712</v>
      </c>
      <c r="I11476" s="42" t="s">
        <v>85</v>
      </c>
      <c r="J11476" s="25">
        <f t="shared" si="1"/>
        <v>24</v>
      </c>
      <c r="K11476" s="7" t="str">
        <f t="shared" si="2"/>
        <v>ENG30-09770949-nupravnik</v>
      </c>
      <c r="L11476" s="7" t="str">
        <f>ifna(VLOOKUP(K11476,'Лист1'!D:E,2,false))</f>
        <v/>
      </c>
      <c r="M11476" s="9"/>
      <c r="N11476" s="9"/>
      <c r="O11476" s="9"/>
      <c r="P11476" s="9"/>
      <c r="Q11476" s="9"/>
      <c r="R11476" s="9"/>
    </row>
    <row r="11477" ht="15.75" customHeight="1">
      <c r="A11477" s="14" t="s">
        <v>11</v>
      </c>
      <c r="B11477" s="14" t="s">
        <v>12</v>
      </c>
      <c r="C11477" s="40" t="s">
        <v>27429</v>
      </c>
      <c r="D11477" s="14" t="s">
        <v>27430</v>
      </c>
      <c r="E11477" s="13" t="s">
        <v>27431</v>
      </c>
      <c r="F11477" s="14" t="s">
        <v>27432</v>
      </c>
      <c r="G11477" s="14" t="s">
        <v>6849</v>
      </c>
      <c r="H11477" s="41" t="s">
        <v>6712</v>
      </c>
      <c r="I11477" s="42" t="s">
        <v>85</v>
      </c>
      <c r="J11477" s="25">
        <f t="shared" si="1"/>
        <v>46</v>
      </c>
      <c r="K11477" s="7" t="str">
        <f t="shared" si="2"/>
        <v>ENG30-09772029-ndevojka</v>
      </c>
      <c r="L11477" s="7" t="str">
        <f>ifna(VLOOKUP(K11477,'Лист1'!D:E,2,false))</f>
        <v/>
      </c>
      <c r="M11477" s="9"/>
      <c r="N11477" s="9"/>
      <c r="O11477" s="9"/>
      <c r="P11477" s="9"/>
      <c r="Q11477" s="9"/>
      <c r="R11477" s="9"/>
    </row>
    <row r="11478" ht="15.75" customHeight="1">
      <c r="A11478" s="14" t="s">
        <v>11</v>
      </c>
      <c r="B11478" s="14" t="s">
        <v>12</v>
      </c>
      <c r="C11478" s="40" t="s">
        <v>27433</v>
      </c>
      <c r="D11478" s="14" t="s">
        <v>27430</v>
      </c>
      <c r="E11478" s="13" t="s">
        <v>27431</v>
      </c>
      <c r="F11478" s="14" t="s">
        <v>27432</v>
      </c>
      <c r="G11478" s="14" t="s">
        <v>6849</v>
      </c>
      <c r="H11478" s="41" t="s">
        <v>6712</v>
      </c>
      <c r="I11478" s="42" t="s">
        <v>85</v>
      </c>
      <c r="J11478" s="53">
        <f t="shared" si="1"/>
        <v>46</v>
      </c>
      <c r="K11478" s="7" t="str">
        <f t="shared" si="2"/>
        <v>ENG30-09772029-nmladić</v>
      </c>
      <c r="L11478" s="7" t="str">
        <f>ifna(VLOOKUP(K11478,'Лист1'!D:E,2,false))</f>
        <v/>
      </c>
      <c r="M11478" s="9"/>
      <c r="N11478" s="9"/>
      <c r="O11478" s="9"/>
      <c r="P11478" s="9"/>
      <c r="Q11478" s="9"/>
      <c r="R11478" s="9"/>
    </row>
    <row r="11479" ht="15.75" customHeight="1">
      <c r="A11479" s="14" t="s">
        <v>11</v>
      </c>
      <c r="B11479" s="14" t="s">
        <v>12</v>
      </c>
      <c r="C11479" s="40" t="s">
        <v>27434</v>
      </c>
      <c r="D11479" s="14" t="s">
        <v>27430</v>
      </c>
      <c r="E11479" s="13" t="s">
        <v>27431</v>
      </c>
      <c r="F11479" s="14" t="s">
        <v>27432</v>
      </c>
      <c r="G11479" s="14" t="s">
        <v>6849</v>
      </c>
      <c r="H11479" s="41" t="s">
        <v>6712</v>
      </c>
      <c r="I11479" s="42" t="s">
        <v>85</v>
      </c>
      <c r="J11479" s="66">
        <f t="shared" si="1"/>
        <v>46</v>
      </c>
      <c r="K11479" s="7" t="str">
        <f t="shared" si="2"/>
        <v>ENG30-09772029-ntinejdžer</v>
      </c>
      <c r="L11479" s="7" t="str">
        <f>ifna(VLOOKUP(K11479,'Лист1'!D:E,2,false))</f>
        <v/>
      </c>
      <c r="M11479" s="9"/>
      <c r="N11479" s="9"/>
      <c r="O11479" s="9"/>
      <c r="P11479" s="9"/>
      <c r="Q11479" s="9"/>
      <c r="R11479" s="9"/>
    </row>
    <row r="11480" ht="15.75" customHeight="1">
      <c r="A11480" s="14" t="s">
        <v>11</v>
      </c>
      <c r="B11480" s="14" t="s">
        <v>12</v>
      </c>
      <c r="C11480" s="40" t="s">
        <v>27435</v>
      </c>
      <c r="D11480" s="14" t="s">
        <v>27436</v>
      </c>
      <c r="E11480" s="13" t="s">
        <v>27437</v>
      </c>
      <c r="F11480" s="14" t="s">
        <v>27438</v>
      </c>
      <c r="G11480" s="14" t="s">
        <v>6849</v>
      </c>
      <c r="H11480" s="41" t="s">
        <v>6712</v>
      </c>
      <c r="I11480" s="42" t="s">
        <v>85</v>
      </c>
      <c r="J11480" s="43">
        <f t="shared" si="1"/>
        <v>19</v>
      </c>
      <c r="K11480" s="7" t="str">
        <f t="shared" si="2"/>
        <v>ENG30-09773245-nantagonista</v>
      </c>
      <c r="L11480" s="7" t="str">
        <f>ifna(VLOOKUP(K11480,'Лист1'!D:E,2,false))</f>
        <v/>
      </c>
      <c r="M11480" s="9"/>
      <c r="N11480" s="9"/>
      <c r="O11480" s="9"/>
      <c r="P11480" s="9"/>
      <c r="Q11480" s="9"/>
      <c r="R11480" s="9"/>
    </row>
    <row r="11481" ht="15.75" customHeight="1">
      <c r="A11481" s="14" t="s">
        <v>11</v>
      </c>
      <c r="B11481" s="14" t="s">
        <v>12</v>
      </c>
      <c r="C11481" s="40" t="s">
        <v>25899</v>
      </c>
      <c r="D11481" s="14" t="s">
        <v>27436</v>
      </c>
      <c r="E11481" s="13" t="s">
        <v>27437</v>
      </c>
      <c r="F11481" s="14" t="s">
        <v>27438</v>
      </c>
      <c r="G11481" s="14" t="s">
        <v>6849</v>
      </c>
      <c r="H11481" s="41" t="s">
        <v>6712</v>
      </c>
      <c r="I11481" s="42" t="s">
        <v>85</v>
      </c>
      <c r="J11481" s="31">
        <f t="shared" si="1"/>
        <v>19</v>
      </c>
      <c r="K11481" s="7" t="str">
        <f t="shared" si="2"/>
        <v>ENG30-09773245-nneprijatelj</v>
      </c>
      <c r="L11481" s="7" t="str">
        <f>ifna(VLOOKUP(K11481,'Лист1'!D:E,2,false))</f>
        <v/>
      </c>
      <c r="M11481" s="9"/>
      <c r="N11481" s="9"/>
      <c r="O11481" s="9"/>
      <c r="P11481" s="9"/>
      <c r="Q11481" s="9"/>
      <c r="R11481" s="9"/>
    </row>
    <row r="11482" ht="15.75" customHeight="1">
      <c r="A11482" s="14" t="s">
        <v>11</v>
      </c>
      <c r="B11482" s="14" t="s">
        <v>12</v>
      </c>
      <c r="C11482" s="40" t="s">
        <v>27439</v>
      </c>
      <c r="D11482" s="14" t="s">
        <v>27440</v>
      </c>
      <c r="E11482" s="13" t="s">
        <v>27441</v>
      </c>
      <c r="F11482" s="14" t="s">
        <v>27442</v>
      </c>
      <c r="G11482" s="14" t="s">
        <v>6849</v>
      </c>
      <c r="H11482" s="41" t="s">
        <v>6712</v>
      </c>
      <c r="I11482" s="42" t="s">
        <v>85</v>
      </c>
      <c r="J11482" s="37">
        <f t="shared" si="1"/>
        <v>49</v>
      </c>
      <c r="K11482" s="7" t="str">
        <f t="shared" si="2"/>
        <v>ENG30-09777353-nagent</v>
      </c>
      <c r="L11482" s="7" t="str">
        <f>ifna(VLOOKUP(K11482,'Лист1'!D:E,2,false))</f>
        <v/>
      </c>
      <c r="M11482" s="9"/>
      <c r="N11482" s="9"/>
      <c r="O11482" s="9"/>
      <c r="P11482" s="9"/>
      <c r="Q11482" s="9"/>
      <c r="R11482" s="9"/>
    </row>
    <row r="11483" ht="15.75" customHeight="1">
      <c r="A11483" s="14" t="s">
        <v>11</v>
      </c>
      <c r="B11483" s="14" t="s">
        <v>12</v>
      </c>
      <c r="C11483" s="40" t="s">
        <v>27443</v>
      </c>
      <c r="D11483" s="14" t="s">
        <v>27440</v>
      </c>
      <c r="E11483" s="13" t="s">
        <v>27441</v>
      </c>
      <c r="F11483" s="14" t="s">
        <v>27442</v>
      </c>
      <c r="G11483" s="14" t="s">
        <v>6849</v>
      </c>
      <c r="H11483" s="41" t="s">
        <v>6712</v>
      </c>
      <c r="I11483" s="42" t="s">
        <v>85</v>
      </c>
      <c r="J11483" s="60">
        <f t="shared" si="1"/>
        <v>49</v>
      </c>
      <c r="K11483" s="7" t="str">
        <f t="shared" si="2"/>
        <v>ENG30-09777353-nslužbenik</v>
      </c>
      <c r="L11483" s="7" t="str">
        <f>ifna(VLOOKUP(K11483,'Лист1'!D:E,2,false))</f>
        <v/>
      </c>
      <c r="M11483" s="9"/>
      <c r="N11483" s="9"/>
      <c r="O11483" s="9"/>
      <c r="P11483" s="9"/>
      <c r="Q11483" s="9"/>
      <c r="R11483" s="9"/>
    </row>
    <row r="11484" ht="15.75" customHeight="1">
      <c r="A11484" s="14" t="s">
        <v>11</v>
      </c>
      <c r="B11484" s="14" t="s">
        <v>12</v>
      </c>
      <c r="C11484" s="40" t="s">
        <v>27444</v>
      </c>
      <c r="D11484" s="14" t="s">
        <v>27445</v>
      </c>
      <c r="E11484" s="13" t="s">
        <v>27446</v>
      </c>
      <c r="F11484" s="14" t="s">
        <v>27447</v>
      </c>
      <c r="G11484" s="14" t="s">
        <v>8285</v>
      </c>
      <c r="H11484" s="41" t="s">
        <v>6712</v>
      </c>
      <c r="I11484" s="42" t="s">
        <v>85</v>
      </c>
      <c r="J11484" s="22">
        <f t="shared" si="1"/>
        <v>20</v>
      </c>
      <c r="K11484" s="7" t="str">
        <f t="shared" si="2"/>
        <v>ENG30-09791816-nanarhista</v>
      </c>
      <c r="L11484" s="7" t="str">
        <f>ifna(VLOOKUP(K11484,'Лист1'!D:E,2,false))</f>
        <v/>
      </c>
      <c r="M11484" s="9"/>
      <c r="N11484" s="9"/>
      <c r="O11484" s="9"/>
      <c r="P11484" s="9"/>
      <c r="Q11484" s="9"/>
      <c r="R11484" s="9"/>
    </row>
    <row r="11485" ht="15.75" customHeight="1">
      <c r="A11485" s="14" t="s">
        <v>11</v>
      </c>
      <c r="B11485" s="14" t="s">
        <v>12</v>
      </c>
      <c r="C11485" s="40" t="s">
        <v>17625</v>
      </c>
      <c r="D11485" s="14" t="s">
        <v>27448</v>
      </c>
      <c r="E11485" s="13" t="s">
        <v>27449</v>
      </c>
      <c r="F11485" s="14" t="s">
        <v>27450</v>
      </c>
      <c r="G11485" s="14" t="s">
        <v>6849</v>
      </c>
      <c r="H11485" s="41" t="s">
        <v>6712</v>
      </c>
      <c r="I11485" s="42" t="s">
        <v>85</v>
      </c>
      <c r="J11485" s="87">
        <f t="shared" si="1"/>
        <v>44</v>
      </c>
      <c r="K11485" s="7" t="str">
        <f t="shared" si="2"/>
        <v>ENG30-09799266-nradnik</v>
      </c>
      <c r="L11485" s="7" t="str">
        <f>ifna(VLOOKUP(K11485,'Лист1'!D:E,2,false))</f>
        <v/>
      </c>
      <c r="M11485" s="9"/>
      <c r="N11485" s="9"/>
      <c r="O11485" s="9"/>
      <c r="P11485" s="9"/>
      <c r="Q11485" s="9"/>
      <c r="R11485" s="9"/>
    </row>
    <row r="11486" ht="15.75" customHeight="1">
      <c r="A11486" s="14" t="s">
        <v>11</v>
      </c>
      <c r="B11486" s="14" t="s">
        <v>12</v>
      </c>
      <c r="C11486" s="40" t="s">
        <v>27451</v>
      </c>
      <c r="D11486" s="14" t="s">
        <v>27452</v>
      </c>
      <c r="E11486" s="13" t="s">
        <v>27453</v>
      </c>
      <c r="F11486" s="14" t="s">
        <v>27451</v>
      </c>
      <c r="G11486" s="14" t="s">
        <v>9511</v>
      </c>
      <c r="H11486" s="41" t="s">
        <v>6712</v>
      </c>
      <c r="I11486" s="42" t="s">
        <v>85</v>
      </c>
      <c r="J11486" s="31">
        <f t="shared" si="1"/>
        <v>57</v>
      </c>
      <c r="K11486" s="7" t="str">
        <f t="shared" si="2"/>
        <v>ENG30-09805475-narhitekta</v>
      </c>
      <c r="L11486" s="7" t="str">
        <f>ifna(VLOOKUP(K11486,'Лист1'!D:E,2,false))</f>
        <v/>
      </c>
      <c r="M11486" s="9"/>
      <c r="N11486" s="9"/>
      <c r="O11486" s="9"/>
      <c r="P11486" s="9"/>
      <c r="Q11486" s="9"/>
      <c r="R11486" s="9"/>
    </row>
    <row r="11487" ht="15.75" customHeight="1">
      <c r="A11487" s="14" t="s">
        <v>11</v>
      </c>
      <c r="B11487" s="14" t="s">
        <v>12</v>
      </c>
      <c r="C11487" s="40" t="s">
        <v>27454</v>
      </c>
      <c r="D11487" s="14" t="s">
        <v>27455</v>
      </c>
      <c r="E11487" s="13" t="s">
        <v>27456</v>
      </c>
      <c r="F11487" s="14" t="s">
        <v>27454</v>
      </c>
      <c r="G11487" s="14" t="s">
        <v>7810</v>
      </c>
      <c r="H11487" s="41" t="s">
        <v>6712</v>
      </c>
      <c r="I11487" s="42" t="s">
        <v>85</v>
      </c>
      <c r="J11487" s="38">
        <f t="shared" si="1"/>
        <v>55</v>
      </c>
      <c r="K11487" s="7" t="str">
        <f t="shared" si="2"/>
        <v>ENG30-09812338-numetnik</v>
      </c>
      <c r="L11487" s="7" t="str">
        <f>ifna(VLOOKUP(K11487,'Лист1'!D:E,2,false))</f>
        <v/>
      </c>
      <c r="M11487" s="9"/>
      <c r="N11487" s="9"/>
      <c r="O11487" s="9"/>
      <c r="P11487" s="9"/>
      <c r="Q11487" s="9"/>
      <c r="R11487" s="9"/>
    </row>
    <row r="11488" ht="15.75" customHeight="1">
      <c r="A11488" s="14" t="s">
        <v>11</v>
      </c>
      <c r="B11488" s="14" t="s">
        <v>12</v>
      </c>
      <c r="C11488" s="40" t="s">
        <v>27457</v>
      </c>
      <c r="D11488" s="14" t="s">
        <v>27458</v>
      </c>
      <c r="E11488" s="13" t="s">
        <v>27459</v>
      </c>
      <c r="F11488" s="14" t="s">
        <v>27460</v>
      </c>
      <c r="G11488" s="14" t="s">
        <v>6849</v>
      </c>
      <c r="H11488" s="41" t="s">
        <v>6712</v>
      </c>
      <c r="I11488" s="42" t="s">
        <v>85</v>
      </c>
      <c r="J11488" s="58">
        <f t="shared" si="1"/>
        <v>71</v>
      </c>
      <c r="K11488" s="7" t="str">
        <f t="shared" si="2"/>
        <v>ENG30-09815790-npomoćnik</v>
      </c>
      <c r="L11488" s="7" t="str">
        <f>ifna(VLOOKUP(K11488,'Лист1'!D:E,2,false))</f>
        <v/>
      </c>
      <c r="M11488" s="9"/>
      <c r="N11488" s="9"/>
      <c r="O11488" s="9"/>
      <c r="P11488" s="9"/>
      <c r="Q11488" s="9"/>
      <c r="R11488" s="9"/>
    </row>
    <row r="11489" ht="15.75" customHeight="1">
      <c r="A11489" s="14" t="s">
        <v>11</v>
      </c>
      <c r="B11489" s="14" t="s">
        <v>12</v>
      </c>
      <c r="C11489" s="40" t="s">
        <v>27461</v>
      </c>
      <c r="D11489" s="14" t="s">
        <v>27462</v>
      </c>
      <c r="E11489" s="13" t="s">
        <v>27463</v>
      </c>
      <c r="F11489" s="14" t="s">
        <v>27464</v>
      </c>
      <c r="G11489" s="14" t="s">
        <v>21755</v>
      </c>
      <c r="H11489" s="41" t="s">
        <v>6712</v>
      </c>
      <c r="I11489" s="42" t="s">
        <v>85</v>
      </c>
      <c r="J11489" s="70">
        <f t="shared" si="1"/>
        <v>36</v>
      </c>
      <c r="K11489" s="7" t="str">
        <f t="shared" si="2"/>
        <v>ENG30-09818022-nastronaut</v>
      </c>
      <c r="L11489" s="7" t="str">
        <f>ifna(VLOOKUP(K11489,'Лист1'!D:E,2,false))</f>
        <v/>
      </c>
      <c r="M11489" s="9"/>
      <c r="N11489" s="9"/>
      <c r="O11489" s="9"/>
      <c r="P11489" s="9"/>
      <c r="Q11489" s="9"/>
      <c r="R11489" s="9"/>
    </row>
    <row r="11490" ht="15.75" customHeight="1">
      <c r="A11490" s="14" t="s">
        <v>11</v>
      </c>
      <c r="B11490" s="14" t="s">
        <v>12</v>
      </c>
      <c r="C11490" s="40" t="s">
        <v>27465</v>
      </c>
      <c r="D11490" s="14" t="s">
        <v>27462</v>
      </c>
      <c r="E11490" s="13" t="s">
        <v>27463</v>
      </c>
      <c r="F11490" s="14" t="s">
        <v>27464</v>
      </c>
      <c r="G11490" s="14" t="s">
        <v>21755</v>
      </c>
      <c r="H11490" s="41" t="s">
        <v>6712</v>
      </c>
      <c r="I11490" s="42" t="s">
        <v>85</v>
      </c>
      <c r="J11490" s="39">
        <f t="shared" si="1"/>
        <v>36</v>
      </c>
      <c r="K11490" s="7" t="str">
        <f t="shared" si="2"/>
        <v>ENG30-09818022-nkosmonaut</v>
      </c>
      <c r="L11490" s="7" t="str">
        <f>ifna(VLOOKUP(K11490,'Лист1'!D:E,2,false))</f>
        <v/>
      </c>
      <c r="M11490" s="9"/>
      <c r="N11490" s="9"/>
      <c r="O11490" s="9"/>
      <c r="P11490" s="9"/>
      <c r="Q11490" s="9"/>
      <c r="R11490" s="9"/>
    </row>
    <row r="11491" ht="15.75" customHeight="1">
      <c r="A11491" s="14" t="s">
        <v>11</v>
      </c>
      <c r="B11491" s="14" t="s">
        <v>12</v>
      </c>
      <c r="C11491" s="40" t="s">
        <v>27466</v>
      </c>
      <c r="D11491" s="14" t="s">
        <v>27467</v>
      </c>
      <c r="E11491" s="13" t="s">
        <v>27468</v>
      </c>
      <c r="F11491" s="14" t="s">
        <v>27466</v>
      </c>
      <c r="G11491" s="14" t="s">
        <v>16715</v>
      </c>
      <c r="H11491" s="41" t="s">
        <v>6712</v>
      </c>
      <c r="I11491" s="42" t="s">
        <v>85</v>
      </c>
      <c r="J11491" s="68">
        <f t="shared" si="1"/>
        <v>32</v>
      </c>
      <c r="K11491" s="7" t="str">
        <f t="shared" si="2"/>
        <v>ENG30-09818343-nastronom</v>
      </c>
      <c r="L11491" s="7" t="str">
        <f>ifna(VLOOKUP(K11491,'Лист1'!D:E,2,false))</f>
        <v/>
      </c>
      <c r="M11491" s="9"/>
      <c r="N11491" s="9"/>
      <c r="O11491" s="9"/>
      <c r="P11491" s="9"/>
      <c r="Q11491" s="9"/>
      <c r="R11491" s="9"/>
    </row>
    <row r="11492" ht="15.75" customHeight="1">
      <c r="A11492" s="14" t="s">
        <v>11</v>
      </c>
      <c r="B11492" s="14" t="s">
        <v>12</v>
      </c>
      <c r="C11492" s="40" t="s">
        <v>27469</v>
      </c>
      <c r="D11492" s="14" t="s">
        <v>27470</v>
      </c>
      <c r="E11492" s="13" t="s">
        <v>27471</v>
      </c>
      <c r="F11492" s="14" t="s">
        <v>27472</v>
      </c>
      <c r="G11492" s="14" t="s">
        <v>7496</v>
      </c>
      <c r="H11492" s="41" t="s">
        <v>6712</v>
      </c>
      <c r="I11492" s="42" t="s">
        <v>85</v>
      </c>
      <c r="J11492" s="36">
        <f t="shared" si="1"/>
        <v>39</v>
      </c>
      <c r="K11492" s="7" t="str">
        <f t="shared" si="2"/>
        <v>ENG30-09820263-nsportista</v>
      </c>
      <c r="L11492" s="7" t="str">
        <f>ifna(VLOOKUP(K11492,'Лист1'!D:E,2,false))</f>
        <v/>
      </c>
      <c r="M11492" s="9"/>
      <c r="N11492" s="9"/>
      <c r="O11492" s="9"/>
      <c r="P11492" s="9"/>
      <c r="Q11492" s="9"/>
      <c r="R11492" s="9"/>
    </row>
    <row r="11493" ht="15.75" customHeight="1">
      <c r="A11493" s="14" t="s">
        <v>11</v>
      </c>
      <c r="B11493" s="14" t="s">
        <v>12</v>
      </c>
      <c r="C11493" s="40" t="s">
        <v>27473</v>
      </c>
      <c r="D11493" s="14" t="s">
        <v>27474</v>
      </c>
      <c r="E11493" s="13" t="s">
        <v>27475</v>
      </c>
      <c r="F11493" s="14" t="s">
        <v>27473</v>
      </c>
      <c r="G11493" s="14" t="s">
        <v>6826</v>
      </c>
      <c r="H11493" s="41" t="s">
        <v>6712</v>
      </c>
      <c r="I11493" s="42" t="s">
        <v>85</v>
      </c>
      <c r="J11493" s="45">
        <f t="shared" si="1"/>
        <v>10</v>
      </c>
      <c r="K11493" s="7" t="str">
        <f t="shared" si="2"/>
        <v>ENG30-09824065-nautorka</v>
      </c>
      <c r="L11493" s="7" t="str">
        <f>ifna(VLOOKUP(K11493,'Лист1'!D:E,2,false))</f>
        <v/>
      </c>
      <c r="M11493" s="9"/>
      <c r="N11493" s="9"/>
      <c r="O11493" s="9"/>
      <c r="P11493" s="9"/>
      <c r="Q11493" s="9"/>
      <c r="R11493" s="9"/>
    </row>
    <row r="11494" ht="15.75" customHeight="1">
      <c r="A11494" s="14" t="s">
        <v>11</v>
      </c>
      <c r="B11494" s="14" t="s">
        <v>12</v>
      </c>
      <c r="C11494" s="40" t="s">
        <v>13773</v>
      </c>
      <c r="D11494" s="14" t="s">
        <v>27476</v>
      </c>
      <c r="E11494" s="13" t="s">
        <v>27477</v>
      </c>
      <c r="F11494" s="14" t="s">
        <v>27478</v>
      </c>
      <c r="G11494" s="14" t="s">
        <v>6849</v>
      </c>
      <c r="H11494" s="41" t="s">
        <v>6712</v>
      </c>
      <c r="I11494" s="42" t="s">
        <v>85</v>
      </c>
      <c r="J11494" s="53">
        <f t="shared" si="1"/>
        <v>44</v>
      </c>
      <c r="K11494" s="7" t="str">
        <f t="shared" si="2"/>
        <v>ENG30-09824361-nautoritet</v>
      </c>
      <c r="L11494" s="7" t="str">
        <f>ifna(VLOOKUP(K11494,'Лист1'!D:E,2,false))</f>
        <v/>
      </c>
      <c r="M11494" s="9"/>
      <c r="N11494" s="9"/>
      <c r="O11494" s="9"/>
      <c r="P11494" s="9"/>
      <c r="Q11494" s="9"/>
      <c r="R11494" s="9"/>
    </row>
    <row r="11495" ht="15.75" customHeight="1">
      <c r="A11495" s="14" t="s">
        <v>11</v>
      </c>
      <c r="B11495" s="14" t="s">
        <v>12</v>
      </c>
      <c r="C11495" s="40" t="s">
        <v>13814</v>
      </c>
      <c r="D11495" s="14" t="s">
        <v>27479</v>
      </c>
      <c r="E11495" s="13" t="s">
        <v>27480</v>
      </c>
      <c r="F11495" s="14" t="s">
        <v>27481</v>
      </c>
      <c r="G11495" s="14" t="s">
        <v>10445</v>
      </c>
      <c r="H11495" s="41" t="s">
        <v>6712</v>
      </c>
      <c r="I11495" s="42" t="s">
        <v>85</v>
      </c>
      <c r="J11495" s="68">
        <f t="shared" si="1"/>
        <v>52</v>
      </c>
      <c r="K11495" s="7" t="str">
        <f t="shared" si="2"/>
        <v>ENG30-09824609-nvlast</v>
      </c>
      <c r="L11495" s="7" t="str">
        <f>ifna(VLOOKUP(K11495,'Лист1'!D:E,2,false))</f>
        <v/>
      </c>
      <c r="M11495" s="9"/>
      <c r="N11495" s="9"/>
      <c r="O11495" s="9"/>
      <c r="P11495" s="9"/>
      <c r="Q11495" s="9"/>
      <c r="R11495" s="9"/>
    </row>
    <row r="11496" ht="15.75" customHeight="1">
      <c r="A11496" s="14" t="s">
        <v>11</v>
      </c>
      <c r="B11496" s="14" t="s">
        <v>12</v>
      </c>
      <c r="C11496" s="40" t="s">
        <v>27482</v>
      </c>
      <c r="D11496" s="14" t="s">
        <v>27483</v>
      </c>
      <c r="E11496" s="13" t="s">
        <v>27484</v>
      </c>
      <c r="F11496" s="14" t="s">
        <v>27482</v>
      </c>
      <c r="G11496" s="14" t="s">
        <v>6849</v>
      </c>
      <c r="H11496" s="41" t="s">
        <v>6712</v>
      </c>
      <c r="I11496" s="42" t="s">
        <v>85</v>
      </c>
      <c r="J11496" s="92">
        <f t="shared" si="1"/>
        <v>55</v>
      </c>
      <c r="K11496" s="7" t="str">
        <f t="shared" si="2"/>
        <v>ENG30-09827683-nbeba</v>
      </c>
      <c r="L11496" s="7" t="str">
        <f>ifna(VLOOKUP(K11496,'Лист1'!D:E,2,false))</f>
        <v/>
      </c>
      <c r="M11496" s="9"/>
      <c r="N11496" s="9"/>
      <c r="O11496" s="9"/>
      <c r="P11496" s="9"/>
      <c r="Q11496" s="9"/>
      <c r="R11496" s="9"/>
    </row>
    <row r="11497" ht="15.75" customHeight="1">
      <c r="A11497" s="14" t="s">
        <v>11</v>
      </c>
      <c r="B11497" s="14" t="s">
        <v>12</v>
      </c>
      <c r="C11497" s="40" t="s">
        <v>27485</v>
      </c>
      <c r="D11497" s="14" t="s">
        <v>27486</v>
      </c>
      <c r="E11497" s="13" t="s">
        <v>27487</v>
      </c>
      <c r="F11497" s="14" t="s">
        <v>27488</v>
      </c>
      <c r="G11497" s="14" t="s">
        <v>7632</v>
      </c>
      <c r="H11497" s="41" t="s">
        <v>6712</v>
      </c>
      <c r="I11497" s="42" t="s">
        <v>85</v>
      </c>
      <c r="J11497" s="43">
        <f t="shared" si="1"/>
        <v>31</v>
      </c>
      <c r="K11497" s="7" t="str">
        <f t="shared" si="2"/>
        <v>ENG30-09840217-nbaron</v>
      </c>
      <c r="L11497" s="7" t="str">
        <f>ifna(VLOOKUP(K11497,'Лист1'!D:E,2,false))</f>
        <v/>
      </c>
      <c r="M11497" s="9"/>
      <c r="N11497" s="9"/>
      <c r="O11497" s="9"/>
      <c r="P11497" s="9"/>
      <c r="Q11497" s="9"/>
      <c r="R11497" s="9"/>
    </row>
    <row r="11498" ht="15.75" customHeight="1">
      <c r="A11498" s="14" t="s">
        <v>11</v>
      </c>
      <c r="B11498" s="14" t="s">
        <v>12</v>
      </c>
      <c r="C11498" s="40" t="s">
        <v>21358</v>
      </c>
      <c r="D11498" s="14" t="s">
        <v>27486</v>
      </c>
      <c r="E11498" s="13" t="s">
        <v>27487</v>
      </c>
      <c r="F11498" s="14" t="s">
        <v>27488</v>
      </c>
      <c r="G11498" s="14" t="s">
        <v>7632</v>
      </c>
      <c r="H11498" s="41" t="s">
        <v>6712</v>
      </c>
      <c r="I11498" s="42" t="s">
        <v>85</v>
      </c>
      <c r="J11498" s="17">
        <f t="shared" si="1"/>
        <v>31</v>
      </c>
      <c r="K11498" s="7" t="str">
        <f t="shared" si="2"/>
        <v>ENG30-09840217-nkralj</v>
      </c>
      <c r="L11498" s="7" t="str">
        <f>ifna(VLOOKUP(K11498,'Лист1'!D:E,2,false))</f>
        <v/>
      </c>
      <c r="M11498" s="9"/>
      <c r="N11498" s="9"/>
      <c r="O11498" s="9"/>
      <c r="P11498" s="9"/>
      <c r="Q11498" s="9"/>
      <c r="R11498" s="9"/>
    </row>
    <row r="11499" ht="15.75" customHeight="1">
      <c r="A11499" s="14" t="s">
        <v>11</v>
      </c>
      <c r="B11499" s="14" t="s">
        <v>12</v>
      </c>
      <c r="C11499" s="40" t="s">
        <v>27489</v>
      </c>
      <c r="D11499" s="14" t="s">
        <v>27486</v>
      </c>
      <c r="E11499" s="13" t="s">
        <v>27487</v>
      </c>
      <c r="F11499" s="14" t="s">
        <v>27488</v>
      </c>
      <c r="G11499" s="14" t="s">
        <v>7632</v>
      </c>
      <c r="H11499" s="41" t="s">
        <v>6712</v>
      </c>
      <c r="I11499" s="42" t="s">
        <v>85</v>
      </c>
      <c r="J11499" s="69">
        <f t="shared" si="1"/>
        <v>31</v>
      </c>
      <c r="K11499" s="7" t="str">
        <f t="shared" si="2"/>
        <v>ENG30-09840217-nmagnat</v>
      </c>
      <c r="L11499" s="7" t="str">
        <f>ifna(VLOOKUP(K11499,'Лист1'!D:E,2,false))</f>
        <v/>
      </c>
      <c r="M11499" s="9"/>
      <c r="N11499" s="9"/>
      <c r="O11499" s="9"/>
      <c r="P11499" s="9"/>
      <c r="Q11499" s="9"/>
      <c r="R11499" s="9"/>
    </row>
    <row r="11500" ht="15.75" customHeight="1">
      <c r="A11500" s="14" t="s">
        <v>11</v>
      </c>
      <c r="B11500" s="14" t="s">
        <v>12</v>
      </c>
      <c r="C11500" s="40" t="s">
        <v>27485</v>
      </c>
      <c r="D11500" s="14" t="s">
        <v>27490</v>
      </c>
      <c r="E11500" s="13" t="s">
        <v>27491</v>
      </c>
      <c r="F11500" s="14" t="s">
        <v>27492</v>
      </c>
      <c r="G11500" s="14" t="s">
        <v>24178</v>
      </c>
      <c r="H11500" s="41" t="s">
        <v>6712</v>
      </c>
      <c r="I11500" s="42" t="s">
        <v>85</v>
      </c>
      <c r="J11500" s="53">
        <f t="shared" si="1"/>
        <v>43</v>
      </c>
      <c r="K11500" s="7" t="str">
        <f t="shared" si="2"/>
        <v>ENG30-09840520-nbaron</v>
      </c>
      <c r="L11500" s="7" t="str">
        <f>ifna(VLOOKUP(K11500,'Лист1'!D:E,2,false))</f>
        <v>dodati</v>
      </c>
      <c r="M11500" s="9"/>
      <c r="N11500" s="9"/>
      <c r="O11500" s="9"/>
      <c r="P11500" s="9"/>
      <c r="Q11500" s="9"/>
      <c r="R11500" s="9"/>
    </row>
    <row r="11501" ht="15.75" customHeight="1">
      <c r="A11501" s="14" t="s">
        <v>11</v>
      </c>
      <c r="B11501" s="14" t="s">
        <v>12</v>
      </c>
      <c r="C11501" s="40" t="s">
        <v>27493</v>
      </c>
      <c r="D11501" s="14" t="s">
        <v>27494</v>
      </c>
      <c r="E11501" s="13" t="s">
        <v>27495</v>
      </c>
      <c r="F11501" s="14" t="s">
        <v>27496</v>
      </c>
      <c r="G11501" s="14" t="s">
        <v>6826</v>
      </c>
      <c r="H11501" s="41" t="s">
        <v>6712</v>
      </c>
      <c r="I11501" s="42" t="s">
        <v>85</v>
      </c>
      <c r="J11501" s="60">
        <f t="shared" si="1"/>
        <v>29</v>
      </c>
      <c r="K11501" s="7" t="str">
        <f t="shared" si="2"/>
        <v>ENG30-09855433-nbiograf</v>
      </c>
      <c r="L11501" s="7" t="str">
        <f>ifna(VLOOKUP(K11501,'Лист1'!D:E,2,false))</f>
        <v/>
      </c>
      <c r="M11501" s="9"/>
      <c r="N11501" s="9"/>
      <c r="O11501" s="9"/>
      <c r="P11501" s="9"/>
      <c r="Q11501" s="9"/>
      <c r="R11501" s="9"/>
    </row>
    <row r="11502" ht="15.75" customHeight="1">
      <c r="A11502" s="14" t="s">
        <v>11</v>
      </c>
      <c r="B11502" s="14" t="s">
        <v>12</v>
      </c>
      <c r="C11502" s="40" t="s">
        <v>26832</v>
      </c>
      <c r="D11502" s="14" t="s">
        <v>27497</v>
      </c>
      <c r="E11502" s="13" t="s">
        <v>27498</v>
      </c>
      <c r="F11502" s="14" t="s">
        <v>27499</v>
      </c>
      <c r="G11502" s="14" t="s">
        <v>8686</v>
      </c>
      <c r="H11502" s="41" t="s">
        <v>6712</v>
      </c>
      <c r="I11502" s="42" t="s">
        <v>85</v>
      </c>
      <c r="J11502" s="63">
        <f t="shared" si="1"/>
        <v>36</v>
      </c>
      <c r="K11502" s="7" t="str">
        <f t="shared" si="2"/>
        <v>ENG30-09856671-nlinija</v>
      </c>
      <c r="L11502" s="7" t="str">
        <f>ifna(VLOOKUP(K11502,'Лист1'!D:E,2,false))</f>
        <v/>
      </c>
      <c r="M11502" s="9"/>
      <c r="N11502" s="9"/>
      <c r="O11502" s="9"/>
      <c r="P11502" s="9"/>
      <c r="Q11502" s="9"/>
      <c r="R11502" s="9"/>
    </row>
    <row r="11503" ht="15.75" customHeight="1">
      <c r="A11503" s="14" t="s">
        <v>11</v>
      </c>
      <c r="B11503" s="14" t="s">
        <v>12</v>
      </c>
      <c r="C11503" s="40" t="s">
        <v>22431</v>
      </c>
      <c r="D11503" s="14" t="s">
        <v>27497</v>
      </c>
      <c r="E11503" s="13" t="s">
        <v>27498</v>
      </c>
      <c r="F11503" s="14" t="s">
        <v>27499</v>
      </c>
      <c r="G11503" s="14" t="s">
        <v>8686</v>
      </c>
      <c r="H11503" s="41" t="s">
        <v>6712</v>
      </c>
      <c r="I11503" s="42" t="s">
        <v>85</v>
      </c>
      <c r="J11503" s="43">
        <f t="shared" si="1"/>
        <v>36</v>
      </c>
      <c r="K11503" s="7" t="str">
        <f t="shared" si="2"/>
        <v>ENG30-09856671-nporeklo</v>
      </c>
      <c r="L11503" s="7" t="str">
        <f>ifna(VLOOKUP(K11503,'Лист1'!D:E,2,false))</f>
        <v/>
      </c>
      <c r="M11503" s="9"/>
      <c r="N11503" s="9"/>
      <c r="O11503" s="9"/>
      <c r="P11503" s="9"/>
      <c r="Q11503" s="9"/>
      <c r="R11503" s="9"/>
    </row>
    <row r="11504" ht="15.75" customHeight="1">
      <c r="A11504" s="14" t="s">
        <v>11</v>
      </c>
      <c r="B11504" s="14" t="s">
        <v>12</v>
      </c>
      <c r="C11504" s="40" t="s">
        <v>27500</v>
      </c>
      <c r="D11504" s="14" t="s">
        <v>27501</v>
      </c>
      <c r="E11504" s="13" t="s">
        <v>27502</v>
      </c>
      <c r="F11504" s="14" t="s">
        <v>27500</v>
      </c>
      <c r="G11504" s="14" t="s">
        <v>6752</v>
      </c>
      <c r="H11504" s="41" t="s">
        <v>6712</v>
      </c>
      <c r="I11504" s="42" t="s">
        <v>85</v>
      </c>
      <c r="J11504" s="58">
        <f t="shared" si="1"/>
        <v>204</v>
      </c>
      <c r="K11504" s="7" t="str">
        <f t="shared" si="2"/>
        <v>ENG30-09857200-nbiskup</v>
      </c>
      <c r="L11504" s="7" t="str">
        <f>ifna(VLOOKUP(K11504,'Лист1'!D:E,2,false))</f>
        <v/>
      </c>
      <c r="M11504" s="9"/>
      <c r="N11504" s="9"/>
      <c r="O11504" s="9"/>
      <c r="P11504" s="9"/>
      <c r="Q11504" s="9"/>
      <c r="R11504" s="9"/>
    </row>
    <row r="11505" ht="15.75" customHeight="1">
      <c r="A11505" s="14" t="s">
        <v>11</v>
      </c>
      <c r="B11505" s="14" t="s">
        <v>12</v>
      </c>
      <c r="C11505" s="40" t="s">
        <v>27503</v>
      </c>
      <c r="D11505" s="14" t="s">
        <v>27504</v>
      </c>
      <c r="E11505" s="13" t="s">
        <v>27505</v>
      </c>
      <c r="F11505" s="14" t="s">
        <v>27506</v>
      </c>
      <c r="G11505" s="14" t="s">
        <v>9062</v>
      </c>
      <c r="H11505" s="41" t="s">
        <v>6712</v>
      </c>
      <c r="I11505" s="42" t="s">
        <v>85</v>
      </c>
      <c r="J11505" s="51">
        <f t="shared" si="1"/>
        <v>18</v>
      </c>
      <c r="K11505" s="7" t="str">
        <f t="shared" si="2"/>
        <v>ENG30-09861395-nmoreplovac</v>
      </c>
      <c r="L11505" s="7" t="str">
        <f>ifna(VLOOKUP(K11505,'Лист1'!D:E,2,false))</f>
        <v/>
      </c>
      <c r="M11505" s="9"/>
      <c r="N11505" s="9"/>
      <c r="O11505" s="9"/>
      <c r="P11505" s="9"/>
      <c r="Q11505" s="9"/>
      <c r="R11505" s="9"/>
    </row>
    <row r="11506" ht="15.75" customHeight="1">
      <c r="A11506" s="14" t="s">
        <v>11</v>
      </c>
      <c r="B11506" s="14" t="s">
        <v>12</v>
      </c>
      <c r="C11506" s="40" t="s">
        <v>27507</v>
      </c>
      <c r="D11506" s="14" t="s">
        <v>27508</v>
      </c>
      <c r="E11506" s="13" t="s">
        <v>27509</v>
      </c>
      <c r="F11506" s="14" t="s">
        <v>27510</v>
      </c>
      <c r="G11506" s="14"/>
      <c r="H11506" s="41" t="s">
        <v>6712</v>
      </c>
      <c r="I11506" s="42" t="s">
        <v>85</v>
      </c>
      <c r="J11506" s="44">
        <f t="shared" si="1"/>
        <v>26</v>
      </c>
      <c r="K11506" s="7" t="str">
        <f t="shared" si="2"/>
        <v>ENG30-09864536-nbombaš</v>
      </c>
      <c r="L11506" s="7" t="str">
        <f>ifna(VLOOKUP(K11506,'Лист1'!D:E,2,false))</f>
        <v/>
      </c>
      <c r="M11506" s="9"/>
      <c r="N11506" s="9"/>
      <c r="O11506" s="9"/>
      <c r="P11506" s="9"/>
      <c r="Q11506" s="9"/>
      <c r="R11506" s="9"/>
    </row>
    <row r="11507" ht="15.75" customHeight="1">
      <c r="A11507" s="14" t="s">
        <v>11</v>
      </c>
      <c r="B11507" s="14" t="s">
        <v>12</v>
      </c>
      <c r="C11507" s="40" t="s">
        <v>19016</v>
      </c>
      <c r="D11507" s="14" t="s">
        <v>27511</v>
      </c>
      <c r="E11507" s="13" t="s">
        <v>27512</v>
      </c>
      <c r="F11507" s="14" t="s">
        <v>27513</v>
      </c>
      <c r="G11507" s="14" t="s">
        <v>6849</v>
      </c>
      <c r="H11507" s="41" t="s">
        <v>6712</v>
      </c>
      <c r="I11507" s="42" t="s">
        <v>85</v>
      </c>
      <c r="J11507" s="28">
        <f t="shared" si="1"/>
        <v>44</v>
      </c>
      <c r="K11507" s="7" t="str">
        <f t="shared" si="2"/>
        <v>ENG30-09876454-nbrat</v>
      </c>
      <c r="L11507" s="7" t="str">
        <f>ifna(VLOOKUP(K11507,'Лист1'!D:E,2,false))</f>
        <v/>
      </c>
      <c r="M11507" s="9"/>
      <c r="N11507" s="9"/>
      <c r="O11507" s="9"/>
      <c r="P11507" s="9"/>
      <c r="Q11507" s="9"/>
      <c r="R11507" s="9"/>
    </row>
    <row r="11508" ht="15.75" customHeight="1">
      <c r="A11508" s="14" t="s">
        <v>11</v>
      </c>
      <c r="B11508" s="14" t="s">
        <v>12</v>
      </c>
      <c r="C11508" s="40" t="s">
        <v>27514</v>
      </c>
      <c r="D11508" s="14" t="s">
        <v>27515</v>
      </c>
      <c r="E11508" s="13" t="s">
        <v>27516</v>
      </c>
      <c r="F11508" s="14" t="s">
        <v>27517</v>
      </c>
      <c r="G11508" s="14" t="s">
        <v>9107</v>
      </c>
      <c r="H11508" s="41" t="s">
        <v>6712</v>
      </c>
      <c r="I11508" s="42" t="s">
        <v>85</v>
      </c>
      <c r="J11508" s="53">
        <f t="shared" si="1"/>
        <v>48</v>
      </c>
      <c r="K11508" s="7" t="str">
        <f t="shared" si="2"/>
        <v>ENG30-09878275-nkonstruktor</v>
      </c>
      <c r="L11508" s="7" t="str">
        <f>ifna(VLOOKUP(K11508,'Лист1'!D:E,2,false))</f>
        <v/>
      </c>
      <c r="M11508" s="9"/>
      <c r="N11508" s="9"/>
      <c r="O11508" s="9"/>
      <c r="P11508" s="9"/>
      <c r="Q11508" s="9"/>
      <c r="R11508" s="9"/>
    </row>
    <row r="11509" ht="15.75" customHeight="1">
      <c r="A11509" s="14" t="s">
        <v>11</v>
      </c>
      <c r="B11509" s="14" t="s">
        <v>12</v>
      </c>
      <c r="C11509" s="40" t="s">
        <v>23247</v>
      </c>
      <c r="D11509" s="14" t="s">
        <v>27518</v>
      </c>
      <c r="E11509" s="13" t="s">
        <v>27519</v>
      </c>
      <c r="F11509" s="14" t="s">
        <v>27520</v>
      </c>
      <c r="G11509" s="14" t="s">
        <v>8599</v>
      </c>
      <c r="H11509" s="41" t="s">
        <v>6712</v>
      </c>
      <c r="I11509" s="42" t="s">
        <v>85</v>
      </c>
      <c r="J11509" s="60">
        <f t="shared" si="1"/>
        <v>90</v>
      </c>
      <c r="K11509" s="7" t="str">
        <f t="shared" si="2"/>
        <v>ENG30-09887496-nnaslednik</v>
      </c>
      <c r="L11509" s="7" t="str">
        <f>ifna(VLOOKUP(K11509,'Лист1'!D:E,2,false))</f>
        <v/>
      </c>
      <c r="M11509" s="9"/>
      <c r="N11509" s="9"/>
      <c r="O11509" s="9"/>
      <c r="P11509" s="9"/>
      <c r="Q11509" s="9"/>
      <c r="R11509" s="9"/>
    </row>
    <row r="11510" ht="15.75" customHeight="1">
      <c r="A11510" s="14" t="s">
        <v>11</v>
      </c>
      <c r="B11510" s="14" t="s">
        <v>12</v>
      </c>
      <c r="C11510" s="40" t="s">
        <v>27521</v>
      </c>
      <c r="D11510" s="14" t="s">
        <v>27522</v>
      </c>
      <c r="E11510" s="13" t="s">
        <v>27523</v>
      </c>
      <c r="F11510" s="14" t="s">
        <v>27524</v>
      </c>
      <c r="G11510" s="14" t="s">
        <v>6849</v>
      </c>
      <c r="H11510" s="41" t="s">
        <v>6712</v>
      </c>
      <c r="I11510" s="42" t="s">
        <v>85</v>
      </c>
      <c r="J11510" s="92">
        <f t="shared" si="1"/>
        <v>33</v>
      </c>
      <c r="K11510" s="7" t="str">
        <f t="shared" si="2"/>
        <v>ENG30-09887850-nposetilac</v>
      </c>
      <c r="L11510" s="7" t="str">
        <f>ifna(VLOOKUP(K11510,'Лист1'!D:E,2,false))</f>
        <v/>
      </c>
      <c r="M11510" s="9"/>
      <c r="N11510" s="9"/>
      <c r="O11510" s="9"/>
      <c r="P11510" s="9"/>
      <c r="Q11510" s="9"/>
      <c r="R11510" s="9"/>
    </row>
    <row r="11511" ht="15.75" customHeight="1">
      <c r="A11511" s="14" t="s">
        <v>11</v>
      </c>
      <c r="B11511" s="14" t="s">
        <v>12</v>
      </c>
      <c r="C11511" s="40" t="s">
        <v>27525</v>
      </c>
      <c r="D11511" s="14" t="s">
        <v>27526</v>
      </c>
      <c r="E11511" s="13" t="s">
        <v>27527</v>
      </c>
      <c r="F11511" s="14" t="s">
        <v>27525</v>
      </c>
      <c r="G11511" s="14" t="s">
        <v>8285</v>
      </c>
      <c r="H11511" s="41" t="s">
        <v>6712</v>
      </c>
      <c r="I11511" s="42" t="s">
        <v>85</v>
      </c>
      <c r="J11511" s="25">
        <f t="shared" si="1"/>
        <v>62</v>
      </c>
      <c r="K11511" s="7" t="str">
        <f t="shared" si="2"/>
        <v>ENG30-09889691-nkandidat</v>
      </c>
      <c r="L11511" s="7" t="str">
        <f>ifna(VLOOKUP(K11511,'Лист1'!D:E,2,false))</f>
        <v/>
      </c>
      <c r="M11511" s="9"/>
      <c r="N11511" s="9"/>
      <c r="O11511" s="9"/>
      <c r="P11511" s="9"/>
      <c r="Q11511" s="9"/>
      <c r="R11511" s="9"/>
    </row>
    <row r="11512" ht="15.75" customHeight="1">
      <c r="A11512" s="14" t="s">
        <v>11</v>
      </c>
      <c r="B11512" s="14" t="s">
        <v>12</v>
      </c>
      <c r="C11512" s="40" t="s">
        <v>15332</v>
      </c>
      <c r="D11512" s="14" t="s">
        <v>27528</v>
      </c>
      <c r="E11512" s="13" t="s">
        <v>27529</v>
      </c>
      <c r="F11512" s="14" t="s">
        <v>15332</v>
      </c>
      <c r="G11512" s="14" t="s">
        <v>27530</v>
      </c>
      <c r="H11512" s="41" t="s">
        <v>6712</v>
      </c>
      <c r="I11512" s="42" t="s">
        <v>85</v>
      </c>
      <c r="J11512" s="43">
        <f t="shared" si="1"/>
        <v>125</v>
      </c>
      <c r="K11512" s="7" t="str">
        <f t="shared" si="2"/>
        <v>ENG30-09894143-nkardinal</v>
      </c>
      <c r="L11512" s="7" t="str">
        <f>ifna(VLOOKUP(K11512,'Лист1'!D:E,2,false))</f>
        <v/>
      </c>
      <c r="M11512" s="9"/>
      <c r="N11512" s="9"/>
      <c r="O11512" s="9"/>
      <c r="P11512" s="9"/>
      <c r="Q11512" s="9"/>
      <c r="R11512" s="9"/>
    </row>
    <row r="11513" ht="15.75" customHeight="1">
      <c r="A11513" s="14" t="s">
        <v>11</v>
      </c>
      <c r="B11513" s="14" t="s">
        <v>12</v>
      </c>
      <c r="C11513" s="40" t="s">
        <v>27531</v>
      </c>
      <c r="D11513" s="14" t="s">
        <v>27532</v>
      </c>
      <c r="E11513" s="13" t="s">
        <v>27533</v>
      </c>
      <c r="F11513" s="14" t="s">
        <v>27534</v>
      </c>
      <c r="G11513" s="14" t="s">
        <v>6849</v>
      </c>
      <c r="H11513" s="41" t="s">
        <v>6712</v>
      </c>
      <c r="I11513" s="42" t="s">
        <v>85</v>
      </c>
      <c r="J11513" s="68">
        <f t="shared" si="1"/>
        <v>42</v>
      </c>
      <c r="K11513" s="7" t="str">
        <f t="shared" si="2"/>
        <v>ENG30-09897696-nnosilac</v>
      </c>
      <c r="L11513" s="7" t="str">
        <f>ifna(VLOOKUP(K11513,'Лист1'!D:E,2,false))</f>
        <v/>
      </c>
      <c r="M11513" s="9"/>
      <c r="N11513" s="9"/>
      <c r="O11513" s="9"/>
      <c r="P11513" s="9"/>
      <c r="Q11513" s="9"/>
      <c r="R11513" s="9"/>
    </row>
    <row r="11514" ht="15.75" customHeight="1">
      <c r="A11514" s="14" t="s">
        <v>11</v>
      </c>
      <c r="B11514" s="14" t="s">
        <v>12</v>
      </c>
      <c r="C11514" s="40" t="s">
        <v>24653</v>
      </c>
      <c r="D11514" s="14" t="s">
        <v>27535</v>
      </c>
      <c r="E11514" s="13" t="s">
        <v>27536</v>
      </c>
      <c r="F11514" s="14" t="s">
        <v>24653</v>
      </c>
      <c r="G11514" s="14" t="s">
        <v>6772</v>
      </c>
      <c r="H11514" s="41" t="s">
        <v>6712</v>
      </c>
      <c r="I11514" s="42" t="s">
        <v>85</v>
      </c>
      <c r="J11514" s="18">
        <f t="shared" si="1"/>
        <v>44</v>
      </c>
      <c r="K11514" s="7" t="str">
        <f t="shared" si="2"/>
        <v>ENG30-09898892-nslučaj</v>
      </c>
      <c r="L11514" s="7" t="str">
        <f>ifna(VLOOKUP(K11514,'Лист1'!D:E,2,false))</f>
        <v/>
      </c>
      <c r="M11514" s="9"/>
      <c r="N11514" s="9"/>
      <c r="O11514" s="9"/>
      <c r="P11514" s="9"/>
      <c r="Q11514" s="9"/>
      <c r="R11514" s="9"/>
    </row>
    <row r="11515" ht="15.75" customHeight="1">
      <c r="A11515" s="14" t="s">
        <v>11</v>
      </c>
      <c r="B11515" s="14" t="s">
        <v>12</v>
      </c>
      <c r="C11515" s="40" t="s">
        <v>27537</v>
      </c>
      <c r="D11515" s="14" t="s">
        <v>27538</v>
      </c>
      <c r="E11515" s="13" t="s">
        <v>27539</v>
      </c>
      <c r="F11515" s="14" t="s">
        <v>27540</v>
      </c>
      <c r="G11515" s="14" t="s">
        <v>6849</v>
      </c>
      <c r="H11515" s="41" t="s">
        <v>6712</v>
      </c>
      <c r="I11515" s="42" t="s">
        <v>85</v>
      </c>
      <c r="J11515" s="93">
        <f t="shared" si="1"/>
        <v>24</v>
      </c>
      <c r="K11515" s="7" t="str">
        <f t="shared" si="2"/>
        <v>ENG30-09906538-nborac</v>
      </c>
      <c r="L11515" s="7" t="str">
        <f>ifna(VLOOKUP(K11515,'Лист1'!D:E,2,false))</f>
        <v/>
      </c>
      <c r="M11515" s="9"/>
      <c r="N11515" s="9"/>
      <c r="O11515" s="9"/>
      <c r="P11515" s="9"/>
      <c r="Q11515" s="9"/>
      <c r="R11515" s="9"/>
    </row>
    <row r="11516" ht="15.75" customHeight="1">
      <c r="A11516" s="14" t="s">
        <v>11</v>
      </c>
      <c r="B11516" s="14" t="s">
        <v>12</v>
      </c>
      <c r="C11516" s="40" t="s">
        <v>23718</v>
      </c>
      <c r="D11516" s="14" t="s">
        <v>27538</v>
      </c>
      <c r="E11516" s="13" t="s">
        <v>27539</v>
      </c>
      <c r="F11516" s="14" t="s">
        <v>27540</v>
      </c>
      <c r="G11516" s="14" t="s">
        <v>6849</v>
      </c>
      <c r="H11516" s="41" t="s">
        <v>6712</v>
      </c>
      <c r="I11516" s="42" t="s">
        <v>85</v>
      </c>
      <c r="J11516" s="51">
        <f t="shared" si="1"/>
        <v>24</v>
      </c>
      <c r="K11516" s="7" t="str">
        <f t="shared" si="2"/>
        <v>ENG30-09906538-nheroj</v>
      </c>
      <c r="L11516" s="7" t="str">
        <f>ifna(VLOOKUP(K11516,'Лист1'!D:E,2,false))</f>
        <v/>
      </c>
      <c r="M11516" s="9"/>
      <c r="N11516" s="9"/>
      <c r="O11516" s="9"/>
      <c r="P11516" s="9"/>
      <c r="Q11516" s="9"/>
      <c r="R11516" s="9"/>
    </row>
    <row r="11517" ht="15.75" customHeight="1">
      <c r="A11517" s="14" t="s">
        <v>11</v>
      </c>
      <c r="B11517" s="14" t="s">
        <v>12</v>
      </c>
      <c r="C11517" s="40" t="s">
        <v>27415</v>
      </c>
      <c r="D11517" s="14" t="s">
        <v>27541</v>
      </c>
      <c r="E11517" s="13" t="s">
        <v>27542</v>
      </c>
      <c r="F11517" s="14" t="s">
        <v>27543</v>
      </c>
      <c r="G11517" s="14" t="s">
        <v>7496</v>
      </c>
      <c r="H11517" s="41" t="s">
        <v>6712</v>
      </c>
      <c r="I11517" s="42" t="s">
        <v>85</v>
      </c>
      <c r="J11517" s="68">
        <f t="shared" si="1"/>
        <v>43</v>
      </c>
      <c r="K11517" s="7" t="str">
        <f t="shared" si="2"/>
        <v>ENG30-09906704-npobednik</v>
      </c>
      <c r="L11517" s="7" t="str">
        <f>ifna(VLOOKUP(K11517,'Лист1'!D:E,2,false))</f>
        <v/>
      </c>
      <c r="M11517" s="9"/>
      <c r="N11517" s="9"/>
      <c r="O11517" s="9"/>
      <c r="P11517" s="9"/>
      <c r="Q11517" s="9"/>
      <c r="R11517" s="9"/>
    </row>
    <row r="11518" ht="15.75" customHeight="1">
      <c r="A11518" s="14" t="s">
        <v>11</v>
      </c>
      <c r="B11518" s="14" t="s">
        <v>12</v>
      </c>
      <c r="C11518" s="40" t="s">
        <v>27544</v>
      </c>
      <c r="D11518" s="14" t="s">
        <v>27541</v>
      </c>
      <c r="E11518" s="13" t="s">
        <v>27542</v>
      </c>
      <c r="F11518" s="14" t="s">
        <v>27543</v>
      </c>
      <c r="G11518" s="14" t="s">
        <v>7496</v>
      </c>
      <c r="H11518" s="41" t="s">
        <v>6712</v>
      </c>
      <c r="I11518" s="42" t="s">
        <v>85</v>
      </c>
      <c r="J11518" s="92">
        <f t="shared" si="1"/>
        <v>43</v>
      </c>
      <c r="K11518" s="7" t="str">
        <f t="shared" si="2"/>
        <v>ENG30-09906704-nšampion</v>
      </c>
      <c r="L11518" s="7" t="str">
        <f>ifna(VLOOKUP(K11518,'Лист1'!D:E,2,false))</f>
        <v/>
      </c>
      <c r="M11518" s="9"/>
      <c r="N11518" s="9"/>
      <c r="O11518" s="9"/>
      <c r="P11518" s="9"/>
      <c r="Q11518" s="9"/>
      <c r="R11518" s="9"/>
    </row>
    <row r="11519" ht="15.75" customHeight="1">
      <c r="A11519" s="14" t="s">
        <v>11</v>
      </c>
      <c r="B11519" s="14" t="s">
        <v>12</v>
      </c>
      <c r="C11519" s="40" t="s">
        <v>27545</v>
      </c>
      <c r="D11519" s="14" t="s">
        <v>27546</v>
      </c>
      <c r="E11519" s="13" t="s">
        <v>27547</v>
      </c>
      <c r="F11519" s="14" t="s">
        <v>27548</v>
      </c>
      <c r="G11519" s="14" t="s">
        <v>6849</v>
      </c>
      <c r="H11519" s="41" t="s">
        <v>6712</v>
      </c>
      <c r="I11519" s="42" t="s">
        <v>85</v>
      </c>
      <c r="J11519" s="47">
        <f t="shared" si="1"/>
        <v>46</v>
      </c>
      <c r="K11519" s="7" t="str">
        <f t="shared" si="2"/>
        <v>ENG30-09906986-nkancelar</v>
      </c>
      <c r="L11519" s="7" t="str">
        <f>ifna(VLOOKUP(K11519,'Лист1'!D:E,2,false))</f>
        <v/>
      </c>
      <c r="M11519" s="9"/>
      <c r="N11519" s="9"/>
      <c r="O11519" s="9"/>
      <c r="P11519" s="9"/>
      <c r="Q11519" s="9"/>
      <c r="R11519" s="9"/>
    </row>
    <row r="11520" ht="15.75" customHeight="1">
      <c r="A11520" s="14" t="s">
        <v>11</v>
      </c>
      <c r="B11520" s="14" t="s">
        <v>12</v>
      </c>
      <c r="C11520" s="40" t="s">
        <v>27549</v>
      </c>
      <c r="D11520" s="14" t="s">
        <v>27546</v>
      </c>
      <c r="E11520" s="13" t="s">
        <v>27547</v>
      </c>
      <c r="F11520" s="14" t="s">
        <v>27548</v>
      </c>
      <c r="G11520" s="14" t="s">
        <v>6849</v>
      </c>
      <c r="H11520" s="41" t="s">
        <v>6712</v>
      </c>
      <c r="I11520" s="42" t="s">
        <v>85</v>
      </c>
      <c r="J11520" s="92">
        <f t="shared" si="1"/>
        <v>46</v>
      </c>
      <c r="K11520" s="7" t="str">
        <f t="shared" si="2"/>
        <v>ENG30-09906986-npremijer</v>
      </c>
      <c r="L11520" s="7" t="str">
        <f>ifna(VLOOKUP(K11520,'Лист1'!D:E,2,false))</f>
        <v/>
      </c>
      <c r="M11520" s="9"/>
      <c r="N11520" s="9"/>
      <c r="O11520" s="9"/>
      <c r="P11520" s="9"/>
      <c r="Q11520" s="9"/>
      <c r="R11520" s="9"/>
    </row>
    <row r="11521" ht="15.75" customHeight="1">
      <c r="A11521" s="14" t="s">
        <v>11</v>
      </c>
      <c r="B11521" s="14" t="s">
        <v>12</v>
      </c>
      <c r="C11521" s="40" t="s">
        <v>23555</v>
      </c>
      <c r="D11521" s="14" t="s">
        <v>27550</v>
      </c>
      <c r="E11521" s="13" t="s">
        <v>27551</v>
      </c>
      <c r="F11521" s="14" t="s">
        <v>23555</v>
      </c>
      <c r="G11521" s="14" t="s">
        <v>6849</v>
      </c>
      <c r="H11521" s="41" t="s">
        <v>6712</v>
      </c>
      <c r="I11521" s="42" t="s">
        <v>85</v>
      </c>
      <c r="J11521" s="43">
        <f t="shared" si="1"/>
        <v>59</v>
      </c>
      <c r="K11521" s="7" t="str">
        <f t="shared" si="2"/>
        <v>ENG30-09909060-ntip</v>
      </c>
      <c r="L11521" s="7" t="str">
        <f>ifna(VLOOKUP(K11521,'Лист1'!D:E,2,false))</f>
        <v/>
      </c>
      <c r="M11521" s="9"/>
      <c r="N11521" s="9"/>
      <c r="O11521" s="9"/>
      <c r="P11521" s="9"/>
      <c r="Q11521" s="9"/>
      <c r="R11521" s="9"/>
    </row>
    <row r="11522" ht="15.75" customHeight="1">
      <c r="A11522" s="14" t="s">
        <v>11</v>
      </c>
      <c r="B11522" s="14" t="s">
        <v>12</v>
      </c>
      <c r="C11522" s="40" t="s">
        <v>27552</v>
      </c>
      <c r="D11522" s="14" t="s">
        <v>27553</v>
      </c>
      <c r="E11522" s="13" t="s">
        <v>27554</v>
      </c>
      <c r="F11522" s="14" t="s">
        <v>27552</v>
      </c>
      <c r="G11522" s="14" t="s">
        <v>7053</v>
      </c>
      <c r="H11522" s="41" t="s">
        <v>6712</v>
      </c>
      <c r="I11522" s="42" t="s">
        <v>85</v>
      </c>
      <c r="J11522" s="53">
        <f t="shared" si="1"/>
        <v>32</v>
      </c>
      <c r="K11522" s="7" t="str">
        <f t="shared" si="2"/>
        <v>ENG30-09913824-nhemičar</v>
      </c>
      <c r="L11522" s="7" t="str">
        <f>ifna(VLOOKUP(K11522,'Лист1'!D:E,2,false))</f>
        <v/>
      </c>
      <c r="M11522" s="9"/>
      <c r="N11522" s="9"/>
      <c r="O11522" s="9"/>
      <c r="P11522" s="9"/>
      <c r="Q11522" s="9"/>
      <c r="R11522" s="9"/>
    </row>
    <row r="11523" ht="15.75" customHeight="1">
      <c r="A11523" s="14" t="s">
        <v>11</v>
      </c>
      <c r="B11523" s="14" t="s">
        <v>12</v>
      </c>
      <c r="C11523" s="40" t="s">
        <v>27555</v>
      </c>
      <c r="D11523" s="14" t="s">
        <v>27556</v>
      </c>
      <c r="E11523" s="13" t="s">
        <v>27557</v>
      </c>
      <c r="F11523" s="14" t="s">
        <v>27555</v>
      </c>
      <c r="G11523" s="14" t="s">
        <v>6849</v>
      </c>
      <c r="H11523" s="41" t="s">
        <v>6712</v>
      </c>
      <c r="I11523" s="42" t="s">
        <v>85</v>
      </c>
      <c r="J11523" s="28">
        <f t="shared" si="1"/>
        <v>55</v>
      </c>
      <c r="K11523" s="7" t="str">
        <f t="shared" si="2"/>
        <v>ENG30-09917593-ndete</v>
      </c>
      <c r="L11523" s="7" t="str">
        <f>ifna(VLOOKUP(K11523,'Лист1'!D:E,2,false))</f>
        <v/>
      </c>
      <c r="M11523" s="9"/>
      <c r="N11523" s="9"/>
      <c r="O11523" s="9"/>
      <c r="P11523" s="9"/>
      <c r="Q11523" s="9"/>
      <c r="R11523" s="9"/>
    </row>
    <row r="11524" ht="15.75" customHeight="1">
      <c r="A11524" s="14" t="s">
        <v>11</v>
      </c>
      <c r="B11524" s="14" t="s">
        <v>12</v>
      </c>
      <c r="C11524" s="40" t="s">
        <v>27555</v>
      </c>
      <c r="D11524" s="14" t="s">
        <v>27558</v>
      </c>
      <c r="E11524" s="13" t="s">
        <v>27559</v>
      </c>
      <c r="F11524" s="14" t="s">
        <v>27555</v>
      </c>
      <c r="G11524" s="14" t="s">
        <v>6849</v>
      </c>
      <c r="H11524" s="41" t="s">
        <v>6712</v>
      </c>
      <c r="I11524" s="42" t="s">
        <v>85</v>
      </c>
      <c r="J11524" s="79">
        <f t="shared" si="1"/>
        <v>49</v>
      </c>
      <c r="K11524" s="7" t="str">
        <f t="shared" si="2"/>
        <v>ENG30-09918248-ndete</v>
      </c>
      <c r="L11524" s="7" t="str">
        <f>ifna(VLOOKUP(K11524,'Лист1'!D:E,2,false))</f>
        <v/>
      </c>
      <c r="M11524" s="9"/>
      <c r="N11524" s="9"/>
      <c r="O11524" s="9"/>
      <c r="P11524" s="9"/>
      <c r="Q11524" s="9"/>
      <c r="R11524" s="9"/>
    </row>
    <row r="11525" ht="15.75" customHeight="1">
      <c r="A11525" s="14" t="s">
        <v>11</v>
      </c>
      <c r="B11525" s="14" t="s">
        <v>12</v>
      </c>
      <c r="C11525" s="40" t="s">
        <v>27560</v>
      </c>
      <c r="D11525" s="14" t="s">
        <v>27561</v>
      </c>
      <c r="E11525" s="13" t="s">
        <v>27562</v>
      </c>
      <c r="F11525" s="14" t="s">
        <v>27560</v>
      </c>
      <c r="G11525" s="14" t="s">
        <v>8285</v>
      </c>
      <c r="H11525" s="41" t="s">
        <v>6712</v>
      </c>
      <c r="I11525" s="42" t="s">
        <v>85</v>
      </c>
      <c r="J11525" s="92">
        <f t="shared" si="1"/>
        <v>68</v>
      </c>
      <c r="K11525" s="7" t="str">
        <f t="shared" si="2"/>
        <v>ENG30-09923673-ngrađanin</v>
      </c>
      <c r="L11525" s="7" t="str">
        <f>ifna(VLOOKUP(K11525,'Лист1'!D:E,2,false))</f>
        <v/>
      </c>
      <c r="M11525" s="9"/>
      <c r="N11525" s="9"/>
      <c r="O11525" s="9"/>
      <c r="P11525" s="9"/>
      <c r="Q11525" s="9"/>
      <c r="R11525" s="9"/>
    </row>
    <row r="11526" ht="15.75" customHeight="1">
      <c r="A11526" s="14" t="s">
        <v>11</v>
      </c>
      <c r="B11526" s="14" t="s">
        <v>12</v>
      </c>
      <c r="C11526" s="40" t="s">
        <v>27563</v>
      </c>
      <c r="D11526" s="14" t="s">
        <v>27564</v>
      </c>
      <c r="E11526" s="13" t="s">
        <v>27565</v>
      </c>
      <c r="F11526" s="14" t="s">
        <v>27566</v>
      </c>
      <c r="G11526" s="14" t="s">
        <v>9161</v>
      </c>
      <c r="H11526" s="41" t="s">
        <v>6712</v>
      </c>
      <c r="I11526" s="42" t="s">
        <v>85</v>
      </c>
      <c r="J11526" s="38">
        <f t="shared" si="1"/>
        <v>101</v>
      </c>
      <c r="K11526" s="7" t="str">
        <f t="shared" si="2"/>
        <v>ENG30-09929298-nplaninar</v>
      </c>
      <c r="L11526" s="7" t="str">
        <f>ifna(VLOOKUP(K11526,'Лист1'!D:E,2,false))</f>
        <v/>
      </c>
      <c r="M11526" s="9"/>
      <c r="N11526" s="9"/>
      <c r="O11526" s="9"/>
      <c r="P11526" s="9"/>
      <c r="Q11526" s="9"/>
      <c r="R11526" s="9"/>
    </row>
    <row r="11527" ht="15.75" customHeight="1">
      <c r="A11527" s="14" t="s">
        <v>11</v>
      </c>
      <c r="B11527" s="14" t="s">
        <v>12</v>
      </c>
      <c r="C11527" s="40" t="s">
        <v>27424</v>
      </c>
      <c r="D11527" s="14" t="s">
        <v>27567</v>
      </c>
      <c r="E11527" s="13" t="s">
        <v>27568</v>
      </c>
      <c r="F11527" s="14" t="s">
        <v>27569</v>
      </c>
      <c r="G11527" s="14" t="s">
        <v>7496</v>
      </c>
      <c r="H11527" s="41" t="s">
        <v>6712</v>
      </c>
      <c r="I11527" s="42" t="s">
        <v>85</v>
      </c>
      <c r="J11527" s="51">
        <f t="shared" si="1"/>
        <v>50</v>
      </c>
      <c r="K11527" s="7" t="str">
        <f t="shared" si="2"/>
        <v>ENG30-09931640-nrukovodilac</v>
      </c>
      <c r="L11527" s="7" t="str">
        <f>ifna(VLOOKUP(K11527,'Лист1'!D:E,2,false))</f>
        <v/>
      </c>
      <c r="M11527" s="9"/>
      <c r="N11527" s="9"/>
      <c r="O11527" s="9"/>
      <c r="P11527" s="9"/>
      <c r="Q11527" s="9"/>
      <c r="R11527" s="9"/>
    </row>
    <row r="11528" ht="15.75" customHeight="1">
      <c r="A11528" s="14" t="s">
        <v>11</v>
      </c>
      <c r="B11528" s="14" t="s">
        <v>12</v>
      </c>
      <c r="C11528" s="40" t="s">
        <v>27570</v>
      </c>
      <c r="D11528" s="14" t="s">
        <v>27567</v>
      </c>
      <c r="E11528" s="13" t="s">
        <v>27568</v>
      </c>
      <c r="F11528" s="14" t="s">
        <v>27569</v>
      </c>
      <c r="G11528" s="14" t="s">
        <v>7496</v>
      </c>
      <c r="H11528" s="41" t="s">
        <v>6712</v>
      </c>
      <c r="I11528" s="42" t="s">
        <v>85</v>
      </c>
      <c r="J11528" s="48">
        <f t="shared" si="1"/>
        <v>50</v>
      </c>
      <c r="K11528" s="7" t="str">
        <f t="shared" si="2"/>
        <v>ENG30-09931640-ntrener</v>
      </c>
      <c r="L11528" s="7" t="str">
        <f>ifna(VLOOKUP(K11528,'Лист1'!D:E,2,false))</f>
        <v/>
      </c>
      <c r="M11528" s="9"/>
      <c r="N11528" s="9"/>
      <c r="O11528" s="9"/>
      <c r="P11528" s="9"/>
      <c r="Q11528" s="9"/>
      <c r="R11528" s="9"/>
    </row>
    <row r="11529" ht="15.75" customHeight="1">
      <c r="A11529" s="14" t="s">
        <v>11</v>
      </c>
      <c r="B11529" s="14" t="s">
        <v>12</v>
      </c>
      <c r="C11529" s="40" t="s">
        <v>27571</v>
      </c>
      <c r="D11529" s="14" t="s">
        <v>27572</v>
      </c>
      <c r="E11529" s="13" t="s">
        <v>27573</v>
      </c>
      <c r="F11529" s="14" t="s">
        <v>27574</v>
      </c>
      <c r="G11529" s="14" t="s">
        <v>8448</v>
      </c>
      <c r="H11529" s="41" t="s">
        <v>6712</v>
      </c>
      <c r="I11529" s="42" t="s">
        <v>85</v>
      </c>
      <c r="J11529" s="27">
        <f t="shared" si="1"/>
        <v>38</v>
      </c>
      <c r="K11529" s="7" t="str">
        <f t="shared" si="2"/>
        <v>ENG30-09933098-nobućar</v>
      </c>
      <c r="L11529" s="7" t="str">
        <f>ifna(VLOOKUP(K11529,'Лист1'!D:E,2,false))</f>
        <v/>
      </c>
      <c r="M11529" s="9"/>
      <c r="N11529" s="9"/>
      <c r="O11529" s="9"/>
      <c r="P11529" s="9"/>
      <c r="Q11529" s="9"/>
      <c r="R11529" s="9"/>
    </row>
    <row r="11530" ht="15.75" customHeight="1">
      <c r="A11530" s="14" t="s">
        <v>11</v>
      </c>
      <c r="B11530" s="14" t="s">
        <v>12</v>
      </c>
      <c r="C11530" s="40" t="s">
        <v>27575</v>
      </c>
      <c r="D11530" s="14" t="s">
        <v>27576</v>
      </c>
      <c r="E11530" s="13" t="s">
        <v>27577</v>
      </c>
      <c r="F11530" s="14" t="s">
        <v>27575</v>
      </c>
      <c r="G11530" s="14" t="s">
        <v>10531</v>
      </c>
      <c r="H11530" s="41" t="s">
        <v>6712</v>
      </c>
      <c r="I11530" s="42" t="s">
        <v>85</v>
      </c>
      <c r="J11530" s="186">
        <f t="shared" si="1"/>
        <v>55</v>
      </c>
      <c r="K11530" s="7" t="str">
        <f t="shared" si="2"/>
        <v>ENG30-09937056-nstudent</v>
      </c>
      <c r="L11530" s="7" t="str">
        <f>ifna(VLOOKUP(K11530,'Лист1'!D:E,2,false))</f>
        <v/>
      </c>
      <c r="M11530" s="9"/>
      <c r="N11530" s="9"/>
      <c r="O11530" s="9"/>
      <c r="P11530" s="9"/>
      <c r="Q11530" s="9"/>
      <c r="R11530" s="9"/>
    </row>
    <row r="11531" ht="15.75" customHeight="1">
      <c r="A11531" s="14" t="s">
        <v>11</v>
      </c>
      <c r="B11531" s="14" t="s">
        <v>12</v>
      </c>
      <c r="C11531" s="40" t="s">
        <v>27578</v>
      </c>
      <c r="D11531" s="14" t="s">
        <v>27579</v>
      </c>
      <c r="E11531" s="13" t="s">
        <v>27580</v>
      </c>
      <c r="F11531" s="14" t="s">
        <v>27578</v>
      </c>
      <c r="G11531" s="14" t="s">
        <v>9062</v>
      </c>
      <c r="H11531" s="41" t="s">
        <v>6712</v>
      </c>
      <c r="I11531" s="42" t="s">
        <v>85</v>
      </c>
      <c r="J11531" s="28">
        <f t="shared" si="1"/>
        <v>137</v>
      </c>
      <c r="K11531" s="7" t="str">
        <f t="shared" si="2"/>
        <v>ENG30-09937250-npukovnik</v>
      </c>
      <c r="L11531" s="7" t="str">
        <f>ifna(VLOOKUP(K11531,'Лист1'!D:E,2,false))</f>
        <v/>
      </c>
      <c r="M11531" s="9"/>
      <c r="N11531" s="9"/>
      <c r="O11531" s="9"/>
      <c r="P11531" s="9"/>
      <c r="Q11531" s="9"/>
      <c r="R11531" s="9"/>
    </row>
    <row r="11532" ht="15.75" customHeight="1">
      <c r="A11532" s="14" t="s">
        <v>11</v>
      </c>
      <c r="B11532" s="14" t="s">
        <v>12</v>
      </c>
      <c r="C11532" s="40" t="s">
        <v>27290</v>
      </c>
      <c r="D11532" s="14" t="s">
        <v>27581</v>
      </c>
      <c r="E11532" s="13" t="s">
        <v>27582</v>
      </c>
      <c r="F11532" s="14" t="s">
        <v>27583</v>
      </c>
      <c r="G11532" s="14" t="s">
        <v>6849</v>
      </c>
      <c r="H11532" s="41" t="s">
        <v>6712</v>
      </c>
      <c r="I11532" s="42" t="s">
        <v>85</v>
      </c>
      <c r="J11532" s="80">
        <f t="shared" si="1"/>
        <v>37</v>
      </c>
      <c r="K11532" s="7" t="str">
        <f t="shared" si="2"/>
        <v>ENG30-09938991-ndiv</v>
      </c>
      <c r="L11532" s="7" t="str">
        <f>ifna(VLOOKUP(K11532,'Лист1'!D:E,2,false))</f>
        <v/>
      </c>
      <c r="M11532" s="9"/>
      <c r="N11532" s="9"/>
      <c r="O11532" s="9"/>
      <c r="P11532" s="9"/>
      <c r="Q11532" s="9"/>
      <c r="R11532" s="9"/>
    </row>
    <row r="11533" ht="15.75" customHeight="1">
      <c r="A11533" s="14" t="s">
        <v>11</v>
      </c>
      <c r="B11533" s="14" t="s">
        <v>12</v>
      </c>
      <c r="C11533" s="40" t="s">
        <v>23067</v>
      </c>
      <c r="D11533" s="14" t="s">
        <v>27581</v>
      </c>
      <c r="E11533" s="13" t="s">
        <v>27582</v>
      </c>
      <c r="F11533" s="14" t="s">
        <v>27583</v>
      </c>
      <c r="G11533" s="14" t="s">
        <v>6849</v>
      </c>
      <c r="H11533" s="41" t="s">
        <v>6712</v>
      </c>
      <c r="I11533" s="42" t="s">
        <v>85</v>
      </c>
      <c r="J11533" s="79">
        <f t="shared" si="1"/>
        <v>37</v>
      </c>
      <c r="K11533" s="7" t="str">
        <f t="shared" si="2"/>
        <v>ENG30-09938991-ngenije</v>
      </c>
      <c r="L11533" s="7" t="str">
        <f>ifna(VLOOKUP(K11533,'Лист1'!D:E,2,false))</f>
        <v/>
      </c>
      <c r="M11533" s="9"/>
      <c r="N11533" s="9"/>
      <c r="O11533" s="9"/>
      <c r="P11533" s="9"/>
      <c r="Q11533" s="9"/>
      <c r="R11533" s="9"/>
    </row>
    <row r="11534" ht="15.75" customHeight="1">
      <c r="A11534" s="14" t="s">
        <v>11</v>
      </c>
      <c r="B11534" s="14" t="s">
        <v>12</v>
      </c>
      <c r="C11534" s="40" t="s">
        <v>27584</v>
      </c>
      <c r="D11534" s="14" t="s">
        <v>27581</v>
      </c>
      <c r="E11534" s="13" t="s">
        <v>27582</v>
      </c>
      <c r="F11534" s="14" t="s">
        <v>27583</v>
      </c>
      <c r="G11534" s="14" t="s">
        <v>6849</v>
      </c>
      <c r="H11534" s="41" t="s">
        <v>6712</v>
      </c>
      <c r="I11534" s="42" t="s">
        <v>85</v>
      </c>
      <c r="J11534" s="168">
        <f t="shared" si="1"/>
        <v>37</v>
      </c>
      <c r="K11534" s="7" t="str">
        <f t="shared" si="2"/>
        <v>ENG30-09938991-nvelikan</v>
      </c>
      <c r="L11534" s="7" t="str">
        <f>ifna(VLOOKUP(K11534,'Лист1'!D:E,2,false))</f>
        <v/>
      </c>
      <c r="M11534" s="9"/>
      <c r="N11534" s="9"/>
      <c r="O11534" s="9"/>
      <c r="P11534" s="9"/>
      <c r="Q11534" s="9"/>
      <c r="R11534" s="9"/>
    </row>
    <row r="11535" ht="15.75" customHeight="1">
      <c r="A11535" s="14" t="s">
        <v>11</v>
      </c>
      <c r="B11535" s="14" t="s">
        <v>12</v>
      </c>
      <c r="C11535" s="40" t="s">
        <v>27537</v>
      </c>
      <c r="D11535" s="14" t="s">
        <v>27585</v>
      </c>
      <c r="E11535" s="13" t="s">
        <v>27586</v>
      </c>
      <c r="F11535" s="14" t="s">
        <v>27587</v>
      </c>
      <c r="G11535" s="14" t="s">
        <v>9062</v>
      </c>
      <c r="H11535" s="41" t="s">
        <v>6712</v>
      </c>
      <c r="I11535" s="42" t="s">
        <v>85</v>
      </c>
      <c r="J11535" s="145">
        <f t="shared" si="1"/>
        <v>18</v>
      </c>
      <c r="K11535" s="7" t="str">
        <f t="shared" si="2"/>
        <v>ENG30-09939313-nborac</v>
      </c>
      <c r="L11535" s="7" t="str">
        <f>ifna(VLOOKUP(K11535,'Лист1'!D:E,2,false))</f>
        <v/>
      </c>
      <c r="M11535" s="9"/>
      <c r="N11535" s="9"/>
      <c r="O11535" s="9"/>
      <c r="P11535" s="9"/>
      <c r="Q11535" s="9"/>
      <c r="R11535" s="9"/>
    </row>
    <row r="11536" ht="15.75" customHeight="1">
      <c r="A11536" s="14" t="s">
        <v>11</v>
      </c>
      <c r="B11536" s="14" t="s">
        <v>12</v>
      </c>
      <c r="C11536" s="40" t="s">
        <v>17629</v>
      </c>
      <c r="D11536" s="14" t="s">
        <v>27585</v>
      </c>
      <c r="E11536" s="13" t="s">
        <v>27586</v>
      </c>
      <c r="F11536" s="14" t="s">
        <v>27587</v>
      </c>
      <c r="G11536" s="14" t="s">
        <v>9062</v>
      </c>
      <c r="H11536" s="41" t="s">
        <v>6712</v>
      </c>
      <c r="I11536" s="42" t="s">
        <v>85</v>
      </c>
      <c r="J11536" s="118">
        <f t="shared" si="1"/>
        <v>18</v>
      </c>
      <c r="K11536" s="7" t="str">
        <f t="shared" si="2"/>
        <v>ENG30-09939313-nratnik</v>
      </c>
      <c r="L11536" s="7" t="str">
        <f>ifna(VLOOKUP(K11536,'Лист1'!D:E,2,false))</f>
        <v/>
      </c>
      <c r="M11536" s="9"/>
      <c r="N11536" s="9"/>
      <c r="O11536" s="9"/>
      <c r="P11536" s="9"/>
      <c r="Q11536" s="9"/>
      <c r="R11536" s="9"/>
    </row>
    <row r="11537" ht="15.75" customHeight="1">
      <c r="A11537" s="14" t="s">
        <v>11</v>
      </c>
      <c r="B11537" s="14" t="s">
        <v>12</v>
      </c>
      <c r="C11537" s="40" t="s">
        <v>27588</v>
      </c>
      <c r="D11537" s="14" t="s">
        <v>27589</v>
      </c>
      <c r="E11537" s="13" t="s">
        <v>27590</v>
      </c>
      <c r="F11537" s="14" t="s">
        <v>27588</v>
      </c>
      <c r="G11537" s="14" t="s">
        <v>9062</v>
      </c>
      <c r="H11537" s="41" t="s">
        <v>6712</v>
      </c>
      <c r="I11537" s="42" t="s">
        <v>85</v>
      </c>
      <c r="J11537" s="28">
        <f t="shared" si="1"/>
        <v>56</v>
      </c>
      <c r="K11537" s="7" t="str">
        <f t="shared" si="2"/>
        <v>ENG30-09941571-nkomandant</v>
      </c>
      <c r="L11537" s="7" t="str">
        <f>ifna(VLOOKUP(K11537,'Лист1'!D:E,2,false))</f>
        <v/>
      </c>
      <c r="M11537" s="9"/>
      <c r="N11537" s="9"/>
      <c r="O11537" s="9"/>
      <c r="P11537" s="9"/>
      <c r="Q11537" s="9"/>
      <c r="R11537" s="9"/>
    </row>
    <row r="11538" ht="15.75" customHeight="1">
      <c r="A11538" s="14" t="s">
        <v>11</v>
      </c>
      <c r="B11538" s="14" t="s">
        <v>12</v>
      </c>
      <c r="C11538" s="40" t="s">
        <v>27588</v>
      </c>
      <c r="D11538" s="14" t="s">
        <v>27591</v>
      </c>
      <c r="E11538" s="13" t="s">
        <v>27592</v>
      </c>
      <c r="F11538" s="14" t="s">
        <v>27593</v>
      </c>
      <c r="G11538" s="14" t="s">
        <v>9062</v>
      </c>
      <c r="H11538" s="41" t="s">
        <v>6712</v>
      </c>
      <c r="I11538" s="42" t="s">
        <v>85</v>
      </c>
      <c r="J11538" s="43">
        <f t="shared" si="1"/>
        <v>38</v>
      </c>
      <c r="K11538" s="7" t="str">
        <f t="shared" si="2"/>
        <v>ENG30-09941964-nkomandant</v>
      </c>
      <c r="L11538" s="7" t="str">
        <f>ifna(VLOOKUP(K11538,'Лист1'!D:E,2,false))</f>
        <v/>
      </c>
      <c r="M11538" s="9"/>
      <c r="N11538" s="9"/>
      <c r="O11538" s="9"/>
      <c r="P11538" s="9"/>
      <c r="Q11538" s="9"/>
      <c r="R11538" s="9"/>
    </row>
    <row r="11539" ht="15.75" customHeight="1">
      <c r="A11539" s="14" t="s">
        <v>11</v>
      </c>
      <c r="B11539" s="14" t="s">
        <v>12</v>
      </c>
      <c r="C11539" s="40" t="s">
        <v>27594</v>
      </c>
      <c r="D11539" s="14" t="s">
        <v>27595</v>
      </c>
      <c r="E11539" s="13" t="s">
        <v>27596</v>
      </c>
      <c r="F11539" s="14" t="s">
        <v>27597</v>
      </c>
      <c r="G11539" s="14" t="s">
        <v>10445</v>
      </c>
      <c r="H11539" s="41" t="s">
        <v>6712</v>
      </c>
      <c r="I11539" s="42" t="s">
        <v>85</v>
      </c>
      <c r="J11539" s="62">
        <f t="shared" si="1"/>
        <v>100</v>
      </c>
      <c r="K11539" s="7" t="str">
        <f t="shared" si="2"/>
        <v>ENG30-09942697-nkomesar</v>
      </c>
      <c r="L11539" s="7" t="str">
        <f>ifna(VLOOKUP(K11539,'Лист1'!D:E,2,false))</f>
        <v/>
      </c>
      <c r="M11539" s="9"/>
      <c r="N11539" s="9"/>
      <c r="O11539" s="9"/>
      <c r="P11539" s="9"/>
      <c r="Q11539" s="9"/>
      <c r="R11539" s="9"/>
    </row>
    <row r="11540" ht="15.75" customHeight="1">
      <c r="A11540" s="14" t="s">
        <v>11</v>
      </c>
      <c r="B11540" s="14" t="s">
        <v>12</v>
      </c>
      <c r="C11540" s="40" t="s">
        <v>27594</v>
      </c>
      <c r="D11540" s="14" t="s">
        <v>27598</v>
      </c>
      <c r="E11540" s="13" t="s">
        <v>27599</v>
      </c>
      <c r="F11540" s="14" t="s">
        <v>27600</v>
      </c>
      <c r="G11540" s="14" t="s">
        <v>8285</v>
      </c>
      <c r="H11540" s="41" t="s">
        <v>6712</v>
      </c>
      <c r="I11540" s="42" t="s">
        <v>85</v>
      </c>
      <c r="J11540" s="22">
        <f t="shared" si="1"/>
        <v>15</v>
      </c>
      <c r="K11540" s="7" t="str">
        <f t="shared" si="2"/>
        <v>ENG30-09943811-nkomesar</v>
      </c>
      <c r="L11540" s="7" t="str">
        <f>ifna(VLOOKUP(K11540,'Лист1'!D:E,2,false))</f>
        <v/>
      </c>
      <c r="M11540" s="9"/>
      <c r="N11540" s="9"/>
      <c r="O11540" s="9"/>
      <c r="P11540" s="9"/>
      <c r="Q11540" s="9"/>
      <c r="R11540" s="9"/>
    </row>
    <row r="11541" ht="15.75" customHeight="1">
      <c r="A11541" s="14" t="s">
        <v>11</v>
      </c>
      <c r="B11541" s="14" t="s">
        <v>12</v>
      </c>
      <c r="C11541" s="40" t="s">
        <v>27424</v>
      </c>
      <c r="D11541" s="14" t="s">
        <v>27598</v>
      </c>
      <c r="E11541" s="13" t="s">
        <v>27599</v>
      </c>
      <c r="F11541" s="14" t="s">
        <v>27600</v>
      </c>
      <c r="G11541" s="14" t="s">
        <v>8285</v>
      </c>
      <c r="H11541" s="41" t="s">
        <v>6712</v>
      </c>
      <c r="I11541" s="42" t="s">
        <v>85</v>
      </c>
      <c r="J11541" s="25">
        <f t="shared" si="1"/>
        <v>15</v>
      </c>
      <c r="K11541" s="7" t="str">
        <f t="shared" si="2"/>
        <v>ENG30-09943811-nrukovodilac</v>
      </c>
      <c r="L11541" s="7" t="str">
        <f>ifna(VLOOKUP(K11541,'Лист1'!D:E,2,false))</f>
        <v/>
      </c>
      <c r="M11541" s="9"/>
      <c r="N11541" s="9"/>
      <c r="O11541" s="9"/>
      <c r="P11541" s="9"/>
      <c r="Q11541" s="9"/>
      <c r="R11541" s="9"/>
    </row>
    <row r="11542" ht="15.75" customHeight="1">
      <c r="A11542" s="14" t="s">
        <v>11</v>
      </c>
      <c r="B11542" s="14" t="s">
        <v>12</v>
      </c>
      <c r="C11542" s="40" t="s">
        <v>27601</v>
      </c>
      <c r="D11542" s="14" t="s">
        <v>27602</v>
      </c>
      <c r="E11542" s="13" t="s">
        <v>27603</v>
      </c>
      <c r="F11542" s="14" t="s">
        <v>27604</v>
      </c>
      <c r="G11542" s="14" t="s">
        <v>8599</v>
      </c>
      <c r="H11542" s="41" t="s">
        <v>6712</v>
      </c>
      <c r="I11542" s="42" t="s">
        <v>85</v>
      </c>
      <c r="J11542" s="70">
        <f t="shared" si="1"/>
        <v>47</v>
      </c>
      <c r="K11542" s="7" t="str">
        <f t="shared" si="2"/>
        <v>ENG30-09945319-nkomunista</v>
      </c>
      <c r="L11542" s="7" t="str">
        <f>ifna(VLOOKUP(K11542,'Лист1'!D:E,2,false))</f>
        <v/>
      </c>
      <c r="M11542" s="9"/>
      <c r="N11542" s="9"/>
      <c r="O11542" s="9"/>
      <c r="P11542" s="9"/>
      <c r="Q11542" s="9"/>
      <c r="R11542" s="9"/>
    </row>
    <row r="11543" ht="15.75" customHeight="1">
      <c r="A11543" s="14" t="s">
        <v>11</v>
      </c>
      <c r="B11543" s="14" t="s">
        <v>12</v>
      </c>
      <c r="C11543" s="40" t="s">
        <v>27601</v>
      </c>
      <c r="D11543" s="14" t="s">
        <v>27605</v>
      </c>
      <c r="E11543" s="13" t="s">
        <v>27606</v>
      </c>
      <c r="F11543" s="14" t="s">
        <v>27607</v>
      </c>
      <c r="G11543" s="14" t="s">
        <v>8599</v>
      </c>
      <c r="H11543" s="41" t="s">
        <v>6712</v>
      </c>
      <c r="I11543" s="42" t="s">
        <v>85</v>
      </c>
      <c r="J11543" s="38">
        <f t="shared" si="1"/>
        <v>25</v>
      </c>
      <c r="K11543" s="7" t="str">
        <f t="shared" si="2"/>
        <v>ENG30-09945603-nkomunista</v>
      </c>
      <c r="L11543" s="7" t="str">
        <f>ifna(VLOOKUP(K11543,'Лист1'!D:E,2,false))</f>
        <v/>
      </c>
      <c r="M11543" s="9"/>
      <c r="N11543" s="9"/>
      <c r="O11543" s="9"/>
      <c r="P11543" s="9"/>
      <c r="Q11543" s="9"/>
      <c r="R11543" s="9"/>
    </row>
    <row r="11544" ht="15.75" customHeight="1">
      <c r="A11544" s="14" t="s">
        <v>11</v>
      </c>
      <c r="B11544" s="14" t="s">
        <v>12</v>
      </c>
      <c r="C11544" s="40" t="s">
        <v>27608</v>
      </c>
      <c r="D11544" s="14" t="s">
        <v>27609</v>
      </c>
      <c r="E11544" s="13" t="s">
        <v>27610</v>
      </c>
      <c r="F11544" s="14" t="s">
        <v>27608</v>
      </c>
      <c r="G11544" s="14" t="s">
        <v>12436</v>
      </c>
      <c r="H11544" s="41" t="s">
        <v>6712</v>
      </c>
      <c r="I11544" s="42" t="s">
        <v>85</v>
      </c>
      <c r="J11544" s="44">
        <f t="shared" si="1"/>
        <v>29</v>
      </c>
      <c r="K11544" s="7" t="str">
        <f t="shared" si="2"/>
        <v>ENG30-09952539-ndirigent</v>
      </c>
      <c r="L11544" s="7" t="str">
        <f>ifna(VLOOKUP(K11544,'Лист1'!D:E,2,false))</f>
        <v/>
      </c>
      <c r="M11544" s="9"/>
      <c r="N11544" s="9"/>
      <c r="O11544" s="9"/>
      <c r="P11544" s="9"/>
      <c r="Q11544" s="9"/>
      <c r="R11544" s="9"/>
    </row>
    <row r="11545" ht="15.75" customHeight="1">
      <c r="A11545" s="14" t="s">
        <v>11</v>
      </c>
      <c r="B11545" s="14" t="s">
        <v>12</v>
      </c>
      <c r="C11545" s="40" t="s">
        <v>20928</v>
      </c>
      <c r="D11545" s="14" t="s">
        <v>27611</v>
      </c>
      <c r="E11545" s="13" t="s">
        <v>27612</v>
      </c>
      <c r="F11545" s="14" t="s">
        <v>20928</v>
      </c>
      <c r="G11545" s="14" t="s">
        <v>6849</v>
      </c>
      <c r="H11545" s="41" t="s">
        <v>6712</v>
      </c>
      <c r="I11545" s="42" t="s">
        <v>85</v>
      </c>
      <c r="J11545" s="30">
        <f t="shared" si="1"/>
        <v>89</v>
      </c>
      <c r="K11545" s="7" t="str">
        <f t="shared" si="2"/>
        <v>ENG30-09956147-nveza</v>
      </c>
      <c r="L11545" s="7" t="str">
        <f>ifna(VLOOKUP(K11545,'Лист1'!D:E,2,false))</f>
        <v/>
      </c>
      <c r="M11545" s="9"/>
      <c r="N11545" s="9"/>
      <c r="O11545" s="9"/>
      <c r="P11545" s="9"/>
      <c r="Q11545" s="9"/>
      <c r="R11545" s="9"/>
    </row>
    <row r="11546" ht="15.75" customHeight="1">
      <c r="A11546" s="14" t="s">
        <v>11</v>
      </c>
      <c r="B11546" s="14" t="s">
        <v>12</v>
      </c>
      <c r="C11546" s="40" t="s">
        <v>26477</v>
      </c>
      <c r="D11546" s="14" t="s">
        <v>27613</v>
      </c>
      <c r="E11546" s="13" t="s">
        <v>27614</v>
      </c>
      <c r="F11546" s="14" t="s">
        <v>26477</v>
      </c>
      <c r="G11546" s="14" t="s">
        <v>6849</v>
      </c>
      <c r="H11546" s="41" t="s">
        <v>6712</v>
      </c>
      <c r="I11546" s="42" t="s">
        <v>85</v>
      </c>
      <c r="J11546" s="140">
        <f t="shared" si="1"/>
        <v>54</v>
      </c>
      <c r="K11546" s="7" t="str">
        <f t="shared" si="2"/>
        <v>ENG30-09960417-nvršnjak</v>
      </c>
      <c r="L11546" s="7" t="str">
        <f>ifna(VLOOKUP(K11546,'Лист1'!D:E,2,false))</f>
        <v/>
      </c>
      <c r="M11546" s="9"/>
      <c r="N11546" s="9"/>
      <c r="O11546" s="9"/>
      <c r="P11546" s="9"/>
      <c r="Q11546" s="9"/>
      <c r="R11546" s="9"/>
    </row>
    <row r="11547" ht="15.75" customHeight="1">
      <c r="A11547" s="14" t="s">
        <v>11</v>
      </c>
      <c r="B11547" s="14" t="s">
        <v>12</v>
      </c>
      <c r="C11547" s="40" t="s">
        <v>27615</v>
      </c>
      <c r="D11547" s="14" t="s">
        <v>27616</v>
      </c>
      <c r="E11547" s="13" t="s">
        <v>27617</v>
      </c>
      <c r="F11547" s="14" t="s">
        <v>27615</v>
      </c>
      <c r="G11547" s="14" t="s">
        <v>10445</v>
      </c>
      <c r="H11547" s="41" t="s">
        <v>6712</v>
      </c>
      <c r="I11547" s="42" t="s">
        <v>85</v>
      </c>
      <c r="J11547" s="28">
        <f t="shared" si="1"/>
        <v>49</v>
      </c>
      <c r="K11547" s="7" t="str">
        <f t="shared" si="2"/>
        <v>ENG30-09963914-nkoordinator</v>
      </c>
      <c r="L11547" s="7" t="str">
        <f>ifna(VLOOKUP(K11547,'Лист1'!D:E,2,false))</f>
        <v/>
      </c>
      <c r="M11547" s="9"/>
      <c r="N11547" s="9"/>
      <c r="O11547" s="9"/>
      <c r="P11547" s="9"/>
      <c r="Q11547" s="9"/>
      <c r="R11547" s="9"/>
    </row>
    <row r="11548" ht="15.75" customHeight="1">
      <c r="A11548" s="14" t="s">
        <v>11</v>
      </c>
      <c r="B11548" s="14" t="s">
        <v>12</v>
      </c>
      <c r="C11548" s="40" t="s">
        <v>27618</v>
      </c>
      <c r="D11548" s="14" t="s">
        <v>27619</v>
      </c>
      <c r="E11548" s="13" t="s">
        <v>27620</v>
      </c>
      <c r="F11548" s="14" t="s">
        <v>27618</v>
      </c>
      <c r="G11548" s="14" t="s">
        <v>6849</v>
      </c>
      <c r="H11548" s="41" t="s">
        <v>6712</v>
      </c>
      <c r="I11548" s="42" t="s">
        <v>85</v>
      </c>
      <c r="J11548" s="25">
        <f t="shared" si="1"/>
        <v>40</v>
      </c>
      <c r="K11548" s="7" t="str">
        <f t="shared" si="2"/>
        <v>ENG30-09964411-nimitator</v>
      </c>
      <c r="L11548" s="7" t="str">
        <f>ifna(VLOOKUP(K11548,'Лист1'!D:E,2,false))</f>
        <v/>
      </c>
      <c r="M11548" s="9"/>
      <c r="N11548" s="9"/>
      <c r="O11548" s="9"/>
      <c r="P11548" s="9"/>
      <c r="Q11548" s="9"/>
      <c r="R11548" s="9"/>
    </row>
    <row r="11549" ht="15.75" customHeight="1">
      <c r="A11549" s="14" t="s">
        <v>11</v>
      </c>
      <c r="B11549" s="14" t="s">
        <v>12</v>
      </c>
      <c r="C11549" s="40" t="s">
        <v>10459</v>
      </c>
      <c r="D11549" s="14" t="s">
        <v>27621</v>
      </c>
      <c r="E11549" s="13" t="s">
        <v>27622</v>
      </c>
      <c r="F11549" s="14" t="s">
        <v>10459</v>
      </c>
      <c r="G11549" s="14" t="s">
        <v>6849</v>
      </c>
      <c r="H11549" s="41" t="s">
        <v>6712</v>
      </c>
      <c r="I11549" s="42" t="s">
        <v>85</v>
      </c>
      <c r="J11549" s="58">
        <f t="shared" si="1"/>
        <v>32</v>
      </c>
      <c r="K11549" s="7" t="str">
        <f t="shared" si="2"/>
        <v>ENG30-09968845-nsavetnik</v>
      </c>
      <c r="L11549" s="7" t="str">
        <f>ifna(VLOOKUP(K11549,'Лист1'!D:E,2,false))</f>
        <v/>
      </c>
      <c r="M11549" s="9"/>
      <c r="N11549" s="9"/>
      <c r="O11549" s="9"/>
      <c r="P11549" s="9"/>
      <c r="Q11549" s="9"/>
      <c r="R11549" s="9"/>
    </row>
    <row r="11550" ht="15.75" customHeight="1">
      <c r="A11550" s="14" t="s">
        <v>11</v>
      </c>
      <c r="B11550" s="14" t="s">
        <v>12</v>
      </c>
      <c r="C11550" s="40" t="s">
        <v>27623</v>
      </c>
      <c r="D11550" s="14" t="s">
        <v>27624</v>
      </c>
      <c r="E11550" s="13" t="s">
        <v>27625</v>
      </c>
      <c r="F11550" s="14" t="s">
        <v>27626</v>
      </c>
      <c r="G11550" s="14" t="s">
        <v>8285</v>
      </c>
      <c r="H11550" s="41" t="s">
        <v>6712</v>
      </c>
      <c r="I11550" s="42" t="s">
        <v>85</v>
      </c>
      <c r="J11550" s="24">
        <f t="shared" si="1"/>
        <v>20</v>
      </c>
      <c r="K11550" s="7" t="str">
        <f t="shared" si="2"/>
        <v>ENG30-09970699-nsunarodnik</v>
      </c>
      <c r="L11550" s="7" t="str">
        <f>ifna(VLOOKUP(K11550,'Лист1'!D:E,2,false))</f>
        <v/>
      </c>
      <c r="M11550" s="9"/>
      <c r="N11550" s="9"/>
      <c r="O11550" s="9"/>
      <c r="P11550" s="9"/>
      <c r="Q11550" s="9"/>
      <c r="R11550" s="9"/>
    </row>
    <row r="11551" ht="15.75" customHeight="1">
      <c r="A11551" s="14" t="s">
        <v>11</v>
      </c>
      <c r="B11551" s="14" t="s">
        <v>12</v>
      </c>
      <c r="C11551" s="40" t="s">
        <v>27627</v>
      </c>
      <c r="D11551" s="14" t="s">
        <v>27628</v>
      </c>
      <c r="E11551" s="13" t="s">
        <v>27629</v>
      </c>
      <c r="F11551" s="14" t="s">
        <v>27627</v>
      </c>
      <c r="G11551" s="14" t="s">
        <v>6772</v>
      </c>
      <c r="H11551" s="41" t="s">
        <v>6712</v>
      </c>
      <c r="I11551" s="42" t="s">
        <v>85</v>
      </c>
      <c r="J11551" s="22">
        <f t="shared" si="1"/>
        <v>35</v>
      </c>
      <c r="K11551" s="7" t="str">
        <f t="shared" si="2"/>
        <v>ENG30-09972010-nrođak</v>
      </c>
      <c r="L11551" s="7" t="str">
        <f>ifna(VLOOKUP(K11551,'Лист1'!D:E,2,false))</f>
        <v/>
      </c>
      <c r="M11551" s="9"/>
      <c r="N11551" s="9"/>
      <c r="O11551" s="9"/>
      <c r="P11551" s="9"/>
      <c r="Q11551" s="9"/>
      <c r="R11551" s="9"/>
    </row>
    <row r="11552" ht="15.75" customHeight="1">
      <c r="A11552" s="14" t="s">
        <v>11</v>
      </c>
      <c r="B11552" s="14" t="s">
        <v>12</v>
      </c>
      <c r="C11552" s="40" t="s">
        <v>27630</v>
      </c>
      <c r="D11552" s="14" t="s">
        <v>27631</v>
      </c>
      <c r="E11552" s="13" t="s">
        <v>27632</v>
      </c>
      <c r="F11552" s="14" t="s">
        <v>27633</v>
      </c>
      <c r="G11552" s="14" t="s">
        <v>7719</v>
      </c>
      <c r="H11552" s="41" t="s">
        <v>6712</v>
      </c>
      <c r="I11552" s="42" t="s">
        <v>85</v>
      </c>
      <c r="J11552" s="22">
        <f t="shared" si="1"/>
        <v>77</v>
      </c>
      <c r="K11552" s="7" t="str">
        <f t="shared" si="2"/>
        <v>ENG30-09977660-nkriminalac</v>
      </c>
      <c r="L11552" s="7" t="str">
        <f>ifna(VLOOKUP(K11552,'Лист1'!D:E,2,false))</f>
        <v/>
      </c>
      <c r="M11552" s="9"/>
      <c r="N11552" s="9"/>
      <c r="O11552" s="9"/>
      <c r="P11552" s="9"/>
      <c r="Q11552" s="9"/>
      <c r="R11552" s="9"/>
    </row>
    <row r="11553" ht="15.75" customHeight="1">
      <c r="A11553" s="14" t="s">
        <v>11</v>
      </c>
      <c r="B11553" s="14" t="s">
        <v>12</v>
      </c>
      <c r="C11553" s="40" t="s">
        <v>27634</v>
      </c>
      <c r="D11553" s="14" t="s">
        <v>27635</v>
      </c>
      <c r="E11553" s="13" t="s">
        <v>27636</v>
      </c>
      <c r="F11553" s="14" t="s">
        <v>27634</v>
      </c>
      <c r="G11553" s="14"/>
      <c r="H11553" s="41" t="s">
        <v>6712</v>
      </c>
      <c r="I11553" s="42" t="s">
        <v>85</v>
      </c>
      <c r="J11553" s="31">
        <f t="shared" si="1"/>
        <v>29</v>
      </c>
      <c r="K11553" s="7" t="str">
        <f t="shared" si="2"/>
        <v>ENG30-09981365-nkrstaš</v>
      </c>
      <c r="L11553" s="7" t="str">
        <f>ifna(VLOOKUP(K11553,'Лист1'!D:E,2,false))</f>
        <v/>
      </c>
      <c r="M11553" s="9"/>
      <c r="N11553" s="9"/>
      <c r="O11553" s="9"/>
      <c r="P11553" s="9"/>
      <c r="Q11553" s="9"/>
      <c r="R11553" s="9"/>
    </row>
    <row r="11554" ht="15.75" customHeight="1">
      <c r="A11554" s="14" t="s">
        <v>11</v>
      </c>
      <c r="B11554" s="14" t="s">
        <v>12</v>
      </c>
      <c r="C11554" s="40" t="s">
        <v>27637</v>
      </c>
      <c r="D11554" s="14" t="s">
        <v>27638</v>
      </c>
      <c r="E11554" s="13" t="s">
        <v>27639</v>
      </c>
      <c r="F11554" s="14" t="s">
        <v>27640</v>
      </c>
      <c r="G11554" s="14" t="s">
        <v>6849</v>
      </c>
      <c r="H11554" s="41" t="s">
        <v>6712</v>
      </c>
      <c r="I11554" s="42" t="s">
        <v>85</v>
      </c>
      <c r="J11554" s="22">
        <f t="shared" si="1"/>
        <v>43</v>
      </c>
      <c r="K11554" s="7" t="str">
        <f t="shared" si="2"/>
        <v>ENG30-09983889-nkustos</v>
      </c>
      <c r="L11554" s="7" t="str">
        <f>ifna(VLOOKUP(K11554,'Лист1'!D:E,2,false))</f>
        <v/>
      </c>
      <c r="M11554" s="9"/>
      <c r="N11554" s="9"/>
      <c r="O11554" s="9"/>
      <c r="P11554" s="9"/>
      <c r="Q11554" s="9"/>
      <c r="R11554" s="9"/>
    </row>
    <row r="11555" ht="15.75" customHeight="1">
      <c r="A11555" s="14" t="s">
        <v>11</v>
      </c>
      <c r="B11555" s="14" t="s">
        <v>12</v>
      </c>
      <c r="C11555" s="40" t="s">
        <v>27341</v>
      </c>
      <c r="D11555" s="14" t="s">
        <v>27641</v>
      </c>
      <c r="E11555" s="13" t="s">
        <v>27642</v>
      </c>
      <c r="F11555" s="14" t="s">
        <v>27341</v>
      </c>
      <c r="G11555" s="14" t="s">
        <v>6849</v>
      </c>
      <c r="H11555" s="41" t="s">
        <v>6712</v>
      </c>
      <c r="I11555" s="42" t="s">
        <v>85</v>
      </c>
      <c r="J11555" s="25">
        <f t="shared" si="1"/>
        <v>74</v>
      </c>
      <c r="K11555" s="7" t="str">
        <f t="shared" si="2"/>
        <v>ENG30-09984298-nčuvar</v>
      </c>
      <c r="L11555" s="7" t="str">
        <f>ifna(VLOOKUP(K11555,'Лист1'!D:E,2,false))</f>
        <v/>
      </c>
      <c r="M11555" s="9"/>
      <c r="N11555" s="9"/>
      <c r="O11555" s="9"/>
      <c r="P11555" s="9"/>
      <c r="Q11555" s="9"/>
      <c r="R11555" s="9"/>
    </row>
    <row r="11556" ht="15.75" customHeight="1">
      <c r="A11556" s="14" t="s">
        <v>11</v>
      </c>
      <c r="B11556" s="14" t="s">
        <v>12</v>
      </c>
      <c r="C11556" s="40" t="s">
        <v>27333</v>
      </c>
      <c r="D11556" s="14" t="s">
        <v>27643</v>
      </c>
      <c r="E11556" s="13" t="s">
        <v>27644</v>
      </c>
      <c r="F11556" s="14" t="s">
        <v>27645</v>
      </c>
      <c r="G11556" s="14" t="s">
        <v>7632</v>
      </c>
      <c r="H11556" s="41" t="s">
        <v>6712</v>
      </c>
      <c r="I11556" s="42" t="s">
        <v>85</v>
      </c>
      <c r="J11556" s="24">
        <f t="shared" si="1"/>
        <v>35</v>
      </c>
      <c r="K11556" s="7" t="str">
        <f t="shared" si="2"/>
        <v>ENG30-09984659-npotrošač</v>
      </c>
      <c r="L11556" s="7" t="str">
        <f>ifna(VLOOKUP(K11556,'Лист1'!D:E,2,false))</f>
        <v/>
      </c>
      <c r="M11556" s="9"/>
      <c r="N11556" s="9"/>
      <c r="O11556" s="9"/>
      <c r="P11556" s="9"/>
      <c r="Q11556" s="9"/>
      <c r="R11556" s="9"/>
    </row>
    <row r="11557" ht="15.75" customHeight="1">
      <c r="A11557" s="14" t="s">
        <v>11</v>
      </c>
      <c r="B11557" s="14" t="s">
        <v>12</v>
      </c>
      <c r="C11557" s="40" t="s">
        <v>27646</v>
      </c>
      <c r="D11557" s="14" t="s">
        <v>27647</v>
      </c>
      <c r="E11557" s="13" t="s">
        <v>27648</v>
      </c>
      <c r="F11557" s="14" t="s">
        <v>27649</v>
      </c>
      <c r="G11557" s="14" t="s">
        <v>27650</v>
      </c>
      <c r="H11557" s="41" t="s">
        <v>6712</v>
      </c>
      <c r="I11557" s="42" t="s">
        <v>85</v>
      </c>
      <c r="J11557" s="99">
        <f t="shared" si="1"/>
        <v>22</v>
      </c>
      <c r="K11557" s="7" t="str">
        <f t="shared" si="2"/>
        <v>ENG30-09986189-nbiciklista</v>
      </c>
      <c r="L11557" s="7" t="str">
        <f>ifna(VLOOKUP(K11557,'Лист1'!D:E,2,false))</f>
        <v/>
      </c>
      <c r="M11557" s="9"/>
      <c r="N11557" s="9"/>
      <c r="O11557" s="9"/>
      <c r="P11557" s="9"/>
      <c r="Q11557" s="9"/>
      <c r="R11557" s="9"/>
    </row>
    <row r="11558" ht="15.75" customHeight="1">
      <c r="A11558" s="14" t="s">
        <v>11</v>
      </c>
      <c r="B11558" s="14" t="s">
        <v>12</v>
      </c>
      <c r="C11558" s="40" t="s">
        <v>27651</v>
      </c>
      <c r="D11558" s="14" t="s">
        <v>27652</v>
      </c>
      <c r="E11558" s="13" t="s">
        <v>27653</v>
      </c>
      <c r="F11558" s="14" t="s">
        <v>27654</v>
      </c>
      <c r="G11558" s="14" t="s">
        <v>6849</v>
      </c>
      <c r="H11558" s="41" t="s">
        <v>6712</v>
      </c>
      <c r="I11558" s="42" t="s">
        <v>85</v>
      </c>
      <c r="J11558" s="60">
        <f t="shared" si="1"/>
        <v>24</v>
      </c>
      <c r="K11558" s="7" t="str">
        <f t="shared" si="2"/>
        <v>ENG30-09992837-nćerka</v>
      </c>
      <c r="L11558" s="7" t="str">
        <f>ifna(VLOOKUP(K11558,'Лист1'!D:E,2,false))</f>
        <v/>
      </c>
      <c r="M11558" s="9"/>
      <c r="N11558" s="9"/>
      <c r="O11558" s="9"/>
      <c r="P11558" s="9"/>
      <c r="Q11558" s="9"/>
      <c r="R11558" s="9"/>
    </row>
    <row r="11559" ht="15.75" customHeight="1">
      <c r="A11559" s="14" t="s">
        <v>11</v>
      </c>
      <c r="B11559" s="14" t="s">
        <v>12</v>
      </c>
      <c r="C11559" s="40" t="s">
        <v>27429</v>
      </c>
      <c r="D11559" s="14" t="s">
        <v>27652</v>
      </c>
      <c r="E11559" s="13" t="s">
        <v>27653</v>
      </c>
      <c r="F11559" s="14" t="s">
        <v>27654</v>
      </c>
      <c r="G11559" s="14" t="s">
        <v>6849</v>
      </c>
      <c r="H11559" s="41" t="s">
        <v>6712</v>
      </c>
      <c r="I11559" s="42" t="s">
        <v>85</v>
      </c>
      <c r="J11559" s="55">
        <f t="shared" si="1"/>
        <v>24</v>
      </c>
      <c r="K11559" s="7" t="str">
        <f t="shared" si="2"/>
        <v>ENG30-09992837-ndevojka</v>
      </c>
      <c r="L11559" s="7" t="str">
        <f>ifna(VLOOKUP(K11559,'Лист1'!D:E,2,false))</f>
        <v/>
      </c>
      <c r="M11559" s="9"/>
      <c r="N11559" s="9"/>
      <c r="O11559" s="9"/>
      <c r="P11559" s="9"/>
      <c r="Q11559" s="9"/>
      <c r="R11559" s="9"/>
    </row>
    <row r="11560" ht="15.75" customHeight="1">
      <c r="A11560" s="14" t="s">
        <v>11</v>
      </c>
      <c r="B11560" s="14" t="s">
        <v>12</v>
      </c>
      <c r="C11560" s="40" t="s">
        <v>27655</v>
      </c>
      <c r="D11560" s="14" t="s">
        <v>27656</v>
      </c>
      <c r="E11560" s="13" t="s">
        <v>27657</v>
      </c>
      <c r="F11560" s="14" t="s">
        <v>27655</v>
      </c>
      <c r="G11560" s="14" t="s">
        <v>6752</v>
      </c>
      <c r="H11560" s="41" t="s">
        <v>6712</v>
      </c>
      <c r="I11560" s="42" t="s">
        <v>85</v>
      </c>
      <c r="J11560" s="101">
        <f t="shared" si="1"/>
        <v>84</v>
      </c>
      <c r="K11560" s="7" t="str">
        <f t="shared" si="2"/>
        <v>ENG30-09994520-nđakon</v>
      </c>
      <c r="L11560" s="7" t="str">
        <f>ifna(VLOOKUP(K11560,'Лист1'!D:E,2,false))</f>
        <v/>
      </c>
      <c r="M11560" s="9"/>
      <c r="N11560" s="9"/>
      <c r="O11560" s="9"/>
      <c r="P11560" s="9"/>
      <c r="Q11560" s="9"/>
      <c r="R11560" s="9"/>
    </row>
    <row r="11561" ht="15.75" customHeight="1">
      <c r="A11561" s="14" t="s">
        <v>11</v>
      </c>
      <c r="B11561" s="14" t="s">
        <v>12</v>
      </c>
      <c r="C11561" s="40" t="s">
        <v>27655</v>
      </c>
      <c r="D11561" s="14" t="s">
        <v>27658</v>
      </c>
      <c r="E11561" s="13" t="s">
        <v>27659</v>
      </c>
      <c r="F11561" s="14" t="s">
        <v>27660</v>
      </c>
      <c r="G11561" s="14" t="s">
        <v>10445</v>
      </c>
      <c r="H11561" s="41" t="s">
        <v>6712</v>
      </c>
      <c r="I11561" s="42" t="s">
        <v>85</v>
      </c>
      <c r="J11561" s="71">
        <f t="shared" si="1"/>
        <v>39</v>
      </c>
      <c r="K11561" s="7" t="str">
        <f t="shared" si="2"/>
        <v>ENG30-09994673-nđakon</v>
      </c>
      <c r="L11561" s="7" t="str">
        <f>ifna(VLOOKUP(K11561,'Лист1'!D:E,2,false))</f>
        <v/>
      </c>
      <c r="M11561" s="9"/>
      <c r="N11561" s="9"/>
      <c r="O11561" s="9"/>
      <c r="P11561" s="9"/>
      <c r="Q11561" s="9"/>
      <c r="R11561" s="9"/>
    </row>
    <row r="11562" ht="15.75" customHeight="1">
      <c r="A11562" s="14" t="s">
        <v>11</v>
      </c>
      <c r="B11562" s="14" t="s">
        <v>12</v>
      </c>
      <c r="C11562" s="40" t="s">
        <v>27661</v>
      </c>
      <c r="D11562" s="14" t="s">
        <v>27662</v>
      </c>
      <c r="E11562" s="13" t="s">
        <v>27663</v>
      </c>
      <c r="F11562" s="14" t="s">
        <v>27664</v>
      </c>
      <c r="G11562" s="14" t="s">
        <v>7719</v>
      </c>
      <c r="H11562" s="41" t="s">
        <v>6712</v>
      </c>
      <c r="I11562" s="42" t="s">
        <v>85</v>
      </c>
      <c r="J11562" s="85">
        <f t="shared" si="1"/>
        <v>16</v>
      </c>
      <c r="K11562" s="7" t="str">
        <f t="shared" si="2"/>
        <v>ENG30-10000945-nzločinac</v>
      </c>
      <c r="L11562" s="7" t="str">
        <f>ifna(VLOOKUP(K11562,'Лист1'!D:E,2,false))</f>
        <v/>
      </c>
      <c r="M11562" s="9"/>
      <c r="N11562" s="9"/>
      <c r="O11562" s="9"/>
      <c r="P11562" s="9"/>
      <c r="Q11562" s="9"/>
      <c r="R11562" s="9"/>
    </row>
    <row r="11563" ht="15.75" customHeight="1">
      <c r="A11563" s="14" t="s">
        <v>11</v>
      </c>
      <c r="B11563" s="14" t="s">
        <v>12</v>
      </c>
      <c r="C11563" s="40" t="s">
        <v>27393</v>
      </c>
      <c r="D11563" s="14" t="s">
        <v>27665</v>
      </c>
      <c r="E11563" s="13" t="s">
        <v>27666</v>
      </c>
      <c r="F11563" s="14" t="s">
        <v>27667</v>
      </c>
      <c r="G11563" s="14" t="s">
        <v>8285</v>
      </c>
      <c r="H11563" s="41" t="s">
        <v>6712</v>
      </c>
      <c r="I11563" s="42" t="s">
        <v>85</v>
      </c>
      <c r="J11563" s="25">
        <f t="shared" si="1"/>
        <v>55</v>
      </c>
      <c r="K11563" s="7" t="str">
        <f t="shared" si="2"/>
        <v>ENG30-10002760-nprotestant</v>
      </c>
      <c r="L11563" s="7" t="str">
        <f>ifna(VLOOKUP(K11563,'Лист1'!D:E,2,false))</f>
        <v/>
      </c>
      <c r="M11563" s="9"/>
      <c r="N11563" s="9"/>
      <c r="O11563" s="9"/>
      <c r="P11563" s="9"/>
      <c r="Q11563" s="9"/>
      <c r="R11563" s="9"/>
    </row>
    <row r="11564" ht="15.75" customHeight="1">
      <c r="A11564" s="14" t="s">
        <v>11</v>
      </c>
      <c r="B11564" s="14" t="s">
        <v>12</v>
      </c>
      <c r="C11564" s="40" t="s">
        <v>27668</v>
      </c>
      <c r="D11564" s="14" t="s">
        <v>27669</v>
      </c>
      <c r="E11564" s="13" t="s">
        <v>27670</v>
      </c>
      <c r="F11564" s="14" t="s">
        <v>27671</v>
      </c>
      <c r="G11564" s="14" t="s">
        <v>10445</v>
      </c>
      <c r="H11564" s="41" t="s">
        <v>6712</v>
      </c>
      <c r="I11564" s="42" t="s">
        <v>85</v>
      </c>
      <c r="J11564" s="17">
        <f t="shared" si="1"/>
        <v>72</v>
      </c>
      <c r="K11564" s="7" t="str">
        <f t="shared" si="2"/>
        <v>ENG30-10005280-nzamenik</v>
      </c>
      <c r="L11564" s="7" t="str">
        <f>ifna(VLOOKUP(K11564,'Лист1'!D:E,2,false))</f>
        <v/>
      </c>
      <c r="M11564" s="9"/>
      <c r="N11564" s="9"/>
      <c r="O11564" s="9"/>
      <c r="P11564" s="9"/>
      <c r="Q11564" s="9"/>
      <c r="R11564" s="9"/>
    </row>
    <row r="11565" ht="15.75" customHeight="1">
      <c r="A11565" s="14" t="s">
        <v>11</v>
      </c>
      <c r="B11565" s="14" t="s">
        <v>12</v>
      </c>
      <c r="C11565" s="40" t="s">
        <v>27668</v>
      </c>
      <c r="D11565" s="14" t="s">
        <v>27672</v>
      </c>
      <c r="E11565" s="13" t="s">
        <v>27673</v>
      </c>
      <c r="F11565" s="14" t="s">
        <v>27674</v>
      </c>
      <c r="G11565" s="14" t="s">
        <v>10445</v>
      </c>
      <c r="H11565" s="41" t="s">
        <v>6712</v>
      </c>
      <c r="I11565" s="42" t="s">
        <v>85</v>
      </c>
      <c r="J11565" s="22">
        <f t="shared" si="1"/>
        <v>60</v>
      </c>
      <c r="K11565" s="7" t="str">
        <f t="shared" si="2"/>
        <v>ENG30-10005548-nzamenik</v>
      </c>
      <c r="L11565" s="7" t="str">
        <f>ifna(VLOOKUP(K11565,'Лист1'!D:E,2,false))</f>
        <v/>
      </c>
      <c r="M11565" s="9"/>
      <c r="N11565" s="9"/>
      <c r="O11565" s="9"/>
      <c r="P11565" s="9"/>
      <c r="Q11565" s="9"/>
      <c r="R11565" s="9"/>
    </row>
    <row r="11566" ht="15.75" customHeight="1">
      <c r="A11566" s="14" t="s">
        <v>11</v>
      </c>
      <c r="B11566" s="14" t="s">
        <v>12</v>
      </c>
      <c r="C11566" s="40" t="s">
        <v>23501</v>
      </c>
      <c r="D11566" s="14" t="s">
        <v>27675</v>
      </c>
      <c r="E11566" s="13" t="s">
        <v>27676</v>
      </c>
      <c r="F11566" s="14" t="s">
        <v>27677</v>
      </c>
      <c r="G11566" s="14" t="s">
        <v>6849</v>
      </c>
      <c r="H11566" s="41" t="s">
        <v>6712</v>
      </c>
      <c r="I11566" s="42" t="s">
        <v>85</v>
      </c>
      <c r="J11566" s="74">
        <f t="shared" si="1"/>
        <v>49</v>
      </c>
      <c r="K11566" s="7" t="str">
        <f t="shared" si="2"/>
        <v>ENG30-10005721-npredstavnik</v>
      </c>
      <c r="L11566" s="7" t="str">
        <f>ifna(VLOOKUP(K11566,'Лист1'!D:E,2,false))</f>
        <v/>
      </c>
      <c r="M11566" s="9"/>
      <c r="N11566" s="9"/>
      <c r="O11566" s="9"/>
      <c r="P11566" s="9"/>
      <c r="Q11566" s="9"/>
      <c r="R11566" s="9"/>
    </row>
    <row r="11567" ht="15.75" customHeight="1">
      <c r="A11567" s="14" t="s">
        <v>11</v>
      </c>
      <c r="B11567" s="14" t="s">
        <v>12</v>
      </c>
      <c r="C11567" s="40" t="s">
        <v>27228</v>
      </c>
      <c r="D11567" s="14" t="s">
        <v>27678</v>
      </c>
      <c r="E11567" s="13" t="s">
        <v>27679</v>
      </c>
      <c r="F11567" s="14" t="s">
        <v>27228</v>
      </c>
      <c r="G11567" s="14" t="s">
        <v>6772</v>
      </c>
      <c r="H11567" s="41" t="s">
        <v>6712</v>
      </c>
      <c r="I11567" s="42" t="s">
        <v>85</v>
      </c>
      <c r="J11567" s="33">
        <f t="shared" si="1"/>
        <v>64</v>
      </c>
      <c r="K11567" s="7" t="str">
        <f t="shared" si="2"/>
        <v>ENG30-10006511-npotomak</v>
      </c>
      <c r="L11567" s="7" t="str">
        <f>ifna(VLOOKUP(K11567,'Лист1'!D:E,2,false))</f>
        <v/>
      </c>
      <c r="M11567" s="9"/>
      <c r="N11567" s="9"/>
      <c r="O11567" s="9"/>
      <c r="P11567" s="9"/>
      <c r="Q11567" s="9"/>
      <c r="R11567" s="9"/>
    </row>
    <row r="11568" ht="15.75" customHeight="1">
      <c r="A11568" s="14" t="s">
        <v>11</v>
      </c>
      <c r="B11568" s="14" t="s">
        <v>12</v>
      </c>
      <c r="C11568" s="40" t="s">
        <v>27680</v>
      </c>
      <c r="D11568" s="14" t="s">
        <v>27681</v>
      </c>
      <c r="E11568" s="13" t="s">
        <v>27682</v>
      </c>
      <c r="F11568" s="14" t="s">
        <v>27683</v>
      </c>
      <c r="G11568" s="14" t="s">
        <v>10445</v>
      </c>
      <c r="H11568" s="41" t="s">
        <v>6712</v>
      </c>
      <c r="I11568" s="42" t="s">
        <v>85</v>
      </c>
      <c r="J11568" s="22">
        <f t="shared" si="1"/>
        <v>42</v>
      </c>
      <c r="K11568" s="7" t="str">
        <f t="shared" si="2"/>
        <v>ENG30-10013927-ndiplomata</v>
      </c>
      <c r="L11568" s="7" t="str">
        <f>ifna(VLOOKUP(K11568,'Лист1'!D:E,2,false))</f>
        <v/>
      </c>
      <c r="M11568" s="9"/>
      <c r="N11568" s="9"/>
      <c r="O11568" s="9"/>
      <c r="P11568" s="9"/>
      <c r="Q11568" s="9"/>
      <c r="R11568" s="9"/>
    </row>
    <row r="11569" ht="15.75" customHeight="1">
      <c r="A11569" s="14" t="s">
        <v>11</v>
      </c>
      <c r="B11569" s="14" t="s">
        <v>12</v>
      </c>
      <c r="C11569" s="40" t="s">
        <v>27420</v>
      </c>
      <c r="D11569" s="14" t="s">
        <v>27684</v>
      </c>
      <c r="E11569" s="13" t="s">
        <v>27685</v>
      </c>
      <c r="F11569" s="14" t="s">
        <v>27686</v>
      </c>
      <c r="G11569" s="14" t="s">
        <v>10445</v>
      </c>
      <c r="H11569" s="41" t="s">
        <v>6712</v>
      </c>
      <c r="I11569" s="42" t="s">
        <v>85</v>
      </c>
      <c r="J11569" s="29">
        <f t="shared" si="1"/>
        <v>39</v>
      </c>
      <c r="K11569" s="7" t="str">
        <f t="shared" si="2"/>
        <v>ENG30-10014939-ndirektor</v>
      </c>
      <c r="L11569" s="7" t="str">
        <f>ifna(VLOOKUP(K11569,'Лист1'!D:E,2,false))</f>
        <v/>
      </c>
      <c r="M11569" s="9"/>
      <c r="N11569" s="9"/>
      <c r="O11569" s="9"/>
      <c r="P11569" s="9"/>
      <c r="Q11569" s="9"/>
      <c r="R11569" s="9"/>
    </row>
    <row r="11570" ht="15.75" customHeight="1">
      <c r="A11570" s="14" t="s">
        <v>11</v>
      </c>
      <c r="B11570" s="14" t="s">
        <v>12</v>
      </c>
      <c r="C11570" s="40" t="s">
        <v>27687</v>
      </c>
      <c r="D11570" s="14" t="s">
        <v>27688</v>
      </c>
      <c r="E11570" s="13" t="s">
        <v>27689</v>
      </c>
      <c r="F11570" s="14" t="s">
        <v>27690</v>
      </c>
      <c r="G11570" s="14" t="s">
        <v>7038</v>
      </c>
      <c r="H11570" s="41" t="s">
        <v>6712</v>
      </c>
      <c r="I11570" s="42" t="s">
        <v>85</v>
      </c>
      <c r="J11570" s="45">
        <f t="shared" si="1"/>
        <v>30</v>
      </c>
      <c r="K11570" s="7" t="str">
        <f t="shared" si="2"/>
        <v>ENG30-10020890-nlekar</v>
      </c>
      <c r="L11570" s="7" t="str">
        <f>ifna(VLOOKUP(K11570,'Лист1'!D:E,2,false))</f>
        <v/>
      </c>
      <c r="M11570" s="9"/>
      <c r="N11570" s="9"/>
      <c r="O11570" s="9"/>
      <c r="P11570" s="9"/>
      <c r="Q11570" s="9"/>
      <c r="R11570" s="9"/>
    </row>
    <row r="11571" ht="15.75" customHeight="1">
      <c r="A11571" s="14" t="s">
        <v>11</v>
      </c>
      <c r="B11571" s="14" t="s">
        <v>12</v>
      </c>
      <c r="C11571" s="40" t="s">
        <v>27691</v>
      </c>
      <c r="D11571" s="14" t="s">
        <v>27692</v>
      </c>
      <c r="E11571" s="13" t="s">
        <v>27693</v>
      </c>
      <c r="F11571" s="14" t="s">
        <v>27691</v>
      </c>
      <c r="G11571" s="14"/>
      <c r="H11571" s="41" t="s">
        <v>6712</v>
      </c>
      <c r="I11571" s="42" t="s">
        <v>85</v>
      </c>
      <c r="J11571" s="44">
        <f t="shared" si="1"/>
        <v>84</v>
      </c>
      <c r="K11571" s="7" t="str">
        <f t="shared" si="2"/>
        <v>ENG30-10024362-npartner</v>
      </c>
      <c r="L11571" s="7" t="str">
        <f>ifna(VLOOKUP(K11571,'Лист1'!D:E,2,false))</f>
        <v/>
      </c>
      <c r="M11571" s="9"/>
      <c r="N11571" s="9"/>
      <c r="O11571" s="9"/>
      <c r="P11571" s="9"/>
      <c r="Q11571" s="9"/>
      <c r="R11571" s="9"/>
    </row>
    <row r="11572" ht="15.75" customHeight="1">
      <c r="A11572" s="14" t="s">
        <v>11</v>
      </c>
      <c r="B11572" s="14" t="s">
        <v>12</v>
      </c>
      <c r="C11572" s="40" t="s">
        <v>27694</v>
      </c>
      <c r="D11572" s="14" t="s">
        <v>27695</v>
      </c>
      <c r="E11572" s="13" t="s">
        <v>27696</v>
      </c>
      <c r="F11572" s="14" t="s">
        <v>27697</v>
      </c>
      <c r="G11572" s="14" t="s">
        <v>6849</v>
      </c>
      <c r="H11572" s="41" t="s">
        <v>6712</v>
      </c>
      <c r="I11572" s="42" t="s">
        <v>85</v>
      </c>
      <c r="J11572" s="99">
        <f t="shared" si="1"/>
        <v>27</v>
      </c>
      <c r="K11572" s="7" t="str">
        <f t="shared" si="2"/>
        <v>ENG30-10025730-ndonator</v>
      </c>
      <c r="L11572" s="7" t="str">
        <f>ifna(VLOOKUP(K11572,'Лист1'!D:E,2,false))</f>
        <v/>
      </c>
      <c r="M11572" s="9"/>
      <c r="N11572" s="9"/>
      <c r="O11572" s="9"/>
      <c r="P11572" s="9"/>
      <c r="Q11572" s="9"/>
      <c r="R11572" s="9"/>
    </row>
    <row r="11573" ht="15.75" customHeight="1">
      <c r="A11573" s="14" t="s">
        <v>11</v>
      </c>
      <c r="B11573" s="14" t="s">
        <v>12</v>
      </c>
      <c r="C11573" s="40" t="s">
        <v>27698</v>
      </c>
      <c r="D11573" s="14" t="s">
        <v>27695</v>
      </c>
      <c r="E11573" s="13" t="s">
        <v>27696</v>
      </c>
      <c r="F11573" s="14" t="s">
        <v>27697</v>
      </c>
      <c r="G11573" s="14" t="s">
        <v>6849</v>
      </c>
      <c r="H11573" s="41" t="s">
        <v>6712</v>
      </c>
      <c r="I11573" s="42" t="s">
        <v>85</v>
      </c>
      <c r="J11573" s="46">
        <f t="shared" si="1"/>
        <v>27</v>
      </c>
      <c r="K11573" s="7" t="str">
        <f t="shared" si="2"/>
        <v>ENG30-10025730-npokrovitelj</v>
      </c>
      <c r="L11573" s="7" t="str">
        <f>ifna(VLOOKUP(K11573,'Лист1'!D:E,2,false))</f>
        <v/>
      </c>
      <c r="M11573" s="9"/>
      <c r="N11573" s="9"/>
      <c r="O11573" s="9"/>
      <c r="P11573" s="9"/>
      <c r="Q11573" s="9"/>
      <c r="R11573" s="9"/>
    </row>
    <row r="11574" ht="15.75" customHeight="1">
      <c r="A11574" s="14" t="s">
        <v>11</v>
      </c>
      <c r="B11574" s="14" t="s">
        <v>12</v>
      </c>
      <c r="C11574" s="40" t="s">
        <v>27699</v>
      </c>
      <c r="D11574" s="14" t="s">
        <v>27700</v>
      </c>
      <c r="E11574" s="13" t="s">
        <v>27701</v>
      </c>
      <c r="F11574" s="13" t="s">
        <v>27702</v>
      </c>
      <c r="G11574" s="14" t="s">
        <v>6826</v>
      </c>
      <c r="H11574" s="159" t="s">
        <v>6712</v>
      </c>
      <c r="I11574" s="116" t="s">
        <v>17</v>
      </c>
      <c r="J11574" s="39">
        <f t="shared" si="1"/>
        <v>29</v>
      </c>
      <c r="K11574" s="7" t="str">
        <f t="shared" si="2"/>
        <v>ENG30-10030277-ndramski pisac</v>
      </c>
      <c r="L11574" s="7" t="str">
        <f>ifna(VLOOKUP(K11574,'Лист1'!D:E,2,false))</f>
        <v/>
      </c>
      <c r="M11574" s="9"/>
      <c r="N11574" s="9"/>
      <c r="O11574" s="9"/>
      <c r="P11574" s="9"/>
      <c r="Q11574" s="9"/>
      <c r="R11574" s="9"/>
    </row>
    <row r="11575" ht="15.75" customHeight="1">
      <c r="A11575" s="14" t="s">
        <v>11</v>
      </c>
      <c r="B11575" s="14" t="s">
        <v>12</v>
      </c>
      <c r="C11575" s="40" t="s">
        <v>22184</v>
      </c>
      <c r="D11575" s="14" t="s">
        <v>27703</v>
      </c>
      <c r="E11575" s="13" t="s">
        <v>27704</v>
      </c>
      <c r="F11575" s="14" t="s">
        <v>27705</v>
      </c>
      <c r="G11575" s="14" t="s">
        <v>7810</v>
      </c>
      <c r="H11575" s="41" t="s">
        <v>6712</v>
      </c>
      <c r="I11575" s="42" t="s">
        <v>85</v>
      </c>
      <c r="J11575" s="17">
        <f t="shared" si="1"/>
        <v>38</v>
      </c>
      <c r="K11575" s="7" t="str">
        <f t="shared" si="2"/>
        <v>ENG30-10032676-nprivlačnost</v>
      </c>
      <c r="L11575" s="7" t="str">
        <f>ifna(VLOOKUP(K11575,'Лист1'!D:E,2,false))</f>
        <v/>
      </c>
      <c r="M11575" s="9"/>
      <c r="N11575" s="9"/>
      <c r="O11575" s="9"/>
      <c r="P11575" s="9"/>
      <c r="Q11575" s="9"/>
      <c r="R11575" s="9"/>
    </row>
    <row r="11576" ht="15.75" customHeight="1">
      <c r="A11576" s="14" t="s">
        <v>11</v>
      </c>
      <c r="B11576" s="14" t="s">
        <v>12</v>
      </c>
      <c r="C11576" s="40" t="s">
        <v>27706</v>
      </c>
      <c r="D11576" s="14" t="s">
        <v>27707</v>
      </c>
      <c r="E11576" s="13" t="s">
        <v>27708</v>
      </c>
      <c r="F11576" s="14" t="s">
        <v>27706</v>
      </c>
      <c r="G11576" s="14" t="s">
        <v>7357</v>
      </c>
      <c r="H11576" s="41" t="s">
        <v>6712</v>
      </c>
      <c r="I11576" s="42" t="s">
        <v>85</v>
      </c>
      <c r="J11576" s="31">
        <f t="shared" si="1"/>
        <v>21</v>
      </c>
      <c r="K11576" s="7" t="str">
        <f t="shared" si="2"/>
        <v>ENG30-10034906-nvozač</v>
      </c>
      <c r="L11576" s="7" t="str">
        <f>ifna(VLOOKUP(K11576,'Лист1'!D:E,2,false))</f>
        <v/>
      </c>
      <c r="M11576" s="9"/>
      <c r="N11576" s="9"/>
      <c r="O11576" s="9"/>
      <c r="P11576" s="9"/>
      <c r="Q11576" s="9"/>
      <c r="R11576" s="9"/>
    </row>
    <row r="11577" ht="15.75" customHeight="1">
      <c r="A11577" s="14" t="s">
        <v>11</v>
      </c>
      <c r="B11577" s="14" t="s">
        <v>12</v>
      </c>
      <c r="C11577" s="40" t="s">
        <v>27709</v>
      </c>
      <c r="D11577" s="14" t="s">
        <v>27710</v>
      </c>
      <c r="E11577" s="13" t="s">
        <v>27711</v>
      </c>
      <c r="F11577" s="14" t="s">
        <v>27712</v>
      </c>
      <c r="G11577" s="14" t="s">
        <v>6849</v>
      </c>
      <c r="H11577" s="41" t="s">
        <v>6712</v>
      </c>
      <c r="I11577" s="42" t="s">
        <v>85</v>
      </c>
      <c r="J11577" s="43">
        <f t="shared" si="1"/>
        <v>22</v>
      </c>
      <c r="K11577" s="7" t="str">
        <f t="shared" si="2"/>
        <v>ENG30-10036266-nkorisnik</v>
      </c>
      <c r="L11577" s="7" t="str">
        <f>ifna(VLOOKUP(K11577,'Лист1'!D:E,2,false))</f>
        <v/>
      </c>
      <c r="M11577" s="9"/>
      <c r="N11577" s="9"/>
      <c r="O11577" s="9"/>
      <c r="P11577" s="9"/>
      <c r="Q11577" s="9"/>
      <c r="R11577" s="9"/>
    </row>
    <row r="11578" ht="15.75" customHeight="1">
      <c r="A11578" s="14" t="s">
        <v>11</v>
      </c>
      <c r="B11578" s="14" t="s">
        <v>12</v>
      </c>
      <c r="C11578" s="40" t="s">
        <v>27713</v>
      </c>
      <c r="D11578" s="14" t="s">
        <v>27714</v>
      </c>
      <c r="E11578" s="13" t="s">
        <v>27715</v>
      </c>
      <c r="F11578" s="14" t="s">
        <v>27716</v>
      </c>
      <c r="G11578" s="14" t="s">
        <v>6849</v>
      </c>
      <c r="H11578" s="41" t="s">
        <v>6712</v>
      </c>
      <c r="I11578" s="42" t="s">
        <v>85</v>
      </c>
      <c r="J11578" s="70">
        <f t="shared" si="1"/>
        <v>20</v>
      </c>
      <c r="K11578" s="7" t="str">
        <f t="shared" si="2"/>
        <v>ENG30-10037385-npijanac</v>
      </c>
      <c r="L11578" s="7" t="str">
        <f>ifna(VLOOKUP(K11578,'Лист1'!D:E,2,false))</f>
        <v/>
      </c>
      <c r="M11578" s="9"/>
      <c r="N11578" s="9"/>
      <c r="O11578" s="9"/>
      <c r="P11578" s="9"/>
      <c r="Q11578" s="9"/>
      <c r="R11578" s="9"/>
    </row>
    <row r="11579" ht="15.75" customHeight="1">
      <c r="A11579" s="14" t="s">
        <v>11</v>
      </c>
      <c r="B11579" s="14" t="s">
        <v>12</v>
      </c>
      <c r="C11579" s="40" t="s">
        <v>27717</v>
      </c>
      <c r="D11579" s="14" t="s">
        <v>27718</v>
      </c>
      <c r="E11579" s="13" t="s">
        <v>27719</v>
      </c>
      <c r="F11579" s="14" t="s">
        <v>27720</v>
      </c>
      <c r="G11579" s="14" t="s">
        <v>24178</v>
      </c>
      <c r="H11579" s="41" t="s">
        <v>6712</v>
      </c>
      <c r="I11579" s="42" t="s">
        <v>85</v>
      </c>
      <c r="J11579" s="25">
        <f t="shared" si="1"/>
        <v>40</v>
      </c>
      <c r="K11579" s="7" t="str">
        <f t="shared" si="2"/>
        <v>ENG30-10038778-nvojvoda</v>
      </c>
      <c r="L11579" s="7" t="str">
        <f>ifna(VLOOKUP(K11579,'Лист1'!D:E,2,false))</f>
        <v/>
      </c>
      <c r="M11579" s="9"/>
      <c r="N11579" s="9"/>
      <c r="O11579" s="9"/>
      <c r="P11579" s="9"/>
      <c r="Q11579" s="9"/>
      <c r="R11579" s="9"/>
    </row>
    <row r="11580" ht="15.75" customHeight="1">
      <c r="A11580" s="14" t="s">
        <v>11</v>
      </c>
      <c r="B11580" s="14" t="s">
        <v>12</v>
      </c>
      <c r="C11580" s="40" t="s">
        <v>25899</v>
      </c>
      <c r="D11580" s="14" t="s">
        <v>27721</v>
      </c>
      <c r="E11580" s="13" t="s">
        <v>27722</v>
      </c>
      <c r="F11580" s="14" t="s">
        <v>27723</v>
      </c>
      <c r="G11580" s="14" t="s">
        <v>9062</v>
      </c>
      <c r="H11580" s="41" t="s">
        <v>6712</v>
      </c>
      <c r="I11580" s="42" t="s">
        <v>85</v>
      </c>
      <c r="J11580" s="46">
        <f t="shared" si="1"/>
        <v>62</v>
      </c>
      <c r="K11580" s="7" t="str">
        <f t="shared" si="2"/>
        <v>ENG30-10055847-nneprijatelj</v>
      </c>
      <c r="L11580" s="7" t="str">
        <f>ifna(VLOOKUP(K11580,'Лист1'!D:E,2,false))</f>
        <v/>
      </c>
      <c r="M11580" s="9"/>
      <c r="N11580" s="9"/>
      <c r="O11580" s="9"/>
      <c r="P11580" s="9"/>
      <c r="Q11580" s="9"/>
      <c r="R11580" s="9"/>
    </row>
    <row r="11581" ht="15.75" customHeight="1">
      <c r="A11581" s="14" t="s">
        <v>11</v>
      </c>
      <c r="B11581" s="14" t="s">
        <v>12</v>
      </c>
      <c r="C11581" s="40" t="s">
        <v>26214</v>
      </c>
      <c r="D11581" s="14" t="s">
        <v>27721</v>
      </c>
      <c r="E11581" s="13" t="s">
        <v>27722</v>
      </c>
      <c r="F11581" s="14" t="s">
        <v>27723</v>
      </c>
      <c r="G11581" s="14" t="s">
        <v>9062</v>
      </c>
      <c r="H11581" s="41" t="s">
        <v>6712</v>
      </c>
      <c r="I11581" s="42" t="s">
        <v>85</v>
      </c>
      <c r="J11581" s="46">
        <f t="shared" si="1"/>
        <v>62</v>
      </c>
      <c r="K11581" s="7" t="str">
        <f t="shared" si="2"/>
        <v>ENG30-10055847-nprotivnik</v>
      </c>
      <c r="L11581" s="7" t="str">
        <f>ifna(VLOOKUP(K11581,'Лист1'!D:E,2,false))</f>
        <v/>
      </c>
      <c r="M11581" s="9"/>
      <c r="N11581" s="9"/>
      <c r="O11581" s="9"/>
      <c r="P11581" s="9"/>
      <c r="Q11581" s="9"/>
      <c r="R11581" s="9"/>
    </row>
    <row r="11582" ht="15.75" customHeight="1">
      <c r="A11582" s="14" t="s">
        <v>11</v>
      </c>
      <c r="B11582" s="14" t="s">
        <v>12</v>
      </c>
      <c r="C11582" s="40" t="s">
        <v>27724</v>
      </c>
      <c r="D11582" s="14" t="s">
        <v>27725</v>
      </c>
      <c r="E11582" s="13" t="s">
        <v>27726</v>
      </c>
      <c r="F11582" s="14" t="s">
        <v>27724</v>
      </c>
      <c r="G11582" s="14" t="s">
        <v>6849</v>
      </c>
      <c r="H11582" s="41" t="s">
        <v>6712</v>
      </c>
      <c r="I11582" s="42" t="s">
        <v>85</v>
      </c>
      <c r="J11582" s="39">
        <f t="shared" si="1"/>
        <v>59</v>
      </c>
      <c r="K11582" s="7" t="str">
        <f t="shared" si="2"/>
        <v>ENG30-10060175-nučesnik</v>
      </c>
      <c r="L11582" s="7" t="str">
        <f>ifna(VLOOKUP(K11582,'Лист1'!D:E,2,false))</f>
        <v/>
      </c>
      <c r="M11582" s="9"/>
      <c r="N11582" s="9"/>
      <c r="O11582" s="9"/>
      <c r="P11582" s="9"/>
      <c r="Q11582" s="9"/>
      <c r="R11582" s="9"/>
    </row>
    <row r="11583" ht="15.75" customHeight="1">
      <c r="A11583" s="14" t="s">
        <v>11</v>
      </c>
      <c r="B11583" s="14" t="s">
        <v>12</v>
      </c>
      <c r="C11583" s="40" t="s">
        <v>27727</v>
      </c>
      <c r="D11583" s="14" t="s">
        <v>27728</v>
      </c>
      <c r="E11583" s="13" t="s">
        <v>27729</v>
      </c>
      <c r="F11583" s="14" t="s">
        <v>27730</v>
      </c>
      <c r="G11583" s="14" t="s">
        <v>6826</v>
      </c>
      <c r="H11583" s="41" t="s">
        <v>6712</v>
      </c>
      <c r="I11583" s="42" t="s">
        <v>85</v>
      </c>
      <c r="J11583" s="39">
        <f t="shared" si="1"/>
        <v>21</v>
      </c>
      <c r="K11583" s="7" t="str">
        <f t="shared" si="2"/>
        <v>ENG30-10064405-npisac</v>
      </c>
      <c r="L11583" s="7" t="str">
        <f>ifna(VLOOKUP(K11583,'Лист1'!D:E,2,false))</f>
        <v/>
      </c>
      <c r="M11583" s="9"/>
      <c r="N11583" s="9"/>
      <c r="O11583" s="9"/>
      <c r="P11583" s="9"/>
      <c r="Q11583" s="9"/>
      <c r="R11583" s="9"/>
    </row>
    <row r="11584" ht="15.75" customHeight="1">
      <c r="A11584" s="14" t="s">
        <v>11</v>
      </c>
      <c r="B11584" s="14" t="s">
        <v>12</v>
      </c>
      <c r="C11584" s="40" t="s">
        <v>27424</v>
      </c>
      <c r="D11584" s="14" t="s">
        <v>27731</v>
      </c>
      <c r="E11584" s="13" t="s">
        <v>27732</v>
      </c>
      <c r="F11584" s="14" t="s">
        <v>27424</v>
      </c>
      <c r="G11584" s="14" t="s">
        <v>10445</v>
      </c>
      <c r="H11584" s="41" t="s">
        <v>6712</v>
      </c>
      <c r="I11584" s="42" t="s">
        <v>85</v>
      </c>
      <c r="J11584" s="85">
        <f t="shared" si="1"/>
        <v>34</v>
      </c>
      <c r="K11584" s="7" t="str">
        <f t="shared" si="2"/>
        <v>ENG30-10069645-nrukovodilac</v>
      </c>
      <c r="L11584" s="7" t="str">
        <f>ifna(VLOOKUP(K11584,'Лист1'!D:E,2,false))</f>
        <v/>
      </c>
      <c r="M11584" s="9"/>
      <c r="N11584" s="9"/>
      <c r="O11584" s="9"/>
      <c r="P11584" s="9"/>
      <c r="Q11584" s="9"/>
      <c r="R11584" s="9"/>
    </row>
    <row r="11585" ht="15.75" customHeight="1">
      <c r="A11585" s="14" t="s">
        <v>11</v>
      </c>
      <c r="B11585" s="14" t="s">
        <v>12</v>
      </c>
      <c r="C11585" s="40" t="s">
        <v>24925</v>
      </c>
      <c r="D11585" s="14" t="s">
        <v>27733</v>
      </c>
      <c r="E11585" s="13" t="s">
        <v>27734</v>
      </c>
      <c r="F11585" s="14" t="s">
        <v>27735</v>
      </c>
      <c r="G11585" s="14" t="s">
        <v>8285</v>
      </c>
      <c r="H11585" s="41" t="s">
        <v>6712</v>
      </c>
      <c r="I11585" s="42" t="s">
        <v>85</v>
      </c>
      <c r="J11585" s="38">
        <f t="shared" si="1"/>
        <v>32</v>
      </c>
      <c r="K11585" s="7" t="str">
        <f t="shared" si="2"/>
        <v>ENG30-10074735-nradikal</v>
      </c>
      <c r="L11585" s="7" t="str">
        <f>ifna(VLOOKUP(K11585,'Лист1'!D:E,2,false))</f>
        <v/>
      </c>
      <c r="M11585" s="9"/>
      <c r="N11585" s="9"/>
      <c r="O11585" s="9"/>
      <c r="P11585" s="9"/>
      <c r="Q11585" s="9"/>
      <c r="R11585" s="9"/>
    </row>
    <row r="11586" ht="15.75" customHeight="1">
      <c r="A11586" s="14" t="s">
        <v>11</v>
      </c>
      <c r="B11586" s="14" t="s">
        <v>12</v>
      </c>
      <c r="C11586" s="40" t="s">
        <v>27736</v>
      </c>
      <c r="D11586" s="14" t="s">
        <v>27737</v>
      </c>
      <c r="E11586" s="13" t="s">
        <v>27738</v>
      </c>
      <c r="F11586" s="14" t="s">
        <v>27739</v>
      </c>
      <c r="G11586" s="14" t="s">
        <v>12479</v>
      </c>
      <c r="H11586" s="41" t="s">
        <v>6712</v>
      </c>
      <c r="I11586" s="42" t="s">
        <v>85</v>
      </c>
      <c r="J11586" s="51">
        <f t="shared" si="1"/>
        <v>38</v>
      </c>
      <c r="K11586" s="7" t="str">
        <f t="shared" si="2"/>
        <v>ENG30-10078806-nseljak</v>
      </c>
      <c r="L11586" s="7" t="str">
        <f>ifna(VLOOKUP(K11586,'Лист1'!D:E,2,false))</f>
        <v/>
      </c>
      <c r="M11586" s="9"/>
      <c r="N11586" s="9"/>
      <c r="O11586" s="9"/>
      <c r="P11586" s="9"/>
      <c r="Q11586" s="9"/>
      <c r="R11586" s="9"/>
    </row>
    <row r="11587" ht="15.75" customHeight="1">
      <c r="A11587" s="14" t="s">
        <v>11</v>
      </c>
      <c r="B11587" s="14" t="s">
        <v>12</v>
      </c>
      <c r="C11587" s="40" t="s">
        <v>27740</v>
      </c>
      <c r="D11587" s="14" t="s">
        <v>27741</v>
      </c>
      <c r="E11587" s="13" t="s">
        <v>27742</v>
      </c>
      <c r="F11587" s="14" t="s">
        <v>27740</v>
      </c>
      <c r="G11587" s="14" t="s">
        <v>6849</v>
      </c>
      <c r="H11587" s="41" t="s">
        <v>6712</v>
      </c>
      <c r="I11587" s="42" t="s">
        <v>85</v>
      </c>
      <c r="J11587" s="51">
        <f t="shared" si="1"/>
        <v>63</v>
      </c>
      <c r="K11587" s="7" t="str">
        <f t="shared" si="2"/>
        <v>ENG30-10080869-notac</v>
      </c>
      <c r="L11587" s="7" t="str">
        <f>ifna(VLOOKUP(K11587,'Лист1'!D:E,2,false))</f>
        <v/>
      </c>
      <c r="M11587" s="9"/>
      <c r="N11587" s="9"/>
      <c r="O11587" s="9"/>
      <c r="P11587" s="9"/>
      <c r="Q11587" s="9"/>
      <c r="R11587" s="9"/>
    </row>
    <row r="11588" ht="15.75" customHeight="1">
      <c r="A11588" s="14" t="s">
        <v>11</v>
      </c>
      <c r="B11588" s="14" t="s">
        <v>12</v>
      </c>
      <c r="C11588" s="40" t="s">
        <v>27743</v>
      </c>
      <c r="D11588" s="14" t="s">
        <v>27744</v>
      </c>
      <c r="E11588" s="13" t="s">
        <v>27745</v>
      </c>
      <c r="F11588" s="14" t="s">
        <v>27746</v>
      </c>
      <c r="G11588" s="14" t="s">
        <v>8285</v>
      </c>
      <c r="H11588" s="41" t="s">
        <v>6712</v>
      </c>
      <c r="I11588" s="42" t="s">
        <v>85</v>
      </c>
      <c r="J11588" s="55">
        <f t="shared" si="1"/>
        <v>22</v>
      </c>
      <c r="K11588" s="7" t="str">
        <f t="shared" si="2"/>
        <v>ENG30-10082997-nfederalista</v>
      </c>
      <c r="L11588" s="7" t="str">
        <f>ifna(VLOOKUP(K11588,'Лист1'!D:E,2,false))</f>
        <v/>
      </c>
      <c r="M11588" s="9"/>
      <c r="N11588" s="9"/>
      <c r="O11588" s="9"/>
      <c r="P11588" s="9"/>
      <c r="Q11588" s="9"/>
      <c r="R11588" s="9"/>
    </row>
    <row r="11589" ht="15.75" customHeight="1">
      <c r="A11589" s="14" t="s">
        <v>11</v>
      </c>
      <c r="B11589" s="14" t="s">
        <v>12</v>
      </c>
      <c r="C11589" s="40" t="s">
        <v>27747</v>
      </c>
      <c r="D11589" s="14" t="s">
        <v>27748</v>
      </c>
      <c r="E11589" s="13" t="s">
        <v>27749</v>
      </c>
      <c r="F11589" s="14" t="s">
        <v>27747</v>
      </c>
      <c r="G11589" s="14" t="s">
        <v>6772</v>
      </c>
      <c r="H11589" s="41" t="s">
        <v>6712</v>
      </c>
      <c r="I11589" s="42" t="s">
        <v>85</v>
      </c>
      <c r="J11589" s="39">
        <f t="shared" si="1"/>
        <v>56</v>
      </c>
      <c r="K11589" s="7" t="str">
        <f t="shared" si="2"/>
        <v>ENG30-10084181-nsestra</v>
      </c>
      <c r="L11589" s="7" t="str">
        <f>ifna(VLOOKUP(K11589,'Лист1'!D:E,2,false))</f>
        <v/>
      </c>
      <c r="M11589" s="9"/>
      <c r="N11589" s="9"/>
      <c r="O11589" s="9"/>
      <c r="P11589" s="9"/>
      <c r="Q11589" s="9"/>
      <c r="R11589" s="9"/>
    </row>
    <row r="11590" ht="15.75" customHeight="1">
      <c r="A11590" s="14" t="s">
        <v>11</v>
      </c>
      <c r="B11590" s="14" t="s">
        <v>12</v>
      </c>
      <c r="C11590" s="40" t="s">
        <v>27555</v>
      </c>
      <c r="D11590" s="14" t="s">
        <v>27750</v>
      </c>
      <c r="E11590" s="13" t="s">
        <v>27751</v>
      </c>
      <c r="F11590" s="14" t="s">
        <v>27752</v>
      </c>
      <c r="G11590" s="14" t="s">
        <v>6849</v>
      </c>
      <c r="H11590" s="41" t="s">
        <v>6712</v>
      </c>
      <c r="I11590" s="42" t="s">
        <v>85</v>
      </c>
      <c r="J11590" s="46">
        <f t="shared" si="1"/>
        <v>18</v>
      </c>
      <c r="K11590" s="7" t="str">
        <f t="shared" si="2"/>
        <v>ENG30-10084295-ndete</v>
      </c>
      <c r="L11590" s="7" t="str">
        <f>ifna(VLOOKUP(K11590,'Лист1'!D:E,2,false))</f>
        <v/>
      </c>
      <c r="M11590" s="9"/>
      <c r="N11590" s="9"/>
      <c r="O11590" s="9"/>
      <c r="P11590" s="9"/>
      <c r="Q11590" s="9"/>
      <c r="R11590" s="9"/>
    </row>
    <row r="11591" ht="15.75" customHeight="1">
      <c r="A11591" s="14" t="s">
        <v>11</v>
      </c>
      <c r="B11591" s="14" t="s">
        <v>12</v>
      </c>
      <c r="C11591" s="40" t="s">
        <v>27753</v>
      </c>
      <c r="D11591" s="14" t="s">
        <v>27750</v>
      </c>
      <c r="E11591" s="13" t="s">
        <v>27751</v>
      </c>
      <c r="F11591" s="14" t="s">
        <v>27752</v>
      </c>
      <c r="G11591" s="14" t="s">
        <v>6849</v>
      </c>
      <c r="H11591" s="41" t="s">
        <v>6712</v>
      </c>
      <c r="I11591" s="42" t="s">
        <v>85</v>
      </c>
      <c r="J11591" s="22">
        <f t="shared" si="1"/>
        <v>18</v>
      </c>
      <c r="K11591" s="7" t="str">
        <f t="shared" si="2"/>
        <v>ENG30-10084295-ndevojčica</v>
      </c>
      <c r="L11591" s="7" t="str">
        <f>ifna(VLOOKUP(K11591,'Лист1'!D:E,2,false))</f>
        <v/>
      </c>
      <c r="M11591" s="9"/>
      <c r="N11591" s="9"/>
      <c r="O11591" s="9"/>
      <c r="P11591" s="9"/>
      <c r="Q11591" s="9"/>
      <c r="R11591" s="9"/>
    </row>
    <row r="11592" ht="15.75" customHeight="1">
      <c r="A11592" s="14" t="s">
        <v>11</v>
      </c>
      <c r="B11592" s="14" t="s">
        <v>12</v>
      </c>
      <c r="C11592" s="40" t="s">
        <v>27754</v>
      </c>
      <c r="D11592" s="14" t="s">
        <v>27755</v>
      </c>
      <c r="E11592" s="13" t="s">
        <v>27756</v>
      </c>
      <c r="F11592" s="14" t="s">
        <v>27757</v>
      </c>
      <c r="G11592" s="14" t="s">
        <v>6849</v>
      </c>
      <c r="H11592" s="41" t="s">
        <v>6712</v>
      </c>
      <c r="I11592" s="42" t="s">
        <v>85</v>
      </c>
      <c r="J11592" s="45">
        <f t="shared" si="1"/>
        <v>39</v>
      </c>
      <c r="K11592" s="7" t="str">
        <f t="shared" si="2"/>
        <v>ENG30-10100761-nbudala</v>
      </c>
      <c r="L11592" s="7" t="str">
        <f>ifna(VLOOKUP(K11592,'Лист1'!D:E,2,false))</f>
        <v/>
      </c>
      <c r="M11592" s="9"/>
      <c r="N11592" s="9"/>
      <c r="O11592" s="9"/>
      <c r="P11592" s="9"/>
      <c r="Q11592" s="9"/>
      <c r="R11592" s="9"/>
    </row>
    <row r="11593" ht="15.75" customHeight="1">
      <c r="A11593" s="14" t="s">
        <v>11</v>
      </c>
      <c r="B11593" s="14" t="s">
        <v>12</v>
      </c>
      <c r="C11593" s="40" t="s">
        <v>27758</v>
      </c>
      <c r="D11593" s="14" t="s">
        <v>27759</v>
      </c>
      <c r="E11593" s="13" t="s">
        <v>27760</v>
      </c>
      <c r="F11593" s="14" t="s">
        <v>27761</v>
      </c>
      <c r="G11593" s="14" t="s">
        <v>11306</v>
      </c>
      <c r="H11593" s="41" t="s">
        <v>6712</v>
      </c>
      <c r="I11593" s="42" t="s">
        <v>85</v>
      </c>
      <c r="J11593" s="47">
        <f t="shared" si="1"/>
        <v>35</v>
      </c>
      <c r="K11593" s="7" t="str">
        <f t="shared" si="2"/>
        <v>ENG30-10101634-nfudbaler</v>
      </c>
      <c r="L11593" s="7" t="str">
        <f>ifna(VLOOKUP(K11593,'Лист1'!D:E,2,false))</f>
        <v/>
      </c>
      <c r="M11593" s="9"/>
      <c r="N11593" s="9"/>
      <c r="O11593" s="9"/>
      <c r="P11593" s="9"/>
      <c r="Q11593" s="9"/>
      <c r="R11593" s="9"/>
    </row>
    <row r="11594" ht="15.75" customHeight="1">
      <c r="A11594" s="14" t="s">
        <v>11</v>
      </c>
      <c r="B11594" s="14" t="s">
        <v>12</v>
      </c>
      <c r="C11594" s="40" t="s">
        <v>27762</v>
      </c>
      <c r="D11594" s="14" t="s">
        <v>27763</v>
      </c>
      <c r="E11594" s="13" t="s">
        <v>27764</v>
      </c>
      <c r="F11594" s="14" t="s">
        <v>27762</v>
      </c>
      <c r="G11594" s="14" t="s">
        <v>6772</v>
      </c>
      <c r="H11594" s="41" t="s">
        <v>6712</v>
      </c>
      <c r="I11594" s="42" t="s">
        <v>85</v>
      </c>
      <c r="J11594" s="27">
        <f t="shared" si="1"/>
        <v>23</v>
      </c>
      <c r="K11594" s="7" t="str">
        <f t="shared" si="2"/>
        <v>ENG30-10102369-npredak</v>
      </c>
      <c r="L11594" s="7" t="str">
        <f>ifna(VLOOKUP(K11594,'Лист1'!D:E,2,false))</f>
        <v/>
      </c>
      <c r="M11594" s="9"/>
      <c r="N11594" s="9"/>
      <c r="O11594" s="9"/>
      <c r="P11594" s="9"/>
      <c r="Q11594" s="9"/>
      <c r="R11594" s="9"/>
    </row>
    <row r="11595" ht="15.75" customHeight="1">
      <c r="A11595" s="14" t="s">
        <v>11</v>
      </c>
      <c r="B11595" s="14" t="s">
        <v>12</v>
      </c>
      <c r="C11595" s="40" t="s">
        <v>27765</v>
      </c>
      <c r="D11595" s="14" t="s">
        <v>27766</v>
      </c>
      <c r="E11595" s="13" t="s">
        <v>27767</v>
      </c>
      <c r="F11595" s="14" t="s">
        <v>27768</v>
      </c>
      <c r="G11595" s="14" t="s">
        <v>6849</v>
      </c>
      <c r="H11595" s="41" t="s">
        <v>6712</v>
      </c>
      <c r="I11595" s="42" t="s">
        <v>85</v>
      </c>
      <c r="J11595" s="124">
        <f t="shared" si="1"/>
        <v>34</v>
      </c>
      <c r="K11595" s="7" t="str">
        <f t="shared" si="2"/>
        <v>ENG30-10103485-nstranac</v>
      </c>
      <c r="L11595" s="7" t="str">
        <f>ifna(VLOOKUP(K11595,'Лист1'!D:E,2,false))</f>
        <v/>
      </c>
      <c r="M11595" s="9"/>
      <c r="N11595" s="9"/>
      <c r="O11595" s="9"/>
      <c r="P11595" s="9"/>
      <c r="Q11595" s="9"/>
      <c r="R11595" s="9"/>
    </row>
    <row r="11596" ht="15.75" customHeight="1">
      <c r="A11596" s="14" t="s">
        <v>11</v>
      </c>
      <c r="B11596" s="14" t="s">
        <v>12</v>
      </c>
      <c r="C11596" s="40" t="s">
        <v>27769</v>
      </c>
      <c r="D11596" s="14" t="s">
        <v>27770</v>
      </c>
      <c r="E11596" s="13" t="s">
        <v>27771</v>
      </c>
      <c r="F11596" s="14" t="s">
        <v>27772</v>
      </c>
      <c r="G11596" s="14" t="s">
        <v>8448</v>
      </c>
      <c r="H11596" s="41" t="s">
        <v>6712</v>
      </c>
      <c r="I11596" s="42" t="s">
        <v>85</v>
      </c>
      <c r="J11596" s="33">
        <f t="shared" si="1"/>
        <v>34</v>
      </c>
      <c r="K11596" s="7" t="str">
        <f t="shared" si="2"/>
        <v>ENG30-10104209-nšef</v>
      </c>
      <c r="L11596" s="7" t="str">
        <f>ifna(VLOOKUP(K11596,'Лист1'!D:E,2,false))</f>
        <v/>
      </c>
      <c r="M11596" s="9"/>
      <c r="N11596" s="9"/>
      <c r="O11596" s="9"/>
      <c r="P11596" s="9"/>
      <c r="Q11596" s="9"/>
      <c r="R11596" s="9"/>
    </row>
    <row r="11597" ht="15.75" customHeight="1">
      <c r="A11597" s="14" t="s">
        <v>11</v>
      </c>
      <c r="B11597" s="14" t="s">
        <v>12</v>
      </c>
      <c r="C11597" s="40" t="s">
        <v>11301</v>
      </c>
      <c r="D11597" s="14" t="s">
        <v>27773</v>
      </c>
      <c r="E11597" s="13" t="s">
        <v>27774</v>
      </c>
      <c r="F11597" s="14" t="s">
        <v>11301</v>
      </c>
      <c r="G11597" s="14" t="s">
        <v>9963</v>
      </c>
      <c r="H11597" s="41" t="s">
        <v>6712</v>
      </c>
      <c r="I11597" s="42" t="s">
        <v>85</v>
      </c>
      <c r="J11597" s="47">
        <f t="shared" si="1"/>
        <v>41</v>
      </c>
      <c r="K11597" s="7" t="str">
        <f t="shared" si="2"/>
        <v>ENG30-10105733-nkrilo</v>
      </c>
      <c r="L11597" s="7" t="str">
        <f>ifna(VLOOKUP(K11597,'Лист1'!D:E,2,false))</f>
        <v/>
      </c>
      <c r="M11597" s="9"/>
      <c r="N11597" s="9"/>
      <c r="O11597" s="9"/>
      <c r="P11597" s="9"/>
      <c r="Q11597" s="9"/>
      <c r="R11597" s="9"/>
    </row>
    <row r="11598" ht="15.75" customHeight="1">
      <c r="A11598" s="14" t="s">
        <v>11</v>
      </c>
      <c r="B11598" s="14" t="s">
        <v>12</v>
      </c>
      <c r="C11598" s="40" t="s">
        <v>27775</v>
      </c>
      <c r="D11598" s="14" t="s">
        <v>27776</v>
      </c>
      <c r="E11598" s="13" t="s">
        <v>27777</v>
      </c>
      <c r="F11598" s="14" t="s">
        <v>27778</v>
      </c>
      <c r="G11598" s="14" t="s">
        <v>10445</v>
      </c>
      <c r="H11598" s="41" t="s">
        <v>6712</v>
      </c>
      <c r="I11598" s="42" t="s">
        <v>85</v>
      </c>
      <c r="J11598" s="53">
        <f t="shared" si="1"/>
        <v>50</v>
      </c>
      <c r="K11598" s="7" t="str">
        <f t="shared" si="2"/>
        <v>ENG30-10107303-nosnivač</v>
      </c>
      <c r="L11598" s="7" t="str">
        <f>ifna(VLOOKUP(K11598,'Лист1'!D:E,2,false))</f>
        <v/>
      </c>
      <c r="M11598" s="9"/>
      <c r="N11598" s="9"/>
      <c r="O11598" s="9"/>
      <c r="P11598" s="9"/>
      <c r="Q11598" s="9"/>
      <c r="R11598" s="9"/>
    </row>
    <row r="11599" ht="15.75" customHeight="1">
      <c r="A11599" s="14" t="s">
        <v>11</v>
      </c>
      <c r="B11599" s="14" t="s">
        <v>12</v>
      </c>
      <c r="C11599" s="40" t="s">
        <v>27740</v>
      </c>
      <c r="D11599" s="14" t="s">
        <v>27776</v>
      </c>
      <c r="E11599" s="13" t="s">
        <v>27777</v>
      </c>
      <c r="F11599" s="14" t="s">
        <v>27778</v>
      </c>
      <c r="G11599" s="14" t="s">
        <v>10445</v>
      </c>
      <c r="H11599" s="41" t="s">
        <v>6712</v>
      </c>
      <c r="I11599" s="42" t="s">
        <v>85</v>
      </c>
      <c r="J11599" s="39">
        <f t="shared" si="1"/>
        <v>50</v>
      </c>
      <c r="K11599" s="7" t="str">
        <f t="shared" si="2"/>
        <v>ENG30-10107303-notac</v>
      </c>
      <c r="L11599" s="7" t="str">
        <f>ifna(VLOOKUP(K11599,'Лист1'!D:E,2,false))</f>
        <v/>
      </c>
      <c r="M11599" s="9"/>
      <c r="N11599" s="9"/>
      <c r="O11599" s="9"/>
      <c r="P11599" s="9"/>
      <c r="Q11599" s="9"/>
      <c r="R11599" s="9"/>
    </row>
    <row r="11600" ht="15.75" customHeight="1">
      <c r="A11600" s="14" t="s">
        <v>11</v>
      </c>
      <c r="B11600" s="14" t="s">
        <v>12</v>
      </c>
      <c r="C11600" s="40" t="s">
        <v>6709</v>
      </c>
      <c r="D11600" s="14" t="s">
        <v>27779</v>
      </c>
      <c r="E11600" s="13" t="s">
        <v>27780</v>
      </c>
      <c r="F11600" s="14" t="s">
        <v>6709</v>
      </c>
      <c r="G11600" s="14" t="s">
        <v>6849</v>
      </c>
      <c r="H11600" s="41" t="s">
        <v>6712</v>
      </c>
      <c r="I11600" s="42" t="s">
        <v>85</v>
      </c>
      <c r="J11600" s="82">
        <f t="shared" si="1"/>
        <v>71</v>
      </c>
      <c r="K11600" s="7" t="str">
        <f t="shared" si="2"/>
        <v>ENG30-10112591-nprijatelj</v>
      </c>
      <c r="L11600" s="7" t="str">
        <f>ifna(VLOOKUP(K11600,'Лист1'!D:E,2,false))</f>
        <v/>
      </c>
      <c r="M11600" s="9"/>
      <c r="N11600" s="9"/>
      <c r="O11600" s="9"/>
      <c r="P11600" s="9"/>
      <c r="Q11600" s="9"/>
      <c r="R11600" s="9"/>
    </row>
    <row r="11601" ht="15.75" customHeight="1">
      <c r="A11601" s="14" t="s">
        <v>11</v>
      </c>
      <c r="B11601" s="14" t="s">
        <v>12</v>
      </c>
      <c r="C11601" s="40" t="s">
        <v>27781</v>
      </c>
      <c r="D11601" s="14" t="s">
        <v>27782</v>
      </c>
      <c r="E11601" s="13" t="s">
        <v>27783</v>
      </c>
      <c r="F11601" s="14" t="s">
        <v>27781</v>
      </c>
      <c r="G11601" s="14" t="s">
        <v>6849</v>
      </c>
      <c r="H11601" s="41" t="s">
        <v>6712</v>
      </c>
      <c r="I11601" s="42" t="s">
        <v>85</v>
      </c>
      <c r="J11601" s="45">
        <f t="shared" si="1"/>
        <v>66</v>
      </c>
      <c r="K11601" s="7" t="str">
        <f t="shared" si="2"/>
        <v>ENG30-10122858-ngejša</v>
      </c>
      <c r="L11601" s="7" t="str">
        <f>ifna(VLOOKUP(K11601,'Лист1'!D:E,2,false))</f>
        <v/>
      </c>
      <c r="M11601" s="9"/>
      <c r="N11601" s="9"/>
      <c r="O11601" s="9"/>
      <c r="P11601" s="9"/>
      <c r="Q11601" s="9"/>
      <c r="R11601" s="9"/>
    </row>
    <row r="11602" ht="15.75" customHeight="1">
      <c r="A11602" s="14" t="s">
        <v>11</v>
      </c>
      <c r="B11602" s="14" t="s">
        <v>12</v>
      </c>
      <c r="C11602" s="40" t="s">
        <v>27784</v>
      </c>
      <c r="D11602" s="14" t="s">
        <v>27785</v>
      </c>
      <c r="E11602" s="13" t="s">
        <v>27786</v>
      </c>
      <c r="F11602" s="14" t="s">
        <v>27784</v>
      </c>
      <c r="G11602" s="14" t="s">
        <v>9062</v>
      </c>
      <c r="H11602" s="41" t="s">
        <v>6712</v>
      </c>
      <c r="I11602" s="42" t="s">
        <v>85</v>
      </c>
      <c r="J11602" s="28">
        <f t="shared" si="1"/>
        <v>80</v>
      </c>
      <c r="K11602" s="7" t="str">
        <f t="shared" si="2"/>
        <v>ENG30-10125786-ngeneral</v>
      </c>
      <c r="L11602" s="7" t="str">
        <f>ifna(VLOOKUP(K11602,'Лист1'!D:E,2,false))</f>
        <v/>
      </c>
      <c r="M11602" s="9"/>
      <c r="N11602" s="9"/>
      <c r="O11602" s="9"/>
      <c r="P11602" s="9"/>
      <c r="Q11602" s="9"/>
      <c r="R11602" s="9"/>
    </row>
    <row r="11603" ht="15.75" customHeight="1">
      <c r="A11603" s="14" t="s">
        <v>11</v>
      </c>
      <c r="B11603" s="14" t="s">
        <v>12</v>
      </c>
      <c r="C11603" s="40" t="s">
        <v>27787</v>
      </c>
      <c r="D11603" s="14" t="s">
        <v>27788</v>
      </c>
      <c r="E11603" s="13" t="s">
        <v>27789</v>
      </c>
      <c r="F11603" s="14" t="s">
        <v>27790</v>
      </c>
      <c r="G11603" s="14" t="s">
        <v>6988</v>
      </c>
      <c r="H11603" s="41" t="s">
        <v>6712</v>
      </c>
      <c r="I11603" s="42" t="s">
        <v>85</v>
      </c>
      <c r="J11603" s="39">
        <f t="shared" si="1"/>
        <v>23</v>
      </c>
      <c r="K11603" s="7" t="str">
        <f t="shared" si="2"/>
        <v>ENG30-10127555-ngeograf</v>
      </c>
      <c r="L11603" s="7" t="str">
        <f>ifna(VLOOKUP(K11603,'Лист1'!D:E,2,false))</f>
        <v/>
      </c>
      <c r="M11603" s="9"/>
      <c r="N11603" s="9"/>
      <c r="O11603" s="9"/>
      <c r="P11603" s="9"/>
      <c r="Q11603" s="9"/>
      <c r="R11603" s="9"/>
    </row>
    <row r="11604" ht="15.75" customHeight="1">
      <c r="A11604" s="14" t="s">
        <v>11</v>
      </c>
      <c r="B11604" s="14" t="s">
        <v>12</v>
      </c>
      <c r="C11604" s="40" t="s">
        <v>27791</v>
      </c>
      <c r="D11604" s="14" t="s">
        <v>27792</v>
      </c>
      <c r="E11604" s="13" t="s">
        <v>27793</v>
      </c>
      <c r="F11604" s="14" t="s">
        <v>27791</v>
      </c>
      <c r="G11604" s="14" t="s">
        <v>10090</v>
      </c>
      <c r="H11604" s="41" t="s">
        <v>6712</v>
      </c>
      <c r="I11604" s="42" t="s">
        <v>85</v>
      </c>
      <c r="J11604" s="58">
        <f t="shared" si="1"/>
        <v>22</v>
      </c>
      <c r="K11604" s="7" t="str">
        <f t="shared" si="2"/>
        <v>ENG30-10127689-ngeolog</v>
      </c>
      <c r="L11604" s="7" t="str">
        <f>ifna(VLOOKUP(K11604,'Лист1'!D:E,2,false))</f>
        <v/>
      </c>
      <c r="M11604" s="9"/>
      <c r="N11604" s="9"/>
      <c r="O11604" s="9"/>
      <c r="P11604" s="9"/>
      <c r="Q11604" s="9"/>
      <c r="R11604" s="9"/>
    </row>
    <row r="11605" ht="15.75" customHeight="1">
      <c r="A11605" s="14" t="s">
        <v>11</v>
      </c>
      <c r="B11605" s="14" t="s">
        <v>12</v>
      </c>
      <c r="C11605" s="40" t="s">
        <v>27290</v>
      </c>
      <c r="D11605" s="14" t="s">
        <v>27794</v>
      </c>
      <c r="E11605" s="13" t="s">
        <v>27795</v>
      </c>
      <c r="F11605" s="14" t="s">
        <v>27796</v>
      </c>
      <c r="G11605" s="14" t="s">
        <v>6849</v>
      </c>
      <c r="H11605" s="41" t="s">
        <v>6712</v>
      </c>
      <c r="I11605" s="42" t="s">
        <v>85</v>
      </c>
      <c r="J11605" s="44">
        <f t="shared" si="1"/>
        <v>47</v>
      </c>
      <c r="K11605" s="7" t="str">
        <f t="shared" si="2"/>
        <v>ENG30-10128909-ndiv</v>
      </c>
      <c r="L11605" s="7" t="str">
        <f>ifna(VLOOKUP(K11605,'Лист1'!D:E,2,false))</f>
        <v/>
      </c>
      <c r="M11605" s="9"/>
      <c r="N11605" s="9"/>
      <c r="O11605" s="9"/>
      <c r="P11605" s="9"/>
      <c r="Q11605" s="9"/>
      <c r="R11605" s="9"/>
    </row>
    <row r="11606" ht="15.75" customHeight="1">
      <c r="A11606" s="14" t="s">
        <v>11</v>
      </c>
      <c r="B11606" s="14" t="s">
        <v>12</v>
      </c>
      <c r="C11606" s="40" t="s">
        <v>27797</v>
      </c>
      <c r="D11606" s="14" t="s">
        <v>27794</v>
      </c>
      <c r="E11606" s="13" t="s">
        <v>27795</v>
      </c>
      <c r="F11606" s="14" t="s">
        <v>27796</v>
      </c>
      <c r="G11606" s="14" t="s">
        <v>6849</v>
      </c>
      <c r="H11606" s="41" t="s">
        <v>6712</v>
      </c>
      <c r="I11606" s="42" t="s">
        <v>85</v>
      </c>
      <c r="J11606" s="83">
        <f t="shared" si="1"/>
        <v>47</v>
      </c>
      <c r="K11606" s="7" t="str">
        <f t="shared" si="2"/>
        <v>ENG30-10128909-nkolos</v>
      </c>
      <c r="L11606" s="7" t="str">
        <f>ifna(VLOOKUP(K11606,'Лист1'!D:E,2,false))</f>
        <v/>
      </c>
      <c r="M11606" s="9"/>
      <c r="N11606" s="9"/>
      <c r="O11606" s="9"/>
      <c r="P11606" s="9"/>
      <c r="Q11606" s="9"/>
      <c r="R11606" s="9"/>
    </row>
    <row r="11607" ht="15.75" customHeight="1">
      <c r="A11607" s="14" t="s">
        <v>11</v>
      </c>
      <c r="B11607" s="14" t="s">
        <v>12</v>
      </c>
      <c r="C11607" s="40" t="s">
        <v>27429</v>
      </c>
      <c r="D11607" s="14" t="s">
        <v>27798</v>
      </c>
      <c r="E11607" s="13" t="s">
        <v>27799</v>
      </c>
      <c r="F11607" s="14" t="s">
        <v>27800</v>
      </c>
      <c r="G11607" s="14" t="s">
        <v>6849</v>
      </c>
      <c r="H11607" s="41" t="s">
        <v>6712</v>
      </c>
      <c r="I11607" s="42" t="s">
        <v>85</v>
      </c>
      <c r="J11607" s="28">
        <f t="shared" si="1"/>
        <v>18</v>
      </c>
      <c r="K11607" s="7" t="str">
        <f t="shared" si="2"/>
        <v>ENG30-10129825-ndevojka</v>
      </c>
      <c r="L11607" s="7" t="str">
        <f>ifna(VLOOKUP(K11607,'Лист1'!D:E,2,false))</f>
        <v/>
      </c>
      <c r="M11607" s="9"/>
      <c r="N11607" s="9"/>
      <c r="O11607" s="9"/>
      <c r="P11607" s="9"/>
      <c r="Q11607" s="9"/>
      <c r="R11607" s="9"/>
    </row>
    <row r="11608" ht="15.75" customHeight="1">
      <c r="A11608" s="14" t="s">
        <v>11</v>
      </c>
      <c r="B11608" s="14" t="s">
        <v>12</v>
      </c>
      <c r="C11608" s="40" t="s">
        <v>9884</v>
      </c>
      <c r="D11608" s="14" t="s">
        <v>27801</v>
      </c>
      <c r="E11608" s="13" t="s">
        <v>27802</v>
      </c>
      <c r="F11608" s="14" t="s">
        <v>9884</v>
      </c>
      <c r="G11608" s="14" t="s">
        <v>27803</v>
      </c>
      <c r="H11608" s="41" t="s">
        <v>6712</v>
      </c>
      <c r="I11608" s="42" t="s">
        <v>85</v>
      </c>
      <c r="J11608" s="39">
        <f t="shared" si="1"/>
        <v>49</v>
      </c>
      <c r="K11608" s="7" t="str">
        <f t="shared" si="2"/>
        <v>ENG30-10134001-ngolman</v>
      </c>
      <c r="L11608" s="7" t="str">
        <f>ifna(VLOOKUP(K11608,'Лист1'!D:E,2,false))</f>
        <v/>
      </c>
      <c r="M11608" s="9"/>
      <c r="N11608" s="9"/>
      <c r="O11608" s="9"/>
      <c r="P11608" s="9"/>
      <c r="Q11608" s="9"/>
      <c r="R11608" s="9"/>
    </row>
    <row r="11609" ht="15.75" customHeight="1">
      <c r="A11609" s="14" t="s">
        <v>11</v>
      </c>
      <c r="B11609" s="14" t="s">
        <v>12</v>
      </c>
      <c r="C11609" s="40" t="s">
        <v>27804</v>
      </c>
      <c r="D11609" s="14" t="s">
        <v>27805</v>
      </c>
      <c r="E11609" s="13" t="s">
        <v>27806</v>
      </c>
      <c r="F11609" s="14" t="s">
        <v>27807</v>
      </c>
      <c r="G11609" s="14" t="s">
        <v>6772</v>
      </c>
      <c r="H11609" s="41" t="s">
        <v>6712</v>
      </c>
      <c r="I11609" s="42" t="s">
        <v>85</v>
      </c>
      <c r="J11609" s="45">
        <f t="shared" si="1"/>
        <v>25</v>
      </c>
      <c r="K11609" s="7" t="str">
        <f t="shared" si="2"/>
        <v>ENG30-10142391-ndeda</v>
      </c>
      <c r="L11609" s="7" t="str">
        <f>ifna(VLOOKUP(K11609,'Лист1'!D:E,2,false))</f>
        <v/>
      </c>
      <c r="M11609" s="9"/>
      <c r="N11609" s="9"/>
      <c r="O11609" s="9"/>
      <c r="P11609" s="9"/>
      <c r="Q11609" s="9"/>
      <c r="R11609" s="9"/>
    </row>
    <row r="11610" ht="15.75" customHeight="1">
      <c r="A11610" s="14" t="s">
        <v>11</v>
      </c>
      <c r="B11610" s="14" t="s">
        <v>12</v>
      </c>
      <c r="C11610" s="40" t="s">
        <v>27808</v>
      </c>
      <c r="D11610" s="14" t="s">
        <v>27809</v>
      </c>
      <c r="E11610" s="13" t="s">
        <v>27810</v>
      </c>
      <c r="F11610" s="14" t="s">
        <v>27808</v>
      </c>
      <c r="G11610" s="14" t="s">
        <v>9963</v>
      </c>
      <c r="H11610" s="41" t="s">
        <v>6712</v>
      </c>
      <c r="I11610" s="42" t="s">
        <v>85</v>
      </c>
      <c r="J11610" s="61">
        <f t="shared" si="1"/>
        <v>51</v>
      </c>
      <c r="K11610" s="7" t="str">
        <f t="shared" si="2"/>
        <v>ENG30-10150281-nbek</v>
      </c>
      <c r="L11610" s="7" t="str">
        <f>ifna(VLOOKUP(K11610,'Лист1'!D:E,2,false))</f>
        <v/>
      </c>
      <c r="M11610" s="9"/>
      <c r="N11610" s="9"/>
      <c r="O11610" s="9"/>
      <c r="P11610" s="9"/>
      <c r="Q11610" s="9"/>
      <c r="R11610" s="9"/>
    </row>
    <row r="11611" ht="15.75" customHeight="1">
      <c r="A11611" s="14" t="s">
        <v>11</v>
      </c>
      <c r="B11611" s="14" t="s">
        <v>12</v>
      </c>
      <c r="C11611" s="40" t="s">
        <v>21551</v>
      </c>
      <c r="D11611" s="14" t="s">
        <v>27811</v>
      </c>
      <c r="E11611" s="13" t="s">
        <v>27812</v>
      </c>
      <c r="F11611" s="14" t="s">
        <v>21551</v>
      </c>
      <c r="G11611" s="14" t="s">
        <v>6849</v>
      </c>
      <c r="H11611" s="41" t="s">
        <v>6712</v>
      </c>
      <c r="I11611" s="42" t="s">
        <v>85</v>
      </c>
      <c r="J11611" s="60">
        <f t="shared" si="1"/>
        <v>46</v>
      </c>
      <c r="K11611" s="7" t="str">
        <f t="shared" si="2"/>
        <v>ENG30-10150940-ngost</v>
      </c>
      <c r="L11611" s="7" t="str">
        <f>ifna(VLOOKUP(K11611,'Лист1'!D:E,2,false))</f>
        <v/>
      </c>
      <c r="M11611" s="9"/>
      <c r="N11611" s="9"/>
      <c r="O11611" s="9"/>
      <c r="P11611" s="9"/>
      <c r="Q11611" s="9"/>
      <c r="R11611" s="9"/>
    </row>
    <row r="11612" ht="15.75" customHeight="1">
      <c r="A11612" s="14" t="s">
        <v>11</v>
      </c>
      <c r="B11612" s="14" t="s">
        <v>12</v>
      </c>
      <c r="C11612" s="40" t="s">
        <v>21551</v>
      </c>
      <c r="D11612" s="14" t="s">
        <v>27813</v>
      </c>
      <c r="E11612" s="13" t="s">
        <v>27814</v>
      </c>
      <c r="F11612" s="14" t="s">
        <v>27815</v>
      </c>
      <c r="G11612" s="14" t="s">
        <v>7632</v>
      </c>
      <c r="H11612" s="41" t="s">
        <v>6712</v>
      </c>
      <c r="I11612" s="42" t="s">
        <v>85</v>
      </c>
      <c r="J11612" s="46">
        <f t="shared" si="1"/>
        <v>33</v>
      </c>
      <c r="K11612" s="7" t="str">
        <f t="shared" si="2"/>
        <v>ENG30-10151133-ngost</v>
      </c>
      <c r="L11612" s="7" t="str">
        <f>ifna(VLOOKUP(K11612,'Лист1'!D:E,2,false))</f>
        <v/>
      </c>
      <c r="M11612" s="9"/>
      <c r="N11612" s="9"/>
      <c r="O11612" s="9"/>
      <c r="P11612" s="9"/>
      <c r="Q11612" s="9"/>
      <c r="R11612" s="9"/>
    </row>
    <row r="11613" ht="15.75" customHeight="1">
      <c r="A11613" s="14" t="s">
        <v>11</v>
      </c>
      <c r="B11613" s="14" t="s">
        <v>12</v>
      </c>
      <c r="C11613" s="40" t="s">
        <v>21271</v>
      </c>
      <c r="D11613" s="14" t="s">
        <v>27816</v>
      </c>
      <c r="E11613" s="13" t="s">
        <v>27817</v>
      </c>
      <c r="F11613" s="14" t="s">
        <v>27818</v>
      </c>
      <c r="G11613" s="14" t="s">
        <v>6849</v>
      </c>
      <c r="H11613" s="41" t="s">
        <v>6712</v>
      </c>
      <c r="I11613" s="42" t="s">
        <v>85</v>
      </c>
      <c r="J11613" s="46">
        <f t="shared" si="1"/>
        <v>32</v>
      </c>
      <c r="K11613" s="7" t="str">
        <f t="shared" si="2"/>
        <v>ENG30-10162991-nglava</v>
      </c>
      <c r="L11613" s="7" t="str">
        <f>ifna(VLOOKUP(K11613,'Лист1'!D:E,2,false))</f>
        <v/>
      </c>
      <c r="M11613" s="9"/>
      <c r="N11613" s="9"/>
      <c r="O11613" s="9"/>
      <c r="P11613" s="9"/>
      <c r="Q11613" s="9"/>
      <c r="R11613" s="9"/>
    </row>
    <row r="11614" ht="15.75" customHeight="1">
      <c r="A11614" s="14" t="s">
        <v>11</v>
      </c>
      <c r="B11614" s="14" t="s">
        <v>12</v>
      </c>
      <c r="C11614" s="40" t="s">
        <v>27420</v>
      </c>
      <c r="D11614" s="14" t="s">
        <v>27819</v>
      </c>
      <c r="E11614" s="13" t="s">
        <v>27820</v>
      </c>
      <c r="F11614" s="14" t="s">
        <v>27821</v>
      </c>
      <c r="G11614" s="14" t="s">
        <v>6849</v>
      </c>
      <c r="H11614" s="41" t="s">
        <v>6712</v>
      </c>
      <c r="I11614" s="42" t="s">
        <v>85</v>
      </c>
      <c r="J11614" s="39">
        <f t="shared" si="1"/>
        <v>20</v>
      </c>
      <c r="K11614" s="7" t="str">
        <f t="shared" si="2"/>
        <v>ENG30-10164233-ndirektor</v>
      </c>
      <c r="L11614" s="7" t="str">
        <f>ifna(VLOOKUP(K11614,'Лист1'!D:E,2,false))</f>
        <v/>
      </c>
      <c r="M11614" s="9"/>
      <c r="N11614" s="9"/>
      <c r="O11614" s="9"/>
      <c r="P11614" s="9"/>
      <c r="Q11614" s="9"/>
      <c r="R11614" s="9"/>
    </row>
    <row r="11615" ht="15.75" customHeight="1">
      <c r="A11615" s="14" t="s">
        <v>11</v>
      </c>
      <c r="B11615" s="14" t="s">
        <v>12</v>
      </c>
      <c r="C11615" s="40" t="s">
        <v>23718</v>
      </c>
      <c r="D11615" s="14" t="s">
        <v>27822</v>
      </c>
      <c r="E11615" s="13" t="s">
        <v>27823</v>
      </c>
      <c r="F11615" s="14" t="s">
        <v>23718</v>
      </c>
      <c r="G11615" s="14" t="s">
        <v>19258</v>
      </c>
      <c r="H11615" s="41" t="s">
        <v>6712</v>
      </c>
      <c r="I11615" s="42" t="s">
        <v>85</v>
      </c>
      <c r="J11615" s="61">
        <f t="shared" si="1"/>
        <v>123</v>
      </c>
      <c r="K11615" s="7" t="str">
        <f t="shared" si="2"/>
        <v>ENG30-10173086-nheroj</v>
      </c>
      <c r="L11615" s="7" t="str">
        <f>ifna(VLOOKUP(K11615,'Лист1'!D:E,2,false))</f>
        <v/>
      </c>
      <c r="M11615" s="9"/>
      <c r="N11615" s="9"/>
      <c r="O11615" s="9"/>
      <c r="P11615" s="9"/>
      <c r="Q11615" s="9"/>
      <c r="R11615" s="9"/>
    </row>
    <row r="11616" ht="15.75" customHeight="1">
      <c r="A11616" s="14" t="s">
        <v>11</v>
      </c>
      <c r="B11616" s="14" t="s">
        <v>12</v>
      </c>
      <c r="C11616" s="40" t="s">
        <v>27824</v>
      </c>
      <c r="D11616" s="14" t="s">
        <v>27825</v>
      </c>
      <c r="E11616" s="13" t="s">
        <v>27826</v>
      </c>
      <c r="F11616" s="14" t="s">
        <v>27827</v>
      </c>
      <c r="G11616" s="14" t="s">
        <v>8069</v>
      </c>
      <c r="H11616" s="41" t="s">
        <v>6712</v>
      </c>
      <c r="I11616" s="42" t="s">
        <v>85</v>
      </c>
      <c r="J11616" s="45">
        <f t="shared" si="1"/>
        <v>86</v>
      </c>
      <c r="K11616" s="7" t="str">
        <f t="shared" si="2"/>
        <v>ENG30-10173895-nheteroseksualac</v>
      </c>
      <c r="L11616" s="7" t="str">
        <f>ifna(VLOOKUP(K11616,'Лист1'!D:E,2,false))</f>
        <v/>
      </c>
      <c r="M11616" s="9"/>
      <c r="N11616" s="9"/>
      <c r="O11616" s="9"/>
      <c r="P11616" s="9"/>
      <c r="Q11616" s="9"/>
      <c r="R11616" s="9"/>
    </row>
    <row r="11617" ht="15.75" customHeight="1">
      <c r="A11617" s="14" t="s">
        <v>11</v>
      </c>
      <c r="B11617" s="14" t="s">
        <v>12</v>
      </c>
      <c r="C11617" s="40" t="s">
        <v>27828</v>
      </c>
      <c r="D11617" s="14" t="s">
        <v>27829</v>
      </c>
      <c r="E11617" s="13" t="s">
        <v>27830</v>
      </c>
      <c r="F11617" s="14" t="s">
        <v>27831</v>
      </c>
      <c r="G11617" s="14" t="s">
        <v>8599</v>
      </c>
      <c r="H11617" s="41" t="s">
        <v>6712</v>
      </c>
      <c r="I11617" s="42" t="s">
        <v>85</v>
      </c>
      <c r="J11617" s="29">
        <f t="shared" si="1"/>
        <v>68</v>
      </c>
      <c r="K11617" s="7" t="str">
        <f t="shared" si="2"/>
        <v>ENG30-10177150-nistoričar</v>
      </c>
      <c r="L11617" s="7" t="str">
        <f>ifna(VLOOKUP(K11617,'Лист1'!D:E,2,false))</f>
        <v/>
      </c>
      <c r="M11617" s="9"/>
      <c r="N11617" s="9"/>
      <c r="O11617" s="9"/>
      <c r="P11617" s="9"/>
      <c r="Q11617" s="9"/>
      <c r="R11617" s="9"/>
    </row>
    <row r="11618" ht="15.75" customHeight="1">
      <c r="A11618" s="14" t="s">
        <v>11</v>
      </c>
      <c r="B11618" s="14" t="s">
        <v>12</v>
      </c>
      <c r="C11618" s="40" t="s">
        <v>27832</v>
      </c>
      <c r="D11618" s="14" t="s">
        <v>27833</v>
      </c>
      <c r="E11618" s="13" t="s">
        <v>27834</v>
      </c>
      <c r="F11618" s="14" t="s">
        <v>27835</v>
      </c>
      <c r="G11618" s="14" t="s">
        <v>8069</v>
      </c>
      <c r="H11618" s="41" t="s">
        <v>6712</v>
      </c>
      <c r="I11618" s="42" t="s">
        <v>85</v>
      </c>
      <c r="J11618" s="50">
        <f t="shared" si="1"/>
        <v>90</v>
      </c>
      <c r="K11618" s="7" t="str">
        <f t="shared" si="2"/>
        <v>ENG30-10182913-ngej</v>
      </c>
      <c r="L11618" s="7" t="str">
        <f>ifna(VLOOKUP(K11618,'Лист1'!D:E,2,false))</f>
        <v/>
      </c>
      <c r="M11618" s="9"/>
      <c r="N11618" s="9"/>
      <c r="O11618" s="9"/>
      <c r="P11618" s="9"/>
      <c r="Q11618" s="9"/>
      <c r="R11618" s="9"/>
    </row>
    <row r="11619" ht="15.75" customHeight="1">
      <c r="A11619" s="14" t="s">
        <v>11</v>
      </c>
      <c r="B11619" s="14" t="s">
        <v>12</v>
      </c>
      <c r="C11619" s="40" t="s">
        <v>25687</v>
      </c>
      <c r="D11619" s="14" t="s">
        <v>27836</v>
      </c>
      <c r="E11619" s="13" t="s">
        <v>27837</v>
      </c>
      <c r="F11619" s="14" t="s">
        <v>27838</v>
      </c>
      <c r="G11619" s="14" t="s">
        <v>6772</v>
      </c>
      <c r="H11619" s="41" t="s">
        <v>6712</v>
      </c>
      <c r="I11619" s="42" t="s">
        <v>85</v>
      </c>
      <c r="J11619" s="48">
        <f t="shared" si="1"/>
        <v>46</v>
      </c>
      <c r="K11619" s="7" t="str">
        <f t="shared" si="2"/>
        <v>ENG30-10184946-nnada</v>
      </c>
      <c r="L11619" s="7" t="str">
        <f>ifna(VLOOKUP(K11619,'Лист1'!D:E,2,false))</f>
        <v/>
      </c>
      <c r="M11619" s="9"/>
      <c r="N11619" s="9"/>
      <c r="O11619" s="9"/>
      <c r="P11619" s="9"/>
      <c r="Q11619" s="9"/>
      <c r="R11619" s="9"/>
    </row>
    <row r="11620" ht="15.75" customHeight="1">
      <c r="A11620" s="14" t="s">
        <v>11</v>
      </c>
      <c r="B11620" s="14" t="s">
        <v>12</v>
      </c>
      <c r="C11620" s="40" t="s">
        <v>14812</v>
      </c>
      <c r="D11620" s="14" t="s">
        <v>27839</v>
      </c>
      <c r="E11620" s="13" t="s">
        <v>27840</v>
      </c>
      <c r="F11620" s="14" t="s">
        <v>14812</v>
      </c>
      <c r="G11620" s="14" t="s">
        <v>6849</v>
      </c>
      <c r="H11620" s="41" t="s">
        <v>6712</v>
      </c>
      <c r="I11620" s="42" t="s">
        <v>85</v>
      </c>
      <c r="J11620" s="43">
        <f t="shared" si="1"/>
        <v>118</v>
      </c>
      <c r="K11620" s="7" t="str">
        <f t="shared" si="2"/>
        <v>ENG30-10187130-ndomaćin</v>
      </c>
      <c r="L11620" s="7" t="str">
        <f>ifna(VLOOKUP(K11620,'Лист1'!D:E,2,false))</f>
        <v/>
      </c>
      <c r="M11620" s="9"/>
      <c r="N11620" s="9"/>
      <c r="O11620" s="9"/>
      <c r="P11620" s="9"/>
      <c r="Q11620" s="9"/>
      <c r="R11620" s="9"/>
    </row>
    <row r="11621" ht="15.75" customHeight="1">
      <c r="A11621" s="14" t="s">
        <v>11</v>
      </c>
      <c r="B11621" s="14" t="s">
        <v>12</v>
      </c>
      <c r="C11621" s="40" t="s">
        <v>27841</v>
      </c>
      <c r="D11621" s="14" t="s">
        <v>27842</v>
      </c>
      <c r="E11621" s="13" t="s">
        <v>27843</v>
      </c>
      <c r="F11621" s="14" t="s">
        <v>27844</v>
      </c>
      <c r="G11621" s="14" t="s">
        <v>7719</v>
      </c>
      <c r="H11621" s="41" t="s">
        <v>6712</v>
      </c>
      <c r="I11621" s="42" t="s">
        <v>85</v>
      </c>
      <c r="J11621" s="38">
        <f t="shared" si="1"/>
        <v>96</v>
      </c>
      <c r="K11621" s="7" t="str">
        <f t="shared" si="2"/>
        <v>ENG30-10187557-ntalac</v>
      </c>
      <c r="L11621" s="7" t="str">
        <f>ifna(VLOOKUP(K11621,'Лист1'!D:E,2,false))</f>
        <v/>
      </c>
      <c r="M11621" s="9"/>
      <c r="N11621" s="9"/>
      <c r="O11621" s="9"/>
      <c r="P11621" s="9"/>
      <c r="Q11621" s="9"/>
      <c r="R11621" s="9"/>
    </row>
    <row r="11622" ht="15.75" customHeight="1">
      <c r="A11622" s="14" t="s">
        <v>11</v>
      </c>
      <c r="B11622" s="14" t="s">
        <v>12</v>
      </c>
      <c r="C11622" s="40" t="s">
        <v>20188</v>
      </c>
      <c r="D11622" s="14" t="s">
        <v>27845</v>
      </c>
      <c r="E11622" s="13" t="s">
        <v>27846</v>
      </c>
      <c r="F11622" s="14" t="s">
        <v>20188</v>
      </c>
      <c r="G11622" s="14" t="s">
        <v>6849</v>
      </c>
      <c r="H11622" s="41" t="s">
        <v>6712</v>
      </c>
      <c r="I11622" s="42" t="s">
        <v>85</v>
      </c>
      <c r="J11622" s="28">
        <f t="shared" si="1"/>
        <v>22</v>
      </c>
      <c r="K11622" s="7" t="str">
        <f t="shared" si="2"/>
        <v>ENG30-10193719-nlovac</v>
      </c>
      <c r="L11622" s="7" t="str">
        <f>ifna(VLOOKUP(K11622,'Лист1'!D:E,2,false))</f>
        <v/>
      </c>
      <c r="M11622" s="9"/>
      <c r="N11622" s="9"/>
      <c r="O11622" s="9"/>
      <c r="P11622" s="9"/>
      <c r="Q11622" s="9"/>
      <c r="R11622" s="9"/>
    </row>
    <row r="11623" ht="15.75" customHeight="1">
      <c r="A11623" s="14" t="s">
        <v>11</v>
      </c>
      <c r="B11623" s="14" t="s">
        <v>12</v>
      </c>
      <c r="C11623" s="40" t="s">
        <v>27847</v>
      </c>
      <c r="D11623" s="14" t="s">
        <v>27848</v>
      </c>
      <c r="E11623" s="13" t="s">
        <v>27849</v>
      </c>
      <c r="F11623" s="14" t="s">
        <v>27850</v>
      </c>
      <c r="G11623" s="14" t="s">
        <v>6772</v>
      </c>
      <c r="H11623" s="41" t="s">
        <v>6712</v>
      </c>
      <c r="I11623" s="42" t="s">
        <v>85</v>
      </c>
      <c r="J11623" s="28">
        <f t="shared" si="1"/>
        <v>39</v>
      </c>
      <c r="K11623" s="7" t="str">
        <f t="shared" si="2"/>
        <v>ENG30-10193967-nmuž</v>
      </c>
      <c r="L11623" s="7" t="str">
        <f>ifna(VLOOKUP(K11623,'Лист1'!D:E,2,false))</f>
        <v/>
      </c>
      <c r="M11623" s="9"/>
      <c r="N11623" s="9"/>
      <c r="O11623" s="9"/>
      <c r="P11623" s="9"/>
      <c r="Q11623" s="9"/>
      <c r="R11623" s="9"/>
    </row>
    <row r="11624" ht="15.75" customHeight="1">
      <c r="A11624" s="14" t="s">
        <v>11</v>
      </c>
      <c r="B11624" s="14" t="s">
        <v>12</v>
      </c>
      <c r="C11624" s="40" t="s">
        <v>27851</v>
      </c>
      <c r="D11624" s="14" t="s">
        <v>27848</v>
      </c>
      <c r="E11624" s="13" t="s">
        <v>27849</v>
      </c>
      <c r="F11624" s="14" t="s">
        <v>27850</v>
      </c>
      <c r="G11624" s="14" t="s">
        <v>6772</v>
      </c>
      <c r="H11624" s="41" t="s">
        <v>6712</v>
      </c>
      <c r="I11624" s="42" t="s">
        <v>85</v>
      </c>
      <c r="J11624" s="39">
        <f t="shared" si="1"/>
        <v>39</v>
      </c>
      <c r="K11624" s="7" t="str">
        <f t="shared" si="2"/>
        <v>ENG30-10193967-nsuprug</v>
      </c>
      <c r="L11624" s="7" t="str">
        <f>ifna(VLOOKUP(K11624,'Лист1'!D:E,2,false))</f>
        <v/>
      </c>
      <c r="M11624" s="9"/>
      <c r="N11624" s="9"/>
      <c r="O11624" s="9"/>
      <c r="P11624" s="9"/>
      <c r="Q11624" s="9"/>
      <c r="R11624" s="9"/>
    </row>
    <row r="11625" ht="15.75" customHeight="1">
      <c r="A11625" s="14" t="s">
        <v>11</v>
      </c>
      <c r="B11625" s="14" t="s">
        <v>12</v>
      </c>
      <c r="C11625" s="40" t="s">
        <v>27852</v>
      </c>
      <c r="D11625" s="14" t="s">
        <v>27853</v>
      </c>
      <c r="E11625" s="13" t="s">
        <v>27854</v>
      </c>
      <c r="F11625" s="14" t="s">
        <v>27855</v>
      </c>
      <c r="G11625" s="14" t="s">
        <v>6849</v>
      </c>
      <c r="H11625" s="41" t="s">
        <v>6712</v>
      </c>
      <c r="I11625" s="42" t="s">
        <v>85</v>
      </c>
      <c r="J11625" s="135">
        <f t="shared" si="1"/>
        <v>70</v>
      </c>
      <c r="K11625" s="7" t="str">
        <f t="shared" si="2"/>
        <v>ENG30-10199489-ndoseljenik</v>
      </c>
      <c r="L11625" s="7" t="str">
        <f>ifna(VLOOKUP(K11625,'Лист1'!D:E,2,false))</f>
        <v/>
      </c>
      <c r="M11625" s="9"/>
      <c r="N11625" s="9"/>
      <c r="O11625" s="9"/>
      <c r="P11625" s="9"/>
      <c r="Q11625" s="9"/>
      <c r="R11625" s="9"/>
    </row>
    <row r="11626" ht="15.75" customHeight="1">
      <c r="A11626" s="14" t="s">
        <v>11</v>
      </c>
      <c r="B11626" s="14" t="s">
        <v>12</v>
      </c>
      <c r="C11626" s="40" t="s">
        <v>27856</v>
      </c>
      <c r="D11626" s="14" t="s">
        <v>27853</v>
      </c>
      <c r="E11626" s="13" t="s">
        <v>27854</v>
      </c>
      <c r="F11626" s="14" t="s">
        <v>27855</v>
      </c>
      <c r="G11626" s="14" t="s">
        <v>6849</v>
      </c>
      <c r="H11626" s="41" t="s">
        <v>6712</v>
      </c>
      <c r="I11626" s="42" t="s">
        <v>85</v>
      </c>
      <c r="J11626" s="25">
        <f t="shared" si="1"/>
        <v>70</v>
      </c>
      <c r="K11626" s="7" t="str">
        <f t="shared" si="2"/>
        <v>ENG30-10199489-nimigrant</v>
      </c>
      <c r="L11626" s="7" t="str">
        <f>ifna(VLOOKUP(K11626,'Лист1'!D:E,2,false))</f>
        <v/>
      </c>
      <c r="M11626" s="9"/>
      <c r="N11626" s="9"/>
      <c r="O11626" s="9"/>
      <c r="P11626" s="9"/>
      <c r="Q11626" s="9"/>
      <c r="R11626" s="9"/>
    </row>
    <row r="11627" ht="15.75" customHeight="1">
      <c r="A11627" s="14" t="s">
        <v>11</v>
      </c>
      <c r="B11627" s="14" t="s">
        <v>12</v>
      </c>
      <c r="C11627" s="40" t="s">
        <v>27348</v>
      </c>
      <c r="D11627" s="14" t="s">
        <v>27857</v>
      </c>
      <c r="E11627" s="13" t="s">
        <v>27858</v>
      </c>
      <c r="F11627" s="14" t="s">
        <v>27859</v>
      </c>
      <c r="G11627" s="14" t="s">
        <v>10531</v>
      </c>
      <c r="H11627" s="41" t="s">
        <v>6712</v>
      </c>
      <c r="I11627" s="42" t="s">
        <v>85</v>
      </c>
      <c r="J11627" s="47">
        <f t="shared" si="1"/>
        <v>53</v>
      </c>
      <c r="K11627" s="7" t="str">
        <f t="shared" si="2"/>
        <v>ENG30-10206887-nstručnjak</v>
      </c>
      <c r="L11627" s="7" t="str">
        <f>ifna(VLOOKUP(K11627,'Лист1'!D:E,2,false))</f>
        <v/>
      </c>
      <c r="M11627" s="9"/>
      <c r="N11627" s="9"/>
      <c r="O11627" s="9"/>
      <c r="P11627" s="9"/>
      <c r="Q11627" s="9"/>
      <c r="R11627" s="9"/>
    </row>
    <row r="11628" ht="15.75" customHeight="1">
      <c r="A11628" s="14" t="s">
        <v>11</v>
      </c>
      <c r="B11628" s="14" t="s">
        <v>12</v>
      </c>
      <c r="C11628" s="40" t="s">
        <v>27860</v>
      </c>
      <c r="D11628" s="14" t="s">
        <v>27861</v>
      </c>
      <c r="E11628" s="13" t="s">
        <v>27862</v>
      </c>
      <c r="F11628" s="14" t="s">
        <v>27860</v>
      </c>
      <c r="G11628" s="14" t="s">
        <v>6849</v>
      </c>
      <c r="H11628" s="41" t="s">
        <v>6712</v>
      </c>
      <c r="I11628" s="42" t="s">
        <v>85</v>
      </c>
      <c r="J11628" s="83">
        <f t="shared" si="1"/>
        <v>58</v>
      </c>
      <c r="K11628" s="7" t="str">
        <f t="shared" si="2"/>
        <v>ENG30-10213652-nuljez</v>
      </c>
      <c r="L11628" s="7" t="str">
        <f>ifna(VLOOKUP(K11628,'Лист1'!D:E,2,false))</f>
        <v/>
      </c>
      <c r="M11628" s="9"/>
      <c r="N11628" s="9"/>
      <c r="O11628" s="9"/>
      <c r="P11628" s="9"/>
      <c r="Q11628" s="9"/>
      <c r="R11628" s="9"/>
    </row>
    <row r="11629" ht="15.75" customHeight="1">
      <c r="A11629" s="14" t="s">
        <v>11</v>
      </c>
      <c r="B11629" s="14" t="s">
        <v>12</v>
      </c>
      <c r="C11629" s="40" t="s">
        <v>27863</v>
      </c>
      <c r="D11629" s="14" t="s">
        <v>27864</v>
      </c>
      <c r="E11629" s="13" t="s">
        <v>27865</v>
      </c>
      <c r="F11629" s="14" t="s">
        <v>27863</v>
      </c>
      <c r="G11629" s="14" t="s">
        <v>6826</v>
      </c>
      <c r="H11629" s="41" t="s">
        <v>6712</v>
      </c>
      <c r="I11629" s="42" t="s">
        <v>85</v>
      </c>
      <c r="J11629" s="26">
        <f t="shared" si="1"/>
        <v>26</v>
      </c>
      <c r="K11629" s="7" t="str">
        <f t="shared" si="2"/>
        <v>ENG30-10224578-nnovinar</v>
      </c>
      <c r="L11629" s="7" t="str">
        <f>ifna(VLOOKUP(K11629,'Лист1'!D:E,2,false))</f>
        <v/>
      </c>
      <c r="M11629" s="9"/>
      <c r="N11629" s="9"/>
      <c r="O11629" s="9"/>
      <c r="P11629" s="9"/>
      <c r="Q11629" s="9"/>
      <c r="R11629" s="9"/>
    </row>
    <row r="11630" ht="15.75" customHeight="1">
      <c r="A11630" s="14" t="s">
        <v>11</v>
      </c>
      <c r="B11630" s="14" t="s">
        <v>12</v>
      </c>
      <c r="C11630" s="40" t="s">
        <v>21358</v>
      </c>
      <c r="D11630" s="14" t="s">
        <v>27866</v>
      </c>
      <c r="E11630" s="13" t="s">
        <v>27867</v>
      </c>
      <c r="F11630" s="14" t="s">
        <v>27868</v>
      </c>
      <c r="G11630" s="14" t="s">
        <v>8599</v>
      </c>
      <c r="H11630" s="41" t="s">
        <v>6712</v>
      </c>
      <c r="I11630" s="42" t="s">
        <v>85</v>
      </c>
      <c r="J11630" s="39">
        <f t="shared" si="1"/>
        <v>33</v>
      </c>
      <c r="K11630" s="7" t="str">
        <f t="shared" si="2"/>
        <v>ENG30-10231515-nkralj</v>
      </c>
      <c r="L11630" s="7" t="str">
        <f>ifna(VLOOKUP(K11630,'Лист1'!D:E,2,false))</f>
        <v/>
      </c>
      <c r="M11630" s="9"/>
      <c r="N11630" s="9"/>
      <c r="O11630" s="9"/>
      <c r="P11630" s="9"/>
      <c r="Q11630" s="9"/>
      <c r="R11630" s="9"/>
    </row>
    <row r="11631" ht="15.75" customHeight="1">
      <c r="A11631" s="14" t="s">
        <v>11</v>
      </c>
      <c r="B11631" s="14" t="s">
        <v>12</v>
      </c>
      <c r="C11631" s="40" t="s">
        <v>27869</v>
      </c>
      <c r="D11631" s="14" t="s">
        <v>27866</v>
      </c>
      <c r="E11631" s="13" t="s">
        <v>27867</v>
      </c>
      <c r="F11631" s="14" t="s">
        <v>27868</v>
      </c>
      <c r="G11631" s="14" t="s">
        <v>8599</v>
      </c>
      <c r="H11631" s="41" t="s">
        <v>6712</v>
      </c>
      <c r="I11631" s="42" t="s">
        <v>85</v>
      </c>
      <c r="J11631" s="46">
        <f t="shared" si="1"/>
        <v>33</v>
      </c>
      <c r="K11631" s="7" t="str">
        <f t="shared" si="2"/>
        <v>ENG30-10231515-nmonarh</v>
      </c>
      <c r="L11631" s="7" t="str">
        <f>ifna(VLOOKUP(K11631,'Лист1'!D:E,2,false))</f>
        <v/>
      </c>
      <c r="M11631" s="9"/>
      <c r="N11631" s="9"/>
      <c r="O11631" s="9"/>
      <c r="P11631" s="9"/>
      <c r="Q11631" s="9"/>
      <c r="R11631" s="9"/>
    </row>
    <row r="11632" ht="15.75" customHeight="1">
      <c r="A11632" s="14" t="s">
        <v>11</v>
      </c>
      <c r="B11632" s="14" t="s">
        <v>12</v>
      </c>
      <c r="C11632" s="40" t="s">
        <v>27870</v>
      </c>
      <c r="D11632" s="14" t="s">
        <v>27866</v>
      </c>
      <c r="E11632" s="13" t="s">
        <v>27867</v>
      </c>
      <c r="F11632" s="14" t="s">
        <v>27868</v>
      </c>
      <c r="G11632" s="14" t="s">
        <v>8599</v>
      </c>
      <c r="H11632" s="41" t="s">
        <v>6712</v>
      </c>
      <c r="I11632" s="42" t="s">
        <v>85</v>
      </c>
      <c r="J11632" s="130">
        <f t="shared" si="1"/>
        <v>33</v>
      </c>
      <c r="K11632" s="7" t="str">
        <f t="shared" si="2"/>
        <v>ENG30-10231515-nvladar</v>
      </c>
      <c r="L11632" s="7" t="str">
        <f>ifna(VLOOKUP(K11632,'Лист1'!D:E,2,false))</f>
        <v/>
      </c>
      <c r="M11632" s="9"/>
      <c r="N11632" s="9"/>
      <c r="O11632" s="9"/>
      <c r="P11632" s="9"/>
      <c r="Q11632" s="9"/>
      <c r="R11632" s="9"/>
    </row>
    <row r="11633" ht="15.75" customHeight="1">
      <c r="A11633" s="14" t="s">
        <v>11</v>
      </c>
      <c r="B11633" s="14" t="s">
        <v>12</v>
      </c>
      <c r="C11633" s="40" t="s">
        <v>22432</v>
      </c>
      <c r="D11633" s="14" t="s">
        <v>27871</v>
      </c>
      <c r="E11633" s="13" t="s">
        <v>27872</v>
      </c>
      <c r="F11633" s="14" t="s">
        <v>22432</v>
      </c>
      <c r="G11633" s="14" t="s">
        <v>6849</v>
      </c>
      <c r="H11633" s="41" t="s">
        <v>6712</v>
      </c>
      <c r="I11633" s="42" t="s">
        <v>85</v>
      </c>
      <c r="J11633" s="130">
        <f t="shared" si="1"/>
        <v>28</v>
      </c>
      <c r="K11633" s="7" t="str">
        <f t="shared" si="2"/>
        <v>ENG30-10236304-nrod</v>
      </c>
      <c r="L11633" s="7" t="str">
        <f>ifna(VLOOKUP(K11633,'Лист1'!D:E,2,false))</f>
        <v/>
      </c>
      <c r="M11633" s="9"/>
      <c r="N11633" s="9"/>
      <c r="O11633" s="9"/>
      <c r="P11633" s="9"/>
      <c r="Q11633" s="9"/>
      <c r="R11633" s="9"/>
    </row>
    <row r="11634" ht="15.75" customHeight="1">
      <c r="A11634" s="14" t="s">
        <v>11</v>
      </c>
      <c r="B11634" s="14" t="s">
        <v>12</v>
      </c>
      <c r="C11634" s="40" t="s">
        <v>27627</v>
      </c>
      <c r="D11634" s="14" t="s">
        <v>27873</v>
      </c>
      <c r="E11634" s="13" t="s">
        <v>27874</v>
      </c>
      <c r="F11634" s="14" t="s">
        <v>27627</v>
      </c>
      <c r="G11634" s="14" t="s">
        <v>6772</v>
      </c>
      <c r="H11634" s="41" t="s">
        <v>6712</v>
      </c>
      <c r="I11634" s="42" t="s">
        <v>85</v>
      </c>
      <c r="J11634" s="45">
        <f t="shared" si="1"/>
        <v>12</v>
      </c>
      <c r="K11634" s="7" t="str">
        <f t="shared" si="2"/>
        <v>ENG30-10236946-nrođak</v>
      </c>
      <c r="L11634" s="7" t="str">
        <f>ifna(VLOOKUP(K11634,'Лист1'!D:E,2,false))</f>
        <v/>
      </c>
      <c r="M11634" s="9"/>
      <c r="N11634" s="9"/>
      <c r="O11634" s="9"/>
      <c r="P11634" s="9"/>
      <c r="Q11634" s="9"/>
      <c r="R11634" s="9"/>
    </row>
    <row r="11635" ht="15.75" customHeight="1">
      <c r="A11635" s="14" t="s">
        <v>11</v>
      </c>
      <c r="B11635" s="14" t="s">
        <v>12</v>
      </c>
      <c r="C11635" s="40" t="s">
        <v>27875</v>
      </c>
      <c r="D11635" s="14" t="s">
        <v>27876</v>
      </c>
      <c r="E11635" s="13" t="s">
        <v>27877</v>
      </c>
      <c r="F11635" s="14" t="s">
        <v>27878</v>
      </c>
      <c r="G11635" s="14" t="s">
        <v>10531</v>
      </c>
      <c r="H11635" s="41" t="s">
        <v>6712</v>
      </c>
      <c r="I11635" s="42" t="s">
        <v>85</v>
      </c>
      <c r="J11635" s="46">
        <f t="shared" si="1"/>
        <v>41</v>
      </c>
      <c r="K11635" s="7" t="str">
        <f t="shared" si="2"/>
        <v>ENG30-10251779-nučenik</v>
      </c>
      <c r="L11635" s="7" t="str">
        <f>ifna(VLOOKUP(K11635,'Лист1'!D:E,2,false))</f>
        <v/>
      </c>
      <c r="M11635" s="9"/>
      <c r="N11635" s="9"/>
      <c r="O11635" s="9"/>
      <c r="P11635" s="9"/>
      <c r="Q11635" s="9"/>
      <c r="R11635" s="9"/>
    </row>
    <row r="11636" ht="15.75" customHeight="1">
      <c r="A11636" s="14" t="s">
        <v>11</v>
      </c>
      <c r="B11636" s="14" t="s">
        <v>12</v>
      </c>
      <c r="C11636" s="40" t="s">
        <v>27879</v>
      </c>
      <c r="D11636" s="14" t="s">
        <v>27880</v>
      </c>
      <c r="E11636" s="13" t="s">
        <v>27881</v>
      </c>
      <c r="F11636" s="14" t="s">
        <v>27882</v>
      </c>
      <c r="G11636" s="14" t="s">
        <v>8069</v>
      </c>
      <c r="H11636" s="41" t="s">
        <v>6712</v>
      </c>
      <c r="I11636" s="42" t="s">
        <v>85</v>
      </c>
      <c r="J11636" s="60">
        <f t="shared" si="1"/>
        <v>18</v>
      </c>
      <c r="K11636" s="7" t="str">
        <f t="shared" si="2"/>
        <v>ENG30-10254965-nlezbijka</v>
      </c>
      <c r="L11636" s="7" t="str">
        <f>ifna(VLOOKUP(K11636,'Лист1'!D:E,2,false))</f>
        <v/>
      </c>
      <c r="M11636" s="9"/>
      <c r="N11636" s="9"/>
      <c r="O11636" s="9"/>
      <c r="P11636" s="9"/>
      <c r="Q11636" s="9"/>
      <c r="R11636" s="9"/>
    </row>
    <row r="11637" ht="15.75" customHeight="1">
      <c r="A11637" s="14" t="s">
        <v>11</v>
      </c>
      <c r="B11637" s="14" t="s">
        <v>12</v>
      </c>
      <c r="C11637" s="40" t="s">
        <v>27883</v>
      </c>
      <c r="D11637" s="14" t="s">
        <v>27884</v>
      </c>
      <c r="E11637" s="13" t="s">
        <v>27885</v>
      </c>
      <c r="F11637" s="14" t="s">
        <v>27886</v>
      </c>
      <c r="G11637" s="14" t="s">
        <v>8599</v>
      </c>
      <c r="H11637" s="41" t="s">
        <v>6712</v>
      </c>
      <c r="I11637" s="42" t="s">
        <v>85</v>
      </c>
      <c r="J11637" s="51">
        <f t="shared" si="1"/>
        <v>20</v>
      </c>
      <c r="K11637" s="7" t="str">
        <f t="shared" si="2"/>
        <v>ENG30-10259094-nvazal</v>
      </c>
      <c r="L11637" s="7" t="str">
        <f>ifna(VLOOKUP(K11637,'Лист1'!D:E,2,false))</f>
        <v/>
      </c>
      <c r="M11637" s="9"/>
      <c r="N11637" s="9"/>
      <c r="O11637" s="9"/>
      <c r="P11637" s="9"/>
      <c r="Q11637" s="9"/>
      <c r="R11637" s="9"/>
    </row>
    <row r="11638" ht="15.75" customHeight="1">
      <c r="A11638" s="14" t="s">
        <v>11</v>
      </c>
      <c r="B11638" s="14" t="s">
        <v>12</v>
      </c>
      <c r="C11638" s="40" t="s">
        <v>6860</v>
      </c>
      <c r="D11638" s="14" t="s">
        <v>27887</v>
      </c>
      <c r="E11638" s="13" t="s">
        <v>27888</v>
      </c>
      <c r="F11638" s="14" t="s">
        <v>6860</v>
      </c>
      <c r="G11638" s="14" t="s">
        <v>6772</v>
      </c>
      <c r="H11638" s="41" t="s">
        <v>6712</v>
      </c>
      <c r="I11638" s="42" t="s">
        <v>85</v>
      </c>
      <c r="J11638" s="51">
        <f t="shared" si="1"/>
        <v>11</v>
      </c>
      <c r="K11638" s="7" t="str">
        <f t="shared" si="2"/>
        <v>ENG30-10260706-nživot</v>
      </c>
      <c r="L11638" s="7" t="str">
        <f>ifna(VLOOKUP(K11638,'Лист1'!D:E,2,false))</f>
        <v/>
      </c>
      <c r="M11638" s="9"/>
      <c r="N11638" s="9"/>
      <c r="O11638" s="9"/>
      <c r="P11638" s="9"/>
      <c r="Q11638" s="9"/>
      <c r="R11638" s="9"/>
    </row>
    <row r="11639" ht="15.75" customHeight="1">
      <c r="A11639" s="14" t="s">
        <v>11</v>
      </c>
      <c r="B11639" s="14" t="s">
        <v>12</v>
      </c>
      <c r="C11639" s="40" t="s">
        <v>27889</v>
      </c>
      <c r="D11639" s="14" t="s">
        <v>27890</v>
      </c>
      <c r="E11639" s="13" t="s">
        <v>27891</v>
      </c>
      <c r="F11639" s="14" t="s">
        <v>27889</v>
      </c>
      <c r="G11639" s="14"/>
      <c r="H11639" s="41" t="s">
        <v>6712</v>
      </c>
      <c r="I11639" s="42" t="s">
        <v>85</v>
      </c>
      <c r="J11639" s="70">
        <f t="shared" si="1"/>
        <v>29</v>
      </c>
      <c r="K11639" s="7" t="str">
        <f t="shared" si="2"/>
        <v>ENG30-10264219-npoliglota</v>
      </c>
      <c r="L11639" s="7" t="str">
        <f>ifna(VLOOKUP(K11639,'Лист1'!D:E,2,false))</f>
        <v/>
      </c>
      <c r="M11639" s="9"/>
      <c r="N11639" s="9"/>
      <c r="O11639" s="9"/>
      <c r="P11639" s="9"/>
      <c r="Q11639" s="9"/>
      <c r="R11639" s="9"/>
    </row>
    <row r="11640" ht="15.75" customHeight="1">
      <c r="A11640" s="14" t="s">
        <v>11</v>
      </c>
      <c r="B11640" s="14" t="s">
        <v>12</v>
      </c>
      <c r="C11640" s="40" t="s">
        <v>27485</v>
      </c>
      <c r="D11640" s="14" t="s">
        <v>27892</v>
      </c>
      <c r="E11640" s="13" t="s">
        <v>27893</v>
      </c>
      <c r="F11640" s="14" t="s">
        <v>27894</v>
      </c>
      <c r="G11640" s="14" t="s">
        <v>24178</v>
      </c>
      <c r="H11640" s="41" t="s">
        <v>6712</v>
      </c>
      <c r="I11640" s="42" t="s">
        <v>85</v>
      </c>
      <c r="J11640" s="38">
        <f t="shared" si="1"/>
        <v>29</v>
      </c>
      <c r="K11640" s="7" t="str">
        <f t="shared" si="2"/>
        <v>ENG30-10271677-nbaron</v>
      </c>
      <c r="L11640" s="7" t="str">
        <f>ifna(VLOOKUP(K11640,'Лист1'!D:E,2,false))</f>
        <v/>
      </c>
      <c r="M11640" s="9"/>
      <c r="N11640" s="9"/>
      <c r="O11640" s="9"/>
      <c r="P11640" s="9"/>
      <c r="Q11640" s="9"/>
      <c r="R11640" s="9"/>
    </row>
    <row r="11641" ht="15.75" customHeight="1">
      <c r="A11641" s="14" t="s">
        <v>11</v>
      </c>
      <c r="B11641" s="14" t="s">
        <v>12</v>
      </c>
      <c r="C11641" s="40" t="s">
        <v>27895</v>
      </c>
      <c r="D11641" s="14" t="s">
        <v>27892</v>
      </c>
      <c r="E11641" s="13" t="s">
        <v>27893</v>
      </c>
      <c r="F11641" s="14" t="s">
        <v>27894</v>
      </c>
      <c r="G11641" s="14" t="s">
        <v>24178</v>
      </c>
      <c r="H11641" s="41" t="s">
        <v>6712</v>
      </c>
      <c r="I11641" s="42" t="s">
        <v>85</v>
      </c>
      <c r="J11641" s="60">
        <f t="shared" si="1"/>
        <v>29</v>
      </c>
      <c r="K11641" s="7" t="str">
        <f t="shared" si="2"/>
        <v>ENG30-10271677-ngrof</v>
      </c>
      <c r="L11641" s="7" t="str">
        <f>ifna(VLOOKUP(K11641,'Лист1'!D:E,2,false))</f>
        <v/>
      </c>
      <c r="M11641" s="9"/>
      <c r="N11641" s="9"/>
      <c r="O11641" s="9"/>
      <c r="P11641" s="9"/>
      <c r="Q11641" s="9"/>
      <c r="R11641" s="9"/>
    </row>
    <row r="11642" ht="15.75" customHeight="1">
      <c r="A11642" s="14" t="s">
        <v>11</v>
      </c>
      <c r="B11642" s="14" t="s">
        <v>12</v>
      </c>
      <c r="C11642" s="40" t="s">
        <v>27896</v>
      </c>
      <c r="D11642" s="14" t="s">
        <v>27892</v>
      </c>
      <c r="E11642" s="13" t="s">
        <v>27893</v>
      </c>
      <c r="F11642" s="14" t="s">
        <v>27894</v>
      </c>
      <c r="G11642" s="14" t="s">
        <v>24178</v>
      </c>
      <c r="H11642" s="41" t="s">
        <v>6712</v>
      </c>
      <c r="I11642" s="42" t="s">
        <v>85</v>
      </c>
      <c r="J11642" s="39">
        <f t="shared" si="1"/>
        <v>29</v>
      </c>
      <c r="K11642" s="7" t="str">
        <f t="shared" si="2"/>
        <v>ENG30-10271677-nser</v>
      </c>
      <c r="L11642" s="7" t="str">
        <f>ifna(VLOOKUP(K11642,'Лист1'!D:E,2,false))</f>
        <v/>
      </c>
      <c r="M11642" s="9"/>
      <c r="N11642" s="9"/>
      <c r="O11642" s="9"/>
      <c r="P11642" s="9"/>
      <c r="Q11642" s="9"/>
      <c r="R11642" s="9"/>
    </row>
    <row r="11643" ht="15.75" customHeight="1">
      <c r="A11643" s="14" t="s">
        <v>11</v>
      </c>
      <c r="B11643" s="14" t="s">
        <v>12</v>
      </c>
      <c r="C11643" s="40" t="s">
        <v>27584</v>
      </c>
      <c r="D11643" s="14" t="s">
        <v>27892</v>
      </c>
      <c r="E11643" s="13" t="s">
        <v>27893</v>
      </c>
      <c r="F11643" s="14" t="s">
        <v>27894</v>
      </c>
      <c r="G11643" s="14" t="s">
        <v>24178</v>
      </c>
      <c r="H11643" s="41" t="s">
        <v>6712</v>
      </c>
      <c r="I11643" s="42" t="s">
        <v>85</v>
      </c>
      <c r="J11643" s="133">
        <f t="shared" si="1"/>
        <v>29</v>
      </c>
      <c r="K11643" s="7" t="str">
        <f t="shared" si="2"/>
        <v>ENG30-10271677-nvelikan</v>
      </c>
      <c r="L11643" s="7" t="str">
        <f>ifna(VLOOKUP(K11643,'Лист1'!D:E,2,false))</f>
        <v/>
      </c>
      <c r="M11643" s="9"/>
      <c r="N11643" s="9"/>
      <c r="O11643" s="9"/>
      <c r="P11643" s="9"/>
      <c r="Q11643" s="9"/>
      <c r="R11643" s="9"/>
    </row>
    <row r="11644" ht="15.75" customHeight="1">
      <c r="A11644" s="14" t="s">
        <v>11</v>
      </c>
      <c r="B11644" s="14" t="s">
        <v>12</v>
      </c>
      <c r="C11644" s="40" t="s">
        <v>27897</v>
      </c>
      <c r="D11644" s="14" t="s">
        <v>27898</v>
      </c>
      <c r="E11644" s="13" t="s">
        <v>27899</v>
      </c>
      <c r="F11644" s="14" t="s">
        <v>27900</v>
      </c>
      <c r="G11644" s="14" t="s">
        <v>6849</v>
      </c>
      <c r="H11644" s="41" t="s">
        <v>6712</v>
      </c>
      <c r="I11644" s="42" t="s">
        <v>85</v>
      </c>
      <c r="J11644" s="43">
        <f t="shared" si="1"/>
        <v>18</v>
      </c>
      <c r="K11644" s="7" t="str">
        <f t="shared" si="2"/>
        <v>ENG30-10285313-ndečak</v>
      </c>
      <c r="L11644" s="7" t="str">
        <f>ifna(VLOOKUP(K11644,'Лист1'!D:E,2,false))</f>
        <v/>
      </c>
      <c r="M11644" s="9"/>
      <c r="N11644" s="9"/>
      <c r="O11644" s="9"/>
      <c r="P11644" s="9"/>
      <c r="Q11644" s="9"/>
      <c r="R11644" s="9"/>
    </row>
    <row r="11645" ht="15.75" customHeight="1">
      <c r="A11645" s="14" t="s">
        <v>11</v>
      </c>
      <c r="B11645" s="14" t="s">
        <v>12</v>
      </c>
      <c r="C11645" s="40" t="s">
        <v>19016</v>
      </c>
      <c r="D11645" s="14" t="s">
        <v>27901</v>
      </c>
      <c r="E11645" s="13" t="s">
        <v>27902</v>
      </c>
      <c r="F11645" s="14" t="s">
        <v>19016</v>
      </c>
      <c r="G11645" s="14" t="s">
        <v>6772</v>
      </c>
      <c r="H11645" s="41" t="s">
        <v>6712</v>
      </c>
      <c r="I11645" s="42" t="s">
        <v>85</v>
      </c>
      <c r="J11645" s="92">
        <f t="shared" si="1"/>
        <v>56</v>
      </c>
      <c r="K11645" s="7" t="str">
        <f t="shared" si="2"/>
        <v>ENG30-10286084-nbrat</v>
      </c>
      <c r="L11645" s="7" t="str">
        <f>ifna(VLOOKUP(K11645,'Лист1'!D:E,2,false))</f>
        <v/>
      </c>
      <c r="M11645" s="9"/>
      <c r="N11645" s="9"/>
      <c r="O11645" s="9"/>
      <c r="P11645" s="9"/>
      <c r="Q11645" s="9"/>
      <c r="R11645" s="9"/>
    </row>
    <row r="11646" ht="15.75" customHeight="1">
      <c r="A11646" s="14" t="s">
        <v>11</v>
      </c>
      <c r="B11646" s="14" t="s">
        <v>12</v>
      </c>
      <c r="C11646" s="40" t="s">
        <v>18768</v>
      </c>
      <c r="D11646" s="14" t="s">
        <v>27903</v>
      </c>
      <c r="E11646" s="13" t="s">
        <v>27904</v>
      </c>
      <c r="F11646" s="14" t="s">
        <v>18768</v>
      </c>
      <c r="G11646" s="14" t="s">
        <v>6849</v>
      </c>
      <c r="H11646" s="41" t="s">
        <v>6712</v>
      </c>
      <c r="I11646" s="42" t="s">
        <v>85</v>
      </c>
      <c r="J11646" s="48">
        <f t="shared" si="1"/>
        <v>36</v>
      </c>
      <c r="K11646" s="7" t="str">
        <f t="shared" si="2"/>
        <v>ENG30-10287213-nčovek</v>
      </c>
      <c r="L11646" s="7" t="str">
        <f>ifna(VLOOKUP(K11646,'Лист1'!D:E,2,false))</f>
        <v/>
      </c>
      <c r="M11646" s="9"/>
      <c r="N11646" s="9"/>
      <c r="O11646" s="9"/>
      <c r="P11646" s="9"/>
      <c r="Q11646" s="9"/>
      <c r="R11646" s="9"/>
    </row>
    <row r="11647" ht="15.75" customHeight="1">
      <c r="A11647" s="14" t="s">
        <v>11</v>
      </c>
      <c r="B11647" s="14" t="s">
        <v>12</v>
      </c>
      <c r="C11647" s="40" t="s">
        <v>18768</v>
      </c>
      <c r="D11647" s="14" t="s">
        <v>27905</v>
      </c>
      <c r="E11647" s="13" t="s">
        <v>27906</v>
      </c>
      <c r="F11647" s="14" t="s">
        <v>18768</v>
      </c>
      <c r="G11647" s="14" t="s">
        <v>6849</v>
      </c>
      <c r="H11647" s="41" t="s">
        <v>6712</v>
      </c>
      <c r="I11647" s="42" t="s">
        <v>85</v>
      </c>
      <c r="J11647" s="46">
        <f t="shared" si="1"/>
        <v>87</v>
      </c>
      <c r="K11647" s="7" t="str">
        <f t="shared" si="2"/>
        <v>ENG30-10288516-nčovek</v>
      </c>
      <c r="L11647" s="7" t="str">
        <f>ifna(VLOOKUP(K11647,'Лист1'!D:E,2,false))</f>
        <v/>
      </c>
      <c r="M11647" s="9"/>
      <c r="N11647" s="9"/>
      <c r="O11647" s="9"/>
      <c r="P11647" s="9"/>
      <c r="Q11647" s="9"/>
      <c r="R11647" s="9"/>
    </row>
    <row r="11648" ht="15.75" customHeight="1">
      <c r="A11648" s="14" t="s">
        <v>11</v>
      </c>
      <c r="B11648" s="14" t="s">
        <v>12</v>
      </c>
      <c r="C11648" s="40" t="s">
        <v>18768</v>
      </c>
      <c r="D11648" s="14" t="s">
        <v>27907</v>
      </c>
      <c r="E11648" s="13" t="s">
        <v>27908</v>
      </c>
      <c r="F11648" s="14" t="s">
        <v>27909</v>
      </c>
      <c r="G11648" s="14" t="s">
        <v>6849</v>
      </c>
      <c r="H11648" s="41" t="s">
        <v>6712</v>
      </c>
      <c r="I11648" s="42" t="s">
        <v>85</v>
      </c>
      <c r="J11648" s="48">
        <f t="shared" si="1"/>
        <v>76</v>
      </c>
      <c r="K11648" s="7" t="str">
        <f t="shared" si="2"/>
        <v>ENG30-10288763-nčovek</v>
      </c>
      <c r="L11648" s="7" t="str">
        <f>ifna(VLOOKUP(K11648,'Лист1'!D:E,2,false))</f>
        <v/>
      </c>
      <c r="M11648" s="9"/>
      <c r="N11648" s="9"/>
      <c r="O11648" s="9"/>
      <c r="P11648" s="9"/>
      <c r="Q11648" s="9"/>
      <c r="R11648" s="9"/>
    </row>
    <row r="11649" ht="15.75" customHeight="1">
      <c r="A11649" s="14" t="s">
        <v>11</v>
      </c>
      <c r="B11649" s="14" t="s">
        <v>12</v>
      </c>
      <c r="C11649" s="40" t="s">
        <v>21113</v>
      </c>
      <c r="D11649" s="14" t="s">
        <v>27907</v>
      </c>
      <c r="E11649" s="13" t="s">
        <v>27908</v>
      </c>
      <c r="F11649" s="14" t="s">
        <v>27909</v>
      </c>
      <c r="G11649" s="14" t="s">
        <v>6849</v>
      </c>
      <c r="H11649" s="41" t="s">
        <v>6712</v>
      </c>
      <c r="I11649" s="42" t="s">
        <v>85</v>
      </c>
      <c r="J11649" s="61">
        <f t="shared" si="1"/>
        <v>76</v>
      </c>
      <c r="K11649" s="7" t="str">
        <f t="shared" si="2"/>
        <v>ENG30-10288763-nlik</v>
      </c>
      <c r="L11649" s="7" t="str">
        <f>ifna(VLOOKUP(K11649,'Лист1'!D:E,2,false))</f>
        <v/>
      </c>
      <c r="M11649" s="9"/>
      <c r="N11649" s="9"/>
      <c r="O11649" s="9"/>
      <c r="P11649" s="9"/>
      <c r="Q11649" s="9"/>
      <c r="R11649" s="9"/>
    </row>
    <row r="11650" ht="15.75" customHeight="1">
      <c r="A11650" s="14" t="s">
        <v>11</v>
      </c>
      <c r="B11650" s="14" t="s">
        <v>12</v>
      </c>
      <c r="C11650" s="40" t="s">
        <v>27366</v>
      </c>
      <c r="D11650" s="14" t="s">
        <v>27907</v>
      </c>
      <c r="E11650" s="13" t="s">
        <v>27908</v>
      </c>
      <c r="F11650" s="14" t="s">
        <v>27909</v>
      </c>
      <c r="G11650" s="14" t="s">
        <v>6849</v>
      </c>
      <c r="H11650" s="41" t="s">
        <v>6712</v>
      </c>
      <c r="I11650" s="42" t="s">
        <v>85</v>
      </c>
      <c r="J11650" s="31">
        <f t="shared" si="1"/>
        <v>76</v>
      </c>
      <c r="K11650" s="7" t="str">
        <f t="shared" si="2"/>
        <v>ENG30-10288763-nmuškarac</v>
      </c>
      <c r="L11650" s="7" t="str">
        <f>ifna(VLOOKUP(K11650,'Лист1'!D:E,2,false))</f>
        <v/>
      </c>
      <c r="M11650" s="9"/>
      <c r="N11650" s="9"/>
      <c r="O11650" s="9"/>
      <c r="P11650" s="9"/>
      <c r="Q11650" s="9"/>
      <c r="R11650" s="9"/>
    </row>
    <row r="11651" ht="15.75" customHeight="1">
      <c r="A11651" s="14" t="s">
        <v>11</v>
      </c>
      <c r="B11651" s="14" t="s">
        <v>12</v>
      </c>
      <c r="C11651" s="40" t="s">
        <v>27847</v>
      </c>
      <c r="D11651" s="14" t="s">
        <v>27907</v>
      </c>
      <c r="E11651" s="13" t="s">
        <v>27908</v>
      </c>
      <c r="F11651" s="14" t="s">
        <v>27909</v>
      </c>
      <c r="G11651" s="14" t="s">
        <v>6849</v>
      </c>
      <c r="H11651" s="41" t="s">
        <v>6712</v>
      </c>
      <c r="I11651" s="42" t="s">
        <v>85</v>
      </c>
      <c r="J11651" s="63">
        <f t="shared" si="1"/>
        <v>76</v>
      </c>
      <c r="K11651" s="7" t="str">
        <f t="shared" si="2"/>
        <v>ENG30-10288763-nmuž</v>
      </c>
      <c r="L11651" s="7" t="str">
        <f>ifna(VLOOKUP(K11651,'Лист1'!D:E,2,false))</f>
        <v/>
      </c>
      <c r="M11651" s="9"/>
      <c r="N11651" s="9"/>
      <c r="O11651" s="9"/>
      <c r="P11651" s="9"/>
      <c r="Q11651" s="9"/>
      <c r="R11651" s="9"/>
    </row>
    <row r="11652" ht="15.75" customHeight="1">
      <c r="A11652" s="14" t="s">
        <v>11</v>
      </c>
      <c r="B11652" s="14" t="s">
        <v>12</v>
      </c>
      <c r="C11652" s="40" t="s">
        <v>23555</v>
      </c>
      <c r="D11652" s="14" t="s">
        <v>27907</v>
      </c>
      <c r="E11652" s="13" t="s">
        <v>27908</v>
      </c>
      <c r="F11652" s="14" t="s">
        <v>27909</v>
      </c>
      <c r="G11652" s="14" t="s">
        <v>6849</v>
      </c>
      <c r="H11652" s="41" t="s">
        <v>6712</v>
      </c>
      <c r="I11652" s="42" t="s">
        <v>85</v>
      </c>
      <c r="J11652" s="92">
        <f t="shared" si="1"/>
        <v>76</v>
      </c>
      <c r="K11652" s="7" t="str">
        <f t="shared" si="2"/>
        <v>ENG30-10288763-ntip</v>
      </c>
      <c r="L11652" s="7" t="str">
        <f>ifna(VLOOKUP(K11652,'Лист1'!D:E,2,false))</f>
        <v/>
      </c>
      <c r="M11652" s="9"/>
      <c r="N11652" s="9"/>
      <c r="O11652" s="9"/>
      <c r="P11652" s="9"/>
      <c r="Q11652" s="9"/>
      <c r="R11652" s="9"/>
    </row>
    <row r="11653" ht="15.75" customHeight="1">
      <c r="A11653" s="14" t="s">
        <v>11</v>
      </c>
      <c r="B11653" s="14" t="s">
        <v>12</v>
      </c>
      <c r="C11653" s="40" t="s">
        <v>18768</v>
      </c>
      <c r="D11653" s="14" t="s">
        <v>27910</v>
      </c>
      <c r="E11653" s="13" t="s">
        <v>27911</v>
      </c>
      <c r="F11653" s="14" t="s">
        <v>18768</v>
      </c>
      <c r="G11653" s="14" t="s">
        <v>6849</v>
      </c>
      <c r="H11653" s="41" t="s">
        <v>6712</v>
      </c>
      <c r="I11653" s="42" t="s">
        <v>85</v>
      </c>
      <c r="J11653" s="25">
        <f t="shared" si="1"/>
        <v>64</v>
      </c>
      <c r="K11653" s="7" t="str">
        <f t="shared" si="2"/>
        <v>ENG30-10289039-nčovek</v>
      </c>
      <c r="L11653" s="7" t="str">
        <f>ifna(VLOOKUP(K11653,'Лист1'!D:E,2,false))</f>
        <v/>
      </c>
      <c r="M11653" s="9"/>
      <c r="N11653" s="9"/>
      <c r="O11653" s="9"/>
      <c r="P11653" s="9"/>
      <c r="Q11653" s="9"/>
      <c r="R11653" s="9"/>
    </row>
    <row r="11654" ht="15.75" customHeight="1">
      <c r="A11654" s="14" t="s">
        <v>11</v>
      </c>
      <c r="B11654" s="14" t="s">
        <v>12</v>
      </c>
      <c r="C11654" s="40" t="s">
        <v>18768</v>
      </c>
      <c r="D11654" s="14" t="s">
        <v>27912</v>
      </c>
      <c r="E11654" s="13" t="s">
        <v>27913</v>
      </c>
      <c r="F11654" s="14" t="s">
        <v>27914</v>
      </c>
      <c r="G11654" s="14" t="s">
        <v>6849</v>
      </c>
      <c r="H11654" s="41" t="s">
        <v>6712</v>
      </c>
      <c r="I11654" s="42" t="s">
        <v>85</v>
      </c>
      <c r="J11654" s="87">
        <f t="shared" si="1"/>
        <v>15</v>
      </c>
      <c r="K11654" s="7" t="str">
        <f t="shared" si="2"/>
        <v>ENG30-10289176-nčovek</v>
      </c>
      <c r="L11654" s="7" t="str">
        <f>ifna(VLOOKUP(K11654,'Лист1'!D:E,2,false))</f>
        <v/>
      </c>
      <c r="M11654" s="9"/>
      <c r="N11654" s="9"/>
      <c r="O11654" s="9"/>
      <c r="P11654" s="9"/>
      <c r="Q11654" s="9"/>
      <c r="R11654" s="9"/>
    </row>
    <row r="11655" ht="15.75" customHeight="1">
      <c r="A11655" s="14" t="s">
        <v>11</v>
      </c>
      <c r="B11655" s="14" t="s">
        <v>12</v>
      </c>
      <c r="C11655" s="40" t="s">
        <v>25890</v>
      </c>
      <c r="D11655" s="14" t="s">
        <v>27912</v>
      </c>
      <c r="E11655" s="13" t="s">
        <v>27913</v>
      </c>
      <c r="F11655" s="14" t="s">
        <v>27914</v>
      </c>
      <c r="G11655" s="14" t="s">
        <v>6849</v>
      </c>
      <c r="H11655" s="41" t="s">
        <v>6712</v>
      </c>
      <c r="I11655" s="42" t="s">
        <v>85</v>
      </c>
      <c r="J11655" s="110">
        <f t="shared" si="1"/>
        <v>15</v>
      </c>
      <c r="K11655" s="7" t="str">
        <f t="shared" si="2"/>
        <v>ENG30-10289176-nljudi</v>
      </c>
      <c r="L11655" s="7" t="str">
        <f>ifna(VLOOKUP(K11655,'Лист1'!D:E,2,false))</f>
        <v/>
      </c>
      <c r="M11655" s="9"/>
      <c r="N11655" s="9"/>
      <c r="O11655" s="9"/>
      <c r="P11655" s="9"/>
      <c r="Q11655" s="9"/>
      <c r="R11655" s="9"/>
    </row>
    <row r="11656" ht="15.75" customHeight="1">
      <c r="A11656" s="14" t="s">
        <v>11</v>
      </c>
      <c r="B11656" s="14" t="s">
        <v>12</v>
      </c>
      <c r="C11656" s="40" t="s">
        <v>21045</v>
      </c>
      <c r="D11656" s="14" t="s">
        <v>27915</v>
      </c>
      <c r="E11656" s="13" t="s">
        <v>27916</v>
      </c>
      <c r="F11656" s="14" t="s">
        <v>27917</v>
      </c>
      <c r="G11656" s="14" t="s">
        <v>7366</v>
      </c>
      <c r="H11656" s="41" t="s">
        <v>6712</v>
      </c>
      <c r="I11656" s="42" t="s">
        <v>85</v>
      </c>
      <c r="J11656" s="44">
        <f t="shared" si="1"/>
        <v>45</v>
      </c>
      <c r="K11656" s="7" t="str">
        <f t="shared" si="2"/>
        <v>ENG30-10291240-nmodel</v>
      </c>
      <c r="L11656" s="7" t="str">
        <f>ifna(VLOOKUP(K11656,'Лист1'!D:E,2,false))</f>
        <v/>
      </c>
      <c r="M11656" s="9"/>
      <c r="N11656" s="9"/>
      <c r="O11656" s="9"/>
      <c r="P11656" s="9"/>
      <c r="Q11656" s="9"/>
      <c r="R11656" s="9"/>
    </row>
    <row r="11657" ht="15.75" customHeight="1">
      <c r="A11657" s="14" t="s">
        <v>11</v>
      </c>
      <c r="B11657" s="14" t="s">
        <v>12</v>
      </c>
      <c r="C11657" s="40" t="s">
        <v>26059</v>
      </c>
      <c r="D11657" s="14" t="s">
        <v>27918</v>
      </c>
      <c r="E11657" s="13" t="s">
        <v>27919</v>
      </c>
      <c r="F11657" s="14" t="s">
        <v>26059</v>
      </c>
      <c r="G11657" s="14" t="s">
        <v>8448</v>
      </c>
      <c r="H11657" s="41" t="s">
        <v>6712</v>
      </c>
      <c r="I11657" s="42" t="s">
        <v>85</v>
      </c>
      <c r="J11657" s="81">
        <f t="shared" si="1"/>
        <v>24</v>
      </c>
      <c r="K11657" s="7" t="str">
        <f t="shared" si="2"/>
        <v>ENG30-10292316-nproizvođač</v>
      </c>
      <c r="L11657" s="7" t="str">
        <f>ifna(VLOOKUP(K11657,'Лист1'!D:E,2,false))</f>
        <v/>
      </c>
      <c r="M11657" s="9"/>
      <c r="N11657" s="9"/>
      <c r="O11657" s="9"/>
      <c r="P11657" s="9"/>
      <c r="Q11657" s="9"/>
      <c r="R11657" s="9"/>
    </row>
    <row r="11658" ht="15.75" customHeight="1">
      <c r="A11658" s="14" t="s">
        <v>11</v>
      </c>
      <c r="B11658" s="14" t="s">
        <v>12</v>
      </c>
      <c r="C11658" s="40" t="s">
        <v>21452</v>
      </c>
      <c r="D11658" s="14" t="s">
        <v>27920</v>
      </c>
      <c r="E11658" s="13" t="s">
        <v>27921</v>
      </c>
      <c r="F11658" s="14" t="s">
        <v>21452</v>
      </c>
      <c r="G11658" s="14" t="s">
        <v>10531</v>
      </c>
      <c r="H11658" s="41" t="s">
        <v>6712</v>
      </c>
      <c r="I11658" s="42" t="s">
        <v>85</v>
      </c>
      <c r="J11658" s="77">
        <f t="shared" si="1"/>
        <v>49</v>
      </c>
      <c r="K11658" s="7" t="str">
        <f t="shared" si="2"/>
        <v>ENG30-10298798-nmaster</v>
      </c>
      <c r="L11658" s="7" t="str">
        <f>ifna(VLOOKUP(K11658,'Лист1'!D:E,2,false))</f>
        <v/>
      </c>
      <c r="M11658" s="9"/>
      <c r="N11658" s="9"/>
      <c r="O11658" s="9"/>
      <c r="P11658" s="9"/>
      <c r="Q11658" s="9"/>
      <c r="R11658" s="9"/>
    </row>
    <row r="11659" ht="15.75" customHeight="1">
      <c r="A11659" s="14" t="s">
        <v>11</v>
      </c>
      <c r="B11659" s="14" t="s">
        <v>12</v>
      </c>
      <c r="C11659" s="40" t="s">
        <v>27922</v>
      </c>
      <c r="D11659" s="14" t="s">
        <v>27923</v>
      </c>
      <c r="E11659" s="13" t="s">
        <v>27924</v>
      </c>
      <c r="F11659" s="14" t="s">
        <v>27922</v>
      </c>
      <c r="G11659" s="14" t="s">
        <v>7523</v>
      </c>
      <c r="H11659" s="41" t="s">
        <v>6712</v>
      </c>
      <c r="I11659" s="42" t="s">
        <v>85</v>
      </c>
      <c r="J11659" s="27">
        <f t="shared" si="1"/>
        <v>32</v>
      </c>
      <c r="K11659" s="7" t="str">
        <f t="shared" si="2"/>
        <v>ENG30-10301261-nmatematičar</v>
      </c>
      <c r="L11659" s="7" t="str">
        <f>ifna(VLOOKUP(K11659,'Лист1'!D:E,2,false))</f>
        <v/>
      </c>
      <c r="M11659" s="9"/>
      <c r="N11659" s="9"/>
      <c r="O11659" s="9"/>
      <c r="P11659" s="9"/>
      <c r="Q11659" s="9"/>
      <c r="R11659" s="9"/>
    </row>
    <row r="11660" ht="15.75" customHeight="1">
      <c r="A11660" s="14" t="s">
        <v>11</v>
      </c>
      <c r="B11660" s="14" t="s">
        <v>12</v>
      </c>
      <c r="C11660" s="40" t="s">
        <v>27925</v>
      </c>
      <c r="D11660" s="14" t="s">
        <v>27926</v>
      </c>
      <c r="E11660" s="13" t="s">
        <v>27927</v>
      </c>
      <c r="F11660" s="14" t="s">
        <v>27925</v>
      </c>
      <c r="G11660" s="14" t="s">
        <v>10445</v>
      </c>
      <c r="H11660" s="41" t="s">
        <v>6712</v>
      </c>
      <c r="I11660" s="42" t="s">
        <v>85</v>
      </c>
      <c r="J11660" s="61">
        <f t="shared" si="1"/>
        <v>26</v>
      </c>
      <c r="K11660" s="7" t="str">
        <f t="shared" si="2"/>
        <v>ENG30-10303814-ngradonačelnik</v>
      </c>
      <c r="L11660" s="7" t="str">
        <f>ifna(VLOOKUP(K11660,'Лист1'!D:E,2,false))</f>
        <v/>
      </c>
      <c r="M11660" s="9"/>
      <c r="N11660" s="9"/>
      <c r="O11660" s="9"/>
      <c r="P11660" s="9"/>
      <c r="Q11660" s="9"/>
      <c r="R11660" s="9"/>
    </row>
    <row r="11661" ht="15.75" customHeight="1">
      <c r="A11661" s="14" t="s">
        <v>11</v>
      </c>
      <c r="B11661" s="14" t="s">
        <v>12</v>
      </c>
      <c r="C11661" s="40" t="s">
        <v>24145</v>
      </c>
      <c r="D11661" s="14" t="s">
        <v>27928</v>
      </c>
      <c r="E11661" s="13" t="s">
        <v>27929</v>
      </c>
      <c r="F11661" s="14" t="s">
        <v>27930</v>
      </c>
      <c r="G11661" s="14" t="s">
        <v>6849</v>
      </c>
      <c r="H11661" s="41" t="s">
        <v>6712</v>
      </c>
      <c r="I11661" s="42" t="s">
        <v>85</v>
      </c>
      <c r="J11661" s="59">
        <f t="shared" si="1"/>
        <v>95</v>
      </c>
      <c r="K11661" s="7" t="str">
        <f t="shared" si="2"/>
        <v>ENG30-10307234-nčlan</v>
      </c>
      <c r="L11661" s="7" t="str">
        <f>ifna(VLOOKUP(K11661,'Лист1'!D:E,2,false))</f>
        <v/>
      </c>
      <c r="M11661" s="9"/>
      <c r="N11661" s="9"/>
      <c r="O11661" s="9"/>
      <c r="P11661" s="9"/>
      <c r="Q11661" s="9"/>
      <c r="R11661" s="9"/>
    </row>
    <row r="11662" ht="15.75" customHeight="1">
      <c r="A11662" s="14" t="s">
        <v>11</v>
      </c>
      <c r="B11662" s="14" t="s">
        <v>12</v>
      </c>
      <c r="C11662" s="40" t="s">
        <v>27931</v>
      </c>
      <c r="D11662" s="14" t="s">
        <v>27928</v>
      </c>
      <c r="E11662" s="13" t="s">
        <v>27929</v>
      </c>
      <c r="F11662" s="14" t="s">
        <v>27930</v>
      </c>
      <c r="G11662" s="14" t="s">
        <v>6849</v>
      </c>
      <c r="H11662" s="41" t="s">
        <v>6712</v>
      </c>
      <c r="I11662" s="42" t="s">
        <v>85</v>
      </c>
      <c r="J11662" s="73">
        <f t="shared" si="1"/>
        <v>95</v>
      </c>
      <c r="K11662" s="7" t="str">
        <f t="shared" si="2"/>
        <v>ENG30-10307234-npripadnik</v>
      </c>
      <c r="L11662" s="7" t="str">
        <f>ifna(VLOOKUP(K11662,'Лист1'!D:E,2,false))</f>
        <v/>
      </c>
      <c r="M11662" s="9"/>
      <c r="N11662" s="9"/>
      <c r="O11662" s="9"/>
      <c r="P11662" s="9"/>
      <c r="Q11662" s="9"/>
      <c r="R11662" s="9"/>
    </row>
    <row r="11663" ht="15.75" customHeight="1">
      <c r="A11663" s="14" t="s">
        <v>11</v>
      </c>
      <c r="B11663" s="14" t="s">
        <v>12</v>
      </c>
      <c r="C11663" s="40" t="s">
        <v>27932</v>
      </c>
      <c r="D11663" s="14" t="s">
        <v>27933</v>
      </c>
      <c r="E11663" s="13" t="s">
        <v>27934</v>
      </c>
      <c r="F11663" s="14" t="s">
        <v>27932</v>
      </c>
      <c r="G11663" s="14" t="s">
        <v>9062</v>
      </c>
      <c r="H11663" s="41" t="s">
        <v>6712</v>
      </c>
      <c r="I11663" s="42" t="s">
        <v>85</v>
      </c>
      <c r="J11663" s="54">
        <f t="shared" si="1"/>
        <v>26</v>
      </c>
      <c r="K11663" s="7" t="str">
        <f t="shared" si="2"/>
        <v>ENG30-10316862-nvojskovođa</v>
      </c>
      <c r="L11663" s="7" t="str">
        <f>ifna(VLOOKUP(K11663,'Лист1'!D:E,2,false))</f>
        <v/>
      </c>
      <c r="M11663" s="9"/>
      <c r="N11663" s="9"/>
      <c r="O11663" s="9"/>
      <c r="P11663" s="9"/>
      <c r="Q11663" s="9"/>
      <c r="R11663" s="9"/>
    </row>
    <row r="11664" ht="15.75" customHeight="1">
      <c r="A11664" s="14" t="s">
        <v>11</v>
      </c>
      <c r="B11664" s="14" t="s">
        <v>12</v>
      </c>
      <c r="C11664" s="40" t="s">
        <v>27935</v>
      </c>
      <c r="D11664" s="14" t="s">
        <v>27936</v>
      </c>
      <c r="E11664" s="13" t="s">
        <v>27937</v>
      </c>
      <c r="F11664" s="14" t="s">
        <v>27935</v>
      </c>
      <c r="G11664" s="14" t="s">
        <v>9062</v>
      </c>
      <c r="H11664" s="41" t="s">
        <v>6712</v>
      </c>
      <c r="I11664" s="42" t="s">
        <v>85</v>
      </c>
      <c r="J11664" s="47">
        <f t="shared" si="1"/>
        <v>78</v>
      </c>
      <c r="K11664" s="7" t="str">
        <f t="shared" si="2"/>
        <v>ENG30-10317007-noficir</v>
      </c>
      <c r="L11664" s="7" t="str">
        <f>ifna(VLOOKUP(K11664,'Лист1'!D:E,2,false))</f>
        <v/>
      </c>
      <c r="M11664" s="9"/>
      <c r="N11664" s="9"/>
      <c r="O11664" s="9"/>
      <c r="P11664" s="9"/>
      <c r="Q11664" s="9"/>
      <c r="R11664" s="9"/>
    </row>
    <row r="11665" ht="15.75" customHeight="1">
      <c r="A11665" s="14" t="s">
        <v>11</v>
      </c>
      <c r="B11665" s="14" t="s">
        <v>12</v>
      </c>
      <c r="C11665" s="40" t="s">
        <v>10441</v>
      </c>
      <c r="D11665" s="14" t="s">
        <v>27938</v>
      </c>
      <c r="E11665" s="13" t="s">
        <v>27939</v>
      </c>
      <c r="F11665" s="14" t="s">
        <v>10441</v>
      </c>
      <c r="G11665" s="14" t="s">
        <v>6960</v>
      </c>
      <c r="H11665" s="41" t="s">
        <v>6712</v>
      </c>
      <c r="I11665" s="42" t="s">
        <v>85</v>
      </c>
      <c r="J11665" s="28">
        <f t="shared" si="1"/>
        <v>41</v>
      </c>
      <c r="K11665" s="7" t="str">
        <f t="shared" si="2"/>
        <v>ENG30-10320863-nministar</v>
      </c>
      <c r="L11665" s="7" t="str">
        <f>ifna(VLOOKUP(K11665,'Лист1'!D:E,2,false))</f>
        <v/>
      </c>
      <c r="M11665" s="9"/>
      <c r="N11665" s="9"/>
      <c r="O11665" s="9"/>
      <c r="P11665" s="9"/>
      <c r="Q11665" s="9"/>
      <c r="R11665" s="9"/>
    </row>
    <row r="11666" ht="15.75" customHeight="1">
      <c r="A11666" s="14" t="s">
        <v>11</v>
      </c>
      <c r="B11666" s="14" t="s">
        <v>12</v>
      </c>
      <c r="C11666" s="40" t="s">
        <v>23718</v>
      </c>
      <c r="D11666" s="14" t="s">
        <v>27940</v>
      </c>
      <c r="E11666" s="13" t="s">
        <v>27941</v>
      </c>
      <c r="F11666" s="14" t="s">
        <v>27942</v>
      </c>
      <c r="G11666" s="14" t="s">
        <v>6849</v>
      </c>
      <c r="H11666" s="41" t="s">
        <v>6712</v>
      </c>
      <c r="I11666" s="42" t="s">
        <v>85</v>
      </c>
      <c r="J11666" s="51">
        <f t="shared" si="1"/>
        <v>30</v>
      </c>
      <c r="K11666" s="7" t="str">
        <f t="shared" si="2"/>
        <v>ENG30-10324851-nheroj</v>
      </c>
      <c r="L11666" s="7" t="str">
        <f>ifna(VLOOKUP(K11666,'Лист1'!D:E,2,false))</f>
        <v/>
      </c>
      <c r="M11666" s="9"/>
      <c r="N11666" s="9"/>
      <c r="O11666" s="9"/>
      <c r="P11666" s="9"/>
      <c r="Q11666" s="9"/>
      <c r="R11666" s="9"/>
    </row>
    <row r="11667" ht="15.75" customHeight="1">
      <c r="A11667" s="14" t="s">
        <v>11</v>
      </c>
      <c r="B11667" s="14" t="s">
        <v>12</v>
      </c>
      <c r="C11667" s="40" t="s">
        <v>27943</v>
      </c>
      <c r="D11667" s="14" t="s">
        <v>27944</v>
      </c>
      <c r="E11667" s="13" t="s">
        <v>27945</v>
      </c>
      <c r="F11667" s="14" t="s">
        <v>27946</v>
      </c>
      <c r="G11667" s="14" t="s">
        <v>6849</v>
      </c>
      <c r="H11667" s="41" t="s">
        <v>6712</v>
      </c>
      <c r="I11667" s="42" t="s">
        <v>85</v>
      </c>
      <c r="J11667" s="44">
        <f t="shared" si="1"/>
        <v>65</v>
      </c>
      <c r="K11667" s="7" t="str">
        <f t="shared" si="2"/>
        <v>ENG30-10325243-nsvetac</v>
      </c>
      <c r="L11667" s="7" t="str">
        <f>ifna(VLOOKUP(K11667,'Лист1'!D:E,2,false))</f>
        <v/>
      </c>
      <c r="M11667" s="9"/>
      <c r="N11667" s="9"/>
      <c r="O11667" s="9"/>
      <c r="P11667" s="9"/>
      <c r="Q11667" s="9"/>
      <c r="R11667" s="9"/>
    </row>
    <row r="11668" ht="15.75" customHeight="1">
      <c r="A11668" s="14" t="s">
        <v>11</v>
      </c>
      <c r="B11668" s="14" t="s">
        <v>12</v>
      </c>
      <c r="C11668" s="40" t="s">
        <v>27947</v>
      </c>
      <c r="D11668" s="14" t="s">
        <v>27948</v>
      </c>
      <c r="E11668" s="13" t="s">
        <v>27949</v>
      </c>
      <c r="F11668" s="14" t="s">
        <v>27947</v>
      </c>
      <c r="G11668" s="14" t="s">
        <v>6849</v>
      </c>
      <c r="H11668" s="41" t="s">
        <v>6712</v>
      </c>
      <c r="I11668" s="42" t="s">
        <v>85</v>
      </c>
      <c r="J11668" s="93">
        <f t="shared" si="1"/>
        <v>70</v>
      </c>
      <c r="K11668" s="7" t="str">
        <f t="shared" si="2"/>
        <v>ENG30-10332385-nmajka</v>
      </c>
      <c r="L11668" s="7" t="str">
        <f>ifna(VLOOKUP(K11668,'Лист1'!D:E,2,false))</f>
        <v/>
      </c>
      <c r="M11668" s="9"/>
      <c r="N11668" s="9"/>
      <c r="O11668" s="9"/>
      <c r="P11668" s="9"/>
      <c r="Q11668" s="9"/>
      <c r="R11668" s="9"/>
    </row>
    <row r="11669" ht="15.75" customHeight="1">
      <c r="A11669" s="14" t="s">
        <v>11</v>
      </c>
      <c r="B11669" s="14" t="s">
        <v>12</v>
      </c>
      <c r="C11669" s="40" t="s">
        <v>27563</v>
      </c>
      <c r="D11669" s="14" t="s">
        <v>27950</v>
      </c>
      <c r="E11669" s="13" t="s">
        <v>27951</v>
      </c>
      <c r="F11669" s="14" t="s">
        <v>27952</v>
      </c>
      <c r="G11669" s="14" t="s">
        <v>9161</v>
      </c>
      <c r="H11669" s="41" t="s">
        <v>6712</v>
      </c>
      <c r="I11669" s="42" t="s">
        <v>85</v>
      </c>
      <c r="J11669" s="50">
        <f t="shared" si="1"/>
        <v>27</v>
      </c>
      <c r="K11669" s="7" t="str">
        <f t="shared" si="2"/>
        <v>ENG30-10334567-nplaninar</v>
      </c>
      <c r="L11669" s="7" t="str">
        <f>ifna(VLOOKUP(K11669,'Лист1'!D:E,2,false))</f>
        <v/>
      </c>
      <c r="M11669" s="9"/>
      <c r="N11669" s="9"/>
      <c r="O11669" s="9"/>
      <c r="P11669" s="9"/>
      <c r="Q11669" s="9"/>
      <c r="R11669" s="9"/>
    </row>
    <row r="11670" ht="15.75" customHeight="1">
      <c r="A11670" s="14" t="s">
        <v>11</v>
      </c>
      <c r="B11670" s="14" t="s">
        <v>12</v>
      </c>
      <c r="C11670" s="40" t="s">
        <v>21109</v>
      </c>
      <c r="D11670" s="14" t="s">
        <v>27953</v>
      </c>
      <c r="E11670" s="13" t="s">
        <v>27954</v>
      </c>
      <c r="F11670" s="14" t="s">
        <v>27955</v>
      </c>
      <c r="G11670" s="14" t="s">
        <v>6849</v>
      </c>
      <c r="H11670" s="41" t="s">
        <v>6712</v>
      </c>
      <c r="I11670" s="42" t="s">
        <v>85</v>
      </c>
      <c r="J11670" s="110">
        <f t="shared" si="1"/>
        <v>26</v>
      </c>
      <c r="K11670" s="7" t="str">
        <f t="shared" si="2"/>
        <v>ENG30-10344443-nfigura</v>
      </c>
      <c r="L11670" s="7" t="str">
        <f>ifna(VLOOKUP(K11670,'Лист1'!D:E,2,false))</f>
        <v/>
      </c>
      <c r="M11670" s="9"/>
      <c r="N11670" s="9"/>
      <c r="O11670" s="9"/>
      <c r="P11670" s="9"/>
      <c r="Q11670" s="9"/>
      <c r="R11670" s="9"/>
    </row>
    <row r="11671" ht="15.75" customHeight="1">
      <c r="A11671" s="14" t="s">
        <v>11</v>
      </c>
      <c r="B11671" s="14" t="s">
        <v>12</v>
      </c>
      <c r="C11671" s="40" t="s">
        <v>24162</v>
      </c>
      <c r="D11671" s="14" t="s">
        <v>27953</v>
      </c>
      <c r="E11671" s="13" t="s">
        <v>27954</v>
      </c>
      <c r="F11671" s="14" t="s">
        <v>27955</v>
      </c>
      <c r="G11671" s="14" t="s">
        <v>6849</v>
      </c>
      <c r="H11671" s="41" t="s">
        <v>6712</v>
      </c>
      <c r="I11671" s="42" t="s">
        <v>85</v>
      </c>
      <c r="J11671" s="53">
        <f t="shared" si="1"/>
        <v>26</v>
      </c>
      <c r="K11671" s="7" t="str">
        <f t="shared" si="2"/>
        <v>ENG30-10344443-nime</v>
      </c>
      <c r="L11671" s="7" t="str">
        <f>ifna(VLOOKUP(K11671,'Лист1'!D:E,2,false))</f>
        <v/>
      </c>
      <c r="M11671" s="9"/>
      <c r="N11671" s="9"/>
      <c r="O11671" s="9"/>
      <c r="P11671" s="9"/>
      <c r="Q11671" s="9"/>
      <c r="R11671" s="9"/>
    </row>
    <row r="11672" ht="15.75" customHeight="1">
      <c r="A11672" s="14" t="s">
        <v>11</v>
      </c>
      <c r="B11672" s="14" t="s">
        <v>12</v>
      </c>
      <c r="C11672" s="40" t="s">
        <v>27956</v>
      </c>
      <c r="D11672" s="14" t="s">
        <v>27957</v>
      </c>
      <c r="E11672" s="13" t="s">
        <v>27958</v>
      </c>
      <c r="F11672" s="14" t="s">
        <v>27956</v>
      </c>
      <c r="G11672" s="14"/>
      <c r="H11672" s="41" t="s">
        <v>6712</v>
      </c>
      <c r="I11672" s="42" t="s">
        <v>85</v>
      </c>
      <c r="J11672" s="60">
        <f t="shared" si="1"/>
        <v>53</v>
      </c>
      <c r="K11672" s="7" t="str">
        <f t="shared" si="2"/>
        <v>ENG30-10347883-nnavigator</v>
      </c>
      <c r="L11672" s="7" t="str">
        <f>ifna(VLOOKUP(K11672,'Лист1'!D:E,2,false))</f>
        <v/>
      </c>
      <c r="M11672" s="9"/>
      <c r="N11672" s="9"/>
      <c r="O11672" s="9"/>
      <c r="P11672" s="9"/>
      <c r="Q11672" s="9"/>
      <c r="R11672" s="9"/>
    </row>
    <row r="11673" ht="15.75" customHeight="1">
      <c r="A11673" s="14" t="s">
        <v>11</v>
      </c>
      <c r="B11673" s="14" t="s">
        <v>12</v>
      </c>
      <c r="C11673" s="40" t="s">
        <v>27959</v>
      </c>
      <c r="D11673" s="14" t="s">
        <v>27960</v>
      </c>
      <c r="E11673" s="13" t="s">
        <v>27961</v>
      </c>
      <c r="F11673" s="14" t="s">
        <v>27962</v>
      </c>
      <c r="G11673" s="14" t="s">
        <v>6849</v>
      </c>
      <c r="H11673" s="41" t="s">
        <v>6712</v>
      </c>
      <c r="I11673" s="42" t="s">
        <v>85</v>
      </c>
      <c r="J11673" s="44">
        <f t="shared" si="1"/>
        <v>45</v>
      </c>
      <c r="K11673" s="7" t="str">
        <f t="shared" si="2"/>
        <v>ENG30-10352299-nsused</v>
      </c>
      <c r="L11673" s="7" t="str">
        <f>ifna(VLOOKUP(K11673,'Лист1'!D:E,2,false))</f>
        <v/>
      </c>
      <c r="M11673" s="9"/>
      <c r="N11673" s="9"/>
      <c r="O11673" s="9"/>
      <c r="P11673" s="9"/>
      <c r="Q11673" s="9"/>
      <c r="R11673" s="9"/>
    </row>
    <row r="11674" ht="15.75" customHeight="1">
      <c r="A11674" s="14" t="s">
        <v>11</v>
      </c>
      <c r="B11674" s="14" t="s">
        <v>12</v>
      </c>
      <c r="C11674" s="40" t="s">
        <v>27963</v>
      </c>
      <c r="D11674" s="14" t="s">
        <v>27964</v>
      </c>
      <c r="E11674" s="13" t="s">
        <v>27965</v>
      </c>
      <c r="F11674" s="14" t="s">
        <v>27966</v>
      </c>
      <c r="G11674" s="14" t="s">
        <v>6849</v>
      </c>
      <c r="H11674" s="41" t="s">
        <v>6712</v>
      </c>
      <c r="I11674" s="42" t="s">
        <v>85</v>
      </c>
      <c r="J11674" s="81">
        <f t="shared" si="1"/>
        <v>33</v>
      </c>
      <c r="K11674" s="7" t="str">
        <f t="shared" si="2"/>
        <v>ENG30-10353016-nnovorođenče</v>
      </c>
      <c r="L11674" s="7" t="str">
        <f>ifna(VLOOKUP(K11674,'Лист1'!D:E,2,false))</f>
        <v/>
      </c>
      <c r="M11674" s="9"/>
      <c r="N11674" s="9"/>
      <c r="O11674" s="9"/>
      <c r="P11674" s="9"/>
      <c r="Q11674" s="9"/>
      <c r="R11674" s="9"/>
    </row>
    <row r="11675" ht="15.75" customHeight="1">
      <c r="A11675" s="14" t="s">
        <v>11</v>
      </c>
      <c r="B11675" s="14" t="s">
        <v>12</v>
      </c>
      <c r="C11675" s="40" t="s">
        <v>6769</v>
      </c>
      <c r="D11675" s="14" t="s">
        <v>27967</v>
      </c>
      <c r="E11675" s="13" t="s">
        <v>27968</v>
      </c>
      <c r="F11675" s="14" t="s">
        <v>27969</v>
      </c>
      <c r="G11675" s="14" t="s">
        <v>6772</v>
      </c>
      <c r="H11675" s="41" t="s">
        <v>6712</v>
      </c>
      <c r="I11675" s="42" t="s">
        <v>85</v>
      </c>
      <c r="J11675" s="98">
        <f t="shared" si="1"/>
        <v>20</v>
      </c>
      <c r="K11675" s="7" t="str">
        <f t="shared" si="2"/>
        <v>ENG30-10353355-nnećak</v>
      </c>
      <c r="L11675" s="7" t="str">
        <f>ifna(VLOOKUP(K11675,'Лист1'!D:E,2,false))</f>
        <v/>
      </c>
      <c r="M11675" s="9"/>
      <c r="N11675" s="9"/>
      <c r="O11675" s="9"/>
      <c r="P11675" s="9"/>
      <c r="Q11675" s="9"/>
      <c r="R11675" s="9"/>
    </row>
    <row r="11676" ht="15.75" customHeight="1">
      <c r="A11676" s="14" t="s">
        <v>11</v>
      </c>
      <c r="B11676" s="14" t="s">
        <v>12</v>
      </c>
      <c r="C11676" s="40" t="s">
        <v>27970</v>
      </c>
      <c r="D11676" s="14" t="s">
        <v>27971</v>
      </c>
      <c r="E11676" s="13" t="s">
        <v>27972</v>
      </c>
      <c r="F11676" s="14" t="s">
        <v>27973</v>
      </c>
      <c r="G11676" s="14" t="s">
        <v>6849</v>
      </c>
      <c r="H11676" s="41" t="s">
        <v>6712</v>
      </c>
      <c r="I11676" s="42" t="s">
        <v>85</v>
      </c>
      <c r="J11676" s="39">
        <f t="shared" si="1"/>
        <v>39</v>
      </c>
      <c r="K11676" s="7" t="str">
        <f t="shared" si="2"/>
        <v>ENG30-10363913-npočetnik</v>
      </c>
      <c r="L11676" s="7" t="str">
        <f>ifna(VLOOKUP(K11676,'Лист1'!D:E,2,false))</f>
        <v/>
      </c>
      <c r="M11676" s="9"/>
      <c r="N11676" s="9"/>
      <c r="O11676" s="9"/>
      <c r="P11676" s="9"/>
      <c r="Q11676" s="9"/>
      <c r="R11676" s="9"/>
    </row>
    <row r="11677" ht="15.75" customHeight="1">
      <c r="A11677" s="14" t="s">
        <v>11</v>
      </c>
      <c r="B11677" s="14" t="s">
        <v>12</v>
      </c>
      <c r="C11677" s="40" t="s">
        <v>27974</v>
      </c>
      <c r="D11677" s="14" t="s">
        <v>27975</v>
      </c>
      <c r="E11677" s="13" t="s">
        <v>27976</v>
      </c>
      <c r="F11677" s="13" t="s">
        <v>27977</v>
      </c>
      <c r="G11677" s="14" t="s">
        <v>7038</v>
      </c>
      <c r="H11677" s="159" t="s">
        <v>6712</v>
      </c>
      <c r="I11677" s="116" t="s">
        <v>17</v>
      </c>
      <c r="J11677" s="79">
        <f t="shared" si="1"/>
        <v>66</v>
      </c>
      <c r="K11677" s="7" t="str">
        <f t="shared" si="2"/>
        <v>ENG30-10366966-nmedicinska sestra</v>
      </c>
      <c r="L11677" s="7" t="str">
        <f>ifna(VLOOKUP(K11677,'Лист1'!D:E,2,false))</f>
        <v/>
      </c>
      <c r="M11677" s="9"/>
      <c r="N11677" s="9"/>
      <c r="O11677" s="9"/>
      <c r="P11677" s="9"/>
      <c r="Q11677" s="9"/>
      <c r="R11677" s="9"/>
    </row>
    <row r="11678" ht="15.75" customHeight="1">
      <c r="A11678" s="14" t="s">
        <v>11</v>
      </c>
      <c r="B11678" s="14" t="s">
        <v>12</v>
      </c>
      <c r="C11678" s="40" t="s">
        <v>27747</v>
      </c>
      <c r="D11678" s="14" t="s">
        <v>27975</v>
      </c>
      <c r="E11678" s="13" t="s">
        <v>27976</v>
      </c>
      <c r="F11678" s="14" t="s">
        <v>27977</v>
      </c>
      <c r="G11678" s="14" t="s">
        <v>7038</v>
      </c>
      <c r="H11678" s="41" t="s">
        <v>6712</v>
      </c>
      <c r="I11678" s="42" t="s">
        <v>85</v>
      </c>
      <c r="J11678" s="60">
        <f t="shared" si="1"/>
        <v>66</v>
      </c>
      <c r="K11678" s="7" t="str">
        <f t="shared" si="2"/>
        <v>ENG30-10366966-nsestra</v>
      </c>
      <c r="L11678" s="7" t="str">
        <f>ifna(VLOOKUP(K11678,'Лист1'!D:E,2,false))</f>
        <v/>
      </c>
      <c r="M11678" s="9"/>
      <c r="N11678" s="9"/>
      <c r="O11678" s="9"/>
      <c r="P11678" s="9"/>
      <c r="Q11678" s="9"/>
      <c r="R11678" s="9"/>
    </row>
    <row r="11679" ht="15.75" customHeight="1">
      <c r="A11679" s="14" t="s">
        <v>11</v>
      </c>
      <c r="B11679" s="14" t="s">
        <v>12</v>
      </c>
      <c r="C11679" s="40" t="s">
        <v>27978</v>
      </c>
      <c r="D11679" s="14" t="s">
        <v>27979</v>
      </c>
      <c r="E11679" s="13" t="s">
        <v>27980</v>
      </c>
      <c r="F11679" s="14" t="s">
        <v>27978</v>
      </c>
      <c r="G11679" s="14" t="s">
        <v>7496</v>
      </c>
      <c r="H11679" s="41" t="s">
        <v>6712</v>
      </c>
      <c r="I11679" s="42" t="s">
        <v>85</v>
      </c>
      <c r="J11679" s="53">
        <f t="shared" si="1"/>
        <v>42</v>
      </c>
      <c r="K11679" s="7" t="str">
        <f t="shared" si="2"/>
        <v>ENG30-10372076-nzvaničnik</v>
      </c>
      <c r="L11679" s="7" t="str">
        <f>ifna(VLOOKUP(K11679,'Лист1'!D:E,2,false))</f>
        <v/>
      </c>
      <c r="M11679" s="9"/>
      <c r="N11679" s="9"/>
      <c r="O11679" s="9"/>
      <c r="P11679" s="9"/>
      <c r="Q11679" s="9"/>
      <c r="R11679" s="9"/>
    </row>
    <row r="11680" ht="15.75" customHeight="1">
      <c r="A11680" s="14" t="s">
        <v>11</v>
      </c>
      <c r="B11680" s="14" t="s">
        <v>12</v>
      </c>
      <c r="C11680" s="40" t="s">
        <v>27981</v>
      </c>
      <c r="D11680" s="14" t="s">
        <v>27982</v>
      </c>
      <c r="E11680" s="13" t="s">
        <v>27983</v>
      </c>
      <c r="F11680" s="14" t="s">
        <v>27984</v>
      </c>
      <c r="G11680" s="14" t="s">
        <v>7719</v>
      </c>
      <c r="H11680" s="41" t="s">
        <v>6712</v>
      </c>
      <c r="I11680" s="42" t="s">
        <v>85</v>
      </c>
      <c r="J11680" s="87">
        <f t="shared" si="1"/>
        <v>65</v>
      </c>
      <c r="K11680" s="7" t="str">
        <f t="shared" si="2"/>
        <v>ENG30-10377394-nombudsman</v>
      </c>
      <c r="L11680" s="7" t="str">
        <f>ifna(VLOOKUP(K11680,'Лист1'!D:E,2,false))</f>
        <v/>
      </c>
      <c r="M11680" s="9"/>
      <c r="N11680" s="9"/>
      <c r="O11680" s="9"/>
      <c r="P11680" s="9"/>
      <c r="Q11680" s="9"/>
      <c r="R11680" s="9"/>
    </row>
    <row r="11681" ht="15.75" customHeight="1">
      <c r="A11681" s="14" t="s">
        <v>11</v>
      </c>
      <c r="B11681" s="14" t="s">
        <v>12</v>
      </c>
      <c r="C11681" s="40" t="s">
        <v>26214</v>
      </c>
      <c r="D11681" s="14" t="s">
        <v>27985</v>
      </c>
      <c r="E11681" s="13" t="s">
        <v>27986</v>
      </c>
      <c r="F11681" s="14" t="s">
        <v>26214</v>
      </c>
      <c r="G11681" s="14" t="s">
        <v>8285</v>
      </c>
      <c r="H11681" s="41" t="s">
        <v>6712</v>
      </c>
      <c r="I11681" s="42" t="s">
        <v>85</v>
      </c>
      <c r="J11681" s="122">
        <f t="shared" si="1"/>
        <v>31</v>
      </c>
      <c r="K11681" s="7" t="str">
        <f t="shared" si="2"/>
        <v>ENG30-10379620-nprotivnik</v>
      </c>
      <c r="L11681" s="7" t="str">
        <f>ifna(VLOOKUP(K11681,'Лист1'!D:E,2,false))</f>
        <v/>
      </c>
      <c r="M11681" s="9"/>
      <c r="N11681" s="9"/>
      <c r="O11681" s="9"/>
      <c r="P11681" s="9"/>
      <c r="Q11681" s="9"/>
      <c r="R11681" s="9"/>
    </row>
    <row r="11682" ht="15.75" customHeight="1">
      <c r="A11682" s="14" t="s">
        <v>11</v>
      </c>
      <c r="B11682" s="14" t="s">
        <v>12</v>
      </c>
      <c r="C11682" s="40" t="s">
        <v>27987</v>
      </c>
      <c r="D11682" s="14" t="s">
        <v>27988</v>
      </c>
      <c r="E11682" s="13" t="s">
        <v>27989</v>
      </c>
      <c r="F11682" s="14" t="s">
        <v>27987</v>
      </c>
      <c r="G11682" s="14" t="s">
        <v>10445</v>
      </c>
      <c r="H11682" s="41" t="s">
        <v>6712</v>
      </c>
      <c r="I11682" s="42" t="s">
        <v>85</v>
      </c>
      <c r="J11682" s="45">
        <f t="shared" si="1"/>
        <v>47</v>
      </c>
      <c r="K11682" s="7" t="str">
        <f t="shared" si="2"/>
        <v>ENG30-10383237-norganizator</v>
      </c>
      <c r="L11682" s="7" t="str">
        <f>ifna(VLOOKUP(K11682,'Лист1'!D:E,2,false))</f>
        <v/>
      </c>
      <c r="M11682" s="9"/>
      <c r="N11682" s="9"/>
      <c r="O11682" s="9"/>
      <c r="P11682" s="9"/>
      <c r="Q11682" s="9"/>
      <c r="R11682" s="9"/>
    </row>
    <row r="11683" ht="15.75" customHeight="1">
      <c r="A11683" s="14" t="s">
        <v>11</v>
      </c>
      <c r="B11683" s="14" t="s">
        <v>12</v>
      </c>
      <c r="C11683" s="40" t="s">
        <v>27990</v>
      </c>
      <c r="D11683" s="14" t="s">
        <v>27991</v>
      </c>
      <c r="E11683" s="13" t="s">
        <v>27992</v>
      </c>
      <c r="F11683" s="14" t="s">
        <v>27990</v>
      </c>
      <c r="G11683" s="14" t="s">
        <v>8686</v>
      </c>
      <c r="H11683" s="41" t="s">
        <v>6712</v>
      </c>
      <c r="I11683" s="42" t="s">
        <v>85</v>
      </c>
      <c r="J11683" s="29">
        <f t="shared" si="1"/>
        <v>28</v>
      </c>
      <c r="K11683" s="7" t="str">
        <f t="shared" si="2"/>
        <v>ENG30-10383689-norijentalista</v>
      </c>
      <c r="L11683" s="7" t="str">
        <f>ifna(VLOOKUP(K11683,'Лист1'!D:E,2,false))</f>
        <v/>
      </c>
      <c r="M11683" s="9"/>
      <c r="N11683" s="9"/>
      <c r="O11683" s="9"/>
      <c r="P11683" s="9"/>
      <c r="Q11683" s="9"/>
      <c r="R11683" s="9"/>
    </row>
    <row r="11684" ht="15.75" customHeight="1">
      <c r="A11684" s="14" t="s">
        <v>11</v>
      </c>
      <c r="B11684" s="14" t="s">
        <v>12</v>
      </c>
      <c r="C11684" s="40" t="s">
        <v>27993</v>
      </c>
      <c r="D11684" s="14" t="s">
        <v>27994</v>
      </c>
      <c r="E11684" s="13" t="s">
        <v>27995</v>
      </c>
      <c r="F11684" s="14" t="s">
        <v>27993</v>
      </c>
      <c r="G11684" s="14" t="s">
        <v>7632</v>
      </c>
      <c r="H11684" s="41" t="s">
        <v>6712</v>
      </c>
      <c r="I11684" s="42" t="s">
        <v>85</v>
      </c>
      <c r="J11684" s="68">
        <f t="shared" si="1"/>
        <v>44</v>
      </c>
      <c r="K11684" s="7" t="str">
        <f t="shared" si="2"/>
        <v>ENG30-10388924-nvlasnik</v>
      </c>
      <c r="L11684" s="7" t="str">
        <f>ifna(VLOOKUP(K11684,'Лист1'!D:E,2,false))</f>
        <v/>
      </c>
      <c r="M11684" s="9"/>
      <c r="N11684" s="9"/>
      <c r="O11684" s="9"/>
      <c r="P11684" s="9"/>
      <c r="Q11684" s="9"/>
      <c r="R11684" s="9"/>
    </row>
    <row r="11685" ht="15.75" customHeight="1">
      <c r="A11685" s="14" t="s">
        <v>11</v>
      </c>
      <c r="B11685" s="14" t="s">
        <v>12</v>
      </c>
      <c r="C11685" s="40" t="s">
        <v>27993</v>
      </c>
      <c r="D11685" s="14" t="s">
        <v>27996</v>
      </c>
      <c r="E11685" s="13" t="s">
        <v>27997</v>
      </c>
      <c r="F11685" s="14" t="s">
        <v>27998</v>
      </c>
      <c r="G11685" s="14" t="s">
        <v>6849</v>
      </c>
      <c r="H11685" s="41" t="s">
        <v>6712</v>
      </c>
      <c r="I11685" s="42" t="s">
        <v>85</v>
      </c>
      <c r="J11685" s="35">
        <f t="shared" si="1"/>
        <v>26</v>
      </c>
      <c r="K11685" s="7" t="str">
        <f t="shared" si="2"/>
        <v>ENG30-10389398-nvlasnik</v>
      </c>
      <c r="L11685" s="7" t="str">
        <f>ifna(VLOOKUP(K11685,'Лист1'!D:E,2,false))</f>
        <v/>
      </c>
      <c r="M11685" s="9"/>
      <c r="N11685" s="9"/>
      <c r="O11685" s="9"/>
      <c r="P11685" s="9"/>
      <c r="Q11685" s="9"/>
      <c r="R11685" s="9"/>
    </row>
    <row r="11686" ht="15.75" customHeight="1">
      <c r="A11686" s="14" t="s">
        <v>11</v>
      </c>
      <c r="B11686" s="14" t="s">
        <v>12</v>
      </c>
      <c r="C11686" s="40" t="s">
        <v>27724</v>
      </c>
      <c r="D11686" s="14" t="s">
        <v>27999</v>
      </c>
      <c r="E11686" s="13" t="s">
        <v>28000</v>
      </c>
      <c r="F11686" s="14" t="s">
        <v>27724</v>
      </c>
      <c r="G11686" s="14" t="s">
        <v>6849</v>
      </c>
      <c r="H11686" s="41" t="s">
        <v>6712</v>
      </c>
      <c r="I11686" s="42" t="s">
        <v>85</v>
      </c>
      <c r="J11686" s="51">
        <f t="shared" si="1"/>
        <v>36</v>
      </c>
      <c r="K11686" s="7" t="str">
        <f t="shared" si="2"/>
        <v>ENG30-10401829-nučesnik</v>
      </c>
      <c r="L11686" s="7" t="str">
        <f>ifna(VLOOKUP(K11686,'Лист1'!D:E,2,false))</f>
        <v/>
      </c>
      <c r="M11686" s="9"/>
      <c r="N11686" s="9"/>
      <c r="O11686" s="9"/>
      <c r="P11686" s="9"/>
      <c r="Q11686" s="9"/>
      <c r="R11686" s="9"/>
    </row>
    <row r="11687" ht="15.75" customHeight="1">
      <c r="A11687" s="14" t="s">
        <v>11</v>
      </c>
      <c r="B11687" s="14" t="s">
        <v>12</v>
      </c>
      <c r="C11687" s="40" t="s">
        <v>18727</v>
      </c>
      <c r="D11687" s="14" t="s">
        <v>28001</v>
      </c>
      <c r="E11687" s="13" t="s">
        <v>28002</v>
      </c>
      <c r="F11687" s="14" t="s">
        <v>28003</v>
      </c>
      <c r="G11687" s="14" t="s">
        <v>7719</v>
      </c>
      <c r="H11687" s="41" t="s">
        <v>6712</v>
      </c>
      <c r="I11687" s="42" t="s">
        <v>85</v>
      </c>
      <c r="J11687" s="95">
        <f t="shared" si="1"/>
        <v>49</v>
      </c>
      <c r="K11687" s="7" t="str">
        <f t="shared" si="2"/>
        <v>ENG30-10402824-nstrana</v>
      </c>
      <c r="L11687" s="7" t="str">
        <f>ifna(VLOOKUP(K11687,'Лист1'!D:E,2,false))</f>
        <v/>
      </c>
      <c r="M11687" s="9"/>
      <c r="N11687" s="9"/>
      <c r="O11687" s="9"/>
      <c r="P11687" s="9"/>
      <c r="Q11687" s="9"/>
      <c r="R11687" s="9"/>
    </row>
    <row r="11688" ht="15.75" customHeight="1">
      <c r="A11688" s="14" t="s">
        <v>11</v>
      </c>
      <c r="B11688" s="14" t="s">
        <v>12</v>
      </c>
      <c r="C11688" s="40" t="s">
        <v>27769</v>
      </c>
      <c r="D11688" s="14" t="s">
        <v>28004</v>
      </c>
      <c r="E11688" s="13" t="s">
        <v>28005</v>
      </c>
      <c r="F11688" s="14" t="s">
        <v>27769</v>
      </c>
      <c r="G11688" s="14" t="s">
        <v>8285</v>
      </c>
      <c r="H11688" s="41" t="s">
        <v>6712</v>
      </c>
      <c r="I11688" s="42" t="s">
        <v>85</v>
      </c>
      <c r="J11688" s="53">
        <f t="shared" si="1"/>
        <v>72</v>
      </c>
      <c r="K11688" s="7" t="str">
        <f t="shared" si="2"/>
        <v>ENG30-10403162-nšef</v>
      </c>
      <c r="L11688" s="7" t="str">
        <f>ifna(VLOOKUP(K11688,'Лист1'!D:E,2,false))</f>
        <v/>
      </c>
      <c r="M11688" s="9"/>
      <c r="N11688" s="9"/>
      <c r="O11688" s="9"/>
      <c r="P11688" s="9"/>
      <c r="Q11688" s="9"/>
      <c r="R11688" s="9"/>
    </row>
    <row r="11689" ht="15.75" customHeight="1">
      <c r="A11689" s="14" t="s">
        <v>11</v>
      </c>
      <c r="B11689" s="14" t="s">
        <v>12</v>
      </c>
      <c r="C11689" s="40" t="s">
        <v>27385</v>
      </c>
      <c r="D11689" s="14" t="s">
        <v>28006</v>
      </c>
      <c r="E11689" s="13" t="s">
        <v>28007</v>
      </c>
      <c r="F11689" s="14" t="s">
        <v>27385</v>
      </c>
      <c r="G11689" s="14" t="s">
        <v>7357</v>
      </c>
      <c r="H11689" s="41" t="s">
        <v>6712</v>
      </c>
      <c r="I11689" s="42" t="s">
        <v>85</v>
      </c>
      <c r="J11689" s="33">
        <f t="shared" si="1"/>
        <v>100</v>
      </c>
      <c r="K11689" s="7" t="str">
        <f t="shared" si="2"/>
        <v>ENG30-10403876-nputnik</v>
      </c>
      <c r="L11689" s="7" t="str">
        <f>ifna(VLOOKUP(K11689,'Лист1'!D:E,2,false))</f>
        <v/>
      </c>
      <c r="M11689" s="9"/>
      <c r="N11689" s="9"/>
      <c r="O11689" s="9"/>
      <c r="P11689" s="9"/>
      <c r="Q11689" s="9"/>
      <c r="R11689" s="9"/>
    </row>
    <row r="11690" ht="15.75" customHeight="1">
      <c r="A11690" s="14" t="s">
        <v>11</v>
      </c>
      <c r="B11690" s="14" t="s">
        <v>12</v>
      </c>
      <c r="C11690" s="40" t="s">
        <v>28008</v>
      </c>
      <c r="D11690" s="14" t="s">
        <v>28009</v>
      </c>
      <c r="E11690" s="13" t="s">
        <v>28010</v>
      </c>
      <c r="F11690" s="14" t="s">
        <v>28008</v>
      </c>
      <c r="G11690" s="14" t="s">
        <v>7038</v>
      </c>
      <c r="H11690" s="41" t="s">
        <v>6712</v>
      </c>
      <c r="I11690" s="42" t="s">
        <v>85</v>
      </c>
      <c r="J11690" s="43">
        <f t="shared" si="1"/>
        <v>39</v>
      </c>
      <c r="K11690" s="7" t="str">
        <f t="shared" si="2"/>
        <v>ENG30-10405694-npacijent</v>
      </c>
      <c r="L11690" s="7" t="str">
        <f>ifna(VLOOKUP(K11690,'Лист1'!D:E,2,false))</f>
        <v/>
      </c>
      <c r="M11690" s="9"/>
      <c r="N11690" s="9"/>
      <c r="O11690" s="9"/>
      <c r="P11690" s="9"/>
      <c r="Q11690" s="9"/>
      <c r="R11690" s="9"/>
    </row>
    <row r="11691" ht="15.75" customHeight="1">
      <c r="A11691" s="14" t="s">
        <v>11</v>
      </c>
      <c r="B11691" s="14" t="s">
        <v>12</v>
      </c>
      <c r="C11691" s="40" t="s">
        <v>28011</v>
      </c>
      <c r="D11691" s="14" t="s">
        <v>28012</v>
      </c>
      <c r="E11691" s="13" t="s">
        <v>28013</v>
      </c>
      <c r="F11691" s="14" t="s">
        <v>28014</v>
      </c>
      <c r="G11691" s="14" t="s">
        <v>6849</v>
      </c>
      <c r="H11691" s="41" t="s">
        <v>6712</v>
      </c>
      <c r="I11691" s="42" t="s">
        <v>85</v>
      </c>
      <c r="J11691" s="37">
        <f t="shared" si="1"/>
        <v>29</v>
      </c>
      <c r="K11691" s="7" t="str">
        <f t="shared" si="2"/>
        <v>ENG30-10409011-nsiromah</v>
      </c>
      <c r="L11691" s="7" t="str">
        <f>ifna(VLOOKUP(K11691,'Лист1'!D:E,2,false))</f>
        <v/>
      </c>
      <c r="M11691" s="9"/>
      <c r="N11691" s="9"/>
      <c r="O11691" s="9"/>
      <c r="P11691" s="9"/>
      <c r="Q11691" s="9"/>
      <c r="R11691" s="9"/>
    </row>
    <row r="11692" ht="15.75" customHeight="1">
      <c r="A11692" s="14" t="s">
        <v>11</v>
      </c>
      <c r="B11692" s="14" t="s">
        <v>12</v>
      </c>
      <c r="C11692" s="40" t="s">
        <v>27736</v>
      </c>
      <c r="D11692" s="14" t="s">
        <v>28015</v>
      </c>
      <c r="E11692" s="13" t="s">
        <v>28016</v>
      </c>
      <c r="F11692" s="14" t="s">
        <v>28017</v>
      </c>
      <c r="G11692" s="14" t="s">
        <v>12479</v>
      </c>
      <c r="H11692" s="41" t="s">
        <v>6712</v>
      </c>
      <c r="I11692" s="42" t="s">
        <v>85</v>
      </c>
      <c r="J11692" s="25">
        <f t="shared" si="1"/>
        <v>58</v>
      </c>
      <c r="K11692" s="7" t="str">
        <f t="shared" si="2"/>
        <v>ENG30-10410996-nseljak</v>
      </c>
      <c r="L11692" s="7" t="str">
        <f>ifna(VLOOKUP(K11692,'Лист1'!D:E,2,false))</f>
        <v/>
      </c>
      <c r="M11692" s="9"/>
      <c r="N11692" s="9"/>
      <c r="O11692" s="9"/>
      <c r="P11692" s="9"/>
      <c r="Q11692" s="9"/>
      <c r="R11692" s="9"/>
    </row>
    <row r="11693" ht="15.75" customHeight="1">
      <c r="A11693" s="14" t="s">
        <v>11</v>
      </c>
      <c r="B11693" s="14" t="s">
        <v>12</v>
      </c>
      <c r="C11693" s="40" t="s">
        <v>27646</v>
      </c>
      <c r="D11693" s="14" t="s">
        <v>28018</v>
      </c>
      <c r="E11693" s="13" t="s">
        <v>28019</v>
      </c>
      <c r="F11693" s="14" t="s">
        <v>27646</v>
      </c>
      <c r="G11693" s="14" t="s">
        <v>7496</v>
      </c>
      <c r="H11693" s="41" t="s">
        <v>6712</v>
      </c>
      <c r="I11693" s="42" t="s">
        <v>85</v>
      </c>
      <c r="J11693" s="60">
        <f t="shared" si="1"/>
        <v>49</v>
      </c>
      <c r="K11693" s="7" t="str">
        <f t="shared" si="2"/>
        <v>ENG30-10411163-nbiciklista</v>
      </c>
      <c r="L11693" s="7" t="str">
        <f>ifna(VLOOKUP(K11693,'Лист1'!D:E,2,false))</f>
        <v/>
      </c>
      <c r="M11693" s="9"/>
      <c r="N11693" s="9"/>
      <c r="O11693" s="9"/>
      <c r="P11693" s="9"/>
      <c r="Q11693" s="9"/>
      <c r="R11693" s="9"/>
    </row>
    <row r="11694" ht="15.75" customHeight="1">
      <c r="A11694" s="14" t="s">
        <v>11</v>
      </c>
      <c r="B11694" s="14" t="s">
        <v>12</v>
      </c>
      <c r="C11694" s="40" t="s">
        <v>28020</v>
      </c>
      <c r="D11694" s="14" t="s">
        <v>28021</v>
      </c>
      <c r="E11694" s="13" t="s">
        <v>28022</v>
      </c>
      <c r="F11694" s="14" t="s">
        <v>28020</v>
      </c>
      <c r="G11694" s="14" t="s">
        <v>8599</v>
      </c>
      <c r="H11694" s="41" t="s">
        <v>6712</v>
      </c>
      <c r="I11694" s="42" t="s">
        <v>85</v>
      </c>
      <c r="J11694" s="51">
        <f t="shared" si="1"/>
        <v>26</v>
      </c>
      <c r="K11694" s="7" t="str">
        <f t="shared" si="2"/>
        <v>ENG30-10423589-nfilozof</v>
      </c>
      <c r="L11694" s="7" t="str">
        <f>ifna(VLOOKUP(K11694,'Лист1'!D:E,2,false))</f>
        <v/>
      </c>
      <c r="M11694" s="9"/>
      <c r="N11694" s="9"/>
      <c r="O11694" s="9"/>
      <c r="P11694" s="9"/>
      <c r="Q11694" s="9"/>
      <c r="R11694" s="9"/>
    </row>
    <row r="11695" ht="15.75" customHeight="1">
      <c r="A11695" s="14" t="s">
        <v>11</v>
      </c>
      <c r="B11695" s="14" t="s">
        <v>12</v>
      </c>
      <c r="C11695" s="40" t="s">
        <v>28023</v>
      </c>
      <c r="D11695" s="14" t="s">
        <v>28024</v>
      </c>
      <c r="E11695" s="13" t="s">
        <v>28025</v>
      </c>
      <c r="F11695" s="14" t="s">
        <v>28023</v>
      </c>
      <c r="G11695" s="14" t="s">
        <v>9534</v>
      </c>
      <c r="H11695" s="41" t="s">
        <v>6712</v>
      </c>
      <c r="I11695" s="42" t="s">
        <v>85</v>
      </c>
      <c r="J11695" s="43">
        <f t="shared" si="1"/>
        <v>39</v>
      </c>
      <c r="K11695" s="7" t="str">
        <f t="shared" si="2"/>
        <v>ENG30-10426749-nfotograf</v>
      </c>
      <c r="L11695" s="7" t="str">
        <f>ifna(VLOOKUP(K11695,'Лист1'!D:E,2,false))</f>
        <v/>
      </c>
      <c r="M11695" s="9"/>
      <c r="N11695" s="9"/>
      <c r="O11695" s="9"/>
      <c r="P11695" s="9"/>
      <c r="Q11695" s="9"/>
      <c r="R11695" s="9"/>
    </row>
    <row r="11696" ht="15.75" customHeight="1">
      <c r="A11696" s="14" t="s">
        <v>11</v>
      </c>
      <c r="B11696" s="14" t="s">
        <v>12</v>
      </c>
      <c r="C11696" s="40" t="s">
        <v>28026</v>
      </c>
      <c r="D11696" s="14" t="s">
        <v>28027</v>
      </c>
      <c r="E11696" s="13" t="s">
        <v>28028</v>
      </c>
      <c r="F11696" s="14" t="s">
        <v>28026</v>
      </c>
      <c r="G11696" s="14" t="s">
        <v>7004</v>
      </c>
      <c r="H11696" s="41" t="s">
        <v>6712</v>
      </c>
      <c r="I11696" s="42" t="s">
        <v>85</v>
      </c>
      <c r="J11696" s="91">
        <f t="shared" si="1"/>
        <v>29</v>
      </c>
      <c r="K11696" s="7" t="str">
        <f t="shared" si="2"/>
        <v>ENG30-10428004-nfizičar</v>
      </c>
      <c r="L11696" s="7" t="str">
        <f>ifna(VLOOKUP(K11696,'Лист1'!D:E,2,false))</f>
        <v/>
      </c>
      <c r="M11696" s="9"/>
      <c r="N11696" s="9"/>
      <c r="O11696" s="9"/>
      <c r="P11696" s="9"/>
      <c r="Q11696" s="9"/>
      <c r="R11696" s="9"/>
    </row>
    <row r="11697" ht="15.75" customHeight="1">
      <c r="A11697" s="14" t="s">
        <v>11</v>
      </c>
      <c r="B11697" s="14" t="s">
        <v>12</v>
      </c>
      <c r="C11697" s="40" t="s">
        <v>28029</v>
      </c>
      <c r="D11697" s="14" t="s">
        <v>28030</v>
      </c>
      <c r="E11697" s="13" t="s">
        <v>28031</v>
      </c>
      <c r="F11697" s="14" t="s">
        <v>28032</v>
      </c>
      <c r="G11697" s="14" t="s">
        <v>8436</v>
      </c>
      <c r="H11697" s="41" t="s">
        <v>6712</v>
      </c>
      <c r="I11697" s="42" t="s">
        <v>85</v>
      </c>
      <c r="J11697" s="38">
        <f t="shared" si="1"/>
        <v>46</v>
      </c>
      <c r="K11697" s="7" t="str">
        <f t="shared" si="2"/>
        <v>ENG30-10439851-nigrač</v>
      </c>
      <c r="L11697" s="7" t="str">
        <f>ifna(VLOOKUP(K11697,'Лист1'!D:E,2,false))</f>
        <v/>
      </c>
      <c r="M11697" s="9"/>
      <c r="N11697" s="9"/>
      <c r="O11697" s="9"/>
      <c r="P11697" s="9"/>
      <c r="Q11697" s="9"/>
      <c r="R11697" s="9"/>
    </row>
    <row r="11698" ht="15.75" customHeight="1">
      <c r="A11698" s="14" t="s">
        <v>11</v>
      </c>
      <c r="B11698" s="14" t="s">
        <v>12</v>
      </c>
      <c r="C11698" s="40" t="s">
        <v>27724</v>
      </c>
      <c r="D11698" s="14" t="s">
        <v>28030</v>
      </c>
      <c r="E11698" s="13" t="s">
        <v>28031</v>
      </c>
      <c r="F11698" s="14" t="s">
        <v>28032</v>
      </c>
      <c r="G11698" s="14" t="s">
        <v>8436</v>
      </c>
      <c r="H11698" s="41" t="s">
        <v>6712</v>
      </c>
      <c r="I11698" s="42" t="s">
        <v>85</v>
      </c>
      <c r="J11698" s="56">
        <f t="shared" si="1"/>
        <v>46</v>
      </c>
      <c r="K11698" s="7" t="str">
        <f t="shared" si="2"/>
        <v>ENG30-10439851-nučesnik</v>
      </c>
      <c r="L11698" s="7" t="str">
        <f>ifna(VLOOKUP(K11698,'Лист1'!D:E,2,false))</f>
        <v/>
      </c>
      <c r="M11698" s="9"/>
      <c r="N11698" s="9"/>
      <c r="O11698" s="9"/>
      <c r="P11698" s="9"/>
      <c r="Q11698" s="9"/>
      <c r="R11698" s="9"/>
    </row>
    <row r="11699" ht="15.75" customHeight="1">
      <c r="A11699" s="14" t="s">
        <v>11</v>
      </c>
      <c r="B11699" s="14" t="s">
        <v>12</v>
      </c>
      <c r="C11699" s="40" t="s">
        <v>28033</v>
      </c>
      <c r="D11699" s="14" t="s">
        <v>28034</v>
      </c>
      <c r="E11699" s="13" t="s">
        <v>28035</v>
      </c>
      <c r="F11699" s="14" t="s">
        <v>28036</v>
      </c>
      <c r="G11699" s="14" t="s">
        <v>6826</v>
      </c>
      <c r="H11699" s="41" t="s">
        <v>6712</v>
      </c>
      <c r="I11699" s="42" t="s">
        <v>85</v>
      </c>
      <c r="J11699" s="29">
        <f t="shared" si="1"/>
        <v>23</v>
      </c>
      <c r="K11699" s="7" t="str">
        <f t="shared" si="2"/>
        <v>ENG30-10444194-npesnik</v>
      </c>
      <c r="L11699" s="7" t="str">
        <f>ifna(VLOOKUP(K11699,'Лист1'!D:E,2,false))</f>
        <v/>
      </c>
      <c r="M11699" s="9"/>
      <c r="N11699" s="9"/>
      <c r="O11699" s="9"/>
      <c r="P11699" s="9"/>
      <c r="Q11699" s="9"/>
      <c r="R11699" s="9"/>
    </row>
    <row r="11700" ht="15.75" customHeight="1">
      <c r="A11700" s="14" t="s">
        <v>11</v>
      </c>
      <c r="B11700" s="14" t="s">
        <v>12</v>
      </c>
      <c r="C11700" s="40" t="s">
        <v>28037</v>
      </c>
      <c r="D11700" s="14" t="s">
        <v>28038</v>
      </c>
      <c r="E11700" s="13" t="s">
        <v>28039</v>
      </c>
      <c r="F11700" s="14" t="s">
        <v>28040</v>
      </c>
      <c r="G11700" s="14" t="s">
        <v>6826</v>
      </c>
      <c r="H11700" s="41" t="s">
        <v>6712</v>
      </c>
      <c r="I11700" s="42" t="s">
        <v>85</v>
      </c>
      <c r="J11700" s="46">
        <f t="shared" si="1"/>
        <v>11</v>
      </c>
      <c r="K11700" s="7" t="str">
        <f t="shared" si="2"/>
        <v>ENG30-10447255-npesnikinja</v>
      </c>
      <c r="L11700" s="7" t="str">
        <f>ifna(VLOOKUP(K11700,'Лист1'!D:E,2,false))</f>
        <v/>
      </c>
      <c r="M11700" s="9"/>
      <c r="N11700" s="9"/>
      <c r="O11700" s="9"/>
      <c r="P11700" s="9"/>
      <c r="Q11700" s="9"/>
      <c r="R11700" s="9"/>
    </row>
    <row r="11701" ht="15.75" customHeight="1">
      <c r="A11701" s="14" t="s">
        <v>11</v>
      </c>
      <c r="B11701" s="14" t="s">
        <v>12</v>
      </c>
      <c r="C11701" s="40" t="s">
        <v>28041</v>
      </c>
      <c r="D11701" s="14" t="s">
        <v>28042</v>
      </c>
      <c r="E11701" s="13" t="s">
        <v>28043</v>
      </c>
      <c r="F11701" s="14" t="s">
        <v>28041</v>
      </c>
      <c r="G11701" s="14" t="s">
        <v>10445</v>
      </c>
      <c r="H11701" s="41" t="s">
        <v>6712</v>
      </c>
      <c r="I11701" s="42" t="s">
        <v>85</v>
      </c>
      <c r="J11701" s="77">
        <f t="shared" si="1"/>
        <v>28</v>
      </c>
      <c r="K11701" s="7" t="str">
        <f t="shared" si="2"/>
        <v>ENG30-10448983-npolicajac</v>
      </c>
      <c r="L11701" s="7" t="str">
        <f>ifna(VLOOKUP(K11701,'Лист1'!D:E,2,false))</f>
        <v/>
      </c>
      <c r="M11701" s="9"/>
      <c r="N11701" s="9"/>
      <c r="O11701" s="9"/>
      <c r="P11701" s="9"/>
      <c r="Q11701" s="9"/>
      <c r="R11701" s="9"/>
    </row>
    <row r="11702" ht="15.75" customHeight="1">
      <c r="A11702" s="14" t="s">
        <v>11</v>
      </c>
      <c r="B11702" s="14" t="s">
        <v>12</v>
      </c>
      <c r="C11702" s="40" t="s">
        <v>28044</v>
      </c>
      <c r="D11702" s="14" t="s">
        <v>28045</v>
      </c>
      <c r="E11702" s="13" t="s">
        <v>28046</v>
      </c>
      <c r="F11702" s="14" t="s">
        <v>28044</v>
      </c>
      <c r="G11702" s="14" t="s">
        <v>8285</v>
      </c>
      <c r="H11702" s="41" t="s">
        <v>6712</v>
      </c>
      <c r="I11702" s="42" t="s">
        <v>85</v>
      </c>
      <c r="J11702" s="47">
        <f t="shared" si="1"/>
        <v>33</v>
      </c>
      <c r="K11702" s="7" t="str">
        <f t="shared" si="2"/>
        <v>ENG30-10450303-npolitičar</v>
      </c>
      <c r="L11702" s="7" t="str">
        <f>ifna(VLOOKUP(K11702,'Лист1'!D:E,2,false))</f>
        <v/>
      </c>
      <c r="M11702" s="9"/>
      <c r="N11702" s="9"/>
      <c r="O11702" s="9"/>
      <c r="P11702" s="9"/>
      <c r="Q11702" s="9"/>
      <c r="R11702" s="9"/>
    </row>
    <row r="11703" ht="15.75" customHeight="1">
      <c r="A11703" s="14" t="s">
        <v>11</v>
      </c>
      <c r="B11703" s="14" t="s">
        <v>12</v>
      </c>
      <c r="C11703" s="40" t="s">
        <v>28047</v>
      </c>
      <c r="D11703" s="14" t="s">
        <v>28048</v>
      </c>
      <c r="E11703" s="13" t="s">
        <v>28049</v>
      </c>
      <c r="F11703" s="14" t="s">
        <v>28050</v>
      </c>
      <c r="G11703" s="14" t="s">
        <v>8599</v>
      </c>
      <c r="H11703" s="41" t="s">
        <v>6712</v>
      </c>
      <c r="I11703" s="42" t="s">
        <v>85</v>
      </c>
      <c r="J11703" s="29">
        <f t="shared" si="1"/>
        <v>28</v>
      </c>
      <c r="K11703" s="7" t="str">
        <f t="shared" si="2"/>
        <v>ENG30-10453533-npapa</v>
      </c>
      <c r="L11703" s="7" t="str">
        <f>ifna(VLOOKUP(K11703,'Лист1'!D:E,2,false))</f>
        <v>dodati</v>
      </c>
      <c r="M11703" s="9"/>
      <c r="N11703" s="9"/>
      <c r="O11703" s="9"/>
      <c r="P11703" s="9"/>
      <c r="Q11703" s="9"/>
      <c r="R11703" s="9"/>
    </row>
    <row r="11704" ht="15.75" customHeight="1">
      <c r="A11704" s="14" t="s">
        <v>11</v>
      </c>
      <c r="B11704" s="14" t="s">
        <v>12</v>
      </c>
      <c r="C11704" s="40" t="s">
        <v>22933</v>
      </c>
      <c r="D11704" s="14" t="s">
        <v>28051</v>
      </c>
      <c r="E11704" s="13" t="s">
        <v>28052</v>
      </c>
      <c r="F11704" s="14" t="s">
        <v>28053</v>
      </c>
      <c r="G11704" s="14" t="s">
        <v>6772</v>
      </c>
      <c r="H11704" s="41" t="s">
        <v>6712</v>
      </c>
      <c r="I11704" s="42" t="s">
        <v>85</v>
      </c>
      <c r="J11704" s="27">
        <f t="shared" si="1"/>
        <v>59</v>
      </c>
      <c r="K11704" s="7" t="str">
        <f t="shared" si="2"/>
        <v>ENG30-10461424-nfaktor</v>
      </c>
      <c r="L11704" s="7" t="str">
        <f>ifna(VLOOKUP(K11704,'Лист1'!D:E,2,false))</f>
        <v/>
      </c>
      <c r="M11704" s="9"/>
      <c r="N11704" s="9"/>
      <c r="O11704" s="9"/>
      <c r="P11704" s="9"/>
      <c r="Q11704" s="9"/>
      <c r="R11704" s="9"/>
    </row>
    <row r="11705" ht="15.75" customHeight="1">
      <c r="A11705" s="14" t="s">
        <v>11</v>
      </c>
      <c r="B11705" s="14" t="s">
        <v>12</v>
      </c>
      <c r="C11705" s="40" t="s">
        <v>13778</v>
      </c>
      <c r="D11705" s="14" t="s">
        <v>28051</v>
      </c>
      <c r="E11705" s="13" t="s">
        <v>28052</v>
      </c>
      <c r="F11705" s="14" t="s">
        <v>28053</v>
      </c>
      <c r="G11705" s="14" t="s">
        <v>6772</v>
      </c>
      <c r="H11705" s="41" t="s">
        <v>6712</v>
      </c>
      <c r="I11705" s="42" t="s">
        <v>85</v>
      </c>
      <c r="J11705" s="127">
        <f t="shared" si="1"/>
        <v>59</v>
      </c>
      <c r="K11705" s="7" t="str">
        <f t="shared" si="2"/>
        <v>ENG30-10461424-nmoć</v>
      </c>
      <c r="L11705" s="7" t="str">
        <f>ifna(VLOOKUP(K11705,'Лист1'!D:E,2,false))</f>
        <v/>
      </c>
      <c r="M11705" s="9"/>
      <c r="N11705" s="9"/>
      <c r="O11705" s="9"/>
      <c r="P11705" s="9"/>
      <c r="Q11705" s="9"/>
      <c r="R11705" s="9"/>
    </row>
    <row r="11706" ht="15.75" customHeight="1">
      <c r="A11706" s="14" t="s">
        <v>11</v>
      </c>
      <c r="B11706" s="14" t="s">
        <v>12</v>
      </c>
      <c r="C11706" s="40" t="s">
        <v>7833</v>
      </c>
      <c r="D11706" s="14" t="s">
        <v>28051</v>
      </c>
      <c r="E11706" s="13" t="s">
        <v>28052</v>
      </c>
      <c r="F11706" s="14" t="s">
        <v>28053</v>
      </c>
      <c r="G11706" s="14" t="s">
        <v>6772</v>
      </c>
      <c r="H11706" s="41" t="s">
        <v>6712</v>
      </c>
      <c r="I11706" s="42" t="s">
        <v>85</v>
      </c>
      <c r="J11706" s="60">
        <f t="shared" si="1"/>
        <v>59</v>
      </c>
      <c r="K11706" s="7" t="str">
        <f t="shared" si="2"/>
        <v>ENG30-10461424-nsila</v>
      </c>
      <c r="L11706" s="7" t="str">
        <f>ifna(VLOOKUP(K11706,'Лист1'!D:E,2,false))</f>
        <v/>
      </c>
      <c r="M11706" s="9"/>
      <c r="N11706" s="9"/>
      <c r="O11706" s="9"/>
      <c r="P11706" s="9"/>
      <c r="Q11706" s="9"/>
      <c r="R11706" s="9"/>
    </row>
    <row r="11707" ht="15.75" customHeight="1">
      <c r="A11707" s="14" t="s">
        <v>11</v>
      </c>
      <c r="B11707" s="14" t="s">
        <v>12</v>
      </c>
      <c r="C11707" s="40" t="s">
        <v>11339</v>
      </c>
      <c r="D11707" s="14" t="s">
        <v>28054</v>
      </c>
      <c r="E11707" s="13" t="s">
        <v>28055</v>
      </c>
      <c r="F11707" s="14" t="s">
        <v>11339</v>
      </c>
      <c r="G11707" s="14" t="s">
        <v>6772</v>
      </c>
      <c r="H11707" s="41" t="s">
        <v>6712</v>
      </c>
      <c r="I11707" s="42" t="s">
        <v>85</v>
      </c>
      <c r="J11707" s="38">
        <f t="shared" si="1"/>
        <v>34</v>
      </c>
      <c r="K11707" s="7" t="str">
        <f t="shared" si="2"/>
        <v>ENG30-10461747-nprimer</v>
      </c>
      <c r="L11707" s="7" t="str">
        <f>ifna(VLOOKUP(K11707,'Лист1'!D:E,2,false))</f>
        <v/>
      </c>
      <c r="M11707" s="9"/>
      <c r="N11707" s="9"/>
      <c r="O11707" s="9"/>
      <c r="P11707" s="9"/>
      <c r="Q11707" s="9"/>
      <c r="R11707" s="9"/>
    </row>
    <row r="11708" ht="15.75" customHeight="1">
      <c r="A11708" s="14" t="s">
        <v>11</v>
      </c>
      <c r="B11708" s="14" t="s">
        <v>12</v>
      </c>
      <c r="C11708" s="40" t="s">
        <v>27381</v>
      </c>
      <c r="D11708" s="14" t="s">
        <v>28056</v>
      </c>
      <c r="E11708" s="13" t="s">
        <v>28057</v>
      </c>
      <c r="F11708" s="14" t="s">
        <v>27381</v>
      </c>
      <c r="G11708" s="14" t="s">
        <v>6849</v>
      </c>
      <c r="H11708" s="41" t="s">
        <v>6712</v>
      </c>
      <c r="I11708" s="42" t="s">
        <v>85</v>
      </c>
      <c r="J11708" s="39">
        <f t="shared" si="1"/>
        <v>69</v>
      </c>
      <c r="K11708" s="7" t="str">
        <f t="shared" si="2"/>
        <v>ENG30-10464711-nprethodnik</v>
      </c>
      <c r="L11708" s="7" t="str">
        <f>ifna(VLOOKUP(K11708,'Лист1'!D:E,2,false))</f>
        <v/>
      </c>
      <c r="M11708" s="9"/>
      <c r="N11708" s="9"/>
      <c r="O11708" s="9"/>
      <c r="P11708" s="9"/>
      <c r="Q11708" s="9"/>
      <c r="R11708" s="9"/>
    </row>
    <row r="11709" ht="15.75" customHeight="1">
      <c r="A11709" s="14" t="s">
        <v>11</v>
      </c>
      <c r="B11709" s="14" t="s">
        <v>12</v>
      </c>
      <c r="C11709" s="40" t="s">
        <v>10505</v>
      </c>
      <c r="D11709" s="14" t="s">
        <v>28058</v>
      </c>
      <c r="E11709" s="13" t="s">
        <v>28059</v>
      </c>
      <c r="F11709" s="14" t="s">
        <v>28060</v>
      </c>
      <c r="G11709" s="14" t="s">
        <v>6849</v>
      </c>
      <c r="H11709" s="41" t="s">
        <v>6712</v>
      </c>
      <c r="I11709" s="42" t="s">
        <v>85</v>
      </c>
      <c r="J11709" s="25">
        <f t="shared" si="1"/>
        <v>21</v>
      </c>
      <c r="K11709" s="7" t="str">
        <f t="shared" si="2"/>
        <v>ENG30-10467179-npredsednik</v>
      </c>
      <c r="L11709" s="7" t="str">
        <f>ifna(VLOOKUP(K11709,'Лист1'!D:E,2,false))</f>
        <v/>
      </c>
      <c r="M11709" s="9"/>
      <c r="N11709" s="9"/>
      <c r="O11709" s="9"/>
      <c r="P11709" s="9"/>
      <c r="Q11709" s="9"/>
      <c r="R11709" s="9"/>
    </row>
    <row r="11710" ht="15.75" customHeight="1">
      <c r="A11710" s="14" t="s">
        <v>11</v>
      </c>
      <c r="B11710" s="14" t="s">
        <v>12</v>
      </c>
      <c r="C11710" s="40" t="s">
        <v>28061</v>
      </c>
      <c r="D11710" s="14" t="s">
        <v>28058</v>
      </c>
      <c r="E11710" s="13" t="s">
        <v>28059</v>
      </c>
      <c r="F11710" s="13" t="s">
        <v>28060</v>
      </c>
      <c r="G11710" s="14" t="s">
        <v>6849</v>
      </c>
      <c r="H11710" s="159" t="s">
        <v>6712</v>
      </c>
      <c r="I11710" s="116" t="s">
        <v>17</v>
      </c>
      <c r="J11710" s="93">
        <f t="shared" si="1"/>
        <v>21</v>
      </c>
      <c r="K11710" s="7" t="str">
        <f t="shared" si="2"/>
        <v>ENG30-10467179-npredsednik republike</v>
      </c>
      <c r="L11710" s="7" t="str">
        <f>ifna(VLOOKUP(K11710,'Лист1'!D:E,2,false))</f>
        <v/>
      </c>
      <c r="M11710" s="9"/>
      <c r="N11710" s="9"/>
      <c r="O11710" s="9"/>
      <c r="P11710" s="9"/>
      <c r="Q11710" s="9"/>
      <c r="R11710" s="9"/>
    </row>
    <row r="11711" ht="15.75" customHeight="1">
      <c r="A11711" s="14" t="s">
        <v>11</v>
      </c>
      <c r="B11711" s="14" t="s">
        <v>12</v>
      </c>
      <c r="C11711" s="40" t="s">
        <v>10505</v>
      </c>
      <c r="D11711" s="14" t="s">
        <v>28062</v>
      </c>
      <c r="E11711" s="13" t="s">
        <v>28063</v>
      </c>
      <c r="F11711" s="14" t="s">
        <v>28064</v>
      </c>
      <c r="G11711" s="14" t="s">
        <v>10445</v>
      </c>
      <c r="H11711" s="41" t="s">
        <v>6712</v>
      </c>
      <c r="I11711" s="42" t="s">
        <v>85</v>
      </c>
      <c r="J11711" s="127">
        <f t="shared" si="1"/>
        <v>60</v>
      </c>
      <c r="K11711" s="7" t="str">
        <f t="shared" si="2"/>
        <v>ENG30-10467395-npredsednik</v>
      </c>
      <c r="L11711" s="7" t="str">
        <f>ifna(VLOOKUP(K11711,'Лист1'!D:E,2,false))</f>
        <v/>
      </c>
      <c r="M11711" s="9"/>
      <c r="N11711" s="9"/>
      <c r="O11711" s="9"/>
      <c r="P11711" s="9"/>
      <c r="Q11711" s="9"/>
      <c r="R11711" s="9"/>
    </row>
    <row r="11712" ht="15.75" customHeight="1">
      <c r="A11712" s="14" t="s">
        <v>11</v>
      </c>
      <c r="B11712" s="14" t="s">
        <v>12</v>
      </c>
      <c r="C11712" s="40" t="s">
        <v>10505</v>
      </c>
      <c r="D11712" s="14" t="s">
        <v>28065</v>
      </c>
      <c r="E11712" s="13" t="s">
        <v>28066</v>
      </c>
      <c r="F11712" s="14" t="s">
        <v>10505</v>
      </c>
      <c r="G11712" s="14" t="s">
        <v>10445</v>
      </c>
      <c r="H11712" s="41" t="s">
        <v>6712</v>
      </c>
      <c r="I11712" s="42" t="s">
        <v>85</v>
      </c>
      <c r="J11712" s="99">
        <f t="shared" si="1"/>
        <v>41</v>
      </c>
      <c r="K11712" s="7" t="str">
        <f t="shared" si="2"/>
        <v>ENG30-10468559-npredsednik</v>
      </c>
      <c r="L11712" s="7" t="str">
        <f>ifna(VLOOKUP(K11712,'Лист1'!D:E,2,false))</f>
        <v/>
      </c>
      <c r="M11712" s="9"/>
      <c r="N11712" s="9"/>
      <c r="O11712" s="9"/>
      <c r="P11712" s="9"/>
      <c r="Q11712" s="9"/>
      <c r="R11712" s="9"/>
    </row>
    <row r="11713" ht="15.75" customHeight="1">
      <c r="A11713" s="14" t="s">
        <v>11</v>
      </c>
      <c r="B11713" s="14" t="s">
        <v>12</v>
      </c>
      <c r="C11713" s="40" t="s">
        <v>10505</v>
      </c>
      <c r="D11713" s="14" t="s">
        <v>28067</v>
      </c>
      <c r="E11713" s="13" t="s">
        <v>28068</v>
      </c>
      <c r="F11713" s="14" t="s">
        <v>10505</v>
      </c>
      <c r="G11713" s="14" t="s">
        <v>6849</v>
      </c>
      <c r="H11713" s="41" t="s">
        <v>6712</v>
      </c>
      <c r="I11713" s="42" t="s">
        <v>85</v>
      </c>
      <c r="J11713" s="99">
        <f t="shared" si="1"/>
        <v>54</v>
      </c>
      <c r="K11713" s="7" t="str">
        <f t="shared" si="2"/>
        <v>ENG30-10468962-npredsednik</v>
      </c>
      <c r="L11713" s="7" t="str">
        <f>ifna(VLOOKUP(K11713,'Лист1'!D:E,2,false))</f>
        <v/>
      </c>
      <c r="M11713" s="9"/>
      <c r="N11713" s="9"/>
      <c r="O11713" s="9"/>
      <c r="P11713" s="9"/>
      <c r="Q11713" s="9"/>
      <c r="R11713" s="9"/>
    </row>
    <row r="11714" ht="15.75" customHeight="1">
      <c r="A11714" s="14" t="s">
        <v>11</v>
      </c>
      <c r="B11714" s="14" t="s">
        <v>12</v>
      </c>
      <c r="C11714" s="40" t="s">
        <v>21941</v>
      </c>
      <c r="D11714" s="14" t="s">
        <v>28069</v>
      </c>
      <c r="E11714" s="13" t="s">
        <v>28070</v>
      </c>
      <c r="F11714" s="14" t="s">
        <v>28071</v>
      </c>
      <c r="G11714" s="14" t="s">
        <v>6849</v>
      </c>
      <c r="H11714" s="41" t="s">
        <v>6712</v>
      </c>
      <c r="I11714" s="42" t="s">
        <v>85</v>
      </c>
      <c r="J11714" s="68">
        <f t="shared" si="1"/>
        <v>116</v>
      </c>
      <c r="K11714" s="7" t="str">
        <f t="shared" si="2"/>
        <v>ENG30-10470460-nmeta</v>
      </c>
      <c r="L11714" s="7" t="str">
        <f>ifna(VLOOKUP(K11714,'Лист1'!D:E,2,false))</f>
        <v/>
      </c>
      <c r="M11714" s="9"/>
      <c r="N11714" s="9"/>
      <c r="O11714" s="9"/>
      <c r="P11714" s="9"/>
      <c r="Q11714" s="9"/>
      <c r="R11714" s="9"/>
    </row>
    <row r="11715" ht="15.75" customHeight="1">
      <c r="A11715" s="14" t="s">
        <v>11</v>
      </c>
      <c r="B11715" s="14" t="s">
        <v>12</v>
      </c>
      <c r="C11715" s="40" t="s">
        <v>28072</v>
      </c>
      <c r="D11715" s="14" t="s">
        <v>28073</v>
      </c>
      <c r="E11715" s="13" t="s">
        <v>28074</v>
      </c>
      <c r="F11715" s="14" t="s">
        <v>28075</v>
      </c>
      <c r="G11715" s="14" t="s">
        <v>6752</v>
      </c>
      <c r="H11715" s="41" t="s">
        <v>6712</v>
      </c>
      <c r="I11715" s="42" t="s">
        <v>85</v>
      </c>
      <c r="J11715" s="36">
        <f t="shared" si="1"/>
        <v>93</v>
      </c>
      <c r="K11715" s="7" t="str">
        <f t="shared" si="2"/>
        <v>ENG30-10470779-nsveštenik</v>
      </c>
      <c r="L11715" s="7" t="str">
        <f>ifna(VLOOKUP(K11715,'Лист1'!D:E,2,false))</f>
        <v/>
      </c>
      <c r="M11715" s="9"/>
      <c r="N11715" s="9"/>
      <c r="O11715" s="9"/>
      <c r="P11715" s="9"/>
      <c r="Q11715" s="9"/>
      <c r="R11715" s="9"/>
    </row>
    <row r="11716" ht="15.75" customHeight="1">
      <c r="A11716" s="14" t="s">
        <v>11</v>
      </c>
      <c r="B11716" s="14" t="s">
        <v>12</v>
      </c>
      <c r="C11716" s="40" t="s">
        <v>28072</v>
      </c>
      <c r="D11716" s="14" t="s">
        <v>28076</v>
      </c>
      <c r="E11716" s="13" t="s">
        <v>28077</v>
      </c>
      <c r="F11716" s="14" t="s">
        <v>28072</v>
      </c>
      <c r="G11716" s="14" t="s">
        <v>6752</v>
      </c>
      <c r="H11716" s="41" t="s">
        <v>6712</v>
      </c>
      <c r="I11716" s="42" t="s">
        <v>85</v>
      </c>
      <c r="J11716" s="66">
        <f t="shared" si="1"/>
        <v>39</v>
      </c>
      <c r="K11716" s="7" t="str">
        <f t="shared" si="2"/>
        <v>ENG30-10471250-nsveštenik</v>
      </c>
      <c r="L11716" s="7" t="str">
        <f>ifna(VLOOKUP(K11716,'Лист1'!D:E,2,false))</f>
        <v/>
      </c>
      <c r="M11716" s="9"/>
      <c r="N11716" s="9"/>
      <c r="O11716" s="9"/>
      <c r="P11716" s="9"/>
      <c r="Q11716" s="9"/>
      <c r="R11716" s="9"/>
    </row>
    <row r="11717" ht="15.75" customHeight="1">
      <c r="A11717" s="14" t="s">
        <v>11</v>
      </c>
      <c r="B11717" s="14" t="s">
        <v>12</v>
      </c>
      <c r="C11717" s="40" t="s">
        <v>28078</v>
      </c>
      <c r="D11717" s="14" t="s">
        <v>28079</v>
      </c>
      <c r="E11717" s="13" t="s">
        <v>28080</v>
      </c>
      <c r="F11717" s="14" t="s">
        <v>28078</v>
      </c>
      <c r="G11717" s="14" t="s">
        <v>24178</v>
      </c>
      <c r="H11717" s="41" t="s">
        <v>6712</v>
      </c>
      <c r="I11717" s="42" t="s">
        <v>85</v>
      </c>
      <c r="J11717" s="51">
        <f t="shared" si="1"/>
        <v>67</v>
      </c>
      <c r="K11717" s="7" t="str">
        <f t="shared" si="2"/>
        <v>ENG30-10472799-nprinc</v>
      </c>
      <c r="L11717" s="7" t="str">
        <f>ifna(VLOOKUP(K11717,'Лист1'!D:E,2,false))</f>
        <v/>
      </c>
      <c r="M11717" s="9"/>
      <c r="N11717" s="9"/>
      <c r="O11717" s="9"/>
      <c r="P11717" s="9"/>
      <c r="Q11717" s="9"/>
      <c r="R11717" s="9"/>
    </row>
    <row r="11718" ht="15.75" customHeight="1">
      <c r="A11718" s="14" t="s">
        <v>11</v>
      </c>
      <c r="B11718" s="14" t="s">
        <v>12</v>
      </c>
      <c r="C11718" s="40" t="s">
        <v>28081</v>
      </c>
      <c r="D11718" s="14" t="s">
        <v>28082</v>
      </c>
      <c r="E11718" s="13" t="s">
        <v>28083</v>
      </c>
      <c r="F11718" s="14" t="s">
        <v>28081</v>
      </c>
      <c r="G11718" s="14" t="s">
        <v>24178</v>
      </c>
      <c r="H11718" s="41" t="s">
        <v>6712</v>
      </c>
      <c r="I11718" s="42" t="s">
        <v>85</v>
      </c>
      <c r="J11718" s="60">
        <f t="shared" si="1"/>
        <v>71</v>
      </c>
      <c r="K11718" s="7" t="str">
        <f t="shared" si="2"/>
        <v>ENG30-10474064-nprinceza</v>
      </c>
      <c r="L11718" s="7" t="str">
        <f>ifna(VLOOKUP(K11718,'Лист1'!D:E,2,false))</f>
        <v/>
      </c>
      <c r="M11718" s="9"/>
      <c r="N11718" s="9"/>
      <c r="O11718" s="9"/>
      <c r="P11718" s="9"/>
      <c r="Q11718" s="9"/>
      <c r="R11718" s="9"/>
    </row>
    <row r="11719" ht="15.75" customHeight="1">
      <c r="A11719" s="14" t="s">
        <v>11</v>
      </c>
      <c r="B11719" s="14" t="s">
        <v>12</v>
      </c>
      <c r="C11719" s="40" t="s">
        <v>28084</v>
      </c>
      <c r="D11719" s="14" t="s">
        <v>28085</v>
      </c>
      <c r="E11719" s="13" t="s">
        <v>28086</v>
      </c>
      <c r="F11719" s="14" t="s">
        <v>28087</v>
      </c>
      <c r="G11719" s="14" t="s">
        <v>7719</v>
      </c>
      <c r="H11719" s="41" t="s">
        <v>6712</v>
      </c>
      <c r="I11719" s="42" t="s">
        <v>85</v>
      </c>
      <c r="J11719" s="112">
        <f t="shared" si="1"/>
        <v>50</v>
      </c>
      <c r="K11719" s="7" t="str">
        <f t="shared" si="2"/>
        <v>ENG30-10476086-nzarobljenik</v>
      </c>
      <c r="L11719" s="7" t="str">
        <f>ifna(VLOOKUP(K11719,'Лист1'!D:E,2,false))</f>
        <v/>
      </c>
      <c r="M11719" s="9"/>
      <c r="N11719" s="9"/>
      <c r="O11719" s="9"/>
      <c r="P11719" s="9"/>
      <c r="Q11719" s="9"/>
      <c r="R11719" s="9"/>
    </row>
    <row r="11720" ht="15.75" customHeight="1">
      <c r="A11720" s="14" t="s">
        <v>11</v>
      </c>
      <c r="B11720" s="14" t="s">
        <v>12</v>
      </c>
      <c r="C11720" s="40" t="s">
        <v>28088</v>
      </c>
      <c r="D11720" s="14" t="s">
        <v>28089</v>
      </c>
      <c r="E11720" s="13" t="s">
        <v>28090</v>
      </c>
      <c r="F11720" s="14" t="s">
        <v>28088</v>
      </c>
      <c r="G11720" s="14" t="s">
        <v>10531</v>
      </c>
      <c r="H11720" s="41" t="s">
        <v>6712</v>
      </c>
      <c r="I11720" s="42" t="s">
        <v>85</v>
      </c>
      <c r="J11720" s="25">
        <f t="shared" si="1"/>
        <v>64</v>
      </c>
      <c r="K11720" s="7" t="str">
        <f t="shared" si="2"/>
        <v>ENG30-10480730-nprofesor</v>
      </c>
      <c r="L11720" s="7" t="str">
        <f>ifna(VLOOKUP(K11720,'Лист1'!D:E,2,false))</f>
        <v/>
      </c>
      <c r="M11720" s="9"/>
      <c r="N11720" s="9"/>
      <c r="O11720" s="9"/>
      <c r="P11720" s="9"/>
      <c r="Q11720" s="9"/>
      <c r="R11720" s="9"/>
    </row>
    <row r="11721" ht="15.75" customHeight="1">
      <c r="A11721" s="14" t="s">
        <v>11</v>
      </c>
      <c r="B11721" s="14" t="s">
        <v>12</v>
      </c>
      <c r="C11721" s="40" t="s">
        <v>28091</v>
      </c>
      <c r="D11721" s="14" t="s">
        <v>28092</v>
      </c>
      <c r="E11721" s="13" t="s">
        <v>28093</v>
      </c>
      <c r="F11721" s="14" t="s">
        <v>28094</v>
      </c>
      <c r="G11721" s="14" t="s">
        <v>9107</v>
      </c>
      <c r="H11721" s="41" t="s">
        <v>6712</v>
      </c>
      <c r="I11721" s="42" t="s">
        <v>85</v>
      </c>
      <c r="J11721" s="51">
        <f t="shared" si="1"/>
        <v>54</v>
      </c>
      <c r="K11721" s="7" t="str">
        <f t="shared" si="2"/>
        <v>ENG30-10481268-nprogramer</v>
      </c>
      <c r="L11721" s="7" t="str">
        <f>ifna(VLOOKUP(K11721,'Лист1'!D:E,2,false))</f>
        <v/>
      </c>
      <c r="M11721" s="9"/>
      <c r="N11721" s="9"/>
      <c r="O11721" s="9"/>
      <c r="P11721" s="9"/>
      <c r="Q11721" s="9"/>
      <c r="R11721" s="9"/>
    </row>
    <row r="11722" ht="15.75" customHeight="1">
      <c r="A11722" s="14" t="s">
        <v>11</v>
      </c>
      <c r="B11722" s="14" t="s">
        <v>12</v>
      </c>
      <c r="C11722" s="40" t="s">
        <v>28095</v>
      </c>
      <c r="D11722" s="14" t="s">
        <v>28096</v>
      </c>
      <c r="E11722" s="13" t="s">
        <v>28097</v>
      </c>
      <c r="F11722" s="14" t="s">
        <v>28098</v>
      </c>
      <c r="G11722" s="14" t="s">
        <v>7038</v>
      </c>
      <c r="H11722" s="41" t="s">
        <v>6712</v>
      </c>
      <c r="I11722" s="42" t="s">
        <v>85</v>
      </c>
      <c r="J11722" s="25">
        <f t="shared" si="1"/>
        <v>42</v>
      </c>
      <c r="K11722" s="7" t="str">
        <f t="shared" si="2"/>
        <v>ENG30-10488016-npsihijatar</v>
      </c>
      <c r="L11722" s="7" t="str">
        <f>ifna(VLOOKUP(K11722,'Лист1'!D:E,2,false))</f>
        <v/>
      </c>
      <c r="M11722" s="9"/>
      <c r="N11722" s="9"/>
      <c r="O11722" s="9"/>
      <c r="P11722" s="9"/>
      <c r="Q11722" s="9"/>
      <c r="R11722" s="9"/>
    </row>
    <row r="11723" ht="15.75" customHeight="1">
      <c r="A11723" s="14" t="s">
        <v>11</v>
      </c>
      <c r="B11723" s="14" t="s">
        <v>12</v>
      </c>
      <c r="C11723" s="40" t="s">
        <v>18099</v>
      </c>
      <c r="D11723" s="14" t="s">
        <v>28099</v>
      </c>
      <c r="E11723" s="13" t="s">
        <v>28100</v>
      </c>
      <c r="F11723" s="14" t="s">
        <v>28101</v>
      </c>
      <c r="G11723" s="14"/>
      <c r="H11723" s="41" t="s">
        <v>6712</v>
      </c>
      <c r="I11723" s="42" t="s">
        <v>85</v>
      </c>
      <c r="J11723" s="28">
        <f t="shared" si="1"/>
        <v>22</v>
      </c>
      <c r="K11723" s="7" t="str">
        <f t="shared" si="2"/>
        <v>ENG30-10499355-nkraljica</v>
      </c>
      <c r="L11723" s="7" t="str">
        <f>ifna(VLOOKUP(K11723,'Лист1'!D:E,2,false))</f>
        <v/>
      </c>
      <c r="M11723" s="9"/>
      <c r="N11723" s="9"/>
      <c r="O11723" s="9"/>
      <c r="P11723" s="9"/>
      <c r="Q11723" s="9"/>
      <c r="R11723" s="9"/>
    </row>
    <row r="11724" ht="15.75" customHeight="1">
      <c r="A11724" s="14" t="s">
        <v>11</v>
      </c>
      <c r="B11724" s="14" t="s">
        <v>12</v>
      </c>
      <c r="C11724" s="40" t="s">
        <v>24925</v>
      </c>
      <c r="D11724" s="14" t="s">
        <v>28102</v>
      </c>
      <c r="E11724" s="13" t="s">
        <v>28103</v>
      </c>
      <c r="F11724" s="14" t="s">
        <v>27735</v>
      </c>
      <c r="G11724" s="14" t="s">
        <v>8285</v>
      </c>
      <c r="H11724" s="41" t="s">
        <v>6712</v>
      </c>
      <c r="I11724" s="42" t="s">
        <v>85</v>
      </c>
      <c r="J11724" s="79">
        <f t="shared" si="1"/>
        <v>44</v>
      </c>
      <c r="K11724" s="7" t="str">
        <f t="shared" si="2"/>
        <v>ENG30-10503452-nradikal</v>
      </c>
      <c r="L11724" s="7" t="str">
        <f>ifna(VLOOKUP(K11724,'Лист1'!D:E,2,false))</f>
        <v/>
      </c>
      <c r="M11724" s="9"/>
      <c r="N11724" s="9"/>
      <c r="O11724" s="9"/>
      <c r="P11724" s="9"/>
      <c r="Q11724" s="9"/>
      <c r="R11724" s="9"/>
    </row>
    <row r="11725" ht="15.75" customHeight="1">
      <c r="A11725" s="14" t="s">
        <v>11</v>
      </c>
      <c r="B11725" s="14" t="s">
        <v>12</v>
      </c>
      <c r="C11725" s="40" t="s">
        <v>28104</v>
      </c>
      <c r="D11725" s="14" t="s">
        <v>28105</v>
      </c>
      <c r="E11725" s="13" t="s">
        <v>28106</v>
      </c>
      <c r="F11725" s="14" t="s">
        <v>28104</v>
      </c>
      <c r="G11725" s="14"/>
      <c r="H11725" s="41" t="s">
        <v>6712</v>
      </c>
      <c r="I11725" s="42" t="s">
        <v>85</v>
      </c>
      <c r="J11725" s="29">
        <f t="shared" si="1"/>
        <v>79</v>
      </c>
      <c r="K11725" s="7" t="str">
        <f t="shared" si="2"/>
        <v>ENG30-10507565-nizvestilac</v>
      </c>
      <c r="L11725" s="7" t="str">
        <f>ifna(VLOOKUP(K11725,'Лист1'!D:E,2,false))</f>
        <v/>
      </c>
      <c r="M11725" s="9"/>
      <c r="N11725" s="9"/>
      <c r="O11725" s="9"/>
      <c r="P11725" s="9"/>
      <c r="Q11725" s="9"/>
      <c r="R11725" s="9"/>
    </row>
    <row r="11726" ht="15.75" customHeight="1">
      <c r="A11726" s="14" t="s">
        <v>11</v>
      </c>
      <c r="B11726" s="14" t="s">
        <v>12</v>
      </c>
      <c r="C11726" s="40" t="s">
        <v>15556</v>
      </c>
      <c r="D11726" s="14" t="s">
        <v>28107</v>
      </c>
      <c r="E11726" s="13" t="s">
        <v>28108</v>
      </c>
      <c r="F11726" s="14" t="s">
        <v>28109</v>
      </c>
      <c r="G11726" s="14" t="s">
        <v>6849</v>
      </c>
      <c r="H11726" s="41" t="s">
        <v>6712</v>
      </c>
      <c r="I11726" s="42" t="s">
        <v>85</v>
      </c>
      <c r="J11726" s="80">
        <f t="shared" si="1"/>
        <v>27</v>
      </c>
      <c r="K11726" s="7" t="str">
        <f t="shared" si="2"/>
        <v>ENG30-10521928-nsekretar</v>
      </c>
      <c r="L11726" s="7" t="str">
        <f>ifna(VLOOKUP(K11726,'Лист1'!D:E,2,false))</f>
        <v/>
      </c>
      <c r="M11726" s="9"/>
      <c r="N11726" s="9"/>
      <c r="O11726" s="9"/>
      <c r="P11726" s="9"/>
      <c r="Q11726" s="9"/>
      <c r="R11726" s="9"/>
    </row>
    <row r="11727" ht="15.75" customHeight="1">
      <c r="A11727" s="14" t="s">
        <v>11</v>
      </c>
      <c r="B11727" s="14" t="s">
        <v>12</v>
      </c>
      <c r="C11727" s="40" t="s">
        <v>23501</v>
      </c>
      <c r="D11727" s="14" t="s">
        <v>28110</v>
      </c>
      <c r="E11727" s="13" t="s">
        <v>28111</v>
      </c>
      <c r="F11727" s="14" t="s">
        <v>27677</v>
      </c>
      <c r="G11727" s="14" t="s">
        <v>6849</v>
      </c>
      <c r="H11727" s="41" t="s">
        <v>6712</v>
      </c>
      <c r="I11727" s="42" t="s">
        <v>85</v>
      </c>
      <c r="J11727" s="46">
        <f t="shared" si="1"/>
        <v>35</v>
      </c>
      <c r="K11727" s="7" t="str">
        <f t="shared" si="2"/>
        <v>ENG30-10522035-npredstavnik</v>
      </c>
      <c r="L11727" s="7" t="str">
        <f>ifna(VLOOKUP(K11727,'Лист1'!D:E,2,false))</f>
        <v/>
      </c>
      <c r="M11727" s="9"/>
      <c r="N11727" s="9"/>
      <c r="O11727" s="9"/>
      <c r="P11727" s="9"/>
      <c r="Q11727" s="9"/>
      <c r="R11727" s="9"/>
    </row>
    <row r="11728" ht="15.75" customHeight="1">
      <c r="A11728" s="14" t="s">
        <v>11</v>
      </c>
      <c r="B11728" s="14" t="s">
        <v>12</v>
      </c>
      <c r="C11728" s="40" t="s">
        <v>24526</v>
      </c>
      <c r="D11728" s="14" t="s">
        <v>28112</v>
      </c>
      <c r="E11728" s="13" t="s">
        <v>28113</v>
      </c>
      <c r="F11728" s="14" t="s">
        <v>24526</v>
      </c>
      <c r="G11728" s="14" t="s">
        <v>6849</v>
      </c>
      <c r="H11728" s="41" t="s">
        <v>6712</v>
      </c>
      <c r="I11728" s="42" t="s">
        <v>85</v>
      </c>
      <c r="J11728" s="78">
        <f t="shared" si="1"/>
        <v>38</v>
      </c>
      <c r="K11728" s="7" t="str">
        <f t="shared" si="2"/>
        <v>ENG30-10523076-nistraživač</v>
      </c>
      <c r="L11728" s="7" t="str">
        <f>ifna(VLOOKUP(K11728,'Лист1'!D:E,2,false))</f>
        <v/>
      </c>
      <c r="M11728" s="9"/>
      <c r="N11728" s="9"/>
      <c r="O11728" s="9"/>
      <c r="P11728" s="9"/>
      <c r="Q11728" s="9"/>
      <c r="R11728" s="9"/>
    </row>
    <row r="11729" ht="15.75" customHeight="1">
      <c r="A11729" s="14" t="s">
        <v>11</v>
      </c>
      <c r="B11729" s="14" t="s">
        <v>12</v>
      </c>
      <c r="C11729" s="40" t="s">
        <v>27560</v>
      </c>
      <c r="D11729" s="14" t="s">
        <v>28114</v>
      </c>
      <c r="E11729" s="13" t="s">
        <v>28115</v>
      </c>
      <c r="F11729" s="14" t="s">
        <v>27560</v>
      </c>
      <c r="G11729" s="14" t="s">
        <v>6988</v>
      </c>
      <c r="H11729" s="41" t="s">
        <v>6712</v>
      </c>
      <c r="I11729" s="42" t="s">
        <v>85</v>
      </c>
      <c r="J11729" s="60">
        <f t="shared" si="1"/>
        <v>71</v>
      </c>
      <c r="K11729" s="7" t="str">
        <f t="shared" si="2"/>
        <v>ENG30-10523519-ngrađanin</v>
      </c>
      <c r="L11729" s="7" t="str">
        <f>ifna(VLOOKUP(K11729,'Лист1'!D:E,2,false))</f>
        <v/>
      </c>
      <c r="M11729" s="9"/>
      <c r="N11729" s="9"/>
      <c r="O11729" s="9"/>
      <c r="P11729" s="9"/>
      <c r="Q11729" s="9"/>
      <c r="R11729" s="9"/>
    </row>
    <row r="11730" ht="15.75" customHeight="1">
      <c r="A11730" s="14" t="s">
        <v>11</v>
      </c>
      <c r="B11730" s="14" t="s">
        <v>12</v>
      </c>
      <c r="C11730" s="40" t="s">
        <v>27870</v>
      </c>
      <c r="D11730" s="14" t="s">
        <v>28116</v>
      </c>
      <c r="E11730" s="13" t="s">
        <v>28117</v>
      </c>
      <c r="F11730" s="14" t="s">
        <v>28118</v>
      </c>
      <c r="G11730" s="14" t="s">
        <v>8599</v>
      </c>
      <c r="H11730" s="41" t="s">
        <v>6712</v>
      </c>
      <c r="I11730" s="42" t="s">
        <v>85</v>
      </c>
      <c r="J11730" s="78">
        <f t="shared" si="1"/>
        <v>31</v>
      </c>
      <c r="K11730" s="7" t="str">
        <f t="shared" si="2"/>
        <v>ENG30-10541229-nvladar</v>
      </c>
      <c r="L11730" s="7" t="str">
        <f>ifna(VLOOKUP(K11730,'Лист1'!D:E,2,false))</f>
        <v/>
      </c>
      <c r="M11730" s="9"/>
      <c r="N11730" s="9"/>
      <c r="O11730" s="9"/>
      <c r="P11730" s="9"/>
      <c r="Q11730" s="9"/>
      <c r="R11730" s="9"/>
    </row>
    <row r="11731" ht="15.75" customHeight="1">
      <c r="A11731" s="14" t="s">
        <v>11</v>
      </c>
      <c r="B11731" s="14" t="s">
        <v>12</v>
      </c>
      <c r="C11731" s="40" t="s">
        <v>27943</v>
      </c>
      <c r="D11731" s="14" t="s">
        <v>28119</v>
      </c>
      <c r="E11731" s="13" t="s">
        <v>28120</v>
      </c>
      <c r="F11731" s="14" t="s">
        <v>28121</v>
      </c>
      <c r="G11731" s="14" t="s">
        <v>6752</v>
      </c>
      <c r="H11731" s="41" t="s">
        <v>6712</v>
      </c>
      <c r="I11731" s="42" t="s">
        <v>85</v>
      </c>
      <c r="J11731" s="39">
        <f t="shared" si="1"/>
        <v>63</v>
      </c>
      <c r="K11731" s="7" t="str">
        <f t="shared" si="2"/>
        <v>ENG30-10547145-nsvetac</v>
      </c>
      <c r="L11731" s="7" t="str">
        <f>ifna(VLOOKUP(K11731,'Лист1'!D:E,2,false))</f>
        <v/>
      </c>
      <c r="M11731" s="9"/>
      <c r="N11731" s="9"/>
      <c r="O11731" s="9"/>
      <c r="P11731" s="9"/>
      <c r="Q11731" s="9"/>
      <c r="R11731" s="9"/>
    </row>
    <row r="11732" ht="15.75" customHeight="1">
      <c r="A11732" s="14" t="s">
        <v>11</v>
      </c>
      <c r="B11732" s="14" t="s">
        <v>12</v>
      </c>
      <c r="C11732" s="40" t="s">
        <v>27575</v>
      </c>
      <c r="D11732" s="14" t="s">
        <v>28122</v>
      </c>
      <c r="E11732" s="13" t="s">
        <v>28123</v>
      </c>
      <c r="F11732" s="14" t="s">
        <v>28124</v>
      </c>
      <c r="G11732" s="14" t="s">
        <v>10531</v>
      </c>
      <c r="H11732" s="41" t="s">
        <v>6712</v>
      </c>
      <c r="I11732" s="42" t="s">
        <v>85</v>
      </c>
      <c r="J11732" s="27">
        <f t="shared" si="1"/>
        <v>110</v>
      </c>
      <c r="K11732" s="7" t="str">
        <f t="shared" si="2"/>
        <v>ENG30-10557854-nstudent</v>
      </c>
      <c r="L11732" s="7" t="str">
        <f>ifna(VLOOKUP(K11732,'Лист1'!D:E,2,false))</f>
        <v/>
      </c>
      <c r="M11732" s="9"/>
      <c r="N11732" s="9"/>
      <c r="O11732" s="9"/>
      <c r="P11732" s="9"/>
      <c r="Q11732" s="9"/>
      <c r="R11732" s="9"/>
    </row>
    <row r="11733" ht="15.75" customHeight="1">
      <c r="A11733" s="14" t="s">
        <v>11</v>
      </c>
      <c r="B11733" s="14" t="s">
        <v>12</v>
      </c>
      <c r="C11733" s="40" t="s">
        <v>27875</v>
      </c>
      <c r="D11733" s="14" t="s">
        <v>28125</v>
      </c>
      <c r="E11733" s="13" t="s">
        <v>28126</v>
      </c>
      <c r="F11733" s="14" t="s">
        <v>28127</v>
      </c>
      <c r="G11733" s="14" t="s">
        <v>10531</v>
      </c>
      <c r="H11733" s="41" t="s">
        <v>6712</v>
      </c>
      <c r="I11733" s="42" t="s">
        <v>85</v>
      </c>
      <c r="J11733" s="33">
        <f t="shared" si="1"/>
        <v>23</v>
      </c>
      <c r="K11733" s="7" t="str">
        <f t="shared" si="2"/>
        <v>ENG30-10559288-nučenik</v>
      </c>
      <c r="L11733" s="7" t="str">
        <f>ifna(VLOOKUP(K11733,'Лист1'!D:E,2,false))</f>
        <v/>
      </c>
      <c r="M11733" s="9"/>
      <c r="N11733" s="9"/>
      <c r="O11733" s="9"/>
      <c r="P11733" s="9"/>
      <c r="Q11733" s="9"/>
      <c r="R11733" s="9"/>
    </row>
    <row r="11734" ht="15.75" customHeight="1">
      <c r="A11734" s="14" t="s">
        <v>11</v>
      </c>
      <c r="B11734" s="14" t="s">
        <v>12</v>
      </c>
      <c r="C11734" s="40" t="s">
        <v>28128</v>
      </c>
      <c r="D11734" s="14" t="s">
        <v>28129</v>
      </c>
      <c r="E11734" s="13" t="s">
        <v>28130</v>
      </c>
      <c r="F11734" s="14" t="s">
        <v>28131</v>
      </c>
      <c r="G11734" s="14" t="s">
        <v>10531</v>
      </c>
      <c r="H11734" s="41" t="s">
        <v>6712</v>
      </c>
      <c r="I11734" s="42" t="s">
        <v>85</v>
      </c>
      <c r="J11734" s="46">
        <f t="shared" si="1"/>
        <v>37</v>
      </c>
      <c r="K11734" s="7" t="str">
        <f t="shared" si="2"/>
        <v>ENG30-10560352-nnastavnik</v>
      </c>
      <c r="L11734" s="7" t="str">
        <f>ifna(VLOOKUP(K11734,'Лист1'!D:E,2,false))</f>
        <v/>
      </c>
      <c r="M11734" s="9"/>
      <c r="N11734" s="9"/>
      <c r="O11734" s="9"/>
      <c r="P11734" s="9"/>
      <c r="Q11734" s="9"/>
      <c r="R11734" s="9"/>
    </row>
    <row r="11735" ht="15.75" customHeight="1">
      <c r="A11735" s="14" t="s">
        <v>11</v>
      </c>
      <c r="B11735" s="14" t="s">
        <v>12</v>
      </c>
      <c r="C11735" s="40" t="s">
        <v>28088</v>
      </c>
      <c r="D11735" s="14" t="s">
        <v>28129</v>
      </c>
      <c r="E11735" s="13" t="s">
        <v>28130</v>
      </c>
      <c r="F11735" s="14" t="s">
        <v>28131</v>
      </c>
      <c r="G11735" s="14" t="s">
        <v>10531</v>
      </c>
      <c r="H11735" s="41" t="s">
        <v>6712</v>
      </c>
      <c r="I11735" s="42" t="s">
        <v>85</v>
      </c>
      <c r="J11735" s="92">
        <f t="shared" si="1"/>
        <v>37</v>
      </c>
      <c r="K11735" s="7" t="str">
        <f t="shared" si="2"/>
        <v>ENG30-10560352-nprofesor</v>
      </c>
      <c r="L11735" s="7" t="str">
        <f>ifna(VLOOKUP(K11735,'Лист1'!D:E,2,false))</f>
        <v/>
      </c>
      <c r="M11735" s="9"/>
      <c r="N11735" s="9"/>
      <c r="O11735" s="9"/>
      <c r="P11735" s="9"/>
      <c r="Q11735" s="9"/>
      <c r="R11735" s="9"/>
    </row>
    <row r="11736" ht="15.75" customHeight="1">
      <c r="A11736" s="14" t="s">
        <v>11</v>
      </c>
      <c r="B11736" s="14" t="s">
        <v>12</v>
      </c>
      <c r="C11736" s="40" t="s">
        <v>28132</v>
      </c>
      <c r="D11736" s="14" t="s">
        <v>28133</v>
      </c>
      <c r="E11736" s="13" t="s">
        <v>28134</v>
      </c>
      <c r="F11736" s="14" t="s">
        <v>28135</v>
      </c>
      <c r="G11736" s="14" t="s">
        <v>6849</v>
      </c>
      <c r="H11736" s="41" t="s">
        <v>6712</v>
      </c>
      <c r="I11736" s="42" t="s">
        <v>85</v>
      </c>
      <c r="J11736" s="70">
        <f t="shared" si="1"/>
        <v>46</v>
      </c>
      <c r="K11736" s="7" t="str">
        <f t="shared" si="2"/>
        <v>ENG30-10560637-nnaučnik</v>
      </c>
      <c r="L11736" s="7" t="str">
        <f>ifna(VLOOKUP(K11736,'Лист1'!D:E,2,false))</f>
        <v/>
      </c>
      <c r="M11736" s="9"/>
      <c r="N11736" s="9"/>
      <c r="O11736" s="9"/>
      <c r="P11736" s="9"/>
      <c r="Q11736" s="9"/>
      <c r="R11736" s="9"/>
    </row>
    <row r="11737" ht="15.75" customHeight="1">
      <c r="A11737" s="14" t="s">
        <v>11</v>
      </c>
      <c r="B11737" s="14" t="s">
        <v>12</v>
      </c>
      <c r="C11737" s="40" t="s">
        <v>28136</v>
      </c>
      <c r="D11737" s="14" t="s">
        <v>28137</v>
      </c>
      <c r="E11737" s="13" t="s">
        <v>28138</v>
      </c>
      <c r="F11737" s="14" t="s">
        <v>28139</v>
      </c>
      <c r="G11737" s="14" t="s">
        <v>7810</v>
      </c>
      <c r="H11737" s="41" t="s">
        <v>6712</v>
      </c>
      <c r="I11737" s="42" t="s">
        <v>85</v>
      </c>
      <c r="J11737" s="68">
        <f t="shared" si="1"/>
        <v>29</v>
      </c>
      <c r="K11737" s="7" t="str">
        <f t="shared" si="2"/>
        <v>ENG30-10566072-nvajar</v>
      </c>
      <c r="L11737" s="7" t="str">
        <f>ifna(VLOOKUP(K11737,'Лист1'!D:E,2,false))</f>
        <v/>
      </c>
      <c r="M11737" s="9"/>
      <c r="N11737" s="9"/>
      <c r="O11737" s="9"/>
      <c r="P11737" s="9"/>
      <c r="Q11737" s="9"/>
      <c r="R11737" s="9"/>
    </row>
    <row r="11738" ht="15.75" customHeight="1">
      <c r="A11738" s="14" t="s">
        <v>11</v>
      </c>
      <c r="B11738" s="14" t="s">
        <v>12</v>
      </c>
      <c r="C11738" s="40" t="s">
        <v>15556</v>
      </c>
      <c r="D11738" s="14" t="s">
        <v>28140</v>
      </c>
      <c r="E11738" s="13" t="s">
        <v>28141</v>
      </c>
      <c r="F11738" s="14" t="s">
        <v>28142</v>
      </c>
      <c r="G11738" s="14" t="s">
        <v>7632</v>
      </c>
      <c r="H11738" s="41" t="s">
        <v>6712</v>
      </c>
      <c r="I11738" s="42" t="s">
        <v>85</v>
      </c>
      <c r="J11738" s="85">
        <f t="shared" si="1"/>
        <v>80</v>
      </c>
      <c r="K11738" s="7" t="str">
        <f t="shared" si="2"/>
        <v>ENG30-10569744-nsekretar</v>
      </c>
      <c r="L11738" s="7" t="str">
        <f>ifna(VLOOKUP(K11738,'Лист1'!D:E,2,false))</f>
        <v/>
      </c>
      <c r="M11738" s="9"/>
      <c r="N11738" s="9"/>
      <c r="O11738" s="9"/>
      <c r="P11738" s="9"/>
      <c r="Q11738" s="9"/>
      <c r="R11738" s="9"/>
    </row>
    <row r="11739" ht="15.75" customHeight="1">
      <c r="A11739" s="14" t="s">
        <v>11</v>
      </c>
      <c r="B11739" s="14" t="s">
        <v>12</v>
      </c>
      <c r="C11739" s="40" t="s">
        <v>15556</v>
      </c>
      <c r="D11739" s="14" t="s">
        <v>28143</v>
      </c>
      <c r="E11739" s="13" t="s">
        <v>28144</v>
      </c>
      <c r="F11739" s="14" t="s">
        <v>15556</v>
      </c>
      <c r="G11739" s="14" t="s">
        <v>10445</v>
      </c>
      <c r="H11739" s="41" t="s">
        <v>6712</v>
      </c>
      <c r="I11739" s="42" t="s">
        <v>85</v>
      </c>
      <c r="J11739" s="37">
        <f t="shared" si="1"/>
        <v>64</v>
      </c>
      <c r="K11739" s="7" t="str">
        <f t="shared" si="2"/>
        <v>ENG30-10570019-nsekretar</v>
      </c>
      <c r="L11739" s="7" t="str">
        <f>ifna(VLOOKUP(K11739,'Лист1'!D:E,2,false))</f>
        <v/>
      </c>
      <c r="M11739" s="9"/>
      <c r="N11739" s="9"/>
      <c r="O11739" s="9"/>
      <c r="P11739" s="9"/>
      <c r="Q11739" s="9"/>
      <c r="R11739" s="9"/>
    </row>
    <row r="11740" ht="15.75" customHeight="1">
      <c r="A11740" s="14" t="s">
        <v>11</v>
      </c>
      <c r="B11740" s="14" t="s">
        <v>12</v>
      </c>
      <c r="C11740" s="40" t="s">
        <v>28145</v>
      </c>
      <c r="D11740" s="14" t="s">
        <v>28146</v>
      </c>
      <c r="E11740" s="13" t="s">
        <v>28147</v>
      </c>
      <c r="F11740" s="14" t="s">
        <v>28145</v>
      </c>
      <c r="G11740" s="14" t="s">
        <v>7038</v>
      </c>
      <c r="H11740" s="41" t="s">
        <v>6712</v>
      </c>
      <c r="I11740" s="42" t="s">
        <v>85</v>
      </c>
      <c r="J11740" s="24">
        <f t="shared" si="1"/>
        <v>31</v>
      </c>
      <c r="K11740" s="7" t="str">
        <f t="shared" si="2"/>
        <v>ENG30-10595647-nbolesnik</v>
      </c>
      <c r="L11740" s="7" t="str">
        <f>ifna(VLOOKUP(K11740,'Лист1'!D:E,2,false))</f>
        <v/>
      </c>
      <c r="M11740" s="9"/>
      <c r="N11740" s="9"/>
      <c r="O11740" s="9"/>
      <c r="P11740" s="9"/>
      <c r="Q11740" s="9"/>
      <c r="R11740" s="9"/>
    </row>
    <row r="11741" ht="15.75" customHeight="1">
      <c r="A11741" s="14" t="s">
        <v>11</v>
      </c>
      <c r="B11741" s="14" t="s">
        <v>12</v>
      </c>
      <c r="C11741" s="40" t="s">
        <v>28148</v>
      </c>
      <c r="D11741" s="14" t="s">
        <v>28149</v>
      </c>
      <c r="E11741" s="13" t="s">
        <v>28150</v>
      </c>
      <c r="F11741" s="14" t="s">
        <v>28148</v>
      </c>
      <c r="G11741" s="14" t="s">
        <v>7719</v>
      </c>
      <c r="H11741" s="41" t="s">
        <v>6712</v>
      </c>
      <c r="I11741" s="42" t="s">
        <v>85</v>
      </c>
      <c r="J11741" s="31">
        <f t="shared" si="1"/>
        <v>54</v>
      </c>
      <c r="K11741" s="7" t="str">
        <f t="shared" si="2"/>
        <v>ENG30-10597234-npotpisnik</v>
      </c>
      <c r="L11741" s="7" t="str">
        <f>ifna(VLOOKUP(K11741,'Лист1'!D:E,2,false))</f>
        <v/>
      </c>
      <c r="M11741" s="9"/>
      <c r="N11741" s="9"/>
      <c r="O11741" s="9"/>
      <c r="P11741" s="9"/>
      <c r="Q11741" s="9"/>
      <c r="R11741" s="9"/>
    </row>
    <row r="11742" ht="15.75" customHeight="1">
      <c r="A11742" s="14" t="s">
        <v>11</v>
      </c>
      <c r="B11742" s="14" t="s">
        <v>12</v>
      </c>
      <c r="C11742" s="40" t="s">
        <v>28151</v>
      </c>
      <c r="D11742" s="14" t="s">
        <v>28152</v>
      </c>
      <c r="E11742" s="13" t="s">
        <v>28153</v>
      </c>
      <c r="F11742" s="14" t="s">
        <v>28154</v>
      </c>
      <c r="G11742" s="14" t="s">
        <v>12436</v>
      </c>
      <c r="H11742" s="41" t="s">
        <v>6712</v>
      </c>
      <c r="I11742" s="42" t="s">
        <v>85</v>
      </c>
      <c r="J11742" s="39">
        <f t="shared" si="1"/>
        <v>16</v>
      </c>
      <c r="K11742" s="7" t="str">
        <f t="shared" si="2"/>
        <v>ENG30-10599806-npevač</v>
      </c>
      <c r="L11742" s="7" t="str">
        <f>ifna(VLOOKUP(K11742,'Лист1'!D:E,2,false))</f>
        <v/>
      </c>
      <c r="M11742" s="9"/>
      <c r="N11742" s="9"/>
      <c r="O11742" s="9"/>
      <c r="P11742" s="9"/>
      <c r="Q11742" s="9"/>
      <c r="R11742" s="9"/>
    </row>
    <row r="11743" ht="15.75" customHeight="1">
      <c r="A11743" s="14" t="s">
        <v>11</v>
      </c>
      <c r="B11743" s="14" t="s">
        <v>12</v>
      </c>
      <c r="C11743" s="40" t="s">
        <v>27896</v>
      </c>
      <c r="D11743" s="14" t="s">
        <v>28155</v>
      </c>
      <c r="E11743" s="13" t="s">
        <v>28156</v>
      </c>
      <c r="F11743" s="14" t="s">
        <v>28157</v>
      </c>
      <c r="G11743" s="14" t="s">
        <v>24178</v>
      </c>
      <c r="H11743" s="41" t="s">
        <v>6712</v>
      </c>
      <c r="I11743" s="42" t="s">
        <v>85</v>
      </c>
      <c r="J11743" s="30">
        <f t="shared" si="1"/>
        <v>55</v>
      </c>
      <c r="K11743" s="7" t="str">
        <f t="shared" si="2"/>
        <v>ENG30-10601526-nser</v>
      </c>
      <c r="L11743" s="7" t="str">
        <f>ifna(VLOOKUP(K11743,'Лист1'!D:E,2,false))</f>
        <v/>
      </c>
      <c r="M11743" s="9"/>
      <c r="N11743" s="9"/>
      <c r="O11743" s="9"/>
      <c r="P11743" s="9"/>
      <c r="Q11743" s="9"/>
      <c r="R11743" s="9"/>
    </row>
    <row r="11744" ht="15.75" customHeight="1">
      <c r="A11744" s="14" t="s">
        <v>11</v>
      </c>
      <c r="B11744" s="14" t="s">
        <v>12</v>
      </c>
      <c r="C11744" s="40" t="s">
        <v>27747</v>
      </c>
      <c r="D11744" s="14" t="s">
        <v>28158</v>
      </c>
      <c r="E11744" s="13" t="s">
        <v>28159</v>
      </c>
      <c r="F11744" s="14" t="s">
        <v>27747</v>
      </c>
      <c r="G11744" s="14" t="s">
        <v>8686</v>
      </c>
      <c r="H11744" s="41" t="s">
        <v>6712</v>
      </c>
      <c r="I11744" s="42" t="s">
        <v>85</v>
      </c>
      <c r="J11744" s="77">
        <f t="shared" si="1"/>
        <v>86</v>
      </c>
      <c r="K11744" s="7" t="str">
        <f t="shared" si="2"/>
        <v>ENG30-10602258-nsestra</v>
      </c>
      <c r="L11744" s="7" t="str">
        <f>ifna(VLOOKUP(K11744,'Лист1'!D:E,2,false))</f>
        <v/>
      </c>
      <c r="M11744" s="9"/>
      <c r="N11744" s="9"/>
      <c r="O11744" s="9"/>
      <c r="P11744" s="9"/>
      <c r="Q11744" s="9"/>
      <c r="R11744" s="9"/>
    </row>
    <row r="11745" ht="15.75" customHeight="1">
      <c r="A11745" s="14" t="s">
        <v>11</v>
      </c>
      <c r="B11745" s="14" t="s">
        <v>12</v>
      </c>
      <c r="C11745" s="40" t="s">
        <v>27747</v>
      </c>
      <c r="D11745" s="14" t="s">
        <v>28160</v>
      </c>
      <c r="E11745" s="13" t="s">
        <v>28161</v>
      </c>
      <c r="F11745" s="14" t="s">
        <v>28162</v>
      </c>
      <c r="G11745" s="14" t="s">
        <v>6849</v>
      </c>
      <c r="H11745" s="41" t="s">
        <v>6712</v>
      </c>
      <c r="I11745" s="42" t="s">
        <v>85</v>
      </c>
      <c r="J11745" s="18">
        <f t="shared" si="1"/>
        <v>52</v>
      </c>
      <c r="K11745" s="7" t="str">
        <f t="shared" si="2"/>
        <v>ENG30-10602985-nsestra</v>
      </c>
      <c r="L11745" s="7" t="str">
        <f>ifna(VLOOKUP(K11745,'Лист1'!D:E,2,false))</f>
        <v/>
      </c>
      <c r="M11745" s="9"/>
      <c r="N11745" s="9"/>
      <c r="O11745" s="9"/>
      <c r="P11745" s="9"/>
      <c r="Q11745" s="9"/>
      <c r="R11745" s="9"/>
    </row>
    <row r="11746" ht="15.75" customHeight="1">
      <c r="A11746" s="14" t="s">
        <v>11</v>
      </c>
      <c r="B11746" s="14" t="s">
        <v>12</v>
      </c>
      <c r="C11746" s="40" t="s">
        <v>28163</v>
      </c>
      <c r="D11746" s="14" t="s">
        <v>28164</v>
      </c>
      <c r="E11746" s="13" t="s">
        <v>28165</v>
      </c>
      <c r="F11746" s="14" t="s">
        <v>28166</v>
      </c>
      <c r="G11746" s="14" t="s">
        <v>6849</v>
      </c>
      <c r="H11746" s="41" t="s">
        <v>6712</v>
      </c>
      <c r="I11746" s="42" t="s">
        <v>85</v>
      </c>
      <c r="J11746" s="47">
        <f t="shared" si="1"/>
        <v>34</v>
      </c>
      <c r="K11746" s="7" t="str">
        <f t="shared" si="2"/>
        <v>ENG30-10609325-nrob</v>
      </c>
      <c r="L11746" s="7" t="str">
        <f>ifna(VLOOKUP(K11746,'Лист1'!D:E,2,false))</f>
        <v/>
      </c>
      <c r="M11746" s="9"/>
      <c r="N11746" s="9"/>
      <c r="O11746" s="9"/>
      <c r="P11746" s="9"/>
      <c r="Q11746" s="9"/>
      <c r="R11746" s="9"/>
    </row>
    <row r="11747" ht="15.75" customHeight="1">
      <c r="A11747" s="14" t="s">
        <v>11</v>
      </c>
      <c r="B11747" s="14" t="s">
        <v>12</v>
      </c>
      <c r="C11747" s="40" t="s">
        <v>28167</v>
      </c>
      <c r="D11747" s="14" t="s">
        <v>28168</v>
      </c>
      <c r="E11747" s="13" t="s">
        <v>28169</v>
      </c>
      <c r="F11747" s="14" t="s">
        <v>28167</v>
      </c>
      <c r="G11747" s="14" t="s">
        <v>9062</v>
      </c>
      <c r="H11747" s="41" t="s">
        <v>6712</v>
      </c>
      <c r="I11747" s="42" t="s">
        <v>85</v>
      </c>
      <c r="J11747" s="51">
        <f t="shared" si="1"/>
        <v>45</v>
      </c>
      <c r="K11747" s="7" t="str">
        <f t="shared" si="2"/>
        <v>ENG30-10616899-nsnajperista</v>
      </c>
      <c r="L11747" s="7" t="str">
        <f>ifna(VLOOKUP(K11747,'Лист1'!D:E,2,false))</f>
        <v/>
      </c>
      <c r="M11747" s="9"/>
      <c r="N11747" s="9"/>
      <c r="O11747" s="9"/>
      <c r="P11747" s="9"/>
      <c r="Q11747" s="9"/>
      <c r="R11747" s="9"/>
    </row>
    <row r="11748" ht="15.75" customHeight="1">
      <c r="A11748" s="14" t="s">
        <v>11</v>
      </c>
      <c r="B11748" s="14" t="s">
        <v>12</v>
      </c>
      <c r="C11748" s="40" t="s">
        <v>27758</v>
      </c>
      <c r="D11748" s="14" t="s">
        <v>28170</v>
      </c>
      <c r="E11748" s="13" t="s">
        <v>28171</v>
      </c>
      <c r="F11748" s="14" t="s">
        <v>27758</v>
      </c>
      <c r="G11748" s="14"/>
      <c r="H11748" s="41" t="s">
        <v>6712</v>
      </c>
      <c r="I11748" s="42" t="s">
        <v>85</v>
      </c>
      <c r="J11748" s="43">
        <f t="shared" si="1"/>
        <v>26</v>
      </c>
      <c r="K11748" s="7" t="str">
        <f t="shared" si="2"/>
        <v>ENG30-10618342-nfudbaler</v>
      </c>
      <c r="L11748" s="7" t="str">
        <f>ifna(VLOOKUP(K11748,'Лист1'!D:E,2,false))</f>
        <v/>
      </c>
      <c r="M11748" s="9"/>
      <c r="N11748" s="9"/>
      <c r="O11748" s="9"/>
      <c r="P11748" s="9"/>
      <c r="Q11748" s="9"/>
      <c r="R11748" s="9"/>
    </row>
    <row r="11749" ht="15.75" customHeight="1">
      <c r="A11749" s="14" t="s">
        <v>11</v>
      </c>
      <c r="B11749" s="14" t="s">
        <v>12</v>
      </c>
      <c r="C11749" s="40" t="s">
        <v>17633</v>
      </c>
      <c r="D11749" s="14" t="s">
        <v>28172</v>
      </c>
      <c r="E11749" s="13" t="s">
        <v>28173</v>
      </c>
      <c r="F11749" s="14" t="s">
        <v>17633</v>
      </c>
      <c r="G11749" s="14" t="s">
        <v>9062</v>
      </c>
      <c r="H11749" s="41" t="s">
        <v>6712</v>
      </c>
      <c r="I11749" s="42" t="s">
        <v>85</v>
      </c>
      <c r="J11749" s="46">
        <f t="shared" si="1"/>
        <v>53</v>
      </c>
      <c r="K11749" s="7" t="str">
        <f t="shared" si="2"/>
        <v>ENG30-10622053-nvojnik</v>
      </c>
      <c r="L11749" s="7" t="str">
        <f>ifna(VLOOKUP(K11749,'Лист1'!D:E,2,false))</f>
        <v/>
      </c>
      <c r="M11749" s="9"/>
      <c r="N11749" s="9"/>
      <c r="O11749" s="9"/>
      <c r="P11749" s="9"/>
      <c r="Q11749" s="9"/>
      <c r="R11749" s="9"/>
    </row>
    <row r="11750" ht="15.75" customHeight="1">
      <c r="A11750" s="14" t="s">
        <v>11</v>
      </c>
      <c r="B11750" s="14" t="s">
        <v>12</v>
      </c>
      <c r="C11750" s="40" t="s">
        <v>28174</v>
      </c>
      <c r="D11750" s="14" t="s">
        <v>28175</v>
      </c>
      <c r="E11750" s="13" t="s">
        <v>28176</v>
      </c>
      <c r="F11750" s="14" t="s">
        <v>28174</v>
      </c>
      <c r="G11750" s="14" t="s">
        <v>6849</v>
      </c>
      <c r="H11750" s="41" t="s">
        <v>6712</v>
      </c>
      <c r="I11750" s="42" t="s">
        <v>85</v>
      </c>
      <c r="J11750" s="51">
        <f t="shared" si="1"/>
        <v>21</v>
      </c>
      <c r="K11750" s="7" t="str">
        <f t="shared" si="2"/>
        <v>ENG30-10624074-nsin</v>
      </c>
      <c r="L11750" s="7" t="str">
        <f>ifna(VLOOKUP(K11750,'Лист1'!D:E,2,false))</f>
        <v/>
      </c>
      <c r="M11750" s="9"/>
      <c r="N11750" s="9"/>
      <c r="O11750" s="9"/>
      <c r="P11750" s="9"/>
      <c r="Q11750" s="9"/>
      <c r="R11750" s="9"/>
    </row>
    <row r="11751" ht="15.75" customHeight="1">
      <c r="A11751" s="14" t="s">
        <v>11</v>
      </c>
      <c r="B11751" s="14" t="s">
        <v>12</v>
      </c>
      <c r="C11751" s="40" t="s">
        <v>27869</v>
      </c>
      <c r="D11751" s="14" t="s">
        <v>28177</v>
      </c>
      <c r="E11751" s="13" t="s">
        <v>28178</v>
      </c>
      <c r="F11751" s="14" t="s">
        <v>28179</v>
      </c>
      <c r="G11751" s="14" t="s">
        <v>8599</v>
      </c>
      <c r="H11751" s="41" t="s">
        <v>6712</v>
      </c>
      <c r="I11751" s="42" t="s">
        <v>85</v>
      </c>
      <c r="J11751" s="59">
        <f t="shared" si="1"/>
        <v>45</v>
      </c>
      <c r="K11751" s="7" t="str">
        <f t="shared" si="2"/>
        <v>ENG30-10628644-nmonarh</v>
      </c>
      <c r="L11751" s="7" t="str">
        <f>ifna(VLOOKUP(K11751,'Лист1'!D:E,2,false))</f>
        <v/>
      </c>
      <c r="M11751" s="9"/>
      <c r="N11751" s="9"/>
      <c r="O11751" s="9"/>
      <c r="P11751" s="9"/>
      <c r="Q11751" s="9"/>
      <c r="R11751" s="9"/>
    </row>
    <row r="11752" ht="15.75" customHeight="1">
      <c r="A11752" s="14" t="s">
        <v>11</v>
      </c>
      <c r="B11752" s="14" t="s">
        <v>12</v>
      </c>
      <c r="C11752" s="40" t="s">
        <v>28180</v>
      </c>
      <c r="D11752" s="14" t="s">
        <v>28181</v>
      </c>
      <c r="E11752" s="13" t="s">
        <v>28182</v>
      </c>
      <c r="F11752" s="14" t="s">
        <v>28180</v>
      </c>
      <c r="G11752" s="14" t="s">
        <v>6849</v>
      </c>
      <c r="H11752" s="41" t="s">
        <v>6712</v>
      </c>
      <c r="I11752" s="42" t="s">
        <v>85</v>
      </c>
      <c r="J11752" s="51">
        <f t="shared" si="1"/>
        <v>59</v>
      </c>
      <c r="K11752" s="7" t="str">
        <f t="shared" si="2"/>
        <v>ENG30-10630188-ngovornik</v>
      </c>
      <c r="L11752" s="7" t="str">
        <f>ifna(VLOOKUP(K11752,'Лист1'!D:E,2,false))</f>
        <v/>
      </c>
      <c r="M11752" s="9"/>
      <c r="N11752" s="9"/>
      <c r="O11752" s="9"/>
      <c r="P11752" s="9"/>
      <c r="Q11752" s="9"/>
      <c r="R11752" s="9"/>
    </row>
    <row r="11753" ht="15.75" customHeight="1">
      <c r="A11753" s="14" t="s">
        <v>11</v>
      </c>
      <c r="B11753" s="14" t="s">
        <v>12</v>
      </c>
      <c r="C11753" s="40" t="s">
        <v>10505</v>
      </c>
      <c r="D11753" s="14" t="s">
        <v>28183</v>
      </c>
      <c r="E11753" s="13" t="s">
        <v>28184</v>
      </c>
      <c r="F11753" s="14" t="s">
        <v>28185</v>
      </c>
      <c r="G11753" s="14" t="s">
        <v>8285</v>
      </c>
      <c r="H11753" s="41" t="s">
        <v>6712</v>
      </c>
      <c r="I11753" s="42" t="s">
        <v>85</v>
      </c>
      <c r="J11753" s="46">
        <f t="shared" si="1"/>
        <v>47</v>
      </c>
      <c r="K11753" s="7" t="str">
        <f t="shared" si="2"/>
        <v>ENG30-10631309-npredsednik</v>
      </c>
      <c r="L11753" s="7" t="str">
        <f>ifna(VLOOKUP(K11753,'Лист1'!D:E,2,false))</f>
        <v/>
      </c>
      <c r="M11753" s="9"/>
      <c r="N11753" s="9"/>
      <c r="O11753" s="9"/>
      <c r="P11753" s="9"/>
      <c r="Q11753" s="9"/>
      <c r="R11753" s="9"/>
    </row>
    <row r="11754" ht="15.75" customHeight="1">
      <c r="A11754" s="14" t="s">
        <v>11</v>
      </c>
      <c r="B11754" s="14" t="s">
        <v>12</v>
      </c>
      <c r="C11754" s="40" t="s">
        <v>27691</v>
      </c>
      <c r="D11754" s="14" t="s">
        <v>28186</v>
      </c>
      <c r="E11754" s="13" t="s">
        <v>28187</v>
      </c>
      <c r="F11754" s="14" t="s">
        <v>28188</v>
      </c>
      <c r="G11754" s="14" t="s">
        <v>6772</v>
      </c>
      <c r="H11754" s="41" t="s">
        <v>6712</v>
      </c>
      <c r="I11754" s="42" t="s">
        <v>85</v>
      </c>
      <c r="J11754" s="39">
        <f t="shared" si="1"/>
        <v>18</v>
      </c>
      <c r="K11754" s="7" t="str">
        <f t="shared" si="2"/>
        <v>ENG30-10640620-npartner</v>
      </c>
      <c r="L11754" s="7" t="str">
        <f>ifna(VLOOKUP(K11754,'Лист1'!D:E,2,false))</f>
        <v/>
      </c>
      <c r="M11754" s="9"/>
      <c r="N11754" s="9"/>
      <c r="O11754" s="9"/>
      <c r="P11754" s="9"/>
      <c r="Q11754" s="9"/>
      <c r="R11754" s="9"/>
    </row>
    <row r="11755" ht="15.75" customHeight="1">
      <c r="A11755" s="14" t="s">
        <v>11</v>
      </c>
      <c r="B11755" s="14" t="s">
        <v>12</v>
      </c>
      <c r="C11755" s="40" t="s">
        <v>28189</v>
      </c>
      <c r="D11755" s="14" t="s">
        <v>28190</v>
      </c>
      <c r="E11755" s="13" t="s">
        <v>28191</v>
      </c>
      <c r="F11755" s="14" t="s">
        <v>28189</v>
      </c>
      <c r="G11755" s="14" t="s">
        <v>8599</v>
      </c>
      <c r="H11755" s="41" t="s">
        <v>6712</v>
      </c>
      <c r="I11755" s="42" t="s">
        <v>85</v>
      </c>
      <c r="J11755" s="53">
        <f t="shared" si="1"/>
        <v>69</v>
      </c>
      <c r="K11755" s="7" t="str">
        <f t="shared" si="2"/>
        <v>ENG30-10650162-ndržavnik</v>
      </c>
      <c r="L11755" s="7" t="str">
        <f>ifna(VLOOKUP(K11755,'Лист1'!D:E,2,false))</f>
        <v/>
      </c>
      <c r="M11755" s="9"/>
      <c r="N11755" s="9"/>
      <c r="O11755" s="9"/>
      <c r="P11755" s="9"/>
      <c r="Q11755" s="9"/>
      <c r="R11755" s="9"/>
    </row>
    <row r="11756" ht="15.75" customHeight="1">
      <c r="A11756" s="14" t="s">
        <v>11</v>
      </c>
      <c r="B11756" s="14" t="s">
        <v>12</v>
      </c>
      <c r="C11756" s="40" t="s">
        <v>11302</v>
      </c>
      <c r="D11756" s="14" t="s">
        <v>28192</v>
      </c>
      <c r="E11756" s="13" t="s">
        <v>28193</v>
      </c>
      <c r="F11756" s="14" t="s">
        <v>11302</v>
      </c>
      <c r="G11756" s="14" t="s">
        <v>28194</v>
      </c>
      <c r="H11756" s="41" t="s">
        <v>6712</v>
      </c>
      <c r="I11756" s="42" t="s">
        <v>85</v>
      </c>
      <c r="J11756" s="25">
        <f t="shared" si="1"/>
        <v>25</v>
      </c>
      <c r="K11756" s="7" t="str">
        <f t="shared" si="2"/>
        <v>ENG30-10663996-nnapadač</v>
      </c>
      <c r="L11756" s="7" t="str">
        <f>ifna(VLOOKUP(K11756,'Лист1'!D:E,2,false))</f>
        <v/>
      </c>
      <c r="M11756" s="9"/>
      <c r="N11756" s="9"/>
      <c r="O11756" s="9"/>
      <c r="P11756" s="9"/>
      <c r="Q11756" s="9"/>
      <c r="R11756" s="9"/>
    </row>
    <row r="11757" ht="15.75" customHeight="1">
      <c r="A11757" s="14" t="s">
        <v>11</v>
      </c>
      <c r="B11757" s="14" t="s">
        <v>12</v>
      </c>
      <c r="C11757" s="40" t="s">
        <v>27875</v>
      </c>
      <c r="D11757" s="14" t="s">
        <v>28195</v>
      </c>
      <c r="E11757" s="13" t="s">
        <v>28196</v>
      </c>
      <c r="F11757" s="14" t="s">
        <v>28197</v>
      </c>
      <c r="G11757" s="14" t="s">
        <v>10531</v>
      </c>
      <c r="H11757" s="41" t="s">
        <v>6712</v>
      </c>
      <c r="I11757" s="42" t="s">
        <v>85</v>
      </c>
      <c r="J11757" s="61">
        <f t="shared" si="1"/>
        <v>53</v>
      </c>
      <c r="K11757" s="7" t="str">
        <f t="shared" si="2"/>
        <v>ENG30-10665698-nučenik</v>
      </c>
      <c r="L11757" s="7" t="str">
        <f>ifna(VLOOKUP(K11757,'Лист1'!D:E,2,false))</f>
        <v/>
      </c>
      <c r="M11757" s="9"/>
      <c r="N11757" s="9"/>
      <c r="O11757" s="9"/>
      <c r="P11757" s="9"/>
      <c r="Q11757" s="9"/>
      <c r="R11757" s="9"/>
    </row>
    <row r="11758" ht="15.75" customHeight="1">
      <c r="A11758" s="14" t="s">
        <v>11</v>
      </c>
      <c r="B11758" s="14" t="s">
        <v>12</v>
      </c>
      <c r="C11758" s="40" t="s">
        <v>11644</v>
      </c>
      <c r="D11758" s="14" t="s">
        <v>28198</v>
      </c>
      <c r="E11758" s="13" t="s">
        <v>28199</v>
      </c>
      <c r="F11758" s="14" t="s">
        <v>28200</v>
      </c>
      <c r="G11758" s="14" t="s">
        <v>10531</v>
      </c>
      <c r="H11758" s="41" t="s">
        <v>6712</v>
      </c>
      <c r="I11758" s="42" t="s">
        <v>85</v>
      </c>
      <c r="J11758" s="43">
        <f t="shared" si="1"/>
        <v>59</v>
      </c>
      <c r="K11758" s="7" t="str">
        <f t="shared" si="2"/>
        <v>ENG30-10666464-nnastojanje</v>
      </c>
      <c r="L11758" s="7" t="str">
        <f>ifna(VLOOKUP(K11758,'Лист1'!D:E,2,false))</f>
        <v/>
      </c>
      <c r="M11758" s="9"/>
      <c r="N11758" s="9"/>
      <c r="O11758" s="9"/>
      <c r="P11758" s="9"/>
      <c r="Q11758" s="9"/>
      <c r="R11758" s="9"/>
    </row>
    <row r="11759" ht="15.75" customHeight="1">
      <c r="A11759" s="14" t="s">
        <v>11</v>
      </c>
      <c r="B11759" s="14" t="s">
        <v>12</v>
      </c>
      <c r="C11759" s="40" t="s">
        <v>27457</v>
      </c>
      <c r="D11759" s="14" t="s">
        <v>28201</v>
      </c>
      <c r="E11759" s="13" t="s">
        <v>28202</v>
      </c>
      <c r="F11759" s="14" t="s">
        <v>28203</v>
      </c>
      <c r="G11759" s="14" t="s">
        <v>6849</v>
      </c>
      <c r="H11759" s="41" t="s">
        <v>6712</v>
      </c>
      <c r="I11759" s="42" t="s">
        <v>85</v>
      </c>
      <c r="J11759" s="61">
        <f t="shared" si="1"/>
        <v>53</v>
      </c>
      <c r="K11759" s="7" t="str">
        <f t="shared" si="2"/>
        <v>ENG30-10669991-npomoćnik</v>
      </c>
      <c r="L11759" s="7" t="str">
        <f>ifna(VLOOKUP(K11759,'Лист1'!D:E,2,false))</f>
        <v/>
      </c>
      <c r="M11759" s="9"/>
      <c r="N11759" s="9"/>
      <c r="O11759" s="9"/>
      <c r="P11759" s="9"/>
      <c r="Q11759" s="9"/>
      <c r="R11759" s="9"/>
    </row>
    <row r="11760" ht="15.75" customHeight="1">
      <c r="A11760" s="14" t="s">
        <v>11</v>
      </c>
      <c r="B11760" s="14" t="s">
        <v>12</v>
      </c>
      <c r="C11760" s="40" t="s">
        <v>23247</v>
      </c>
      <c r="D11760" s="14" t="s">
        <v>28204</v>
      </c>
      <c r="E11760" s="13" t="s">
        <v>28205</v>
      </c>
      <c r="F11760" s="14" t="s">
        <v>23247</v>
      </c>
      <c r="G11760" s="14" t="s">
        <v>6772</v>
      </c>
      <c r="H11760" s="41" t="s">
        <v>6712</v>
      </c>
      <c r="I11760" s="42" t="s">
        <v>85</v>
      </c>
      <c r="J11760" s="22">
        <f t="shared" si="1"/>
        <v>43</v>
      </c>
      <c r="K11760" s="7" t="str">
        <f t="shared" si="2"/>
        <v>ENG30-10671613-nnaslednik</v>
      </c>
      <c r="L11760" s="7" t="str">
        <f>ifna(VLOOKUP(K11760,'Лист1'!D:E,2,false))</f>
        <v/>
      </c>
      <c r="M11760" s="9"/>
      <c r="N11760" s="9"/>
      <c r="O11760" s="9"/>
      <c r="P11760" s="9"/>
      <c r="Q11760" s="9"/>
      <c r="R11760" s="9"/>
    </row>
    <row r="11761" ht="15.75" customHeight="1">
      <c r="A11761" s="14" t="s">
        <v>11</v>
      </c>
      <c r="B11761" s="14" t="s">
        <v>12</v>
      </c>
      <c r="C11761" s="40" t="s">
        <v>23247</v>
      </c>
      <c r="D11761" s="14" t="s">
        <v>28206</v>
      </c>
      <c r="E11761" s="13" t="s">
        <v>28207</v>
      </c>
      <c r="F11761" s="14" t="s">
        <v>23247</v>
      </c>
      <c r="G11761" s="14" t="s">
        <v>6849</v>
      </c>
      <c r="H11761" s="41" t="s">
        <v>6712</v>
      </c>
      <c r="I11761" s="42" t="s">
        <v>85</v>
      </c>
      <c r="J11761" s="18">
        <f t="shared" si="1"/>
        <v>32</v>
      </c>
      <c r="K11761" s="7" t="str">
        <f t="shared" si="2"/>
        <v>ENG30-10671736-nnaslednik</v>
      </c>
      <c r="L11761" s="7" t="str">
        <f>ifna(VLOOKUP(K11761,'Лист1'!D:E,2,false))</f>
        <v/>
      </c>
      <c r="M11761" s="9"/>
      <c r="N11761" s="9"/>
      <c r="O11761" s="9"/>
      <c r="P11761" s="9"/>
      <c r="Q11761" s="9"/>
      <c r="R11761" s="9"/>
    </row>
    <row r="11762" ht="15.75" customHeight="1">
      <c r="A11762" s="14" t="s">
        <v>11</v>
      </c>
      <c r="B11762" s="14" t="s">
        <v>12</v>
      </c>
      <c r="C11762" s="40" t="s">
        <v>28208</v>
      </c>
      <c r="D11762" s="14" t="s">
        <v>28209</v>
      </c>
      <c r="E11762" s="13" t="s">
        <v>28210</v>
      </c>
      <c r="F11762" s="14" t="s">
        <v>28208</v>
      </c>
      <c r="G11762" s="14" t="s">
        <v>7719</v>
      </c>
      <c r="H11762" s="41" t="s">
        <v>6712</v>
      </c>
      <c r="I11762" s="42" t="s">
        <v>85</v>
      </c>
      <c r="J11762" s="65">
        <f t="shared" si="1"/>
        <v>27</v>
      </c>
      <c r="K11762" s="7" t="str">
        <f t="shared" si="2"/>
        <v>ENG30-10673669-nsamoubica</v>
      </c>
      <c r="L11762" s="7" t="str">
        <f>ifna(VLOOKUP(K11762,'Лист1'!D:E,2,false))</f>
        <v/>
      </c>
      <c r="M11762" s="9"/>
      <c r="N11762" s="9"/>
      <c r="O11762" s="9"/>
      <c r="P11762" s="9"/>
      <c r="Q11762" s="9"/>
      <c r="R11762" s="9"/>
    </row>
    <row r="11763" ht="15.75" customHeight="1">
      <c r="A11763" s="14" t="s">
        <v>11</v>
      </c>
      <c r="B11763" s="14" t="s">
        <v>12</v>
      </c>
      <c r="C11763" s="40" t="s">
        <v>28211</v>
      </c>
      <c r="D11763" s="14" t="s">
        <v>28212</v>
      </c>
      <c r="E11763" s="13" t="s">
        <v>28213</v>
      </c>
      <c r="F11763" s="14" t="s">
        <v>28214</v>
      </c>
      <c r="G11763" s="14" t="s">
        <v>7632</v>
      </c>
      <c r="H11763" s="41" t="s">
        <v>6712</v>
      </c>
      <c r="I11763" s="42" t="s">
        <v>85</v>
      </c>
      <c r="J11763" s="85">
        <f t="shared" si="1"/>
        <v>70</v>
      </c>
      <c r="K11763" s="7" t="str">
        <f t="shared" si="2"/>
        <v>ENG30-10677271-ndobavljač</v>
      </c>
      <c r="L11763" s="7" t="str">
        <f>ifna(VLOOKUP(K11763,'Лист1'!D:E,2,false))</f>
        <v/>
      </c>
      <c r="M11763" s="9"/>
      <c r="N11763" s="9"/>
      <c r="O11763" s="9"/>
      <c r="P11763" s="9"/>
      <c r="Q11763" s="9"/>
      <c r="R11763" s="9"/>
    </row>
    <row r="11764" ht="15.75" customHeight="1">
      <c r="A11764" s="14" t="s">
        <v>11</v>
      </c>
      <c r="B11764" s="14" t="s">
        <v>12</v>
      </c>
      <c r="C11764" s="40" t="s">
        <v>28215</v>
      </c>
      <c r="D11764" s="14" t="s">
        <v>28216</v>
      </c>
      <c r="E11764" s="13" t="s">
        <v>28217</v>
      </c>
      <c r="F11764" s="14" t="s">
        <v>28215</v>
      </c>
      <c r="G11764" s="14" t="s">
        <v>8285</v>
      </c>
      <c r="H11764" s="41" t="s">
        <v>6712</v>
      </c>
      <c r="I11764" s="42" t="s">
        <v>85</v>
      </c>
      <c r="J11764" s="127">
        <f t="shared" si="1"/>
        <v>171</v>
      </c>
      <c r="K11764" s="7" t="str">
        <f t="shared" si="2"/>
        <v>ENG30-10702781-nterorista</v>
      </c>
      <c r="L11764" s="7" t="str">
        <f>ifna(VLOOKUP(K11764,'Лист1'!D:E,2,false))</f>
        <v/>
      </c>
      <c r="M11764" s="9"/>
      <c r="N11764" s="9"/>
      <c r="O11764" s="9"/>
      <c r="P11764" s="9"/>
      <c r="Q11764" s="9"/>
      <c r="R11764" s="9"/>
    </row>
    <row r="11765" ht="15.75" customHeight="1">
      <c r="A11765" s="14" t="s">
        <v>11</v>
      </c>
      <c r="B11765" s="14" t="s">
        <v>12</v>
      </c>
      <c r="C11765" s="40" t="s">
        <v>28020</v>
      </c>
      <c r="D11765" s="14" t="s">
        <v>28218</v>
      </c>
      <c r="E11765" s="13" t="s">
        <v>28219</v>
      </c>
      <c r="F11765" s="14" t="s">
        <v>28220</v>
      </c>
      <c r="G11765" s="14"/>
      <c r="H11765" s="41" t="s">
        <v>6712</v>
      </c>
      <c r="I11765" s="42" t="s">
        <v>85</v>
      </c>
      <c r="J11765" s="33">
        <f t="shared" si="1"/>
        <v>62</v>
      </c>
      <c r="K11765" s="7" t="str">
        <f t="shared" si="2"/>
        <v>ENG30-10708454-nfilozof</v>
      </c>
      <c r="L11765" s="7" t="str">
        <f>ifna(VLOOKUP(K11765,'Лист1'!D:E,2,false))</f>
        <v/>
      </c>
      <c r="M11765" s="9"/>
      <c r="N11765" s="9"/>
      <c r="O11765" s="9"/>
      <c r="P11765" s="9"/>
      <c r="Q11765" s="9"/>
      <c r="R11765" s="9"/>
    </row>
    <row r="11766" ht="15.75" customHeight="1">
      <c r="A11766" s="14" t="s">
        <v>11</v>
      </c>
      <c r="B11766" s="14" t="s">
        <v>12</v>
      </c>
      <c r="C11766" s="40" t="s">
        <v>28221</v>
      </c>
      <c r="D11766" s="14" t="s">
        <v>28222</v>
      </c>
      <c r="E11766" s="13" t="s">
        <v>28223</v>
      </c>
      <c r="F11766" s="14" t="s">
        <v>28224</v>
      </c>
      <c r="G11766" s="14" t="s">
        <v>9018</v>
      </c>
      <c r="H11766" s="41" t="s">
        <v>6712</v>
      </c>
      <c r="I11766" s="42" t="s">
        <v>85</v>
      </c>
      <c r="J11766" s="27">
        <f t="shared" si="1"/>
        <v>66</v>
      </c>
      <c r="K11766" s="7" t="str">
        <f t="shared" si="2"/>
        <v>ENG30-10718131-nturista</v>
      </c>
      <c r="L11766" s="7" t="str">
        <f>ifna(VLOOKUP(K11766,'Лист1'!D:E,2,false))</f>
        <v/>
      </c>
      <c r="M11766" s="9"/>
      <c r="N11766" s="9"/>
      <c r="O11766" s="9"/>
      <c r="P11766" s="9"/>
      <c r="Q11766" s="9"/>
      <c r="R11766" s="9"/>
    </row>
    <row r="11767" ht="15.75" customHeight="1">
      <c r="A11767" s="14" t="s">
        <v>11</v>
      </c>
      <c r="B11767" s="14" t="s">
        <v>12</v>
      </c>
      <c r="C11767" s="40" t="s">
        <v>27570</v>
      </c>
      <c r="D11767" s="14" t="s">
        <v>28225</v>
      </c>
      <c r="E11767" s="13" t="s">
        <v>28226</v>
      </c>
      <c r="F11767" s="14" t="s">
        <v>27570</v>
      </c>
      <c r="G11767" s="14" t="s">
        <v>7496</v>
      </c>
      <c r="H11767" s="41" t="s">
        <v>6712</v>
      </c>
      <c r="I11767" s="42" t="s">
        <v>85</v>
      </c>
      <c r="J11767" s="18">
        <f t="shared" si="1"/>
        <v>43</v>
      </c>
      <c r="K11767" s="7" t="str">
        <f t="shared" si="2"/>
        <v>ENG30-10722575-ntrener</v>
      </c>
      <c r="L11767" s="7" t="str">
        <f>ifna(VLOOKUP(K11767,'Лист1'!D:E,2,false))</f>
        <v/>
      </c>
      <c r="M11767" s="9"/>
      <c r="N11767" s="9"/>
      <c r="O11767" s="9"/>
      <c r="P11767" s="9"/>
      <c r="Q11767" s="9"/>
      <c r="R11767" s="9"/>
    </row>
    <row r="11768" ht="15.75" customHeight="1">
      <c r="A11768" s="14" t="s">
        <v>11</v>
      </c>
      <c r="B11768" s="14" t="s">
        <v>12</v>
      </c>
      <c r="C11768" s="40" t="s">
        <v>28227</v>
      </c>
      <c r="D11768" s="14" t="s">
        <v>28228</v>
      </c>
      <c r="E11768" s="13" t="s">
        <v>28229</v>
      </c>
      <c r="F11768" s="14" t="s">
        <v>28227</v>
      </c>
      <c r="G11768" s="14" t="s">
        <v>6772</v>
      </c>
      <c r="H11768" s="41" t="s">
        <v>6712</v>
      </c>
      <c r="I11768" s="42" t="s">
        <v>85</v>
      </c>
      <c r="J11768" s="39">
        <f t="shared" si="1"/>
        <v>74</v>
      </c>
      <c r="K11768" s="7" t="str">
        <f t="shared" si="2"/>
        <v>ENG30-10734394-nblizanac</v>
      </c>
      <c r="L11768" s="7" t="str">
        <f>ifna(VLOOKUP(K11768,'Лист1'!D:E,2,false))</f>
        <v/>
      </c>
      <c r="M11768" s="9"/>
      <c r="N11768" s="9"/>
      <c r="O11768" s="9"/>
      <c r="P11768" s="9"/>
      <c r="Q11768" s="9"/>
      <c r="R11768" s="9"/>
    </row>
    <row r="11769" ht="15.75" customHeight="1">
      <c r="A11769" s="14" t="s">
        <v>11</v>
      </c>
      <c r="B11769" s="14" t="s">
        <v>12</v>
      </c>
      <c r="C11769" s="40" t="s">
        <v>27709</v>
      </c>
      <c r="D11769" s="14" t="s">
        <v>28230</v>
      </c>
      <c r="E11769" s="13" t="s">
        <v>28231</v>
      </c>
      <c r="F11769" s="14" t="s">
        <v>27709</v>
      </c>
      <c r="G11769" s="14" t="s">
        <v>6849</v>
      </c>
      <c r="H11769" s="41" t="s">
        <v>6712</v>
      </c>
      <c r="I11769" s="42" t="s">
        <v>85</v>
      </c>
      <c r="J11769" s="27">
        <f t="shared" si="1"/>
        <v>67</v>
      </c>
      <c r="K11769" s="7" t="str">
        <f t="shared" si="2"/>
        <v>ENG30-10741590-nkorisnik</v>
      </c>
      <c r="L11769" s="7" t="str">
        <f>ifna(VLOOKUP(K11769,'Лист1'!D:E,2,false))</f>
        <v/>
      </c>
      <c r="M11769" s="9"/>
      <c r="N11769" s="9"/>
      <c r="O11769" s="9"/>
      <c r="P11769" s="9"/>
      <c r="Q11769" s="9"/>
      <c r="R11769" s="9"/>
    </row>
    <row r="11770" ht="15.75" customHeight="1">
      <c r="A11770" s="14" t="s">
        <v>11</v>
      </c>
      <c r="B11770" s="14" t="s">
        <v>12</v>
      </c>
      <c r="C11770" s="40" t="s">
        <v>8581</v>
      </c>
      <c r="D11770" s="14" t="s">
        <v>28232</v>
      </c>
      <c r="E11770" s="13" t="s">
        <v>28233</v>
      </c>
      <c r="F11770" s="14" t="s">
        <v>8581</v>
      </c>
      <c r="G11770" s="14" t="s">
        <v>6849</v>
      </c>
      <c r="H11770" s="41" t="s">
        <v>6712</v>
      </c>
      <c r="I11770" s="42" t="s">
        <v>85</v>
      </c>
      <c r="J11770" s="46">
        <f t="shared" si="1"/>
        <v>53</v>
      </c>
      <c r="K11770" s="7" t="str">
        <f t="shared" si="2"/>
        <v>ENG30-10752093-nžrtva</v>
      </c>
      <c r="L11770" s="7" t="str">
        <f>ifna(VLOOKUP(K11770,'Лист1'!D:E,2,false))</f>
        <v/>
      </c>
      <c r="M11770" s="9"/>
      <c r="N11770" s="9"/>
      <c r="O11770" s="9"/>
      <c r="P11770" s="9"/>
      <c r="Q11770" s="9"/>
      <c r="R11770" s="9"/>
    </row>
    <row r="11771" ht="15.75" customHeight="1">
      <c r="A11771" s="14" t="s">
        <v>11</v>
      </c>
      <c r="B11771" s="14" t="s">
        <v>12</v>
      </c>
      <c r="C11771" s="40" t="s">
        <v>27521</v>
      </c>
      <c r="D11771" s="14" t="s">
        <v>28234</v>
      </c>
      <c r="E11771" s="13" t="s">
        <v>28235</v>
      </c>
      <c r="F11771" s="14" t="s">
        <v>27521</v>
      </c>
      <c r="G11771" s="14" t="s">
        <v>6849</v>
      </c>
      <c r="H11771" s="41" t="s">
        <v>6712</v>
      </c>
      <c r="I11771" s="42" t="s">
        <v>85</v>
      </c>
      <c r="J11771" s="36">
        <f t="shared" si="1"/>
        <v>17</v>
      </c>
      <c r="K11771" s="7" t="str">
        <f t="shared" si="2"/>
        <v>ENG30-10757193-nposetilac</v>
      </c>
      <c r="L11771" s="7" t="str">
        <f>ifna(VLOOKUP(K11771,'Лист1'!D:E,2,false))</f>
        <v/>
      </c>
      <c r="M11771" s="9"/>
      <c r="N11771" s="9"/>
      <c r="O11771" s="9"/>
      <c r="P11771" s="9"/>
      <c r="Q11771" s="9"/>
      <c r="R11771" s="9"/>
    </row>
    <row r="11772" ht="15.75" customHeight="1">
      <c r="A11772" s="14" t="s">
        <v>11</v>
      </c>
      <c r="B11772" s="14" t="s">
        <v>12</v>
      </c>
      <c r="C11772" s="40" t="s">
        <v>8414</v>
      </c>
      <c r="D11772" s="14" t="s">
        <v>28236</v>
      </c>
      <c r="E11772" s="13" t="s">
        <v>28237</v>
      </c>
      <c r="F11772" s="14" t="s">
        <v>8414</v>
      </c>
      <c r="G11772" s="14" t="s">
        <v>12436</v>
      </c>
      <c r="H11772" s="41" t="s">
        <v>6712</v>
      </c>
      <c r="I11772" s="42" t="s">
        <v>85</v>
      </c>
      <c r="J11772" s="22">
        <f t="shared" si="1"/>
        <v>18</v>
      </c>
      <c r="K11772" s="7" t="str">
        <f t="shared" si="2"/>
        <v>ENG30-10758713-nglas</v>
      </c>
      <c r="L11772" s="7" t="str">
        <f>ifna(VLOOKUP(K11772,'Лист1'!D:E,2,false))</f>
        <v/>
      </c>
      <c r="M11772" s="9"/>
      <c r="N11772" s="9"/>
      <c r="O11772" s="9"/>
      <c r="P11772" s="9"/>
      <c r="Q11772" s="9"/>
      <c r="R11772" s="9"/>
    </row>
    <row r="11773" ht="15.75" customHeight="1">
      <c r="A11773" s="14" t="s">
        <v>11</v>
      </c>
      <c r="B11773" s="14" t="s">
        <v>12</v>
      </c>
      <c r="C11773" s="40" t="s">
        <v>28238</v>
      </c>
      <c r="D11773" s="14" t="s">
        <v>28239</v>
      </c>
      <c r="E11773" s="13" t="s">
        <v>28240</v>
      </c>
      <c r="F11773" s="14" t="s">
        <v>28241</v>
      </c>
      <c r="G11773" s="14" t="s">
        <v>9062</v>
      </c>
      <c r="H11773" s="41" t="s">
        <v>6712</v>
      </c>
      <c r="I11773" s="42" t="s">
        <v>85</v>
      </c>
      <c r="J11773" s="51">
        <f t="shared" si="1"/>
        <v>53</v>
      </c>
      <c r="K11773" s="7" t="str">
        <f t="shared" si="2"/>
        <v>ENG30-10759331-ndobrovoljac</v>
      </c>
      <c r="L11773" s="7" t="str">
        <f>ifna(VLOOKUP(K11773,'Лист1'!D:E,2,false))</f>
        <v/>
      </c>
      <c r="M11773" s="9"/>
      <c r="N11773" s="9"/>
      <c r="O11773" s="9"/>
      <c r="P11773" s="9"/>
      <c r="Q11773" s="9"/>
      <c r="R11773" s="9"/>
    </row>
    <row r="11774" ht="15.75" customHeight="1">
      <c r="A11774" s="14" t="s">
        <v>11</v>
      </c>
      <c r="B11774" s="14" t="s">
        <v>12</v>
      </c>
      <c r="C11774" s="40" t="s">
        <v>27330</v>
      </c>
      <c r="D11774" s="14" t="s">
        <v>28242</v>
      </c>
      <c r="E11774" s="13" t="s">
        <v>28243</v>
      </c>
      <c r="F11774" s="14" t="s">
        <v>28244</v>
      </c>
      <c r="G11774" s="14" t="s">
        <v>8285</v>
      </c>
      <c r="H11774" s="41" t="s">
        <v>6712</v>
      </c>
      <c r="I11774" s="42" t="s">
        <v>85</v>
      </c>
      <c r="J11774" s="133">
        <f t="shared" si="1"/>
        <v>38</v>
      </c>
      <c r="K11774" s="7" t="str">
        <f t="shared" si="2"/>
        <v>ENG30-10760340-nbirač</v>
      </c>
      <c r="L11774" s="7" t="str">
        <f>ifna(VLOOKUP(K11774,'Лист1'!D:E,2,false))</f>
        <v/>
      </c>
      <c r="M11774" s="9"/>
      <c r="N11774" s="9"/>
      <c r="O11774" s="9"/>
      <c r="P11774" s="9"/>
      <c r="Q11774" s="9"/>
      <c r="R11774" s="9"/>
    </row>
    <row r="11775" ht="15.75" customHeight="1">
      <c r="A11775" s="14" t="s">
        <v>11</v>
      </c>
      <c r="B11775" s="14" t="s">
        <v>12</v>
      </c>
      <c r="C11775" s="40" t="s">
        <v>27341</v>
      </c>
      <c r="D11775" s="14" t="s">
        <v>28245</v>
      </c>
      <c r="E11775" s="13" t="s">
        <v>28246</v>
      </c>
      <c r="F11775" s="14" t="s">
        <v>28247</v>
      </c>
      <c r="G11775" s="14" t="s">
        <v>6849</v>
      </c>
      <c r="H11775" s="41" t="s">
        <v>6712</v>
      </c>
      <c r="I11775" s="42" t="s">
        <v>85</v>
      </c>
      <c r="J11775" s="17">
        <f t="shared" si="1"/>
        <v>40</v>
      </c>
      <c r="K11775" s="7" t="str">
        <f t="shared" si="2"/>
        <v>ENG30-10770059-nčuvar</v>
      </c>
      <c r="L11775" s="7" t="str">
        <f>ifna(VLOOKUP(K11775,'Лист1'!D:E,2,false))</f>
        <v/>
      </c>
      <c r="M11775" s="9"/>
      <c r="N11775" s="9"/>
      <c r="O11775" s="9"/>
      <c r="P11775" s="9"/>
      <c r="Q11775" s="9"/>
      <c r="R11775" s="9"/>
    </row>
    <row r="11776" ht="15.75" customHeight="1">
      <c r="A11776" s="14" t="s">
        <v>11</v>
      </c>
      <c r="B11776" s="14" t="s">
        <v>12</v>
      </c>
      <c r="C11776" s="40" t="s">
        <v>28248</v>
      </c>
      <c r="D11776" s="14" t="s">
        <v>28249</v>
      </c>
      <c r="E11776" s="13" t="s">
        <v>28250</v>
      </c>
      <c r="F11776" s="14" t="s">
        <v>28251</v>
      </c>
      <c r="G11776" s="14" t="s">
        <v>6849</v>
      </c>
      <c r="H11776" s="41" t="s">
        <v>6712</v>
      </c>
      <c r="I11776" s="42" t="s">
        <v>85</v>
      </c>
      <c r="J11776" s="83">
        <f t="shared" si="1"/>
        <v>39</v>
      </c>
      <c r="K11776" s="7" t="str">
        <f t="shared" si="2"/>
        <v>ENG30-10780632-ndrugarica</v>
      </c>
      <c r="L11776" s="7" t="str">
        <f>ifna(VLOOKUP(K11776,'Лист1'!D:E,2,false))</f>
        <v/>
      </c>
      <c r="M11776" s="9"/>
      <c r="N11776" s="9"/>
      <c r="O11776" s="9"/>
      <c r="P11776" s="9"/>
      <c r="Q11776" s="9"/>
      <c r="R11776" s="9"/>
    </row>
    <row r="11777" ht="15.75" customHeight="1">
      <c r="A11777" s="14" t="s">
        <v>11</v>
      </c>
      <c r="B11777" s="14" t="s">
        <v>12</v>
      </c>
      <c r="C11777" s="40" t="s">
        <v>28252</v>
      </c>
      <c r="D11777" s="14" t="s">
        <v>28249</v>
      </c>
      <c r="E11777" s="13" t="s">
        <v>28250</v>
      </c>
      <c r="F11777" s="14" t="s">
        <v>28251</v>
      </c>
      <c r="G11777" s="14" t="s">
        <v>6849</v>
      </c>
      <c r="H11777" s="41" t="s">
        <v>6712</v>
      </c>
      <c r="I11777" s="42" t="s">
        <v>85</v>
      </c>
      <c r="J11777" s="38">
        <f t="shared" si="1"/>
        <v>39</v>
      </c>
      <c r="K11777" s="7" t="str">
        <f t="shared" si="2"/>
        <v>ENG30-10780632-nsupruga</v>
      </c>
      <c r="L11777" s="7" t="str">
        <f>ifna(VLOOKUP(K11777,'Лист1'!D:E,2,false))</f>
        <v/>
      </c>
      <c r="M11777" s="9"/>
      <c r="N11777" s="9"/>
      <c r="O11777" s="9"/>
      <c r="P11777" s="9"/>
      <c r="Q11777" s="9"/>
      <c r="R11777" s="9"/>
    </row>
    <row r="11778" ht="15.75" customHeight="1">
      <c r="A11778" s="14" t="s">
        <v>11</v>
      </c>
      <c r="B11778" s="14" t="s">
        <v>12</v>
      </c>
      <c r="C11778" s="40" t="s">
        <v>27411</v>
      </c>
      <c r="D11778" s="14" t="s">
        <v>28253</v>
      </c>
      <c r="E11778" s="13" t="s">
        <v>28254</v>
      </c>
      <c r="F11778" s="14" t="s">
        <v>27411</v>
      </c>
      <c r="G11778" s="14" t="s">
        <v>9716</v>
      </c>
      <c r="H11778" s="41" t="s">
        <v>6712</v>
      </c>
      <c r="I11778" s="42" t="s">
        <v>85</v>
      </c>
      <c r="J11778" s="77">
        <f t="shared" si="1"/>
        <v>26</v>
      </c>
      <c r="K11778" s="7" t="str">
        <f t="shared" si="2"/>
        <v>ENG30-10782791-ndobitnik</v>
      </c>
      <c r="L11778" s="7" t="str">
        <f>ifna(VLOOKUP(K11778,'Лист1'!D:E,2,false))</f>
        <v/>
      </c>
      <c r="M11778" s="9"/>
      <c r="N11778" s="9"/>
      <c r="O11778" s="9"/>
      <c r="P11778" s="9"/>
      <c r="Q11778" s="9"/>
      <c r="R11778" s="9"/>
    </row>
    <row r="11779" ht="15.75" customHeight="1">
      <c r="A11779" s="14" t="s">
        <v>11</v>
      </c>
      <c r="B11779" s="14" t="s">
        <v>12</v>
      </c>
      <c r="C11779" s="40" t="s">
        <v>27415</v>
      </c>
      <c r="D11779" s="14" t="s">
        <v>28255</v>
      </c>
      <c r="E11779" s="13" t="s">
        <v>28256</v>
      </c>
      <c r="F11779" s="14" t="s">
        <v>28257</v>
      </c>
      <c r="G11779" s="14" t="s">
        <v>6849</v>
      </c>
      <c r="H11779" s="41" t="s">
        <v>6712</v>
      </c>
      <c r="I11779" s="42" t="s">
        <v>85</v>
      </c>
      <c r="J11779" s="92">
        <f t="shared" si="1"/>
        <v>34</v>
      </c>
      <c r="K11779" s="7" t="str">
        <f t="shared" si="2"/>
        <v>ENG30-10782940-npobednik</v>
      </c>
      <c r="L11779" s="7" t="str">
        <f>ifna(VLOOKUP(K11779,'Лист1'!D:E,2,false))</f>
        <v/>
      </c>
      <c r="M11779" s="9"/>
      <c r="N11779" s="9"/>
      <c r="O11779" s="9"/>
      <c r="P11779" s="9"/>
      <c r="Q11779" s="9"/>
      <c r="R11779" s="9"/>
    </row>
    <row r="11780" ht="15.75" customHeight="1">
      <c r="A11780" s="14" t="s">
        <v>11</v>
      </c>
      <c r="B11780" s="14" t="s">
        <v>12</v>
      </c>
      <c r="C11780" s="40" t="s">
        <v>27351</v>
      </c>
      <c r="D11780" s="14" t="s">
        <v>28258</v>
      </c>
      <c r="E11780" s="13" t="s">
        <v>28259</v>
      </c>
      <c r="F11780" s="14" t="s">
        <v>27351</v>
      </c>
      <c r="G11780" s="14" t="s">
        <v>6849</v>
      </c>
      <c r="H11780" s="41" t="s">
        <v>6712</v>
      </c>
      <c r="I11780" s="42" t="s">
        <v>85</v>
      </c>
      <c r="J11780" s="77">
        <f t="shared" si="1"/>
        <v>54</v>
      </c>
      <c r="K11780" s="7" t="str">
        <f t="shared" si="2"/>
        <v>ENG30-10787470-nžena</v>
      </c>
      <c r="L11780" s="7" t="str">
        <f>ifna(VLOOKUP(K11780,'Лист1'!D:E,2,false))</f>
        <v/>
      </c>
      <c r="M11780" s="9"/>
      <c r="N11780" s="9"/>
      <c r="O11780" s="9"/>
      <c r="P11780" s="9"/>
      <c r="Q11780" s="9"/>
      <c r="R11780" s="9"/>
    </row>
    <row r="11781" ht="15.75" customHeight="1">
      <c r="A11781" s="14" t="s">
        <v>11</v>
      </c>
      <c r="B11781" s="14" t="s">
        <v>12</v>
      </c>
      <c r="C11781" s="40" t="s">
        <v>27351</v>
      </c>
      <c r="D11781" s="14" t="s">
        <v>28260</v>
      </c>
      <c r="E11781" s="13" t="s">
        <v>28261</v>
      </c>
      <c r="F11781" s="14" t="s">
        <v>27351</v>
      </c>
      <c r="G11781" s="14" t="s">
        <v>6849</v>
      </c>
      <c r="H11781" s="41" t="s">
        <v>6712</v>
      </c>
      <c r="I11781" s="42" t="s">
        <v>85</v>
      </c>
      <c r="J11781" s="78">
        <f t="shared" si="1"/>
        <v>103</v>
      </c>
      <c r="K11781" s="7" t="str">
        <f t="shared" si="2"/>
        <v>ENG30-10788852-nžena</v>
      </c>
      <c r="L11781" s="7" t="str">
        <f>ifna(VLOOKUP(K11781,'Лист1'!D:E,2,false))</f>
        <v/>
      </c>
      <c r="M11781" s="9"/>
      <c r="N11781" s="9"/>
      <c r="O11781" s="9"/>
      <c r="P11781" s="9"/>
      <c r="Q11781" s="9"/>
      <c r="R11781" s="9"/>
    </row>
    <row r="11782" ht="15.75" customHeight="1">
      <c r="A11782" s="14" t="s">
        <v>11</v>
      </c>
      <c r="B11782" s="14" t="s">
        <v>12</v>
      </c>
      <c r="C11782" s="40" t="s">
        <v>17625</v>
      </c>
      <c r="D11782" s="14" t="s">
        <v>28262</v>
      </c>
      <c r="E11782" s="13" t="s">
        <v>28263</v>
      </c>
      <c r="F11782" s="14" t="s">
        <v>17625</v>
      </c>
      <c r="G11782" s="14" t="s">
        <v>6849</v>
      </c>
      <c r="H11782" s="41" t="s">
        <v>6712</v>
      </c>
      <c r="I11782" s="42" t="s">
        <v>85</v>
      </c>
      <c r="J11782" s="30">
        <f t="shared" si="1"/>
        <v>55</v>
      </c>
      <c r="K11782" s="7" t="str">
        <f t="shared" si="2"/>
        <v>ENG30-10791221-nradnik</v>
      </c>
      <c r="L11782" s="7" t="str">
        <f>ifna(VLOOKUP(K11782,'Лист1'!D:E,2,false))</f>
        <v/>
      </c>
      <c r="M11782" s="9"/>
      <c r="N11782" s="9"/>
      <c r="O11782" s="9"/>
      <c r="P11782" s="9"/>
      <c r="Q11782" s="9"/>
      <c r="R11782" s="9"/>
    </row>
    <row r="11783" ht="15.75" customHeight="1">
      <c r="A11783" s="14" t="s">
        <v>11</v>
      </c>
      <c r="B11783" s="14" t="s">
        <v>12</v>
      </c>
      <c r="C11783" s="40" t="s">
        <v>27337</v>
      </c>
      <c r="D11783" s="14" t="s">
        <v>28264</v>
      </c>
      <c r="E11783" s="13" t="s">
        <v>28265</v>
      </c>
      <c r="F11783" s="14" t="s">
        <v>28266</v>
      </c>
      <c r="G11783" s="14" t="s">
        <v>6826</v>
      </c>
      <c r="H11783" s="41" t="s">
        <v>6712</v>
      </c>
      <c r="I11783" s="42" t="s">
        <v>85</v>
      </c>
      <c r="J11783" s="38">
        <f t="shared" si="1"/>
        <v>61</v>
      </c>
      <c r="K11783" s="7" t="str">
        <f t="shared" si="2"/>
        <v>ENG30-10794014-nautor</v>
      </c>
      <c r="L11783" s="7" t="str">
        <f>ifna(VLOOKUP(K11783,'Лист1'!D:E,2,false))</f>
        <v/>
      </c>
      <c r="M11783" s="9"/>
      <c r="N11783" s="9"/>
      <c r="O11783" s="9"/>
      <c r="P11783" s="9"/>
      <c r="Q11783" s="9"/>
      <c r="R11783" s="9"/>
    </row>
    <row r="11784" ht="15.75" customHeight="1">
      <c r="A11784" s="14" t="s">
        <v>11</v>
      </c>
      <c r="B11784" s="14" t="s">
        <v>12</v>
      </c>
      <c r="C11784" s="40" t="s">
        <v>27727</v>
      </c>
      <c r="D11784" s="14" t="s">
        <v>28264</v>
      </c>
      <c r="E11784" s="13" t="s">
        <v>28265</v>
      </c>
      <c r="F11784" s="14" t="s">
        <v>28266</v>
      </c>
      <c r="G11784" s="14" t="s">
        <v>6826</v>
      </c>
      <c r="H11784" s="41" t="s">
        <v>6712</v>
      </c>
      <c r="I11784" s="42" t="s">
        <v>85</v>
      </c>
      <c r="J11784" s="25">
        <f t="shared" si="1"/>
        <v>61</v>
      </c>
      <c r="K11784" s="7" t="str">
        <f t="shared" si="2"/>
        <v>ENG30-10794014-npisac</v>
      </c>
      <c r="L11784" s="7" t="str">
        <f>ifna(VLOOKUP(K11784,'Лист1'!D:E,2,false))</f>
        <v/>
      </c>
      <c r="M11784" s="9"/>
      <c r="N11784" s="9"/>
      <c r="O11784" s="9"/>
      <c r="P11784" s="9"/>
      <c r="Q11784" s="9"/>
      <c r="R11784" s="9"/>
    </row>
    <row r="11785" ht="15.75" customHeight="1">
      <c r="A11785" s="14" t="s">
        <v>11</v>
      </c>
      <c r="B11785" s="14" t="s">
        <v>12</v>
      </c>
      <c r="C11785" s="40" t="s">
        <v>27433</v>
      </c>
      <c r="D11785" s="14" t="s">
        <v>28267</v>
      </c>
      <c r="E11785" s="13" t="s">
        <v>28268</v>
      </c>
      <c r="F11785" s="14" t="s">
        <v>27433</v>
      </c>
      <c r="G11785" s="14" t="s">
        <v>6849</v>
      </c>
      <c r="H11785" s="41" t="s">
        <v>6712</v>
      </c>
      <c r="I11785" s="42" t="s">
        <v>85</v>
      </c>
      <c r="J11785" s="66">
        <f t="shared" si="1"/>
        <v>42</v>
      </c>
      <c r="K11785" s="7" t="str">
        <f t="shared" si="2"/>
        <v>ENG30-10804406-nmladić</v>
      </c>
      <c r="L11785" s="7" t="str">
        <f>ifna(VLOOKUP(K11785,'Лист1'!D:E,2,false))</f>
        <v/>
      </c>
      <c r="M11785" s="9"/>
      <c r="N11785" s="9"/>
      <c r="O11785" s="9"/>
      <c r="P11785" s="9"/>
      <c r="Q11785" s="9"/>
      <c r="R11785" s="9"/>
    </row>
    <row r="11786" ht="15.75" customHeight="1">
      <c r="A11786" s="14" t="s">
        <v>11</v>
      </c>
      <c r="B11786" s="14" t="s">
        <v>12</v>
      </c>
      <c r="C11786" s="40" t="s">
        <v>28269</v>
      </c>
      <c r="D11786" s="14" t="s">
        <v>28270</v>
      </c>
      <c r="E11786" s="13" t="s">
        <v>28271</v>
      </c>
      <c r="F11786" s="14" t="s">
        <v>28272</v>
      </c>
      <c r="G11786" s="14" t="s">
        <v>23381</v>
      </c>
      <c r="H11786" s="41" t="s">
        <v>6712</v>
      </c>
      <c r="I11786" s="42" t="s">
        <v>85</v>
      </c>
      <c r="J11786" s="43">
        <f t="shared" si="1"/>
        <v>51</v>
      </c>
      <c r="K11786" s="7" t="str">
        <f t="shared" si="2"/>
        <v>ENG30-10805638-nzombi</v>
      </c>
      <c r="L11786" s="7" t="str">
        <f>ifna(VLOOKUP(K11786,'Лист1'!D:E,2,false))</f>
        <v/>
      </c>
      <c r="M11786" s="9"/>
      <c r="N11786" s="9"/>
      <c r="O11786" s="9"/>
      <c r="P11786" s="9"/>
      <c r="Q11786" s="9"/>
      <c r="R11786" s="9"/>
    </row>
    <row r="11787" ht="15.75" customHeight="1">
      <c r="A11787" s="14" t="s">
        <v>11</v>
      </c>
      <c r="B11787" s="14" t="s">
        <v>12</v>
      </c>
      <c r="C11787" s="40" t="s">
        <v>20202</v>
      </c>
      <c r="D11787" s="14" t="s">
        <v>28273</v>
      </c>
      <c r="E11787" s="13" t="s">
        <v>28274</v>
      </c>
      <c r="F11787" s="14" t="s">
        <v>28275</v>
      </c>
      <c r="G11787" s="14"/>
      <c r="H11787" s="41" t="s">
        <v>6712</v>
      </c>
      <c r="I11787" s="42" t="s">
        <v>85</v>
      </c>
      <c r="J11787" s="43">
        <f t="shared" si="1"/>
        <v>25</v>
      </c>
      <c r="K11787" s="7" t="str">
        <f t="shared" si="2"/>
        <v>ENG30-10853628-nblok</v>
      </c>
      <c r="L11787" s="7" t="str">
        <f>ifna(VLOOKUP(K11787,'Лист1'!D:E,2,false))</f>
        <v>briši</v>
      </c>
      <c r="M11787" s="9"/>
      <c r="N11787" s="9"/>
      <c r="O11787" s="9"/>
      <c r="P11787" s="9"/>
      <c r="Q11787" s="9"/>
      <c r="R11787" s="9"/>
    </row>
    <row r="11788" ht="15.75" customHeight="1">
      <c r="A11788" s="14" t="s">
        <v>11</v>
      </c>
      <c r="B11788" s="14" t="s">
        <v>12</v>
      </c>
      <c r="C11788" s="40" t="s">
        <v>21799</v>
      </c>
      <c r="D11788" s="14" t="s">
        <v>28276</v>
      </c>
      <c r="E11788" s="13" t="s">
        <v>28277</v>
      </c>
      <c r="F11788" s="14" t="s">
        <v>28278</v>
      </c>
      <c r="G11788" s="14"/>
      <c r="H11788" s="41" t="s">
        <v>6712</v>
      </c>
      <c r="I11788" s="42" t="s">
        <v>85</v>
      </c>
      <c r="J11788" s="39">
        <f t="shared" si="1"/>
        <v>43</v>
      </c>
      <c r="K11788" s="7" t="str">
        <f t="shared" si="2"/>
        <v>ENG30-11135236-nlist</v>
      </c>
      <c r="L11788" s="7" t="str">
        <f>ifna(VLOOKUP(K11788,'Лист1'!D:E,2,false))</f>
        <v>briši</v>
      </c>
      <c r="M11788" s="9"/>
      <c r="N11788" s="9"/>
      <c r="O11788" s="9"/>
      <c r="P11788" s="9"/>
      <c r="Q11788" s="9"/>
      <c r="R11788" s="9"/>
    </row>
    <row r="11789" ht="15.75" customHeight="1">
      <c r="A11789" s="14" t="s">
        <v>11</v>
      </c>
      <c r="B11789" s="14" t="s">
        <v>12</v>
      </c>
      <c r="C11789" s="40" t="s">
        <v>28279</v>
      </c>
      <c r="D11789" s="14" t="s">
        <v>28280</v>
      </c>
      <c r="E11789" s="13" t="s">
        <v>28281</v>
      </c>
      <c r="F11789" s="14" t="s">
        <v>28282</v>
      </c>
      <c r="G11789" s="14" t="s">
        <v>7523</v>
      </c>
      <c r="H11789" s="41" t="s">
        <v>6712</v>
      </c>
      <c r="I11789" s="42" t="s">
        <v>85</v>
      </c>
      <c r="J11789" s="60">
        <f t="shared" si="1"/>
        <v>118</v>
      </c>
      <c r="K11789" s="7" t="str">
        <f t="shared" si="2"/>
        <v>ENG30-11205375-nnjutn</v>
      </c>
      <c r="L11789" s="7" t="str">
        <f>ifna(VLOOKUP(K11789,'Лист1'!D:E,2,false))</f>
        <v>briši</v>
      </c>
      <c r="M11789" s="9"/>
      <c r="N11789" s="9"/>
      <c r="O11789" s="9"/>
      <c r="P11789" s="9"/>
      <c r="Q11789" s="9"/>
      <c r="R11789" s="9"/>
    </row>
    <row r="11790" ht="15.75" customHeight="1">
      <c r="A11790" s="14" t="s">
        <v>11</v>
      </c>
      <c r="B11790" s="14" t="s">
        <v>12</v>
      </c>
      <c r="C11790" s="40" t="s">
        <v>8281</v>
      </c>
      <c r="D11790" s="14" t="s">
        <v>28283</v>
      </c>
      <c r="E11790" s="13" t="s">
        <v>28284</v>
      </c>
      <c r="F11790" s="14" t="s">
        <v>8281</v>
      </c>
      <c r="G11790" s="14" t="s">
        <v>7053</v>
      </c>
      <c r="H11790" s="41" t="s">
        <v>6712</v>
      </c>
      <c r="I11790" s="42" t="s">
        <v>85</v>
      </c>
      <c r="J11790" s="87">
        <f t="shared" si="1"/>
        <v>73</v>
      </c>
      <c r="K11790" s="7" t="str">
        <f t="shared" si="2"/>
        <v>ENG30-11409538-nizmena</v>
      </c>
      <c r="L11790" s="7" t="str">
        <f>ifna(VLOOKUP(K11790,'Лист1'!D:E,2,false))</f>
        <v/>
      </c>
      <c r="M11790" s="9"/>
      <c r="N11790" s="9"/>
      <c r="O11790" s="9"/>
      <c r="P11790" s="9"/>
      <c r="Q11790" s="9"/>
      <c r="R11790" s="9"/>
    </row>
    <row r="11791" ht="15.75" customHeight="1">
      <c r="A11791" s="14" t="s">
        <v>11</v>
      </c>
      <c r="B11791" s="14" t="s">
        <v>12</v>
      </c>
      <c r="C11791" s="40" t="s">
        <v>8432</v>
      </c>
      <c r="D11791" s="14" t="s">
        <v>28285</v>
      </c>
      <c r="E11791" s="13" t="s">
        <v>28286</v>
      </c>
      <c r="F11791" s="14" t="s">
        <v>28287</v>
      </c>
      <c r="G11791" s="14" t="s">
        <v>6772</v>
      </c>
      <c r="H11791" s="41" t="s">
        <v>6712</v>
      </c>
      <c r="I11791" s="42" t="s">
        <v>85</v>
      </c>
      <c r="J11791" s="92">
        <f t="shared" si="1"/>
        <v>60</v>
      </c>
      <c r="K11791" s="7" t="str">
        <f t="shared" si="2"/>
        <v>ENG30-11410625-nishod</v>
      </c>
      <c r="L11791" s="7" t="str">
        <f>ifna(VLOOKUP(K11791,'Лист1'!D:E,2,false))</f>
        <v/>
      </c>
      <c r="M11791" s="9"/>
      <c r="N11791" s="9"/>
      <c r="O11791" s="9"/>
      <c r="P11791" s="9"/>
      <c r="Q11791" s="9"/>
      <c r="R11791" s="9"/>
    </row>
    <row r="11792" ht="15.75" customHeight="1">
      <c r="A11792" s="14" t="s">
        <v>11</v>
      </c>
      <c r="B11792" s="14" t="s">
        <v>12</v>
      </c>
      <c r="C11792" s="40" t="s">
        <v>28288</v>
      </c>
      <c r="D11792" s="14" t="s">
        <v>28285</v>
      </c>
      <c r="E11792" s="13" t="s">
        <v>28286</v>
      </c>
      <c r="F11792" s="14" t="s">
        <v>28287</v>
      </c>
      <c r="G11792" s="14" t="s">
        <v>6772</v>
      </c>
      <c r="H11792" s="41" t="s">
        <v>6712</v>
      </c>
      <c r="I11792" s="42" t="s">
        <v>85</v>
      </c>
      <c r="J11792" s="78">
        <f t="shared" si="1"/>
        <v>60</v>
      </c>
      <c r="K11792" s="7" t="str">
        <f t="shared" si="2"/>
        <v>ENG30-11410625-nposledica</v>
      </c>
      <c r="L11792" s="7" t="str">
        <f>ifna(VLOOKUP(K11792,'Лист1'!D:E,2,false))</f>
        <v/>
      </c>
      <c r="M11792" s="9"/>
      <c r="N11792" s="9"/>
      <c r="O11792" s="9"/>
      <c r="P11792" s="9"/>
      <c r="Q11792" s="9"/>
      <c r="R11792" s="9"/>
    </row>
    <row r="11793" ht="15.75" customHeight="1">
      <c r="A11793" s="14" t="s">
        <v>11</v>
      </c>
      <c r="B11793" s="14" t="s">
        <v>12</v>
      </c>
      <c r="C11793" s="40" t="s">
        <v>8281</v>
      </c>
      <c r="D11793" s="14" t="s">
        <v>28289</v>
      </c>
      <c r="E11793" s="13" t="s">
        <v>28290</v>
      </c>
      <c r="F11793" s="14" t="s">
        <v>28291</v>
      </c>
      <c r="G11793" s="14" t="s">
        <v>6772</v>
      </c>
      <c r="H11793" s="41" t="s">
        <v>6712</v>
      </c>
      <c r="I11793" s="42" t="s">
        <v>85</v>
      </c>
      <c r="J11793" s="38">
        <f t="shared" si="1"/>
        <v>32</v>
      </c>
      <c r="K11793" s="7" t="str">
        <f t="shared" si="2"/>
        <v>ENG30-11412727-nizmena</v>
      </c>
      <c r="L11793" s="7" t="str">
        <f>ifna(VLOOKUP(K11793,'Лист1'!D:E,2,false))</f>
        <v/>
      </c>
      <c r="M11793" s="9"/>
      <c r="N11793" s="9"/>
      <c r="O11793" s="9"/>
      <c r="P11793" s="9"/>
      <c r="Q11793" s="9"/>
      <c r="R11793" s="9"/>
    </row>
    <row r="11794" ht="15.75" customHeight="1">
      <c r="A11794" s="14" t="s">
        <v>11</v>
      </c>
      <c r="B11794" s="14" t="s">
        <v>12</v>
      </c>
      <c r="C11794" s="40" t="s">
        <v>8463</v>
      </c>
      <c r="D11794" s="14" t="s">
        <v>28289</v>
      </c>
      <c r="E11794" s="13" t="s">
        <v>28290</v>
      </c>
      <c r="F11794" s="14" t="s">
        <v>28291</v>
      </c>
      <c r="G11794" s="14" t="s">
        <v>6772</v>
      </c>
      <c r="H11794" s="41" t="s">
        <v>6712</v>
      </c>
      <c r="I11794" s="42" t="s">
        <v>85</v>
      </c>
      <c r="J11794" s="43">
        <f t="shared" si="1"/>
        <v>32</v>
      </c>
      <c r="K11794" s="7" t="str">
        <f t="shared" si="2"/>
        <v>ENG30-11412727-npromena</v>
      </c>
      <c r="L11794" s="7" t="str">
        <f>ifna(VLOOKUP(K11794,'Лист1'!D:E,2,false))</f>
        <v/>
      </c>
      <c r="M11794" s="9"/>
      <c r="N11794" s="9"/>
      <c r="O11794" s="9"/>
      <c r="P11794" s="9"/>
      <c r="Q11794" s="9"/>
      <c r="R11794" s="9"/>
    </row>
    <row r="11795" ht="15.75" customHeight="1">
      <c r="A11795" s="14" t="s">
        <v>11</v>
      </c>
      <c r="B11795" s="14" t="s">
        <v>12</v>
      </c>
      <c r="C11795" s="40" t="s">
        <v>25439</v>
      </c>
      <c r="D11795" s="14" t="s">
        <v>28292</v>
      </c>
      <c r="E11795" s="13" t="s">
        <v>28293</v>
      </c>
      <c r="F11795" s="14" t="s">
        <v>28294</v>
      </c>
      <c r="G11795" s="14" t="s">
        <v>6772</v>
      </c>
      <c r="H11795" s="41" t="s">
        <v>6712</v>
      </c>
      <c r="I11795" s="42" t="s">
        <v>85</v>
      </c>
      <c r="J11795" s="39">
        <f t="shared" si="1"/>
        <v>31</v>
      </c>
      <c r="K11795" s="7" t="str">
        <f t="shared" si="2"/>
        <v>ENG30-11414411-ndejstvo</v>
      </c>
      <c r="L11795" s="7" t="str">
        <f>ifna(VLOOKUP(K11795,'Лист1'!D:E,2,false))</f>
        <v/>
      </c>
      <c r="M11795" s="9"/>
      <c r="N11795" s="9"/>
      <c r="O11795" s="9"/>
      <c r="P11795" s="9"/>
      <c r="Q11795" s="9"/>
      <c r="R11795" s="9"/>
    </row>
    <row r="11796" ht="15.75" customHeight="1">
      <c r="A11796" s="14" t="s">
        <v>11</v>
      </c>
      <c r="B11796" s="14" t="s">
        <v>12</v>
      </c>
      <c r="C11796" s="40" t="s">
        <v>8228</v>
      </c>
      <c r="D11796" s="14" t="s">
        <v>28292</v>
      </c>
      <c r="E11796" s="13" t="s">
        <v>28293</v>
      </c>
      <c r="F11796" s="14" t="s">
        <v>28294</v>
      </c>
      <c r="G11796" s="14" t="s">
        <v>6772</v>
      </c>
      <c r="H11796" s="41" t="s">
        <v>6712</v>
      </c>
      <c r="I11796" s="42" t="s">
        <v>85</v>
      </c>
      <c r="J11796" s="61">
        <f t="shared" si="1"/>
        <v>31</v>
      </c>
      <c r="K11796" s="7" t="str">
        <f t="shared" si="2"/>
        <v>ENG30-11414411-nuticaj</v>
      </c>
      <c r="L11796" s="7" t="str">
        <f>ifna(VLOOKUP(K11796,'Лист1'!D:E,2,false))</f>
        <v/>
      </c>
      <c r="M11796" s="9"/>
      <c r="N11796" s="9"/>
      <c r="O11796" s="9"/>
      <c r="P11796" s="9"/>
      <c r="Q11796" s="9"/>
      <c r="R11796" s="9"/>
    </row>
    <row r="11797" ht="15.75" customHeight="1">
      <c r="A11797" s="14" t="s">
        <v>11</v>
      </c>
      <c r="B11797" s="14" t="s">
        <v>12</v>
      </c>
      <c r="C11797" s="40" t="s">
        <v>8228</v>
      </c>
      <c r="D11797" s="14" t="s">
        <v>28295</v>
      </c>
      <c r="E11797" s="13" t="s">
        <v>28296</v>
      </c>
      <c r="F11797" s="14" t="s">
        <v>28297</v>
      </c>
      <c r="G11797" s="14" t="s">
        <v>6772</v>
      </c>
      <c r="H11797" s="41" t="s">
        <v>6712</v>
      </c>
      <c r="I11797" s="42" t="s">
        <v>85</v>
      </c>
      <c r="J11797" s="43">
        <f t="shared" si="1"/>
        <v>41</v>
      </c>
      <c r="K11797" s="7" t="str">
        <f t="shared" si="2"/>
        <v>ENG30-11414608-nuticaj</v>
      </c>
      <c r="L11797" s="7" t="str">
        <f>ifna(VLOOKUP(K11797,'Лист1'!D:E,2,false))</f>
        <v/>
      </c>
      <c r="M11797" s="9"/>
      <c r="N11797" s="9"/>
      <c r="O11797" s="9"/>
      <c r="P11797" s="9"/>
      <c r="Q11797" s="9"/>
      <c r="R11797" s="9"/>
    </row>
    <row r="11798" ht="15.75" customHeight="1">
      <c r="A11798" s="14" t="s">
        <v>11</v>
      </c>
      <c r="B11798" s="14" t="s">
        <v>12</v>
      </c>
      <c r="C11798" s="40" t="s">
        <v>23411</v>
      </c>
      <c r="D11798" s="14" t="s">
        <v>28298</v>
      </c>
      <c r="E11798" s="13" t="s">
        <v>8437</v>
      </c>
      <c r="F11798" s="14" t="s">
        <v>23411</v>
      </c>
      <c r="G11798" s="14" t="s">
        <v>6772</v>
      </c>
      <c r="H11798" s="41" t="s">
        <v>6712</v>
      </c>
      <c r="I11798" s="42" t="s">
        <v>85</v>
      </c>
      <c r="J11798" s="39">
        <f t="shared" si="1"/>
        <v>8</v>
      </c>
      <c r="K11798" s="7" t="str">
        <f t="shared" si="2"/>
        <v>ENG30-11416988-nodgovor</v>
      </c>
      <c r="L11798" s="7" t="str">
        <f>ifna(VLOOKUP(K11798,'Лист1'!D:E,2,false))</f>
        <v/>
      </c>
      <c r="M11798" s="9"/>
      <c r="N11798" s="9"/>
      <c r="O11798" s="9"/>
      <c r="P11798" s="9"/>
      <c r="Q11798" s="9"/>
      <c r="R11798" s="9"/>
    </row>
    <row r="11799" ht="15.75" customHeight="1">
      <c r="A11799" s="14" t="s">
        <v>11</v>
      </c>
      <c r="B11799" s="14" t="s">
        <v>12</v>
      </c>
      <c r="C11799" s="40" t="s">
        <v>28299</v>
      </c>
      <c r="D11799" s="14" t="s">
        <v>28300</v>
      </c>
      <c r="E11799" s="13" t="s">
        <v>28301</v>
      </c>
      <c r="F11799" s="14" t="s">
        <v>28299</v>
      </c>
      <c r="G11799" s="14" t="s">
        <v>7004</v>
      </c>
      <c r="H11799" s="41" t="s">
        <v>6712</v>
      </c>
      <c r="I11799" s="42" t="s">
        <v>85</v>
      </c>
      <c r="J11799" s="39">
        <f t="shared" si="1"/>
        <v>40</v>
      </c>
      <c r="K11799" s="7" t="str">
        <f t="shared" si="2"/>
        <v>ENG30-11420831-nspektar</v>
      </c>
      <c r="L11799" s="7" t="str">
        <f>ifna(VLOOKUP(K11799,'Лист1'!D:E,2,false))</f>
        <v/>
      </c>
      <c r="M11799" s="9"/>
      <c r="N11799" s="9"/>
      <c r="O11799" s="9"/>
      <c r="P11799" s="9"/>
      <c r="Q11799" s="9"/>
      <c r="R11799" s="9"/>
    </row>
    <row r="11800" ht="15.75" customHeight="1">
      <c r="A11800" s="14" t="s">
        <v>11</v>
      </c>
      <c r="B11800" s="14" t="s">
        <v>12</v>
      </c>
      <c r="C11800" s="40" t="s">
        <v>26932</v>
      </c>
      <c r="D11800" s="14" t="s">
        <v>28302</v>
      </c>
      <c r="E11800" s="13" t="s">
        <v>28303</v>
      </c>
      <c r="F11800" s="14" t="s">
        <v>28304</v>
      </c>
      <c r="G11800" s="14" t="s">
        <v>7004</v>
      </c>
      <c r="H11800" s="41" t="s">
        <v>6712</v>
      </c>
      <c r="I11800" s="42" t="s">
        <v>85</v>
      </c>
      <c r="J11800" s="38">
        <f t="shared" si="1"/>
        <v>45</v>
      </c>
      <c r="K11800" s="7" t="str">
        <f t="shared" si="2"/>
        <v>ENG30-11428023-nzrak</v>
      </c>
      <c r="L11800" s="7" t="str">
        <f>ifna(VLOOKUP(K11800,'Лист1'!D:E,2,false))</f>
        <v/>
      </c>
      <c r="M11800" s="9"/>
      <c r="N11800" s="9"/>
      <c r="O11800" s="9"/>
      <c r="P11800" s="9"/>
      <c r="Q11800" s="9"/>
      <c r="R11800" s="9"/>
    </row>
    <row r="11801" ht="15.75" customHeight="1">
      <c r="A11801" s="14" t="s">
        <v>11</v>
      </c>
      <c r="B11801" s="14" t="s">
        <v>12</v>
      </c>
      <c r="C11801" s="40" t="s">
        <v>28305</v>
      </c>
      <c r="D11801" s="14" t="s">
        <v>28306</v>
      </c>
      <c r="E11801" s="13" t="s">
        <v>28307</v>
      </c>
      <c r="F11801" s="13" t="s">
        <v>28308</v>
      </c>
      <c r="G11801" s="14" t="s">
        <v>7004</v>
      </c>
      <c r="H11801" s="159" t="s">
        <v>6712</v>
      </c>
      <c r="I11801" s="116" t="s">
        <v>17</v>
      </c>
      <c r="J11801" s="61">
        <f t="shared" si="1"/>
        <v>33</v>
      </c>
      <c r="K11801" s="7" t="str">
        <f t="shared" si="2"/>
        <v>ENG30-11429458-natmosferski pritisak</v>
      </c>
      <c r="L11801" s="7" t="str">
        <f>ifna(VLOOKUP(K11801,'Лист1'!D:E,2,false))</f>
        <v/>
      </c>
      <c r="M11801" s="9"/>
      <c r="N11801" s="9"/>
      <c r="O11801" s="9"/>
      <c r="P11801" s="9"/>
      <c r="Q11801" s="9"/>
      <c r="R11801" s="9"/>
    </row>
    <row r="11802" ht="15.75" customHeight="1">
      <c r="A11802" s="14" t="s">
        <v>11</v>
      </c>
      <c r="B11802" s="14" t="s">
        <v>12</v>
      </c>
      <c r="C11802" s="40" t="s">
        <v>25380</v>
      </c>
      <c r="D11802" s="14" t="s">
        <v>28309</v>
      </c>
      <c r="E11802" s="13" t="s">
        <v>28310</v>
      </c>
      <c r="F11802" s="14" t="s">
        <v>28311</v>
      </c>
      <c r="G11802" s="14" t="s">
        <v>10090</v>
      </c>
      <c r="H11802" s="41" t="s">
        <v>6712</v>
      </c>
      <c r="I11802" s="42" t="s">
        <v>85</v>
      </c>
      <c r="J11802" s="92">
        <f t="shared" si="1"/>
        <v>43</v>
      </c>
      <c r="K11802" s="7" t="str">
        <f t="shared" si="2"/>
        <v>ENG30-11434016-nkatastrofa</v>
      </c>
      <c r="L11802" s="7" t="str">
        <f>ifna(VLOOKUP(K11802,'Лист1'!D:E,2,false))</f>
        <v/>
      </c>
      <c r="M11802" s="9"/>
      <c r="N11802" s="9"/>
      <c r="O11802" s="9"/>
      <c r="P11802" s="9"/>
      <c r="Q11802" s="9"/>
      <c r="R11802" s="9"/>
    </row>
    <row r="11803" ht="15.75" customHeight="1">
      <c r="A11803" s="14" t="s">
        <v>11</v>
      </c>
      <c r="B11803" s="14" t="s">
        <v>12</v>
      </c>
      <c r="C11803" s="40" t="s">
        <v>28312</v>
      </c>
      <c r="D11803" s="14" t="s">
        <v>28313</v>
      </c>
      <c r="E11803" s="13" t="s">
        <v>28314</v>
      </c>
      <c r="F11803" s="14" t="s">
        <v>28312</v>
      </c>
      <c r="G11803" s="14" t="s">
        <v>7004</v>
      </c>
      <c r="H11803" s="41" t="s">
        <v>6712</v>
      </c>
      <c r="I11803" s="42" t="s">
        <v>85</v>
      </c>
      <c r="J11803" s="18">
        <f t="shared" si="1"/>
        <v>78</v>
      </c>
      <c r="K11803" s="7" t="str">
        <f t="shared" si="2"/>
        <v>ENG30-11436585-nkohezija</v>
      </c>
      <c r="L11803" s="7" t="str">
        <f>ifna(VLOOKUP(K11803,'Лист1'!D:E,2,false))</f>
        <v/>
      </c>
      <c r="M11803" s="9"/>
      <c r="N11803" s="9"/>
      <c r="O11803" s="9"/>
      <c r="P11803" s="9"/>
      <c r="Q11803" s="9"/>
      <c r="R11803" s="9"/>
    </row>
    <row r="11804" ht="15.75" customHeight="1">
      <c r="A11804" s="14" t="s">
        <v>11</v>
      </c>
      <c r="B11804" s="14" t="s">
        <v>12</v>
      </c>
      <c r="C11804" s="40" t="s">
        <v>9405</v>
      </c>
      <c r="D11804" s="14" t="s">
        <v>28315</v>
      </c>
      <c r="E11804" s="13" t="s">
        <v>28316</v>
      </c>
      <c r="F11804" s="14" t="s">
        <v>28317</v>
      </c>
      <c r="G11804" s="14" t="s">
        <v>7752</v>
      </c>
      <c r="H11804" s="41" t="s">
        <v>6712</v>
      </c>
      <c r="I11804" s="42" t="s">
        <v>85</v>
      </c>
      <c r="J11804" s="43">
        <f t="shared" si="1"/>
        <v>66</v>
      </c>
      <c r="K11804" s="7" t="str">
        <f t="shared" si="2"/>
        <v>ENG30-11439031-ncirkulacija</v>
      </c>
      <c r="L11804" s="7" t="str">
        <f>ifna(VLOOKUP(K11804,'Лист1'!D:E,2,false))</f>
        <v/>
      </c>
      <c r="M11804" s="9"/>
      <c r="N11804" s="9"/>
      <c r="O11804" s="9"/>
      <c r="P11804" s="9"/>
      <c r="Q11804" s="9"/>
      <c r="R11804" s="9"/>
    </row>
    <row r="11805" ht="15.75" customHeight="1">
      <c r="A11805" s="14" t="s">
        <v>11</v>
      </c>
      <c r="B11805" s="14" t="s">
        <v>12</v>
      </c>
      <c r="C11805" s="40" t="s">
        <v>27048</v>
      </c>
      <c r="D11805" s="14" t="s">
        <v>28318</v>
      </c>
      <c r="E11805" s="13" t="s">
        <v>28319</v>
      </c>
      <c r="F11805" s="14" t="s">
        <v>27048</v>
      </c>
      <c r="G11805" s="14" t="s">
        <v>6772</v>
      </c>
      <c r="H11805" s="41" t="s">
        <v>6712</v>
      </c>
      <c r="I11805" s="42" t="s">
        <v>85</v>
      </c>
      <c r="J11805" s="25">
        <f t="shared" si="1"/>
        <v>83</v>
      </c>
      <c r="K11805" s="7" t="str">
        <f t="shared" si="2"/>
        <v>ENG30-11439690-noblak</v>
      </c>
      <c r="L11805" s="7" t="str">
        <f>ifna(VLOOKUP(K11805,'Лист1'!D:E,2,false))</f>
        <v/>
      </c>
      <c r="M11805" s="9"/>
      <c r="N11805" s="9"/>
      <c r="O11805" s="9"/>
      <c r="P11805" s="9"/>
      <c r="Q11805" s="9"/>
      <c r="R11805" s="9"/>
    </row>
    <row r="11806" ht="15.75" customHeight="1">
      <c r="A11806" s="14" t="s">
        <v>11</v>
      </c>
      <c r="B11806" s="14" t="s">
        <v>12</v>
      </c>
      <c r="C11806" s="40" t="s">
        <v>8645</v>
      </c>
      <c r="D11806" s="14" t="s">
        <v>28320</v>
      </c>
      <c r="E11806" s="13" t="s">
        <v>28321</v>
      </c>
      <c r="F11806" s="14" t="s">
        <v>8645</v>
      </c>
      <c r="G11806" s="14" t="s">
        <v>6815</v>
      </c>
      <c r="H11806" s="41" t="s">
        <v>6712</v>
      </c>
      <c r="I11806" s="42" t="s">
        <v>85</v>
      </c>
      <c r="J11806" s="61">
        <f t="shared" si="1"/>
        <v>66</v>
      </c>
      <c r="K11806" s="7" t="str">
        <f t="shared" si="2"/>
        <v>ENG30-11444117-nsmrt</v>
      </c>
      <c r="L11806" s="7" t="str">
        <f>ifna(VLOOKUP(K11806,'Лист1'!D:E,2,false))</f>
        <v/>
      </c>
      <c r="M11806" s="9"/>
      <c r="N11806" s="9"/>
      <c r="O11806" s="9"/>
      <c r="P11806" s="9"/>
      <c r="Q11806" s="9"/>
      <c r="R11806" s="9"/>
    </row>
    <row r="11807" ht="15.75" customHeight="1">
      <c r="A11807" s="14" t="s">
        <v>11</v>
      </c>
      <c r="B11807" s="14" t="s">
        <v>12</v>
      </c>
      <c r="C11807" s="40" t="s">
        <v>28322</v>
      </c>
      <c r="D11807" s="14" t="s">
        <v>28323</v>
      </c>
      <c r="E11807" s="13" t="s">
        <v>28324</v>
      </c>
      <c r="F11807" s="14" t="s">
        <v>28322</v>
      </c>
      <c r="G11807" s="14" t="s">
        <v>17530</v>
      </c>
      <c r="H11807" s="41" t="s">
        <v>6712</v>
      </c>
      <c r="I11807" s="42" t="s">
        <v>85</v>
      </c>
      <c r="J11807" s="25">
        <f t="shared" si="1"/>
        <v>123</v>
      </c>
      <c r="K11807" s="7" t="str">
        <f t="shared" si="2"/>
        <v>ENG30-11446934-ndifrakcija</v>
      </c>
      <c r="L11807" s="7" t="str">
        <f>ifna(VLOOKUP(K11807,'Лист1'!D:E,2,false))</f>
        <v/>
      </c>
      <c r="M11807" s="9"/>
      <c r="N11807" s="9"/>
      <c r="O11807" s="9"/>
      <c r="P11807" s="9"/>
      <c r="Q11807" s="9"/>
      <c r="R11807" s="9"/>
    </row>
    <row r="11808" ht="15.75" customHeight="1">
      <c r="A11808" s="14" t="s">
        <v>11</v>
      </c>
      <c r="B11808" s="14" t="s">
        <v>12</v>
      </c>
      <c r="C11808" s="40" t="s">
        <v>28325</v>
      </c>
      <c r="D11808" s="14" t="s">
        <v>28326</v>
      </c>
      <c r="E11808" s="13" t="s">
        <v>28327</v>
      </c>
      <c r="F11808" s="14" t="s">
        <v>28328</v>
      </c>
      <c r="G11808" s="14" t="s">
        <v>7004</v>
      </c>
      <c r="H11808" s="41" t="s">
        <v>6712</v>
      </c>
      <c r="I11808" s="42" t="s">
        <v>85</v>
      </c>
      <c r="J11808" s="70">
        <f t="shared" si="1"/>
        <v>74</v>
      </c>
      <c r="K11808" s="7" t="str">
        <f t="shared" si="2"/>
        <v>ENG30-11452079-nenergija</v>
      </c>
      <c r="L11808" s="7" t="str">
        <f>ifna(VLOOKUP(K11808,'Лист1'!D:E,2,false))</f>
        <v/>
      </c>
      <c r="M11808" s="9"/>
      <c r="N11808" s="9"/>
      <c r="O11808" s="9"/>
      <c r="P11808" s="9"/>
      <c r="Q11808" s="9"/>
      <c r="R11808" s="9"/>
    </row>
    <row r="11809" ht="15.75" customHeight="1">
      <c r="A11809" s="14" t="s">
        <v>11</v>
      </c>
      <c r="B11809" s="14" t="s">
        <v>12</v>
      </c>
      <c r="C11809" s="40" t="s">
        <v>7834</v>
      </c>
      <c r="D11809" s="14" t="s">
        <v>28326</v>
      </c>
      <c r="E11809" s="13" t="s">
        <v>28327</v>
      </c>
      <c r="F11809" s="14" t="s">
        <v>28328</v>
      </c>
      <c r="G11809" s="14" t="s">
        <v>7004</v>
      </c>
      <c r="H11809" s="41" t="s">
        <v>6712</v>
      </c>
      <c r="I11809" s="42" t="s">
        <v>85</v>
      </c>
      <c r="J11809" s="43">
        <f t="shared" si="1"/>
        <v>74</v>
      </c>
      <c r="K11809" s="7" t="str">
        <f t="shared" si="2"/>
        <v>ENG30-11452079-nsnaga</v>
      </c>
      <c r="L11809" s="7" t="str">
        <f>ifna(VLOOKUP(K11809,'Лист1'!D:E,2,false))</f>
        <v/>
      </c>
      <c r="M11809" s="9"/>
      <c r="N11809" s="9"/>
      <c r="O11809" s="9"/>
      <c r="P11809" s="9"/>
      <c r="Q11809" s="9"/>
      <c r="R11809" s="9"/>
    </row>
    <row r="11810" ht="15.75" customHeight="1">
      <c r="A11810" s="14" t="s">
        <v>11</v>
      </c>
      <c r="B11810" s="14" t="s">
        <v>12</v>
      </c>
      <c r="C11810" s="40" t="s">
        <v>28325</v>
      </c>
      <c r="D11810" s="14" t="s">
        <v>28329</v>
      </c>
      <c r="E11810" s="13" t="s">
        <v>28330</v>
      </c>
      <c r="F11810" s="14" t="s">
        <v>28325</v>
      </c>
      <c r="G11810" s="14" t="s">
        <v>7004</v>
      </c>
      <c r="H11810" s="41" t="s">
        <v>6712</v>
      </c>
      <c r="I11810" s="42" t="s">
        <v>85</v>
      </c>
      <c r="J11810" s="39">
        <f t="shared" si="1"/>
        <v>129</v>
      </c>
      <c r="K11810" s="7" t="str">
        <f t="shared" si="2"/>
        <v>ENG30-11452218-nenergija</v>
      </c>
      <c r="L11810" s="7" t="str">
        <f>ifna(VLOOKUP(K11810,'Лист1'!D:E,2,false))</f>
        <v/>
      </c>
      <c r="M11810" s="9"/>
      <c r="N11810" s="9"/>
      <c r="O11810" s="9"/>
      <c r="P11810" s="9"/>
      <c r="Q11810" s="9"/>
      <c r="R11810" s="9"/>
    </row>
    <row r="11811" ht="15.75" customHeight="1">
      <c r="A11811" s="14" t="s">
        <v>11</v>
      </c>
      <c r="B11811" s="14" t="s">
        <v>12</v>
      </c>
      <c r="C11811" s="40" t="s">
        <v>7834</v>
      </c>
      <c r="D11811" s="14" t="s">
        <v>28331</v>
      </c>
      <c r="E11811" s="13" t="s">
        <v>28332</v>
      </c>
      <c r="F11811" s="14" t="s">
        <v>7834</v>
      </c>
      <c r="G11811" s="14" t="s">
        <v>7004</v>
      </c>
      <c r="H11811" s="41" t="s">
        <v>6712</v>
      </c>
      <c r="I11811" s="42" t="s">
        <v>85</v>
      </c>
      <c r="J11811" s="43">
        <f t="shared" si="1"/>
        <v>68</v>
      </c>
      <c r="K11811" s="7" t="str">
        <f t="shared" si="2"/>
        <v>ENG30-11453016-nsnaga</v>
      </c>
      <c r="L11811" s="7" t="str">
        <f>ifna(VLOOKUP(K11811,'Лист1'!D:E,2,false))</f>
        <v/>
      </c>
      <c r="M11811" s="9"/>
      <c r="N11811" s="9"/>
      <c r="O11811" s="9"/>
      <c r="P11811" s="9"/>
      <c r="Q11811" s="9"/>
      <c r="R11811" s="9"/>
    </row>
    <row r="11812" ht="15.75" customHeight="1">
      <c r="A11812" s="14" t="s">
        <v>11</v>
      </c>
      <c r="B11812" s="14" t="s">
        <v>12</v>
      </c>
      <c r="C11812" s="40" t="s">
        <v>25304</v>
      </c>
      <c r="D11812" s="14" t="s">
        <v>28333</v>
      </c>
      <c r="E11812" s="13" t="s">
        <v>28334</v>
      </c>
      <c r="F11812" s="14" t="s">
        <v>28335</v>
      </c>
      <c r="G11812" s="14" t="s">
        <v>7004</v>
      </c>
      <c r="H11812" s="41" t="s">
        <v>6712</v>
      </c>
      <c r="I11812" s="42" t="s">
        <v>85</v>
      </c>
      <c r="J11812" s="46">
        <f t="shared" si="1"/>
        <v>103</v>
      </c>
      <c r="K11812" s="7" t="str">
        <f t="shared" si="2"/>
        <v>ENG30-11453860-ndešavanje</v>
      </c>
      <c r="L11812" s="7" t="str">
        <f>ifna(VLOOKUP(K11812,'Лист1'!D:E,2,false))</f>
        <v/>
      </c>
      <c r="M11812" s="9"/>
      <c r="N11812" s="9"/>
      <c r="O11812" s="9"/>
      <c r="P11812" s="9"/>
      <c r="Q11812" s="9"/>
      <c r="R11812" s="9"/>
    </row>
    <row r="11813" ht="15.75" customHeight="1">
      <c r="A11813" s="14" t="s">
        <v>11</v>
      </c>
      <c r="B11813" s="14" t="s">
        <v>12</v>
      </c>
      <c r="C11813" s="40" t="s">
        <v>7084</v>
      </c>
      <c r="D11813" s="14" t="s">
        <v>28333</v>
      </c>
      <c r="E11813" s="13" t="s">
        <v>28334</v>
      </c>
      <c r="F11813" s="14" t="s">
        <v>28335</v>
      </c>
      <c r="G11813" s="14" t="s">
        <v>7004</v>
      </c>
      <c r="H11813" s="41" t="s">
        <v>6712</v>
      </c>
      <c r="I11813" s="42" t="s">
        <v>85</v>
      </c>
      <c r="J11813" s="25">
        <f t="shared" si="1"/>
        <v>103</v>
      </c>
      <c r="K11813" s="7" t="str">
        <f t="shared" si="2"/>
        <v>ENG30-11453860-ndogađaj</v>
      </c>
      <c r="L11813" s="7" t="str">
        <f>ifna(VLOOKUP(K11813,'Лист1'!D:E,2,false))</f>
        <v/>
      </c>
      <c r="M11813" s="9"/>
      <c r="N11813" s="9"/>
      <c r="O11813" s="9"/>
      <c r="P11813" s="9"/>
      <c r="Q11813" s="9"/>
      <c r="R11813" s="9"/>
    </row>
    <row r="11814" ht="15.75" customHeight="1">
      <c r="A11814" s="14" t="s">
        <v>11</v>
      </c>
      <c r="B11814" s="14" t="s">
        <v>12</v>
      </c>
      <c r="C11814" s="40" t="s">
        <v>28336</v>
      </c>
      <c r="D11814" s="14" t="s">
        <v>28337</v>
      </c>
      <c r="E11814" s="13" t="s">
        <v>28338</v>
      </c>
      <c r="F11814" s="14" t="s">
        <v>28339</v>
      </c>
      <c r="G11814" s="14"/>
      <c r="H11814" s="41" t="s">
        <v>6712</v>
      </c>
      <c r="I11814" s="42" t="s">
        <v>85</v>
      </c>
      <c r="J11814" s="53">
        <f t="shared" si="1"/>
        <v>186</v>
      </c>
      <c r="K11814" s="7" t="str">
        <f t="shared" si="2"/>
        <v>ENG30-11454042-nolakšavanje</v>
      </c>
      <c r="L11814" s="7" t="str">
        <f>ifna(VLOOKUP(K11814,'Лист1'!D:E,2,false))</f>
        <v/>
      </c>
      <c r="M11814" s="9"/>
      <c r="N11814" s="9"/>
      <c r="O11814" s="9"/>
      <c r="P11814" s="9"/>
      <c r="Q11814" s="9"/>
      <c r="R11814" s="9"/>
    </row>
    <row r="11815" ht="15.75" customHeight="1">
      <c r="A11815" s="14" t="s">
        <v>11</v>
      </c>
      <c r="B11815" s="14" t="s">
        <v>12</v>
      </c>
      <c r="C11815" s="40" t="s">
        <v>23266</v>
      </c>
      <c r="D11815" s="14" t="s">
        <v>28340</v>
      </c>
      <c r="E11815" s="13" t="s">
        <v>28341</v>
      </c>
      <c r="F11815" s="14" t="s">
        <v>28342</v>
      </c>
      <c r="G11815" s="14" t="s">
        <v>6772</v>
      </c>
      <c r="H11815" s="41" t="s">
        <v>6712</v>
      </c>
      <c r="I11815" s="42" t="s">
        <v>85</v>
      </c>
      <c r="J11815" s="44">
        <f t="shared" si="1"/>
        <v>77</v>
      </c>
      <c r="K11815" s="7" t="str">
        <f t="shared" si="2"/>
        <v>ENG30-11455695-nfokus</v>
      </c>
      <c r="L11815" s="7" t="str">
        <f>ifna(VLOOKUP(K11815,'Лист1'!D:E,2,false))</f>
        <v/>
      </c>
      <c r="M11815" s="9"/>
      <c r="N11815" s="9"/>
      <c r="O11815" s="9"/>
      <c r="P11815" s="9"/>
      <c r="Q11815" s="9"/>
      <c r="R11815" s="9"/>
    </row>
    <row r="11816" ht="15.75" customHeight="1">
      <c r="A11816" s="14" t="s">
        <v>11</v>
      </c>
      <c r="B11816" s="14" t="s">
        <v>12</v>
      </c>
      <c r="C11816" s="40" t="s">
        <v>23816</v>
      </c>
      <c r="D11816" s="14" t="s">
        <v>28343</v>
      </c>
      <c r="E11816" s="13" t="s">
        <v>28344</v>
      </c>
      <c r="F11816" s="14" t="s">
        <v>23816</v>
      </c>
      <c r="G11816" s="14" t="s">
        <v>7004</v>
      </c>
      <c r="H11816" s="41" t="s">
        <v>6712</v>
      </c>
      <c r="I11816" s="42" t="s">
        <v>85</v>
      </c>
      <c r="J11816" s="48">
        <f t="shared" si="1"/>
        <v>127</v>
      </c>
      <c r="K11816" s="7" t="str">
        <f t="shared" si="2"/>
        <v>ENG30-11456760-npolje</v>
      </c>
      <c r="L11816" s="7" t="str">
        <f>ifna(VLOOKUP(K11816,'Лист1'!D:E,2,false))</f>
        <v/>
      </c>
      <c r="M11816" s="9"/>
      <c r="N11816" s="9"/>
      <c r="O11816" s="9"/>
      <c r="P11816" s="9"/>
      <c r="Q11816" s="9"/>
      <c r="R11816" s="9"/>
    </row>
    <row r="11817" ht="15.75" customHeight="1">
      <c r="A11817" s="14" t="s">
        <v>11</v>
      </c>
      <c r="B11817" s="14" t="s">
        <v>12</v>
      </c>
      <c r="C11817" s="40" t="s">
        <v>7833</v>
      </c>
      <c r="D11817" s="14" t="s">
        <v>28345</v>
      </c>
      <c r="E11817" s="13" t="s">
        <v>28346</v>
      </c>
      <c r="F11817" s="14" t="s">
        <v>7833</v>
      </c>
      <c r="G11817" s="14" t="s">
        <v>7004</v>
      </c>
      <c r="H11817" s="41" t="s">
        <v>6712</v>
      </c>
      <c r="I11817" s="42" t="s">
        <v>85</v>
      </c>
      <c r="J11817" s="25">
        <f t="shared" si="1"/>
        <v>60</v>
      </c>
      <c r="K11817" s="7" t="str">
        <f t="shared" si="2"/>
        <v>ENG30-11458624-nsila</v>
      </c>
      <c r="L11817" s="7" t="str">
        <f>ifna(VLOOKUP(K11817,'Лист1'!D:E,2,false))</f>
        <v/>
      </c>
      <c r="M11817" s="9"/>
      <c r="N11817" s="9"/>
      <c r="O11817" s="9"/>
      <c r="P11817" s="9"/>
      <c r="Q11817" s="9"/>
      <c r="R11817" s="9"/>
    </row>
    <row r="11818" ht="15.75" customHeight="1">
      <c r="A11818" s="14" t="s">
        <v>11</v>
      </c>
      <c r="B11818" s="14" t="s">
        <v>12</v>
      </c>
      <c r="C11818" s="40" t="s">
        <v>28347</v>
      </c>
      <c r="D11818" s="14" t="s">
        <v>28348</v>
      </c>
      <c r="E11818" s="13" t="s">
        <v>28349</v>
      </c>
      <c r="F11818" s="14" t="s">
        <v>28350</v>
      </c>
      <c r="G11818" s="14" t="s">
        <v>9747</v>
      </c>
      <c r="H11818" s="41" t="s">
        <v>6712</v>
      </c>
      <c r="I11818" s="42" t="s">
        <v>85</v>
      </c>
      <c r="J11818" s="29">
        <f t="shared" si="1"/>
        <v>116</v>
      </c>
      <c r="K11818" s="7" t="str">
        <f t="shared" si="2"/>
        <v>ENG30-11462526-noluja</v>
      </c>
      <c r="L11818" s="7" t="str">
        <f>ifna(VLOOKUP(K11818,'Лист1'!D:E,2,false))</f>
        <v/>
      </c>
      <c r="M11818" s="9"/>
      <c r="N11818" s="9"/>
      <c r="O11818" s="9"/>
      <c r="P11818" s="9"/>
      <c r="Q11818" s="9"/>
      <c r="R11818" s="9"/>
    </row>
    <row r="11819" ht="15.75" customHeight="1">
      <c r="A11819" s="14" t="s">
        <v>11</v>
      </c>
      <c r="B11819" s="14" t="s">
        <v>12</v>
      </c>
      <c r="C11819" s="40" t="s">
        <v>26267</v>
      </c>
      <c r="D11819" s="14" t="s">
        <v>28351</v>
      </c>
      <c r="E11819" s="13" t="s">
        <v>28352</v>
      </c>
      <c r="F11819" s="14" t="s">
        <v>26267</v>
      </c>
      <c r="G11819" s="14" t="s">
        <v>9747</v>
      </c>
      <c r="H11819" s="41" t="s">
        <v>6712</v>
      </c>
      <c r="I11819" s="42" t="s">
        <v>85</v>
      </c>
      <c r="J11819" s="61">
        <f t="shared" si="1"/>
        <v>31</v>
      </c>
      <c r="K11819" s="7" t="str">
        <f t="shared" si="2"/>
        <v>ENG30-11465530-ngrad</v>
      </c>
      <c r="L11819" s="7" t="str">
        <f>ifna(VLOOKUP(K11819,'Лист1'!D:E,2,false))</f>
        <v/>
      </c>
      <c r="M11819" s="9"/>
      <c r="N11819" s="9"/>
      <c r="O11819" s="9"/>
      <c r="P11819" s="9"/>
      <c r="Q11819" s="9"/>
      <c r="R11819" s="9"/>
    </row>
    <row r="11820" ht="15.75" customHeight="1">
      <c r="A11820" s="14" t="s">
        <v>11</v>
      </c>
      <c r="B11820" s="14" t="s">
        <v>12</v>
      </c>
      <c r="C11820" s="40" t="s">
        <v>28353</v>
      </c>
      <c r="D11820" s="14" t="s">
        <v>28354</v>
      </c>
      <c r="E11820" s="13" t="s">
        <v>28355</v>
      </c>
      <c r="F11820" s="14" t="s">
        <v>28356</v>
      </c>
      <c r="G11820" s="14" t="s">
        <v>7004</v>
      </c>
      <c r="H11820" s="41" t="s">
        <v>6712</v>
      </c>
      <c r="I11820" s="42" t="s">
        <v>85</v>
      </c>
      <c r="J11820" s="38">
        <f t="shared" si="1"/>
        <v>54</v>
      </c>
      <c r="K11820" s="7" t="str">
        <f t="shared" si="2"/>
        <v>ENG30-11466043-ntoplota</v>
      </c>
      <c r="L11820" s="7" t="str">
        <f>ifna(VLOOKUP(K11820,'Лист1'!D:E,2,false))</f>
        <v/>
      </c>
      <c r="M11820" s="9"/>
      <c r="N11820" s="9"/>
      <c r="O11820" s="9"/>
      <c r="P11820" s="9"/>
      <c r="Q11820" s="9"/>
      <c r="R11820" s="9"/>
    </row>
    <row r="11821" ht="15.75" customHeight="1">
      <c r="A11821" s="14" t="s">
        <v>11</v>
      </c>
      <c r="B11821" s="14" t="s">
        <v>12</v>
      </c>
      <c r="C11821" s="40" t="s">
        <v>28357</v>
      </c>
      <c r="D11821" s="14" t="s">
        <v>28354</v>
      </c>
      <c r="E11821" s="13" t="s">
        <v>28355</v>
      </c>
      <c r="F11821" s="13" t="s">
        <v>28356</v>
      </c>
      <c r="G11821" s="14" t="s">
        <v>7004</v>
      </c>
      <c r="H11821" s="159" t="s">
        <v>6712</v>
      </c>
      <c r="I11821" s="116" t="s">
        <v>17</v>
      </c>
      <c r="J11821" s="43">
        <f t="shared" si="1"/>
        <v>54</v>
      </c>
      <c r="K11821" s="7" t="str">
        <f t="shared" si="2"/>
        <v>ENG30-11466043-ntoplotna energija</v>
      </c>
      <c r="L11821" s="7" t="str">
        <f>ifna(VLOOKUP(K11821,'Лист1'!D:E,2,false))</f>
        <v/>
      </c>
      <c r="M11821" s="9"/>
      <c r="N11821" s="9"/>
      <c r="O11821" s="9"/>
      <c r="P11821" s="9"/>
      <c r="Q11821" s="9"/>
      <c r="R11821" s="9"/>
    </row>
    <row r="11822" ht="15.75" customHeight="1">
      <c r="A11822" s="14" t="s">
        <v>11</v>
      </c>
      <c r="B11822" s="14" t="s">
        <v>12</v>
      </c>
      <c r="C11822" s="40" t="s">
        <v>22248</v>
      </c>
      <c r="D11822" s="14" t="s">
        <v>28358</v>
      </c>
      <c r="E11822" s="13" t="s">
        <v>28359</v>
      </c>
      <c r="F11822" s="14" t="s">
        <v>22248</v>
      </c>
      <c r="G11822" s="14" t="s">
        <v>11563</v>
      </c>
      <c r="H11822" s="41" t="s">
        <v>6712</v>
      </c>
      <c r="I11822" s="42" t="s">
        <v>85</v>
      </c>
      <c r="J11822" s="78">
        <f t="shared" si="1"/>
        <v>103</v>
      </c>
      <c r="K11822" s="7" t="str">
        <f t="shared" si="2"/>
        <v>ENG30-11468172-nindukcija</v>
      </c>
      <c r="L11822" s="7" t="str">
        <f>ifna(VLOOKUP(K11822,'Лист1'!D:E,2,false))</f>
        <v/>
      </c>
      <c r="M11822" s="9"/>
      <c r="N11822" s="9"/>
      <c r="O11822" s="9"/>
      <c r="P11822" s="9"/>
      <c r="Q11822" s="9"/>
      <c r="R11822" s="9"/>
    </row>
    <row r="11823" ht="15.75" customHeight="1">
      <c r="A11823" s="14" t="s">
        <v>11</v>
      </c>
      <c r="B11823" s="14" t="s">
        <v>12</v>
      </c>
      <c r="C11823" s="40" t="s">
        <v>6860</v>
      </c>
      <c r="D11823" s="14" t="s">
        <v>28360</v>
      </c>
      <c r="E11823" s="13" t="s">
        <v>28361</v>
      </c>
      <c r="F11823" s="14" t="s">
        <v>6860</v>
      </c>
      <c r="G11823" s="14" t="s">
        <v>6815</v>
      </c>
      <c r="H11823" s="41" t="s">
        <v>6712</v>
      </c>
      <c r="I11823" s="42" t="s">
        <v>85</v>
      </c>
      <c r="J11823" s="28">
        <f t="shared" si="1"/>
        <v>57</v>
      </c>
      <c r="K11823" s="7" t="str">
        <f t="shared" si="2"/>
        <v>ENG30-11473291-nživot</v>
      </c>
      <c r="L11823" s="7" t="str">
        <f>ifna(VLOOKUP(K11823,'Лист1'!D:E,2,false))</f>
        <v/>
      </c>
      <c r="M11823" s="9"/>
      <c r="N11823" s="9"/>
      <c r="O11823" s="9"/>
      <c r="P11823" s="9"/>
      <c r="Q11823" s="9"/>
      <c r="R11823" s="9"/>
    </row>
    <row r="11824" ht="15.75" customHeight="1">
      <c r="A11824" s="14" t="s">
        <v>11</v>
      </c>
      <c r="B11824" s="14" t="s">
        <v>12</v>
      </c>
      <c r="C11824" s="40" t="s">
        <v>22467</v>
      </c>
      <c r="D11824" s="14" t="s">
        <v>28362</v>
      </c>
      <c r="E11824" s="13" t="s">
        <v>28363</v>
      </c>
      <c r="F11824" s="14" t="s">
        <v>28364</v>
      </c>
      <c r="G11824" s="14" t="s">
        <v>7004</v>
      </c>
      <c r="H11824" s="41" t="s">
        <v>6712</v>
      </c>
      <c r="I11824" s="42" t="s">
        <v>85</v>
      </c>
      <c r="J11824" s="51">
        <f t="shared" si="1"/>
        <v>67</v>
      </c>
      <c r="K11824" s="7" t="str">
        <f t="shared" si="2"/>
        <v>ENG30-11473954-nsvetlost</v>
      </c>
      <c r="L11824" s="7" t="str">
        <f>ifna(VLOOKUP(K11824,'Лист1'!D:E,2,false))</f>
        <v/>
      </c>
      <c r="M11824" s="9"/>
      <c r="N11824" s="9"/>
      <c r="O11824" s="9"/>
      <c r="P11824" s="9"/>
      <c r="Q11824" s="9"/>
      <c r="R11824" s="9"/>
    </row>
    <row r="11825" ht="15.75" customHeight="1">
      <c r="A11825" s="14" t="s">
        <v>11</v>
      </c>
      <c r="B11825" s="14" t="s">
        <v>12</v>
      </c>
      <c r="C11825" s="40" t="s">
        <v>26832</v>
      </c>
      <c r="D11825" s="14" t="s">
        <v>28365</v>
      </c>
      <c r="E11825" s="13" t="s">
        <v>28366</v>
      </c>
      <c r="F11825" s="14" t="s">
        <v>26832</v>
      </c>
      <c r="G11825" s="14" t="s">
        <v>7004</v>
      </c>
      <c r="H11825" s="41" t="s">
        <v>6712</v>
      </c>
      <c r="I11825" s="42" t="s">
        <v>85</v>
      </c>
      <c r="J11825" s="80">
        <f t="shared" si="1"/>
        <v>59</v>
      </c>
      <c r="K11825" s="7" t="str">
        <f t="shared" si="2"/>
        <v>ENG30-11474637-nlinija</v>
      </c>
      <c r="L11825" s="7" t="str">
        <f>ifna(VLOOKUP(K11825,'Лист1'!D:E,2,false))</f>
        <v/>
      </c>
      <c r="M11825" s="9"/>
      <c r="N11825" s="9"/>
      <c r="O11825" s="9"/>
      <c r="P11825" s="9"/>
      <c r="Q11825" s="9"/>
      <c r="R11825" s="9"/>
    </row>
    <row r="11826" ht="15.75" customHeight="1">
      <c r="A11826" s="14" t="s">
        <v>11</v>
      </c>
      <c r="B11826" s="14" t="s">
        <v>12</v>
      </c>
      <c r="C11826" s="40" t="s">
        <v>28367</v>
      </c>
      <c r="D11826" s="14" t="s">
        <v>28368</v>
      </c>
      <c r="E11826" s="13" t="s">
        <v>28369</v>
      </c>
      <c r="F11826" s="14" t="s">
        <v>28367</v>
      </c>
      <c r="G11826" s="14" t="s">
        <v>7004</v>
      </c>
      <c r="H11826" s="41" t="s">
        <v>6712</v>
      </c>
      <c r="I11826" s="42" t="s">
        <v>85</v>
      </c>
      <c r="J11826" s="92">
        <f t="shared" si="1"/>
        <v>143</v>
      </c>
      <c r="K11826" s="7" t="str">
        <f t="shared" si="2"/>
        <v>ENG30-11477041-nmagnetosfera</v>
      </c>
      <c r="L11826" s="7" t="str">
        <f>ifna(VLOOKUP(K11826,'Лист1'!D:E,2,false))</f>
        <v/>
      </c>
      <c r="M11826" s="9"/>
      <c r="N11826" s="9"/>
      <c r="O11826" s="9"/>
      <c r="P11826" s="9"/>
      <c r="Q11826" s="9"/>
      <c r="R11826" s="9"/>
    </row>
    <row r="11827" ht="15.75" customHeight="1">
      <c r="A11827" s="14" t="s">
        <v>11</v>
      </c>
      <c r="B11827" s="14" t="s">
        <v>12</v>
      </c>
      <c r="C11827" s="40" t="s">
        <v>22485</v>
      </c>
      <c r="D11827" s="14" t="s">
        <v>28370</v>
      </c>
      <c r="E11827" s="13" t="s">
        <v>28371</v>
      </c>
      <c r="F11827" s="14" t="s">
        <v>22485</v>
      </c>
      <c r="G11827" s="14" t="s">
        <v>14273</v>
      </c>
      <c r="H11827" s="41" t="s">
        <v>6712</v>
      </c>
      <c r="I11827" s="42" t="s">
        <v>85</v>
      </c>
      <c r="J11827" s="48">
        <f t="shared" si="1"/>
        <v>48</v>
      </c>
      <c r="K11827" s="7" t="str">
        <f t="shared" si="2"/>
        <v>ENG30-11480930-nzvuk</v>
      </c>
      <c r="L11827" s="7" t="str">
        <f>ifna(VLOOKUP(K11827,'Лист1'!D:E,2,false))</f>
        <v/>
      </c>
      <c r="M11827" s="9"/>
      <c r="N11827" s="9"/>
      <c r="O11827" s="9"/>
      <c r="P11827" s="9"/>
      <c r="Q11827" s="9"/>
      <c r="R11827" s="9"/>
    </row>
    <row r="11828" ht="15.75" customHeight="1">
      <c r="A11828" s="14" t="s">
        <v>11</v>
      </c>
      <c r="B11828" s="14" t="s">
        <v>12</v>
      </c>
      <c r="C11828" s="40" t="s">
        <v>27169</v>
      </c>
      <c r="D11828" s="14" t="s">
        <v>28372</v>
      </c>
      <c r="E11828" s="13" t="s">
        <v>28373</v>
      </c>
      <c r="F11828" s="14" t="s">
        <v>28374</v>
      </c>
      <c r="G11828" s="14" t="s">
        <v>7004</v>
      </c>
      <c r="H11828" s="41" t="s">
        <v>6712</v>
      </c>
      <c r="I11828" s="42" t="s">
        <v>85</v>
      </c>
      <c r="J11828" s="61">
        <f t="shared" si="1"/>
        <v>16</v>
      </c>
      <c r="K11828" s="7" t="str">
        <f t="shared" si="2"/>
        <v>ENG30-11484975-nmesec</v>
      </c>
      <c r="L11828" s="7" t="str">
        <f>ifna(VLOOKUP(K11828,'Лист1'!D:E,2,false))</f>
        <v/>
      </c>
      <c r="M11828" s="9"/>
      <c r="N11828" s="9"/>
      <c r="O11828" s="9"/>
      <c r="P11828" s="9"/>
      <c r="Q11828" s="9"/>
      <c r="R11828" s="9"/>
    </row>
    <row r="11829" ht="15.75" customHeight="1">
      <c r="A11829" s="14" t="s">
        <v>11</v>
      </c>
      <c r="B11829" s="14" t="s">
        <v>12</v>
      </c>
      <c r="C11829" s="40" t="s">
        <v>28375</v>
      </c>
      <c r="D11829" s="14" t="s">
        <v>28376</v>
      </c>
      <c r="E11829" s="13" t="s">
        <v>28377</v>
      </c>
      <c r="F11829" s="14" t="s">
        <v>28375</v>
      </c>
      <c r="G11829" s="14" t="s">
        <v>6815</v>
      </c>
      <c r="H11829" s="41" t="s">
        <v>6712</v>
      </c>
      <c r="I11829" s="42" t="s">
        <v>85</v>
      </c>
      <c r="J11829" s="27">
        <f t="shared" si="1"/>
        <v>110</v>
      </c>
      <c r="K11829" s="7" t="str">
        <f t="shared" si="2"/>
        <v>ENG30-11492388-npolimorfizam</v>
      </c>
      <c r="L11829" s="7" t="str">
        <f>ifna(VLOOKUP(K11829,'Лист1'!D:E,2,false))</f>
        <v/>
      </c>
      <c r="M11829" s="9"/>
      <c r="N11829" s="9"/>
      <c r="O11829" s="9"/>
      <c r="P11829" s="9"/>
      <c r="Q11829" s="9"/>
      <c r="R11829" s="9"/>
    </row>
    <row r="11830" ht="15.75" customHeight="1">
      <c r="A11830" s="14" t="s">
        <v>11</v>
      </c>
      <c r="B11830" s="14" t="s">
        <v>12</v>
      </c>
      <c r="C11830" s="40" t="s">
        <v>28375</v>
      </c>
      <c r="D11830" s="14" t="s">
        <v>28378</v>
      </c>
      <c r="E11830" s="13" t="s">
        <v>28379</v>
      </c>
      <c r="F11830" s="14" t="s">
        <v>28380</v>
      </c>
      <c r="G11830" s="14" t="s">
        <v>7053</v>
      </c>
      <c r="H11830" s="41" t="s">
        <v>6712</v>
      </c>
      <c r="I11830" s="42" t="s">
        <v>85</v>
      </c>
      <c r="J11830" s="58">
        <f t="shared" si="1"/>
        <v>72</v>
      </c>
      <c r="K11830" s="7" t="str">
        <f t="shared" si="2"/>
        <v>ENG30-11492833-npolimorfizam</v>
      </c>
      <c r="L11830" s="7" t="str">
        <f>ifna(VLOOKUP(K11830,'Лист1'!D:E,2,false))</f>
        <v/>
      </c>
      <c r="M11830" s="9"/>
      <c r="N11830" s="9"/>
      <c r="O11830" s="9"/>
      <c r="P11830" s="9"/>
      <c r="Q11830" s="9"/>
      <c r="R11830" s="9"/>
    </row>
    <row r="11831" ht="15.75" customHeight="1">
      <c r="A11831" s="14" t="s">
        <v>11</v>
      </c>
      <c r="B11831" s="14" t="s">
        <v>12</v>
      </c>
      <c r="C11831" s="40" t="s">
        <v>28381</v>
      </c>
      <c r="D11831" s="14" t="s">
        <v>28382</v>
      </c>
      <c r="E11831" s="13" t="s">
        <v>28383</v>
      </c>
      <c r="F11831" s="14" t="s">
        <v>28384</v>
      </c>
      <c r="G11831" s="14" t="s">
        <v>9747</v>
      </c>
      <c r="H11831" s="41" t="s">
        <v>6712</v>
      </c>
      <c r="I11831" s="42" t="s">
        <v>85</v>
      </c>
      <c r="J11831" s="25">
        <f t="shared" si="1"/>
        <v>70</v>
      </c>
      <c r="K11831" s="7" t="str">
        <f t="shared" si="2"/>
        <v>ENG30-11494638-npadavine</v>
      </c>
      <c r="L11831" s="7" t="str">
        <f>ifna(VLOOKUP(K11831,'Лист1'!D:E,2,false))</f>
        <v/>
      </c>
      <c r="M11831" s="9"/>
      <c r="N11831" s="9"/>
      <c r="O11831" s="9"/>
      <c r="P11831" s="9"/>
      <c r="Q11831" s="9"/>
      <c r="R11831" s="9"/>
    </row>
    <row r="11832" ht="15.75" customHeight="1">
      <c r="A11832" s="14" t="s">
        <v>11</v>
      </c>
      <c r="B11832" s="14" t="s">
        <v>12</v>
      </c>
      <c r="C11832" s="40" t="s">
        <v>11473</v>
      </c>
      <c r="D11832" s="14" t="s">
        <v>28385</v>
      </c>
      <c r="E11832" s="13" t="s">
        <v>28386</v>
      </c>
      <c r="F11832" s="14" t="s">
        <v>28387</v>
      </c>
      <c r="G11832" s="14" t="s">
        <v>7004</v>
      </c>
      <c r="H11832" s="41" t="s">
        <v>6712</v>
      </c>
      <c r="I11832" s="42" t="s">
        <v>85</v>
      </c>
      <c r="J11832" s="30">
        <f t="shared" si="1"/>
        <v>87</v>
      </c>
      <c r="K11832" s="7" t="str">
        <f t="shared" si="2"/>
        <v>ENG30-11495041-npritisak</v>
      </c>
      <c r="L11832" s="7" t="str">
        <f>ifna(VLOOKUP(K11832,'Лист1'!D:E,2,false))</f>
        <v/>
      </c>
      <c r="M11832" s="9"/>
      <c r="N11832" s="9"/>
      <c r="O11832" s="9"/>
      <c r="P11832" s="9"/>
      <c r="Q11832" s="9"/>
      <c r="R11832" s="9"/>
    </row>
    <row r="11833" ht="15.75" customHeight="1">
      <c r="A11833" s="14" t="s">
        <v>11</v>
      </c>
      <c r="B11833" s="14" t="s">
        <v>12</v>
      </c>
      <c r="C11833" s="40" t="s">
        <v>28388</v>
      </c>
      <c r="D11833" s="14" t="s">
        <v>28389</v>
      </c>
      <c r="E11833" s="13" t="s">
        <v>28390</v>
      </c>
      <c r="F11833" s="14" t="s">
        <v>28391</v>
      </c>
      <c r="G11833" s="14" t="s">
        <v>7004</v>
      </c>
      <c r="H11833" s="41" t="s">
        <v>6712</v>
      </c>
      <c r="I11833" s="42" t="s">
        <v>85</v>
      </c>
      <c r="J11833" s="25">
        <f t="shared" si="1"/>
        <v>70</v>
      </c>
      <c r="K11833" s="7" t="str">
        <f t="shared" si="2"/>
        <v>ENG30-11499284-nzračenje</v>
      </c>
      <c r="L11833" s="7" t="str">
        <f>ifna(VLOOKUP(K11833,'Лист1'!D:E,2,false))</f>
        <v/>
      </c>
      <c r="M11833" s="9"/>
      <c r="N11833" s="9"/>
      <c r="O11833" s="9"/>
      <c r="P11833" s="9"/>
      <c r="Q11833" s="9"/>
      <c r="R11833" s="9"/>
    </row>
    <row r="11834" ht="15.75" customHeight="1">
      <c r="A11834" s="14" t="s">
        <v>11</v>
      </c>
      <c r="B11834" s="14" t="s">
        <v>12</v>
      </c>
      <c r="C11834" s="40" t="s">
        <v>27531</v>
      </c>
      <c r="D11834" s="14" t="s">
        <v>28392</v>
      </c>
      <c r="E11834" s="13" t="s">
        <v>28393</v>
      </c>
      <c r="F11834" s="14" t="s">
        <v>28394</v>
      </c>
      <c r="G11834" s="14" t="s">
        <v>7004</v>
      </c>
      <c r="H11834" s="41" t="s">
        <v>6712</v>
      </c>
      <c r="I11834" s="42" t="s">
        <v>85</v>
      </c>
      <c r="J11834" s="99">
        <f t="shared" si="1"/>
        <v>53</v>
      </c>
      <c r="K11834" s="7" t="str">
        <f t="shared" si="2"/>
        <v>ENG30-11501230-nnosilac</v>
      </c>
      <c r="L11834" s="7" t="str">
        <f>ifna(VLOOKUP(K11834,'Лист1'!D:E,2,false))</f>
        <v/>
      </c>
      <c r="M11834" s="9"/>
      <c r="N11834" s="9"/>
      <c r="O11834" s="9"/>
      <c r="P11834" s="9"/>
      <c r="Q11834" s="9"/>
      <c r="R11834" s="9"/>
    </row>
    <row r="11835" ht="15.75" customHeight="1">
      <c r="A11835" s="14" t="s">
        <v>11</v>
      </c>
      <c r="B11835" s="14" t="s">
        <v>12</v>
      </c>
      <c r="C11835" s="40" t="s">
        <v>28395</v>
      </c>
      <c r="D11835" s="14" t="s">
        <v>28396</v>
      </c>
      <c r="E11835" s="13" t="s">
        <v>28397</v>
      </c>
      <c r="F11835" s="14" t="s">
        <v>28395</v>
      </c>
      <c r="G11835" s="14" t="s">
        <v>9747</v>
      </c>
      <c r="H11835" s="41" t="s">
        <v>6712</v>
      </c>
      <c r="I11835" s="42" t="s">
        <v>85</v>
      </c>
      <c r="J11835" s="92">
        <f t="shared" si="1"/>
        <v>69</v>
      </c>
      <c r="K11835" s="7" t="str">
        <f t="shared" si="2"/>
        <v>ENG30-11501381-nkiša</v>
      </c>
      <c r="L11835" s="7" t="str">
        <f>ifna(VLOOKUP(K11835,'Лист1'!D:E,2,false))</f>
        <v/>
      </c>
      <c r="M11835" s="9"/>
      <c r="N11835" s="9"/>
      <c r="O11835" s="9"/>
      <c r="P11835" s="9"/>
      <c r="Q11835" s="9"/>
      <c r="R11835" s="9"/>
    </row>
    <row r="11836" ht="15.75" customHeight="1">
      <c r="A11836" s="14" t="s">
        <v>11</v>
      </c>
      <c r="B11836" s="14" t="s">
        <v>12</v>
      </c>
      <c r="C11836" s="40" t="s">
        <v>8541</v>
      </c>
      <c r="D11836" s="14" t="s">
        <v>28398</v>
      </c>
      <c r="E11836" s="13" t="s">
        <v>28399</v>
      </c>
      <c r="F11836" s="14" t="s">
        <v>8541</v>
      </c>
      <c r="G11836" s="14" t="s">
        <v>7790</v>
      </c>
      <c r="H11836" s="41" t="s">
        <v>6712</v>
      </c>
      <c r="I11836" s="42" t="s">
        <v>85</v>
      </c>
      <c r="J11836" s="48">
        <f t="shared" si="1"/>
        <v>66</v>
      </c>
      <c r="K11836" s="7" t="str">
        <f t="shared" si="2"/>
        <v>ENG30-11503644-notpor</v>
      </c>
      <c r="L11836" s="7" t="str">
        <f>ifna(VLOOKUP(K11836,'Лист1'!D:E,2,false))</f>
        <v/>
      </c>
      <c r="M11836" s="9"/>
      <c r="N11836" s="9"/>
      <c r="O11836" s="9"/>
      <c r="P11836" s="9"/>
      <c r="Q11836" s="9"/>
      <c r="R11836" s="9"/>
    </row>
    <row r="11837" ht="15.75" customHeight="1">
      <c r="A11837" s="14" t="s">
        <v>11</v>
      </c>
      <c r="B11837" s="14" t="s">
        <v>12</v>
      </c>
      <c r="C11837" s="40" t="s">
        <v>8204</v>
      </c>
      <c r="D11837" s="14" t="s">
        <v>28400</v>
      </c>
      <c r="E11837" s="13" t="s">
        <v>28401</v>
      </c>
      <c r="F11837" s="14" t="s">
        <v>8204</v>
      </c>
      <c r="G11837" s="14" t="s">
        <v>8298</v>
      </c>
      <c r="H11837" s="41" t="s">
        <v>6712</v>
      </c>
      <c r="I11837" s="42" t="s">
        <v>85</v>
      </c>
      <c r="J11837" s="92">
        <f t="shared" si="1"/>
        <v>125</v>
      </c>
      <c r="K11837" s="7" t="str">
        <f t="shared" si="2"/>
        <v>ENG30-11505952-nrezolucija</v>
      </c>
      <c r="L11837" s="7" t="str">
        <f>ifna(VLOOKUP(K11837,'Лист1'!D:E,2,false))</f>
        <v/>
      </c>
      <c r="M11837" s="9"/>
      <c r="N11837" s="9"/>
      <c r="O11837" s="9"/>
      <c r="P11837" s="9"/>
      <c r="Q11837" s="9"/>
      <c r="R11837" s="9"/>
    </row>
    <row r="11838" ht="15.75" customHeight="1">
      <c r="A11838" s="14" t="s">
        <v>11</v>
      </c>
      <c r="B11838" s="14" t="s">
        <v>12</v>
      </c>
      <c r="C11838" s="40" t="s">
        <v>28402</v>
      </c>
      <c r="D11838" s="14" t="s">
        <v>28403</v>
      </c>
      <c r="E11838" s="13" t="s">
        <v>28404</v>
      </c>
      <c r="F11838" s="14" t="s">
        <v>28402</v>
      </c>
      <c r="G11838" s="14" t="s">
        <v>9747</v>
      </c>
      <c r="H11838" s="41" t="s">
        <v>6712</v>
      </c>
      <c r="I11838" s="42" t="s">
        <v>85</v>
      </c>
      <c r="J11838" s="50">
        <f t="shared" si="1"/>
        <v>57</v>
      </c>
      <c r="K11838" s="7" t="str">
        <f t="shared" si="2"/>
        <v>ENG30-11508382-nsneg</v>
      </c>
      <c r="L11838" s="7" t="str">
        <f>ifna(VLOOKUP(K11838,'Лист1'!D:E,2,false))</f>
        <v/>
      </c>
      <c r="M11838" s="9"/>
      <c r="N11838" s="9"/>
      <c r="O11838" s="9"/>
      <c r="P11838" s="9"/>
      <c r="Q11838" s="9"/>
      <c r="R11838" s="9"/>
    </row>
    <row r="11839" ht="15.75" customHeight="1">
      <c r="A11839" s="14" t="s">
        <v>11</v>
      </c>
      <c r="B11839" s="14" t="s">
        <v>12</v>
      </c>
      <c r="C11839" s="40" t="s">
        <v>28405</v>
      </c>
      <c r="D11839" s="14" t="s">
        <v>28406</v>
      </c>
      <c r="E11839" s="13" t="s">
        <v>28407</v>
      </c>
      <c r="F11839" s="14" t="s">
        <v>28408</v>
      </c>
      <c r="G11839" s="14" t="s">
        <v>11563</v>
      </c>
      <c r="H11839" s="41" t="s">
        <v>6712</v>
      </c>
      <c r="I11839" s="42" t="s">
        <v>85</v>
      </c>
      <c r="J11839" s="78">
        <f t="shared" si="1"/>
        <v>42</v>
      </c>
      <c r="K11839" s="7" t="str">
        <f t="shared" si="2"/>
        <v>ENG30-11512818-nprovodljivost</v>
      </c>
      <c r="L11839" s="7" t="str">
        <f>ifna(VLOOKUP(K11839,'Лист1'!D:E,2,false))</f>
        <v/>
      </c>
      <c r="M11839" s="9"/>
      <c r="N11839" s="9"/>
      <c r="O11839" s="9"/>
      <c r="P11839" s="9"/>
      <c r="Q11839" s="9"/>
      <c r="R11839" s="9"/>
    </row>
    <row r="11840" ht="15.75" customHeight="1">
      <c r="A11840" s="14" t="s">
        <v>11</v>
      </c>
      <c r="B11840" s="14" t="s">
        <v>12</v>
      </c>
      <c r="C11840" s="40" t="s">
        <v>28409</v>
      </c>
      <c r="D11840" s="14" t="s">
        <v>28410</v>
      </c>
      <c r="E11840" s="13" t="s">
        <v>28411</v>
      </c>
      <c r="F11840" s="14" t="s">
        <v>28412</v>
      </c>
      <c r="G11840" s="14" t="s">
        <v>7004</v>
      </c>
      <c r="H11840" s="41" t="s">
        <v>6712</v>
      </c>
      <c r="I11840" s="42" t="s">
        <v>85</v>
      </c>
      <c r="J11840" s="17">
        <f t="shared" si="1"/>
        <v>103</v>
      </c>
      <c r="K11840" s="7" t="str">
        <f t="shared" si="2"/>
        <v>ENG30-11515935-nsumrak</v>
      </c>
      <c r="L11840" s="7" t="str">
        <f>ifna(VLOOKUP(K11840,'Лист1'!D:E,2,false))</f>
        <v/>
      </c>
      <c r="M11840" s="9"/>
      <c r="N11840" s="9"/>
      <c r="O11840" s="9"/>
      <c r="P11840" s="9"/>
      <c r="Q11840" s="9"/>
      <c r="R11840" s="9"/>
    </row>
    <row r="11841" ht="15.75" customHeight="1">
      <c r="A11841" s="14" t="s">
        <v>11</v>
      </c>
      <c r="B11841" s="14" t="s">
        <v>12</v>
      </c>
      <c r="C11841" s="40" t="s">
        <v>28413</v>
      </c>
      <c r="D11841" s="14" t="s">
        <v>28410</v>
      </c>
      <c r="E11841" s="13" t="s">
        <v>28411</v>
      </c>
      <c r="F11841" s="14" t="s">
        <v>28412</v>
      </c>
      <c r="G11841" s="14" t="s">
        <v>7004</v>
      </c>
      <c r="H11841" s="41" t="s">
        <v>6712</v>
      </c>
      <c r="I11841" s="42" t="s">
        <v>85</v>
      </c>
      <c r="J11841" s="45">
        <f t="shared" si="1"/>
        <v>103</v>
      </c>
      <c r="K11841" s="7" t="str">
        <f t="shared" si="2"/>
        <v>ENG30-11515935-nveče</v>
      </c>
      <c r="L11841" s="7" t="str">
        <f>ifna(VLOOKUP(K11841,'Лист1'!D:E,2,false))</f>
        <v/>
      </c>
      <c r="M11841" s="9"/>
      <c r="N11841" s="9"/>
      <c r="O11841" s="9"/>
      <c r="P11841" s="9"/>
      <c r="Q11841" s="9"/>
      <c r="R11841" s="9"/>
    </row>
    <row r="11842" ht="15.75" customHeight="1">
      <c r="A11842" s="14" t="s">
        <v>11</v>
      </c>
      <c r="B11842" s="14" t="s">
        <v>12</v>
      </c>
      <c r="C11842" s="40" t="s">
        <v>28413</v>
      </c>
      <c r="D11842" s="14" t="s">
        <v>28414</v>
      </c>
      <c r="E11842" s="13" t="s">
        <v>28415</v>
      </c>
      <c r="F11842" s="14" t="s">
        <v>28416</v>
      </c>
      <c r="G11842" s="14" t="s">
        <v>9747</v>
      </c>
      <c r="H11842" s="41" t="s">
        <v>6712</v>
      </c>
      <c r="I11842" s="42" t="s">
        <v>85</v>
      </c>
      <c r="J11842" s="58">
        <f t="shared" si="1"/>
        <v>58</v>
      </c>
      <c r="K11842" s="7" t="str">
        <f t="shared" si="2"/>
        <v>ENG30-11517776-nveče</v>
      </c>
      <c r="L11842" s="7" t="str">
        <f>ifna(VLOOKUP(K11842,'Лист1'!D:E,2,false))</f>
        <v/>
      </c>
      <c r="M11842" s="9"/>
      <c r="N11842" s="9"/>
      <c r="O11842" s="9"/>
      <c r="P11842" s="9"/>
      <c r="Q11842" s="9"/>
      <c r="R11842" s="9"/>
    </row>
    <row r="11843" ht="15.75" customHeight="1">
      <c r="A11843" s="14" t="s">
        <v>11</v>
      </c>
      <c r="B11843" s="14" t="s">
        <v>12</v>
      </c>
      <c r="C11843" s="40" t="s">
        <v>28417</v>
      </c>
      <c r="D11843" s="14" t="s">
        <v>28418</v>
      </c>
      <c r="E11843" s="13" t="s">
        <v>28419</v>
      </c>
      <c r="F11843" s="13" t="s">
        <v>28420</v>
      </c>
      <c r="G11843" s="14" t="s">
        <v>9747</v>
      </c>
      <c r="H11843" s="159" t="s">
        <v>6712</v>
      </c>
      <c r="I11843" s="116" t="s">
        <v>17</v>
      </c>
      <c r="J11843" s="91">
        <f t="shared" si="1"/>
        <v>62</v>
      </c>
      <c r="K11843" s="7" t="str">
        <f t="shared" si="2"/>
        <v>ENG30-11524662-natmosferski uslovi</v>
      </c>
      <c r="L11843" s="7" t="str">
        <f>ifna(VLOOKUP(K11843,'Лист1'!D:E,2,false))</f>
        <v/>
      </c>
      <c r="M11843" s="9"/>
      <c r="N11843" s="9"/>
      <c r="O11843" s="9"/>
      <c r="P11843" s="9"/>
      <c r="Q11843" s="9"/>
      <c r="R11843" s="9"/>
    </row>
    <row r="11844" ht="15.75" customHeight="1">
      <c r="A11844" s="14" t="s">
        <v>11</v>
      </c>
      <c r="B11844" s="14" t="s">
        <v>12</v>
      </c>
      <c r="C11844" s="40" t="s">
        <v>7070</v>
      </c>
      <c r="D11844" s="14" t="s">
        <v>28418</v>
      </c>
      <c r="E11844" s="13" t="s">
        <v>28419</v>
      </c>
      <c r="F11844" s="14" t="s">
        <v>28420</v>
      </c>
      <c r="G11844" s="14" t="s">
        <v>9747</v>
      </c>
      <c r="H11844" s="41" t="s">
        <v>6712</v>
      </c>
      <c r="I11844" s="42" t="s">
        <v>85</v>
      </c>
      <c r="J11844" s="25">
        <f t="shared" si="1"/>
        <v>62</v>
      </c>
      <c r="K11844" s="7" t="str">
        <f t="shared" si="2"/>
        <v>ENG30-11524662-nvreme</v>
      </c>
      <c r="L11844" s="7" t="str">
        <f>ifna(VLOOKUP(K11844,'Лист1'!D:E,2,false))</f>
        <v/>
      </c>
      <c r="M11844" s="9"/>
      <c r="N11844" s="9"/>
      <c r="O11844" s="9"/>
      <c r="P11844" s="9"/>
      <c r="Q11844" s="9"/>
      <c r="R11844" s="9"/>
    </row>
    <row r="11845" ht="15.75" customHeight="1">
      <c r="A11845" s="14" t="s">
        <v>11</v>
      </c>
      <c r="B11845" s="14" t="s">
        <v>12</v>
      </c>
      <c r="C11845" s="40" t="s">
        <v>28421</v>
      </c>
      <c r="D11845" s="14" t="s">
        <v>28422</v>
      </c>
      <c r="E11845" s="13" t="s">
        <v>28423</v>
      </c>
      <c r="F11845" s="14" t="s">
        <v>28421</v>
      </c>
      <c r="G11845" s="14" t="s">
        <v>9747</v>
      </c>
      <c r="H11845" s="41" t="s">
        <v>6712</v>
      </c>
      <c r="I11845" s="42" t="s">
        <v>85</v>
      </c>
      <c r="J11845" s="33">
        <f t="shared" si="1"/>
        <v>99</v>
      </c>
      <c r="K11845" s="7" t="str">
        <f t="shared" si="2"/>
        <v>ENG30-11525955-nvetar</v>
      </c>
      <c r="L11845" s="7" t="str">
        <f>ifna(VLOOKUP(K11845,'Лист1'!D:E,2,false))</f>
        <v/>
      </c>
      <c r="M11845" s="9"/>
      <c r="N11845" s="9"/>
      <c r="O11845" s="9"/>
      <c r="P11845" s="9"/>
      <c r="Q11845" s="9"/>
      <c r="R11845" s="9"/>
    </row>
    <row r="11846" ht="15.75" customHeight="1">
      <c r="A11846" s="14" t="s">
        <v>11</v>
      </c>
      <c r="B11846" s="14" t="s">
        <v>12</v>
      </c>
      <c r="C11846" s="40" t="s">
        <v>28424</v>
      </c>
      <c r="D11846" s="14" t="s">
        <v>28425</v>
      </c>
      <c r="E11846" s="13" t="s">
        <v>28426</v>
      </c>
      <c r="F11846" s="14" t="s">
        <v>28427</v>
      </c>
      <c r="G11846" s="14" t="s">
        <v>6972</v>
      </c>
      <c r="H11846" s="41" t="s">
        <v>6712</v>
      </c>
      <c r="I11846" s="42" t="s">
        <v>85</v>
      </c>
      <c r="J11846" s="65">
        <f t="shared" si="1"/>
        <v>80</v>
      </c>
      <c r="K11846" s="7" t="str">
        <f t="shared" si="2"/>
        <v>ENG30-11669335-ncvet</v>
      </c>
      <c r="L11846" s="7" t="str">
        <f>ifna(VLOOKUP(K11846,'Лист1'!D:E,2,false))</f>
        <v/>
      </c>
      <c r="M11846" s="9"/>
      <c r="N11846" s="9"/>
      <c r="O11846" s="9"/>
      <c r="P11846" s="9"/>
      <c r="Q11846" s="9"/>
      <c r="R11846" s="9"/>
    </row>
    <row r="11847" ht="15.75" customHeight="1">
      <c r="A11847" s="14" t="s">
        <v>11</v>
      </c>
      <c r="B11847" s="14" t="s">
        <v>12</v>
      </c>
      <c r="C11847" s="40" t="s">
        <v>28428</v>
      </c>
      <c r="D11847" s="14" t="s">
        <v>28429</v>
      </c>
      <c r="E11847" s="13" t="s">
        <v>28430</v>
      </c>
      <c r="F11847" s="14" t="s">
        <v>28428</v>
      </c>
      <c r="G11847" s="14" t="s">
        <v>6972</v>
      </c>
      <c r="H11847" s="41" t="s">
        <v>6712</v>
      </c>
      <c r="I11847" s="42" t="s">
        <v>85</v>
      </c>
      <c r="J11847" s="79">
        <f t="shared" si="1"/>
        <v>114</v>
      </c>
      <c r="K11847" s="7" t="str">
        <f t="shared" si="2"/>
        <v>ENG30-11683989-nseme</v>
      </c>
      <c r="L11847" s="7" t="str">
        <f>ifna(VLOOKUP(K11847,'Лист1'!D:E,2,false))</f>
        <v/>
      </c>
      <c r="M11847" s="9"/>
      <c r="N11847" s="9"/>
      <c r="O11847" s="9"/>
      <c r="P11847" s="9"/>
      <c r="Q11847" s="9"/>
      <c r="R11847" s="9"/>
    </row>
    <row r="11848" ht="15.75" customHeight="1">
      <c r="A11848" s="14" t="s">
        <v>11</v>
      </c>
      <c r="B11848" s="14" t="s">
        <v>12</v>
      </c>
      <c r="C11848" s="40" t="s">
        <v>28431</v>
      </c>
      <c r="D11848" s="14" t="s">
        <v>28432</v>
      </c>
      <c r="E11848" s="13" t="s">
        <v>28433</v>
      </c>
      <c r="F11848" s="14" t="s">
        <v>28434</v>
      </c>
      <c r="G11848" s="14" t="s">
        <v>6972</v>
      </c>
      <c r="H11848" s="41" t="s">
        <v>6712</v>
      </c>
      <c r="I11848" s="42" t="s">
        <v>85</v>
      </c>
      <c r="J11848" s="45">
        <f t="shared" si="1"/>
        <v>123</v>
      </c>
      <c r="K11848" s="7" t="str">
        <f t="shared" si="2"/>
        <v>ENG30-11714382-noraščić</v>
      </c>
      <c r="L11848" s="7" t="str">
        <f>ifna(VLOOKUP(K11848,'Лист1'!D:E,2,false))</f>
        <v/>
      </c>
      <c r="M11848" s="9"/>
      <c r="N11848" s="9"/>
      <c r="O11848" s="9"/>
      <c r="P11848" s="9"/>
      <c r="Q11848" s="9"/>
      <c r="R11848" s="9"/>
    </row>
    <row r="11849" ht="15.75" customHeight="1">
      <c r="A11849" s="14" t="s">
        <v>11</v>
      </c>
      <c r="B11849" s="14" t="s">
        <v>12</v>
      </c>
      <c r="C11849" s="40" t="s">
        <v>28435</v>
      </c>
      <c r="D11849" s="14" t="s">
        <v>28436</v>
      </c>
      <c r="E11849" s="13" t="s">
        <v>28437</v>
      </c>
      <c r="F11849" s="14" t="s">
        <v>28438</v>
      </c>
      <c r="G11849" s="14" t="s">
        <v>6972</v>
      </c>
      <c r="H11849" s="41" t="s">
        <v>6712</v>
      </c>
      <c r="I11849" s="42" t="s">
        <v>85</v>
      </c>
      <c r="J11849" s="27">
        <f t="shared" si="1"/>
        <v>39</v>
      </c>
      <c r="K11849" s="7" t="str">
        <f t="shared" si="2"/>
        <v>ENG30-11714853-nlokvanj</v>
      </c>
      <c r="L11849" s="7" t="str">
        <f>ifna(VLOOKUP(K11849,'Лист1'!D:E,2,false))</f>
        <v/>
      </c>
      <c r="M11849" s="9"/>
      <c r="N11849" s="9"/>
      <c r="O11849" s="9"/>
      <c r="P11849" s="9"/>
      <c r="Q11849" s="9"/>
      <c r="R11849" s="9"/>
    </row>
    <row r="11850" ht="15.75" customHeight="1">
      <c r="A11850" s="14" t="s">
        <v>11</v>
      </c>
      <c r="B11850" s="14" t="s">
        <v>12</v>
      </c>
      <c r="C11850" s="40" t="s">
        <v>28435</v>
      </c>
      <c r="D11850" s="14" t="s">
        <v>28439</v>
      </c>
      <c r="E11850" s="13" t="s">
        <v>28440</v>
      </c>
      <c r="F11850" s="14" t="s">
        <v>28441</v>
      </c>
      <c r="G11850" s="14" t="s">
        <v>6972</v>
      </c>
      <c r="H11850" s="41" t="s">
        <v>6712</v>
      </c>
      <c r="I11850" s="42" t="s">
        <v>85</v>
      </c>
      <c r="J11850" s="28">
        <f t="shared" si="1"/>
        <v>99</v>
      </c>
      <c r="K11850" s="7" t="str">
        <f t="shared" si="2"/>
        <v>ENG30-11715810-nlokvanj</v>
      </c>
      <c r="L11850" s="7" t="str">
        <f>ifna(VLOOKUP(K11850,'Лист1'!D:E,2,false))</f>
        <v/>
      </c>
      <c r="M11850" s="9"/>
      <c r="N11850" s="9"/>
      <c r="O11850" s="9"/>
      <c r="P11850" s="9"/>
      <c r="Q11850" s="9"/>
      <c r="R11850" s="9"/>
    </row>
    <row r="11851" ht="15.75" customHeight="1">
      <c r="A11851" s="14" t="s">
        <v>11</v>
      </c>
      <c r="B11851" s="14" t="s">
        <v>12</v>
      </c>
      <c r="C11851" s="40" t="s">
        <v>15435</v>
      </c>
      <c r="D11851" s="14" t="s">
        <v>28442</v>
      </c>
      <c r="E11851" s="13" t="s">
        <v>28443</v>
      </c>
      <c r="F11851" s="14" t="s">
        <v>15435</v>
      </c>
      <c r="G11851" s="14" t="s">
        <v>6972</v>
      </c>
      <c r="H11851" s="41" t="s">
        <v>6712</v>
      </c>
      <c r="I11851" s="42" t="s">
        <v>85</v>
      </c>
      <c r="J11851" s="60">
        <f t="shared" si="1"/>
        <v>67</v>
      </c>
      <c r="K11851" s="7" t="str">
        <f t="shared" si="2"/>
        <v>ENG30-11877473-nrepa</v>
      </c>
      <c r="L11851" s="7" t="str">
        <f>ifna(VLOOKUP(K11851,'Лист1'!D:E,2,false))</f>
        <v/>
      </c>
      <c r="M11851" s="9"/>
      <c r="N11851" s="9"/>
      <c r="O11851" s="9"/>
      <c r="P11851" s="9"/>
      <c r="Q11851" s="9"/>
      <c r="R11851" s="9"/>
    </row>
    <row r="11852" ht="15.75" customHeight="1">
      <c r="A11852" s="14" t="s">
        <v>11</v>
      </c>
      <c r="B11852" s="14" t="s">
        <v>12</v>
      </c>
      <c r="C11852" s="40" t="s">
        <v>28428</v>
      </c>
      <c r="D11852" s="14" t="s">
        <v>28444</v>
      </c>
      <c r="E11852" s="13" t="s">
        <v>28445</v>
      </c>
      <c r="F11852" s="14" t="s">
        <v>28446</v>
      </c>
      <c r="G11852" s="14" t="s">
        <v>7020</v>
      </c>
      <c r="H11852" s="41" t="s">
        <v>6712</v>
      </c>
      <c r="I11852" s="42" t="s">
        <v>85</v>
      </c>
      <c r="J11852" s="27">
        <f t="shared" si="1"/>
        <v>79</v>
      </c>
      <c r="K11852" s="7" t="str">
        <f t="shared" si="2"/>
        <v>ENG30-12036226-nseme</v>
      </c>
      <c r="L11852" s="7" t="str">
        <f>ifna(VLOOKUP(K11852,'Лист1'!D:E,2,false))</f>
        <v/>
      </c>
      <c r="M11852" s="9"/>
      <c r="N11852" s="9"/>
      <c r="O11852" s="9"/>
      <c r="P11852" s="9"/>
      <c r="Q11852" s="9"/>
      <c r="R11852" s="9"/>
    </row>
    <row r="11853" ht="15.75" customHeight="1">
      <c r="A11853" s="14" t="s">
        <v>11</v>
      </c>
      <c r="B11853" s="14" t="s">
        <v>12</v>
      </c>
      <c r="C11853" s="40" t="s">
        <v>25843</v>
      </c>
      <c r="D11853" s="14" t="s">
        <v>28447</v>
      </c>
      <c r="E11853" s="13" t="s">
        <v>28448</v>
      </c>
      <c r="F11853" s="14" t="s">
        <v>25846</v>
      </c>
      <c r="G11853" s="14" t="s">
        <v>6972</v>
      </c>
      <c r="H11853" s="41" t="s">
        <v>6712</v>
      </c>
      <c r="I11853" s="42" t="s">
        <v>85</v>
      </c>
      <c r="J11853" s="47">
        <f t="shared" si="1"/>
        <v>110</v>
      </c>
      <c r="K11853" s="7" t="str">
        <f t="shared" si="2"/>
        <v>ENG30-12125890-npirinač</v>
      </c>
      <c r="L11853" s="7" t="str">
        <f>ifna(VLOOKUP(K11853,'Лист1'!D:E,2,false))</f>
        <v/>
      </c>
      <c r="M11853" s="9"/>
      <c r="N11853" s="9"/>
      <c r="O11853" s="9"/>
      <c r="P11853" s="9"/>
      <c r="Q11853" s="9"/>
      <c r="R11853" s="9"/>
    </row>
    <row r="11854" ht="15.75" customHeight="1">
      <c r="A11854" s="14" t="s">
        <v>11</v>
      </c>
      <c r="B11854" s="14" t="s">
        <v>12</v>
      </c>
      <c r="C11854" s="40" t="s">
        <v>25843</v>
      </c>
      <c r="D11854" s="14" t="s">
        <v>28449</v>
      </c>
      <c r="E11854" s="13" t="s">
        <v>28450</v>
      </c>
      <c r="F11854" s="14" t="s">
        <v>28451</v>
      </c>
      <c r="G11854" s="14" t="s">
        <v>6972</v>
      </c>
      <c r="H11854" s="41" t="s">
        <v>6712</v>
      </c>
      <c r="I11854" s="42" t="s">
        <v>85</v>
      </c>
      <c r="J11854" s="38">
        <f t="shared" si="1"/>
        <v>50</v>
      </c>
      <c r="K11854" s="7" t="str">
        <f t="shared" si="2"/>
        <v>ENG30-12126084-npirinač</v>
      </c>
      <c r="L11854" s="7" t="str">
        <f>ifna(VLOOKUP(K11854,'Лист1'!D:E,2,false))</f>
        <v/>
      </c>
      <c r="M11854" s="9"/>
      <c r="N11854" s="9"/>
      <c r="O11854" s="9"/>
      <c r="P11854" s="9"/>
      <c r="Q11854" s="9"/>
      <c r="R11854" s="9"/>
    </row>
    <row r="11855" ht="15.75" customHeight="1">
      <c r="A11855" s="14" t="s">
        <v>11</v>
      </c>
      <c r="B11855" s="14" t="s">
        <v>12</v>
      </c>
      <c r="C11855" s="40" t="s">
        <v>16195</v>
      </c>
      <c r="D11855" s="14" t="s">
        <v>28452</v>
      </c>
      <c r="E11855" s="13" t="s">
        <v>28453</v>
      </c>
      <c r="F11855" s="14" t="s">
        <v>28454</v>
      </c>
      <c r="G11855" s="14" t="s">
        <v>6972</v>
      </c>
      <c r="H11855" s="41" t="s">
        <v>6712</v>
      </c>
      <c r="I11855" s="42" t="s">
        <v>85</v>
      </c>
      <c r="J11855" s="59">
        <f t="shared" si="1"/>
        <v>83</v>
      </c>
      <c r="K11855" s="7" t="str">
        <f t="shared" si="2"/>
        <v>ENG30-12141495-nžitarica</v>
      </c>
      <c r="L11855" s="7" t="str">
        <f>ifna(VLOOKUP(K11855,'Лист1'!D:E,2,false))</f>
        <v/>
      </c>
      <c r="M11855" s="9"/>
      <c r="N11855" s="9"/>
      <c r="O11855" s="9"/>
      <c r="P11855" s="9"/>
      <c r="Q11855" s="9"/>
      <c r="R11855" s="9"/>
    </row>
    <row r="11856" ht="15.75" customHeight="1">
      <c r="A11856" s="14" t="s">
        <v>11</v>
      </c>
      <c r="B11856" s="14" t="s">
        <v>12</v>
      </c>
      <c r="C11856" s="40" t="s">
        <v>6739</v>
      </c>
      <c r="D11856" s="14" t="s">
        <v>28455</v>
      </c>
      <c r="E11856" s="13" t="s">
        <v>28456</v>
      </c>
      <c r="F11856" s="14" t="s">
        <v>28457</v>
      </c>
      <c r="G11856" s="14" t="s">
        <v>6972</v>
      </c>
      <c r="H11856" s="41" t="s">
        <v>6712</v>
      </c>
      <c r="I11856" s="42" t="s">
        <v>85</v>
      </c>
      <c r="J11856" s="61">
        <f t="shared" si="1"/>
        <v>82</v>
      </c>
      <c r="K11856" s="7" t="str">
        <f t="shared" si="2"/>
        <v>ENG30-12142085-nžito</v>
      </c>
      <c r="L11856" s="7" t="str">
        <f>ifna(VLOOKUP(K11856,'Лист1'!D:E,2,false))</f>
        <v/>
      </c>
      <c r="M11856" s="9"/>
      <c r="N11856" s="9"/>
      <c r="O11856" s="9"/>
      <c r="P11856" s="9"/>
      <c r="Q11856" s="9"/>
      <c r="R11856" s="9"/>
    </row>
    <row r="11857" ht="15.75" customHeight="1">
      <c r="A11857" s="14" t="s">
        <v>11</v>
      </c>
      <c r="B11857" s="14" t="s">
        <v>12</v>
      </c>
      <c r="C11857" s="40" t="s">
        <v>25807</v>
      </c>
      <c r="D11857" s="14" t="s">
        <v>28458</v>
      </c>
      <c r="E11857" s="13" t="s">
        <v>28459</v>
      </c>
      <c r="F11857" s="14" t="s">
        <v>25807</v>
      </c>
      <c r="G11857" s="14" t="s">
        <v>7020</v>
      </c>
      <c r="H11857" s="41" t="s">
        <v>6712</v>
      </c>
      <c r="I11857" s="42" t="s">
        <v>85</v>
      </c>
      <c r="J11857" s="51">
        <f t="shared" si="1"/>
        <v>60</v>
      </c>
      <c r="K11857" s="7" t="str">
        <f t="shared" si="2"/>
        <v>ENG30-12156819-nzrno</v>
      </c>
      <c r="L11857" s="7" t="str">
        <f>ifna(VLOOKUP(K11857,'Лист1'!D:E,2,false))</f>
        <v/>
      </c>
      <c r="M11857" s="9"/>
      <c r="N11857" s="9"/>
      <c r="O11857" s="9"/>
      <c r="P11857" s="9"/>
      <c r="Q11857" s="9"/>
      <c r="R11857" s="9"/>
    </row>
    <row r="11858" ht="15.75" customHeight="1">
      <c r="A11858" s="14" t="s">
        <v>11</v>
      </c>
      <c r="B11858" s="14" t="s">
        <v>12</v>
      </c>
      <c r="C11858" s="40" t="s">
        <v>25804</v>
      </c>
      <c r="D11858" s="14" t="s">
        <v>28460</v>
      </c>
      <c r="E11858" s="13" t="s">
        <v>28461</v>
      </c>
      <c r="F11858" s="14" t="s">
        <v>25804</v>
      </c>
      <c r="G11858" s="14" t="s">
        <v>6972</v>
      </c>
      <c r="H11858" s="41" t="s">
        <v>6712</v>
      </c>
      <c r="I11858" s="42" t="s">
        <v>85</v>
      </c>
      <c r="J11858" s="61">
        <f t="shared" si="1"/>
        <v>90</v>
      </c>
      <c r="K11858" s="7" t="str">
        <f t="shared" si="2"/>
        <v>ENG30-12212361-npovrće</v>
      </c>
      <c r="L11858" s="7" t="str">
        <f>ifna(VLOOKUP(K11858,'Лист1'!D:E,2,false))</f>
        <v/>
      </c>
      <c r="M11858" s="9"/>
      <c r="N11858" s="9"/>
      <c r="O11858" s="9"/>
      <c r="P11858" s="9"/>
      <c r="Q11858" s="9"/>
      <c r="R11858" s="9"/>
    </row>
    <row r="11859" ht="15.75" customHeight="1">
      <c r="A11859" s="14" t="s">
        <v>11</v>
      </c>
      <c r="B11859" s="14" t="s">
        <v>12</v>
      </c>
      <c r="C11859" s="40" t="s">
        <v>28462</v>
      </c>
      <c r="D11859" s="14" t="s">
        <v>28463</v>
      </c>
      <c r="E11859" s="13" t="s">
        <v>28464</v>
      </c>
      <c r="F11859" s="14" t="s">
        <v>28465</v>
      </c>
      <c r="G11859" s="14" t="s">
        <v>6972</v>
      </c>
      <c r="H11859" s="41" t="s">
        <v>6712</v>
      </c>
      <c r="I11859" s="42" t="s">
        <v>85</v>
      </c>
      <c r="J11859" s="51">
        <f t="shared" si="1"/>
        <v>45</v>
      </c>
      <c r="K11859" s="7" t="str">
        <f t="shared" si="2"/>
        <v>ENG30-12268246-nhrast</v>
      </c>
      <c r="L11859" s="7" t="str">
        <f>ifna(VLOOKUP(K11859,'Лист1'!D:E,2,false))</f>
        <v/>
      </c>
      <c r="M11859" s="9"/>
      <c r="N11859" s="9"/>
      <c r="O11859" s="9"/>
      <c r="P11859" s="9"/>
      <c r="Q11859" s="9"/>
      <c r="R11859" s="9"/>
    </row>
    <row r="11860" ht="15.75" customHeight="1">
      <c r="A11860" s="14" t="s">
        <v>11</v>
      </c>
      <c r="B11860" s="14" t="s">
        <v>12</v>
      </c>
      <c r="C11860" s="40" t="s">
        <v>25822</v>
      </c>
      <c r="D11860" s="14" t="s">
        <v>28466</v>
      </c>
      <c r="E11860" s="13" t="s">
        <v>28467</v>
      </c>
      <c r="F11860" s="14" t="s">
        <v>25822</v>
      </c>
      <c r="G11860" s="14" t="s">
        <v>6972</v>
      </c>
      <c r="H11860" s="41" t="s">
        <v>6712</v>
      </c>
      <c r="I11860" s="42" t="s">
        <v>85</v>
      </c>
      <c r="J11860" s="22">
        <f t="shared" si="1"/>
        <v>42</v>
      </c>
      <c r="K11860" s="7" t="str">
        <f t="shared" si="2"/>
        <v>ENG30-12300840-nmaslina</v>
      </c>
      <c r="L11860" s="7" t="str">
        <f>ifna(VLOOKUP(K11860,'Лист1'!D:E,2,false))</f>
        <v/>
      </c>
      <c r="M11860" s="9"/>
      <c r="N11860" s="9"/>
      <c r="O11860" s="9"/>
      <c r="P11860" s="9"/>
      <c r="Q11860" s="9"/>
      <c r="R11860" s="9"/>
    </row>
    <row r="11861" ht="15.75" customHeight="1">
      <c r="A11861" s="14" t="s">
        <v>11</v>
      </c>
      <c r="B11861" s="14" t="s">
        <v>12</v>
      </c>
      <c r="C11861" s="40" t="s">
        <v>25822</v>
      </c>
      <c r="D11861" s="14" t="s">
        <v>28468</v>
      </c>
      <c r="E11861" s="13" t="s">
        <v>28469</v>
      </c>
      <c r="F11861" s="14" t="s">
        <v>28470</v>
      </c>
      <c r="G11861" s="14" t="s">
        <v>6972</v>
      </c>
      <c r="H11861" s="41" t="s">
        <v>6712</v>
      </c>
      <c r="I11861" s="42" t="s">
        <v>85</v>
      </c>
      <c r="J11861" s="61">
        <f t="shared" si="1"/>
        <v>92</v>
      </c>
      <c r="K11861" s="7" t="str">
        <f t="shared" si="2"/>
        <v>ENG30-12301180-nmaslina</v>
      </c>
      <c r="L11861" s="7" t="str">
        <f>ifna(VLOOKUP(K11861,'Лист1'!D:E,2,false))</f>
        <v/>
      </c>
      <c r="M11861" s="9"/>
      <c r="N11861" s="9"/>
      <c r="O11861" s="9"/>
      <c r="P11861" s="9"/>
      <c r="Q11861" s="9"/>
      <c r="R11861" s="9"/>
    </row>
    <row r="11862" ht="15.75" customHeight="1">
      <c r="A11862" s="14" t="s">
        <v>11</v>
      </c>
      <c r="B11862" s="14" t="s">
        <v>12</v>
      </c>
      <c r="C11862" s="40" t="s">
        <v>25822</v>
      </c>
      <c r="D11862" s="14" t="s">
        <v>28471</v>
      </c>
      <c r="E11862" s="13" t="s">
        <v>28472</v>
      </c>
      <c r="F11862" s="14" t="s">
        <v>25822</v>
      </c>
      <c r="G11862" s="14" t="s">
        <v>7020</v>
      </c>
      <c r="H11862" s="41" t="s">
        <v>6712</v>
      </c>
      <c r="I11862" s="42" t="s">
        <v>85</v>
      </c>
      <c r="J11862" s="54">
        <f t="shared" si="1"/>
        <v>81</v>
      </c>
      <c r="K11862" s="7" t="str">
        <f t="shared" si="2"/>
        <v>ENG30-12301445-nmaslina</v>
      </c>
      <c r="L11862" s="7" t="str">
        <f>ifna(VLOOKUP(K11862,'Лист1'!D:E,2,false))</f>
        <v/>
      </c>
      <c r="M11862" s="9"/>
      <c r="N11862" s="9"/>
      <c r="O11862" s="9"/>
      <c r="P11862" s="9"/>
      <c r="Q11862" s="9"/>
      <c r="R11862" s="9"/>
    </row>
    <row r="11863" ht="15.75" customHeight="1">
      <c r="A11863" s="14" t="s">
        <v>11</v>
      </c>
      <c r="B11863" s="14" t="s">
        <v>12</v>
      </c>
      <c r="C11863" s="40" t="s">
        <v>28473</v>
      </c>
      <c r="D11863" s="14" t="s">
        <v>28474</v>
      </c>
      <c r="E11863" s="13" t="s">
        <v>28475</v>
      </c>
      <c r="F11863" s="14" t="s">
        <v>28476</v>
      </c>
      <c r="G11863" s="14" t="s">
        <v>6815</v>
      </c>
      <c r="H11863" s="41" t="s">
        <v>6712</v>
      </c>
      <c r="I11863" s="42" t="s">
        <v>85</v>
      </c>
      <c r="J11863" s="27">
        <f t="shared" si="1"/>
        <v>64</v>
      </c>
      <c r="K11863" s="7" t="str">
        <f t="shared" si="2"/>
        <v>ENG30-12372932-ncarica</v>
      </c>
      <c r="L11863" s="7" t="str">
        <f>ifna(VLOOKUP(K11863,'Лист1'!D:E,2,false))</f>
        <v>briši</v>
      </c>
      <c r="M11863" s="9"/>
      <c r="N11863" s="9"/>
      <c r="O11863" s="9"/>
      <c r="P11863" s="9"/>
      <c r="Q11863" s="9"/>
      <c r="R11863" s="9"/>
    </row>
    <row r="11864" ht="15.75" customHeight="1">
      <c r="A11864" s="14" t="s">
        <v>11</v>
      </c>
      <c r="B11864" s="14" t="s">
        <v>12</v>
      </c>
      <c r="C11864" s="40" t="s">
        <v>25816</v>
      </c>
      <c r="D11864" s="14" t="s">
        <v>28477</v>
      </c>
      <c r="E11864" s="13" t="s">
        <v>28478</v>
      </c>
      <c r="F11864" s="14" t="s">
        <v>25816</v>
      </c>
      <c r="G11864" s="14" t="s">
        <v>6972</v>
      </c>
      <c r="H11864" s="41" t="s">
        <v>6712</v>
      </c>
      <c r="I11864" s="42" t="s">
        <v>85</v>
      </c>
      <c r="J11864" s="48">
        <f t="shared" si="1"/>
        <v>62</v>
      </c>
      <c r="K11864" s="7" t="str">
        <f t="shared" si="2"/>
        <v>ENG30-12633638-njabuka</v>
      </c>
      <c r="L11864" s="7" t="str">
        <f>ifna(VLOOKUP(K11864,'Лист1'!D:E,2,false))</f>
        <v/>
      </c>
      <c r="M11864" s="9"/>
      <c r="N11864" s="9"/>
      <c r="O11864" s="9"/>
      <c r="P11864" s="9"/>
      <c r="Q11864" s="9"/>
      <c r="R11864" s="9"/>
    </row>
    <row r="11865" ht="15.75" customHeight="1">
      <c r="A11865" s="14" t="s">
        <v>11</v>
      </c>
      <c r="B11865" s="14" t="s">
        <v>12</v>
      </c>
      <c r="C11865" s="40" t="s">
        <v>25816</v>
      </c>
      <c r="D11865" s="14" t="s">
        <v>28479</v>
      </c>
      <c r="E11865" s="13" t="s">
        <v>28480</v>
      </c>
      <c r="F11865" s="14" t="s">
        <v>28481</v>
      </c>
      <c r="G11865" s="14" t="s">
        <v>6972</v>
      </c>
      <c r="H11865" s="41" t="s">
        <v>6712</v>
      </c>
      <c r="I11865" s="42" t="s">
        <v>85</v>
      </c>
      <c r="J11865" s="102">
        <f t="shared" si="1"/>
        <v>89</v>
      </c>
      <c r="K11865" s="7" t="str">
        <f t="shared" si="2"/>
        <v>ENG30-12633994-njabuka</v>
      </c>
      <c r="L11865" s="7" t="str">
        <f>ifna(VLOOKUP(K11865,'Лист1'!D:E,2,false))</f>
        <v/>
      </c>
      <c r="M11865" s="9"/>
      <c r="N11865" s="9"/>
      <c r="O11865" s="9"/>
      <c r="P11865" s="9"/>
      <c r="Q11865" s="9"/>
      <c r="R11865" s="9"/>
    </row>
    <row r="11866" ht="15.75" customHeight="1">
      <c r="A11866" s="14" t="s">
        <v>11</v>
      </c>
      <c r="B11866" s="14" t="s">
        <v>12</v>
      </c>
      <c r="C11866" s="40" t="s">
        <v>25825</v>
      </c>
      <c r="D11866" s="14" t="s">
        <v>28482</v>
      </c>
      <c r="E11866" s="13" t="s">
        <v>28483</v>
      </c>
      <c r="F11866" s="14" t="s">
        <v>28484</v>
      </c>
      <c r="G11866" s="14" t="s">
        <v>6972</v>
      </c>
      <c r="H11866" s="41" t="s">
        <v>6712</v>
      </c>
      <c r="I11866" s="42" t="s">
        <v>85</v>
      </c>
      <c r="J11866" s="27">
        <f t="shared" si="1"/>
        <v>103</v>
      </c>
      <c r="K11866" s="7" t="str">
        <f t="shared" si="2"/>
        <v>ENG30-12651611-nkruška</v>
      </c>
      <c r="L11866" s="7" t="str">
        <f>ifna(VLOOKUP(K11866,'Лист1'!D:E,2,false))</f>
        <v/>
      </c>
      <c r="M11866" s="9"/>
      <c r="N11866" s="9"/>
      <c r="O11866" s="9"/>
      <c r="P11866" s="9"/>
      <c r="Q11866" s="9"/>
      <c r="R11866" s="9"/>
    </row>
    <row r="11867" ht="15.75" customHeight="1">
      <c r="A11867" s="14" t="s">
        <v>11</v>
      </c>
      <c r="B11867" s="14" t="s">
        <v>12</v>
      </c>
      <c r="C11867" s="40" t="s">
        <v>25869</v>
      </c>
      <c r="D11867" s="14" t="s">
        <v>28485</v>
      </c>
      <c r="E11867" s="13" t="s">
        <v>28486</v>
      </c>
      <c r="F11867" s="14" t="s">
        <v>28487</v>
      </c>
      <c r="G11867" s="14" t="s">
        <v>6972</v>
      </c>
      <c r="H11867" s="41" t="s">
        <v>6712</v>
      </c>
      <c r="I11867" s="42" t="s">
        <v>85</v>
      </c>
      <c r="J11867" s="60">
        <f t="shared" si="1"/>
        <v>85</v>
      </c>
      <c r="K11867" s="7" t="str">
        <f t="shared" si="2"/>
        <v>ENG30-12662772-nkafa</v>
      </c>
      <c r="L11867" s="7" t="str">
        <f>ifna(VLOOKUP(K11867,'Лист1'!D:E,2,false))</f>
        <v/>
      </c>
      <c r="M11867" s="9"/>
      <c r="N11867" s="9"/>
      <c r="O11867" s="9"/>
      <c r="P11867" s="9"/>
      <c r="Q11867" s="9"/>
      <c r="R11867" s="9"/>
    </row>
    <row r="11868" ht="15.75" customHeight="1">
      <c r="A11868" s="14" t="s">
        <v>11</v>
      </c>
      <c r="B11868" s="14" t="s">
        <v>12</v>
      </c>
      <c r="C11868" s="40" t="s">
        <v>28488</v>
      </c>
      <c r="D11868" s="14" t="s">
        <v>28489</v>
      </c>
      <c r="E11868" s="13" t="s">
        <v>28490</v>
      </c>
      <c r="F11868" s="14" t="s">
        <v>28491</v>
      </c>
      <c r="G11868" s="14" t="s">
        <v>6815</v>
      </c>
      <c r="H11868" s="41" t="s">
        <v>6712</v>
      </c>
      <c r="I11868" s="42" t="s">
        <v>85</v>
      </c>
      <c r="J11868" s="99">
        <f t="shared" si="1"/>
        <v>59</v>
      </c>
      <c r="K11868" s="7" t="str">
        <f t="shared" si="2"/>
        <v>ENG30-12707040-nruta</v>
      </c>
      <c r="L11868" s="7" t="str">
        <f>ifna(VLOOKUP(K11868,'Лист1'!D:E,2,false))</f>
        <v>briši</v>
      </c>
      <c r="M11868" s="9"/>
      <c r="N11868" s="9"/>
      <c r="O11868" s="9"/>
      <c r="P11868" s="9"/>
      <c r="Q11868" s="9"/>
      <c r="R11868" s="9"/>
    </row>
    <row r="11869" ht="15.75" customHeight="1">
      <c r="A11869" s="14" t="s">
        <v>11</v>
      </c>
      <c r="B11869" s="14" t="s">
        <v>12</v>
      </c>
      <c r="C11869" s="40" t="s">
        <v>28488</v>
      </c>
      <c r="D11869" s="14" t="s">
        <v>28492</v>
      </c>
      <c r="E11869" s="13" t="s">
        <v>28493</v>
      </c>
      <c r="F11869" s="14" t="s">
        <v>28494</v>
      </c>
      <c r="G11869" s="14" t="s">
        <v>6972</v>
      </c>
      <c r="H11869" s="41" t="s">
        <v>6712</v>
      </c>
      <c r="I11869" s="42" t="s">
        <v>85</v>
      </c>
      <c r="J11869" s="79">
        <f t="shared" si="1"/>
        <v>91</v>
      </c>
      <c r="K11869" s="7" t="str">
        <f t="shared" si="2"/>
        <v>ENG30-12707199-nruta</v>
      </c>
      <c r="L11869" s="7" t="str">
        <f>ifna(VLOOKUP(K11869,'Лист1'!D:E,2,false))</f>
        <v/>
      </c>
      <c r="M11869" s="9"/>
      <c r="N11869" s="9"/>
      <c r="O11869" s="9"/>
      <c r="P11869" s="9"/>
      <c r="Q11869" s="9"/>
      <c r="R11869" s="9"/>
    </row>
    <row r="11870" ht="15.75" customHeight="1">
      <c r="A11870" s="14" t="s">
        <v>11</v>
      </c>
      <c r="B11870" s="14" t="s">
        <v>12</v>
      </c>
      <c r="C11870" s="40" t="s">
        <v>22248</v>
      </c>
      <c r="D11870" s="14" t="s">
        <v>28495</v>
      </c>
      <c r="E11870" s="13" t="s">
        <v>28496</v>
      </c>
      <c r="F11870" s="14" t="s">
        <v>22248</v>
      </c>
      <c r="G11870" s="14" t="s">
        <v>7004</v>
      </c>
      <c r="H11870" s="41" t="s">
        <v>6712</v>
      </c>
      <c r="I11870" s="42" t="s">
        <v>85</v>
      </c>
      <c r="J11870" s="17">
        <f t="shared" si="1"/>
        <v>70</v>
      </c>
      <c r="K11870" s="7" t="str">
        <f t="shared" si="2"/>
        <v>ENG30-12734128-nindukcija</v>
      </c>
      <c r="L11870" s="7" t="str">
        <f>ifna(VLOOKUP(K11870,'Лист1'!D:E,2,false))</f>
        <v/>
      </c>
      <c r="M11870" s="9"/>
      <c r="N11870" s="9"/>
      <c r="O11870" s="9"/>
      <c r="P11870" s="9"/>
      <c r="Q11870" s="9"/>
      <c r="R11870" s="9"/>
    </row>
    <row r="11871" ht="15.75" customHeight="1">
      <c r="A11871" s="14" t="s">
        <v>11</v>
      </c>
      <c r="B11871" s="14" t="s">
        <v>12</v>
      </c>
      <c r="C11871" s="40" t="s">
        <v>28497</v>
      </c>
      <c r="D11871" s="14" t="s">
        <v>28498</v>
      </c>
      <c r="E11871" s="13" t="s">
        <v>28499</v>
      </c>
      <c r="F11871" s="14" t="s">
        <v>28500</v>
      </c>
      <c r="G11871" s="14" t="s">
        <v>6972</v>
      </c>
      <c r="H11871" s="41" t="s">
        <v>6712</v>
      </c>
      <c r="I11871" s="42" t="s">
        <v>85</v>
      </c>
      <c r="J11871" s="92">
        <f t="shared" si="1"/>
        <v>69</v>
      </c>
      <c r="K11871" s="7" t="str">
        <f t="shared" si="2"/>
        <v>ENG30-12774299-nbalata</v>
      </c>
      <c r="L11871" s="7" t="str">
        <f>ifna(VLOOKUP(K11871,'Лист1'!D:E,2,false))</f>
        <v/>
      </c>
      <c r="M11871" s="9"/>
      <c r="N11871" s="9"/>
      <c r="O11871" s="9"/>
      <c r="P11871" s="9"/>
      <c r="Q11871" s="9"/>
      <c r="R11871" s="9"/>
    </row>
    <row r="11872" ht="15.75" customHeight="1">
      <c r="A11872" s="14" t="s">
        <v>11</v>
      </c>
      <c r="B11872" s="14" t="s">
        <v>12</v>
      </c>
      <c r="C11872" s="40" t="s">
        <v>28497</v>
      </c>
      <c r="D11872" s="14" t="s">
        <v>28501</v>
      </c>
      <c r="E11872" s="13" t="s">
        <v>28502</v>
      </c>
      <c r="F11872" s="14" t="s">
        <v>28503</v>
      </c>
      <c r="G11872" s="14" t="s">
        <v>6955</v>
      </c>
      <c r="H11872" s="41" t="s">
        <v>6712</v>
      </c>
      <c r="I11872" s="42" t="s">
        <v>85</v>
      </c>
      <c r="J11872" s="133">
        <f t="shared" si="1"/>
        <v>83</v>
      </c>
      <c r="K11872" s="7" t="str">
        <f t="shared" si="2"/>
        <v>ENG30-12774496-nbalata</v>
      </c>
      <c r="L11872" s="7" t="str">
        <f>ifna(VLOOKUP(K11872,'Лист1'!D:E,2,false))</f>
        <v/>
      </c>
      <c r="M11872" s="9"/>
      <c r="N11872" s="9"/>
      <c r="O11872" s="9"/>
      <c r="P11872" s="9"/>
      <c r="Q11872" s="9"/>
      <c r="R11872" s="9"/>
    </row>
    <row r="11873" ht="15.75" customHeight="1">
      <c r="A11873" s="14" t="s">
        <v>11</v>
      </c>
      <c r="B11873" s="14" t="s">
        <v>12</v>
      </c>
      <c r="C11873" s="40" t="s">
        <v>28504</v>
      </c>
      <c r="D11873" s="14" t="s">
        <v>28505</v>
      </c>
      <c r="E11873" s="13" t="s">
        <v>28506</v>
      </c>
      <c r="F11873" s="14" t="s">
        <v>28507</v>
      </c>
      <c r="G11873" s="14" t="s">
        <v>6972</v>
      </c>
      <c r="H11873" s="41" t="s">
        <v>6712</v>
      </c>
      <c r="I11873" s="42" t="s">
        <v>85</v>
      </c>
      <c r="J11873" s="63">
        <f t="shared" si="1"/>
        <v>99</v>
      </c>
      <c r="K11873" s="7" t="str">
        <f t="shared" si="2"/>
        <v>ENG30-12992868-ngljiva</v>
      </c>
      <c r="L11873" s="7" t="str">
        <f>ifna(VLOOKUP(K11873,'Лист1'!D:E,2,false))</f>
        <v/>
      </c>
      <c r="M11873" s="9"/>
      <c r="N11873" s="9"/>
      <c r="O11873" s="9"/>
      <c r="P11873" s="9"/>
      <c r="Q11873" s="9"/>
      <c r="R11873" s="9"/>
    </row>
    <row r="11874" ht="15.75" customHeight="1">
      <c r="A11874" s="14" t="s">
        <v>11</v>
      </c>
      <c r="B11874" s="14" t="s">
        <v>12</v>
      </c>
      <c r="C11874" s="40" t="s">
        <v>28508</v>
      </c>
      <c r="D11874" s="14" t="s">
        <v>28509</v>
      </c>
      <c r="E11874" s="13" t="s">
        <v>28510</v>
      </c>
      <c r="F11874" s="14" t="s">
        <v>28511</v>
      </c>
      <c r="G11874" s="14" t="s">
        <v>7523</v>
      </c>
      <c r="H11874" s="41" t="s">
        <v>6712</v>
      </c>
      <c r="I11874" s="42" t="s">
        <v>85</v>
      </c>
      <c r="J11874" s="39">
        <f t="shared" si="1"/>
        <v>80</v>
      </c>
      <c r="K11874" s="7" t="str">
        <f t="shared" si="2"/>
        <v>ENG30-13008244-npreslikavanje</v>
      </c>
      <c r="L11874" s="7" t="str">
        <f>ifna(VLOOKUP(K11874,'Лист1'!D:E,2,false))</f>
        <v/>
      </c>
      <c r="M11874" s="9"/>
      <c r="N11874" s="9"/>
      <c r="O11874" s="9"/>
      <c r="P11874" s="9"/>
      <c r="Q11874" s="9"/>
      <c r="R11874" s="9"/>
    </row>
    <row r="11875" ht="15.75" customHeight="1">
      <c r="A11875" s="14" t="s">
        <v>11</v>
      </c>
      <c r="B11875" s="14" t="s">
        <v>12</v>
      </c>
      <c r="C11875" s="40" t="s">
        <v>21462</v>
      </c>
      <c r="D11875" s="14" t="s">
        <v>28512</v>
      </c>
      <c r="E11875" s="13" t="s">
        <v>28513</v>
      </c>
      <c r="F11875" s="14" t="s">
        <v>21462</v>
      </c>
      <c r="G11875" s="14" t="s">
        <v>6772</v>
      </c>
      <c r="H11875" s="41" t="s">
        <v>6712</v>
      </c>
      <c r="I11875" s="42" t="s">
        <v>85</v>
      </c>
      <c r="J11875" s="39">
        <f t="shared" si="1"/>
        <v>39</v>
      </c>
      <c r="K11875" s="7" t="str">
        <f t="shared" si="2"/>
        <v>ENG30-13030104-nmaterijal</v>
      </c>
      <c r="L11875" s="7" t="str">
        <f>ifna(VLOOKUP(K11875,'Лист1'!D:E,2,false))</f>
        <v/>
      </c>
      <c r="M11875" s="9"/>
      <c r="N11875" s="9"/>
      <c r="O11875" s="9"/>
      <c r="P11875" s="9"/>
      <c r="Q11875" s="9"/>
      <c r="R11875" s="9"/>
    </row>
    <row r="11876" ht="15.75" customHeight="1">
      <c r="A11876" s="14" t="s">
        <v>11</v>
      </c>
      <c r="B11876" s="14" t="s">
        <v>12</v>
      </c>
      <c r="C11876" s="40" t="s">
        <v>28514</v>
      </c>
      <c r="D11876" s="14" t="s">
        <v>28515</v>
      </c>
      <c r="E11876" s="13" t="s">
        <v>28516</v>
      </c>
      <c r="F11876" s="14" t="s">
        <v>28517</v>
      </c>
      <c r="G11876" s="14" t="s">
        <v>6972</v>
      </c>
      <c r="H11876" s="41" t="s">
        <v>6712</v>
      </c>
      <c r="I11876" s="42" t="s">
        <v>85</v>
      </c>
      <c r="J11876" s="43">
        <f t="shared" si="1"/>
        <v>96</v>
      </c>
      <c r="K11876" s="7" t="str">
        <f t="shared" si="2"/>
        <v>ENG30-13077033-nplesan</v>
      </c>
      <c r="L11876" s="7" t="str">
        <f>ifna(VLOOKUP(K11876,'Лист1'!D:E,2,false))</f>
        <v/>
      </c>
      <c r="M11876" s="9"/>
      <c r="N11876" s="9"/>
      <c r="O11876" s="9"/>
      <c r="P11876" s="9"/>
      <c r="Q11876" s="9"/>
      <c r="R11876" s="9"/>
    </row>
    <row r="11877" ht="15.75" customHeight="1">
      <c r="A11877" s="14" t="s">
        <v>11</v>
      </c>
      <c r="B11877" s="14" t="s">
        <v>12</v>
      </c>
      <c r="C11877" s="40" t="s">
        <v>28514</v>
      </c>
      <c r="D11877" s="14" t="s">
        <v>28518</v>
      </c>
      <c r="E11877" s="13" t="s">
        <v>28519</v>
      </c>
      <c r="F11877" s="14" t="s">
        <v>28514</v>
      </c>
      <c r="G11877" s="14" t="s">
        <v>6972</v>
      </c>
      <c r="H11877" s="41" t="s">
        <v>6712</v>
      </c>
      <c r="I11877" s="42" t="s">
        <v>85</v>
      </c>
      <c r="J11877" s="61">
        <f t="shared" si="1"/>
        <v>72</v>
      </c>
      <c r="K11877" s="7" t="str">
        <f t="shared" si="2"/>
        <v>ENG30-13077295-nplesan</v>
      </c>
      <c r="L11877" s="7" t="str">
        <f>ifna(VLOOKUP(K11877,'Лист1'!D:E,2,false))</f>
        <v/>
      </c>
      <c r="M11877" s="9"/>
      <c r="N11877" s="9"/>
      <c r="O11877" s="9"/>
      <c r="P11877" s="9"/>
      <c r="Q11877" s="9"/>
      <c r="R11877" s="9"/>
    </row>
    <row r="11878" ht="15.75" customHeight="1">
      <c r="A11878" s="14" t="s">
        <v>11</v>
      </c>
      <c r="B11878" s="14" t="s">
        <v>12</v>
      </c>
      <c r="C11878" s="40" t="s">
        <v>25770</v>
      </c>
      <c r="D11878" s="14" t="s">
        <v>28520</v>
      </c>
      <c r="E11878" s="13" t="s">
        <v>28521</v>
      </c>
      <c r="F11878" s="14" t="s">
        <v>28522</v>
      </c>
      <c r="G11878" s="14" t="s">
        <v>7954</v>
      </c>
      <c r="H11878" s="41" t="s">
        <v>6712</v>
      </c>
      <c r="I11878" s="42" t="s">
        <v>85</v>
      </c>
      <c r="J11878" s="27">
        <f t="shared" si="1"/>
        <v>22</v>
      </c>
      <c r="K11878" s="7" t="str">
        <f t="shared" si="2"/>
        <v>ENG30-13096035-nmeso</v>
      </c>
      <c r="L11878" s="7" t="str">
        <f>ifna(VLOOKUP(K11878,'Лист1'!D:E,2,false))</f>
        <v/>
      </c>
      <c r="M11878" s="9"/>
      <c r="N11878" s="9"/>
      <c r="O11878" s="9"/>
      <c r="P11878" s="9"/>
      <c r="Q11878" s="9"/>
      <c r="R11878" s="9"/>
    </row>
    <row r="11879" ht="15.75" customHeight="1">
      <c r="A11879" s="14" t="s">
        <v>11</v>
      </c>
      <c r="B11879" s="14" t="s">
        <v>12</v>
      </c>
      <c r="C11879" s="40" t="s">
        <v>28523</v>
      </c>
      <c r="D11879" s="14" t="s">
        <v>28524</v>
      </c>
      <c r="E11879" s="13" t="s">
        <v>28525</v>
      </c>
      <c r="F11879" s="14" t="s">
        <v>28523</v>
      </c>
      <c r="G11879" s="14" t="s">
        <v>6972</v>
      </c>
      <c r="H11879" s="41" t="s">
        <v>6712</v>
      </c>
      <c r="I11879" s="42" t="s">
        <v>85</v>
      </c>
      <c r="J11879" s="51">
        <f t="shared" si="1"/>
        <v>96</v>
      </c>
      <c r="K11879" s="7" t="str">
        <f t="shared" si="2"/>
        <v>ENG30-13104059-ndrvo</v>
      </c>
      <c r="L11879" s="7" t="str">
        <f>ifna(VLOOKUP(K11879,'Лист1'!D:E,2,false))</f>
        <v/>
      </c>
      <c r="M11879" s="9"/>
      <c r="N11879" s="9"/>
      <c r="O11879" s="9"/>
      <c r="P11879" s="9"/>
      <c r="Q11879" s="9"/>
      <c r="R11879" s="9"/>
    </row>
    <row r="11880" ht="15.75" customHeight="1">
      <c r="A11880" s="14" t="s">
        <v>11</v>
      </c>
      <c r="B11880" s="14" t="s">
        <v>12</v>
      </c>
      <c r="C11880" s="40" t="s">
        <v>22876</v>
      </c>
      <c r="D11880" s="14" t="s">
        <v>28526</v>
      </c>
      <c r="E11880" s="13" t="s">
        <v>28527</v>
      </c>
      <c r="F11880" s="14" t="s">
        <v>22876</v>
      </c>
      <c r="G11880" s="14" t="s">
        <v>6972</v>
      </c>
      <c r="H11880" s="41" t="s">
        <v>6712</v>
      </c>
      <c r="I11880" s="42" t="s">
        <v>85</v>
      </c>
      <c r="J11880" s="39">
        <f t="shared" si="1"/>
        <v>147</v>
      </c>
      <c r="K11880" s="7" t="str">
        <f t="shared" si="2"/>
        <v>ENG30-13125117-nkoren</v>
      </c>
      <c r="L11880" s="7" t="str">
        <f>ifna(VLOOKUP(K11880,'Лист1'!D:E,2,false))</f>
        <v/>
      </c>
      <c r="M11880" s="9"/>
      <c r="N11880" s="9"/>
      <c r="O11880" s="9"/>
      <c r="P11880" s="9"/>
      <c r="Q11880" s="9"/>
      <c r="R11880" s="9"/>
    </row>
    <row r="11881" ht="15.75" customHeight="1">
      <c r="A11881" s="14" t="s">
        <v>11</v>
      </c>
      <c r="B11881" s="14" t="s">
        <v>12</v>
      </c>
      <c r="C11881" s="40" t="s">
        <v>28528</v>
      </c>
      <c r="D11881" s="14" t="s">
        <v>28529</v>
      </c>
      <c r="E11881" s="13" t="s">
        <v>28530</v>
      </c>
      <c r="F11881" s="14" t="s">
        <v>28528</v>
      </c>
      <c r="G11881" s="14" t="s">
        <v>6972</v>
      </c>
      <c r="H11881" s="41" t="s">
        <v>6712</v>
      </c>
      <c r="I11881" s="42" t="s">
        <v>85</v>
      </c>
      <c r="J11881" s="38">
        <f t="shared" si="1"/>
        <v>54</v>
      </c>
      <c r="K11881" s="7" t="str">
        <f t="shared" si="2"/>
        <v>ENG30-13133438-nklas</v>
      </c>
      <c r="L11881" s="7" t="str">
        <f>ifna(VLOOKUP(K11881,'Лист1'!D:E,2,false))</f>
        <v/>
      </c>
      <c r="M11881" s="9"/>
      <c r="N11881" s="9"/>
      <c r="O11881" s="9"/>
      <c r="P11881" s="9"/>
      <c r="Q11881" s="9"/>
      <c r="R11881" s="9"/>
    </row>
    <row r="11882" ht="15.75" customHeight="1">
      <c r="A11882" s="14" t="s">
        <v>11</v>
      </c>
      <c r="B11882" s="14" t="s">
        <v>12</v>
      </c>
      <c r="C11882" s="40" t="s">
        <v>28528</v>
      </c>
      <c r="D11882" s="14" t="s">
        <v>28531</v>
      </c>
      <c r="E11882" s="13" t="s">
        <v>28532</v>
      </c>
      <c r="F11882" s="14" t="s">
        <v>28533</v>
      </c>
      <c r="G11882" s="14" t="s">
        <v>7020</v>
      </c>
      <c r="H11882" s="41" t="s">
        <v>6712</v>
      </c>
      <c r="I11882" s="42" t="s">
        <v>85</v>
      </c>
      <c r="J11882" s="33">
        <f t="shared" si="1"/>
        <v>46</v>
      </c>
      <c r="K11882" s="7" t="str">
        <f t="shared" si="2"/>
        <v>ENG30-13133613-nklas</v>
      </c>
      <c r="L11882" s="7" t="str">
        <f>ifna(VLOOKUP(K11882,'Лист1'!D:E,2,false))</f>
        <v/>
      </c>
      <c r="M11882" s="9"/>
      <c r="N11882" s="9"/>
      <c r="O11882" s="9"/>
      <c r="P11882" s="9"/>
      <c r="Q11882" s="9"/>
      <c r="R11882" s="9"/>
    </row>
    <row r="11883" ht="15.75" customHeight="1">
      <c r="A11883" s="14" t="s">
        <v>11</v>
      </c>
      <c r="B11883" s="14" t="s">
        <v>12</v>
      </c>
      <c r="C11883" s="40" t="s">
        <v>28428</v>
      </c>
      <c r="D11883" s="14" t="s">
        <v>28534</v>
      </c>
      <c r="E11883" s="13" t="s">
        <v>28535</v>
      </c>
      <c r="F11883" s="14" t="s">
        <v>28428</v>
      </c>
      <c r="G11883" s="14" t="s">
        <v>7020</v>
      </c>
      <c r="H11883" s="41" t="s">
        <v>6712</v>
      </c>
      <c r="I11883" s="42" t="s">
        <v>85</v>
      </c>
      <c r="J11883" s="25">
        <f t="shared" si="1"/>
        <v>16</v>
      </c>
      <c r="K11883" s="7" t="str">
        <f t="shared" si="2"/>
        <v>ENG30-13135832-nseme</v>
      </c>
      <c r="L11883" s="7" t="str">
        <f>ifna(VLOOKUP(K11883,'Лист1'!D:E,2,false))</f>
        <v/>
      </c>
      <c r="M11883" s="9"/>
      <c r="N11883" s="9"/>
      <c r="O11883" s="9"/>
      <c r="P11883" s="9"/>
      <c r="Q11883" s="9"/>
      <c r="R11883" s="9"/>
    </row>
    <row r="11884" ht="15.75" customHeight="1">
      <c r="A11884" s="14" t="s">
        <v>11</v>
      </c>
      <c r="B11884" s="14" t="s">
        <v>12</v>
      </c>
      <c r="C11884" s="40" t="s">
        <v>22427</v>
      </c>
      <c r="D11884" s="14" t="s">
        <v>28536</v>
      </c>
      <c r="E11884" s="13" t="s">
        <v>28537</v>
      </c>
      <c r="F11884" s="14" t="s">
        <v>22427</v>
      </c>
      <c r="G11884" s="14" t="s">
        <v>6972</v>
      </c>
      <c r="H11884" s="41" t="s">
        <v>6712</v>
      </c>
      <c r="I11884" s="42" t="s">
        <v>85</v>
      </c>
      <c r="J11884" s="39">
        <f t="shared" si="1"/>
        <v>86</v>
      </c>
      <c r="K11884" s="7" t="str">
        <f t="shared" si="2"/>
        <v>ENG30-13144794-nloza</v>
      </c>
      <c r="L11884" s="7" t="str">
        <f>ifna(VLOOKUP(K11884,'Лист1'!D:E,2,false))</f>
        <v/>
      </c>
      <c r="M11884" s="9"/>
      <c r="N11884" s="9"/>
      <c r="O11884" s="9"/>
      <c r="P11884" s="9"/>
      <c r="Q11884" s="9"/>
      <c r="R11884" s="9"/>
    </row>
    <row r="11885" ht="15.75" customHeight="1">
      <c r="A11885" s="14" t="s">
        <v>11</v>
      </c>
      <c r="B11885" s="14" t="s">
        <v>12</v>
      </c>
      <c r="C11885" s="40" t="s">
        <v>25819</v>
      </c>
      <c r="D11885" s="14" t="s">
        <v>28538</v>
      </c>
      <c r="E11885" s="13" t="s">
        <v>28539</v>
      </c>
      <c r="F11885" s="13" t="s">
        <v>28540</v>
      </c>
      <c r="G11885" s="14" t="s">
        <v>6972</v>
      </c>
      <c r="H11885" s="159" t="s">
        <v>6712</v>
      </c>
      <c r="I11885" s="116" t="s">
        <v>17</v>
      </c>
      <c r="J11885" s="39">
        <f t="shared" si="1"/>
        <v>85</v>
      </c>
      <c r="K11885" s="7" t="str">
        <f t="shared" si="2"/>
        <v>ENG30-13145444-nvinova loza</v>
      </c>
      <c r="L11885" s="7" t="str">
        <f>ifna(VLOOKUP(K11885,'Лист1'!D:E,2,false))</f>
        <v/>
      </c>
      <c r="M11885" s="9"/>
      <c r="N11885" s="9"/>
      <c r="O11885" s="9"/>
      <c r="P11885" s="9"/>
      <c r="Q11885" s="9"/>
      <c r="R11885" s="9"/>
    </row>
    <row r="11886" ht="15.75" customHeight="1">
      <c r="A11886" s="14" t="s">
        <v>11</v>
      </c>
      <c r="B11886" s="14" t="s">
        <v>12</v>
      </c>
      <c r="C11886" s="40" t="s">
        <v>21799</v>
      </c>
      <c r="D11886" s="14" t="s">
        <v>28541</v>
      </c>
      <c r="E11886" s="13" t="s">
        <v>28542</v>
      </c>
      <c r="F11886" s="14" t="s">
        <v>28543</v>
      </c>
      <c r="G11886" s="14" t="s">
        <v>6972</v>
      </c>
      <c r="H11886" s="41" t="s">
        <v>6712</v>
      </c>
      <c r="I11886" s="42" t="s">
        <v>85</v>
      </c>
      <c r="J11886" s="61">
        <f t="shared" si="1"/>
        <v>60</v>
      </c>
      <c r="K11886" s="7" t="str">
        <f t="shared" si="2"/>
        <v>ENG30-13152742-nlist</v>
      </c>
      <c r="L11886" s="7" t="str">
        <f>ifna(VLOOKUP(K11886,'Лист1'!D:E,2,false))</f>
        <v/>
      </c>
      <c r="M11886" s="9"/>
      <c r="N11886" s="9"/>
      <c r="O11886" s="9"/>
      <c r="P11886" s="9"/>
      <c r="Q11886" s="9"/>
      <c r="R11886" s="9"/>
    </row>
    <row r="11887" ht="15.75" customHeight="1">
      <c r="A11887" s="14" t="s">
        <v>11</v>
      </c>
      <c r="B11887" s="14" t="s">
        <v>12</v>
      </c>
      <c r="C11887" s="40" t="s">
        <v>19910</v>
      </c>
      <c r="D11887" s="14" t="s">
        <v>28544</v>
      </c>
      <c r="E11887" s="13" t="s">
        <v>28545</v>
      </c>
      <c r="F11887" s="14" t="s">
        <v>19910</v>
      </c>
      <c r="G11887" s="14" t="s">
        <v>6972</v>
      </c>
      <c r="H11887" s="41" t="s">
        <v>6712</v>
      </c>
      <c r="I11887" s="42" t="s">
        <v>85</v>
      </c>
      <c r="J11887" s="18">
        <f t="shared" si="1"/>
        <v>73</v>
      </c>
      <c r="K11887" s="7" t="str">
        <f t="shared" si="2"/>
        <v>ENG30-13163250-ngrana</v>
      </c>
      <c r="L11887" s="7" t="str">
        <f>ifna(VLOOKUP(K11887,'Лист1'!D:E,2,false))</f>
        <v/>
      </c>
      <c r="M11887" s="9"/>
      <c r="N11887" s="9"/>
      <c r="O11887" s="9"/>
      <c r="P11887" s="9"/>
      <c r="Q11887" s="9"/>
      <c r="R11887" s="9"/>
    </row>
    <row r="11888" ht="15.75" customHeight="1">
      <c r="A11888" s="14" t="s">
        <v>11</v>
      </c>
      <c r="B11888" s="14" t="s">
        <v>12</v>
      </c>
      <c r="C11888" s="40" t="s">
        <v>22949</v>
      </c>
      <c r="D11888" s="14" t="s">
        <v>28546</v>
      </c>
      <c r="E11888" s="13" t="s">
        <v>28547</v>
      </c>
      <c r="F11888" s="14" t="s">
        <v>28548</v>
      </c>
      <c r="G11888" s="14" t="s">
        <v>6972</v>
      </c>
      <c r="H11888" s="41" t="s">
        <v>6712</v>
      </c>
      <c r="I11888" s="42" t="s">
        <v>85</v>
      </c>
      <c r="J11888" s="80">
        <f t="shared" si="1"/>
        <v>57</v>
      </c>
      <c r="K11888" s="7" t="str">
        <f t="shared" si="2"/>
        <v>ENG30-13164583-nizdanak</v>
      </c>
      <c r="L11888" s="7" t="str">
        <f>ifna(VLOOKUP(K11888,'Лист1'!D:E,2,false))</f>
        <v/>
      </c>
      <c r="M11888" s="9"/>
      <c r="N11888" s="9"/>
      <c r="O11888" s="9"/>
      <c r="P11888" s="9"/>
      <c r="Q11888" s="9"/>
      <c r="R11888" s="9"/>
    </row>
    <row r="11889" ht="15.75" customHeight="1">
      <c r="A11889" s="14" t="s">
        <v>11</v>
      </c>
      <c r="B11889" s="14" t="s">
        <v>12</v>
      </c>
      <c r="C11889" s="40" t="s">
        <v>22949</v>
      </c>
      <c r="D11889" s="14" t="s">
        <v>28549</v>
      </c>
      <c r="E11889" s="13" t="s">
        <v>28550</v>
      </c>
      <c r="F11889" s="14" t="s">
        <v>22949</v>
      </c>
      <c r="G11889" s="14" t="s">
        <v>6972</v>
      </c>
      <c r="H11889" s="41" t="s">
        <v>6712</v>
      </c>
      <c r="I11889" s="42" t="s">
        <v>85</v>
      </c>
      <c r="J11889" s="48">
        <f t="shared" si="1"/>
        <v>12</v>
      </c>
      <c r="K11889" s="7" t="str">
        <f t="shared" si="2"/>
        <v>ENG30-13164763-nizdanak</v>
      </c>
      <c r="L11889" s="7" t="str">
        <f>ifna(VLOOKUP(K11889,'Лист1'!D:E,2,false))</f>
        <v/>
      </c>
      <c r="M11889" s="9"/>
      <c r="N11889" s="9"/>
      <c r="O11889" s="9"/>
      <c r="P11889" s="9"/>
      <c r="Q11889" s="9"/>
      <c r="R11889" s="9"/>
    </row>
    <row r="11890" ht="15.75" customHeight="1">
      <c r="A11890" s="14" t="s">
        <v>11</v>
      </c>
      <c r="B11890" s="14" t="s">
        <v>12</v>
      </c>
      <c r="C11890" s="40" t="s">
        <v>28551</v>
      </c>
      <c r="D11890" s="14" t="s">
        <v>28552</v>
      </c>
      <c r="E11890" s="13" t="s">
        <v>28553</v>
      </c>
      <c r="F11890" s="14" t="s">
        <v>28551</v>
      </c>
      <c r="G11890" s="14" t="s">
        <v>28554</v>
      </c>
      <c r="H11890" s="41" t="s">
        <v>6712</v>
      </c>
      <c r="I11890" s="42" t="s">
        <v>85</v>
      </c>
      <c r="J11890" s="45">
        <f t="shared" si="1"/>
        <v>103</v>
      </c>
      <c r="K11890" s="7" t="str">
        <f t="shared" si="2"/>
        <v>ENG30-13165815-nstablo</v>
      </c>
      <c r="L11890" s="7" t="str">
        <f>ifna(VLOOKUP(K11890,'Лист1'!D:E,2,false))</f>
        <v/>
      </c>
      <c r="M11890" s="9"/>
      <c r="N11890" s="9"/>
      <c r="O11890" s="9"/>
      <c r="P11890" s="9"/>
      <c r="Q11890" s="9"/>
      <c r="R11890" s="9"/>
    </row>
    <row r="11891" ht="15.75" customHeight="1">
      <c r="A11891" s="14" t="s">
        <v>11</v>
      </c>
      <c r="B11891" s="14" t="s">
        <v>12</v>
      </c>
      <c r="C11891" s="40" t="s">
        <v>7120</v>
      </c>
      <c r="D11891" s="14" t="s">
        <v>28555</v>
      </c>
      <c r="E11891" s="13" t="s">
        <v>28556</v>
      </c>
      <c r="F11891" s="14" t="s">
        <v>7120</v>
      </c>
      <c r="G11891" s="14" t="s">
        <v>6960</v>
      </c>
      <c r="H11891" s="41" t="s">
        <v>6712</v>
      </c>
      <c r="I11891" s="42" t="s">
        <v>85</v>
      </c>
      <c r="J11891" s="33">
        <f t="shared" si="1"/>
        <v>92</v>
      </c>
      <c r="K11891" s="7" t="str">
        <f t="shared" si="2"/>
        <v>ENG30-13240514-nvlasništvo</v>
      </c>
      <c r="L11891" s="7" t="str">
        <f>ifna(VLOOKUP(K11891,'Лист1'!D:E,2,false))</f>
        <v/>
      </c>
      <c r="M11891" s="9"/>
      <c r="N11891" s="9"/>
      <c r="O11891" s="9"/>
      <c r="P11891" s="9"/>
      <c r="Q11891" s="9"/>
      <c r="R11891" s="9"/>
    </row>
    <row r="11892" ht="15.75" customHeight="1">
      <c r="A11892" s="14" t="s">
        <v>11</v>
      </c>
      <c r="B11892" s="14" t="s">
        <v>12</v>
      </c>
      <c r="C11892" s="40" t="s">
        <v>28557</v>
      </c>
      <c r="D11892" s="14" t="s">
        <v>28558</v>
      </c>
      <c r="E11892" s="13" t="s">
        <v>28559</v>
      </c>
      <c r="F11892" s="14" t="s">
        <v>28557</v>
      </c>
      <c r="G11892" s="14" t="s">
        <v>6960</v>
      </c>
      <c r="H11892" s="41" t="s">
        <v>6712</v>
      </c>
      <c r="I11892" s="42" t="s">
        <v>85</v>
      </c>
      <c r="J11892" s="46">
        <f t="shared" si="1"/>
        <v>41</v>
      </c>
      <c r="K11892" s="7" t="str">
        <f t="shared" si="2"/>
        <v>ENG30-13246475-nnekretnina</v>
      </c>
      <c r="L11892" s="7" t="str">
        <f>ifna(VLOOKUP(K11892,'Лист1'!D:E,2,false))</f>
        <v/>
      </c>
      <c r="M11892" s="9"/>
      <c r="N11892" s="9"/>
      <c r="O11892" s="9"/>
      <c r="P11892" s="9"/>
      <c r="Q11892" s="9"/>
      <c r="R11892" s="9"/>
    </row>
    <row r="11893" ht="15.75" customHeight="1">
      <c r="A11893" s="14" t="s">
        <v>11</v>
      </c>
      <c r="B11893" s="14" t="s">
        <v>12</v>
      </c>
      <c r="C11893" s="40" t="s">
        <v>28560</v>
      </c>
      <c r="D11893" s="14" t="s">
        <v>28561</v>
      </c>
      <c r="E11893" s="13" t="s">
        <v>28562</v>
      </c>
      <c r="F11893" s="14" t="s">
        <v>28563</v>
      </c>
      <c r="G11893" s="14" t="s">
        <v>6960</v>
      </c>
      <c r="H11893" s="41" t="s">
        <v>6712</v>
      </c>
      <c r="I11893" s="42" t="s">
        <v>85</v>
      </c>
      <c r="J11893" s="22">
        <f t="shared" si="1"/>
        <v>47</v>
      </c>
      <c r="K11893" s="7" t="str">
        <f t="shared" si="2"/>
        <v>ENG30-13246662-nimanje</v>
      </c>
      <c r="L11893" s="7" t="str">
        <f>ifna(VLOOKUP(K11893,'Лист1'!D:E,2,false))</f>
        <v/>
      </c>
      <c r="M11893" s="9"/>
      <c r="N11893" s="9"/>
      <c r="O11893" s="9"/>
      <c r="P11893" s="9"/>
      <c r="Q11893" s="9"/>
      <c r="R11893" s="9"/>
    </row>
    <row r="11894" ht="15.75" customHeight="1">
      <c r="A11894" s="14" t="s">
        <v>11</v>
      </c>
      <c r="B11894" s="14" t="s">
        <v>12</v>
      </c>
      <c r="C11894" s="40" t="s">
        <v>26671</v>
      </c>
      <c r="D11894" s="14" t="s">
        <v>28564</v>
      </c>
      <c r="E11894" s="13" t="s">
        <v>28565</v>
      </c>
      <c r="F11894" s="14" t="s">
        <v>28566</v>
      </c>
      <c r="G11894" s="14" t="s">
        <v>6960</v>
      </c>
      <c r="H11894" s="41" t="s">
        <v>6712</v>
      </c>
      <c r="I11894" s="42" t="s">
        <v>85</v>
      </c>
      <c r="J11894" s="60">
        <f t="shared" si="1"/>
        <v>37</v>
      </c>
      <c r="K11894" s="7" t="str">
        <f t="shared" si="2"/>
        <v>ENG30-13250048-nzemlja</v>
      </c>
      <c r="L11894" s="7" t="str">
        <f>ifna(VLOOKUP(K11894,'Лист1'!D:E,2,false))</f>
        <v/>
      </c>
      <c r="M11894" s="9"/>
      <c r="N11894" s="9"/>
      <c r="O11894" s="9"/>
      <c r="P11894" s="9"/>
      <c r="Q11894" s="9"/>
      <c r="R11894" s="9"/>
    </row>
    <row r="11895" ht="15.75" customHeight="1">
      <c r="A11895" s="14" t="s">
        <v>11</v>
      </c>
      <c r="B11895" s="14" t="s">
        <v>12</v>
      </c>
      <c r="C11895" s="40" t="s">
        <v>26672</v>
      </c>
      <c r="D11895" s="14" t="s">
        <v>28564</v>
      </c>
      <c r="E11895" s="13" t="s">
        <v>28565</v>
      </c>
      <c r="F11895" s="14" t="s">
        <v>28566</v>
      </c>
      <c r="G11895" s="14" t="s">
        <v>6960</v>
      </c>
      <c r="H11895" s="41" t="s">
        <v>6712</v>
      </c>
      <c r="I11895" s="42" t="s">
        <v>85</v>
      </c>
      <c r="J11895" s="46">
        <f t="shared" si="1"/>
        <v>37</v>
      </c>
      <c r="K11895" s="7" t="str">
        <f t="shared" si="2"/>
        <v>ENG30-13250048-nzemljište</v>
      </c>
      <c r="L11895" s="7" t="str">
        <f>ifna(VLOOKUP(K11895,'Лист1'!D:E,2,false))</f>
        <v/>
      </c>
      <c r="M11895" s="9"/>
      <c r="N11895" s="9"/>
      <c r="O11895" s="9"/>
      <c r="P11895" s="9"/>
      <c r="Q11895" s="9"/>
      <c r="R11895" s="9"/>
    </row>
    <row r="11896" ht="15.75" customHeight="1">
      <c r="A11896" s="14" t="s">
        <v>11</v>
      </c>
      <c r="B11896" s="14" t="s">
        <v>12</v>
      </c>
      <c r="C11896" s="40" t="s">
        <v>22646</v>
      </c>
      <c r="D11896" s="14" t="s">
        <v>28567</v>
      </c>
      <c r="E11896" s="13" t="s">
        <v>28568</v>
      </c>
      <c r="F11896" s="14" t="s">
        <v>22646</v>
      </c>
      <c r="G11896" s="14" t="s">
        <v>6960</v>
      </c>
      <c r="H11896" s="41" t="s">
        <v>6712</v>
      </c>
      <c r="I11896" s="42" t="s">
        <v>85</v>
      </c>
      <c r="J11896" s="58">
        <f t="shared" si="1"/>
        <v>75</v>
      </c>
      <c r="K11896" s="7" t="str">
        <f t="shared" si="2"/>
        <v>ENG30-13250398-nbogatstvo</v>
      </c>
      <c r="L11896" s="7" t="str">
        <f>ifna(VLOOKUP(K11896,'Лист1'!D:E,2,false))</f>
        <v/>
      </c>
      <c r="M11896" s="9"/>
      <c r="N11896" s="9"/>
      <c r="O11896" s="9"/>
      <c r="P11896" s="9"/>
      <c r="Q11896" s="9"/>
      <c r="R11896" s="9"/>
    </row>
    <row r="11897" ht="15.75" customHeight="1">
      <c r="A11897" s="14" t="s">
        <v>11</v>
      </c>
      <c r="B11897" s="14" t="s">
        <v>12</v>
      </c>
      <c r="C11897" s="40" t="s">
        <v>28569</v>
      </c>
      <c r="D11897" s="14" t="s">
        <v>28570</v>
      </c>
      <c r="E11897" s="13" t="s">
        <v>28571</v>
      </c>
      <c r="F11897" s="14" t="s">
        <v>28572</v>
      </c>
      <c r="G11897" s="14" t="s">
        <v>6960</v>
      </c>
      <c r="H11897" s="41" t="s">
        <v>6712</v>
      </c>
      <c r="I11897" s="42" t="s">
        <v>85</v>
      </c>
      <c r="J11897" s="37">
        <f t="shared" si="1"/>
        <v>30</v>
      </c>
      <c r="K11897" s="7" t="str">
        <f t="shared" si="2"/>
        <v>ENG30-13250542-nnovac</v>
      </c>
      <c r="L11897" s="7" t="str">
        <f>ifna(VLOOKUP(K11897,'Лист1'!D:E,2,false))</f>
        <v/>
      </c>
      <c r="M11897" s="9"/>
      <c r="N11897" s="9"/>
      <c r="O11897" s="9"/>
      <c r="P11897" s="9"/>
      <c r="Q11897" s="9"/>
      <c r="R11897" s="9"/>
    </row>
    <row r="11898" ht="15.75" customHeight="1">
      <c r="A11898" s="14" t="s">
        <v>11</v>
      </c>
      <c r="B11898" s="14" t="s">
        <v>12</v>
      </c>
      <c r="C11898" s="40" t="s">
        <v>7641</v>
      </c>
      <c r="D11898" s="14" t="s">
        <v>28573</v>
      </c>
      <c r="E11898" s="13" t="s">
        <v>28574</v>
      </c>
      <c r="F11898" s="14" t="s">
        <v>7641</v>
      </c>
      <c r="G11898" s="14" t="s">
        <v>6772</v>
      </c>
      <c r="H11898" s="41" t="s">
        <v>6712</v>
      </c>
      <c r="I11898" s="42" t="s">
        <v>85</v>
      </c>
      <c r="J11898" s="50">
        <f t="shared" si="1"/>
        <v>23</v>
      </c>
      <c r="K11898" s="7" t="str">
        <f t="shared" si="2"/>
        <v>ENG30-13253612-nkupovina</v>
      </c>
      <c r="L11898" s="7" t="str">
        <f>ifna(VLOOKUP(K11898,'Лист1'!D:E,2,false))</f>
        <v/>
      </c>
      <c r="M11898" s="9"/>
      <c r="N11898" s="9"/>
      <c r="O11898" s="9"/>
      <c r="P11898" s="9"/>
      <c r="Q11898" s="9"/>
      <c r="R11898" s="9"/>
    </row>
    <row r="11899" ht="15.75" customHeight="1">
      <c r="A11899" s="14" t="s">
        <v>11</v>
      </c>
      <c r="B11899" s="14" t="s">
        <v>12</v>
      </c>
      <c r="C11899" s="40" t="s">
        <v>22758</v>
      </c>
      <c r="D11899" s="14" t="s">
        <v>28575</v>
      </c>
      <c r="E11899" s="13" t="s">
        <v>28576</v>
      </c>
      <c r="F11899" s="14" t="s">
        <v>22758</v>
      </c>
      <c r="G11899" s="14" t="s">
        <v>11104</v>
      </c>
      <c r="H11899" s="41" t="s">
        <v>6712</v>
      </c>
      <c r="I11899" s="42" t="s">
        <v>85</v>
      </c>
      <c r="J11899" s="61">
        <f t="shared" si="1"/>
        <v>94</v>
      </c>
      <c r="K11899" s="7" t="str">
        <f t="shared" si="2"/>
        <v>ENG30-13255145-nprihod</v>
      </c>
      <c r="L11899" s="7" t="str">
        <f>ifna(VLOOKUP(K11899,'Лист1'!D:E,2,false))</f>
        <v/>
      </c>
      <c r="M11899" s="9"/>
      <c r="N11899" s="9"/>
      <c r="O11899" s="9"/>
      <c r="P11899" s="9"/>
      <c r="Q11899" s="9"/>
      <c r="R11899" s="9"/>
    </row>
    <row r="11900" ht="15.75" customHeight="1">
      <c r="A11900" s="14" t="s">
        <v>11</v>
      </c>
      <c r="B11900" s="14" t="s">
        <v>12</v>
      </c>
      <c r="C11900" s="40" t="s">
        <v>28577</v>
      </c>
      <c r="D11900" s="14" t="s">
        <v>28578</v>
      </c>
      <c r="E11900" s="13" t="s">
        <v>28579</v>
      </c>
      <c r="F11900" s="14" t="s">
        <v>28580</v>
      </c>
      <c r="G11900" s="14" t="s">
        <v>11104</v>
      </c>
      <c r="H11900" s="41" t="s">
        <v>6712</v>
      </c>
      <c r="I11900" s="42" t="s">
        <v>85</v>
      </c>
      <c r="J11900" s="99">
        <f t="shared" si="1"/>
        <v>42</v>
      </c>
      <c r="K11900" s="7" t="str">
        <f t="shared" si="2"/>
        <v>ENG30-13256691-ndohodak</v>
      </c>
      <c r="L11900" s="7" t="str">
        <f>ifna(VLOOKUP(K11900,'Лист1'!D:E,2,false))</f>
        <v/>
      </c>
      <c r="M11900" s="9"/>
      <c r="N11900" s="9"/>
      <c r="O11900" s="9"/>
      <c r="P11900" s="9"/>
      <c r="Q11900" s="9"/>
      <c r="R11900" s="9"/>
    </row>
    <row r="11901" ht="15.75" customHeight="1">
      <c r="A11901" s="14" t="s">
        <v>11</v>
      </c>
      <c r="B11901" s="14" t="s">
        <v>12</v>
      </c>
      <c r="C11901" s="40" t="s">
        <v>22758</v>
      </c>
      <c r="D11901" s="14" t="s">
        <v>28578</v>
      </c>
      <c r="E11901" s="13" t="s">
        <v>28579</v>
      </c>
      <c r="F11901" s="14" t="s">
        <v>28580</v>
      </c>
      <c r="G11901" s="14" t="s">
        <v>11104</v>
      </c>
      <c r="H11901" s="41" t="s">
        <v>6712</v>
      </c>
      <c r="I11901" s="42" t="s">
        <v>85</v>
      </c>
      <c r="J11901" s="46">
        <f t="shared" si="1"/>
        <v>42</v>
      </c>
      <c r="K11901" s="7" t="str">
        <f t="shared" si="2"/>
        <v>ENG30-13256691-nprihod</v>
      </c>
      <c r="L11901" s="7" t="str">
        <f>ifna(VLOOKUP(K11901,'Лист1'!D:E,2,false))</f>
        <v/>
      </c>
      <c r="M11901" s="9"/>
      <c r="N11901" s="9"/>
      <c r="O11901" s="9"/>
      <c r="P11901" s="9"/>
      <c r="Q11901" s="9"/>
      <c r="R11901" s="9"/>
    </row>
    <row r="11902" ht="15.75" customHeight="1">
      <c r="A11902" s="14" t="s">
        <v>11</v>
      </c>
      <c r="B11902" s="14" t="s">
        <v>12</v>
      </c>
      <c r="C11902" s="40" t="s">
        <v>7736</v>
      </c>
      <c r="D11902" s="14" t="s">
        <v>28578</v>
      </c>
      <c r="E11902" s="13" t="s">
        <v>28579</v>
      </c>
      <c r="F11902" s="14" t="s">
        <v>28580</v>
      </c>
      <c r="G11902" s="14" t="s">
        <v>11104</v>
      </c>
      <c r="H11902" s="41" t="s">
        <v>6712</v>
      </c>
      <c r="I11902" s="42" t="s">
        <v>85</v>
      </c>
      <c r="J11902" s="25">
        <f t="shared" si="1"/>
        <v>42</v>
      </c>
      <c r="K11902" s="7" t="str">
        <f t="shared" si="2"/>
        <v>ENG30-13256691-nprimanje</v>
      </c>
      <c r="L11902" s="7" t="str">
        <f>ifna(VLOOKUP(K11902,'Лист1'!D:E,2,false))</f>
        <v/>
      </c>
      <c r="M11902" s="9"/>
      <c r="N11902" s="9"/>
      <c r="O11902" s="9"/>
      <c r="P11902" s="9"/>
      <c r="Q11902" s="9"/>
      <c r="R11902" s="9"/>
    </row>
    <row r="11903" ht="15.75" customHeight="1">
      <c r="A11903" s="14" t="s">
        <v>11</v>
      </c>
      <c r="B11903" s="14" t="s">
        <v>12</v>
      </c>
      <c r="C11903" s="40" t="s">
        <v>14315</v>
      </c>
      <c r="D11903" s="14" t="s">
        <v>28581</v>
      </c>
      <c r="E11903" s="13" t="s">
        <v>28582</v>
      </c>
      <c r="F11903" s="14" t="s">
        <v>28583</v>
      </c>
      <c r="G11903" s="14" t="s">
        <v>6772</v>
      </c>
      <c r="H11903" s="41" t="s">
        <v>6712</v>
      </c>
      <c r="I11903" s="42" t="s">
        <v>85</v>
      </c>
      <c r="J11903" s="31">
        <f t="shared" si="1"/>
        <v>63</v>
      </c>
      <c r="K11903" s="7" t="str">
        <f t="shared" si="2"/>
        <v>ENG30-13268146-nnagrada</v>
      </c>
      <c r="L11903" s="7" t="str">
        <f>ifna(VLOOKUP(K11903,'Лист1'!D:E,2,false))</f>
        <v/>
      </c>
      <c r="M11903" s="9"/>
      <c r="N11903" s="9"/>
      <c r="O11903" s="9"/>
      <c r="P11903" s="9"/>
      <c r="Q11903" s="9"/>
      <c r="R11903" s="9"/>
    </row>
    <row r="11904" ht="15.75" customHeight="1">
      <c r="A11904" s="14" t="s">
        <v>11</v>
      </c>
      <c r="B11904" s="14" t="s">
        <v>12</v>
      </c>
      <c r="C11904" s="40" t="s">
        <v>13571</v>
      </c>
      <c r="D11904" s="14" t="s">
        <v>28584</v>
      </c>
      <c r="E11904" s="13" t="s">
        <v>28585</v>
      </c>
      <c r="F11904" s="14" t="s">
        <v>28586</v>
      </c>
      <c r="G11904" s="14" t="s">
        <v>6772</v>
      </c>
      <c r="H11904" s="41" t="s">
        <v>6712</v>
      </c>
      <c r="I11904" s="42" t="s">
        <v>85</v>
      </c>
      <c r="J11904" s="22">
        <f t="shared" si="1"/>
        <v>82</v>
      </c>
      <c r="K11904" s="7" t="str">
        <f t="shared" si="2"/>
        <v>ENG30-13270038-ndonacija</v>
      </c>
      <c r="L11904" s="7" t="str">
        <f>ifna(VLOOKUP(K11904,'Лист1'!D:E,2,false))</f>
        <v/>
      </c>
      <c r="M11904" s="9"/>
      <c r="N11904" s="9"/>
      <c r="O11904" s="9"/>
      <c r="P11904" s="9"/>
      <c r="Q11904" s="9"/>
      <c r="R11904" s="9"/>
    </row>
    <row r="11905" ht="15.75" customHeight="1">
      <c r="A11905" s="14" t="s">
        <v>11</v>
      </c>
      <c r="B11905" s="14" t="s">
        <v>12</v>
      </c>
      <c r="C11905" s="40" t="s">
        <v>28587</v>
      </c>
      <c r="D11905" s="14" t="s">
        <v>28584</v>
      </c>
      <c r="E11905" s="13" t="s">
        <v>28585</v>
      </c>
      <c r="F11905" s="14" t="s">
        <v>28586</v>
      </c>
      <c r="G11905" s="14" t="s">
        <v>6772</v>
      </c>
      <c r="H11905" s="41" t="s">
        <v>6712</v>
      </c>
      <c r="I11905" s="42" t="s">
        <v>85</v>
      </c>
      <c r="J11905" s="31">
        <f t="shared" si="1"/>
        <v>82</v>
      </c>
      <c r="K11905" s="7" t="str">
        <f t="shared" si="2"/>
        <v>ENG30-13270038-ndoprinos</v>
      </c>
      <c r="L11905" s="7" t="str">
        <f>ifna(VLOOKUP(K11905,'Лист1'!D:E,2,false))</f>
        <v/>
      </c>
      <c r="M11905" s="9"/>
      <c r="N11905" s="9"/>
      <c r="O11905" s="9"/>
      <c r="P11905" s="9"/>
      <c r="Q11905" s="9"/>
      <c r="R11905" s="9"/>
    </row>
    <row r="11906" ht="15.75" customHeight="1">
      <c r="A11906" s="14" t="s">
        <v>11</v>
      </c>
      <c r="B11906" s="14" t="s">
        <v>12</v>
      </c>
      <c r="C11906" s="40" t="s">
        <v>13755</v>
      </c>
      <c r="D11906" s="14" t="s">
        <v>28588</v>
      </c>
      <c r="E11906" s="13" t="s">
        <v>28589</v>
      </c>
      <c r="F11906" s="14" t="s">
        <v>13755</v>
      </c>
      <c r="G11906" s="14" t="s">
        <v>6960</v>
      </c>
      <c r="H11906" s="41" t="s">
        <v>6712</v>
      </c>
      <c r="I11906" s="42" t="s">
        <v>85</v>
      </c>
      <c r="J11906" s="30">
        <f t="shared" si="1"/>
        <v>16</v>
      </c>
      <c r="K11906" s="7" t="str">
        <f t="shared" si="2"/>
        <v>ENG30-13275288-nisplata</v>
      </c>
      <c r="L11906" s="7" t="str">
        <f>ifna(VLOOKUP(K11906,'Лист1'!D:E,2,false))</f>
        <v/>
      </c>
      <c r="M11906" s="9"/>
      <c r="N11906" s="9"/>
      <c r="O11906" s="9"/>
      <c r="P11906" s="9"/>
      <c r="Q11906" s="9"/>
      <c r="R11906" s="9"/>
    </row>
    <row r="11907" ht="15.75" customHeight="1">
      <c r="A11907" s="14" t="s">
        <v>11</v>
      </c>
      <c r="B11907" s="14" t="s">
        <v>12</v>
      </c>
      <c r="C11907" s="40" t="s">
        <v>13759</v>
      </c>
      <c r="D11907" s="14" t="s">
        <v>28590</v>
      </c>
      <c r="E11907" s="13" t="s">
        <v>28591</v>
      </c>
      <c r="F11907" s="14" t="s">
        <v>28592</v>
      </c>
      <c r="G11907" s="14" t="s">
        <v>6960</v>
      </c>
      <c r="H11907" s="41" t="s">
        <v>6712</v>
      </c>
      <c r="I11907" s="42" t="s">
        <v>85</v>
      </c>
      <c r="J11907" s="39">
        <f t="shared" si="1"/>
        <v>102</v>
      </c>
      <c r="K11907" s="7" t="str">
        <f t="shared" si="2"/>
        <v>ENG30-13275495-nizdatak</v>
      </c>
      <c r="L11907" s="7" t="str">
        <f>ifna(VLOOKUP(K11907,'Лист1'!D:E,2,false))</f>
        <v/>
      </c>
      <c r="M11907" s="9"/>
      <c r="N11907" s="9"/>
      <c r="O11907" s="9"/>
      <c r="P11907" s="9"/>
      <c r="Q11907" s="9"/>
      <c r="R11907" s="9"/>
    </row>
    <row r="11908" ht="15.75" customHeight="1">
      <c r="A11908" s="14" t="s">
        <v>11</v>
      </c>
      <c r="B11908" s="14" t="s">
        <v>12</v>
      </c>
      <c r="C11908" s="40" t="s">
        <v>9346</v>
      </c>
      <c r="D11908" s="14" t="s">
        <v>28590</v>
      </c>
      <c r="E11908" s="13" t="s">
        <v>28591</v>
      </c>
      <c r="F11908" s="14" t="s">
        <v>28592</v>
      </c>
      <c r="G11908" s="14" t="s">
        <v>6960</v>
      </c>
      <c r="H11908" s="41" t="s">
        <v>6712</v>
      </c>
      <c r="I11908" s="42" t="s">
        <v>85</v>
      </c>
      <c r="J11908" s="44">
        <f t="shared" si="1"/>
        <v>102</v>
      </c>
      <c r="K11908" s="7" t="str">
        <f t="shared" si="2"/>
        <v>ENG30-13275495-ntrošak</v>
      </c>
      <c r="L11908" s="7" t="str">
        <f>ifna(VLOOKUP(K11908,'Лист1'!D:E,2,false))</f>
        <v/>
      </c>
      <c r="M11908" s="9"/>
      <c r="N11908" s="9"/>
      <c r="O11908" s="9"/>
      <c r="P11908" s="9"/>
      <c r="Q11908" s="9"/>
      <c r="R11908" s="9"/>
    </row>
    <row r="11909" ht="15.75" customHeight="1">
      <c r="A11909" s="14" t="s">
        <v>11</v>
      </c>
      <c r="B11909" s="14" t="s">
        <v>12</v>
      </c>
      <c r="C11909" s="40" t="s">
        <v>9342</v>
      </c>
      <c r="D11909" s="14" t="s">
        <v>28593</v>
      </c>
      <c r="E11909" s="13" t="s">
        <v>28594</v>
      </c>
      <c r="F11909" s="14" t="s">
        <v>28595</v>
      </c>
      <c r="G11909" s="14" t="s">
        <v>6960</v>
      </c>
      <c r="H11909" s="41" t="s">
        <v>6712</v>
      </c>
      <c r="I11909" s="42" t="s">
        <v>85</v>
      </c>
      <c r="J11909" s="45">
        <f t="shared" si="1"/>
        <v>86</v>
      </c>
      <c r="K11909" s="7" t="str">
        <f t="shared" si="2"/>
        <v>ENG30-13275847-npotrošnja</v>
      </c>
      <c r="L11909" s="7" t="str">
        <f>ifna(VLOOKUP(K11909,'Лист1'!D:E,2,false))</f>
        <v/>
      </c>
      <c r="M11909" s="9"/>
      <c r="N11909" s="9"/>
      <c r="O11909" s="9"/>
      <c r="P11909" s="9"/>
      <c r="Q11909" s="9"/>
      <c r="R11909" s="9"/>
    </row>
    <row r="11910" ht="15.75" customHeight="1">
      <c r="A11910" s="14" t="s">
        <v>11</v>
      </c>
      <c r="B11910" s="14" t="s">
        <v>12</v>
      </c>
      <c r="C11910" s="40" t="s">
        <v>13745</v>
      </c>
      <c r="D11910" s="14" t="s">
        <v>28596</v>
      </c>
      <c r="E11910" s="13" t="s">
        <v>28597</v>
      </c>
      <c r="F11910" s="14" t="s">
        <v>28598</v>
      </c>
      <c r="G11910" s="14" t="s">
        <v>6960</v>
      </c>
      <c r="H11910" s="41" t="s">
        <v>6712</v>
      </c>
      <c r="I11910" s="42" t="s">
        <v>85</v>
      </c>
      <c r="J11910" s="36">
        <f t="shared" si="1"/>
        <v>8</v>
      </c>
      <c r="K11910" s="7" t="str">
        <f t="shared" si="2"/>
        <v>ENG30-13279262-nplata</v>
      </c>
      <c r="L11910" s="7" t="str">
        <f>ifna(VLOOKUP(K11910,'Лист1'!D:E,2,false))</f>
        <v/>
      </c>
      <c r="M11910" s="9"/>
      <c r="N11910" s="9"/>
      <c r="O11910" s="9"/>
      <c r="P11910" s="9"/>
      <c r="Q11910" s="9"/>
      <c r="R11910" s="9"/>
    </row>
    <row r="11911" ht="15.75" customHeight="1">
      <c r="A11911" s="14" t="s">
        <v>11</v>
      </c>
      <c r="B11911" s="14" t="s">
        <v>12</v>
      </c>
      <c r="C11911" s="40" t="s">
        <v>25333</v>
      </c>
      <c r="D11911" s="14" t="s">
        <v>28599</v>
      </c>
      <c r="E11911" s="13" t="s">
        <v>28600</v>
      </c>
      <c r="F11911" s="14" t="s">
        <v>28601</v>
      </c>
      <c r="G11911" s="14" t="s">
        <v>6960</v>
      </c>
      <c r="H11911" s="41" t="s">
        <v>6712</v>
      </c>
      <c r="I11911" s="42" t="s">
        <v>85</v>
      </c>
      <c r="J11911" s="22">
        <f t="shared" si="1"/>
        <v>88</v>
      </c>
      <c r="K11911" s="7" t="str">
        <f t="shared" si="2"/>
        <v>ENG30-13282550-nodšteta</v>
      </c>
      <c r="L11911" s="7" t="str">
        <f>ifna(VLOOKUP(K11911,'Лист1'!D:E,2,false))</f>
        <v/>
      </c>
      <c r="M11911" s="9"/>
      <c r="N11911" s="9"/>
      <c r="O11911" s="9"/>
      <c r="P11911" s="9"/>
      <c r="Q11911" s="9"/>
      <c r="R11911" s="9"/>
    </row>
    <row r="11912" ht="15.75" customHeight="1">
      <c r="A11912" s="14" t="s">
        <v>11</v>
      </c>
      <c r="B11912" s="14" t="s">
        <v>12</v>
      </c>
      <c r="C11912" s="40" t="s">
        <v>13745</v>
      </c>
      <c r="D11912" s="14" t="s">
        <v>28602</v>
      </c>
      <c r="E11912" s="13" t="s">
        <v>28603</v>
      </c>
      <c r="F11912" s="14" t="s">
        <v>28604</v>
      </c>
      <c r="G11912" s="14" t="s">
        <v>6960</v>
      </c>
      <c r="H11912" s="41" t="s">
        <v>6712</v>
      </c>
      <c r="I11912" s="42" t="s">
        <v>85</v>
      </c>
      <c r="J11912" s="60">
        <f t="shared" si="1"/>
        <v>35</v>
      </c>
      <c r="K11912" s="7" t="str">
        <f t="shared" si="2"/>
        <v>ENG30-13283764-nplata</v>
      </c>
      <c r="L11912" s="7" t="str">
        <f>ifna(VLOOKUP(K11912,'Лист1'!D:E,2,false))</f>
        <v/>
      </c>
      <c r="M11912" s="9"/>
      <c r="N11912" s="9"/>
      <c r="O11912" s="9"/>
      <c r="P11912" s="9"/>
      <c r="Q11912" s="9"/>
      <c r="R11912" s="9"/>
    </row>
    <row r="11913" ht="15.75" customHeight="1">
      <c r="A11913" s="14" t="s">
        <v>11</v>
      </c>
      <c r="B11913" s="14" t="s">
        <v>12</v>
      </c>
      <c r="C11913" s="40" t="s">
        <v>28605</v>
      </c>
      <c r="D11913" s="14" t="s">
        <v>28606</v>
      </c>
      <c r="E11913" s="13" t="s">
        <v>28607</v>
      </c>
      <c r="F11913" s="14" t="s">
        <v>28605</v>
      </c>
      <c r="G11913" s="14" t="s">
        <v>11104</v>
      </c>
      <c r="H11913" s="41" t="s">
        <v>6712</v>
      </c>
      <c r="I11913" s="42" t="s">
        <v>85</v>
      </c>
      <c r="J11913" s="29">
        <f t="shared" si="1"/>
        <v>97</v>
      </c>
      <c r="K11913" s="7" t="str">
        <f t="shared" si="2"/>
        <v>ENG30-13285176-nudeo</v>
      </c>
      <c r="L11913" s="7" t="str">
        <f>ifna(VLOOKUP(K11913,'Лист1'!D:E,2,false))</f>
        <v/>
      </c>
      <c r="M11913" s="9"/>
      <c r="N11913" s="9"/>
      <c r="O11913" s="9"/>
      <c r="P11913" s="9"/>
      <c r="Q11913" s="9"/>
      <c r="R11913" s="9"/>
    </row>
    <row r="11914" ht="15.75" customHeight="1">
      <c r="A11914" s="14" t="s">
        <v>11</v>
      </c>
      <c r="B11914" s="14" t="s">
        <v>12</v>
      </c>
      <c r="C11914" s="40" t="s">
        <v>22730</v>
      </c>
      <c r="D11914" s="14" t="s">
        <v>28608</v>
      </c>
      <c r="E11914" s="13" t="s">
        <v>28609</v>
      </c>
      <c r="F11914" s="14" t="s">
        <v>22730</v>
      </c>
      <c r="G11914" s="14" t="s">
        <v>6960</v>
      </c>
      <c r="H11914" s="41" t="s">
        <v>6712</v>
      </c>
      <c r="I11914" s="42" t="s">
        <v>85</v>
      </c>
      <c r="J11914" s="68">
        <f t="shared" si="1"/>
        <v>66</v>
      </c>
      <c r="K11914" s="7" t="str">
        <f t="shared" si="2"/>
        <v>ENG30-13286801-ninteres</v>
      </c>
      <c r="L11914" s="7" t="str">
        <f>ifna(VLOOKUP(K11914,'Лист1'!D:E,2,false))</f>
        <v/>
      </c>
      <c r="M11914" s="9"/>
      <c r="N11914" s="9"/>
      <c r="O11914" s="9"/>
      <c r="P11914" s="9"/>
      <c r="Q11914" s="9"/>
      <c r="R11914" s="9"/>
    </row>
    <row r="11915" ht="15.75" customHeight="1">
      <c r="A11915" s="14" t="s">
        <v>11</v>
      </c>
      <c r="B11915" s="14" t="s">
        <v>12</v>
      </c>
      <c r="C11915" s="40" t="s">
        <v>13551</v>
      </c>
      <c r="D11915" s="14" t="s">
        <v>28610</v>
      </c>
      <c r="E11915" s="13" t="s">
        <v>28611</v>
      </c>
      <c r="F11915" s="14" t="s">
        <v>28612</v>
      </c>
      <c r="G11915" s="14" t="s">
        <v>6960</v>
      </c>
      <c r="H11915" s="41" t="s">
        <v>6712</v>
      </c>
      <c r="I11915" s="42" t="s">
        <v>85</v>
      </c>
      <c r="J11915" s="29">
        <f t="shared" si="1"/>
        <v>14</v>
      </c>
      <c r="K11915" s="7" t="str">
        <f t="shared" si="2"/>
        <v>ENG30-13289159-ndeo</v>
      </c>
      <c r="L11915" s="7" t="str">
        <f>ifna(VLOOKUP(K11915,'Лист1'!D:E,2,false))</f>
        <v/>
      </c>
      <c r="M11915" s="9"/>
      <c r="N11915" s="9"/>
      <c r="O11915" s="9"/>
      <c r="P11915" s="9"/>
      <c r="Q11915" s="9"/>
      <c r="R11915" s="9"/>
    </row>
    <row r="11916" ht="15.75" customHeight="1">
      <c r="A11916" s="14" t="s">
        <v>11</v>
      </c>
      <c r="B11916" s="14" t="s">
        <v>12</v>
      </c>
      <c r="C11916" s="40" t="s">
        <v>28605</v>
      </c>
      <c r="D11916" s="14" t="s">
        <v>28610</v>
      </c>
      <c r="E11916" s="13" t="s">
        <v>28611</v>
      </c>
      <c r="F11916" s="14" t="s">
        <v>28612</v>
      </c>
      <c r="G11916" s="14" t="s">
        <v>6960</v>
      </c>
      <c r="H11916" s="41" t="s">
        <v>6712</v>
      </c>
      <c r="I11916" s="42" t="s">
        <v>85</v>
      </c>
      <c r="J11916" s="46">
        <f t="shared" si="1"/>
        <v>14</v>
      </c>
      <c r="K11916" s="7" t="str">
        <f t="shared" si="2"/>
        <v>ENG30-13289159-nudeo</v>
      </c>
      <c r="L11916" s="7" t="str">
        <f>ifna(VLOOKUP(K11916,'Лист1'!D:E,2,false))</f>
        <v/>
      </c>
      <c r="M11916" s="9"/>
      <c r="N11916" s="9"/>
      <c r="O11916" s="9"/>
      <c r="P11916" s="9"/>
      <c r="Q11916" s="9"/>
      <c r="R11916" s="9"/>
    </row>
    <row r="11917" ht="15.75" customHeight="1">
      <c r="A11917" s="14" t="s">
        <v>11</v>
      </c>
      <c r="B11917" s="14" t="s">
        <v>12</v>
      </c>
      <c r="C11917" s="40" t="s">
        <v>28613</v>
      </c>
      <c r="D11917" s="14" t="s">
        <v>28614</v>
      </c>
      <c r="E11917" s="13" t="s">
        <v>28615</v>
      </c>
      <c r="F11917" s="14" t="s">
        <v>28616</v>
      </c>
      <c r="G11917" s="14" t="s">
        <v>6960</v>
      </c>
      <c r="H11917" s="41" t="s">
        <v>6712</v>
      </c>
      <c r="I11917" s="42" t="s">
        <v>85</v>
      </c>
      <c r="J11917" s="38">
        <f t="shared" si="1"/>
        <v>21</v>
      </c>
      <c r="K11917" s="7" t="str">
        <f t="shared" si="2"/>
        <v>ENG30-13292787-nzadovoljenje</v>
      </c>
      <c r="L11917" s="7" t="str">
        <f>ifna(VLOOKUP(K11917,'Лист1'!D:E,2,false))</f>
        <v/>
      </c>
      <c r="M11917" s="9"/>
      <c r="N11917" s="9"/>
      <c r="O11917" s="9"/>
      <c r="P11917" s="9"/>
      <c r="Q11917" s="9"/>
      <c r="R11917" s="9"/>
    </row>
    <row r="11918" ht="15.75" customHeight="1">
      <c r="A11918" s="14" t="s">
        <v>11</v>
      </c>
      <c r="B11918" s="14" t="s">
        <v>12</v>
      </c>
      <c r="C11918" s="40" t="s">
        <v>22713</v>
      </c>
      <c r="D11918" s="14" t="s">
        <v>28617</v>
      </c>
      <c r="E11918" s="13" t="s">
        <v>28618</v>
      </c>
      <c r="F11918" s="14" t="s">
        <v>22713</v>
      </c>
      <c r="G11918" s="14" t="s">
        <v>6960</v>
      </c>
      <c r="H11918" s="41" t="s">
        <v>6712</v>
      </c>
      <c r="I11918" s="42" t="s">
        <v>85</v>
      </c>
      <c r="J11918" s="79">
        <f t="shared" si="1"/>
        <v>39</v>
      </c>
      <c r="K11918" s="7" t="str">
        <f t="shared" si="2"/>
        <v>ENG30-13303315-ncena</v>
      </c>
      <c r="L11918" s="7" t="str">
        <f>ifna(VLOOKUP(K11918,'Лист1'!D:E,2,false))</f>
        <v/>
      </c>
      <c r="M11918" s="9"/>
      <c r="N11918" s="9"/>
      <c r="O11918" s="9"/>
      <c r="P11918" s="9"/>
      <c r="Q11918" s="9"/>
      <c r="R11918" s="9"/>
    </row>
    <row r="11919" ht="15.75" customHeight="1">
      <c r="A11919" s="14" t="s">
        <v>11</v>
      </c>
      <c r="B11919" s="14" t="s">
        <v>12</v>
      </c>
      <c r="C11919" s="40" t="s">
        <v>12122</v>
      </c>
      <c r="D11919" s="14" t="s">
        <v>28619</v>
      </c>
      <c r="E11919" s="13" t="s">
        <v>28620</v>
      </c>
      <c r="F11919" s="14" t="s">
        <v>12122</v>
      </c>
      <c r="G11919" s="14" t="s">
        <v>7632</v>
      </c>
      <c r="H11919" s="41" t="s">
        <v>6712</v>
      </c>
      <c r="I11919" s="42" t="s">
        <v>85</v>
      </c>
      <c r="J11919" s="92">
        <f t="shared" si="1"/>
        <v>43</v>
      </c>
      <c r="K11919" s="7" t="str">
        <f t="shared" si="2"/>
        <v>ENG30-13306870-nračun</v>
      </c>
      <c r="L11919" s="7" t="str">
        <f>ifna(VLOOKUP(K11919,'Лист1'!D:E,2,false))</f>
        <v/>
      </c>
      <c r="M11919" s="9"/>
      <c r="N11919" s="9"/>
      <c r="O11919" s="9"/>
      <c r="P11919" s="9"/>
      <c r="Q11919" s="9"/>
      <c r="R11919" s="9"/>
    </row>
    <row r="11920" ht="15.75" customHeight="1">
      <c r="A11920" s="14" t="s">
        <v>11</v>
      </c>
      <c r="B11920" s="14" t="s">
        <v>12</v>
      </c>
      <c r="C11920" s="40" t="s">
        <v>28621</v>
      </c>
      <c r="D11920" s="14" t="s">
        <v>28622</v>
      </c>
      <c r="E11920" s="13" t="s">
        <v>28623</v>
      </c>
      <c r="F11920" s="14" t="s">
        <v>28624</v>
      </c>
      <c r="G11920" s="14" t="s">
        <v>28625</v>
      </c>
      <c r="H11920" s="41" t="s">
        <v>6712</v>
      </c>
      <c r="I11920" s="42" t="s">
        <v>85</v>
      </c>
      <c r="J11920" s="30">
        <f t="shared" si="1"/>
        <v>30</v>
      </c>
      <c r="K11920" s="7" t="str">
        <f t="shared" si="2"/>
        <v>ENG30-13315999-ntaksa</v>
      </c>
      <c r="L11920" s="7" t="str">
        <f>ifna(VLOOKUP(K11920,'Лист1'!D:E,2,false))</f>
        <v/>
      </c>
      <c r="M11920" s="9"/>
      <c r="N11920" s="9"/>
      <c r="O11920" s="9"/>
      <c r="P11920" s="9"/>
      <c r="Q11920" s="9"/>
      <c r="R11920" s="9"/>
    </row>
    <row r="11921" ht="15.75" customHeight="1">
      <c r="A11921" s="14" t="s">
        <v>11</v>
      </c>
      <c r="B11921" s="14" t="s">
        <v>12</v>
      </c>
      <c r="C11921" s="40" t="s">
        <v>22730</v>
      </c>
      <c r="D11921" s="14" t="s">
        <v>28626</v>
      </c>
      <c r="E11921" s="13" t="s">
        <v>28627</v>
      </c>
      <c r="F11921" s="14" t="s">
        <v>28628</v>
      </c>
      <c r="G11921" s="14" t="s">
        <v>17987</v>
      </c>
      <c r="H11921" s="41" t="s">
        <v>6712</v>
      </c>
      <c r="I11921" s="42" t="s">
        <v>85</v>
      </c>
      <c r="J11921" s="28">
        <f t="shared" si="1"/>
        <v>75</v>
      </c>
      <c r="K11921" s="7" t="str">
        <f t="shared" si="2"/>
        <v>ENG30-13318584-ninteres</v>
      </c>
      <c r="L11921" s="7" t="str">
        <f>ifna(VLOOKUP(K11921,'Лист1'!D:E,2,false))</f>
        <v/>
      </c>
      <c r="M11921" s="9"/>
      <c r="N11921" s="9"/>
      <c r="O11921" s="9"/>
      <c r="P11921" s="9"/>
      <c r="Q11921" s="9"/>
      <c r="R11921" s="9"/>
    </row>
    <row r="11922" ht="15.75" customHeight="1">
      <c r="A11922" s="14" t="s">
        <v>11</v>
      </c>
      <c r="B11922" s="14" t="s">
        <v>12</v>
      </c>
      <c r="C11922" s="40" t="s">
        <v>12263</v>
      </c>
      <c r="D11922" s="14" t="s">
        <v>28629</v>
      </c>
      <c r="E11922" s="13" t="s">
        <v>28630</v>
      </c>
      <c r="F11922" s="14" t="s">
        <v>28631</v>
      </c>
      <c r="G11922" s="14" t="s">
        <v>7632</v>
      </c>
      <c r="H11922" s="41" t="s">
        <v>6712</v>
      </c>
      <c r="I11922" s="42" t="s">
        <v>85</v>
      </c>
      <c r="J11922" s="59">
        <f t="shared" si="1"/>
        <v>50</v>
      </c>
      <c r="K11922" s="7" t="str">
        <f t="shared" si="2"/>
        <v>ENG30-13325010-nkurs</v>
      </c>
      <c r="L11922" s="7" t="str">
        <f>ifna(VLOOKUP(K11922,'Лист1'!D:E,2,false))</f>
        <v/>
      </c>
      <c r="M11922" s="9"/>
      <c r="N11922" s="9"/>
      <c r="O11922" s="9"/>
      <c r="P11922" s="9"/>
      <c r="Q11922" s="9"/>
      <c r="R11922" s="9"/>
    </row>
    <row r="11923" ht="15.75" customHeight="1">
      <c r="A11923" s="14" t="s">
        <v>11</v>
      </c>
      <c r="B11923" s="14" t="s">
        <v>12</v>
      </c>
      <c r="C11923" s="40" t="s">
        <v>24637</v>
      </c>
      <c r="D11923" s="14" t="s">
        <v>28629</v>
      </c>
      <c r="E11923" s="13" t="s">
        <v>28630</v>
      </c>
      <c r="F11923" s="14" t="s">
        <v>28631</v>
      </c>
      <c r="G11923" s="14" t="s">
        <v>7632</v>
      </c>
      <c r="H11923" s="41" t="s">
        <v>6712</v>
      </c>
      <c r="I11923" s="42" t="s">
        <v>85</v>
      </c>
      <c r="J11923" s="22">
        <f t="shared" si="1"/>
        <v>50</v>
      </c>
      <c r="K11923" s="7" t="str">
        <f t="shared" si="2"/>
        <v>ENG30-13325010-nstopa</v>
      </c>
      <c r="L11923" s="7" t="str">
        <f>ifna(VLOOKUP(K11923,'Лист1'!D:E,2,false))</f>
        <v/>
      </c>
      <c r="M11923" s="9"/>
      <c r="N11923" s="9"/>
      <c r="O11923" s="9"/>
      <c r="P11923" s="9"/>
      <c r="Q11923" s="9"/>
      <c r="R11923" s="9"/>
    </row>
    <row r="11924" ht="15.75" customHeight="1">
      <c r="A11924" s="14" t="s">
        <v>11</v>
      </c>
      <c r="B11924" s="14" t="s">
        <v>12</v>
      </c>
      <c r="C11924" s="40" t="s">
        <v>7551</v>
      </c>
      <c r="D11924" s="14" t="s">
        <v>28632</v>
      </c>
      <c r="E11924" s="13" t="s">
        <v>28633</v>
      </c>
      <c r="F11924" s="14" t="s">
        <v>7551</v>
      </c>
      <c r="G11924" s="14" t="s">
        <v>11104</v>
      </c>
      <c r="H11924" s="41" t="s">
        <v>6712</v>
      </c>
      <c r="I11924" s="42" t="s">
        <v>85</v>
      </c>
      <c r="J11924" s="45">
        <f t="shared" si="1"/>
        <v>57</v>
      </c>
      <c r="K11924" s="7" t="str">
        <f t="shared" si="2"/>
        <v>ENG30-13327231-ngubitak</v>
      </c>
      <c r="L11924" s="7" t="str">
        <f>ifna(VLOOKUP(K11924,'Лист1'!D:E,2,false))</f>
        <v/>
      </c>
      <c r="M11924" s="9"/>
      <c r="N11924" s="9"/>
      <c r="O11924" s="9"/>
      <c r="P11924" s="9"/>
      <c r="Q11924" s="9"/>
      <c r="R11924" s="9"/>
    </row>
    <row r="11925" ht="15.75" customHeight="1">
      <c r="A11925" s="14" t="s">
        <v>11</v>
      </c>
      <c r="B11925" s="14" t="s">
        <v>12</v>
      </c>
      <c r="C11925" s="40" t="s">
        <v>7551</v>
      </c>
      <c r="D11925" s="14" t="s">
        <v>28634</v>
      </c>
      <c r="E11925" s="13" t="s">
        <v>28635</v>
      </c>
      <c r="F11925" s="14" t="s">
        <v>7551</v>
      </c>
      <c r="G11925" s="14" t="s">
        <v>6772</v>
      </c>
      <c r="H11925" s="41" t="s">
        <v>6712</v>
      </c>
      <c r="I11925" s="42" t="s">
        <v>85</v>
      </c>
      <c r="J11925" s="79">
        <f t="shared" si="1"/>
        <v>24</v>
      </c>
      <c r="K11925" s="7" t="str">
        <f t="shared" si="2"/>
        <v>ENG30-13327676-ngubitak</v>
      </c>
      <c r="L11925" s="7" t="str">
        <f>ifna(VLOOKUP(K11925,'Лист1'!D:E,2,false))</f>
        <v/>
      </c>
      <c r="M11925" s="9"/>
      <c r="N11925" s="9"/>
      <c r="O11925" s="9"/>
      <c r="P11925" s="9"/>
      <c r="Q11925" s="9"/>
      <c r="R11925" s="9"/>
    </row>
    <row r="11926" ht="15.75" customHeight="1">
      <c r="A11926" s="14" t="s">
        <v>11</v>
      </c>
      <c r="B11926" s="14" t="s">
        <v>12</v>
      </c>
      <c r="C11926" s="40" t="s">
        <v>28636</v>
      </c>
      <c r="D11926" s="14" t="s">
        <v>28637</v>
      </c>
      <c r="E11926" s="13" t="s">
        <v>28638</v>
      </c>
      <c r="F11926" s="14" t="s">
        <v>28636</v>
      </c>
      <c r="G11926" s="14"/>
      <c r="H11926" s="41" t="s">
        <v>6712</v>
      </c>
      <c r="I11926" s="42" t="s">
        <v>85</v>
      </c>
      <c r="J11926" s="27">
        <f t="shared" si="1"/>
        <v>53</v>
      </c>
      <c r="K11926" s="7" t="str">
        <f t="shared" si="2"/>
        <v>ENG30-13329641-nimovina</v>
      </c>
      <c r="L11926" s="7" t="str">
        <f>ifna(VLOOKUP(K11926,'Лист1'!D:E,2,false))</f>
        <v/>
      </c>
      <c r="M11926" s="9"/>
      <c r="N11926" s="9"/>
      <c r="O11926" s="9"/>
      <c r="P11926" s="9"/>
      <c r="Q11926" s="9"/>
      <c r="R11926" s="9"/>
    </row>
    <row r="11927" ht="15.75" customHeight="1">
      <c r="A11927" s="14" t="s">
        <v>11</v>
      </c>
      <c r="B11927" s="14" t="s">
        <v>12</v>
      </c>
      <c r="C11927" s="40" t="s">
        <v>22752</v>
      </c>
      <c r="D11927" s="14" t="s">
        <v>28639</v>
      </c>
      <c r="E11927" s="13" t="s">
        <v>28640</v>
      </c>
      <c r="F11927" s="14" t="s">
        <v>22752</v>
      </c>
      <c r="G11927" s="14" t="s">
        <v>6772</v>
      </c>
      <c r="H11927" s="41" t="s">
        <v>6712</v>
      </c>
      <c r="I11927" s="42" t="s">
        <v>85</v>
      </c>
      <c r="J11927" s="30">
        <f t="shared" si="1"/>
        <v>89</v>
      </c>
      <c r="K11927" s="7" t="str">
        <f t="shared" si="2"/>
        <v>ENG30-13331778-nresurs</v>
      </c>
      <c r="L11927" s="7" t="str">
        <f>ifna(VLOOKUP(K11927,'Лист1'!D:E,2,false))</f>
        <v/>
      </c>
      <c r="M11927" s="9"/>
      <c r="N11927" s="9"/>
      <c r="O11927" s="9"/>
      <c r="P11927" s="9"/>
      <c r="Q11927" s="9"/>
      <c r="R11927" s="9"/>
    </row>
    <row r="11928" ht="15.75" customHeight="1">
      <c r="A11928" s="14" t="s">
        <v>11</v>
      </c>
      <c r="B11928" s="14" t="s">
        <v>12</v>
      </c>
      <c r="C11928" s="40" t="s">
        <v>6925</v>
      </c>
      <c r="D11928" s="14" t="s">
        <v>28641</v>
      </c>
      <c r="E11928" s="13" t="s">
        <v>28642</v>
      </c>
      <c r="F11928" s="14" t="s">
        <v>28643</v>
      </c>
      <c r="G11928" s="14" t="s">
        <v>6960</v>
      </c>
      <c r="H11928" s="41" t="s">
        <v>6712</v>
      </c>
      <c r="I11928" s="42" t="s">
        <v>85</v>
      </c>
      <c r="J11928" s="53">
        <f t="shared" si="1"/>
        <v>43</v>
      </c>
      <c r="K11928" s="7" t="str">
        <f t="shared" si="2"/>
        <v>ENG30-13332670-ndobro</v>
      </c>
      <c r="L11928" s="7" t="str">
        <f>ifna(VLOOKUP(K11928,'Лист1'!D:E,2,false))</f>
        <v/>
      </c>
      <c r="M11928" s="9"/>
      <c r="N11928" s="9"/>
      <c r="O11928" s="9"/>
      <c r="P11928" s="9"/>
      <c r="Q11928" s="9"/>
      <c r="R11928" s="9"/>
    </row>
    <row r="11929" ht="15.75" customHeight="1">
      <c r="A11929" s="14" t="s">
        <v>11</v>
      </c>
      <c r="B11929" s="14" t="s">
        <v>12</v>
      </c>
      <c r="C11929" s="40" t="s">
        <v>28644</v>
      </c>
      <c r="D11929" s="14" t="s">
        <v>28645</v>
      </c>
      <c r="E11929" s="13" t="s">
        <v>28646</v>
      </c>
      <c r="F11929" s="14" t="s">
        <v>28647</v>
      </c>
      <c r="G11929" s="14" t="s">
        <v>6960</v>
      </c>
      <c r="H11929" s="41" t="s">
        <v>6712</v>
      </c>
      <c r="I11929" s="42" t="s">
        <v>85</v>
      </c>
      <c r="J11929" s="25">
        <f t="shared" si="1"/>
        <v>40</v>
      </c>
      <c r="K11929" s="7" t="str">
        <f t="shared" si="2"/>
        <v>ENG30-13333237-ninvesticija</v>
      </c>
      <c r="L11929" s="7" t="str">
        <f>ifna(VLOOKUP(K11929,'Лист1'!D:E,2,false))</f>
        <v/>
      </c>
      <c r="M11929" s="9"/>
      <c r="N11929" s="9"/>
      <c r="O11929" s="9"/>
      <c r="P11929" s="9"/>
      <c r="Q11929" s="9"/>
      <c r="R11929" s="9"/>
    </row>
    <row r="11930" ht="15.75" customHeight="1">
      <c r="A11930" s="14" t="s">
        <v>11</v>
      </c>
      <c r="B11930" s="14" t="s">
        <v>12</v>
      </c>
      <c r="C11930" s="40" t="s">
        <v>7214</v>
      </c>
      <c r="D11930" s="14" t="s">
        <v>28648</v>
      </c>
      <c r="E11930" s="13" t="s">
        <v>28649</v>
      </c>
      <c r="F11930" s="14" t="s">
        <v>28650</v>
      </c>
      <c r="G11930" s="14" t="s">
        <v>13404</v>
      </c>
      <c r="H11930" s="41" t="s">
        <v>6712</v>
      </c>
      <c r="I11930" s="42" t="s">
        <v>85</v>
      </c>
      <c r="J11930" s="21">
        <f t="shared" si="1"/>
        <v>108</v>
      </c>
      <c r="K11930" s="7" t="str">
        <f t="shared" si="2"/>
        <v>ENG30-13333833-nakcija</v>
      </c>
      <c r="L11930" s="7" t="str">
        <f>ifna(VLOOKUP(K11930,'Лист1'!D:E,2,false))</f>
        <v/>
      </c>
      <c r="M11930" s="9"/>
      <c r="N11930" s="9"/>
      <c r="O11930" s="9"/>
      <c r="P11930" s="9"/>
      <c r="Q11930" s="9"/>
      <c r="R11930" s="9"/>
    </row>
    <row r="11931" ht="15.75" customHeight="1">
      <c r="A11931" s="14" t="s">
        <v>11</v>
      </c>
      <c r="B11931" s="14" t="s">
        <v>12</v>
      </c>
      <c r="C11931" s="40" t="s">
        <v>7214</v>
      </c>
      <c r="D11931" s="14" t="s">
        <v>28651</v>
      </c>
      <c r="E11931" s="13" t="s">
        <v>28652</v>
      </c>
      <c r="F11931" s="14" t="s">
        <v>28653</v>
      </c>
      <c r="G11931" s="14" t="s">
        <v>13404</v>
      </c>
      <c r="H11931" s="41" t="s">
        <v>6712</v>
      </c>
      <c r="I11931" s="42" t="s">
        <v>85</v>
      </c>
      <c r="J11931" s="39">
        <f t="shared" si="1"/>
        <v>118</v>
      </c>
      <c r="K11931" s="7" t="str">
        <f t="shared" si="2"/>
        <v>ENG30-13342135-nakcija</v>
      </c>
      <c r="L11931" s="7" t="str">
        <f>ifna(VLOOKUP(K11931,'Лист1'!D:E,2,false))</f>
        <v/>
      </c>
      <c r="M11931" s="9"/>
      <c r="N11931" s="9"/>
      <c r="O11931" s="9"/>
      <c r="P11931" s="9"/>
      <c r="Q11931" s="9"/>
      <c r="R11931" s="9"/>
    </row>
    <row r="11932" ht="15.75" customHeight="1">
      <c r="A11932" s="14" t="s">
        <v>11</v>
      </c>
      <c r="B11932" s="14" t="s">
        <v>12</v>
      </c>
      <c r="C11932" s="40" t="s">
        <v>28605</v>
      </c>
      <c r="D11932" s="14" t="s">
        <v>28651</v>
      </c>
      <c r="E11932" s="13" t="s">
        <v>28652</v>
      </c>
      <c r="F11932" s="14" t="s">
        <v>28653</v>
      </c>
      <c r="G11932" s="14" t="s">
        <v>13404</v>
      </c>
      <c r="H11932" s="41" t="s">
        <v>6712</v>
      </c>
      <c r="I11932" s="42" t="s">
        <v>85</v>
      </c>
      <c r="J11932" s="21">
        <f t="shared" si="1"/>
        <v>118</v>
      </c>
      <c r="K11932" s="7" t="str">
        <f t="shared" si="2"/>
        <v>ENG30-13342135-nudeo</v>
      </c>
      <c r="L11932" s="7" t="str">
        <f>ifna(VLOOKUP(K11932,'Лист1'!D:E,2,false))</f>
        <v/>
      </c>
      <c r="M11932" s="9"/>
      <c r="N11932" s="9"/>
      <c r="O11932" s="9"/>
      <c r="P11932" s="9"/>
      <c r="Q11932" s="9"/>
      <c r="R11932" s="9"/>
    </row>
    <row r="11933" ht="15.75" customHeight="1">
      <c r="A11933" s="14" t="s">
        <v>11</v>
      </c>
      <c r="B11933" s="14" t="s">
        <v>12</v>
      </c>
      <c r="C11933" s="40" t="s">
        <v>11883</v>
      </c>
      <c r="D11933" s="14" t="s">
        <v>28654</v>
      </c>
      <c r="E11933" s="13" t="s">
        <v>28655</v>
      </c>
      <c r="F11933" s="14" t="s">
        <v>28656</v>
      </c>
      <c r="G11933" s="14" t="s">
        <v>6772</v>
      </c>
      <c r="H11933" s="41" t="s">
        <v>6712</v>
      </c>
      <c r="I11933" s="42" t="s">
        <v>85</v>
      </c>
      <c r="J11933" s="31">
        <f t="shared" si="1"/>
        <v>22</v>
      </c>
      <c r="K11933" s="7" t="str">
        <f t="shared" si="2"/>
        <v>ENG30-13344071-nzaštita</v>
      </c>
      <c r="L11933" s="7" t="str">
        <f>ifna(VLOOKUP(K11933,'Лист1'!D:E,2,false))</f>
        <v/>
      </c>
      <c r="M11933" s="9"/>
      <c r="N11933" s="9"/>
      <c r="O11933" s="9"/>
      <c r="P11933" s="9"/>
      <c r="Q11933" s="9"/>
      <c r="R11933" s="9"/>
    </row>
    <row r="11934" ht="15.75" customHeight="1">
      <c r="A11934" s="14" t="s">
        <v>11</v>
      </c>
      <c r="B11934" s="14" t="s">
        <v>12</v>
      </c>
      <c r="C11934" s="40" t="s">
        <v>28657</v>
      </c>
      <c r="D11934" s="14" t="s">
        <v>28658</v>
      </c>
      <c r="E11934" s="13" t="s">
        <v>28659</v>
      </c>
      <c r="F11934" s="14" t="s">
        <v>28660</v>
      </c>
      <c r="G11934" s="14" t="s">
        <v>12309</v>
      </c>
      <c r="H11934" s="41" t="s">
        <v>6712</v>
      </c>
      <c r="I11934" s="42" t="s">
        <v>85</v>
      </c>
      <c r="J11934" s="43">
        <f t="shared" si="1"/>
        <v>163</v>
      </c>
      <c r="K11934" s="7" t="str">
        <f t="shared" si="2"/>
        <v>ENG30-13344804-nosiguravanje</v>
      </c>
      <c r="L11934" s="7" t="str">
        <f>ifna(VLOOKUP(K11934,'Лист1'!D:E,2,false))</f>
        <v/>
      </c>
      <c r="M11934" s="9"/>
      <c r="N11934" s="9"/>
      <c r="O11934" s="9"/>
      <c r="P11934" s="9"/>
      <c r="Q11934" s="9"/>
      <c r="R11934" s="9"/>
    </row>
    <row r="11935" ht="15.75" customHeight="1">
      <c r="A11935" s="14" t="s">
        <v>11</v>
      </c>
      <c r="B11935" s="14" t="s">
        <v>12</v>
      </c>
      <c r="C11935" s="40" t="s">
        <v>24701</v>
      </c>
      <c r="D11935" s="14" t="s">
        <v>28661</v>
      </c>
      <c r="E11935" s="13" t="s">
        <v>28662</v>
      </c>
      <c r="F11935" s="14" t="s">
        <v>28663</v>
      </c>
      <c r="G11935" s="14" t="s">
        <v>6960</v>
      </c>
      <c r="H11935" s="41" t="s">
        <v>6712</v>
      </c>
      <c r="I11935" s="42" t="s">
        <v>85</v>
      </c>
      <c r="J11935" s="43">
        <f t="shared" si="1"/>
        <v>90</v>
      </c>
      <c r="K11935" s="7" t="str">
        <f t="shared" si="2"/>
        <v>ENG30-13353004-ngarancija</v>
      </c>
      <c r="L11935" s="7" t="str">
        <f>ifna(VLOOKUP(K11935,'Лист1'!D:E,2,false))</f>
        <v/>
      </c>
      <c r="M11935" s="9"/>
      <c r="N11935" s="9"/>
      <c r="O11935" s="9"/>
      <c r="P11935" s="9"/>
      <c r="Q11935" s="9"/>
      <c r="R11935" s="9"/>
    </row>
    <row r="11936" ht="15.75" customHeight="1">
      <c r="A11936" s="14" t="s">
        <v>11</v>
      </c>
      <c r="B11936" s="14" t="s">
        <v>12</v>
      </c>
      <c r="C11936" s="40" t="s">
        <v>22646</v>
      </c>
      <c r="D11936" s="14" t="s">
        <v>28664</v>
      </c>
      <c r="E11936" s="13" t="s">
        <v>28665</v>
      </c>
      <c r="F11936" s="14" t="s">
        <v>22646</v>
      </c>
      <c r="G11936" s="14" t="s">
        <v>6772</v>
      </c>
      <c r="H11936" s="41" t="s">
        <v>6712</v>
      </c>
      <c r="I11936" s="42" t="s">
        <v>85</v>
      </c>
      <c r="J11936" s="43">
        <f t="shared" si="1"/>
        <v>50</v>
      </c>
      <c r="K11936" s="7" t="str">
        <f t="shared" si="2"/>
        <v>ENG30-13353280-nbogatstvo</v>
      </c>
      <c r="L11936" s="7" t="str">
        <f>ifna(VLOOKUP(K11936,'Лист1'!D:E,2,false))</f>
        <v/>
      </c>
      <c r="M11936" s="9"/>
      <c r="N11936" s="9"/>
      <c r="O11936" s="9"/>
      <c r="P11936" s="9"/>
      <c r="Q11936" s="9"/>
      <c r="R11936" s="9"/>
    </row>
    <row r="11937" ht="15.75" customHeight="1">
      <c r="A11937" s="14" t="s">
        <v>11</v>
      </c>
      <c r="B11937" s="14" t="s">
        <v>12</v>
      </c>
      <c r="C11937" s="40" t="s">
        <v>25298</v>
      </c>
      <c r="D11937" s="14" t="s">
        <v>28666</v>
      </c>
      <c r="E11937" s="13" t="s">
        <v>28667</v>
      </c>
      <c r="F11937" s="14" t="s">
        <v>25298</v>
      </c>
      <c r="G11937" s="14" t="s">
        <v>6772</v>
      </c>
      <c r="H11937" s="41" t="s">
        <v>6712</v>
      </c>
      <c r="I11937" s="42" t="s">
        <v>85</v>
      </c>
      <c r="J11937" s="36">
        <f t="shared" si="1"/>
        <v>134</v>
      </c>
      <c r="K11937" s="7" t="str">
        <f t="shared" si="2"/>
        <v>ENG30-13353607-nkapital</v>
      </c>
      <c r="L11937" s="7" t="str">
        <f>ifna(VLOOKUP(K11937,'Лист1'!D:E,2,false))</f>
        <v/>
      </c>
      <c r="M11937" s="9"/>
      <c r="N11937" s="9"/>
      <c r="O11937" s="9"/>
      <c r="P11937" s="9"/>
      <c r="Q11937" s="9"/>
      <c r="R11937" s="9"/>
    </row>
    <row r="11938" ht="15.75" customHeight="1">
      <c r="A11938" s="14" t="s">
        <v>11</v>
      </c>
      <c r="B11938" s="14" t="s">
        <v>12</v>
      </c>
      <c r="C11938" s="40" t="s">
        <v>25298</v>
      </c>
      <c r="D11938" s="14" t="s">
        <v>28668</v>
      </c>
      <c r="E11938" s="13" t="s">
        <v>28669</v>
      </c>
      <c r="F11938" s="14" t="s">
        <v>28670</v>
      </c>
      <c r="G11938" s="14" t="s">
        <v>6772</v>
      </c>
      <c r="H11938" s="41" t="s">
        <v>6712</v>
      </c>
      <c r="I11938" s="42" t="s">
        <v>85</v>
      </c>
      <c r="J11938" s="27">
        <f t="shared" si="1"/>
        <v>50</v>
      </c>
      <c r="K11938" s="7" t="str">
        <f t="shared" si="2"/>
        <v>ENG30-13354420-nkapital</v>
      </c>
      <c r="L11938" s="7" t="str">
        <f>ifna(VLOOKUP(K11938,'Лист1'!D:E,2,false))</f>
        <v/>
      </c>
      <c r="M11938" s="9"/>
      <c r="N11938" s="9"/>
      <c r="O11938" s="9"/>
      <c r="P11938" s="9"/>
      <c r="Q11938" s="9"/>
      <c r="R11938" s="9"/>
    </row>
    <row r="11939" ht="15.75" customHeight="1">
      <c r="A11939" s="14" t="s">
        <v>11</v>
      </c>
      <c r="B11939" s="14" t="s">
        <v>12</v>
      </c>
      <c r="C11939" s="40" t="s">
        <v>28671</v>
      </c>
      <c r="D11939" s="14" t="s">
        <v>28672</v>
      </c>
      <c r="E11939" s="13" t="s">
        <v>28673</v>
      </c>
      <c r="F11939" s="14" t="s">
        <v>28674</v>
      </c>
      <c r="G11939" s="14" t="s">
        <v>11104</v>
      </c>
      <c r="H11939" s="41" t="s">
        <v>6712</v>
      </c>
      <c r="I11939" s="42" t="s">
        <v>85</v>
      </c>
      <c r="J11939" s="60">
        <f t="shared" si="1"/>
        <v>48</v>
      </c>
      <c r="K11939" s="7" t="str">
        <f t="shared" si="2"/>
        <v>ENG30-13358549-nfond</v>
      </c>
      <c r="L11939" s="7" t="str">
        <f>ifna(VLOOKUP(K11939,'Лист1'!D:E,2,false))</f>
        <v/>
      </c>
      <c r="M11939" s="9"/>
      <c r="N11939" s="9"/>
      <c r="O11939" s="9"/>
      <c r="P11939" s="9"/>
      <c r="Q11939" s="9"/>
      <c r="R11939" s="9"/>
    </row>
    <row r="11940" ht="15.75" customHeight="1">
      <c r="A11940" s="14" t="s">
        <v>11</v>
      </c>
      <c r="B11940" s="14" t="s">
        <v>12</v>
      </c>
      <c r="C11940" s="40" t="s">
        <v>28671</v>
      </c>
      <c r="D11940" s="14" t="s">
        <v>28675</v>
      </c>
      <c r="E11940" s="13" t="s">
        <v>28676</v>
      </c>
      <c r="F11940" s="14" t="s">
        <v>28671</v>
      </c>
      <c r="G11940" s="14" t="s">
        <v>6960</v>
      </c>
      <c r="H11940" s="41" t="s">
        <v>6712</v>
      </c>
      <c r="I11940" s="42" t="s">
        <v>85</v>
      </c>
      <c r="J11940" s="61">
        <f t="shared" si="1"/>
        <v>75</v>
      </c>
      <c r="K11940" s="7" t="str">
        <f t="shared" si="2"/>
        <v>ENG30-13360498-nfond</v>
      </c>
      <c r="L11940" s="7" t="str">
        <f>ifna(VLOOKUP(K11940,'Лист1'!D:E,2,false))</f>
        <v/>
      </c>
      <c r="M11940" s="9"/>
      <c r="N11940" s="9"/>
      <c r="O11940" s="9"/>
      <c r="P11940" s="9"/>
      <c r="Q11940" s="9"/>
      <c r="R11940" s="9"/>
    </row>
    <row r="11941" ht="15.75" customHeight="1">
      <c r="A11941" s="14" t="s">
        <v>11</v>
      </c>
      <c r="B11941" s="14" t="s">
        <v>12</v>
      </c>
      <c r="C11941" s="40" t="s">
        <v>13612</v>
      </c>
      <c r="D11941" s="14" t="s">
        <v>28677</v>
      </c>
      <c r="E11941" s="13" t="s">
        <v>28678</v>
      </c>
      <c r="F11941" s="14" t="s">
        <v>28679</v>
      </c>
      <c r="G11941" s="14" t="s">
        <v>11104</v>
      </c>
      <c r="H11941" s="41" t="s">
        <v>6712</v>
      </c>
      <c r="I11941" s="42" t="s">
        <v>85</v>
      </c>
      <c r="J11941" s="48">
        <f t="shared" si="1"/>
        <v>62</v>
      </c>
      <c r="K11941" s="7" t="str">
        <f t="shared" si="2"/>
        <v>ENG30-13365698-nfinansiranje</v>
      </c>
      <c r="L11941" s="7" t="str">
        <f>ifna(VLOOKUP(K11941,'Лист1'!D:E,2,false))</f>
        <v/>
      </c>
      <c r="M11941" s="9"/>
      <c r="N11941" s="9"/>
      <c r="O11941" s="9"/>
      <c r="P11941" s="9"/>
      <c r="Q11941" s="9"/>
      <c r="R11941" s="9"/>
    </row>
    <row r="11942" ht="15.75" customHeight="1">
      <c r="A11942" s="14" t="s">
        <v>11</v>
      </c>
      <c r="B11942" s="14" t="s">
        <v>12</v>
      </c>
      <c r="C11942" s="40" t="s">
        <v>14263</v>
      </c>
      <c r="D11942" s="14" t="s">
        <v>28677</v>
      </c>
      <c r="E11942" s="13" t="s">
        <v>28678</v>
      </c>
      <c r="F11942" s="14" t="s">
        <v>28679</v>
      </c>
      <c r="G11942" s="14" t="s">
        <v>11104</v>
      </c>
      <c r="H11942" s="41" t="s">
        <v>6712</v>
      </c>
      <c r="I11942" s="42" t="s">
        <v>85</v>
      </c>
      <c r="J11942" s="83">
        <f t="shared" si="1"/>
        <v>62</v>
      </c>
      <c r="K11942" s="7" t="str">
        <f t="shared" si="2"/>
        <v>ENG30-13365698-npodrška</v>
      </c>
      <c r="L11942" s="7" t="str">
        <f>ifna(VLOOKUP(K11942,'Лист1'!D:E,2,false))</f>
        <v/>
      </c>
      <c r="M11942" s="9"/>
      <c r="N11942" s="9"/>
      <c r="O11942" s="9"/>
      <c r="P11942" s="9"/>
      <c r="Q11942" s="9"/>
      <c r="R11942" s="9"/>
    </row>
    <row r="11943" ht="15.75" customHeight="1">
      <c r="A11943" s="14" t="s">
        <v>11</v>
      </c>
      <c r="B11943" s="14" t="s">
        <v>12</v>
      </c>
      <c r="C11943" s="40" t="s">
        <v>23243</v>
      </c>
      <c r="D11943" s="14" t="s">
        <v>28680</v>
      </c>
      <c r="E11943" s="13" t="s">
        <v>28681</v>
      </c>
      <c r="F11943" s="14" t="s">
        <v>28682</v>
      </c>
      <c r="G11943" s="14" t="s">
        <v>11104</v>
      </c>
      <c r="H11943" s="41" t="s">
        <v>6712</v>
      </c>
      <c r="I11943" s="42" t="s">
        <v>85</v>
      </c>
      <c r="J11943" s="99">
        <f t="shared" si="1"/>
        <v>56</v>
      </c>
      <c r="K11943" s="7" t="str">
        <f t="shared" si="2"/>
        <v>ENG30-13367070-nrezerva</v>
      </c>
      <c r="L11943" s="7" t="str">
        <f>ifna(VLOOKUP(K11943,'Лист1'!D:E,2,false))</f>
        <v/>
      </c>
      <c r="M11943" s="9"/>
      <c r="N11943" s="9"/>
      <c r="O11943" s="9"/>
      <c r="P11943" s="9"/>
      <c r="Q11943" s="9"/>
      <c r="R11943" s="9"/>
    </row>
    <row r="11944" ht="15.75" customHeight="1">
      <c r="A11944" s="14" t="s">
        <v>11</v>
      </c>
      <c r="B11944" s="14" t="s">
        <v>12</v>
      </c>
      <c r="C11944" s="40" t="s">
        <v>28683</v>
      </c>
      <c r="D11944" s="14" t="s">
        <v>28680</v>
      </c>
      <c r="E11944" s="13" t="s">
        <v>28681</v>
      </c>
      <c r="F11944" s="14" t="s">
        <v>28682</v>
      </c>
      <c r="G11944" s="14" t="s">
        <v>11104</v>
      </c>
      <c r="H11944" s="41" t="s">
        <v>6712</v>
      </c>
      <c r="I11944" s="42" t="s">
        <v>85</v>
      </c>
      <c r="J11944" s="59">
        <f t="shared" si="1"/>
        <v>56</v>
      </c>
      <c r="K11944" s="7" t="str">
        <f t="shared" si="2"/>
        <v>ENG30-13367070-nzaliha</v>
      </c>
      <c r="L11944" s="7" t="str">
        <f>ifna(VLOOKUP(K11944,'Лист1'!D:E,2,false))</f>
        <v/>
      </c>
      <c r="M11944" s="9"/>
      <c r="N11944" s="9"/>
      <c r="O11944" s="9"/>
      <c r="P11944" s="9"/>
      <c r="Q11944" s="9"/>
      <c r="R11944" s="9"/>
    </row>
    <row r="11945" ht="15.75" customHeight="1">
      <c r="A11945" s="14" t="s">
        <v>11</v>
      </c>
      <c r="B11945" s="14" t="s">
        <v>12</v>
      </c>
      <c r="C11945" s="40" t="s">
        <v>28683</v>
      </c>
      <c r="D11945" s="14" t="s">
        <v>28684</v>
      </c>
      <c r="E11945" s="13" t="s">
        <v>28685</v>
      </c>
      <c r="F11945" s="14" t="s">
        <v>28686</v>
      </c>
      <c r="G11945" s="14"/>
      <c r="H11945" s="41" t="s">
        <v>6712</v>
      </c>
      <c r="I11945" s="42" t="s">
        <v>85</v>
      </c>
      <c r="J11945" s="47">
        <f t="shared" si="1"/>
        <v>69</v>
      </c>
      <c r="K11945" s="7" t="str">
        <f t="shared" si="2"/>
        <v>ENG30-13367448-nzaliha</v>
      </c>
      <c r="L11945" s="7" t="str">
        <f>ifna(VLOOKUP(K11945,'Лист1'!D:E,2,false))</f>
        <v/>
      </c>
      <c r="M11945" s="9"/>
      <c r="N11945" s="9"/>
      <c r="O11945" s="9"/>
      <c r="P11945" s="9"/>
      <c r="Q11945" s="9"/>
      <c r="R11945" s="9"/>
    </row>
    <row r="11946" ht="15.75" customHeight="1">
      <c r="A11946" s="14" t="s">
        <v>11</v>
      </c>
      <c r="B11946" s="14" t="s">
        <v>12</v>
      </c>
      <c r="C11946" s="40" t="s">
        <v>23243</v>
      </c>
      <c r="D11946" s="14" t="s">
        <v>28687</v>
      </c>
      <c r="E11946" s="13" t="s">
        <v>28688</v>
      </c>
      <c r="F11946" s="14" t="s">
        <v>28689</v>
      </c>
      <c r="G11946" s="14" t="s">
        <v>11104</v>
      </c>
      <c r="H11946" s="41" t="s">
        <v>6712</v>
      </c>
      <c r="I11946" s="42" t="s">
        <v>85</v>
      </c>
      <c r="J11946" s="55">
        <f t="shared" si="1"/>
        <v>64</v>
      </c>
      <c r="K11946" s="7" t="str">
        <f t="shared" si="2"/>
        <v>ENG30-13368052-nrezerva</v>
      </c>
      <c r="L11946" s="7" t="str">
        <f>ifna(VLOOKUP(K11946,'Лист1'!D:E,2,false))</f>
        <v/>
      </c>
      <c r="M11946" s="9"/>
      <c r="N11946" s="9"/>
      <c r="O11946" s="9"/>
      <c r="P11946" s="9"/>
      <c r="Q11946" s="9"/>
      <c r="R11946" s="9"/>
    </row>
    <row r="11947" ht="15.75" customHeight="1">
      <c r="A11947" s="14" t="s">
        <v>11</v>
      </c>
      <c r="B11947" s="14" t="s">
        <v>12</v>
      </c>
      <c r="C11947" s="40" t="s">
        <v>28683</v>
      </c>
      <c r="D11947" s="14" t="s">
        <v>28687</v>
      </c>
      <c r="E11947" s="13" t="s">
        <v>28688</v>
      </c>
      <c r="F11947" s="14" t="s">
        <v>28689</v>
      </c>
      <c r="G11947" s="14" t="s">
        <v>11104</v>
      </c>
      <c r="H11947" s="41" t="s">
        <v>6712</v>
      </c>
      <c r="I11947" s="42" t="s">
        <v>85</v>
      </c>
      <c r="J11947" s="43">
        <f t="shared" si="1"/>
        <v>64</v>
      </c>
      <c r="K11947" s="7" t="str">
        <f t="shared" si="2"/>
        <v>ENG30-13368052-nzaliha</v>
      </c>
      <c r="L11947" s="7" t="str">
        <f>ifna(VLOOKUP(K11947,'Лист1'!D:E,2,false))</f>
        <v/>
      </c>
      <c r="M11947" s="9"/>
      <c r="N11947" s="9"/>
      <c r="O11947" s="9"/>
      <c r="P11947" s="9"/>
      <c r="Q11947" s="9"/>
      <c r="R11947" s="9"/>
    </row>
    <row r="11948" ht="15.75" customHeight="1">
      <c r="A11948" s="14" t="s">
        <v>11</v>
      </c>
      <c r="B11948" s="14" t="s">
        <v>12</v>
      </c>
      <c r="C11948" s="40" t="s">
        <v>23754</v>
      </c>
      <c r="D11948" s="14" t="s">
        <v>28690</v>
      </c>
      <c r="E11948" s="13" t="s">
        <v>28691</v>
      </c>
      <c r="F11948" s="14" t="s">
        <v>28692</v>
      </c>
      <c r="G11948" s="14" t="s">
        <v>6960</v>
      </c>
      <c r="H11948" s="41" t="s">
        <v>6712</v>
      </c>
      <c r="I11948" s="42" t="s">
        <v>85</v>
      </c>
      <c r="J11948" s="84">
        <f t="shared" si="1"/>
        <v>46</v>
      </c>
      <c r="K11948" s="7" t="str">
        <f t="shared" si="2"/>
        <v>ENG30-13374281-npoverenje</v>
      </c>
      <c r="L11948" s="7" t="str">
        <f>ifna(VLOOKUP(K11948,'Лист1'!D:E,2,false))</f>
        <v/>
      </c>
      <c r="M11948" s="9"/>
      <c r="N11948" s="9"/>
      <c r="O11948" s="9"/>
      <c r="P11948" s="9"/>
      <c r="Q11948" s="9"/>
      <c r="R11948" s="9"/>
    </row>
    <row r="11949" ht="15.75" customHeight="1">
      <c r="A11949" s="14" t="s">
        <v>11</v>
      </c>
      <c r="B11949" s="14" t="s">
        <v>12</v>
      </c>
      <c r="C11949" s="40" t="s">
        <v>28693</v>
      </c>
      <c r="D11949" s="14" t="s">
        <v>28694</v>
      </c>
      <c r="E11949" s="13" t="s">
        <v>28695</v>
      </c>
      <c r="F11949" s="13" t="s">
        <v>28693</v>
      </c>
      <c r="G11949" s="14" t="s">
        <v>17987</v>
      </c>
      <c r="H11949" s="159" t="s">
        <v>6712</v>
      </c>
      <c r="I11949" s="116" t="s">
        <v>17</v>
      </c>
      <c r="J11949" s="106">
        <f t="shared" si="1"/>
        <v>187</v>
      </c>
      <c r="K11949" s="7" t="str">
        <f t="shared" si="2"/>
        <v>ENG30-13376012-nkreditna kartica</v>
      </c>
      <c r="L11949" s="7" t="str">
        <f>ifna(VLOOKUP(K11949,'Лист1'!D:E,2,false))</f>
        <v/>
      </c>
      <c r="M11949" s="9"/>
      <c r="N11949" s="9"/>
      <c r="O11949" s="9"/>
      <c r="P11949" s="9"/>
      <c r="Q11949" s="9"/>
      <c r="R11949" s="9"/>
    </row>
    <row r="11950" ht="15.75" customHeight="1">
      <c r="A11950" s="14" t="s">
        <v>11</v>
      </c>
      <c r="B11950" s="14" t="s">
        <v>12</v>
      </c>
      <c r="C11950" s="40" t="s">
        <v>28569</v>
      </c>
      <c r="D11950" s="14" t="s">
        <v>28696</v>
      </c>
      <c r="E11950" s="13" t="s">
        <v>28697</v>
      </c>
      <c r="F11950" s="14" t="s">
        <v>28698</v>
      </c>
      <c r="G11950" s="14" t="s">
        <v>11104</v>
      </c>
      <c r="H11950" s="41" t="s">
        <v>6712</v>
      </c>
      <c r="I11950" s="42" t="s">
        <v>85</v>
      </c>
      <c r="J11950" s="39">
        <f t="shared" si="1"/>
        <v>29</v>
      </c>
      <c r="K11950" s="7" t="str">
        <f t="shared" si="2"/>
        <v>ENG30-13384557-nnovac</v>
      </c>
      <c r="L11950" s="7" t="str">
        <f>ifna(VLOOKUP(K11950,'Лист1'!D:E,2,false))</f>
        <v/>
      </c>
      <c r="M11950" s="9"/>
      <c r="N11950" s="9"/>
      <c r="O11950" s="9"/>
      <c r="P11950" s="9"/>
      <c r="Q11950" s="9"/>
      <c r="R11950" s="9"/>
    </row>
    <row r="11951" ht="15.75" customHeight="1">
      <c r="A11951" s="14" t="s">
        <v>11</v>
      </c>
      <c r="B11951" s="14" t="s">
        <v>12</v>
      </c>
      <c r="C11951" s="40" t="s">
        <v>28569</v>
      </c>
      <c r="D11951" s="14" t="s">
        <v>28699</v>
      </c>
      <c r="E11951" s="13" t="s">
        <v>28700</v>
      </c>
      <c r="F11951" s="14" t="s">
        <v>28701</v>
      </c>
      <c r="G11951" s="14" t="s">
        <v>11104</v>
      </c>
      <c r="H11951" s="41" t="s">
        <v>6712</v>
      </c>
      <c r="I11951" s="42" t="s">
        <v>85</v>
      </c>
      <c r="J11951" s="45">
        <f t="shared" si="1"/>
        <v>55</v>
      </c>
      <c r="K11951" s="7" t="str">
        <f t="shared" si="2"/>
        <v>ENG30-13384877-nnovac</v>
      </c>
      <c r="L11951" s="7" t="str">
        <f>ifna(VLOOKUP(K11951,'Лист1'!D:E,2,false))</f>
        <v/>
      </c>
      <c r="M11951" s="9"/>
      <c r="N11951" s="9"/>
      <c r="O11951" s="9"/>
      <c r="P11951" s="9"/>
      <c r="Q11951" s="9"/>
      <c r="R11951" s="9"/>
    </row>
    <row r="11952" ht="15.75" customHeight="1">
      <c r="A11952" s="14" t="s">
        <v>11</v>
      </c>
      <c r="B11952" s="14" t="s">
        <v>12</v>
      </c>
      <c r="C11952" s="40" t="s">
        <v>28702</v>
      </c>
      <c r="D11952" s="14" t="s">
        <v>28699</v>
      </c>
      <c r="E11952" s="13" t="s">
        <v>28700</v>
      </c>
      <c r="F11952" s="14" t="s">
        <v>28701</v>
      </c>
      <c r="G11952" s="14" t="s">
        <v>11104</v>
      </c>
      <c r="H11952" s="41" t="s">
        <v>6712</v>
      </c>
      <c r="I11952" s="42" t="s">
        <v>85</v>
      </c>
      <c r="J11952" s="39">
        <f t="shared" si="1"/>
        <v>55</v>
      </c>
      <c r="K11952" s="7" t="str">
        <f t="shared" si="2"/>
        <v>ENG30-13384877-nnovčanica</v>
      </c>
      <c r="L11952" s="7" t="str">
        <f>ifna(VLOOKUP(K11952,'Лист1'!D:E,2,false))</f>
        <v/>
      </c>
      <c r="M11952" s="9"/>
      <c r="N11952" s="9"/>
      <c r="O11952" s="9"/>
      <c r="P11952" s="9"/>
      <c r="Q11952" s="9"/>
      <c r="R11952" s="9"/>
    </row>
    <row r="11953" ht="15.75" customHeight="1">
      <c r="A11953" s="14" t="s">
        <v>11</v>
      </c>
      <c r="B11953" s="14" t="s">
        <v>12</v>
      </c>
      <c r="C11953" s="40" t="s">
        <v>20458</v>
      </c>
      <c r="D11953" s="14" t="s">
        <v>28703</v>
      </c>
      <c r="E11953" s="13" t="s">
        <v>28704</v>
      </c>
      <c r="F11953" s="14" t="s">
        <v>28705</v>
      </c>
      <c r="G11953" s="14" t="s">
        <v>11104</v>
      </c>
      <c r="H11953" s="41" t="s">
        <v>6712</v>
      </c>
      <c r="I11953" s="42" t="s">
        <v>85</v>
      </c>
      <c r="J11953" s="29">
        <f t="shared" si="1"/>
        <v>26</v>
      </c>
      <c r="K11953" s="7" t="str">
        <f t="shared" si="2"/>
        <v>ENG30-13385216-nkeš</v>
      </c>
      <c r="L11953" s="7" t="str">
        <f>ifna(VLOOKUP(K11953,'Лист1'!D:E,2,false))</f>
        <v/>
      </c>
      <c r="M11953" s="9"/>
      <c r="N11953" s="9"/>
      <c r="O11953" s="9"/>
      <c r="P11953" s="9"/>
      <c r="Q11953" s="9"/>
      <c r="R11953" s="9"/>
    </row>
    <row r="11954" ht="15.75" customHeight="1">
      <c r="A11954" s="14" t="s">
        <v>11</v>
      </c>
      <c r="B11954" s="14" t="s">
        <v>12</v>
      </c>
      <c r="C11954" s="40" t="s">
        <v>28706</v>
      </c>
      <c r="D11954" s="14" t="s">
        <v>28707</v>
      </c>
      <c r="E11954" s="13" t="s">
        <v>28708</v>
      </c>
      <c r="F11954" s="14" t="s">
        <v>28706</v>
      </c>
      <c r="G11954" s="14" t="s">
        <v>11104</v>
      </c>
      <c r="H11954" s="41" t="s">
        <v>6712</v>
      </c>
      <c r="I11954" s="42" t="s">
        <v>85</v>
      </c>
      <c r="J11954" s="127">
        <f t="shared" si="1"/>
        <v>66</v>
      </c>
      <c r="K11954" s="7" t="str">
        <f t="shared" si="2"/>
        <v>ENG30-13385913-nvaluta</v>
      </c>
      <c r="L11954" s="7" t="str">
        <f>ifna(VLOOKUP(K11954,'Лист1'!D:E,2,false))</f>
        <v/>
      </c>
      <c r="M11954" s="9"/>
      <c r="N11954" s="9"/>
      <c r="O11954" s="9"/>
      <c r="P11954" s="9"/>
      <c r="Q11954" s="9"/>
      <c r="R11954" s="9"/>
    </row>
    <row r="11955" ht="15.75" customHeight="1">
      <c r="A11955" s="14" t="s">
        <v>11</v>
      </c>
      <c r="B11955" s="14" t="s">
        <v>12</v>
      </c>
      <c r="C11955" s="40" t="s">
        <v>20458</v>
      </c>
      <c r="D11955" s="14" t="s">
        <v>28709</v>
      </c>
      <c r="E11955" s="13" t="s">
        <v>28710</v>
      </c>
      <c r="F11955" s="14" t="s">
        <v>28711</v>
      </c>
      <c r="G11955" s="14" t="s">
        <v>11104</v>
      </c>
      <c r="H11955" s="41" t="s">
        <v>6712</v>
      </c>
      <c r="I11955" s="42" t="s">
        <v>85</v>
      </c>
      <c r="J11955" s="30">
        <f t="shared" si="1"/>
        <v>37</v>
      </c>
      <c r="K11955" s="7" t="str">
        <f t="shared" si="2"/>
        <v>ENG30-13386614-nkeš</v>
      </c>
      <c r="L11955" s="7" t="str">
        <f>ifna(VLOOKUP(K11955,'Лист1'!D:E,2,false))</f>
        <v/>
      </c>
      <c r="M11955" s="9"/>
      <c r="N11955" s="9"/>
      <c r="O11955" s="9"/>
      <c r="P11955" s="9"/>
      <c r="Q11955" s="9"/>
      <c r="R11955" s="9"/>
    </row>
    <row r="11956" ht="15.75" customHeight="1">
      <c r="A11956" s="14" t="s">
        <v>11</v>
      </c>
      <c r="B11956" s="14" t="s">
        <v>12</v>
      </c>
      <c r="C11956" s="40" t="s">
        <v>28702</v>
      </c>
      <c r="D11956" s="14" t="s">
        <v>28712</v>
      </c>
      <c r="E11956" s="13" t="s">
        <v>28713</v>
      </c>
      <c r="F11956" s="14" t="s">
        <v>28714</v>
      </c>
      <c r="G11956" s="14" t="s">
        <v>11104</v>
      </c>
      <c r="H11956" s="41" t="s">
        <v>6712</v>
      </c>
      <c r="I11956" s="42" t="s">
        <v>85</v>
      </c>
      <c r="J11956" s="91">
        <f t="shared" si="1"/>
        <v>133</v>
      </c>
      <c r="K11956" s="7" t="str">
        <f t="shared" si="2"/>
        <v>ENG30-13387209-nnovčanica</v>
      </c>
      <c r="L11956" s="7" t="str">
        <f>ifna(VLOOKUP(K11956,'Лист1'!D:E,2,false))</f>
        <v/>
      </c>
      <c r="M11956" s="9"/>
      <c r="N11956" s="9"/>
      <c r="O11956" s="9"/>
      <c r="P11956" s="9"/>
      <c r="Q11956" s="9"/>
      <c r="R11956" s="9"/>
    </row>
    <row r="11957" ht="15.75" customHeight="1">
      <c r="A11957" s="14" t="s">
        <v>11</v>
      </c>
      <c r="B11957" s="14" t="s">
        <v>12</v>
      </c>
      <c r="C11957" s="40" t="s">
        <v>28715</v>
      </c>
      <c r="D11957" s="14" t="s">
        <v>28716</v>
      </c>
      <c r="E11957" s="13" t="s">
        <v>28717</v>
      </c>
      <c r="F11957" s="14" t="s">
        <v>28715</v>
      </c>
      <c r="G11957" s="14" t="s">
        <v>11104</v>
      </c>
      <c r="H11957" s="41" t="s">
        <v>6712</v>
      </c>
      <c r="I11957" s="42" t="s">
        <v>85</v>
      </c>
      <c r="J11957" s="65">
        <f t="shared" si="1"/>
        <v>67</v>
      </c>
      <c r="K11957" s="7" t="str">
        <f t="shared" si="2"/>
        <v>ENG30-13388245-nnovčić</v>
      </c>
      <c r="L11957" s="7" t="str">
        <f>ifna(VLOOKUP(K11957,'Лист1'!D:E,2,false))</f>
        <v/>
      </c>
      <c r="M11957" s="9"/>
      <c r="N11957" s="9"/>
      <c r="O11957" s="9"/>
      <c r="P11957" s="9"/>
      <c r="Q11957" s="9"/>
      <c r="R11957" s="9"/>
    </row>
    <row r="11958" ht="15.75" customHeight="1">
      <c r="A11958" s="14" t="s">
        <v>11</v>
      </c>
      <c r="B11958" s="14" t="s">
        <v>12</v>
      </c>
      <c r="C11958" s="40" t="s">
        <v>24890</v>
      </c>
      <c r="D11958" s="14" t="s">
        <v>28718</v>
      </c>
      <c r="E11958" s="13" t="s">
        <v>28719</v>
      </c>
      <c r="F11958" s="14" t="s">
        <v>24890</v>
      </c>
      <c r="G11958" s="14" t="s">
        <v>11104</v>
      </c>
      <c r="H11958" s="41" t="s">
        <v>6712</v>
      </c>
      <c r="I11958" s="42" t="s">
        <v>85</v>
      </c>
      <c r="J11958" s="53">
        <f t="shared" si="1"/>
        <v>38</v>
      </c>
      <c r="K11958" s="7" t="str">
        <f t="shared" si="2"/>
        <v>ENG30-13391967-ndolar</v>
      </c>
      <c r="L11958" s="7" t="str">
        <f>ifna(VLOOKUP(K11958,'Лист1'!D:E,2,false))</f>
        <v/>
      </c>
      <c r="M11958" s="9"/>
      <c r="N11958" s="9"/>
      <c r="O11958" s="9"/>
      <c r="P11958" s="9"/>
      <c r="Q11958" s="9"/>
      <c r="R11958" s="9"/>
    </row>
    <row r="11959" ht="15.75" customHeight="1">
      <c r="A11959" s="14" t="s">
        <v>11</v>
      </c>
      <c r="B11959" s="14" t="s">
        <v>12</v>
      </c>
      <c r="C11959" s="40" t="s">
        <v>28702</v>
      </c>
      <c r="D11959" s="14" t="s">
        <v>28720</v>
      </c>
      <c r="E11959" s="13" t="s">
        <v>28721</v>
      </c>
      <c r="F11959" s="14" t="s">
        <v>28722</v>
      </c>
      <c r="G11959" s="14" t="s">
        <v>11104</v>
      </c>
      <c r="H11959" s="41" t="s">
        <v>6712</v>
      </c>
      <c r="I11959" s="42" t="s">
        <v>85</v>
      </c>
      <c r="J11959" s="21">
        <f t="shared" si="1"/>
        <v>56</v>
      </c>
      <c r="K11959" s="7" t="str">
        <f t="shared" si="2"/>
        <v>ENG30-13393762-nnovčanica</v>
      </c>
      <c r="L11959" s="7" t="str">
        <f>ifna(VLOOKUP(K11959,'Лист1'!D:E,2,false))</f>
        <v/>
      </c>
      <c r="M11959" s="9"/>
      <c r="N11959" s="9"/>
      <c r="O11959" s="9"/>
      <c r="P11959" s="9"/>
      <c r="Q11959" s="9"/>
      <c r="R11959" s="9"/>
    </row>
    <row r="11960" ht="15.75" customHeight="1">
      <c r="A11960" s="14" t="s">
        <v>11</v>
      </c>
      <c r="B11960" s="14" t="s">
        <v>12</v>
      </c>
      <c r="C11960" s="40" t="s">
        <v>9346</v>
      </c>
      <c r="D11960" s="14" t="s">
        <v>28723</v>
      </c>
      <c r="E11960" s="13" t="s">
        <v>28724</v>
      </c>
      <c r="F11960" s="14" t="s">
        <v>28725</v>
      </c>
      <c r="G11960" s="14" t="s">
        <v>6960</v>
      </c>
      <c r="H11960" s="41" t="s">
        <v>6712</v>
      </c>
      <c r="I11960" s="42" t="s">
        <v>85</v>
      </c>
      <c r="J11960" s="39">
        <f t="shared" si="1"/>
        <v>31</v>
      </c>
      <c r="K11960" s="7" t="str">
        <f t="shared" si="2"/>
        <v>ENG30-13400798-ntrošak</v>
      </c>
      <c r="L11960" s="7" t="str">
        <f>ifna(VLOOKUP(K11960,'Лист1'!D:E,2,false))</f>
        <v/>
      </c>
      <c r="M11960" s="9"/>
      <c r="N11960" s="9"/>
      <c r="O11960" s="9"/>
      <c r="P11960" s="9"/>
      <c r="Q11960" s="9"/>
      <c r="R11960" s="9"/>
    </row>
    <row r="11961" ht="15.75" customHeight="1">
      <c r="A11961" s="14" t="s">
        <v>11</v>
      </c>
      <c r="B11961" s="14" t="s">
        <v>12</v>
      </c>
      <c r="C11961" s="40" t="s">
        <v>9939</v>
      </c>
      <c r="D11961" s="14" t="s">
        <v>28726</v>
      </c>
      <c r="E11961" s="13" t="s">
        <v>28727</v>
      </c>
      <c r="F11961" s="14" t="s">
        <v>28728</v>
      </c>
      <c r="G11961" s="14" t="s">
        <v>10445</v>
      </c>
      <c r="H11961" s="41" t="s">
        <v>6712</v>
      </c>
      <c r="I11961" s="42" t="s">
        <v>85</v>
      </c>
      <c r="J11961" s="31">
        <f t="shared" si="1"/>
        <v>38</v>
      </c>
      <c r="K11961" s="7" t="str">
        <f t="shared" si="2"/>
        <v>ENG30-13403331-nugovor</v>
      </c>
      <c r="L11961" s="7" t="str">
        <f>ifna(VLOOKUP(K11961,'Лист1'!D:E,2,false))</f>
        <v/>
      </c>
      <c r="M11961" s="9"/>
      <c r="N11961" s="9"/>
      <c r="O11961" s="9"/>
      <c r="P11961" s="9"/>
      <c r="Q11961" s="9"/>
      <c r="R11961" s="9"/>
    </row>
    <row r="11962" ht="15.75" customHeight="1">
      <c r="A11962" s="14" t="s">
        <v>11</v>
      </c>
      <c r="B11962" s="14" t="s">
        <v>12</v>
      </c>
      <c r="C11962" s="40" t="s">
        <v>21701</v>
      </c>
      <c r="D11962" s="14" t="s">
        <v>28729</v>
      </c>
      <c r="E11962" s="13" t="s">
        <v>28730</v>
      </c>
      <c r="F11962" s="14" t="s">
        <v>21701</v>
      </c>
      <c r="G11962" s="14" t="s">
        <v>6960</v>
      </c>
      <c r="H11962" s="41" t="s">
        <v>6712</v>
      </c>
      <c r="I11962" s="42" t="s">
        <v>85</v>
      </c>
      <c r="J11962" s="39">
        <f t="shared" si="1"/>
        <v>48</v>
      </c>
      <c r="K11962" s="7" t="str">
        <f t="shared" si="2"/>
        <v>ENG30-13412321-nregistar</v>
      </c>
      <c r="L11962" s="7" t="str">
        <f>ifna(VLOOKUP(K11962,'Лист1'!D:E,2,false))</f>
        <v/>
      </c>
      <c r="M11962" s="9"/>
      <c r="N11962" s="9"/>
      <c r="O11962" s="9"/>
      <c r="P11962" s="9"/>
      <c r="Q11962" s="9"/>
      <c r="R11962" s="9"/>
    </row>
    <row r="11963" ht="15.75" customHeight="1">
      <c r="A11963" s="14" t="s">
        <v>11</v>
      </c>
      <c r="B11963" s="14" t="s">
        <v>12</v>
      </c>
      <c r="C11963" s="40" t="s">
        <v>7214</v>
      </c>
      <c r="D11963" s="14" t="s">
        <v>28731</v>
      </c>
      <c r="E11963" s="13" t="s">
        <v>28732</v>
      </c>
      <c r="F11963" s="14" t="s">
        <v>7214</v>
      </c>
      <c r="G11963" s="14" t="s">
        <v>13404</v>
      </c>
      <c r="H11963" s="41" t="s">
        <v>6712</v>
      </c>
      <c r="I11963" s="42" t="s">
        <v>85</v>
      </c>
      <c r="J11963" s="58">
        <f t="shared" si="1"/>
        <v>58</v>
      </c>
      <c r="K11963" s="7" t="str">
        <f t="shared" si="2"/>
        <v>ENG30-13417071-nakcija</v>
      </c>
      <c r="L11963" s="7" t="str">
        <f>ifna(VLOOKUP(K11963,'Лист1'!D:E,2,false))</f>
        <v/>
      </c>
      <c r="M11963" s="9"/>
      <c r="N11963" s="9"/>
      <c r="O11963" s="9"/>
      <c r="P11963" s="9"/>
      <c r="Q11963" s="9"/>
      <c r="R11963" s="9"/>
    </row>
    <row r="11964" ht="15.75" customHeight="1">
      <c r="A11964" s="14" t="s">
        <v>11</v>
      </c>
      <c r="B11964" s="14" t="s">
        <v>12</v>
      </c>
      <c r="C11964" s="40" t="s">
        <v>28733</v>
      </c>
      <c r="D11964" s="14" t="s">
        <v>28734</v>
      </c>
      <c r="E11964" s="13" t="s">
        <v>28735</v>
      </c>
      <c r="F11964" s="14" t="s">
        <v>28733</v>
      </c>
      <c r="G11964" s="14" t="s">
        <v>6772</v>
      </c>
      <c r="H11964" s="41" t="s">
        <v>6712</v>
      </c>
      <c r="I11964" s="42" t="s">
        <v>85</v>
      </c>
      <c r="J11964" s="51">
        <f t="shared" si="1"/>
        <v>68</v>
      </c>
      <c r="K11964" s="7" t="str">
        <f t="shared" si="2"/>
        <v>ENG30-13421462-nbudžet</v>
      </c>
      <c r="L11964" s="7" t="str">
        <f>ifna(VLOOKUP(K11964,'Лист1'!D:E,2,false))</f>
        <v/>
      </c>
      <c r="M11964" s="9"/>
      <c r="N11964" s="9"/>
      <c r="O11964" s="9"/>
      <c r="P11964" s="9"/>
      <c r="Q11964" s="9"/>
      <c r="R11964" s="9"/>
    </row>
    <row r="11965" ht="15.75" customHeight="1">
      <c r="A11965" s="14" t="s">
        <v>11</v>
      </c>
      <c r="B11965" s="14" t="s">
        <v>12</v>
      </c>
      <c r="C11965" s="40" t="s">
        <v>28733</v>
      </c>
      <c r="D11965" s="14" t="s">
        <v>28736</v>
      </c>
      <c r="E11965" s="13" t="s">
        <v>28737</v>
      </c>
      <c r="F11965" s="14" t="s">
        <v>28733</v>
      </c>
      <c r="G11965" s="14" t="s">
        <v>11104</v>
      </c>
      <c r="H11965" s="41" t="s">
        <v>6712</v>
      </c>
      <c r="I11965" s="42" t="s">
        <v>85</v>
      </c>
      <c r="J11965" s="84">
        <f t="shared" si="1"/>
        <v>38</v>
      </c>
      <c r="K11965" s="7" t="str">
        <f t="shared" si="2"/>
        <v>ENG30-13421832-nbudžet</v>
      </c>
      <c r="L11965" s="7" t="str">
        <f>ifna(VLOOKUP(K11965,'Лист1'!D:E,2,false))</f>
        <v/>
      </c>
      <c r="M11965" s="9"/>
      <c r="N11965" s="9"/>
      <c r="O11965" s="9"/>
      <c r="P11965" s="9"/>
      <c r="Q11965" s="9"/>
      <c r="R11965" s="9"/>
    </row>
    <row r="11966" ht="15.75" customHeight="1">
      <c r="A11966" s="14" t="s">
        <v>11</v>
      </c>
      <c r="B11966" s="14" t="s">
        <v>12</v>
      </c>
      <c r="C11966" s="40" t="s">
        <v>12637</v>
      </c>
      <c r="D11966" s="14" t="s">
        <v>28738</v>
      </c>
      <c r="E11966" s="13" t="s">
        <v>28739</v>
      </c>
      <c r="F11966" s="14" t="s">
        <v>28740</v>
      </c>
      <c r="G11966" s="9"/>
      <c r="H11966" s="41" t="s">
        <v>6712</v>
      </c>
      <c r="I11966" s="42" t="s">
        <v>85</v>
      </c>
      <c r="J11966" s="77">
        <f t="shared" si="1"/>
        <v>56</v>
      </c>
      <c r="K11966" s="7" t="str">
        <f t="shared" si="2"/>
        <v>ENG30-13424477-npristup</v>
      </c>
      <c r="L11966" s="7" t="str">
        <f>ifna(VLOOKUP(K11966,'Лист1'!D:E,2,false))</f>
        <v/>
      </c>
      <c r="M11966" s="9"/>
      <c r="N11966" s="9"/>
      <c r="O11966" s="9"/>
      <c r="P11966" s="9"/>
      <c r="Q11966" s="9"/>
      <c r="R11966" s="9"/>
    </row>
    <row r="11967" ht="15.75" customHeight="1">
      <c r="A11967" s="14" t="s">
        <v>11</v>
      </c>
      <c r="B11967" s="14" t="s">
        <v>12</v>
      </c>
      <c r="C11967" s="40" t="s">
        <v>8801</v>
      </c>
      <c r="D11967" s="14" t="s">
        <v>28738</v>
      </c>
      <c r="E11967" s="13" t="s">
        <v>28739</v>
      </c>
      <c r="F11967" s="14" t="s">
        <v>28740</v>
      </c>
      <c r="G11967" s="9"/>
      <c r="H11967" s="41" t="s">
        <v>6712</v>
      </c>
      <c r="I11967" s="42" t="s">
        <v>85</v>
      </c>
      <c r="J11967" s="28">
        <f t="shared" si="1"/>
        <v>56</v>
      </c>
      <c r="K11967" s="7" t="str">
        <f t="shared" si="2"/>
        <v>ENG30-13424477-npristupanje</v>
      </c>
      <c r="L11967" s="7" t="str">
        <f>ifna(VLOOKUP(K11967,'Лист1'!D:E,2,false))</f>
        <v/>
      </c>
      <c r="M11967" s="9"/>
      <c r="N11967" s="9"/>
      <c r="O11967" s="9"/>
      <c r="P11967" s="9"/>
      <c r="Q11967" s="9"/>
      <c r="R11967" s="9"/>
    </row>
    <row r="11968" ht="15.75" customHeight="1">
      <c r="A11968" s="14" t="s">
        <v>11</v>
      </c>
      <c r="B11968" s="14" t="s">
        <v>12</v>
      </c>
      <c r="C11968" s="40" t="s">
        <v>8482</v>
      </c>
      <c r="D11968" s="14" t="s">
        <v>28741</v>
      </c>
      <c r="E11968" s="13" t="s">
        <v>28742</v>
      </c>
      <c r="F11968" s="14" t="s">
        <v>28743</v>
      </c>
      <c r="G11968" s="14" t="s">
        <v>6815</v>
      </c>
      <c r="H11968" s="41" t="s">
        <v>6712</v>
      </c>
      <c r="I11968" s="42" t="s">
        <v>85</v>
      </c>
      <c r="J11968" s="38">
        <f t="shared" si="1"/>
        <v>64</v>
      </c>
      <c r="K11968" s="7" t="str">
        <f t="shared" si="2"/>
        <v>ENG30-13427078-nadaptacija</v>
      </c>
      <c r="L11968" s="7" t="str">
        <f>ifna(VLOOKUP(K11968,'Лист1'!D:E,2,false))</f>
        <v/>
      </c>
      <c r="M11968" s="9"/>
      <c r="N11968" s="9"/>
      <c r="O11968" s="9"/>
      <c r="P11968" s="9"/>
      <c r="Q11968" s="9"/>
      <c r="R11968" s="9"/>
    </row>
    <row r="11969" ht="15.75" customHeight="1">
      <c r="A11969" s="14" t="s">
        <v>11</v>
      </c>
      <c r="B11969" s="14" t="s">
        <v>12</v>
      </c>
      <c r="C11969" s="40" t="s">
        <v>8486</v>
      </c>
      <c r="D11969" s="14" t="s">
        <v>28741</v>
      </c>
      <c r="E11969" s="13" t="s">
        <v>28742</v>
      </c>
      <c r="F11969" s="14" t="s">
        <v>28743</v>
      </c>
      <c r="G11969" s="14" t="s">
        <v>6815</v>
      </c>
      <c r="H11969" s="41" t="s">
        <v>6712</v>
      </c>
      <c r="I11969" s="42" t="s">
        <v>85</v>
      </c>
      <c r="J11969" s="38">
        <f t="shared" si="1"/>
        <v>64</v>
      </c>
      <c r="K11969" s="7" t="str">
        <f t="shared" si="2"/>
        <v>ENG30-13427078-nprilagođavanje</v>
      </c>
      <c r="L11969" s="7" t="str">
        <f>ifna(VLOOKUP(K11969,'Лист1'!D:E,2,false))</f>
        <v/>
      </c>
      <c r="M11969" s="9"/>
      <c r="N11969" s="9"/>
      <c r="O11969" s="9"/>
      <c r="P11969" s="9"/>
      <c r="Q11969" s="9"/>
      <c r="R11969" s="9"/>
    </row>
    <row r="11970" ht="15.75" customHeight="1">
      <c r="A11970" s="14" t="s">
        <v>11</v>
      </c>
      <c r="B11970" s="14" t="s">
        <v>12</v>
      </c>
      <c r="C11970" s="40" t="s">
        <v>28744</v>
      </c>
      <c r="D11970" s="14" t="s">
        <v>28745</v>
      </c>
      <c r="E11970" s="13" t="s">
        <v>28746</v>
      </c>
      <c r="F11970" s="14" t="s">
        <v>28744</v>
      </c>
      <c r="G11970" s="14" t="s">
        <v>6815</v>
      </c>
      <c r="H11970" s="41" t="s">
        <v>6712</v>
      </c>
      <c r="I11970" s="42" t="s">
        <v>85</v>
      </c>
      <c r="J11970" s="50">
        <f t="shared" si="1"/>
        <v>55</v>
      </c>
      <c r="K11970" s="7" t="str">
        <f t="shared" si="2"/>
        <v>ENG30-13429006-nstarenje</v>
      </c>
      <c r="L11970" s="7" t="str">
        <f>ifna(VLOOKUP(K11970,'Лист1'!D:E,2,false))</f>
        <v/>
      </c>
      <c r="M11970" s="9"/>
      <c r="N11970" s="9"/>
      <c r="O11970" s="9"/>
      <c r="P11970" s="9"/>
      <c r="Q11970" s="9"/>
      <c r="R11970" s="9"/>
    </row>
    <row r="11971" ht="15.75" customHeight="1">
      <c r="A11971" s="14" t="s">
        <v>11</v>
      </c>
      <c r="B11971" s="14" t="s">
        <v>12</v>
      </c>
      <c r="C11971" s="40" t="s">
        <v>11268</v>
      </c>
      <c r="D11971" s="14" t="s">
        <v>28747</v>
      </c>
      <c r="E11971" s="13" t="s">
        <v>28748</v>
      </c>
      <c r="F11971" s="14" t="s">
        <v>28749</v>
      </c>
      <c r="G11971" s="14" t="s">
        <v>7752</v>
      </c>
      <c r="H11971" s="41" t="s">
        <v>6712</v>
      </c>
      <c r="I11971" s="42" t="s">
        <v>85</v>
      </c>
      <c r="J11971" s="27">
        <f t="shared" si="1"/>
        <v>40</v>
      </c>
      <c r="K11971" s="7" t="str">
        <f t="shared" si="2"/>
        <v>ENG30-13440063-nfunkcija</v>
      </c>
      <c r="L11971" s="7" t="str">
        <f>ifna(VLOOKUP(K11971,'Лист1'!D:E,2,false))</f>
        <v/>
      </c>
      <c r="M11971" s="9"/>
      <c r="N11971" s="9"/>
      <c r="O11971" s="9"/>
      <c r="P11971" s="9"/>
      <c r="Q11971" s="9"/>
      <c r="R11971" s="9"/>
    </row>
    <row r="11972" ht="15.75" customHeight="1">
      <c r="A11972" s="14" t="s">
        <v>11</v>
      </c>
      <c r="B11972" s="14" t="s">
        <v>12</v>
      </c>
      <c r="C11972" s="40" t="s">
        <v>2533</v>
      </c>
      <c r="D11972" s="14" t="s">
        <v>28747</v>
      </c>
      <c r="E11972" s="13" t="s">
        <v>28748</v>
      </c>
      <c r="F11972" s="13" t="s">
        <v>28749</v>
      </c>
      <c r="G11972" s="14" t="s">
        <v>7752</v>
      </c>
      <c r="H11972" s="159" t="s">
        <v>6712</v>
      </c>
      <c r="I11972" s="116" t="s">
        <v>17</v>
      </c>
      <c r="J11972" s="25">
        <f t="shared" si="1"/>
        <v>40</v>
      </c>
      <c r="K11972" s="7" t="str">
        <f t="shared" si="2"/>
        <v>ENG30-13440063-ntelesna funkcija</v>
      </c>
      <c r="L11972" s="7" t="str">
        <f>ifna(VLOOKUP(K11972,'Лист1'!D:E,2,false))</f>
        <v/>
      </c>
      <c r="M11972" s="9"/>
      <c r="N11972" s="9"/>
      <c r="O11972" s="9"/>
      <c r="P11972" s="9"/>
      <c r="Q11972" s="9"/>
      <c r="R11972" s="9"/>
    </row>
    <row r="11973" ht="15.75" customHeight="1">
      <c r="A11973" s="14" t="s">
        <v>11</v>
      </c>
      <c r="B11973" s="14" t="s">
        <v>12</v>
      </c>
      <c r="C11973" s="40" t="s">
        <v>1339</v>
      </c>
      <c r="D11973" s="14" t="s">
        <v>28750</v>
      </c>
      <c r="E11973" s="13" t="s">
        <v>28751</v>
      </c>
      <c r="F11973" s="13" t="s">
        <v>1339</v>
      </c>
      <c r="G11973" s="14"/>
      <c r="H11973" s="159" t="s">
        <v>6712</v>
      </c>
      <c r="I11973" s="116" t="s">
        <v>17</v>
      </c>
      <c r="J11973" s="51">
        <f t="shared" si="1"/>
        <v>81</v>
      </c>
      <c r="K11973" s="7" t="str">
        <f t="shared" si="2"/>
        <v>ENG30-13446390-nhemijski proces</v>
      </c>
      <c r="L11973" s="7" t="str">
        <f>ifna(VLOOKUP(K11973,'Лист1'!D:E,2,false))</f>
        <v/>
      </c>
      <c r="M11973" s="9"/>
      <c r="N11973" s="9"/>
      <c r="O11973" s="9"/>
      <c r="P11973" s="9"/>
      <c r="Q11973" s="9"/>
      <c r="R11973" s="9"/>
    </row>
    <row r="11974" ht="15.75" customHeight="1">
      <c r="A11974" s="14" t="s">
        <v>11</v>
      </c>
      <c r="B11974" s="14" t="s">
        <v>12</v>
      </c>
      <c r="C11974" s="40" t="s">
        <v>8552</v>
      </c>
      <c r="D11974" s="14" t="s">
        <v>28752</v>
      </c>
      <c r="E11974" s="13" t="s">
        <v>28753</v>
      </c>
      <c r="F11974" s="14" t="s">
        <v>28754</v>
      </c>
      <c r="G11974" s="14" t="s">
        <v>7053</v>
      </c>
      <c r="H11974" s="41" t="s">
        <v>6712</v>
      </c>
      <c r="I11974" s="42" t="s">
        <v>85</v>
      </c>
      <c r="J11974" s="60">
        <f t="shared" si="1"/>
        <v>86</v>
      </c>
      <c r="K11974" s="7" t="str">
        <f t="shared" si="2"/>
        <v>ENG30-13447361-nreakcija</v>
      </c>
      <c r="L11974" s="7" t="str">
        <f>ifna(VLOOKUP(K11974,'Лист1'!D:E,2,false))</f>
        <v/>
      </c>
      <c r="M11974" s="9"/>
      <c r="N11974" s="9"/>
      <c r="O11974" s="9"/>
      <c r="P11974" s="9"/>
      <c r="Q11974" s="9"/>
      <c r="R11974" s="9"/>
    </row>
    <row r="11975" ht="15.75" customHeight="1">
      <c r="A11975" s="14" t="s">
        <v>11</v>
      </c>
      <c r="B11975" s="14" t="s">
        <v>12</v>
      </c>
      <c r="C11975" s="40" t="s">
        <v>28755</v>
      </c>
      <c r="D11975" s="14" t="s">
        <v>28756</v>
      </c>
      <c r="E11975" s="13" t="s">
        <v>28757</v>
      </c>
      <c r="F11975" s="14" t="s">
        <v>28758</v>
      </c>
      <c r="G11975" s="14" t="s">
        <v>7053</v>
      </c>
      <c r="H11975" s="41" t="s">
        <v>6712</v>
      </c>
      <c r="I11975" s="42" t="s">
        <v>85</v>
      </c>
      <c r="J11975" s="37">
        <f t="shared" si="1"/>
        <v>72</v>
      </c>
      <c r="K11975" s="7" t="str">
        <f t="shared" si="2"/>
        <v>ENG30-13450206-nsagorevanje</v>
      </c>
      <c r="L11975" s="7" t="str">
        <f>ifna(VLOOKUP(K11975,'Лист1'!D:E,2,false))</f>
        <v/>
      </c>
      <c r="M11975" s="9"/>
      <c r="N11975" s="9"/>
      <c r="O11975" s="9"/>
      <c r="P11975" s="9"/>
      <c r="Q11975" s="9"/>
      <c r="R11975" s="9"/>
    </row>
    <row r="11976" ht="15.75" customHeight="1">
      <c r="A11976" s="14" t="s">
        <v>11</v>
      </c>
      <c r="B11976" s="14" t="s">
        <v>12</v>
      </c>
      <c r="C11976" s="40" t="s">
        <v>12668</v>
      </c>
      <c r="D11976" s="14" t="s">
        <v>28759</v>
      </c>
      <c r="E11976" s="13" t="s">
        <v>28760</v>
      </c>
      <c r="F11976" s="14" t="s">
        <v>28761</v>
      </c>
      <c r="G11976" s="14" t="s">
        <v>6960</v>
      </c>
      <c r="H11976" s="41" t="s">
        <v>6712</v>
      </c>
      <c r="I11976" s="42" t="s">
        <v>85</v>
      </c>
      <c r="J11976" s="43">
        <f t="shared" si="1"/>
        <v>92</v>
      </c>
      <c r="K11976" s="7" t="str">
        <f t="shared" si="2"/>
        <v>ENG30-13451804-nkorišćenje</v>
      </c>
      <c r="L11976" s="7" t="str">
        <f>ifna(VLOOKUP(K11976,'Лист1'!D:E,2,false))</f>
        <v/>
      </c>
      <c r="M11976" s="9"/>
      <c r="N11976" s="9"/>
      <c r="O11976" s="9"/>
      <c r="P11976" s="9"/>
      <c r="Q11976" s="9"/>
      <c r="R11976" s="9"/>
    </row>
    <row r="11977" ht="15.75" customHeight="1">
      <c r="A11977" s="14" t="s">
        <v>11</v>
      </c>
      <c r="B11977" s="14" t="s">
        <v>12</v>
      </c>
      <c r="C11977" s="40" t="s">
        <v>28762</v>
      </c>
      <c r="D11977" s="14" t="s">
        <v>28763</v>
      </c>
      <c r="E11977" s="13" t="s">
        <v>28764</v>
      </c>
      <c r="F11977" s="14" t="s">
        <v>28765</v>
      </c>
      <c r="G11977" s="14" t="s">
        <v>9747</v>
      </c>
      <c r="H11977" s="41" t="s">
        <v>6712</v>
      </c>
      <c r="I11977" s="42" t="s">
        <v>85</v>
      </c>
      <c r="J11977" s="70">
        <f t="shared" si="1"/>
        <v>40</v>
      </c>
      <c r="K11977" s="7" t="str">
        <f t="shared" si="2"/>
        <v>ENG30-13453160-nhlađenje</v>
      </c>
      <c r="L11977" s="7" t="str">
        <f>ifna(VLOOKUP(K11977,'Лист1'!D:E,2,false))</f>
        <v/>
      </c>
      <c r="M11977" s="9"/>
      <c r="N11977" s="9"/>
      <c r="O11977" s="9"/>
      <c r="P11977" s="9"/>
      <c r="Q11977" s="9"/>
      <c r="R11977" s="9"/>
    </row>
    <row r="11978" ht="15.75" customHeight="1">
      <c r="A11978" s="14" t="s">
        <v>11</v>
      </c>
      <c r="B11978" s="14" t="s">
        <v>12</v>
      </c>
      <c r="C11978" s="40" t="s">
        <v>7556</v>
      </c>
      <c r="D11978" s="14" t="s">
        <v>28766</v>
      </c>
      <c r="E11978" s="13" t="s">
        <v>28767</v>
      </c>
      <c r="F11978" s="14" t="s">
        <v>28768</v>
      </c>
      <c r="G11978" s="14" t="s">
        <v>6960</v>
      </c>
      <c r="H11978" s="41" t="s">
        <v>6712</v>
      </c>
      <c r="I11978" s="42" t="s">
        <v>85</v>
      </c>
      <c r="J11978" s="43">
        <f t="shared" si="1"/>
        <v>51</v>
      </c>
      <c r="K11978" s="7" t="str">
        <f t="shared" si="2"/>
        <v>ENG30-13456567-npad</v>
      </c>
      <c r="L11978" s="7" t="str">
        <f>ifna(VLOOKUP(K11978,'Лист1'!D:E,2,false))</f>
        <v/>
      </c>
      <c r="M11978" s="9"/>
      <c r="N11978" s="9"/>
      <c r="O11978" s="9"/>
      <c r="P11978" s="9"/>
      <c r="Q11978" s="9"/>
      <c r="R11978" s="9"/>
    </row>
    <row r="11979" ht="15.75" customHeight="1">
      <c r="A11979" s="14" t="s">
        <v>11</v>
      </c>
      <c r="B11979" s="14" t="s">
        <v>12</v>
      </c>
      <c r="C11979" s="40" t="s">
        <v>28769</v>
      </c>
      <c r="D11979" s="14" t="s">
        <v>28770</v>
      </c>
      <c r="E11979" s="13" t="s">
        <v>28771</v>
      </c>
      <c r="F11979" s="14" t="s">
        <v>28772</v>
      </c>
      <c r="G11979" s="14" t="s">
        <v>7004</v>
      </c>
      <c r="H11979" s="41" t="s">
        <v>6712</v>
      </c>
      <c r="I11979" s="42" t="s">
        <v>85</v>
      </c>
      <c r="J11979" s="133">
        <f t="shared" si="1"/>
        <v>91</v>
      </c>
      <c r="K11979" s="7" t="str">
        <f t="shared" si="2"/>
        <v>ENG30-13456899-nraspad</v>
      </c>
      <c r="L11979" s="7" t="str">
        <f>ifna(VLOOKUP(K11979,'Лист1'!D:E,2,false))</f>
        <v/>
      </c>
      <c r="M11979" s="9"/>
      <c r="N11979" s="9"/>
      <c r="O11979" s="9"/>
      <c r="P11979" s="9"/>
      <c r="Q11979" s="9"/>
      <c r="R11979" s="9"/>
    </row>
    <row r="11980" ht="15.75" customHeight="1">
      <c r="A11980" s="14" t="s">
        <v>11</v>
      </c>
      <c r="B11980" s="14" t="s">
        <v>12</v>
      </c>
      <c r="C11980" s="40" t="s">
        <v>7556</v>
      </c>
      <c r="D11980" s="14" t="s">
        <v>28773</v>
      </c>
      <c r="E11980" s="13" t="s">
        <v>28774</v>
      </c>
      <c r="F11980" s="14" t="s">
        <v>28775</v>
      </c>
      <c r="G11980" s="14" t="s">
        <v>6772</v>
      </c>
      <c r="H11980" s="41" t="s">
        <v>6712</v>
      </c>
      <c r="I11980" s="42" t="s">
        <v>85</v>
      </c>
      <c r="J11980" s="17">
        <f t="shared" si="1"/>
        <v>34</v>
      </c>
      <c r="K11980" s="7" t="str">
        <f t="shared" si="2"/>
        <v>ENG30-13457378-npad</v>
      </c>
      <c r="L11980" s="7" t="str">
        <f>ifna(VLOOKUP(K11980,'Лист1'!D:E,2,false))</f>
        <v/>
      </c>
      <c r="M11980" s="9"/>
      <c r="N11980" s="9"/>
      <c r="O11980" s="9"/>
      <c r="P11980" s="9"/>
      <c r="Q11980" s="9"/>
      <c r="R11980" s="9"/>
    </row>
    <row r="11981" ht="15.75" customHeight="1">
      <c r="A11981" s="14" t="s">
        <v>11</v>
      </c>
      <c r="B11981" s="14" t="s">
        <v>12</v>
      </c>
      <c r="C11981" s="40" t="s">
        <v>25370</v>
      </c>
      <c r="D11981" s="14" t="s">
        <v>28773</v>
      </c>
      <c r="E11981" s="13" t="s">
        <v>28774</v>
      </c>
      <c r="F11981" s="14" t="s">
        <v>28775</v>
      </c>
      <c r="G11981" s="14" t="s">
        <v>6772</v>
      </c>
      <c r="H11981" s="41" t="s">
        <v>6712</v>
      </c>
      <c r="I11981" s="42" t="s">
        <v>85</v>
      </c>
      <c r="J11981" s="83">
        <f t="shared" si="1"/>
        <v>34</v>
      </c>
      <c r="K11981" s="7" t="str">
        <f t="shared" si="2"/>
        <v>ENG30-13457378-nsmanjenje</v>
      </c>
      <c r="L11981" s="7" t="str">
        <f>ifna(VLOOKUP(K11981,'Лист1'!D:E,2,false))</f>
        <v/>
      </c>
      <c r="M11981" s="9"/>
      <c r="N11981" s="9"/>
      <c r="O11981" s="9"/>
      <c r="P11981" s="9"/>
      <c r="Q11981" s="9"/>
      <c r="R11981" s="9"/>
    </row>
    <row r="11982" ht="15.75" customHeight="1">
      <c r="A11982" s="14" t="s">
        <v>11</v>
      </c>
      <c r="B11982" s="14" t="s">
        <v>12</v>
      </c>
      <c r="C11982" s="40" t="s">
        <v>8830</v>
      </c>
      <c r="D11982" s="14" t="s">
        <v>28776</v>
      </c>
      <c r="E11982" s="13" t="s">
        <v>28777</v>
      </c>
      <c r="F11982" s="14" t="s">
        <v>8830</v>
      </c>
      <c r="G11982" s="14" t="s">
        <v>9534</v>
      </c>
      <c r="H11982" s="41" t="s">
        <v>6712</v>
      </c>
      <c r="I11982" s="42" t="s">
        <v>85</v>
      </c>
      <c r="J11982" s="38">
        <f t="shared" si="1"/>
        <v>61</v>
      </c>
      <c r="K11982" s="7" t="str">
        <f t="shared" si="2"/>
        <v>ENG30-13464557-nrazvijanje</v>
      </c>
      <c r="L11982" s="7" t="str">
        <f>ifna(VLOOKUP(K11982,'Лист1'!D:E,2,false))</f>
        <v/>
      </c>
      <c r="M11982" s="9"/>
      <c r="N11982" s="9"/>
      <c r="O11982" s="9"/>
      <c r="P11982" s="9"/>
      <c r="Q11982" s="9"/>
      <c r="R11982" s="9"/>
    </row>
    <row r="11983" ht="15.75" customHeight="1">
      <c r="A11983" s="14" t="s">
        <v>11</v>
      </c>
      <c r="B11983" s="14" t="s">
        <v>12</v>
      </c>
      <c r="C11983" s="40" t="s">
        <v>28778</v>
      </c>
      <c r="D11983" s="14" t="s">
        <v>28779</v>
      </c>
      <c r="E11983" s="13" t="s">
        <v>28780</v>
      </c>
      <c r="F11983" s="14" t="s">
        <v>28781</v>
      </c>
      <c r="G11983" s="14" t="s">
        <v>6772</v>
      </c>
      <c r="H11983" s="41" t="s">
        <v>6712</v>
      </c>
      <c r="I11983" s="42" t="s">
        <v>85</v>
      </c>
      <c r="J11983" s="58">
        <f t="shared" si="1"/>
        <v>94</v>
      </c>
      <c r="K11983" s="7" t="str">
        <f t="shared" si="2"/>
        <v>ENG30-13464820-nevolucija</v>
      </c>
      <c r="L11983" s="7" t="str">
        <f>ifna(VLOOKUP(K11983,'Лист1'!D:E,2,false))</f>
        <v/>
      </c>
      <c r="M11983" s="9"/>
      <c r="N11983" s="9"/>
      <c r="O11983" s="9"/>
      <c r="P11983" s="9"/>
      <c r="Q11983" s="9"/>
      <c r="R11983" s="9"/>
    </row>
    <row r="11984" ht="15.75" customHeight="1">
      <c r="A11984" s="14" t="s">
        <v>11</v>
      </c>
      <c r="B11984" s="14" t="s">
        <v>12</v>
      </c>
      <c r="C11984" s="40" t="s">
        <v>8837</v>
      </c>
      <c r="D11984" s="14" t="s">
        <v>28779</v>
      </c>
      <c r="E11984" s="13" t="s">
        <v>28780</v>
      </c>
      <c r="F11984" s="14" t="s">
        <v>28781</v>
      </c>
      <c r="G11984" s="14" t="s">
        <v>6772</v>
      </c>
      <c r="H11984" s="41" t="s">
        <v>6712</v>
      </c>
      <c r="I11984" s="42" t="s">
        <v>85</v>
      </c>
      <c r="J11984" s="38">
        <f t="shared" si="1"/>
        <v>94</v>
      </c>
      <c r="K11984" s="7" t="str">
        <f t="shared" si="2"/>
        <v>ENG30-13464820-nrazvoj</v>
      </c>
      <c r="L11984" s="7" t="str">
        <f>ifna(VLOOKUP(K11984,'Лист1'!D:E,2,false))</f>
        <v/>
      </c>
      <c r="M11984" s="9"/>
      <c r="N11984" s="9"/>
      <c r="O11984" s="9"/>
      <c r="P11984" s="9"/>
      <c r="Q11984" s="9"/>
      <c r="R11984" s="9"/>
    </row>
    <row r="11985" ht="15.75" customHeight="1">
      <c r="A11985" s="14" t="s">
        <v>11</v>
      </c>
      <c r="B11985" s="14" t="s">
        <v>12</v>
      </c>
      <c r="C11985" s="40" t="s">
        <v>11790</v>
      </c>
      <c r="D11985" s="14" t="s">
        <v>28782</v>
      </c>
      <c r="E11985" s="13" t="s">
        <v>28783</v>
      </c>
      <c r="F11985" s="14" t="s">
        <v>11790</v>
      </c>
      <c r="G11985" s="14" t="s">
        <v>6772</v>
      </c>
      <c r="H11985" s="41" t="s">
        <v>6712</v>
      </c>
      <c r="I11985" s="42" t="s">
        <v>85</v>
      </c>
      <c r="J11985" s="51">
        <f t="shared" si="1"/>
        <v>22</v>
      </c>
      <c r="K11985" s="7" t="str">
        <f t="shared" si="2"/>
        <v>ENG30-13469526-nudvostručavanje</v>
      </c>
      <c r="L11985" s="7" t="str">
        <f>ifna(VLOOKUP(K11985,'Лист1'!D:E,2,false))</f>
        <v/>
      </c>
      <c r="M11985" s="9"/>
      <c r="N11985" s="9"/>
      <c r="O11985" s="9"/>
      <c r="P11985" s="9"/>
      <c r="Q11985" s="9"/>
      <c r="R11985" s="9"/>
    </row>
    <row r="11986" ht="15.75" customHeight="1">
      <c r="A11986" s="14" t="s">
        <v>11</v>
      </c>
      <c r="B11986" s="14" t="s">
        <v>12</v>
      </c>
      <c r="C11986" s="40" t="s">
        <v>28778</v>
      </c>
      <c r="D11986" s="14" t="s">
        <v>28784</v>
      </c>
      <c r="E11986" s="13" t="s">
        <v>28785</v>
      </c>
      <c r="F11986" s="14" t="s">
        <v>28786</v>
      </c>
      <c r="G11986" s="14" t="s">
        <v>6815</v>
      </c>
      <c r="H11986" s="41" t="s">
        <v>6712</v>
      </c>
      <c r="I11986" s="42" t="s">
        <v>85</v>
      </c>
      <c r="J11986" s="45">
        <f t="shared" si="1"/>
        <v>100</v>
      </c>
      <c r="K11986" s="7" t="str">
        <f t="shared" si="2"/>
        <v>ENG30-13477023-nevolucija</v>
      </c>
      <c r="L11986" s="7" t="str">
        <f>ifna(VLOOKUP(K11986,'Лист1'!D:E,2,false))</f>
        <v/>
      </c>
      <c r="M11986" s="9"/>
      <c r="N11986" s="9"/>
      <c r="O11986" s="9"/>
      <c r="P11986" s="9"/>
      <c r="Q11986" s="9"/>
      <c r="R11986" s="9"/>
    </row>
    <row r="11987" ht="15.75" customHeight="1">
      <c r="A11987" s="14" t="s">
        <v>11</v>
      </c>
      <c r="B11987" s="14" t="s">
        <v>12</v>
      </c>
      <c r="C11987" s="40" t="s">
        <v>9525</v>
      </c>
      <c r="D11987" s="14" t="s">
        <v>28787</v>
      </c>
      <c r="E11987" s="13" t="s">
        <v>28788</v>
      </c>
      <c r="F11987" s="14" t="s">
        <v>28789</v>
      </c>
      <c r="G11987" s="14" t="s">
        <v>7053</v>
      </c>
      <c r="H11987" s="41" t="s">
        <v>6712</v>
      </c>
      <c r="I11987" s="42" t="s">
        <v>85</v>
      </c>
      <c r="J11987" s="25">
        <f t="shared" si="1"/>
        <v>91</v>
      </c>
      <c r="K11987" s="7" t="str">
        <f t="shared" si="2"/>
        <v>ENG30-13478525-nizvlačenje</v>
      </c>
      <c r="L11987" s="7" t="str">
        <f>ifna(VLOOKUP(K11987,'Лист1'!D:E,2,false))</f>
        <v/>
      </c>
      <c r="M11987" s="9"/>
      <c r="N11987" s="9"/>
      <c r="O11987" s="9"/>
      <c r="P11987" s="9"/>
      <c r="Q11987" s="9"/>
      <c r="R11987" s="9"/>
    </row>
    <row r="11988" ht="15.75" customHeight="1">
      <c r="A11988" s="14" t="s">
        <v>11</v>
      </c>
      <c r="B11988" s="14" t="s">
        <v>12</v>
      </c>
      <c r="C11988" s="40" t="s">
        <v>28790</v>
      </c>
      <c r="D11988" s="14" t="s">
        <v>28791</v>
      </c>
      <c r="E11988" s="13" t="s">
        <v>28792</v>
      </c>
      <c r="F11988" s="14" t="s">
        <v>28793</v>
      </c>
      <c r="G11988" s="14" t="s">
        <v>6772</v>
      </c>
      <c r="H11988" s="41" t="s">
        <v>6712</v>
      </c>
      <c r="I11988" s="42" t="s">
        <v>85</v>
      </c>
      <c r="J11988" s="28">
        <f t="shared" si="1"/>
        <v>88</v>
      </c>
      <c r="K11988" s="7" t="str">
        <f t="shared" si="2"/>
        <v>ENG30-13480848-nplamen</v>
      </c>
      <c r="L11988" s="7" t="str">
        <f>ifna(VLOOKUP(K11988,'Лист1'!D:E,2,false))</f>
        <v/>
      </c>
      <c r="M11988" s="9"/>
      <c r="N11988" s="9"/>
      <c r="O11988" s="9"/>
      <c r="P11988" s="9"/>
      <c r="Q11988" s="9"/>
      <c r="R11988" s="9"/>
    </row>
    <row r="11989" ht="15.75" customHeight="1">
      <c r="A11989" s="14" t="s">
        <v>11</v>
      </c>
      <c r="B11989" s="14" t="s">
        <v>12</v>
      </c>
      <c r="C11989" s="40" t="s">
        <v>12940</v>
      </c>
      <c r="D11989" s="14" t="s">
        <v>28791</v>
      </c>
      <c r="E11989" s="13" t="s">
        <v>28792</v>
      </c>
      <c r="F11989" s="14" t="s">
        <v>28793</v>
      </c>
      <c r="G11989" s="14" t="s">
        <v>6772</v>
      </c>
      <c r="H11989" s="41" t="s">
        <v>6712</v>
      </c>
      <c r="I11989" s="42" t="s">
        <v>85</v>
      </c>
      <c r="J11989" s="55">
        <f t="shared" si="1"/>
        <v>88</v>
      </c>
      <c r="K11989" s="7" t="str">
        <f t="shared" si="2"/>
        <v>ENG30-13480848-nvatra</v>
      </c>
      <c r="L11989" s="7" t="str">
        <f>ifna(VLOOKUP(K11989,'Лист1'!D:E,2,false))</f>
        <v/>
      </c>
      <c r="M11989" s="9"/>
      <c r="N11989" s="9"/>
      <c r="O11989" s="9"/>
      <c r="P11989" s="9"/>
      <c r="Q11989" s="9"/>
      <c r="R11989" s="9"/>
    </row>
    <row r="11990" ht="15.75" customHeight="1">
      <c r="A11990" s="14" t="s">
        <v>11</v>
      </c>
      <c r="B11990" s="14" t="s">
        <v>12</v>
      </c>
      <c r="C11990" s="40" t="s">
        <v>9177</v>
      </c>
      <c r="D11990" s="14" t="s">
        <v>28794</v>
      </c>
      <c r="E11990" s="13" t="s">
        <v>28795</v>
      </c>
      <c r="F11990" s="14" t="s">
        <v>9177</v>
      </c>
      <c r="G11990" s="14" t="s">
        <v>6772</v>
      </c>
      <c r="H11990" s="41" t="s">
        <v>6712</v>
      </c>
      <c r="I11990" s="42" t="s">
        <v>85</v>
      </c>
      <c r="J11990" s="77">
        <f t="shared" si="1"/>
        <v>41</v>
      </c>
      <c r="K11990" s="7" t="str">
        <f t="shared" si="2"/>
        <v>ENG30-13482330-ntok</v>
      </c>
      <c r="L11990" s="7" t="str">
        <f>ifna(VLOOKUP(K11990,'Лист1'!D:E,2,false))</f>
        <v/>
      </c>
      <c r="M11990" s="9"/>
      <c r="N11990" s="9"/>
      <c r="O11990" s="9"/>
      <c r="P11990" s="9"/>
      <c r="Q11990" s="9"/>
      <c r="R11990" s="9"/>
    </row>
    <row r="11991" ht="15.75" customHeight="1">
      <c r="A11991" s="14" t="s">
        <v>11</v>
      </c>
      <c r="B11991" s="14" t="s">
        <v>12</v>
      </c>
      <c r="C11991" s="40" t="s">
        <v>21183</v>
      </c>
      <c r="D11991" s="14" t="s">
        <v>28796</v>
      </c>
      <c r="E11991" s="13" t="s">
        <v>28797</v>
      </c>
      <c r="F11991" s="14" t="s">
        <v>28798</v>
      </c>
      <c r="G11991" s="9"/>
      <c r="H11991" s="41" t="s">
        <v>6712</v>
      </c>
      <c r="I11991" s="42" t="s">
        <v>85</v>
      </c>
      <c r="J11991" s="95">
        <f t="shared" si="1"/>
        <v>47</v>
      </c>
      <c r="K11991" s="7" t="str">
        <f t="shared" si="2"/>
        <v>ENG30-13483488-nformacija</v>
      </c>
      <c r="L11991" s="7" t="str">
        <f>ifna(VLOOKUP(K11991,'Лист1'!D:E,2,false))</f>
        <v/>
      </c>
      <c r="M11991" s="9"/>
      <c r="N11991" s="9"/>
      <c r="O11991" s="9"/>
      <c r="P11991" s="9"/>
      <c r="Q11991" s="9"/>
      <c r="R11991" s="9"/>
    </row>
    <row r="11992" ht="15.75" customHeight="1">
      <c r="A11992" s="14" t="s">
        <v>11</v>
      </c>
      <c r="B11992" s="14" t="s">
        <v>12</v>
      </c>
      <c r="C11992" s="40" t="s">
        <v>8772</v>
      </c>
      <c r="D11992" s="14" t="s">
        <v>28796</v>
      </c>
      <c r="E11992" s="13" t="s">
        <v>28797</v>
      </c>
      <c r="F11992" s="14" t="s">
        <v>28798</v>
      </c>
      <c r="G11992" s="14"/>
      <c r="H11992" s="41" t="s">
        <v>6712</v>
      </c>
      <c r="I11992" s="42" t="s">
        <v>85</v>
      </c>
      <c r="J11992" s="22">
        <f t="shared" si="1"/>
        <v>47</v>
      </c>
      <c r="K11992" s="7" t="str">
        <f t="shared" si="2"/>
        <v>ENG30-13483488-nformiranje</v>
      </c>
      <c r="L11992" s="7" t="str">
        <f>ifna(VLOOKUP(K11992,'Лист1'!D:E,2,false))</f>
        <v/>
      </c>
      <c r="M11992" s="9"/>
      <c r="N11992" s="9"/>
      <c r="O11992" s="9"/>
      <c r="P11992" s="9"/>
      <c r="Q11992" s="9"/>
      <c r="R11992" s="9"/>
    </row>
    <row r="11993" ht="15.75" customHeight="1">
      <c r="A11993" s="14" t="s">
        <v>11</v>
      </c>
      <c r="B11993" s="14" t="s">
        <v>12</v>
      </c>
      <c r="C11993" s="40" t="s">
        <v>28799</v>
      </c>
      <c r="D11993" s="14" t="s">
        <v>28800</v>
      </c>
      <c r="E11993" s="13" t="s">
        <v>28801</v>
      </c>
      <c r="F11993" s="14" t="s">
        <v>28799</v>
      </c>
      <c r="G11993" s="14"/>
      <c r="H11993" s="41" t="s">
        <v>6712</v>
      </c>
      <c r="I11993" s="42" t="s">
        <v>85</v>
      </c>
      <c r="J11993" s="51">
        <f t="shared" si="1"/>
        <v>36</v>
      </c>
      <c r="K11993" s="7" t="str">
        <f t="shared" si="2"/>
        <v>ENG30-13488110-nglobalizacija</v>
      </c>
      <c r="L11993" s="7" t="str">
        <f>ifna(VLOOKUP(K11993,'Лист1'!D:E,2,false))</f>
        <v/>
      </c>
      <c r="M11993" s="9"/>
      <c r="N11993" s="9"/>
      <c r="O11993" s="9"/>
      <c r="P11993" s="9"/>
      <c r="Q11993" s="9"/>
      <c r="R11993" s="9"/>
    </row>
    <row r="11994" ht="15.75" customHeight="1">
      <c r="A11994" s="14" t="s">
        <v>11</v>
      </c>
      <c r="B11994" s="14" t="s">
        <v>12</v>
      </c>
      <c r="C11994" s="40" t="s">
        <v>25409</v>
      </c>
      <c r="D11994" s="14" t="s">
        <v>28802</v>
      </c>
      <c r="E11994" s="13" t="s">
        <v>28803</v>
      </c>
      <c r="F11994" s="14" t="s">
        <v>28804</v>
      </c>
      <c r="G11994" s="14" t="s">
        <v>6815</v>
      </c>
      <c r="H11994" s="41" t="s">
        <v>6712</v>
      </c>
      <c r="I11994" s="42" t="s">
        <v>85</v>
      </c>
      <c r="J11994" s="99">
        <f t="shared" si="1"/>
        <v>156</v>
      </c>
      <c r="K11994" s="7" t="str">
        <f t="shared" si="2"/>
        <v>ENG30-13489037-nrast</v>
      </c>
      <c r="L11994" s="7" t="str">
        <f>ifna(VLOOKUP(K11994,'Лист1'!D:E,2,false))</f>
        <v/>
      </c>
      <c r="M11994" s="9"/>
      <c r="N11994" s="9"/>
      <c r="O11994" s="9"/>
      <c r="P11994" s="9"/>
      <c r="Q11994" s="9"/>
      <c r="R11994" s="9"/>
    </row>
    <row r="11995" ht="15.75" customHeight="1">
      <c r="A11995" s="14" t="s">
        <v>11</v>
      </c>
      <c r="B11995" s="14" t="s">
        <v>12</v>
      </c>
      <c r="C11995" s="40" t="s">
        <v>28805</v>
      </c>
      <c r="D11995" s="14" t="s">
        <v>28806</v>
      </c>
      <c r="E11995" s="13" t="s">
        <v>28807</v>
      </c>
      <c r="F11995" s="14" t="s">
        <v>28808</v>
      </c>
      <c r="G11995" s="14" t="s">
        <v>7752</v>
      </c>
      <c r="H11995" s="41" t="s">
        <v>6712</v>
      </c>
      <c r="I11995" s="42" t="s">
        <v>85</v>
      </c>
      <c r="J11995" s="85">
        <f t="shared" si="1"/>
        <v>44</v>
      </c>
      <c r="K11995" s="7" t="str">
        <f t="shared" si="2"/>
        <v>ENG30-13491616-nizlečenje</v>
      </c>
      <c r="L11995" s="7" t="str">
        <f>ifna(VLOOKUP(K11995,'Лист1'!D:E,2,false))</f>
        <v/>
      </c>
      <c r="M11995" s="9"/>
      <c r="N11995" s="9"/>
      <c r="O11995" s="9"/>
      <c r="P11995" s="9"/>
      <c r="Q11995" s="9"/>
      <c r="R11995" s="9"/>
    </row>
    <row r="11996" ht="15.75" customHeight="1">
      <c r="A11996" s="14" t="s">
        <v>11</v>
      </c>
      <c r="B11996" s="14" t="s">
        <v>12</v>
      </c>
      <c r="C11996" s="40" t="s">
        <v>28809</v>
      </c>
      <c r="D11996" s="14" t="s">
        <v>28810</v>
      </c>
      <c r="E11996" s="13" t="s">
        <v>28811</v>
      </c>
      <c r="F11996" s="14" t="s">
        <v>28812</v>
      </c>
      <c r="G11996" s="14" t="s">
        <v>6815</v>
      </c>
      <c r="H11996" s="41" t="s">
        <v>6712</v>
      </c>
      <c r="I11996" s="42" t="s">
        <v>85</v>
      </c>
      <c r="J11996" s="99">
        <f t="shared" si="1"/>
        <v>100</v>
      </c>
      <c r="K11996" s="7" t="str">
        <f t="shared" si="2"/>
        <v>ENG30-13496286-nimplantacija</v>
      </c>
      <c r="L11996" s="7" t="str">
        <f>ifna(VLOOKUP(K11996,'Лист1'!D:E,2,false))</f>
        <v/>
      </c>
      <c r="M11996" s="9"/>
      <c r="N11996" s="9"/>
      <c r="O11996" s="9"/>
      <c r="P11996" s="9"/>
      <c r="Q11996" s="9"/>
      <c r="R11996" s="9"/>
    </row>
    <row r="11997" ht="15.75" customHeight="1">
      <c r="A11997" s="14" t="s">
        <v>11</v>
      </c>
      <c r="B11997" s="14" t="s">
        <v>12</v>
      </c>
      <c r="C11997" s="40" t="s">
        <v>8790</v>
      </c>
      <c r="D11997" s="14" t="s">
        <v>28810</v>
      </c>
      <c r="E11997" s="13" t="s">
        <v>28811</v>
      </c>
      <c r="F11997" s="14" t="s">
        <v>28812</v>
      </c>
      <c r="G11997" s="14" t="s">
        <v>6815</v>
      </c>
      <c r="H11997" s="41" t="s">
        <v>6712</v>
      </c>
      <c r="I11997" s="42" t="s">
        <v>85</v>
      </c>
      <c r="J11997" s="95">
        <f t="shared" si="1"/>
        <v>100</v>
      </c>
      <c r="K11997" s="7" t="str">
        <f t="shared" si="2"/>
        <v>ENG30-13496286-nzačeće</v>
      </c>
      <c r="L11997" s="7" t="str">
        <f>ifna(VLOOKUP(K11997,'Лист1'!D:E,2,false))</f>
        <v/>
      </c>
      <c r="M11997" s="9"/>
      <c r="N11997" s="9"/>
      <c r="O11997" s="9"/>
      <c r="P11997" s="9"/>
      <c r="Q11997" s="9"/>
      <c r="R11997" s="9"/>
    </row>
    <row r="11998" ht="15.75" customHeight="1">
      <c r="A11998" s="14" t="s">
        <v>11</v>
      </c>
      <c r="B11998" s="14" t="s">
        <v>12</v>
      </c>
      <c r="C11998" s="40" t="s">
        <v>28813</v>
      </c>
      <c r="D11998" s="14" t="s">
        <v>28814</v>
      </c>
      <c r="E11998" s="13" t="s">
        <v>28815</v>
      </c>
      <c r="F11998" s="14" t="s">
        <v>28816</v>
      </c>
      <c r="G11998" s="14"/>
      <c r="H11998" s="41" t="s">
        <v>6712</v>
      </c>
      <c r="I11998" s="42" t="s">
        <v>85</v>
      </c>
      <c r="J11998" s="30">
        <f t="shared" si="1"/>
        <v>31</v>
      </c>
      <c r="K11998" s="7" t="str">
        <f t="shared" si="2"/>
        <v>ENG30-13496517-nsaturacija</v>
      </c>
      <c r="L11998" s="7" t="str">
        <f>ifna(VLOOKUP(K11998,'Лист1'!D:E,2,false))</f>
        <v/>
      </c>
      <c r="M11998" s="9"/>
      <c r="N11998" s="9"/>
      <c r="O11998" s="9"/>
      <c r="P11998" s="9"/>
      <c r="Q11998" s="9"/>
      <c r="R11998" s="9"/>
    </row>
    <row r="11999" ht="15.75" customHeight="1">
      <c r="A11999" s="14" t="s">
        <v>11</v>
      </c>
      <c r="B11999" s="14" t="s">
        <v>12</v>
      </c>
      <c r="C11999" s="40" t="s">
        <v>28817</v>
      </c>
      <c r="D11999" s="14" t="s">
        <v>28814</v>
      </c>
      <c r="E11999" s="13" t="s">
        <v>28815</v>
      </c>
      <c r="F11999" s="14" t="s">
        <v>28816</v>
      </c>
      <c r="G11999" s="14"/>
      <c r="H11999" s="41" t="s">
        <v>6712</v>
      </c>
      <c r="I11999" s="42" t="s">
        <v>85</v>
      </c>
      <c r="J11999" s="48">
        <f t="shared" si="1"/>
        <v>31</v>
      </c>
      <c r="K11999" s="7" t="str">
        <f t="shared" si="2"/>
        <v>ENG30-13496517-nzasićenost</v>
      </c>
      <c r="L11999" s="7" t="str">
        <f>ifna(VLOOKUP(K11999,'Лист1'!D:E,2,false))</f>
        <v/>
      </c>
      <c r="M11999" s="9"/>
      <c r="N11999" s="9"/>
      <c r="O11999" s="9"/>
      <c r="P11999" s="9"/>
      <c r="Q11999" s="9"/>
      <c r="R11999" s="9"/>
    </row>
    <row r="12000" ht="15.75" customHeight="1">
      <c r="A12000" s="14" t="s">
        <v>11</v>
      </c>
      <c r="B12000" s="14" t="s">
        <v>12</v>
      </c>
      <c r="C12000" s="40" t="s">
        <v>9390</v>
      </c>
      <c r="D12000" s="14" t="s">
        <v>28818</v>
      </c>
      <c r="E12000" s="13" t="s">
        <v>28819</v>
      </c>
      <c r="F12000" s="14" t="s">
        <v>28820</v>
      </c>
      <c r="G12000" s="14" t="s">
        <v>6772</v>
      </c>
      <c r="H12000" s="41" t="s">
        <v>6712</v>
      </c>
      <c r="I12000" s="42" t="s">
        <v>85</v>
      </c>
      <c r="J12000" s="22">
        <f t="shared" si="1"/>
        <v>18</v>
      </c>
      <c r="K12000" s="7" t="str">
        <f t="shared" si="2"/>
        <v>ENG30-13497135-npovećanje</v>
      </c>
      <c r="L12000" s="7" t="str">
        <f>ifna(VLOOKUP(K12000,'Лист1'!D:E,2,false))</f>
        <v/>
      </c>
      <c r="M12000" s="9"/>
      <c r="N12000" s="9"/>
      <c r="O12000" s="9"/>
      <c r="P12000" s="9"/>
      <c r="Q12000" s="9"/>
      <c r="R12000" s="9"/>
    </row>
    <row r="12001" ht="15.75" customHeight="1">
      <c r="A12001" s="14" t="s">
        <v>11</v>
      </c>
      <c r="B12001" s="14" t="s">
        <v>12</v>
      </c>
      <c r="C12001" s="40" t="s">
        <v>25409</v>
      </c>
      <c r="D12001" s="14" t="s">
        <v>28818</v>
      </c>
      <c r="E12001" s="13" t="s">
        <v>28819</v>
      </c>
      <c r="F12001" s="14" t="s">
        <v>28820</v>
      </c>
      <c r="G12001" s="14" t="s">
        <v>6772</v>
      </c>
      <c r="H12001" s="41" t="s">
        <v>6712</v>
      </c>
      <c r="I12001" s="42" t="s">
        <v>85</v>
      </c>
      <c r="J12001" s="28">
        <f t="shared" si="1"/>
        <v>18</v>
      </c>
      <c r="K12001" s="7" t="str">
        <f t="shared" si="2"/>
        <v>ENG30-13497135-nrast</v>
      </c>
      <c r="L12001" s="7" t="str">
        <f>ifna(VLOOKUP(K12001,'Лист1'!D:E,2,false))</f>
        <v/>
      </c>
      <c r="M12001" s="9"/>
      <c r="N12001" s="9"/>
      <c r="O12001" s="9"/>
      <c r="P12001" s="9"/>
      <c r="Q12001" s="9"/>
      <c r="R12001" s="9"/>
    </row>
    <row r="12002" ht="15.75" customHeight="1">
      <c r="A12002" s="14" t="s">
        <v>11</v>
      </c>
      <c r="B12002" s="14" t="s">
        <v>12</v>
      </c>
      <c r="C12002" s="40" t="s">
        <v>28821</v>
      </c>
      <c r="D12002" s="14" t="s">
        <v>28818</v>
      </c>
      <c r="E12002" s="13" t="s">
        <v>28819</v>
      </c>
      <c r="F12002" s="14" t="s">
        <v>28820</v>
      </c>
      <c r="G12002" s="14" t="s">
        <v>6772</v>
      </c>
      <c r="H12002" s="41" t="s">
        <v>6712</v>
      </c>
      <c r="I12002" s="42" t="s">
        <v>85</v>
      </c>
      <c r="J12002" s="60">
        <f t="shared" si="1"/>
        <v>18</v>
      </c>
      <c r="K12002" s="7" t="str">
        <f t="shared" si="2"/>
        <v>ENG30-13497135-nuvećanje</v>
      </c>
      <c r="L12002" s="7" t="str">
        <f>ifna(VLOOKUP(K12002,'Лист1'!D:E,2,false))</f>
        <v/>
      </c>
      <c r="M12002" s="9"/>
      <c r="N12002" s="9"/>
      <c r="O12002" s="9"/>
      <c r="P12002" s="9"/>
      <c r="Q12002" s="9"/>
      <c r="R12002" s="9"/>
    </row>
    <row r="12003" ht="15.75" customHeight="1">
      <c r="A12003" s="14" t="s">
        <v>11</v>
      </c>
      <c r="B12003" s="14" t="s">
        <v>12</v>
      </c>
      <c r="C12003" s="40" t="s">
        <v>25497</v>
      </c>
      <c r="D12003" s="14" t="s">
        <v>28822</v>
      </c>
      <c r="E12003" s="13" t="s">
        <v>28823</v>
      </c>
      <c r="F12003" s="14" t="s">
        <v>25497</v>
      </c>
      <c r="G12003" s="14"/>
      <c r="H12003" s="41" t="s">
        <v>6712</v>
      </c>
      <c r="I12003" s="42" t="s">
        <v>85</v>
      </c>
      <c r="J12003" s="92">
        <f t="shared" si="1"/>
        <v>120</v>
      </c>
      <c r="K12003" s="7" t="str">
        <f t="shared" si="2"/>
        <v>ENG30-13498404-ninfekcija</v>
      </c>
      <c r="L12003" s="7" t="str">
        <f>ifna(VLOOKUP(K12003,'Лист1'!D:E,2,false))</f>
        <v/>
      </c>
      <c r="M12003" s="9"/>
      <c r="N12003" s="9"/>
      <c r="O12003" s="9"/>
      <c r="P12003" s="9"/>
      <c r="Q12003" s="9"/>
      <c r="R12003" s="9"/>
    </row>
    <row r="12004" ht="15.75" customHeight="1">
      <c r="A12004" s="14" t="s">
        <v>11</v>
      </c>
      <c r="B12004" s="14" t="s">
        <v>12</v>
      </c>
      <c r="C12004" s="40" t="s">
        <v>25541</v>
      </c>
      <c r="D12004" s="14" t="s">
        <v>28824</v>
      </c>
      <c r="E12004" s="13" t="s">
        <v>28825</v>
      </c>
      <c r="F12004" s="14" t="s">
        <v>25541</v>
      </c>
      <c r="G12004" s="14" t="s">
        <v>11104</v>
      </c>
      <c r="H12004" s="41" t="s">
        <v>6712</v>
      </c>
      <c r="I12004" s="42" t="s">
        <v>85</v>
      </c>
      <c r="J12004" s="61">
        <f t="shared" si="1"/>
        <v>28</v>
      </c>
      <c r="K12004" s="7" t="str">
        <f t="shared" si="2"/>
        <v>ENG30-13498828-ninflacija</v>
      </c>
      <c r="L12004" s="7" t="str">
        <f>ifna(VLOOKUP(K12004,'Лист1'!D:E,2,false))</f>
        <v/>
      </c>
      <c r="M12004" s="9"/>
      <c r="N12004" s="9"/>
      <c r="O12004" s="9"/>
      <c r="P12004" s="9"/>
      <c r="Q12004" s="9"/>
      <c r="R12004" s="9"/>
    </row>
    <row r="12005" ht="15.75" customHeight="1">
      <c r="A12005" s="14" t="s">
        <v>11</v>
      </c>
      <c r="B12005" s="14" t="s">
        <v>12</v>
      </c>
      <c r="C12005" s="40" t="s">
        <v>28826</v>
      </c>
      <c r="D12005" s="14" t="s">
        <v>28827</v>
      </c>
      <c r="E12005" s="13" t="s">
        <v>28828</v>
      </c>
      <c r="F12005" s="14" t="s">
        <v>28826</v>
      </c>
      <c r="G12005" s="14" t="s">
        <v>7053</v>
      </c>
      <c r="H12005" s="41" t="s">
        <v>6712</v>
      </c>
      <c r="I12005" s="42" t="s">
        <v>85</v>
      </c>
      <c r="J12005" s="37">
        <f t="shared" si="1"/>
        <v>162</v>
      </c>
      <c r="K12005" s="7" t="str">
        <f t="shared" si="2"/>
        <v>ENG30-13502909-njonizacija</v>
      </c>
      <c r="L12005" s="7" t="str">
        <f>ifna(VLOOKUP(K12005,'Лист1'!D:E,2,false))</f>
        <v/>
      </c>
      <c r="M12005" s="9"/>
      <c r="N12005" s="9"/>
      <c r="O12005" s="9"/>
      <c r="P12005" s="9"/>
      <c r="Q12005" s="9"/>
      <c r="R12005" s="9"/>
    </row>
    <row r="12006" ht="15.75" customHeight="1">
      <c r="A12006" s="14" t="s">
        <v>11</v>
      </c>
      <c r="B12006" s="14" t="s">
        <v>12</v>
      </c>
      <c r="C12006" s="40" t="s">
        <v>14192</v>
      </c>
      <c r="D12006" s="14" t="s">
        <v>28829</v>
      </c>
      <c r="E12006" s="13" t="s">
        <v>28830</v>
      </c>
      <c r="F12006" s="14" t="s">
        <v>14192</v>
      </c>
      <c r="G12006" s="14" t="s">
        <v>15466</v>
      </c>
      <c r="H12006" s="41" t="s">
        <v>6712</v>
      </c>
      <c r="I12006" s="42" t="s">
        <v>85</v>
      </c>
      <c r="J12006" s="51">
        <f t="shared" si="1"/>
        <v>126</v>
      </c>
      <c r="K12006" s="7" t="str">
        <f t="shared" si="2"/>
        <v>ENG30-13503673-nizolacija</v>
      </c>
      <c r="L12006" s="7" t="str">
        <f>ifna(VLOOKUP(K12006,'Лист1'!D:E,2,false))</f>
        <v/>
      </c>
      <c r="M12006" s="9"/>
      <c r="N12006" s="9"/>
      <c r="O12006" s="9"/>
      <c r="P12006" s="9"/>
      <c r="Q12006" s="9"/>
      <c r="R12006" s="9"/>
    </row>
    <row r="12007" ht="15.75" customHeight="1">
      <c r="A12007" s="14" t="s">
        <v>11</v>
      </c>
      <c r="B12007" s="14" t="s">
        <v>12</v>
      </c>
      <c r="C12007" s="40" t="s">
        <v>2807</v>
      </c>
      <c r="D12007" s="14" t="s">
        <v>28831</v>
      </c>
      <c r="E12007" s="13" t="s">
        <v>28832</v>
      </c>
      <c r="F12007" s="13" t="s">
        <v>2807</v>
      </c>
      <c r="G12007" s="14" t="s">
        <v>6815</v>
      </c>
      <c r="H12007" s="159" t="s">
        <v>6712</v>
      </c>
      <c r="I12007" s="116" t="s">
        <v>17</v>
      </c>
      <c r="J12007" s="44">
        <f t="shared" si="1"/>
        <v>100</v>
      </c>
      <c r="K12007" s="7" t="str">
        <f t="shared" si="2"/>
        <v>ENG30-13507827-nživotni ciklus</v>
      </c>
      <c r="L12007" s="7" t="str">
        <f>ifna(VLOOKUP(K12007,'Лист1'!D:E,2,false))</f>
        <v/>
      </c>
      <c r="M12007" s="9"/>
      <c r="N12007" s="9"/>
      <c r="O12007" s="9"/>
      <c r="P12007" s="9"/>
      <c r="Q12007" s="9"/>
      <c r="R12007" s="9"/>
    </row>
    <row r="12008" ht="15.75" customHeight="1">
      <c r="A12008" s="14" t="s">
        <v>11</v>
      </c>
      <c r="B12008" s="14" t="s">
        <v>12</v>
      </c>
      <c r="C12008" s="40" t="s">
        <v>7551</v>
      </c>
      <c r="D12008" s="14" t="s">
        <v>28833</v>
      </c>
      <c r="E12008" s="13" t="s">
        <v>28834</v>
      </c>
      <c r="F12008" s="14" t="s">
        <v>7551</v>
      </c>
      <c r="G12008" s="14" t="s">
        <v>6772</v>
      </c>
      <c r="H12008" s="41" t="s">
        <v>6712</v>
      </c>
      <c r="I12008" s="42" t="s">
        <v>85</v>
      </c>
      <c r="J12008" s="22">
        <f t="shared" si="1"/>
        <v>14</v>
      </c>
      <c r="K12008" s="7" t="str">
        <f t="shared" si="2"/>
        <v>ENG30-13509196-ngubitak</v>
      </c>
      <c r="L12008" s="7" t="str">
        <f>ifna(VLOOKUP(K12008,'Лист1'!D:E,2,false))</f>
        <v/>
      </c>
      <c r="M12008" s="9"/>
      <c r="N12008" s="9"/>
      <c r="O12008" s="9"/>
      <c r="P12008" s="9"/>
      <c r="Q12008" s="9"/>
      <c r="R12008" s="9"/>
    </row>
    <row r="12009" ht="15.75" customHeight="1">
      <c r="A12009" s="14" t="s">
        <v>11</v>
      </c>
      <c r="B12009" s="14" t="s">
        <v>12</v>
      </c>
      <c r="C12009" s="40" t="s">
        <v>28835</v>
      </c>
      <c r="D12009" s="14" t="s">
        <v>28836</v>
      </c>
      <c r="E12009" s="13" t="s">
        <v>28837</v>
      </c>
      <c r="F12009" s="14" t="s">
        <v>28838</v>
      </c>
      <c r="G12009" s="14" t="s">
        <v>7752</v>
      </c>
      <c r="H12009" s="41" t="s">
        <v>6712</v>
      </c>
      <c r="I12009" s="42" t="s">
        <v>85</v>
      </c>
      <c r="J12009" s="54">
        <f t="shared" si="1"/>
        <v>17</v>
      </c>
      <c r="K12009" s="7" t="str">
        <f t="shared" si="2"/>
        <v>ENG30-13515958-nmokrenje</v>
      </c>
      <c r="L12009" s="7" t="str">
        <f>ifna(VLOOKUP(K12009,'Лист1'!D:E,2,false))</f>
        <v/>
      </c>
      <c r="M12009" s="9"/>
      <c r="N12009" s="9"/>
      <c r="O12009" s="9"/>
      <c r="P12009" s="9"/>
      <c r="Q12009" s="9"/>
      <c r="R12009" s="9"/>
    </row>
    <row r="12010" ht="15.75" customHeight="1">
      <c r="A12010" s="14" t="s">
        <v>11</v>
      </c>
      <c r="B12010" s="14" t="s">
        <v>12</v>
      </c>
      <c r="C12010" s="40" t="s">
        <v>28839</v>
      </c>
      <c r="D12010" s="14" t="s">
        <v>28840</v>
      </c>
      <c r="E12010" s="13" t="s">
        <v>28841</v>
      </c>
      <c r="F12010" s="14" t="s">
        <v>28839</v>
      </c>
      <c r="G12010" s="14" t="s">
        <v>6772</v>
      </c>
      <c r="H12010" s="41" t="s">
        <v>6712</v>
      </c>
      <c r="I12010" s="42" t="s">
        <v>85</v>
      </c>
      <c r="J12010" s="59">
        <f t="shared" si="1"/>
        <v>18</v>
      </c>
      <c r="K12010" s="7" t="str">
        <f t="shared" si="2"/>
        <v>ENG30-13518563-nsuženje</v>
      </c>
      <c r="L12010" s="7" t="str">
        <f>ifna(VLOOKUP(K12010,'Лист1'!D:E,2,false))</f>
        <v/>
      </c>
      <c r="M12010" s="9"/>
      <c r="N12010" s="9"/>
      <c r="O12010" s="9"/>
      <c r="P12010" s="9"/>
      <c r="Q12010" s="9"/>
      <c r="R12010" s="9"/>
    </row>
    <row r="12011" ht="15.75" customHeight="1">
      <c r="A12011" s="14" t="s">
        <v>11</v>
      </c>
      <c r="B12011" s="14" t="s">
        <v>12</v>
      </c>
      <c r="C12011" s="40" t="s">
        <v>9587</v>
      </c>
      <c r="D12011" s="14" t="s">
        <v>28842</v>
      </c>
      <c r="E12011" s="13" t="s">
        <v>28843</v>
      </c>
      <c r="F12011" s="14" t="s">
        <v>9587</v>
      </c>
      <c r="G12011" s="14" t="s">
        <v>8298</v>
      </c>
      <c r="H12011" s="41" t="s">
        <v>6712</v>
      </c>
      <c r="I12011" s="42" t="s">
        <v>85</v>
      </c>
      <c r="J12011" s="39">
        <f t="shared" si="1"/>
        <v>134</v>
      </c>
      <c r="K12011" s="7" t="str">
        <f t="shared" si="2"/>
        <v>ENG30-13524925-noperacija</v>
      </c>
      <c r="L12011" s="7" t="str">
        <f>ifna(VLOOKUP(K12011,'Лист1'!D:E,2,false))</f>
        <v/>
      </c>
      <c r="M12011" s="9"/>
      <c r="N12011" s="9"/>
      <c r="O12011" s="9"/>
      <c r="P12011" s="9"/>
      <c r="Q12011" s="9"/>
      <c r="R12011" s="9"/>
    </row>
    <row r="12012" ht="15.75" customHeight="1">
      <c r="A12012" s="14" t="s">
        <v>11</v>
      </c>
      <c r="B12012" s="14" t="s">
        <v>12</v>
      </c>
      <c r="C12012" s="40" t="s">
        <v>28844</v>
      </c>
      <c r="D12012" s="14" t="s">
        <v>28845</v>
      </c>
      <c r="E12012" s="13" t="s">
        <v>28846</v>
      </c>
      <c r="F12012" s="14" t="s">
        <v>28847</v>
      </c>
      <c r="G12012" s="14"/>
      <c r="H12012" s="41" t="s">
        <v>6712</v>
      </c>
      <c r="I12012" s="42" t="s">
        <v>85</v>
      </c>
      <c r="J12012" s="95">
        <f t="shared" si="1"/>
        <v>40</v>
      </c>
      <c r="K12012" s="7" t="str">
        <f t="shared" si="2"/>
        <v>ENG30-13525549-nfunkcionisanje</v>
      </c>
      <c r="L12012" s="7" t="str">
        <f>ifna(VLOOKUP(K12012,'Лист1'!D:E,2,false))</f>
        <v/>
      </c>
      <c r="M12012" s="9"/>
      <c r="N12012" s="9"/>
      <c r="O12012" s="9"/>
      <c r="P12012" s="9"/>
      <c r="Q12012" s="9"/>
      <c r="R12012" s="9"/>
    </row>
    <row r="12013" ht="15.75" customHeight="1">
      <c r="A12013" s="14" t="s">
        <v>11</v>
      </c>
      <c r="B12013" s="14" t="s">
        <v>12</v>
      </c>
      <c r="C12013" s="40" t="s">
        <v>7289</v>
      </c>
      <c r="D12013" s="14" t="s">
        <v>28848</v>
      </c>
      <c r="E12013" s="13" t="s">
        <v>28849</v>
      </c>
      <c r="F12013" s="14" t="s">
        <v>28850</v>
      </c>
      <c r="G12013" s="14" t="s">
        <v>7954</v>
      </c>
      <c r="H12013" s="41" t="s">
        <v>6712</v>
      </c>
      <c r="I12013" s="42" t="s">
        <v>85</v>
      </c>
      <c r="J12013" s="101">
        <f t="shared" si="1"/>
        <v>34</v>
      </c>
      <c r="K12013" s="7" t="str">
        <f t="shared" si="2"/>
        <v>ENG30-13532886-nporođaj</v>
      </c>
      <c r="L12013" s="7" t="str">
        <f>ifna(VLOOKUP(K12013,'Лист1'!D:E,2,false))</f>
        <v/>
      </c>
      <c r="M12013" s="9"/>
      <c r="N12013" s="9"/>
      <c r="O12013" s="9"/>
      <c r="P12013" s="9"/>
      <c r="Q12013" s="9"/>
      <c r="R12013" s="9"/>
    </row>
    <row r="12014" ht="15.75" customHeight="1">
      <c r="A12014" s="14" t="s">
        <v>11</v>
      </c>
      <c r="B12014" s="14" t="s">
        <v>12</v>
      </c>
      <c r="C12014" s="40" t="s">
        <v>10681</v>
      </c>
      <c r="D12014" s="14" t="s">
        <v>28851</v>
      </c>
      <c r="E12014" s="13" t="s">
        <v>28852</v>
      </c>
      <c r="F12014" s="14" t="s">
        <v>28853</v>
      </c>
      <c r="G12014" s="14" t="s">
        <v>9534</v>
      </c>
      <c r="H12014" s="41" t="s">
        <v>6712</v>
      </c>
      <c r="I12014" s="42" t="s">
        <v>85</v>
      </c>
      <c r="J12014" s="30">
        <f t="shared" si="1"/>
        <v>60</v>
      </c>
      <c r="K12014" s="7" t="str">
        <f t="shared" si="2"/>
        <v>ENG30-13536794-nfotografija</v>
      </c>
      <c r="L12014" s="7" t="str">
        <f>ifna(VLOOKUP(K12014,'Лист1'!D:E,2,false))</f>
        <v/>
      </c>
      <c r="M12014" s="9"/>
      <c r="N12014" s="9"/>
      <c r="O12014" s="9"/>
      <c r="P12014" s="9"/>
      <c r="Q12014" s="9"/>
      <c r="R12014" s="9"/>
    </row>
    <row r="12015" ht="15.75" customHeight="1">
      <c r="A12015" s="14" t="s">
        <v>11</v>
      </c>
      <c r="B12015" s="14" t="s">
        <v>12</v>
      </c>
      <c r="C12015" s="40" t="s">
        <v>28854</v>
      </c>
      <c r="D12015" s="14" t="s">
        <v>28855</v>
      </c>
      <c r="E12015" s="13" t="s">
        <v>28856</v>
      </c>
      <c r="F12015" s="14" t="s">
        <v>28854</v>
      </c>
      <c r="G12015" s="14" t="s">
        <v>7053</v>
      </c>
      <c r="H12015" s="41" t="s">
        <v>6712</v>
      </c>
      <c r="I12015" s="42" t="s">
        <v>85</v>
      </c>
      <c r="J12015" s="101">
        <f t="shared" si="1"/>
        <v>99</v>
      </c>
      <c r="K12015" s="7" t="str">
        <f t="shared" si="2"/>
        <v>ENG30-13538757-npolimerizacija</v>
      </c>
      <c r="L12015" s="7" t="str">
        <f>ifna(VLOOKUP(K12015,'Лист1'!D:E,2,false))</f>
        <v/>
      </c>
      <c r="M12015" s="9"/>
      <c r="N12015" s="9"/>
      <c r="O12015" s="9"/>
      <c r="P12015" s="9"/>
      <c r="Q12015" s="9"/>
      <c r="R12015" s="9"/>
    </row>
    <row r="12016" ht="15.75" customHeight="1">
      <c r="A12016" s="14" t="s">
        <v>11</v>
      </c>
      <c r="B12016" s="14" t="s">
        <v>12</v>
      </c>
      <c r="C12016" s="40" t="s">
        <v>25370</v>
      </c>
      <c r="D12016" s="14" t="s">
        <v>28857</v>
      </c>
      <c r="E12016" s="13" t="s">
        <v>28858</v>
      </c>
      <c r="F12016" s="14" t="s">
        <v>28859</v>
      </c>
      <c r="G12016" s="14" t="s">
        <v>7053</v>
      </c>
      <c r="H12016" s="41" t="s">
        <v>6712</v>
      </c>
      <c r="I12016" s="42" t="s">
        <v>85</v>
      </c>
      <c r="J12016" s="54">
        <f t="shared" si="1"/>
        <v>160</v>
      </c>
      <c r="K12016" s="7" t="str">
        <f t="shared" si="2"/>
        <v>ENG30-13547677-nsmanjenje</v>
      </c>
      <c r="L12016" s="7" t="str">
        <f>ifna(VLOOKUP(K12016,'Лист1'!D:E,2,false))</f>
        <v/>
      </c>
      <c r="M12016" s="9"/>
      <c r="N12016" s="9"/>
      <c r="O12016" s="9"/>
      <c r="P12016" s="9"/>
      <c r="Q12016" s="9"/>
      <c r="R12016" s="9"/>
    </row>
    <row r="12017" ht="15.75" customHeight="1">
      <c r="A12017" s="14" t="s">
        <v>11</v>
      </c>
      <c r="B12017" s="14" t="s">
        <v>12</v>
      </c>
      <c r="C12017" s="40" t="s">
        <v>8467</v>
      </c>
      <c r="D12017" s="14" t="s">
        <v>28857</v>
      </c>
      <c r="E12017" s="13" t="s">
        <v>28858</v>
      </c>
      <c r="F12017" s="14" t="s">
        <v>28859</v>
      </c>
      <c r="G12017" s="14" t="s">
        <v>7053</v>
      </c>
      <c r="H12017" s="41" t="s">
        <v>6712</v>
      </c>
      <c r="I12017" s="42" t="s">
        <v>85</v>
      </c>
      <c r="J12017" s="45">
        <f t="shared" si="1"/>
        <v>160</v>
      </c>
      <c r="K12017" s="7" t="str">
        <f t="shared" si="2"/>
        <v>ENG30-13547677-nsmanjivanje</v>
      </c>
      <c r="L12017" s="7" t="str">
        <f>ifna(VLOOKUP(K12017,'Лист1'!D:E,2,false))</f>
        <v/>
      </c>
      <c r="M12017" s="9"/>
      <c r="N12017" s="9"/>
      <c r="O12017" s="9"/>
      <c r="P12017" s="9"/>
      <c r="Q12017" s="9"/>
      <c r="R12017" s="9"/>
    </row>
    <row r="12018" ht="15.75" customHeight="1">
      <c r="A12018" s="14" t="s">
        <v>11</v>
      </c>
      <c r="B12018" s="14" t="s">
        <v>12</v>
      </c>
      <c r="C12018" s="40" t="s">
        <v>8590</v>
      </c>
      <c r="D12018" s="14" t="s">
        <v>28860</v>
      </c>
      <c r="E12018" s="13" t="s">
        <v>28861</v>
      </c>
      <c r="F12018" s="14" t="s">
        <v>28862</v>
      </c>
      <c r="G12018" s="14" t="s">
        <v>7053</v>
      </c>
      <c r="H12018" s="41" t="s">
        <v>6712</v>
      </c>
      <c r="I12018" s="42" t="s">
        <v>85</v>
      </c>
      <c r="J12018" s="39">
        <f t="shared" si="1"/>
        <v>38</v>
      </c>
      <c r="K12018" s="7" t="str">
        <f t="shared" si="2"/>
        <v>ENG30-13549672-noslobađanje</v>
      </c>
      <c r="L12018" s="7" t="str">
        <f>ifna(VLOOKUP(K12018,'Лист1'!D:E,2,false))</f>
        <v/>
      </c>
      <c r="M12018" s="9"/>
      <c r="N12018" s="9"/>
      <c r="O12018" s="9"/>
      <c r="P12018" s="9"/>
      <c r="Q12018" s="9"/>
      <c r="R12018" s="9"/>
    </row>
    <row r="12019" ht="15.75" customHeight="1">
      <c r="A12019" s="14" t="s">
        <v>11</v>
      </c>
      <c r="B12019" s="14" t="s">
        <v>12</v>
      </c>
      <c r="C12019" s="40" t="s">
        <v>28863</v>
      </c>
      <c r="D12019" s="14" t="s">
        <v>28864</v>
      </c>
      <c r="E12019" s="13" t="s">
        <v>28865</v>
      </c>
      <c r="F12019" s="14" t="s">
        <v>28866</v>
      </c>
      <c r="G12019" s="14" t="s">
        <v>6772</v>
      </c>
      <c r="H12019" s="41" t="s">
        <v>6712</v>
      </c>
      <c r="I12019" s="42" t="s">
        <v>85</v>
      </c>
      <c r="J12019" s="61">
        <f t="shared" si="1"/>
        <v>52</v>
      </c>
      <c r="K12019" s="7" t="str">
        <f t="shared" si="2"/>
        <v>ENG30-13555446-ndefinisanje</v>
      </c>
      <c r="L12019" s="7" t="str">
        <f>ifna(VLOOKUP(K12019,'Лист1'!D:E,2,false))</f>
        <v/>
      </c>
      <c r="M12019" s="9"/>
      <c r="N12019" s="9"/>
      <c r="O12019" s="9"/>
      <c r="P12019" s="9"/>
      <c r="Q12019" s="9"/>
      <c r="R12019" s="9"/>
    </row>
    <row r="12020" ht="15.75" customHeight="1">
      <c r="A12020" s="14" t="s">
        <v>11</v>
      </c>
      <c r="B12020" s="14" t="s">
        <v>12</v>
      </c>
      <c r="C12020" s="40" t="s">
        <v>12527</v>
      </c>
      <c r="D12020" s="14" t="s">
        <v>28864</v>
      </c>
      <c r="E12020" s="13" t="s">
        <v>28865</v>
      </c>
      <c r="F12020" s="14" t="s">
        <v>28866</v>
      </c>
      <c r="G12020" s="14" t="s">
        <v>6772</v>
      </c>
      <c r="H12020" s="41" t="s">
        <v>6712</v>
      </c>
      <c r="I12020" s="42" t="s">
        <v>85</v>
      </c>
      <c r="J12020" s="27">
        <f t="shared" si="1"/>
        <v>52</v>
      </c>
      <c r="K12020" s="7" t="str">
        <f t="shared" si="2"/>
        <v>ENG30-13555446-noblikovanje</v>
      </c>
      <c r="L12020" s="7" t="str">
        <f>ifna(VLOOKUP(K12020,'Лист1'!D:E,2,false))</f>
        <v/>
      </c>
      <c r="M12020" s="9"/>
      <c r="N12020" s="9"/>
      <c r="O12020" s="9"/>
      <c r="P12020" s="9"/>
      <c r="Q12020" s="9"/>
      <c r="R12020" s="9"/>
    </row>
    <row r="12021" ht="15.75" customHeight="1">
      <c r="A12021" s="14" t="s">
        <v>11</v>
      </c>
      <c r="B12021" s="14" t="s">
        <v>12</v>
      </c>
      <c r="C12021" s="40" t="s">
        <v>28867</v>
      </c>
      <c r="D12021" s="14" t="s">
        <v>28868</v>
      </c>
      <c r="E12021" s="13" t="s">
        <v>28869</v>
      </c>
      <c r="F12021" s="14" t="s">
        <v>28867</v>
      </c>
      <c r="G12021" s="14" t="s">
        <v>6772</v>
      </c>
      <c r="H12021" s="41" t="s">
        <v>6712</v>
      </c>
      <c r="I12021" s="42" t="s">
        <v>85</v>
      </c>
      <c r="J12021" s="36">
        <f t="shared" si="1"/>
        <v>71</v>
      </c>
      <c r="K12021" s="7" t="str">
        <f t="shared" si="2"/>
        <v>ENG30-13556893-ndim</v>
      </c>
      <c r="L12021" s="7" t="str">
        <f>ifna(VLOOKUP(K12021,'Лист1'!D:E,2,false))</f>
        <v/>
      </c>
      <c r="M12021" s="9"/>
      <c r="N12021" s="9"/>
      <c r="O12021" s="9"/>
      <c r="P12021" s="9"/>
      <c r="Q12021" s="9"/>
      <c r="R12021" s="9"/>
    </row>
    <row r="12022" ht="15.75" customHeight="1">
      <c r="A12022" s="14" t="s">
        <v>11</v>
      </c>
      <c r="B12022" s="14" t="s">
        <v>12</v>
      </c>
      <c r="C12022" s="40" t="s">
        <v>28870</v>
      </c>
      <c r="D12022" s="14" t="s">
        <v>28871</v>
      </c>
      <c r="E12022" s="13" t="s">
        <v>28872</v>
      </c>
      <c r="F12022" s="14" t="s">
        <v>28870</v>
      </c>
      <c r="G12022" s="14" t="s">
        <v>7053</v>
      </c>
      <c r="H12022" s="41" t="s">
        <v>6712</v>
      </c>
      <c r="I12022" s="42" t="s">
        <v>85</v>
      </c>
      <c r="J12022" s="79">
        <f t="shared" si="1"/>
        <v>94</v>
      </c>
      <c r="K12022" s="7" t="str">
        <f t="shared" si="2"/>
        <v>ENG30-13565379-nsinteza</v>
      </c>
      <c r="L12022" s="7" t="str">
        <f>ifna(VLOOKUP(K12022,'Лист1'!D:E,2,false))</f>
        <v/>
      </c>
      <c r="M12022" s="9"/>
      <c r="N12022" s="9"/>
      <c r="O12022" s="9"/>
      <c r="P12022" s="9"/>
      <c r="Q12022" s="9"/>
      <c r="R12022" s="9"/>
    </row>
    <row r="12023" ht="15.75" customHeight="1">
      <c r="A12023" s="14" t="s">
        <v>11</v>
      </c>
      <c r="B12023" s="14" t="s">
        <v>12</v>
      </c>
      <c r="C12023" s="40" t="s">
        <v>7357</v>
      </c>
      <c r="D12023" s="14" t="s">
        <v>28873</v>
      </c>
      <c r="E12023" s="13" t="s">
        <v>28874</v>
      </c>
      <c r="F12023" s="14" t="s">
        <v>7357</v>
      </c>
      <c r="G12023" s="14" t="s">
        <v>7053</v>
      </c>
      <c r="H12023" s="41" t="s">
        <v>6712</v>
      </c>
      <c r="I12023" s="42" t="s">
        <v>85</v>
      </c>
      <c r="J12023" s="28">
        <f t="shared" si="1"/>
        <v>117</v>
      </c>
      <c r="K12023" s="7" t="str">
        <f t="shared" si="2"/>
        <v>ENG30-13570236-ntransport</v>
      </c>
      <c r="L12023" s="7" t="str">
        <f>ifna(VLOOKUP(K12023,'Лист1'!D:E,2,false))</f>
        <v/>
      </c>
      <c r="M12023" s="9"/>
      <c r="N12023" s="9"/>
      <c r="O12023" s="9"/>
      <c r="P12023" s="9"/>
      <c r="Q12023" s="9"/>
      <c r="R12023" s="9"/>
    </row>
    <row r="12024" ht="15.75" customHeight="1">
      <c r="A12024" s="14" t="s">
        <v>11</v>
      </c>
      <c r="B12024" s="14" t="s">
        <v>12</v>
      </c>
      <c r="C12024" s="40" t="s">
        <v>21121</v>
      </c>
      <c r="D12024" s="14" t="s">
        <v>28875</v>
      </c>
      <c r="E12024" s="13" t="s">
        <v>28876</v>
      </c>
      <c r="F12024" s="14" t="s">
        <v>21121</v>
      </c>
      <c r="G12024" s="14" t="s">
        <v>6772</v>
      </c>
      <c r="H12024" s="41" t="s">
        <v>6712</v>
      </c>
      <c r="I12024" s="42" t="s">
        <v>85</v>
      </c>
      <c r="J12024" s="21">
        <f t="shared" si="1"/>
        <v>18</v>
      </c>
      <c r="K12024" s="7" t="str">
        <f t="shared" si="2"/>
        <v>ENG30-13574804-nproširenje</v>
      </c>
      <c r="L12024" s="7" t="str">
        <f>ifna(VLOOKUP(K12024,'Лист1'!D:E,2,false))</f>
        <v/>
      </c>
      <c r="M12024" s="9"/>
      <c r="N12024" s="9"/>
      <c r="O12024" s="9"/>
      <c r="P12024" s="9"/>
      <c r="Q12024" s="9"/>
      <c r="R12024" s="9"/>
    </row>
    <row r="12025" ht="15.75" customHeight="1">
      <c r="A12025" s="14" t="s">
        <v>11</v>
      </c>
      <c r="B12025" s="14" t="s">
        <v>12</v>
      </c>
      <c r="C12025" s="40" t="s">
        <v>28877</v>
      </c>
      <c r="D12025" s="14" t="s">
        <v>28878</v>
      </c>
      <c r="E12025" s="13" t="s">
        <v>28879</v>
      </c>
      <c r="F12025" s="13" t="s">
        <v>28877</v>
      </c>
      <c r="G12025" s="14" t="s">
        <v>7144</v>
      </c>
      <c r="H12025" s="159" t="s">
        <v>6712</v>
      </c>
      <c r="I12025" s="116" t="s">
        <v>17</v>
      </c>
      <c r="J12025" s="99">
        <f t="shared" si="1"/>
        <v>61</v>
      </c>
      <c r="K12025" s="7" t="str">
        <f t="shared" si="2"/>
        <v>ENG30-13577934-nmetrički sistem</v>
      </c>
      <c r="L12025" s="7" t="str">
        <f>ifna(VLOOKUP(K12025,'Лист1'!D:E,2,false))</f>
        <v/>
      </c>
      <c r="M12025" s="9"/>
      <c r="N12025" s="9"/>
      <c r="O12025" s="9"/>
      <c r="P12025" s="9"/>
      <c r="Q12025" s="9"/>
      <c r="R12025" s="9"/>
    </row>
    <row r="12026" ht="15.75" customHeight="1">
      <c r="A12026" s="14" t="s">
        <v>11</v>
      </c>
      <c r="B12026" s="14" t="s">
        <v>12</v>
      </c>
      <c r="C12026" s="40" t="s">
        <v>22663</v>
      </c>
      <c r="D12026" s="14" t="s">
        <v>28880</v>
      </c>
      <c r="E12026" s="13" t="s">
        <v>28881</v>
      </c>
      <c r="F12026" s="14" t="s">
        <v>28882</v>
      </c>
      <c r="G12026" s="14" t="s">
        <v>8285</v>
      </c>
      <c r="H12026" s="41" t="s">
        <v>6712</v>
      </c>
      <c r="I12026" s="42" t="s">
        <v>85</v>
      </c>
      <c r="J12026" s="31">
        <f t="shared" si="1"/>
        <v>37</v>
      </c>
      <c r="K12026" s="7" t="str">
        <f t="shared" si="2"/>
        <v>ENG30-13581067-nvećina</v>
      </c>
      <c r="L12026" s="7" t="str">
        <f>ifna(VLOOKUP(K12026,'Лист1'!D:E,2,false))</f>
        <v/>
      </c>
      <c r="M12026" s="9"/>
      <c r="N12026" s="9"/>
      <c r="O12026" s="9"/>
      <c r="P12026" s="9"/>
      <c r="Q12026" s="9"/>
      <c r="R12026" s="9"/>
    </row>
    <row r="12027" ht="15.75" customHeight="1">
      <c r="A12027" s="14" t="s">
        <v>11</v>
      </c>
      <c r="B12027" s="14" t="s">
        <v>12</v>
      </c>
      <c r="C12027" s="40" t="s">
        <v>26207</v>
      </c>
      <c r="D12027" s="14" t="s">
        <v>28883</v>
      </c>
      <c r="E12027" s="13" t="s">
        <v>28884</v>
      </c>
      <c r="F12027" s="14" t="s">
        <v>28885</v>
      </c>
      <c r="G12027" s="14" t="s">
        <v>7144</v>
      </c>
      <c r="H12027" s="41" t="s">
        <v>6712</v>
      </c>
      <c r="I12027" s="42" t="s">
        <v>85</v>
      </c>
      <c r="J12027" s="27">
        <f t="shared" si="1"/>
        <v>71</v>
      </c>
      <c r="K12027" s="7" t="str">
        <f t="shared" si="2"/>
        <v>ENG30-13583724-njedinica</v>
      </c>
      <c r="L12027" s="7" t="str">
        <f>ifna(VLOOKUP(K12027,'Лист1'!D:E,2,false))</f>
        <v/>
      </c>
      <c r="M12027" s="9"/>
      <c r="N12027" s="9"/>
      <c r="O12027" s="9"/>
      <c r="P12027" s="9"/>
      <c r="Q12027" s="9"/>
      <c r="R12027" s="9"/>
    </row>
    <row r="12028" ht="15.75" customHeight="1">
      <c r="A12028" s="14" t="s">
        <v>11</v>
      </c>
      <c r="B12028" s="14" t="s">
        <v>12</v>
      </c>
      <c r="C12028" s="40" t="s">
        <v>28886</v>
      </c>
      <c r="D12028" s="14" t="s">
        <v>28883</v>
      </c>
      <c r="E12028" s="13" t="s">
        <v>28884</v>
      </c>
      <c r="F12028" s="13" t="s">
        <v>28885</v>
      </c>
      <c r="G12028" s="14" t="s">
        <v>7144</v>
      </c>
      <c r="H12028" s="159" t="s">
        <v>6712</v>
      </c>
      <c r="I12028" s="116" t="s">
        <v>17</v>
      </c>
      <c r="J12028" s="43">
        <f t="shared" si="1"/>
        <v>71</v>
      </c>
      <c r="K12028" s="7" t="str">
        <f t="shared" si="2"/>
        <v>ENG30-13583724-nmerna jedinica</v>
      </c>
      <c r="L12028" s="7" t="str">
        <f>ifna(VLOOKUP(K12028,'Лист1'!D:E,2,false))</f>
        <v/>
      </c>
      <c r="M12028" s="9"/>
      <c r="N12028" s="9"/>
      <c r="O12028" s="9"/>
      <c r="P12028" s="9"/>
      <c r="Q12028" s="9"/>
      <c r="R12028" s="9"/>
    </row>
    <row r="12029" ht="15.75" customHeight="1">
      <c r="A12029" s="14" t="s">
        <v>11</v>
      </c>
      <c r="B12029" s="14" t="s">
        <v>12</v>
      </c>
      <c r="C12029" s="40" t="s">
        <v>23607</v>
      </c>
      <c r="D12029" s="14" t="s">
        <v>28887</v>
      </c>
      <c r="E12029" s="13" t="s">
        <v>28888</v>
      </c>
      <c r="F12029" s="14" t="s">
        <v>23607</v>
      </c>
      <c r="G12029" s="14" t="s">
        <v>7523</v>
      </c>
      <c r="H12029" s="41" t="s">
        <v>6712</v>
      </c>
      <c r="I12029" s="42" t="s">
        <v>85</v>
      </c>
      <c r="J12029" s="101">
        <f t="shared" si="1"/>
        <v>114</v>
      </c>
      <c r="K12029" s="7" t="str">
        <f t="shared" si="2"/>
        <v>ENG30-13585429-nkonstanta</v>
      </c>
      <c r="L12029" s="7" t="str">
        <f>ifna(VLOOKUP(K12029,'Лист1'!D:E,2,false))</f>
        <v/>
      </c>
      <c r="M12029" s="9"/>
      <c r="N12029" s="9"/>
      <c r="O12029" s="9"/>
      <c r="P12029" s="9"/>
      <c r="Q12029" s="9"/>
      <c r="R12029" s="9"/>
    </row>
    <row r="12030" ht="15.75" customHeight="1">
      <c r="A12030" s="14" t="s">
        <v>11</v>
      </c>
      <c r="B12030" s="14" t="s">
        <v>12</v>
      </c>
      <c r="C12030" s="40" t="s">
        <v>22660</v>
      </c>
      <c r="D12030" s="14" t="s">
        <v>28889</v>
      </c>
      <c r="E12030" s="13" t="s">
        <v>28890</v>
      </c>
      <c r="F12030" s="14" t="s">
        <v>22660</v>
      </c>
      <c r="G12030" s="14" t="s">
        <v>7523</v>
      </c>
      <c r="H12030" s="41" t="s">
        <v>6712</v>
      </c>
      <c r="I12030" s="42" t="s">
        <v>85</v>
      </c>
      <c r="J12030" s="92">
        <f t="shared" si="1"/>
        <v>26</v>
      </c>
      <c r="K12030" s="7" t="str">
        <f t="shared" si="2"/>
        <v>ENG30-13591761-nbroj</v>
      </c>
      <c r="L12030" s="7" t="str">
        <f>ifna(VLOOKUP(K12030,'Лист1'!D:E,2,false))</f>
        <v/>
      </c>
      <c r="M12030" s="9"/>
      <c r="N12030" s="9"/>
      <c r="O12030" s="9"/>
      <c r="P12030" s="9"/>
      <c r="Q12030" s="9"/>
      <c r="R12030" s="9"/>
    </row>
    <row r="12031" ht="15.75" customHeight="1">
      <c r="A12031" s="14" t="s">
        <v>11</v>
      </c>
      <c r="B12031" s="14" t="s">
        <v>12</v>
      </c>
      <c r="C12031" s="40" t="s">
        <v>25421</v>
      </c>
      <c r="D12031" s="14" t="s">
        <v>28891</v>
      </c>
      <c r="E12031" s="13" t="s">
        <v>28892</v>
      </c>
      <c r="F12031" s="14" t="s">
        <v>25421</v>
      </c>
      <c r="G12031" s="14" t="s">
        <v>7523</v>
      </c>
      <c r="H12031" s="41" t="s">
        <v>6712</v>
      </c>
      <c r="I12031" s="42" t="s">
        <v>85</v>
      </c>
      <c r="J12031" s="38">
        <f t="shared" si="1"/>
        <v>78</v>
      </c>
      <c r="K12031" s="7" t="str">
        <f t="shared" si="2"/>
        <v>ENG30-13593219-nčinilac</v>
      </c>
      <c r="L12031" s="7" t="str">
        <f>ifna(VLOOKUP(K12031,'Лист1'!D:E,2,false))</f>
        <v/>
      </c>
      <c r="M12031" s="9"/>
      <c r="N12031" s="9"/>
      <c r="O12031" s="9"/>
      <c r="P12031" s="9"/>
      <c r="Q12031" s="9"/>
      <c r="R12031" s="9"/>
    </row>
    <row r="12032" ht="15.75" customHeight="1">
      <c r="A12032" s="14" t="s">
        <v>11</v>
      </c>
      <c r="B12032" s="14" t="s">
        <v>12</v>
      </c>
      <c r="C12032" s="40" t="s">
        <v>8437</v>
      </c>
      <c r="D12032" s="14" t="s">
        <v>28893</v>
      </c>
      <c r="E12032" s="13" t="s">
        <v>28894</v>
      </c>
      <c r="F12032" s="14" t="s">
        <v>28895</v>
      </c>
      <c r="G12032" s="14" t="s">
        <v>8436</v>
      </c>
      <c r="H12032" s="41" t="s">
        <v>6712</v>
      </c>
      <c r="I12032" s="42" t="s">
        <v>85</v>
      </c>
      <c r="J12032" s="29">
        <f t="shared" si="1"/>
        <v>67</v>
      </c>
      <c r="K12032" s="7" t="str">
        <f t="shared" si="2"/>
        <v>ENG30-13594585-nrezultat</v>
      </c>
      <c r="L12032" s="7" t="str">
        <f>ifna(VLOOKUP(K12032,'Лист1'!D:E,2,false))</f>
        <v/>
      </c>
      <c r="M12032" s="9"/>
      <c r="N12032" s="9"/>
      <c r="O12032" s="9"/>
      <c r="P12032" s="9"/>
      <c r="Q12032" s="9"/>
      <c r="R12032" s="9"/>
    </row>
    <row r="12033" ht="15.75" customHeight="1">
      <c r="A12033" s="14" t="s">
        <v>11</v>
      </c>
      <c r="B12033" s="14" t="s">
        <v>12</v>
      </c>
      <c r="C12033" s="40" t="s">
        <v>28896</v>
      </c>
      <c r="D12033" s="14" t="s">
        <v>28893</v>
      </c>
      <c r="E12033" s="13" t="s">
        <v>28894</v>
      </c>
      <c r="F12033" s="14" t="s">
        <v>28895</v>
      </c>
      <c r="G12033" s="14" t="s">
        <v>8436</v>
      </c>
      <c r="H12033" s="41" t="s">
        <v>6712</v>
      </c>
      <c r="I12033" s="42" t="s">
        <v>85</v>
      </c>
      <c r="J12033" s="112">
        <f t="shared" si="1"/>
        <v>67</v>
      </c>
      <c r="K12033" s="7" t="str">
        <f t="shared" si="2"/>
        <v>ENG30-13594585-nskor</v>
      </c>
      <c r="L12033" s="7" t="str">
        <f>ifna(VLOOKUP(K12033,'Лист1'!D:E,2,false))</f>
        <v/>
      </c>
      <c r="M12033" s="9"/>
      <c r="N12033" s="9"/>
      <c r="O12033" s="9"/>
      <c r="P12033" s="9"/>
      <c r="Q12033" s="9"/>
      <c r="R12033" s="9"/>
    </row>
    <row r="12034" ht="15.75" customHeight="1">
      <c r="A12034" s="14" t="s">
        <v>11</v>
      </c>
      <c r="B12034" s="14" t="s">
        <v>12</v>
      </c>
      <c r="C12034" s="40" t="s">
        <v>23407</v>
      </c>
      <c r="D12034" s="14" t="s">
        <v>28897</v>
      </c>
      <c r="E12034" s="13" t="s">
        <v>28898</v>
      </c>
      <c r="F12034" s="14" t="s">
        <v>23407</v>
      </c>
      <c r="G12034" s="14" t="s">
        <v>7523</v>
      </c>
      <c r="H12034" s="41" t="s">
        <v>6712</v>
      </c>
      <c r="I12034" s="42" t="s">
        <v>85</v>
      </c>
      <c r="J12034" s="36">
        <f t="shared" si="1"/>
        <v>123</v>
      </c>
      <c r="K12034" s="7" t="str">
        <f t="shared" si="2"/>
        <v>ENG30-13597794-nosnova</v>
      </c>
      <c r="L12034" s="7" t="str">
        <f>ifna(VLOOKUP(K12034,'Лист1'!D:E,2,false))</f>
        <v/>
      </c>
      <c r="M12034" s="9"/>
      <c r="N12034" s="9"/>
      <c r="O12034" s="9"/>
      <c r="P12034" s="9"/>
      <c r="Q12034" s="9"/>
      <c r="R12034" s="9"/>
    </row>
    <row r="12035" ht="15.75" customHeight="1">
      <c r="A12035" s="14" t="s">
        <v>11</v>
      </c>
      <c r="B12035" s="14" t="s">
        <v>12</v>
      </c>
      <c r="C12035" s="40" t="s">
        <v>28899</v>
      </c>
      <c r="D12035" s="14" t="s">
        <v>28900</v>
      </c>
      <c r="E12035" s="13" t="s">
        <v>28901</v>
      </c>
      <c r="F12035" s="14" t="s">
        <v>28899</v>
      </c>
      <c r="G12035" s="14" t="s">
        <v>7144</v>
      </c>
      <c r="H12035" s="41" t="s">
        <v>6712</v>
      </c>
      <c r="I12035" s="42" t="s">
        <v>85</v>
      </c>
      <c r="J12035" s="48">
        <f t="shared" si="1"/>
        <v>60</v>
      </c>
      <c r="K12035" s="7" t="str">
        <f t="shared" si="2"/>
        <v>ENG30-13610162-npoen</v>
      </c>
      <c r="L12035" s="7" t="str">
        <f>ifna(VLOOKUP(K12035,'Лист1'!D:E,2,false))</f>
        <v/>
      </c>
      <c r="M12035" s="9"/>
      <c r="N12035" s="9"/>
      <c r="O12035" s="9"/>
      <c r="P12035" s="9"/>
      <c r="Q12035" s="9"/>
      <c r="R12035" s="9"/>
    </row>
    <row r="12036" ht="15.75" customHeight="1">
      <c r="A12036" s="14" t="s">
        <v>11</v>
      </c>
      <c r="B12036" s="14" t="s">
        <v>12</v>
      </c>
      <c r="C12036" s="40" t="s">
        <v>20202</v>
      </c>
      <c r="D12036" s="14" t="s">
        <v>28902</v>
      </c>
      <c r="E12036" s="13" t="s">
        <v>28903</v>
      </c>
      <c r="F12036" s="14" t="s">
        <v>20202</v>
      </c>
      <c r="G12036" s="14" t="s">
        <v>8298</v>
      </c>
      <c r="H12036" s="41" t="s">
        <v>6712</v>
      </c>
      <c r="I12036" s="42" t="s">
        <v>85</v>
      </c>
      <c r="J12036" s="39">
        <f t="shared" si="1"/>
        <v>97</v>
      </c>
      <c r="K12036" s="7" t="str">
        <f t="shared" si="2"/>
        <v>ENG30-13626464-nblok</v>
      </c>
      <c r="L12036" s="7" t="str">
        <f>ifna(VLOOKUP(K12036,'Лист1'!D:E,2,false))</f>
        <v/>
      </c>
      <c r="M12036" s="9"/>
      <c r="N12036" s="9"/>
      <c r="O12036" s="9"/>
      <c r="P12036" s="9"/>
      <c r="Q12036" s="9"/>
      <c r="R12036" s="9"/>
    </row>
    <row r="12037" ht="15.75" customHeight="1">
      <c r="A12037" s="14" t="s">
        <v>11</v>
      </c>
      <c r="B12037" s="14" t="s">
        <v>12</v>
      </c>
      <c r="C12037" s="40" t="s">
        <v>24100</v>
      </c>
      <c r="D12037" s="14" t="s">
        <v>28904</v>
      </c>
      <c r="E12037" s="13" t="s">
        <v>28905</v>
      </c>
      <c r="F12037" s="14" t="s">
        <v>28906</v>
      </c>
      <c r="G12037" s="14" t="s">
        <v>8298</v>
      </c>
      <c r="H12037" s="41" t="s">
        <v>6712</v>
      </c>
      <c r="I12037" s="42" t="s">
        <v>85</v>
      </c>
      <c r="J12037" s="77">
        <f t="shared" si="1"/>
        <v>54</v>
      </c>
      <c r="K12037" s="7" t="str">
        <f t="shared" si="2"/>
        <v>ENG30-13627327-nreč</v>
      </c>
      <c r="L12037" s="7" t="str">
        <f>ifna(VLOOKUP(K12037,'Лист1'!D:E,2,false))</f>
        <v/>
      </c>
      <c r="M12037" s="9"/>
      <c r="N12037" s="9"/>
      <c r="O12037" s="9"/>
      <c r="P12037" s="9"/>
      <c r="Q12037" s="9"/>
      <c r="R12037" s="9"/>
    </row>
    <row r="12038" ht="15.75" customHeight="1">
      <c r="A12038" s="14" t="s">
        <v>11</v>
      </c>
      <c r="B12038" s="14" t="s">
        <v>12</v>
      </c>
      <c r="C12038" s="40" t="s">
        <v>28279</v>
      </c>
      <c r="D12038" s="14" t="s">
        <v>28907</v>
      </c>
      <c r="E12038" s="13" t="s">
        <v>28908</v>
      </c>
      <c r="F12038" s="14" t="s">
        <v>28909</v>
      </c>
      <c r="G12038" s="14" t="s">
        <v>7144</v>
      </c>
      <c r="H12038" s="41" t="s">
        <v>6712</v>
      </c>
      <c r="I12038" s="42" t="s">
        <v>85</v>
      </c>
      <c r="J12038" s="38">
        <f t="shared" si="1"/>
        <v>102</v>
      </c>
      <c r="K12038" s="7" t="str">
        <f t="shared" si="2"/>
        <v>ENG30-13647667-nnjutn</v>
      </c>
      <c r="L12038" s="7" t="str">
        <f>ifna(VLOOKUP(K12038,'Лист1'!D:E,2,false))</f>
        <v/>
      </c>
      <c r="M12038" s="9"/>
      <c r="N12038" s="9"/>
      <c r="O12038" s="9"/>
      <c r="P12038" s="9"/>
      <c r="Q12038" s="9"/>
      <c r="R12038" s="9"/>
    </row>
    <row r="12039" ht="15.75" customHeight="1">
      <c r="A12039" s="14" t="s">
        <v>11</v>
      </c>
      <c r="B12039" s="14" t="s">
        <v>12</v>
      </c>
      <c r="C12039" s="40" t="s">
        <v>24637</v>
      </c>
      <c r="D12039" s="14" t="s">
        <v>28910</v>
      </c>
      <c r="E12039" s="13" t="s">
        <v>28911</v>
      </c>
      <c r="F12039" s="14" t="s">
        <v>28912</v>
      </c>
      <c r="G12039" s="14" t="s">
        <v>7144</v>
      </c>
      <c r="H12039" s="41" t="s">
        <v>6712</v>
      </c>
      <c r="I12039" s="42" t="s">
        <v>85</v>
      </c>
      <c r="J12039" s="70">
        <f t="shared" si="1"/>
        <v>56</v>
      </c>
      <c r="K12039" s="7" t="str">
        <f t="shared" si="2"/>
        <v>ENG30-13650045-nstopa</v>
      </c>
      <c r="L12039" s="7" t="str">
        <f>ifna(VLOOKUP(K12039,'Лист1'!D:E,2,false))</f>
        <v/>
      </c>
      <c r="M12039" s="9"/>
      <c r="N12039" s="9"/>
      <c r="O12039" s="9"/>
      <c r="P12039" s="9"/>
      <c r="Q12039" s="9"/>
      <c r="R12039" s="9"/>
    </row>
    <row r="12040" ht="15.75" customHeight="1">
      <c r="A12040" s="14" t="s">
        <v>11</v>
      </c>
      <c r="B12040" s="14" t="s">
        <v>12</v>
      </c>
      <c r="C12040" s="40" t="s">
        <v>28913</v>
      </c>
      <c r="D12040" s="14" t="s">
        <v>28914</v>
      </c>
      <c r="E12040" s="13" t="s">
        <v>28915</v>
      </c>
      <c r="F12040" s="14" t="s">
        <v>28913</v>
      </c>
      <c r="G12040" s="14" t="s">
        <v>7144</v>
      </c>
      <c r="H12040" s="41" t="s">
        <v>6712</v>
      </c>
      <c r="I12040" s="42" t="s">
        <v>85</v>
      </c>
      <c r="J12040" s="27">
        <f t="shared" si="1"/>
        <v>35</v>
      </c>
      <c r="K12040" s="7" t="str">
        <f t="shared" si="2"/>
        <v>ENG30-13651218-nmilja</v>
      </c>
      <c r="L12040" s="7" t="str">
        <f>ifna(VLOOKUP(K12040,'Лист1'!D:E,2,false))</f>
        <v/>
      </c>
      <c r="M12040" s="9"/>
      <c r="N12040" s="9"/>
      <c r="O12040" s="9"/>
      <c r="P12040" s="9"/>
      <c r="Q12040" s="9"/>
      <c r="R12040" s="9"/>
    </row>
    <row r="12041" ht="15.75" customHeight="1">
      <c r="A12041" s="14" t="s">
        <v>11</v>
      </c>
      <c r="B12041" s="14" t="s">
        <v>12</v>
      </c>
      <c r="C12041" s="40" t="s">
        <v>26393</v>
      </c>
      <c r="D12041" s="14" t="s">
        <v>28916</v>
      </c>
      <c r="E12041" s="13" t="s">
        <v>28917</v>
      </c>
      <c r="F12041" s="14" t="s">
        <v>26393</v>
      </c>
      <c r="G12041" s="14" t="s">
        <v>7144</v>
      </c>
      <c r="H12041" s="41" t="s">
        <v>6712</v>
      </c>
      <c r="I12041" s="42" t="s">
        <v>85</v>
      </c>
      <c r="J12041" s="43">
        <f t="shared" si="1"/>
        <v>65</v>
      </c>
      <c r="K12041" s="7" t="str">
        <f t="shared" si="2"/>
        <v>ENG30-13652066-nliga</v>
      </c>
      <c r="L12041" s="7" t="str">
        <f>ifna(VLOOKUP(K12041,'Лист1'!D:E,2,false))</f>
        <v/>
      </c>
      <c r="M12041" s="9"/>
      <c r="N12041" s="9"/>
      <c r="O12041" s="9"/>
      <c r="P12041" s="9"/>
      <c r="Q12041" s="9"/>
      <c r="R12041" s="9"/>
    </row>
    <row r="12042" ht="15.75" customHeight="1">
      <c r="A12042" s="14" t="s">
        <v>11</v>
      </c>
      <c r="B12042" s="14" t="s">
        <v>12</v>
      </c>
      <c r="C12042" s="40" t="s">
        <v>28918</v>
      </c>
      <c r="D12042" s="14" t="s">
        <v>28919</v>
      </c>
      <c r="E12042" s="13" t="s">
        <v>28920</v>
      </c>
      <c r="F12042" s="14" t="s">
        <v>28921</v>
      </c>
      <c r="G12042" s="14" t="s">
        <v>7144</v>
      </c>
      <c r="H12042" s="41" t="s">
        <v>6712</v>
      </c>
      <c r="I12042" s="42" t="s">
        <v>85</v>
      </c>
      <c r="J12042" s="35">
        <f t="shared" si="1"/>
        <v>64</v>
      </c>
      <c r="K12042" s="7" t="str">
        <f t="shared" si="2"/>
        <v>ENG30-13658278-nnanometar</v>
      </c>
      <c r="L12042" s="7" t="str">
        <f>ifna(VLOOKUP(K12042,'Лист1'!D:E,2,false))</f>
        <v/>
      </c>
      <c r="M12042" s="9"/>
      <c r="N12042" s="9"/>
      <c r="O12042" s="9"/>
      <c r="P12042" s="9"/>
      <c r="Q12042" s="9"/>
      <c r="R12042" s="9"/>
    </row>
    <row r="12043" ht="15.75" customHeight="1">
      <c r="A12043" s="14" t="s">
        <v>11</v>
      </c>
      <c r="B12043" s="14" t="s">
        <v>12</v>
      </c>
      <c r="C12043" s="40" t="s">
        <v>21490</v>
      </c>
      <c r="D12043" s="14" t="s">
        <v>28922</v>
      </c>
      <c r="E12043" s="13" t="s">
        <v>28923</v>
      </c>
      <c r="F12043" s="14" t="s">
        <v>28924</v>
      </c>
      <c r="G12043" s="14" t="s">
        <v>7144</v>
      </c>
      <c r="H12043" s="41" t="s">
        <v>6712</v>
      </c>
      <c r="I12043" s="42" t="s">
        <v>85</v>
      </c>
      <c r="J12043" s="46">
        <f t="shared" si="1"/>
        <v>73</v>
      </c>
      <c r="K12043" s="7" t="str">
        <f t="shared" si="2"/>
        <v>ENG30-13659162-nmetar</v>
      </c>
      <c r="L12043" s="7" t="str">
        <f>ifna(VLOOKUP(K12043,'Лист1'!D:E,2,false))</f>
        <v/>
      </c>
      <c r="M12043" s="9"/>
      <c r="N12043" s="9"/>
      <c r="O12043" s="9"/>
      <c r="P12043" s="9"/>
      <c r="Q12043" s="9"/>
      <c r="R12043" s="9"/>
    </row>
    <row r="12044" ht="15.75" customHeight="1">
      <c r="A12044" s="14" t="s">
        <v>11</v>
      </c>
      <c r="B12044" s="14" t="s">
        <v>12</v>
      </c>
      <c r="C12044" s="40" t="s">
        <v>28925</v>
      </c>
      <c r="D12044" s="14" t="s">
        <v>28926</v>
      </c>
      <c r="E12044" s="13" t="s">
        <v>28927</v>
      </c>
      <c r="F12044" s="14" t="s">
        <v>28928</v>
      </c>
      <c r="G12044" s="14" t="s">
        <v>7144</v>
      </c>
      <c r="H12044" s="41" t="s">
        <v>6712</v>
      </c>
      <c r="I12044" s="42" t="s">
        <v>85</v>
      </c>
      <c r="J12044" s="28">
        <f t="shared" si="1"/>
        <v>42</v>
      </c>
      <c r="K12044" s="7" t="str">
        <f t="shared" si="2"/>
        <v>ENG30-13659760-nkilometar</v>
      </c>
      <c r="L12044" s="7" t="str">
        <f>ifna(VLOOKUP(K12044,'Лист1'!D:E,2,false))</f>
        <v/>
      </c>
      <c r="M12044" s="9"/>
      <c r="N12044" s="9"/>
      <c r="O12044" s="9"/>
      <c r="P12044" s="9"/>
      <c r="Q12044" s="9"/>
      <c r="R12044" s="9"/>
    </row>
    <row r="12045" ht="15.75" customHeight="1">
      <c r="A12045" s="14" t="s">
        <v>11</v>
      </c>
      <c r="B12045" s="14" t="s">
        <v>12</v>
      </c>
      <c r="C12045" s="40" t="s">
        <v>24890</v>
      </c>
      <c r="D12045" s="14" t="s">
        <v>28929</v>
      </c>
      <c r="E12045" s="13" t="s">
        <v>28930</v>
      </c>
      <c r="F12045" s="14" t="s">
        <v>24890</v>
      </c>
      <c r="G12045" s="14" t="s">
        <v>7144</v>
      </c>
      <c r="H12045" s="41" t="s">
        <v>6712</v>
      </c>
      <c r="I12045" s="42" t="s">
        <v>85</v>
      </c>
      <c r="J12045" s="43">
        <f t="shared" si="1"/>
        <v>68</v>
      </c>
      <c r="K12045" s="7" t="str">
        <f t="shared" si="2"/>
        <v>ENG30-13661273-ndolar</v>
      </c>
      <c r="L12045" s="7" t="str">
        <f>ifna(VLOOKUP(K12045,'Лист1'!D:E,2,false))</f>
        <v/>
      </c>
      <c r="M12045" s="9"/>
      <c r="N12045" s="9"/>
      <c r="O12045" s="9"/>
      <c r="P12045" s="9"/>
      <c r="Q12045" s="9"/>
      <c r="R12045" s="9"/>
    </row>
    <row r="12046" ht="15.75" customHeight="1">
      <c r="A12046" s="14" t="s">
        <v>11</v>
      </c>
      <c r="B12046" s="14" t="s">
        <v>12</v>
      </c>
      <c r="C12046" s="40" t="s">
        <v>28931</v>
      </c>
      <c r="D12046" s="14" t="s">
        <v>28932</v>
      </c>
      <c r="E12046" s="13" t="s">
        <v>28933</v>
      </c>
      <c r="F12046" s="14" t="s">
        <v>28934</v>
      </c>
      <c r="G12046" s="14"/>
      <c r="H12046" s="41" t="s">
        <v>6712</v>
      </c>
      <c r="I12046" s="42" t="s">
        <v>85</v>
      </c>
      <c r="J12046" s="99">
        <f t="shared" si="1"/>
        <v>83</v>
      </c>
      <c r="K12046" s="7" t="str">
        <f t="shared" si="2"/>
        <v>ENG30-13661820-nevro</v>
      </c>
      <c r="L12046" s="7" t="str">
        <f>ifna(VLOOKUP(K12046,'Лист1'!D:E,2,false))</f>
        <v/>
      </c>
      <c r="M12046" s="9"/>
      <c r="N12046" s="9"/>
      <c r="O12046" s="9"/>
      <c r="P12046" s="9"/>
      <c r="Q12046" s="9"/>
      <c r="R12046" s="9"/>
    </row>
    <row r="12047" ht="15.75" customHeight="1">
      <c r="A12047" s="14" t="s">
        <v>11</v>
      </c>
      <c r="B12047" s="14" t="s">
        <v>12</v>
      </c>
      <c r="C12047" s="40" t="s">
        <v>28935</v>
      </c>
      <c r="D12047" s="14" t="s">
        <v>28936</v>
      </c>
      <c r="E12047" s="13" t="s">
        <v>28937</v>
      </c>
      <c r="F12047" s="14" t="s">
        <v>28935</v>
      </c>
      <c r="G12047" s="14" t="s">
        <v>7144</v>
      </c>
      <c r="H12047" s="41" t="s">
        <v>6712</v>
      </c>
      <c r="I12047" s="42" t="s">
        <v>85</v>
      </c>
      <c r="J12047" s="43">
        <f t="shared" si="1"/>
        <v>71</v>
      </c>
      <c r="K12047" s="7" t="str">
        <f t="shared" si="2"/>
        <v>ENG30-13662190-nfranak</v>
      </c>
      <c r="L12047" s="7" t="str">
        <f>ifna(VLOOKUP(K12047,'Лист1'!D:E,2,false))</f>
        <v/>
      </c>
      <c r="M12047" s="9"/>
      <c r="N12047" s="9"/>
      <c r="O12047" s="9"/>
      <c r="P12047" s="9"/>
      <c r="Q12047" s="9"/>
      <c r="R12047" s="9"/>
    </row>
    <row r="12048" ht="15.75" customHeight="1">
      <c r="A12048" s="14" t="s">
        <v>11</v>
      </c>
      <c r="B12048" s="14" t="s">
        <v>12</v>
      </c>
      <c r="C12048" s="40" t="s">
        <v>21336</v>
      </c>
      <c r="D12048" s="14" t="s">
        <v>28938</v>
      </c>
      <c r="E12048" s="13" t="s">
        <v>28939</v>
      </c>
      <c r="F12048" s="14" t="s">
        <v>28940</v>
      </c>
      <c r="G12048" s="14" t="s">
        <v>7144</v>
      </c>
      <c r="H12048" s="41" t="s">
        <v>6712</v>
      </c>
      <c r="I12048" s="42" t="s">
        <v>85</v>
      </c>
      <c r="J12048" s="136">
        <f t="shared" si="1"/>
        <v>34</v>
      </c>
      <c r="K12048" s="7" t="str">
        <f t="shared" si="2"/>
        <v>ENG30-13666790-nveb</v>
      </c>
      <c r="L12048" s="7" t="str">
        <f>ifna(VLOOKUP(K12048,'Лист1'!D:E,2,false))</f>
        <v>briši</v>
      </c>
      <c r="M12048" s="9"/>
      <c r="N12048" s="9"/>
      <c r="O12048" s="9"/>
      <c r="P12048" s="9"/>
      <c r="Q12048" s="9"/>
      <c r="R12048" s="9"/>
    </row>
    <row r="12049" ht="15.75" customHeight="1">
      <c r="A12049" s="14" t="s">
        <v>11</v>
      </c>
      <c r="B12049" s="14" t="s">
        <v>12</v>
      </c>
      <c r="C12049" s="40" t="s">
        <v>28941</v>
      </c>
      <c r="D12049" s="14" t="s">
        <v>28942</v>
      </c>
      <c r="E12049" s="13" t="s">
        <v>28943</v>
      </c>
      <c r="F12049" s="13" t="s">
        <v>28944</v>
      </c>
      <c r="G12049" s="14" t="s">
        <v>7144</v>
      </c>
      <c r="H12049" s="159" t="s">
        <v>6712</v>
      </c>
      <c r="I12049" s="116" t="s">
        <v>17</v>
      </c>
      <c r="J12049" s="53">
        <f t="shared" si="1"/>
        <v>45</v>
      </c>
      <c r="K12049" s="7" t="str">
        <f t="shared" si="2"/>
        <v>ENG30-13671967-naustralijski dolar</v>
      </c>
      <c r="L12049" s="7" t="str">
        <f>ifna(VLOOKUP(K12049,'Лист1'!D:E,2,false))</f>
        <v/>
      </c>
      <c r="M12049" s="9"/>
      <c r="N12049" s="9"/>
      <c r="O12049" s="9"/>
      <c r="P12049" s="9"/>
      <c r="Q12049" s="9"/>
      <c r="R12049" s="9"/>
    </row>
    <row r="12050" ht="15.75" customHeight="1">
      <c r="A12050" s="14" t="s">
        <v>11</v>
      </c>
      <c r="B12050" s="14" t="s">
        <v>12</v>
      </c>
      <c r="C12050" s="40" t="s">
        <v>28945</v>
      </c>
      <c r="D12050" s="14" t="s">
        <v>28946</v>
      </c>
      <c r="E12050" s="13" t="s">
        <v>28947</v>
      </c>
      <c r="F12050" s="13" t="s">
        <v>28948</v>
      </c>
      <c r="G12050" s="14" t="s">
        <v>7144</v>
      </c>
      <c r="H12050" s="159" t="s">
        <v>6712</v>
      </c>
      <c r="I12050" s="116" t="s">
        <v>17</v>
      </c>
      <c r="J12050" s="22">
        <f t="shared" si="1"/>
        <v>32</v>
      </c>
      <c r="K12050" s="7" t="str">
        <f t="shared" si="2"/>
        <v>ENG30-13674350-namerički dolar</v>
      </c>
      <c r="L12050" s="7" t="str">
        <f>ifna(VLOOKUP(K12050,'Лист1'!D:E,2,false))</f>
        <v/>
      </c>
      <c r="M12050" s="9"/>
      <c r="N12050" s="9"/>
      <c r="O12050" s="9"/>
      <c r="P12050" s="9"/>
      <c r="Q12050" s="9"/>
      <c r="R12050" s="9"/>
    </row>
    <row r="12051" ht="15.75" customHeight="1">
      <c r="A12051" s="14" t="s">
        <v>11</v>
      </c>
      <c r="B12051" s="14" t="s">
        <v>12</v>
      </c>
      <c r="C12051" s="40" t="s">
        <v>24890</v>
      </c>
      <c r="D12051" s="14" t="s">
        <v>28946</v>
      </c>
      <c r="E12051" s="13" t="s">
        <v>28947</v>
      </c>
      <c r="F12051" s="14" t="s">
        <v>28948</v>
      </c>
      <c r="G12051" s="14" t="s">
        <v>7144</v>
      </c>
      <c r="H12051" s="41" t="s">
        <v>6712</v>
      </c>
      <c r="I12051" s="42" t="s">
        <v>85</v>
      </c>
      <c r="J12051" s="43">
        <f t="shared" si="1"/>
        <v>32</v>
      </c>
      <c r="K12051" s="7" t="str">
        <f t="shared" si="2"/>
        <v>ENG30-13674350-ndolar</v>
      </c>
      <c r="L12051" s="7" t="str">
        <f>ifna(VLOOKUP(K12051,'Лист1'!D:E,2,false))</f>
        <v/>
      </c>
      <c r="M12051" s="9"/>
      <c r="N12051" s="9"/>
      <c r="O12051" s="9"/>
      <c r="P12051" s="9"/>
      <c r="Q12051" s="9"/>
      <c r="R12051" s="9"/>
    </row>
    <row r="12052" ht="15.75" customHeight="1">
      <c r="A12052" s="14" t="s">
        <v>11</v>
      </c>
      <c r="B12052" s="14" t="s">
        <v>12</v>
      </c>
      <c r="C12052" s="40" t="s">
        <v>21475</v>
      </c>
      <c r="D12052" s="14" t="s">
        <v>28949</v>
      </c>
      <c r="E12052" s="13" t="s">
        <v>28950</v>
      </c>
      <c r="F12052" s="14" t="s">
        <v>28951</v>
      </c>
      <c r="G12052" s="14" t="s">
        <v>7144</v>
      </c>
      <c r="H12052" s="41" t="s">
        <v>6712</v>
      </c>
      <c r="I12052" s="42" t="s">
        <v>85</v>
      </c>
      <c r="J12052" s="69">
        <f t="shared" si="1"/>
        <v>35</v>
      </c>
      <c r="K12052" s="7" t="str">
        <f t="shared" si="2"/>
        <v>ENG30-13684632-nlek</v>
      </c>
      <c r="L12052" s="7" t="str">
        <f>ifna(VLOOKUP(K12052,'Лист1'!D:E,2,false))</f>
        <v/>
      </c>
      <c r="M12052" s="9"/>
      <c r="N12052" s="9"/>
      <c r="O12052" s="9"/>
      <c r="P12052" s="9"/>
      <c r="Q12052" s="9"/>
      <c r="R12052" s="9"/>
    </row>
    <row r="12053" ht="15.75" customHeight="1">
      <c r="A12053" s="14" t="s">
        <v>11</v>
      </c>
      <c r="B12053" s="14" t="s">
        <v>12</v>
      </c>
      <c r="C12053" s="40" t="s">
        <v>28952</v>
      </c>
      <c r="D12053" s="14" t="s">
        <v>28953</v>
      </c>
      <c r="E12053" s="13" t="s">
        <v>28954</v>
      </c>
      <c r="F12053" s="14" t="s">
        <v>28955</v>
      </c>
      <c r="G12053" s="14" t="s">
        <v>7144</v>
      </c>
      <c r="H12053" s="41" t="s">
        <v>6712</v>
      </c>
      <c r="I12053" s="42" t="s">
        <v>85</v>
      </c>
      <c r="J12053" s="53">
        <f t="shared" si="1"/>
        <v>44</v>
      </c>
      <c r="K12053" s="7" t="str">
        <f t="shared" si="2"/>
        <v>ENG30-13686660-nfunta</v>
      </c>
      <c r="L12053" s="7" t="str">
        <f>ifna(VLOOKUP(K12053,'Лист1'!D:E,2,false))</f>
        <v/>
      </c>
      <c r="M12053" s="9"/>
      <c r="N12053" s="9"/>
      <c r="O12053" s="9"/>
      <c r="P12053" s="9"/>
      <c r="Q12053" s="9"/>
      <c r="R12053" s="9"/>
    </row>
    <row r="12054" ht="15.75" customHeight="1">
      <c r="A12054" s="14" t="s">
        <v>11</v>
      </c>
      <c r="B12054" s="14" t="s">
        <v>12</v>
      </c>
      <c r="C12054" s="40" t="s">
        <v>24861</v>
      </c>
      <c r="D12054" s="14" t="s">
        <v>28956</v>
      </c>
      <c r="E12054" s="13" t="s">
        <v>28957</v>
      </c>
      <c r="F12054" s="14" t="s">
        <v>28958</v>
      </c>
      <c r="G12054" s="14" t="s">
        <v>7144</v>
      </c>
      <c r="H12054" s="41" t="s">
        <v>6712</v>
      </c>
      <c r="I12054" s="42" t="s">
        <v>85</v>
      </c>
      <c r="J12054" s="50">
        <f t="shared" si="1"/>
        <v>38</v>
      </c>
      <c r="K12054" s="7" t="str">
        <f t="shared" si="2"/>
        <v>ENG30-13688033-nmarka</v>
      </c>
      <c r="L12054" s="7" t="str">
        <f>ifna(VLOOKUP(K12054,'Лист1'!D:E,2,false))</f>
        <v/>
      </c>
      <c r="M12054" s="9"/>
      <c r="N12054" s="9"/>
      <c r="O12054" s="9"/>
      <c r="P12054" s="9"/>
      <c r="Q12054" s="9"/>
      <c r="R12054" s="9"/>
    </row>
    <row r="12055" ht="15.75" customHeight="1">
      <c r="A12055" s="14" t="s">
        <v>11</v>
      </c>
      <c r="B12055" s="14" t="s">
        <v>12</v>
      </c>
      <c r="C12055" s="40" t="s">
        <v>20065</v>
      </c>
      <c r="D12055" s="14" t="s">
        <v>28959</v>
      </c>
      <c r="E12055" s="13" t="s">
        <v>28960</v>
      </c>
      <c r="F12055" s="14" t="s">
        <v>20065</v>
      </c>
      <c r="G12055" s="14" t="s">
        <v>7144</v>
      </c>
      <c r="H12055" s="41" t="s">
        <v>6712</v>
      </c>
      <c r="I12055" s="42" t="s">
        <v>85</v>
      </c>
      <c r="J12055" s="39">
        <f t="shared" si="1"/>
        <v>41</v>
      </c>
      <c r="K12055" s="7" t="str">
        <f t="shared" si="2"/>
        <v>ENG30-13711855-nbar</v>
      </c>
      <c r="L12055" s="7" t="str">
        <f>ifna(VLOOKUP(K12055,'Лист1'!D:E,2,false))</f>
        <v/>
      </c>
      <c r="M12055" s="9"/>
      <c r="N12055" s="9"/>
      <c r="O12055" s="9"/>
      <c r="P12055" s="9"/>
      <c r="Q12055" s="9"/>
      <c r="R12055" s="9"/>
    </row>
    <row r="12056" ht="15.75" customHeight="1">
      <c r="A12056" s="14" t="s">
        <v>11</v>
      </c>
      <c r="B12056" s="14" t="s">
        <v>12</v>
      </c>
      <c r="C12056" s="40" t="s">
        <v>21059</v>
      </c>
      <c r="D12056" s="14" t="s">
        <v>28961</v>
      </c>
      <c r="E12056" s="13" t="s">
        <v>28962</v>
      </c>
      <c r="F12056" s="14" t="s">
        <v>21059</v>
      </c>
      <c r="G12056" s="14" t="s">
        <v>7144</v>
      </c>
      <c r="H12056" s="41" t="s">
        <v>6712</v>
      </c>
      <c r="I12056" s="42" t="s">
        <v>85</v>
      </c>
      <c r="J12056" s="44">
        <f t="shared" si="1"/>
        <v>80</v>
      </c>
      <c r="K12056" s="7" t="str">
        <f t="shared" si="2"/>
        <v>ENG30-13712286-ntačka</v>
      </c>
      <c r="L12056" s="7" t="str">
        <f>ifna(VLOOKUP(K12056,'Лист1'!D:E,2,false))</f>
        <v/>
      </c>
      <c r="M12056" s="9"/>
      <c r="N12056" s="9"/>
      <c r="O12056" s="9"/>
      <c r="P12056" s="9"/>
      <c r="Q12056" s="9"/>
      <c r="R12056" s="9"/>
    </row>
    <row r="12057" ht="15.75" customHeight="1">
      <c r="A12057" s="14" t="s">
        <v>11</v>
      </c>
      <c r="B12057" s="14" t="s">
        <v>12</v>
      </c>
      <c r="C12057" s="40" t="s">
        <v>22615</v>
      </c>
      <c r="D12057" s="14" t="s">
        <v>28963</v>
      </c>
      <c r="E12057" s="13" t="s">
        <v>28964</v>
      </c>
      <c r="F12057" s="14" t="s">
        <v>28965</v>
      </c>
      <c r="G12057" s="14" t="s">
        <v>7144</v>
      </c>
      <c r="H12057" s="41" t="s">
        <v>6712</v>
      </c>
      <c r="I12057" s="42" t="s">
        <v>85</v>
      </c>
      <c r="J12057" s="22">
        <f t="shared" si="1"/>
        <v>46</v>
      </c>
      <c r="K12057" s="7" t="str">
        <f t="shared" si="2"/>
        <v>ENG30-13714184-nstepen</v>
      </c>
      <c r="L12057" s="7" t="str">
        <f>ifna(VLOOKUP(K12057,'Лист1'!D:E,2,false))</f>
        <v/>
      </c>
      <c r="M12057" s="9"/>
      <c r="N12057" s="9"/>
      <c r="O12057" s="9"/>
      <c r="P12057" s="9"/>
      <c r="Q12057" s="9"/>
      <c r="R12057" s="9"/>
    </row>
    <row r="12058" ht="15.75" customHeight="1">
      <c r="A12058" s="14" t="s">
        <v>11</v>
      </c>
      <c r="B12058" s="14" t="s">
        <v>12</v>
      </c>
      <c r="C12058" s="40" t="s">
        <v>22077</v>
      </c>
      <c r="D12058" s="14" t="s">
        <v>28966</v>
      </c>
      <c r="E12058" s="13" t="s">
        <v>28967</v>
      </c>
      <c r="F12058" s="14" t="s">
        <v>28968</v>
      </c>
      <c r="G12058" s="14" t="s">
        <v>7144</v>
      </c>
      <c r="H12058" s="41" t="s">
        <v>6712</v>
      </c>
      <c r="I12058" s="42" t="s">
        <v>85</v>
      </c>
      <c r="J12058" s="43">
        <f t="shared" si="1"/>
        <v>60</v>
      </c>
      <c r="K12058" s="7" t="str">
        <f t="shared" si="2"/>
        <v>ENG30-13715755-ntežina</v>
      </c>
      <c r="L12058" s="7" t="str">
        <f>ifna(VLOOKUP(K12058,'Лист1'!D:E,2,false))</f>
        <v/>
      </c>
      <c r="M12058" s="9"/>
      <c r="N12058" s="9"/>
      <c r="O12058" s="9"/>
      <c r="P12058" s="9"/>
      <c r="Q12058" s="9"/>
      <c r="R12058" s="9"/>
    </row>
    <row r="12059" ht="15.75" customHeight="1">
      <c r="A12059" s="14" t="s">
        <v>11</v>
      </c>
      <c r="B12059" s="14" t="s">
        <v>12</v>
      </c>
      <c r="C12059" s="40" t="s">
        <v>28969</v>
      </c>
      <c r="D12059" s="14" t="s">
        <v>28970</v>
      </c>
      <c r="E12059" s="13" t="s">
        <v>28971</v>
      </c>
      <c r="F12059" s="14" t="s">
        <v>28972</v>
      </c>
      <c r="G12059" s="14" t="s">
        <v>7144</v>
      </c>
      <c r="H12059" s="41" t="s">
        <v>6712</v>
      </c>
      <c r="I12059" s="42" t="s">
        <v>85</v>
      </c>
      <c r="J12059" s="25">
        <f t="shared" si="1"/>
        <v>84</v>
      </c>
      <c r="K12059" s="7" t="str">
        <f t="shared" si="2"/>
        <v>ENG30-13724582-nkilogram</v>
      </c>
      <c r="L12059" s="7" t="str">
        <f>ifna(VLOOKUP(K12059,'Лист1'!D:E,2,false))</f>
        <v/>
      </c>
      <c r="M12059" s="9"/>
      <c r="N12059" s="9"/>
      <c r="O12059" s="9"/>
      <c r="P12059" s="9"/>
      <c r="Q12059" s="9"/>
      <c r="R12059" s="9"/>
    </row>
    <row r="12060" ht="15.75" customHeight="1">
      <c r="A12060" s="14" t="s">
        <v>11</v>
      </c>
      <c r="B12060" s="14" t="s">
        <v>12</v>
      </c>
      <c r="C12060" s="40" t="s">
        <v>1662</v>
      </c>
      <c r="D12060" s="14" t="s">
        <v>28973</v>
      </c>
      <c r="E12060" s="13" t="s">
        <v>28974</v>
      </c>
      <c r="F12060" s="14" t="s">
        <v>1662</v>
      </c>
      <c r="G12060" s="14" t="s">
        <v>7144</v>
      </c>
      <c r="H12060" s="41" t="s">
        <v>6712</v>
      </c>
      <c r="I12060" s="42" t="s">
        <v>85</v>
      </c>
      <c r="J12060" s="59">
        <f t="shared" si="1"/>
        <v>51</v>
      </c>
      <c r="K12060" s="7" t="str">
        <f t="shared" si="2"/>
        <v>ENG30-13725588-ntona</v>
      </c>
      <c r="L12060" s="7" t="str">
        <f>ifna(VLOOKUP(K12060,'Лист1'!D:E,2,false))</f>
        <v/>
      </c>
      <c r="M12060" s="9"/>
      <c r="N12060" s="9"/>
      <c r="O12060" s="9"/>
      <c r="P12060" s="9"/>
      <c r="Q12060" s="9"/>
      <c r="R12060" s="9"/>
    </row>
    <row r="12061" ht="15.75" customHeight="1">
      <c r="A12061" s="14" t="s">
        <v>11</v>
      </c>
      <c r="B12061" s="14" t="s">
        <v>12</v>
      </c>
      <c r="C12061" s="40" t="s">
        <v>28975</v>
      </c>
      <c r="D12061" s="14" t="s">
        <v>28976</v>
      </c>
      <c r="E12061" s="13" t="s">
        <v>28977</v>
      </c>
      <c r="F12061" s="13" t="s">
        <v>28975</v>
      </c>
      <c r="G12061" s="14" t="s">
        <v>7523</v>
      </c>
      <c r="H12061" s="159" t="s">
        <v>6712</v>
      </c>
      <c r="I12061" s="116" t="s">
        <v>17</v>
      </c>
      <c r="J12061" s="39">
        <f t="shared" si="1"/>
        <v>69</v>
      </c>
      <c r="K12061" s="7" t="str">
        <f t="shared" si="2"/>
        <v>ENG30-13728367-nprirodni broj</v>
      </c>
      <c r="L12061" s="7" t="str">
        <f>ifna(VLOOKUP(K12061,'Лист1'!D:E,2,false))</f>
        <v/>
      </c>
      <c r="M12061" s="9"/>
      <c r="N12061" s="9"/>
      <c r="O12061" s="9"/>
      <c r="P12061" s="9"/>
      <c r="Q12061" s="9"/>
      <c r="R12061" s="9"/>
    </row>
    <row r="12062" ht="15.75" customHeight="1">
      <c r="A12062" s="14" t="s">
        <v>11</v>
      </c>
      <c r="B12062" s="14" t="s">
        <v>12</v>
      </c>
      <c r="C12062" s="40" t="s">
        <v>22255</v>
      </c>
      <c r="D12062" s="14" t="s">
        <v>28978</v>
      </c>
      <c r="E12062" s="13" t="s">
        <v>28979</v>
      </c>
      <c r="F12062" s="14" t="s">
        <v>22255</v>
      </c>
      <c r="G12062" s="14"/>
      <c r="H12062" s="41" t="s">
        <v>6712</v>
      </c>
      <c r="I12062" s="42" t="s">
        <v>85</v>
      </c>
      <c r="J12062" s="39">
        <f t="shared" si="1"/>
        <v>78</v>
      </c>
      <c r="K12062" s="7" t="str">
        <f t="shared" si="2"/>
        <v>ENG30-13729236-nrazlika</v>
      </c>
      <c r="L12062" s="7" t="str">
        <f>ifna(VLOOKUP(K12062,'Лист1'!D:E,2,false))</f>
        <v/>
      </c>
      <c r="M12062" s="9"/>
      <c r="N12062" s="9"/>
      <c r="O12062" s="9"/>
      <c r="P12062" s="9"/>
      <c r="Q12062" s="9"/>
      <c r="R12062" s="9"/>
    </row>
    <row r="12063" ht="15.75" customHeight="1">
      <c r="A12063" s="14" t="s">
        <v>11</v>
      </c>
      <c r="B12063" s="14" t="s">
        <v>12</v>
      </c>
      <c r="C12063" s="40" t="s">
        <v>28980</v>
      </c>
      <c r="D12063" s="14" t="s">
        <v>28981</v>
      </c>
      <c r="E12063" s="13" t="s">
        <v>28982</v>
      </c>
      <c r="F12063" s="13" t="s">
        <v>28983</v>
      </c>
      <c r="G12063" s="14" t="s">
        <v>7523</v>
      </c>
      <c r="H12063" s="159" t="s">
        <v>6712</v>
      </c>
      <c r="I12063" s="116" t="s">
        <v>17</v>
      </c>
      <c r="J12063" s="18">
        <f t="shared" si="1"/>
        <v>77</v>
      </c>
      <c r="K12063" s="7" t="str">
        <f t="shared" si="2"/>
        <v>ENG30-13729428-nkompleksni broj</v>
      </c>
      <c r="L12063" s="7" t="str">
        <f>ifna(VLOOKUP(K12063,'Лист1'!D:E,2,false))</f>
        <v/>
      </c>
      <c r="M12063" s="9"/>
      <c r="N12063" s="9"/>
      <c r="O12063" s="9"/>
      <c r="P12063" s="9"/>
      <c r="Q12063" s="9"/>
      <c r="R12063" s="9"/>
    </row>
    <row r="12064" ht="15.75" customHeight="1">
      <c r="A12064" s="14" t="s">
        <v>11</v>
      </c>
      <c r="B12064" s="14" t="s">
        <v>12</v>
      </c>
      <c r="C12064" s="40" t="s">
        <v>28984</v>
      </c>
      <c r="D12064" s="14" t="s">
        <v>28985</v>
      </c>
      <c r="E12064" s="13" t="s">
        <v>28986</v>
      </c>
      <c r="F12064" s="13" t="s">
        <v>28984</v>
      </c>
      <c r="G12064" s="14" t="s">
        <v>7523</v>
      </c>
      <c r="H12064" s="159" t="s">
        <v>6712</v>
      </c>
      <c r="I12064" s="116" t="s">
        <v>17</v>
      </c>
      <c r="J12064" s="25">
        <f t="shared" si="1"/>
        <v>37</v>
      </c>
      <c r="K12064" s="7" t="str">
        <f t="shared" si="2"/>
        <v>ENG30-13729902-nrealni broj</v>
      </c>
      <c r="L12064" s="7" t="str">
        <f>ifna(VLOOKUP(K12064,'Лист1'!D:E,2,false))</f>
        <v/>
      </c>
      <c r="M12064" s="9"/>
      <c r="N12064" s="9"/>
      <c r="O12064" s="9"/>
      <c r="P12064" s="9"/>
      <c r="Q12064" s="9"/>
      <c r="R12064" s="9"/>
    </row>
    <row r="12065" ht="15.75" customHeight="1">
      <c r="A12065" s="14" t="s">
        <v>11</v>
      </c>
      <c r="B12065" s="14" t="s">
        <v>12</v>
      </c>
      <c r="C12065" s="40" t="s">
        <v>28987</v>
      </c>
      <c r="D12065" s="14" t="s">
        <v>28988</v>
      </c>
      <c r="E12065" s="13" t="s">
        <v>28989</v>
      </c>
      <c r="F12065" s="14" t="s">
        <v>28987</v>
      </c>
      <c r="G12065" s="14" t="s">
        <v>7523</v>
      </c>
      <c r="H12065" s="41" t="s">
        <v>6712</v>
      </c>
      <c r="I12065" s="42" t="s">
        <v>85</v>
      </c>
      <c r="J12065" s="51">
        <f t="shared" si="1"/>
        <v>32</v>
      </c>
      <c r="K12065" s="7" t="str">
        <f t="shared" si="2"/>
        <v>ENG30-13731021-nkvadrat</v>
      </c>
      <c r="L12065" s="7" t="str">
        <f>ifna(VLOOKUP(K12065,'Лист1'!D:E,2,false))</f>
        <v/>
      </c>
      <c r="M12065" s="9"/>
      <c r="N12065" s="9"/>
      <c r="O12065" s="9"/>
      <c r="P12065" s="9"/>
      <c r="Q12065" s="9"/>
      <c r="R12065" s="9"/>
    </row>
    <row r="12066" ht="15.75" customHeight="1">
      <c r="A12066" s="14" t="s">
        <v>11</v>
      </c>
      <c r="B12066" s="14" t="s">
        <v>12</v>
      </c>
      <c r="C12066" s="40" t="s">
        <v>22876</v>
      </c>
      <c r="D12066" s="14" t="s">
        <v>28990</v>
      </c>
      <c r="E12066" s="13" t="s">
        <v>28991</v>
      </c>
      <c r="F12066" s="14" t="s">
        <v>22876</v>
      </c>
      <c r="G12066" s="14" t="s">
        <v>7523</v>
      </c>
      <c r="H12066" s="41" t="s">
        <v>6712</v>
      </c>
      <c r="I12066" s="42" t="s">
        <v>85</v>
      </c>
      <c r="J12066" s="43">
        <f t="shared" si="1"/>
        <v>72</v>
      </c>
      <c r="K12066" s="7" t="str">
        <f t="shared" si="2"/>
        <v>ENG30-13731669-nkoren</v>
      </c>
      <c r="L12066" s="7" t="str">
        <f>ifna(VLOOKUP(K12066,'Лист1'!D:E,2,false))</f>
        <v/>
      </c>
      <c r="M12066" s="9"/>
      <c r="N12066" s="9"/>
      <c r="O12066" s="9"/>
      <c r="P12066" s="9"/>
      <c r="Q12066" s="9"/>
      <c r="R12066" s="9"/>
    </row>
    <row r="12067" ht="15.75" customHeight="1">
      <c r="A12067" s="14" t="s">
        <v>11</v>
      </c>
      <c r="B12067" s="14" t="s">
        <v>12</v>
      </c>
      <c r="C12067" s="40" t="s">
        <v>25421</v>
      </c>
      <c r="D12067" s="14" t="s">
        <v>28992</v>
      </c>
      <c r="E12067" s="13" t="s">
        <v>28993</v>
      </c>
      <c r="F12067" s="14" t="s">
        <v>28994</v>
      </c>
      <c r="G12067" s="14" t="s">
        <v>7523</v>
      </c>
      <c r="H12067" s="41" t="s">
        <v>6712</v>
      </c>
      <c r="I12067" s="42" t="s">
        <v>85</v>
      </c>
      <c r="J12067" s="43">
        <f t="shared" si="1"/>
        <v>45</v>
      </c>
      <c r="K12067" s="7" t="str">
        <f t="shared" si="2"/>
        <v>ENG30-13733402-nčinilac</v>
      </c>
      <c r="L12067" s="7" t="str">
        <f>ifna(VLOOKUP(K12067,'Лист1'!D:E,2,false))</f>
        <v/>
      </c>
      <c r="M12067" s="9"/>
      <c r="N12067" s="9"/>
      <c r="O12067" s="9"/>
      <c r="P12067" s="9"/>
      <c r="Q12067" s="9"/>
      <c r="R12067" s="9"/>
    </row>
    <row r="12068" ht="15.75" customHeight="1">
      <c r="A12068" s="14" t="s">
        <v>11</v>
      </c>
      <c r="B12068" s="14" t="s">
        <v>12</v>
      </c>
      <c r="C12068" s="40" t="s">
        <v>28995</v>
      </c>
      <c r="D12068" s="14" t="s">
        <v>28996</v>
      </c>
      <c r="E12068" s="13" t="s">
        <v>28997</v>
      </c>
      <c r="F12068" s="14" t="s">
        <v>28995</v>
      </c>
      <c r="G12068" s="14"/>
      <c r="H12068" s="41" t="s">
        <v>6712</v>
      </c>
      <c r="I12068" s="42" t="s">
        <v>85</v>
      </c>
      <c r="J12068" s="38">
        <f t="shared" si="1"/>
        <v>85</v>
      </c>
      <c r="K12068" s="7" t="str">
        <f t="shared" si="2"/>
        <v>ENG30-13733663-nostatak</v>
      </c>
      <c r="L12068" s="7" t="str">
        <f>ifna(VLOOKUP(K12068,'Лист1'!D:E,2,false))</f>
        <v/>
      </c>
      <c r="M12068" s="9"/>
      <c r="N12068" s="9"/>
      <c r="O12068" s="9"/>
      <c r="P12068" s="9"/>
      <c r="Q12068" s="9"/>
      <c r="R12068" s="9"/>
    </row>
    <row r="12069" ht="15.75" customHeight="1">
      <c r="A12069" s="14" t="s">
        <v>11</v>
      </c>
      <c r="B12069" s="14" t="s">
        <v>12</v>
      </c>
      <c r="C12069" s="40" t="s">
        <v>28998</v>
      </c>
      <c r="D12069" s="14" t="s">
        <v>28999</v>
      </c>
      <c r="E12069" s="13" t="s">
        <v>29000</v>
      </c>
      <c r="F12069" s="14" t="s">
        <v>29001</v>
      </c>
      <c r="G12069" s="14" t="s">
        <v>7523</v>
      </c>
      <c r="H12069" s="41" t="s">
        <v>6712</v>
      </c>
      <c r="I12069" s="42" t="s">
        <v>85</v>
      </c>
      <c r="J12069" s="21">
        <f t="shared" si="1"/>
        <v>40</v>
      </c>
      <c r="K12069" s="7" t="str">
        <f t="shared" si="2"/>
        <v>ENG30-13736799-npolovina</v>
      </c>
      <c r="L12069" s="7" t="str">
        <f>ifna(VLOOKUP(K12069,'Лист1'!D:E,2,false))</f>
        <v/>
      </c>
      <c r="M12069" s="9"/>
      <c r="N12069" s="9"/>
      <c r="O12069" s="9"/>
      <c r="P12069" s="9"/>
      <c r="Q12069" s="9"/>
      <c r="R12069" s="9"/>
    </row>
    <row r="12070" ht="15.75" customHeight="1">
      <c r="A12070" s="14" t="s">
        <v>11</v>
      </c>
      <c r="B12070" s="14" t="s">
        <v>12</v>
      </c>
      <c r="C12070" s="40" t="s">
        <v>29002</v>
      </c>
      <c r="D12070" s="14" t="s">
        <v>29003</v>
      </c>
      <c r="E12070" s="13" t="s">
        <v>29004</v>
      </c>
      <c r="F12070" s="14" t="s">
        <v>29005</v>
      </c>
      <c r="G12070" s="14" t="s">
        <v>7523</v>
      </c>
      <c r="H12070" s="41" t="s">
        <v>6712</v>
      </c>
      <c r="I12070" s="42" t="s">
        <v>85</v>
      </c>
      <c r="J12070" s="24">
        <f t="shared" si="1"/>
        <v>40</v>
      </c>
      <c r="K12070" s="7" t="str">
        <f t="shared" si="2"/>
        <v>ENG30-13737190-ntrećina</v>
      </c>
      <c r="L12070" s="7" t="str">
        <f>ifna(VLOOKUP(K12070,'Лист1'!D:E,2,false))</f>
        <v/>
      </c>
      <c r="M12070" s="9"/>
      <c r="N12070" s="9"/>
      <c r="O12070" s="9"/>
      <c r="P12070" s="9"/>
      <c r="Q12070" s="9"/>
      <c r="R12070" s="9"/>
    </row>
    <row r="12071" ht="15.75" customHeight="1">
      <c r="A12071" s="14" t="s">
        <v>11</v>
      </c>
      <c r="B12071" s="14" t="s">
        <v>12</v>
      </c>
      <c r="C12071" s="40" t="s">
        <v>29006</v>
      </c>
      <c r="D12071" s="14" t="s">
        <v>29007</v>
      </c>
      <c r="E12071" s="13" t="s">
        <v>29008</v>
      </c>
      <c r="F12071" s="14" t="s">
        <v>29006</v>
      </c>
      <c r="G12071" s="14" t="s">
        <v>17517</v>
      </c>
      <c r="H12071" s="41" t="s">
        <v>6712</v>
      </c>
      <c r="I12071" s="42" t="s">
        <v>85</v>
      </c>
      <c r="J12071" s="43">
        <f t="shared" si="1"/>
        <v>53</v>
      </c>
      <c r="K12071" s="7" t="str">
        <f t="shared" si="2"/>
        <v>ENG30-13741022-ncifra</v>
      </c>
      <c r="L12071" s="7" t="str">
        <f>ifna(VLOOKUP(K12071,'Лист1'!D:E,2,false))</f>
        <v/>
      </c>
      <c r="M12071" s="9"/>
      <c r="N12071" s="9"/>
      <c r="O12071" s="9"/>
      <c r="P12071" s="9"/>
      <c r="Q12071" s="9"/>
      <c r="R12071" s="9"/>
    </row>
    <row r="12072" ht="15.75" customHeight="1">
      <c r="A12072" s="14" t="s">
        <v>11</v>
      </c>
      <c r="B12072" s="14" t="s">
        <v>12</v>
      </c>
      <c r="C12072" s="40" t="s">
        <v>24910</v>
      </c>
      <c r="D12072" s="14" t="s">
        <v>29009</v>
      </c>
      <c r="E12072" s="13" t="s">
        <v>29010</v>
      </c>
      <c r="F12072" s="14" t="s">
        <v>29011</v>
      </c>
      <c r="G12072" s="14" t="s">
        <v>17517</v>
      </c>
      <c r="H12072" s="41" t="s">
        <v>6712</v>
      </c>
      <c r="I12072" s="42" t="s">
        <v>85</v>
      </c>
      <c r="J12072" s="38">
        <f t="shared" si="1"/>
        <v>50</v>
      </c>
      <c r="K12072" s="7" t="str">
        <f t="shared" si="2"/>
        <v>ENG30-13742573-ni</v>
      </c>
      <c r="L12072" s="7" t="str">
        <f>ifna(VLOOKUP(K12072,'Лист1'!D:E,2,false))</f>
        <v>briši</v>
      </c>
      <c r="M12072" s="9"/>
      <c r="N12072" s="9"/>
      <c r="O12072" s="9"/>
      <c r="P12072" s="9"/>
      <c r="Q12072" s="9"/>
      <c r="R12072" s="9"/>
    </row>
    <row r="12073" ht="15.75" customHeight="1">
      <c r="A12073" s="14" t="s">
        <v>11</v>
      </c>
      <c r="B12073" s="14" t="s">
        <v>12</v>
      </c>
      <c r="C12073" s="40" t="s">
        <v>26207</v>
      </c>
      <c r="D12073" s="14" t="s">
        <v>29009</v>
      </c>
      <c r="E12073" s="13" t="s">
        <v>29010</v>
      </c>
      <c r="F12073" s="14" t="s">
        <v>29011</v>
      </c>
      <c r="G12073" s="14" t="s">
        <v>17517</v>
      </c>
      <c r="H12073" s="41" t="s">
        <v>6712</v>
      </c>
      <c r="I12073" s="42" t="s">
        <v>85</v>
      </c>
      <c r="J12073" s="21">
        <f t="shared" si="1"/>
        <v>50</v>
      </c>
      <c r="K12073" s="7" t="str">
        <f t="shared" si="2"/>
        <v>ENG30-13742573-njedinica</v>
      </c>
      <c r="L12073" s="7" t="str">
        <f>ifna(VLOOKUP(K12073,'Лист1'!D:E,2,false))</f>
        <v/>
      </c>
      <c r="M12073" s="9"/>
      <c r="N12073" s="9"/>
      <c r="O12073" s="9"/>
      <c r="P12073" s="9"/>
      <c r="Q12073" s="9"/>
      <c r="R12073" s="9"/>
    </row>
    <row r="12074" ht="15.75" customHeight="1">
      <c r="A12074" s="14" t="s">
        <v>11</v>
      </c>
      <c r="B12074" s="14" t="s">
        <v>12</v>
      </c>
      <c r="C12074" s="40" t="s">
        <v>29012</v>
      </c>
      <c r="D12074" s="14" t="s">
        <v>29013</v>
      </c>
      <c r="E12074" s="13" t="s">
        <v>29014</v>
      </c>
      <c r="F12074" s="14" t="s">
        <v>29015</v>
      </c>
      <c r="G12074" s="14" t="s">
        <v>17517</v>
      </c>
      <c r="H12074" s="41" t="s">
        <v>6712</v>
      </c>
      <c r="I12074" s="42" t="s">
        <v>85</v>
      </c>
      <c r="J12074" s="31">
        <f t="shared" si="1"/>
        <v>41</v>
      </c>
      <c r="K12074" s="7" t="str">
        <f t="shared" si="2"/>
        <v>ENG30-13750844-nhiljada</v>
      </c>
      <c r="L12074" s="7" t="str">
        <f>ifna(VLOOKUP(K12074,'Лист1'!D:E,2,false))</f>
        <v/>
      </c>
      <c r="M12074" s="9"/>
      <c r="N12074" s="9"/>
      <c r="O12074" s="9"/>
      <c r="P12074" s="9"/>
      <c r="Q12074" s="9"/>
      <c r="R12074" s="9"/>
    </row>
    <row r="12075" ht="15.75" customHeight="1">
      <c r="A12075" s="14" t="s">
        <v>11</v>
      </c>
      <c r="B12075" s="14" t="s">
        <v>12</v>
      </c>
      <c r="C12075" s="40" t="s">
        <v>29016</v>
      </c>
      <c r="D12075" s="14" t="s">
        <v>29017</v>
      </c>
      <c r="E12075" s="13" t="s">
        <v>29018</v>
      </c>
      <c r="F12075" s="14" t="s">
        <v>29019</v>
      </c>
      <c r="G12075" s="14" t="s">
        <v>17517</v>
      </c>
      <c r="H12075" s="41" t="s">
        <v>6712</v>
      </c>
      <c r="I12075" s="42" t="s">
        <v>85</v>
      </c>
      <c r="J12075" s="53">
        <f t="shared" si="1"/>
        <v>55</v>
      </c>
      <c r="K12075" s="7" t="str">
        <f t="shared" si="2"/>
        <v>ENG30-13751533-nmilion</v>
      </c>
      <c r="L12075" s="7" t="str">
        <f>ifna(VLOOKUP(K12075,'Лист1'!D:E,2,false))</f>
        <v/>
      </c>
      <c r="M12075" s="9"/>
      <c r="N12075" s="9"/>
      <c r="O12075" s="9"/>
      <c r="P12075" s="9"/>
      <c r="Q12075" s="9"/>
      <c r="R12075" s="9"/>
    </row>
    <row r="12076" ht="15.75" customHeight="1">
      <c r="A12076" s="14" t="s">
        <v>11</v>
      </c>
      <c r="B12076" s="14" t="s">
        <v>12</v>
      </c>
      <c r="C12076" s="40" t="s">
        <v>29020</v>
      </c>
      <c r="D12076" s="14" t="s">
        <v>29021</v>
      </c>
      <c r="E12076" s="13" t="s">
        <v>29022</v>
      </c>
      <c r="F12076" s="14" t="s">
        <v>29023</v>
      </c>
      <c r="G12076" s="14" t="s">
        <v>17517</v>
      </c>
      <c r="H12076" s="41" t="s">
        <v>6712</v>
      </c>
      <c r="I12076" s="42" t="s">
        <v>85</v>
      </c>
      <c r="J12076" s="51">
        <f t="shared" si="1"/>
        <v>55</v>
      </c>
      <c r="K12076" s="7" t="str">
        <f t="shared" si="2"/>
        <v>ENG30-13751829-nmilijarda</v>
      </c>
      <c r="L12076" s="7" t="str">
        <f>ifna(VLOOKUP(K12076,'Лист1'!D:E,2,false))</f>
        <v/>
      </c>
      <c r="M12076" s="9"/>
      <c r="N12076" s="9"/>
      <c r="O12076" s="9"/>
      <c r="P12076" s="9"/>
      <c r="Q12076" s="9"/>
      <c r="R12076" s="9"/>
    </row>
    <row r="12077" ht="15.75" customHeight="1">
      <c r="A12077" s="14" t="s">
        <v>11</v>
      </c>
      <c r="B12077" s="14" t="s">
        <v>12</v>
      </c>
      <c r="C12077" s="40" t="s">
        <v>29020</v>
      </c>
      <c r="D12077" s="14" t="s">
        <v>29024</v>
      </c>
      <c r="E12077" s="13" t="s">
        <v>29025</v>
      </c>
      <c r="F12077" s="14" t="s">
        <v>29026</v>
      </c>
      <c r="G12077" s="14" t="s">
        <v>17517</v>
      </c>
      <c r="H12077" s="41" t="s">
        <v>6712</v>
      </c>
      <c r="I12077" s="42" t="s">
        <v>85</v>
      </c>
      <c r="J12077" s="92">
        <f t="shared" si="1"/>
        <v>135</v>
      </c>
      <c r="K12077" s="7" t="str">
        <f t="shared" si="2"/>
        <v>ENG30-13752172-nmilijarda</v>
      </c>
      <c r="L12077" s="7" t="str">
        <f>ifna(VLOOKUP(K12077,'Лист1'!D:E,2,false))</f>
        <v/>
      </c>
      <c r="M12077" s="9"/>
      <c r="N12077" s="9"/>
      <c r="O12077" s="9"/>
      <c r="P12077" s="9"/>
      <c r="Q12077" s="9"/>
      <c r="R12077" s="9"/>
    </row>
    <row r="12078" ht="15.75" customHeight="1">
      <c r="A12078" s="14" t="s">
        <v>11</v>
      </c>
      <c r="B12078" s="14" t="s">
        <v>12</v>
      </c>
      <c r="C12078" s="40" t="s">
        <v>9390</v>
      </c>
      <c r="D12078" s="14" t="s">
        <v>29027</v>
      </c>
      <c r="E12078" s="13" t="s">
        <v>29028</v>
      </c>
      <c r="F12078" s="14" t="s">
        <v>29029</v>
      </c>
      <c r="G12078" s="14" t="s">
        <v>6772</v>
      </c>
      <c r="H12078" s="41" t="s">
        <v>6712</v>
      </c>
      <c r="I12078" s="42" t="s">
        <v>85</v>
      </c>
      <c r="J12078" s="48">
        <f t="shared" si="1"/>
        <v>24</v>
      </c>
      <c r="K12078" s="7" t="str">
        <f t="shared" si="2"/>
        <v>ENG30-13754293-npovećanje</v>
      </c>
      <c r="L12078" s="7" t="str">
        <f>ifna(VLOOKUP(K12078,'Лист1'!D:E,2,false))</f>
        <v/>
      </c>
      <c r="M12078" s="9"/>
      <c r="N12078" s="9"/>
      <c r="O12078" s="9"/>
      <c r="P12078" s="9"/>
      <c r="Q12078" s="9"/>
      <c r="R12078" s="9"/>
    </row>
    <row r="12079" ht="15.75" customHeight="1">
      <c r="A12079" s="14" t="s">
        <v>11</v>
      </c>
      <c r="B12079" s="14" t="s">
        <v>12</v>
      </c>
      <c r="C12079" s="40" t="s">
        <v>8359</v>
      </c>
      <c r="D12079" s="14" t="s">
        <v>29030</v>
      </c>
      <c r="E12079" s="13" t="s">
        <v>29031</v>
      </c>
      <c r="F12079" s="14" t="s">
        <v>8359</v>
      </c>
      <c r="G12079" s="14" t="s">
        <v>6772</v>
      </c>
      <c r="H12079" s="41" t="s">
        <v>6712</v>
      </c>
      <c r="I12079" s="42" t="s">
        <v>85</v>
      </c>
      <c r="J12079" s="106">
        <f t="shared" si="1"/>
        <v>38</v>
      </c>
      <c r="K12079" s="7" t="str">
        <f t="shared" si="2"/>
        <v>ENG30-13757249-nkorak</v>
      </c>
      <c r="L12079" s="7" t="str">
        <f>ifna(VLOOKUP(K12079,'Лист1'!D:E,2,false))</f>
        <v/>
      </c>
      <c r="M12079" s="9"/>
      <c r="N12079" s="9"/>
      <c r="O12079" s="9"/>
      <c r="P12079" s="9"/>
      <c r="Q12079" s="9"/>
      <c r="R12079" s="9"/>
    </row>
    <row r="12080" ht="15.75" customHeight="1">
      <c r="A12080" s="14" t="s">
        <v>11</v>
      </c>
      <c r="B12080" s="14" t="s">
        <v>12</v>
      </c>
      <c r="C12080" s="40" t="s">
        <v>11827</v>
      </c>
      <c r="D12080" s="14" t="s">
        <v>29032</v>
      </c>
      <c r="E12080" s="13" t="s">
        <v>29033</v>
      </c>
      <c r="F12080" s="14" t="s">
        <v>29034</v>
      </c>
      <c r="G12080" s="14" t="s">
        <v>6772</v>
      </c>
      <c r="H12080" s="41" t="s">
        <v>6712</v>
      </c>
      <c r="I12080" s="42" t="s">
        <v>85</v>
      </c>
      <c r="J12080" s="61">
        <f t="shared" si="1"/>
        <v>52</v>
      </c>
      <c r="K12080" s="7" t="str">
        <f t="shared" si="2"/>
        <v>ENG30-13758296-nograničenje</v>
      </c>
      <c r="L12080" s="7" t="str">
        <f>ifna(VLOOKUP(K12080,'Лист1'!D:E,2,false))</f>
        <v/>
      </c>
      <c r="M12080" s="9"/>
      <c r="N12080" s="9"/>
      <c r="O12080" s="9"/>
      <c r="P12080" s="9"/>
      <c r="Q12080" s="9"/>
      <c r="R12080" s="9"/>
    </row>
    <row r="12081" ht="15.75" customHeight="1">
      <c r="A12081" s="14" t="s">
        <v>11</v>
      </c>
      <c r="B12081" s="14" t="s">
        <v>12</v>
      </c>
      <c r="C12081" s="40" t="s">
        <v>7428</v>
      </c>
      <c r="D12081" s="14" t="s">
        <v>29035</v>
      </c>
      <c r="E12081" s="13" t="s">
        <v>29036</v>
      </c>
      <c r="F12081" s="14" t="s">
        <v>29037</v>
      </c>
      <c r="G12081" s="9"/>
      <c r="H12081" s="41" t="s">
        <v>6712</v>
      </c>
      <c r="I12081" s="42" t="s">
        <v>85</v>
      </c>
      <c r="J12081" s="57">
        <f t="shared" si="1"/>
        <v>79</v>
      </c>
      <c r="K12081" s="7" t="str">
        <f t="shared" si="2"/>
        <v>ENG30-13758745-nizlaz</v>
      </c>
      <c r="L12081" s="7" t="str">
        <f>ifna(VLOOKUP(K12081,'Лист1'!D:E,2,false))</f>
        <v/>
      </c>
      <c r="M12081" s="9"/>
      <c r="N12081" s="9"/>
      <c r="O12081" s="9"/>
      <c r="P12081" s="9"/>
      <c r="Q12081" s="9"/>
      <c r="R12081" s="9"/>
    </row>
    <row r="12082" ht="15.75" customHeight="1">
      <c r="A12082" s="14" t="s">
        <v>11</v>
      </c>
      <c r="B12082" s="14" t="s">
        <v>12</v>
      </c>
      <c r="C12082" s="40" t="s">
        <v>12441</v>
      </c>
      <c r="D12082" s="14" t="s">
        <v>29035</v>
      </c>
      <c r="E12082" s="13" t="s">
        <v>29036</v>
      </c>
      <c r="F12082" s="14" t="s">
        <v>29037</v>
      </c>
      <c r="G12082" s="9"/>
      <c r="H12082" s="41" t="s">
        <v>6712</v>
      </c>
      <c r="I12082" s="42" t="s">
        <v>85</v>
      </c>
      <c r="J12082" s="37">
        <f t="shared" si="1"/>
        <v>79</v>
      </c>
      <c r="K12082" s="7" t="str">
        <f t="shared" si="2"/>
        <v>ENG30-13758745-nproizvodnja</v>
      </c>
      <c r="L12082" s="7" t="str">
        <f>ifna(VLOOKUP(K12082,'Лист1'!D:E,2,false))</f>
        <v/>
      </c>
      <c r="M12082" s="9"/>
      <c r="N12082" s="9"/>
      <c r="O12082" s="9"/>
      <c r="P12082" s="9"/>
      <c r="Q12082" s="9"/>
      <c r="R12082" s="9"/>
    </row>
    <row r="12083" ht="15.75" customHeight="1">
      <c r="A12083" s="14" t="s">
        <v>11</v>
      </c>
      <c r="B12083" s="14" t="s">
        <v>12</v>
      </c>
      <c r="C12083" s="40" t="s">
        <v>22826</v>
      </c>
      <c r="D12083" s="14" t="s">
        <v>29038</v>
      </c>
      <c r="E12083" s="13" t="s">
        <v>29039</v>
      </c>
      <c r="F12083" s="14" t="s">
        <v>29040</v>
      </c>
      <c r="G12083" s="14" t="s">
        <v>6772</v>
      </c>
      <c r="H12083" s="41" t="s">
        <v>6712</v>
      </c>
      <c r="I12083" s="42" t="s">
        <v>85</v>
      </c>
      <c r="J12083" s="22">
        <f t="shared" si="1"/>
        <v>77</v>
      </c>
      <c r="K12083" s="7" t="str">
        <f t="shared" si="2"/>
        <v>ENG30-13759146-npodručje</v>
      </c>
      <c r="L12083" s="7" t="str">
        <f>ifna(VLOOKUP(K12083,'Лист1'!D:E,2,false))</f>
        <v/>
      </c>
      <c r="M12083" s="9"/>
      <c r="N12083" s="9"/>
      <c r="O12083" s="9"/>
      <c r="P12083" s="9"/>
      <c r="Q12083" s="9"/>
      <c r="R12083" s="9"/>
    </row>
    <row r="12084" ht="15.75" customHeight="1">
      <c r="A12084" s="14" t="s">
        <v>11</v>
      </c>
      <c r="B12084" s="14" t="s">
        <v>12</v>
      </c>
      <c r="C12084" s="40" t="s">
        <v>22698</v>
      </c>
      <c r="D12084" s="14" t="s">
        <v>29041</v>
      </c>
      <c r="E12084" s="13" t="s">
        <v>29042</v>
      </c>
      <c r="F12084" s="14" t="s">
        <v>22698</v>
      </c>
      <c r="G12084" s="14" t="s">
        <v>6772</v>
      </c>
      <c r="H12084" s="41" t="s">
        <v>6712</v>
      </c>
      <c r="I12084" s="42" t="s">
        <v>85</v>
      </c>
      <c r="J12084" s="44">
        <f t="shared" si="1"/>
        <v>54</v>
      </c>
      <c r="K12084" s="7" t="str">
        <f t="shared" si="2"/>
        <v>ENG30-13764342-nvrednost</v>
      </c>
      <c r="L12084" s="7" t="str">
        <f>ifna(VLOOKUP(K12084,'Лист1'!D:E,2,false))</f>
        <v/>
      </c>
      <c r="M12084" s="9"/>
      <c r="N12084" s="9"/>
      <c r="O12084" s="9"/>
      <c r="P12084" s="9"/>
      <c r="Q12084" s="9"/>
      <c r="R12084" s="9"/>
    </row>
    <row r="12085" ht="15.75" customHeight="1">
      <c r="A12085" s="14" t="s">
        <v>11</v>
      </c>
      <c r="B12085" s="14" t="s">
        <v>12</v>
      </c>
      <c r="C12085" s="40" t="s">
        <v>21011</v>
      </c>
      <c r="D12085" s="14" t="s">
        <v>29043</v>
      </c>
      <c r="E12085" s="13" t="s">
        <v>29044</v>
      </c>
      <c r="F12085" s="14" t="s">
        <v>21011</v>
      </c>
      <c r="G12085" s="14" t="s">
        <v>6772</v>
      </c>
      <c r="H12085" s="41" t="s">
        <v>6712</v>
      </c>
      <c r="I12085" s="42" t="s">
        <v>85</v>
      </c>
      <c r="J12085" s="43">
        <f t="shared" si="1"/>
        <v>36</v>
      </c>
      <c r="K12085" s="7" t="str">
        <f t="shared" si="2"/>
        <v>ENG30-13766080-nšolja</v>
      </c>
      <c r="L12085" s="7" t="str">
        <f>ifna(VLOOKUP(K12085,'Лист1'!D:E,2,false))</f>
        <v/>
      </c>
      <c r="M12085" s="9"/>
      <c r="N12085" s="9"/>
      <c r="O12085" s="9"/>
      <c r="P12085" s="9"/>
      <c r="Q12085" s="9"/>
      <c r="R12085" s="9"/>
    </row>
    <row r="12086" ht="15.75" customHeight="1">
      <c r="A12086" s="14" t="s">
        <v>11</v>
      </c>
      <c r="B12086" s="14" t="s">
        <v>12</v>
      </c>
      <c r="C12086" s="40" t="s">
        <v>24653</v>
      </c>
      <c r="D12086" s="14" t="s">
        <v>29045</v>
      </c>
      <c r="E12086" s="13" t="s">
        <v>29046</v>
      </c>
      <c r="F12086" s="14" t="s">
        <v>24653</v>
      </c>
      <c r="G12086" s="14" t="s">
        <v>6772</v>
      </c>
      <c r="H12086" s="41" t="s">
        <v>6712</v>
      </c>
      <c r="I12086" s="42" t="s">
        <v>85</v>
      </c>
      <c r="J12086" s="29">
        <f t="shared" si="1"/>
        <v>27</v>
      </c>
      <c r="K12086" s="7" t="str">
        <f t="shared" si="2"/>
        <v>ENG30-13766436-nslučaj</v>
      </c>
      <c r="L12086" s="7" t="str">
        <f>ifna(VLOOKUP(K12086,'Лист1'!D:E,2,false))</f>
        <v/>
      </c>
      <c r="M12086" s="9"/>
      <c r="N12086" s="9"/>
      <c r="O12086" s="9"/>
      <c r="P12086" s="9"/>
      <c r="Q12086" s="9"/>
      <c r="R12086" s="9"/>
    </row>
    <row r="12087" ht="15.75" customHeight="1">
      <c r="A12087" s="14" t="s">
        <v>11</v>
      </c>
      <c r="B12087" s="14" t="s">
        <v>12</v>
      </c>
      <c r="C12087" s="40" t="s">
        <v>29047</v>
      </c>
      <c r="D12087" s="14" t="s">
        <v>29048</v>
      </c>
      <c r="E12087" s="13" t="s">
        <v>29049</v>
      </c>
      <c r="F12087" s="14" t="s">
        <v>29050</v>
      </c>
      <c r="G12087" s="14" t="s">
        <v>6772</v>
      </c>
      <c r="H12087" s="41" t="s">
        <v>6712</v>
      </c>
      <c r="I12087" s="42" t="s">
        <v>85</v>
      </c>
      <c r="J12087" s="51">
        <f t="shared" si="1"/>
        <v>22</v>
      </c>
      <c r="K12087" s="7" t="str">
        <f t="shared" si="2"/>
        <v>ENG30-13771404-nkap</v>
      </c>
      <c r="L12087" s="7" t="str">
        <f>ifna(VLOOKUP(K12087,'Лист1'!D:E,2,false))</f>
        <v/>
      </c>
      <c r="M12087" s="9"/>
      <c r="N12087" s="9"/>
      <c r="O12087" s="9"/>
      <c r="P12087" s="9"/>
      <c r="Q12087" s="9"/>
      <c r="R12087" s="9"/>
    </row>
    <row r="12088" ht="15.75" customHeight="1">
      <c r="A12088" s="14" t="s">
        <v>11</v>
      </c>
      <c r="B12088" s="14" t="s">
        <v>12</v>
      </c>
      <c r="C12088" s="40" t="s">
        <v>21411</v>
      </c>
      <c r="D12088" s="14" t="s">
        <v>29051</v>
      </c>
      <c r="E12088" s="13" t="s">
        <v>29052</v>
      </c>
      <c r="F12088" s="14" t="s">
        <v>29053</v>
      </c>
      <c r="G12088" s="14" t="s">
        <v>7357</v>
      </c>
      <c r="H12088" s="41" t="s">
        <v>6712</v>
      </c>
      <c r="I12088" s="42" t="s">
        <v>85</v>
      </c>
      <c r="J12088" s="46">
        <f t="shared" si="1"/>
        <v>53</v>
      </c>
      <c r="K12088" s="7" t="str">
        <f t="shared" si="2"/>
        <v>ENG30-13772468-nopterećenje</v>
      </c>
      <c r="L12088" s="7" t="str">
        <f>ifna(VLOOKUP(K12088,'Лист1'!D:E,2,false))</f>
        <v/>
      </c>
      <c r="M12088" s="9"/>
      <c r="N12088" s="9"/>
      <c r="O12088" s="9"/>
      <c r="P12088" s="9"/>
      <c r="Q12088" s="9"/>
      <c r="R12088" s="9"/>
    </row>
    <row r="12089" ht="15.75" customHeight="1">
      <c r="A12089" s="14" t="s">
        <v>11</v>
      </c>
      <c r="B12089" s="14" t="s">
        <v>12</v>
      </c>
      <c r="C12089" s="40" t="s">
        <v>22622</v>
      </c>
      <c r="D12089" s="14" t="s">
        <v>29054</v>
      </c>
      <c r="E12089" s="13" t="s">
        <v>29055</v>
      </c>
      <c r="F12089" s="14" t="s">
        <v>29056</v>
      </c>
      <c r="G12089" s="14" t="s">
        <v>6772</v>
      </c>
      <c r="H12089" s="41" t="s">
        <v>6712</v>
      </c>
      <c r="I12089" s="42" t="s">
        <v>85</v>
      </c>
      <c r="J12089" s="91">
        <f t="shared" si="1"/>
        <v>39</v>
      </c>
      <c r="K12089" s="7" t="str">
        <f t="shared" si="2"/>
        <v>ENG30-13774404-nmnoštvo</v>
      </c>
      <c r="L12089" s="7" t="str">
        <f>ifna(VLOOKUP(K12089,'Лист1'!D:E,2,false))</f>
        <v/>
      </c>
      <c r="M12089" s="9"/>
      <c r="N12089" s="9"/>
      <c r="O12089" s="9"/>
      <c r="P12089" s="9"/>
      <c r="Q12089" s="9"/>
      <c r="R12089" s="9"/>
    </row>
    <row r="12090" ht="15.75" customHeight="1">
      <c r="A12090" s="14" t="s">
        <v>11</v>
      </c>
      <c r="B12090" s="14" t="s">
        <v>12</v>
      </c>
      <c r="C12090" s="40" t="s">
        <v>22622</v>
      </c>
      <c r="D12090" s="14" t="s">
        <v>29057</v>
      </c>
      <c r="E12090" s="13" t="s">
        <v>29058</v>
      </c>
      <c r="F12090" s="14" t="s">
        <v>29059</v>
      </c>
      <c r="G12090" s="14" t="s">
        <v>6772</v>
      </c>
      <c r="H12090" s="41" t="s">
        <v>6712</v>
      </c>
      <c r="I12090" s="42" t="s">
        <v>85</v>
      </c>
      <c r="J12090" s="60">
        <f t="shared" si="1"/>
        <v>22</v>
      </c>
      <c r="K12090" s="7" t="str">
        <f t="shared" si="2"/>
        <v>ENG30-13775093-nmnoštvo</v>
      </c>
      <c r="L12090" s="7" t="str">
        <f>ifna(VLOOKUP(K12090,'Лист1'!D:E,2,false))</f>
        <v/>
      </c>
      <c r="M12090" s="9"/>
      <c r="N12090" s="9"/>
      <c r="O12090" s="9"/>
      <c r="P12090" s="9"/>
      <c r="Q12090" s="9"/>
      <c r="R12090" s="9"/>
    </row>
    <row r="12091" ht="15.75" customHeight="1">
      <c r="A12091" s="14" t="s">
        <v>11</v>
      </c>
      <c r="B12091" s="14" t="s">
        <v>12</v>
      </c>
      <c r="C12091" s="40" t="s">
        <v>22663</v>
      </c>
      <c r="D12091" s="14" t="s">
        <v>29057</v>
      </c>
      <c r="E12091" s="13" t="s">
        <v>29058</v>
      </c>
      <c r="F12091" s="14" t="s">
        <v>29059</v>
      </c>
      <c r="G12091" s="14" t="s">
        <v>6772</v>
      </c>
      <c r="H12091" s="41" t="s">
        <v>6712</v>
      </c>
      <c r="I12091" s="42" t="s">
        <v>85</v>
      </c>
      <c r="J12091" s="30">
        <f t="shared" si="1"/>
        <v>22</v>
      </c>
      <c r="K12091" s="7" t="str">
        <f t="shared" si="2"/>
        <v>ENG30-13775093-nvećina</v>
      </c>
      <c r="L12091" s="7" t="str">
        <f>ifna(VLOOKUP(K12091,'Лист1'!D:E,2,false))</f>
        <v/>
      </c>
      <c r="M12091" s="9"/>
      <c r="N12091" s="9"/>
      <c r="O12091" s="9"/>
      <c r="P12091" s="9"/>
      <c r="Q12091" s="9"/>
      <c r="R12091" s="9"/>
    </row>
    <row r="12092" ht="15.75" customHeight="1">
      <c r="A12092" s="14" t="s">
        <v>11</v>
      </c>
      <c r="B12092" s="14" t="s">
        <v>12</v>
      </c>
      <c r="C12092" s="40" t="s">
        <v>29060</v>
      </c>
      <c r="D12092" s="14" t="s">
        <v>29061</v>
      </c>
      <c r="E12092" s="13" t="s">
        <v>29062</v>
      </c>
      <c r="F12092" s="14" t="s">
        <v>29060</v>
      </c>
      <c r="G12092" s="14" t="s">
        <v>6772</v>
      </c>
      <c r="H12092" s="41" t="s">
        <v>6712</v>
      </c>
      <c r="I12092" s="42" t="s">
        <v>85</v>
      </c>
      <c r="J12092" s="38">
        <f t="shared" si="1"/>
        <v>32</v>
      </c>
      <c r="K12092" s="7" t="str">
        <f t="shared" si="2"/>
        <v>ENG30-13776854-nrezervoar</v>
      </c>
      <c r="L12092" s="7" t="str">
        <f>ifna(VLOOKUP(K12092,'Лист1'!D:E,2,false))</f>
        <v/>
      </c>
      <c r="M12092" s="9"/>
      <c r="N12092" s="9"/>
      <c r="O12092" s="9"/>
      <c r="P12092" s="9"/>
      <c r="Q12092" s="9"/>
      <c r="R12092" s="9"/>
    </row>
    <row r="12093" ht="15.75" customHeight="1">
      <c r="A12093" s="14" t="s">
        <v>11</v>
      </c>
      <c r="B12093" s="14" t="s">
        <v>12</v>
      </c>
      <c r="C12093" s="40" t="s">
        <v>28683</v>
      </c>
      <c r="D12093" s="14" t="s">
        <v>29063</v>
      </c>
      <c r="E12093" s="13" t="s">
        <v>29064</v>
      </c>
      <c r="F12093" s="14" t="s">
        <v>29065</v>
      </c>
      <c r="G12093" s="14" t="s">
        <v>6772</v>
      </c>
      <c r="H12093" s="41" t="s">
        <v>6712</v>
      </c>
      <c r="I12093" s="42" t="s">
        <v>85</v>
      </c>
      <c r="J12093" s="61">
        <f t="shared" si="1"/>
        <v>38</v>
      </c>
      <c r="K12093" s="7" t="str">
        <f t="shared" si="2"/>
        <v>ENG30-13777344-nzaliha</v>
      </c>
      <c r="L12093" s="7" t="str">
        <f>ifna(VLOOKUP(K12093,'Лист1'!D:E,2,false))</f>
        <v/>
      </c>
      <c r="M12093" s="9"/>
      <c r="N12093" s="9"/>
      <c r="O12093" s="9"/>
      <c r="P12093" s="9"/>
      <c r="Q12093" s="9"/>
      <c r="R12093" s="9"/>
    </row>
    <row r="12094" ht="15.75" customHeight="1">
      <c r="A12094" s="14" t="s">
        <v>11</v>
      </c>
      <c r="B12094" s="14" t="s">
        <v>12</v>
      </c>
      <c r="C12094" s="40" t="s">
        <v>7054</v>
      </c>
      <c r="D12094" s="14" t="s">
        <v>29066</v>
      </c>
      <c r="E12094" s="13" t="s">
        <v>29067</v>
      </c>
      <c r="F12094" s="14" t="s">
        <v>7054</v>
      </c>
      <c r="G12094" s="14" t="s">
        <v>6772</v>
      </c>
      <c r="H12094" s="41" t="s">
        <v>6712</v>
      </c>
      <c r="I12094" s="42" t="s">
        <v>85</v>
      </c>
      <c r="J12094" s="50">
        <f t="shared" si="1"/>
        <v>20</v>
      </c>
      <c r="K12094" s="7" t="str">
        <f t="shared" si="2"/>
        <v>ENG30-13777764-nmesto</v>
      </c>
      <c r="L12094" s="7" t="str">
        <f>ifna(VLOOKUP(K12094,'Лист1'!D:E,2,false))</f>
        <v/>
      </c>
      <c r="M12094" s="9"/>
      <c r="N12094" s="9"/>
      <c r="O12094" s="9"/>
      <c r="P12094" s="9"/>
      <c r="Q12094" s="9"/>
      <c r="R12094" s="9"/>
    </row>
    <row r="12095" ht="15.75" customHeight="1">
      <c r="A12095" s="14" t="s">
        <v>11</v>
      </c>
      <c r="B12095" s="14" t="s">
        <v>12</v>
      </c>
      <c r="C12095" s="40" t="s">
        <v>7153</v>
      </c>
      <c r="D12095" s="14" t="s">
        <v>29068</v>
      </c>
      <c r="E12095" s="13" t="s">
        <v>29069</v>
      </c>
      <c r="F12095" s="14" t="s">
        <v>29070</v>
      </c>
      <c r="G12095" s="14" t="s">
        <v>7144</v>
      </c>
      <c r="H12095" s="41" t="s">
        <v>6712</v>
      </c>
      <c r="I12095" s="42" t="s">
        <v>85</v>
      </c>
      <c r="J12095" s="35">
        <f t="shared" si="1"/>
        <v>61</v>
      </c>
      <c r="K12095" s="7" t="str">
        <f t="shared" si="2"/>
        <v>ENG30-13779032-nveličina</v>
      </c>
      <c r="L12095" s="7" t="str">
        <f>ifna(VLOOKUP(K12095,'Лист1'!D:E,2,false))</f>
        <v/>
      </c>
      <c r="M12095" s="9"/>
      <c r="N12095" s="9"/>
      <c r="O12095" s="9"/>
      <c r="P12095" s="9"/>
      <c r="Q12095" s="9"/>
      <c r="R12095" s="9"/>
    </row>
    <row r="12096" ht="15.75" customHeight="1">
      <c r="A12096" s="14" t="s">
        <v>11</v>
      </c>
      <c r="B12096" s="14" t="s">
        <v>12</v>
      </c>
      <c r="C12096" s="40" t="s">
        <v>22618</v>
      </c>
      <c r="D12096" s="14" t="s">
        <v>29071</v>
      </c>
      <c r="E12096" s="13" t="s">
        <v>29072</v>
      </c>
      <c r="F12096" s="14" t="s">
        <v>22618</v>
      </c>
      <c r="G12096" s="14" t="s">
        <v>6772</v>
      </c>
      <c r="H12096" s="41" t="s">
        <v>6712</v>
      </c>
      <c r="I12096" s="42" t="s">
        <v>85</v>
      </c>
      <c r="J12096" s="68">
        <f t="shared" si="1"/>
        <v>15</v>
      </c>
      <c r="K12096" s="7" t="str">
        <f t="shared" si="2"/>
        <v>ENG30-13779244-nkoličina</v>
      </c>
      <c r="L12096" s="7" t="str">
        <f>ifna(VLOOKUP(K12096,'Лист1'!D:E,2,false))</f>
        <v/>
      </c>
      <c r="M12096" s="9"/>
      <c r="N12096" s="9"/>
      <c r="O12096" s="9"/>
      <c r="P12096" s="9"/>
      <c r="Q12096" s="9"/>
      <c r="R12096" s="9"/>
    </row>
    <row r="12097" ht="15.75" customHeight="1">
      <c r="A12097" s="14" t="s">
        <v>11</v>
      </c>
      <c r="B12097" s="14" t="s">
        <v>12</v>
      </c>
      <c r="C12097" s="40" t="s">
        <v>23848</v>
      </c>
      <c r="D12097" s="14" t="s">
        <v>29073</v>
      </c>
      <c r="E12097" s="13" t="s">
        <v>29074</v>
      </c>
      <c r="F12097" s="14" t="s">
        <v>26186</v>
      </c>
      <c r="G12097" s="14" t="s">
        <v>10445</v>
      </c>
      <c r="H12097" s="41" t="s">
        <v>6712</v>
      </c>
      <c r="I12097" s="42" t="s">
        <v>85</v>
      </c>
      <c r="J12097" s="85">
        <f t="shared" si="1"/>
        <v>109</v>
      </c>
      <c r="K12097" s="7" t="str">
        <f t="shared" si="2"/>
        <v>ENG30-13779804-npopulacija</v>
      </c>
      <c r="L12097" s="7" t="str">
        <f>ifna(VLOOKUP(K12097,'Лист1'!D:E,2,false))</f>
        <v/>
      </c>
      <c r="M12097" s="9"/>
      <c r="N12097" s="9"/>
      <c r="O12097" s="9"/>
      <c r="P12097" s="9"/>
      <c r="Q12097" s="9"/>
      <c r="R12097" s="9"/>
    </row>
    <row r="12098" ht="15.75" customHeight="1">
      <c r="A12098" s="14" t="s">
        <v>11</v>
      </c>
      <c r="B12098" s="14" t="s">
        <v>12</v>
      </c>
      <c r="C12098" s="40" t="s">
        <v>26187</v>
      </c>
      <c r="D12098" s="14" t="s">
        <v>29073</v>
      </c>
      <c r="E12098" s="13" t="s">
        <v>29074</v>
      </c>
      <c r="F12098" s="14" t="s">
        <v>26186</v>
      </c>
      <c r="G12098" s="14" t="s">
        <v>10445</v>
      </c>
      <c r="H12098" s="41" t="s">
        <v>6712</v>
      </c>
      <c r="I12098" s="42" t="s">
        <v>85</v>
      </c>
      <c r="J12098" s="60">
        <f t="shared" si="1"/>
        <v>109</v>
      </c>
      <c r="K12098" s="7" t="str">
        <f t="shared" si="2"/>
        <v>ENG30-13779804-nstanovništvo</v>
      </c>
      <c r="L12098" s="7" t="str">
        <f>ifna(VLOOKUP(K12098,'Лист1'!D:E,2,false))</f>
        <v/>
      </c>
      <c r="M12098" s="9"/>
      <c r="N12098" s="9"/>
      <c r="O12098" s="9"/>
      <c r="P12098" s="9"/>
      <c r="Q12098" s="9"/>
      <c r="R12098" s="9"/>
    </row>
    <row r="12099" ht="15.75" customHeight="1">
      <c r="A12099" s="14" t="s">
        <v>11</v>
      </c>
      <c r="B12099" s="14" t="s">
        <v>12</v>
      </c>
      <c r="C12099" s="40" t="s">
        <v>26267</v>
      </c>
      <c r="D12099" s="14" t="s">
        <v>29075</v>
      </c>
      <c r="E12099" s="13" t="s">
        <v>29076</v>
      </c>
      <c r="F12099" s="14" t="s">
        <v>26267</v>
      </c>
      <c r="G12099" s="14" t="s">
        <v>7053</v>
      </c>
      <c r="H12099" s="41" t="s">
        <v>6712</v>
      </c>
      <c r="I12099" s="42" t="s">
        <v>85</v>
      </c>
      <c r="J12099" s="43">
        <f t="shared" si="1"/>
        <v>97</v>
      </c>
      <c r="K12099" s="7" t="str">
        <f t="shared" si="2"/>
        <v>ENG30-13780180-ngrad</v>
      </c>
      <c r="L12099" s="7" t="str">
        <f>ifna(VLOOKUP(K12099,'Лист1'!D:E,2,false))</f>
        <v/>
      </c>
      <c r="M12099" s="9"/>
      <c r="N12099" s="9"/>
      <c r="O12099" s="9"/>
      <c r="P12099" s="9"/>
      <c r="Q12099" s="9"/>
      <c r="R12099" s="9"/>
    </row>
    <row r="12100" ht="15.75" customHeight="1">
      <c r="A12100" s="14" t="s">
        <v>11</v>
      </c>
      <c r="B12100" s="14" t="s">
        <v>12</v>
      </c>
      <c r="C12100" s="40" t="s">
        <v>20928</v>
      </c>
      <c r="D12100" s="14" t="s">
        <v>29077</v>
      </c>
      <c r="E12100" s="13" t="s">
        <v>29078</v>
      </c>
      <c r="F12100" s="14" t="s">
        <v>20928</v>
      </c>
      <c r="G12100" s="14" t="s">
        <v>6772</v>
      </c>
      <c r="H12100" s="41" t="s">
        <v>6712</v>
      </c>
      <c r="I12100" s="42" t="s">
        <v>85</v>
      </c>
      <c r="J12100" s="38">
        <f t="shared" si="1"/>
        <v>19</v>
      </c>
      <c r="K12100" s="7" t="str">
        <f t="shared" si="2"/>
        <v>ENG30-13780719-nveza</v>
      </c>
      <c r="L12100" s="7" t="str">
        <f>ifna(VLOOKUP(K12100,'Лист1'!D:E,2,false))</f>
        <v/>
      </c>
      <c r="M12100" s="9"/>
      <c r="N12100" s="9"/>
      <c r="O12100" s="9"/>
      <c r="P12100" s="9"/>
      <c r="Q12100" s="9"/>
      <c r="R12100" s="9"/>
    </row>
    <row r="12101" ht="15.75" customHeight="1">
      <c r="A12101" s="14" t="s">
        <v>11</v>
      </c>
      <c r="B12101" s="14" t="s">
        <v>12</v>
      </c>
      <c r="C12101" s="40" t="s">
        <v>26036</v>
      </c>
      <c r="D12101" s="14" t="s">
        <v>29079</v>
      </c>
      <c r="E12101" s="13" t="s">
        <v>29080</v>
      </c>
      <c r="F12101" s="14" t="s">
        <v>29081</v>
      </c>
      <c r="G12101" s="14"/>
      <c r="H12101" s="41" t="s">
        <v>6712</v>
      </c>
      <c r="I12101" s="42" t="s">
        <v>85</v>
      </c>
      <c r="J12101" s="51">
        <f t="shared" si="1"/>
        <v>49</v>
      </c>
      <c r="K12101" s="7" t="str">
        <f t="shared" si="2"/>
        <v>ENG30-13782769-nasocijacija</v>
      </c>
      <c r="L12101" s="7" t="str">
        <f>ifna(VLOOKUP(K12101,'Лист1'!D:E,2,false))</f>
        <v/>
      </c>
      <c r="M12101" s="9"/>
      <c r="N12101" s="9"/>
      <c r="O12101" s="9"/>
      <c r="P12101" s="9"/>
      <c r="Q12101" s="9"/>
      <c r="R12101" s="9"/>
    </row>
    <row r="12102" ht="15.75" customHeight="1">
      <c r="A12102" s="14" t="s">
        <v>11</v>
      </c>
      <c r="B12102" s="14" t="s">
        <v>12</v>
      </c>
      <c r="C12102" s="40" t="s">
        <v>25667</v>
      </c>
      <c r="D12102" s="14" t="s">
        <v>29079</v>
      </c>
      <c r="E12102" s="13" t="s">
        <v>29080</v>
      </c>
      <c r="F12102" s="14" t="s">
        <v>29081</v>
      </c>
      <c r="G12102" s="14"/>
      <c r="H12102" s="41" t="s">
        <v>6712</v>
      </c>
      <c r="I12102" s="42" t="s">
        <v>85</v>
      </c>
      <c r="J12102" s="39">
        <f t="shared" si="1"/>
        <v>49</v>
      </c>
      <c r="K12102" s="7" t="str">
        <f t="shared" si="2"/>
        <v>ENG30-13782769-nbratstvo</v>
      </c>
      <c r="L12102" s="7" t="str">
        <f>ifna(VLOOKUP(K12102,'Лист1'!D:E,2,false))</f>
        <v/>
      </c>
      <c r="M12102" s="9"/>
      <c r="N12102" s="9"/>
      <c r="O12102" s="9"/>
      <c r="P12102" s="9"/>
      <c r="Q12102" s="9"/>
      <c r="R12102" s="9"/>
    </row>
    <row r="12103" ht="15.75" customHeight="1">
      <c r="A12103" s="14" t="s">
        <v>11</v>
      </c>
      <c r="B12103" s="14" t="s">
        <v>12</v>
      </c>
      <c r="C12103" s="40" t="s">
        <v>25930</v>
      </c>
      <c r="D12103" s="14" t="s">
        <v>29079</v>
      </c>
      <c r="E12103" s="13" t="s">
        <v>29080</v>
      </c>
      <c r="F12103" s="14" t="s">
        <v>29081</v>
      </c>
      <c r="G12103" s="14"/>
      <c r="H12103" s="41" t="s">
        <v>6712</v>
      </c>
      <c r="I12103" s="42" t="s">
        <v>85</v>
      </c>
      <c r="J12103" s="99">
        <f t="shared" si="1"/>
        <v>49</v>
      </c>
      <c r="K12103" s="7" t="str">
        <f t="shared" si="2"/>
        <v>ENG30-13782769-ndruštvo</v>
      </c>
      <c r="L12103" s="7" t="str">
        <f>ifna(VLOOKUP(K12103,'Лист1'!D:E,2,false))</f>
        <v/>
      </c>
      <c r="M12103" s="9"/>
      <c r="N12103" s="9"/>
      <c r="O12103" s="9"/>
      <c r="P12103" s="9"/>
      <c r="Q12103" s="9"/>
      <c r="R12103" s="9"/>
    </row>
    <row r="12104" ht="15.75" customHeight="1">
      <c r="A12104" s="14" t="s">
        <v>11</v>
      </c>
      <c r="B12104" s="14" t="s">
        <v>12</v>
      </c>
      <c r="C12104" s="40" t="s">
        <v>7107</v>
      </c>
      <c r="D12104" s="14" t="s">
        <v>29079</v>
      </c>
      <c r="E12104" s="13" t="s">
        <v>29080</v>
      </c>
      <c r="F12104" s="14" t="s">
        <v>29081</v>
      </c>
      <c r="G12104" s="14"/>
      <c r="H12104" s="41" t="s">
        <v>6712</v>
      </c>
      <c r="I12104" s="42" t="s">
        <v>85</v>
      </c>
      <c r="J12104" s="95">
        <f t="shared" si="1"/>
        <v>49</v>
      </c>
      <c r="K12104" s="7" t="str">
        <f t="shared" si="2"/>
        <v>ENG30-13782769-ngrupa</v>
      </c>
      <c r="L12104" s="7" t="str">
        <f>ifna(VLOOKUP(K12104,'Лист1'!D:E,2,false))</f>
        <v/>
      </c>
      <c r="M12104" s="9"/>
      <c r="N12104" s="9"/>
      <c r="O12104" s="9"/>
      <c r="P12104" s="9"/>
      <c r="Q12104" s="9"/>
      <c r="R12104" s="9"/>
    </row>
    <row r="12105" ht="15.75" customHeight="1">
      <c r="A12105" s="14" t="s">
        <v>11</v>
      </c>
      <c r="B12105" s="14" t="s">
        <v>12</v>
      </c>
      <c r="C12105" s="40" t="s">
        <v>20445</v>
      </c>
      <c r="D12105" s="14" t="s">
        <v>29079</v>
      </c>
      <c r="E12105" s="13" t="s">
        <v>29080</v>
      </c>
      <c r="F12105" s="14" t="s">
        <v>29081</v>
      </c>
      <c r="G12105" s="14"/>
      <c r="H12105" s="41" t="s">
        <v>6712</v>
      </c>
      <c r="I12105" s="42" t="s">
        <v>85</v>
      </c>
      <c r="J12105" s="99">
        <f t="shared" si="1"/>
        <v>49</v>
      </c>
      <c r="K12105" s="7" t="str">
        <f t="shared" si="2"/>
        <v>ENG30-13782769-nklub</v>
      </c>
      <c r="L12105" s="7" t="str">
        <f>ifna(VLOOKUP(K12105,'Лист1'!D:E,2,false))</f>
        <v/>
      </c>
      <c r="M12105" s="9"/>
      <c r="N12105" s="9"/>
      <c r="O12105" s="9"/>
      <c r="P12105" s="9"/>
      <c r="Q12105" s="9"/>
      <c r="R12105" s="9"/>
    </row>
    <row r="12106" ht="15.75" customHeight="1">
      <c r="A12106" s="14" t="s">
        <v>11</v>
      </c>
      <c r="B12106" s="14" t="s">
        <v>12</v>
      </c>
      <c r="C12106" s="40" t="s">
        <v>26281</v>
      </c>
      <c r="D12106" s="14" t="s">
        <v>29079</v>
      </c>
      <c r="E12106" s="13" t="s">
        <v>29080</v>
      </c>
      <c r="F12106" s="14" t="s">
        <v>29081</v>
      </c>
      <c r="G12106" s="14"/>
      <c r="H12106" s="41" t="s">
        <v>6712</v>
      </c>
      <c r="I12106" s="42" t="s">
        <v>85</v>
      </c>
      <c r="J12106" s="46">
        <f t="shared" si="1"/>
        <v>49</v>
      </c>
      <c r="K12106" s="7" t="str">
        <f t="shared" si="2"/>
        <v>ENG30-13782769-nsindikat</v>
      </c>
      <c r="L12106" s="7" t="str">
        <f>ifna(VLOOKUP(K12106,'Лист1'!D:E,2,false))</f>
        <v/>
      </c>
      <c r="M12106" s="9"/>
      <c r="N12106" s="9"/>
      <c r="O12106" s="9"/>
      <c r="P12106" s="9"/>
      <c r="Q12106" s="9"/>
      <c r="R12106" s="9"/>
    </row>
    <row r="12107" ht="15.75" customHeight="1">
      <c r="A12107" s="14" t="s">
        <v>11</v>
      </c>
      <c r="B12107" s="14" t="s">
        <v>12</v>
      </c>
      <c r="C12107" s="40" t="s">
        <v>9472</v>
      </c>
      <c r="D12107" s="14" t="s">
        <v>29079</v>
      </c>
      <c r="E12107" s="13" t="s">
        <v>29080</v>
      </c>
      <c r="F12107" s="14" t="s">
        <v>29081</v>
      </c>
      <c r="G12107" s="14"/>
      <c r="H12107" s="41" t="s">
        <v>6712</v>
      </c>
      <c r="I12107" s="42" t="s">
        <v>85</v>
      </c>
      <c r="J12107" s="46">
        <f t="shared" si="1"/>
        <v>49</v>
      </c>
      <c r="K12107" s="7" t="str">
        <f t="shared" si="2"/>
        <v>ENG30-13782769-nunija</v>
      </c>
      <c r="L12107" s="7" t="str">
        <f>ifna(VLOOKUP(K12107,'Лист1'!D:E,2,false))</f>
        <v/>
      </c>
      <c r="M12107" s="9"/>
      <c r="N12107" s="9"/>
      <c r="O12107" s="9"/>
      <c r="P12107" s="9"/>
      <c r="Q12107" s="9"/>
      <c r="R12107" s="9"/>
    </row>
    <row r="12108" ht="15.75" customHeight="1">
      <c r="A12108" s="14" t="s">
        <v>11</v>
      </c>
      <c r="B12108" s="14" t="s">
        <v>12</v>
      </c>
      <c r="C12108" s="40" t="s">
        <v>13258</v>
      </c>
      <c r="D12108" s="14" t="s">
        <v>29079</v>
      </c>
      <c r="E12108" s="13" t="s">
        <v>29080</v>
      </c>
      <c r="F12108" s="14" t="s">
        <v>29081</v>
      </c>
      <c r="G12108" s="14"/>
      <c r="H12108" s="41" t="s">
        <v>6712</v>
      </c>
      <c r="I12108" s="42" t="s">
        <v>85</v>
      </c>
      <c r="J12108" s="50">
        <f t="shared" si="1"/>
        <v>49</v>
      </c>
      <c r="K12108" s="7" t="str">
        <f t="shared" si="2"/>
        <v>ENG30-13782769-nzajednica</v>
      </c>
      <c r="L12108" s="7" t="str">
        <f>ifna(VLOOKUP(K12108,'Лист1'!D:E,2,false))</f>
        <v/>
      </c>
      <c r="M12108" s="9"/>
      <c r="N12108" s="9"/>
      <c r="O12108" s="9"/>
      <c r="P12108" s="9"/>
      <c r="Q12108" s="9"/>
      <c r="R12108" s="9"/>
    </row>
    <row r="12109" ht="15.75" customHeight="1">
      <c r="A12109" s="14" t="s">
        <v>11</v>
      </c>
      <c r="B12109" s="14" t="s">
        <v>12</v>
      </c>
      <c r="C12109" s="40" t="s">
        <v>11268</v>
      </c>
      <c r="D12109" s="14" t="s">
        <v>29082</v>
      </c>
      <c r="E12109" s="13" t="s">
        <v>29083</v>
      </c>
      <c r="F12109" s="14" t="s">
        <v>29084</v>
      </c>
      <c r="G12109" s="14" t="s">
        <v>7523</v>
      </c>
      <c r="H12109" s="41" t="s">
        <v>6712</v>
      </c>
      <c r="I12109" s="42" t="s">
        <v>85</v>
      </c>
      <c r="J12109" s="43">
        <f t="shared" si="1"/>
        <v>98</v>
      </c>
      <c r="K12109" s="7" t="str">
        <f t="shared" si="2"/>
        <v>ENG30-13783816-nfunkcija</v>
      </c>
      <c r="L12109" s="7" t="str">
        <f>ifna(VLOOKUP(K12109,'Лист1'!D:E,2,false))</f>
        <v/>
      </c>
      <c r="M12109" s="9"/>
      <c r="N12109" s="9"/>
      <c r="O12109" s="9"/>
      <c r="P12109" s="9"/>
      <c r="Q12109" s="9"/>
      <c r="R12109" s="9"/>
    </row>
    <row r="12110" ht="15.75" customHeight="1">
      <c r="A12110" s="14" t="s">
        <v>11</v>
      </c>
      <c r="B12110" s="14" t="s">
        <v>12</v>
      </c>
      <c r="C12110" s="40" t="s">
        <v>28174</v>
      </c>
      <c r="D12110" s="14" t="s">
        <v>29085</v>
      </c>
      <c r="E12110" s="13" t="s">
        <v>29086</v>
      </c>
      <c r="F12110" s="14" t="s">
        <v>29087</v>
      </c>
      <c r="G12110" s="14" t="s">
        <v>7523</v>
      </c>
      <c r="H12110" s="41" t="s">
        <v>6712</v>
      </c>
      <c r="I12110" s="42" t="s">
        <v>85</v>
      </c>
      <c r="J12110" s="60">
        <f t="shared" si="1"/>
        <v>58</v>
      </c>
      <c r="K12110" s="7" t="str">
        <f t="shared" si="2"/>
        <v>ENG30-13787379-nsin</v>
      </c>
      <c r="L12110" s="7" t="str">
        <f>ifna(VLOOKUP(K12110,'Лист1'!D:E,2,false))</f>
        <v/>
      </c>
      <c r="M12110" s="9"/>
      <c r="N12110" s="9"/>
      <c r="O12110" s="9"/>
      <c r="P12110" s="9"/>
      <c r="Q12110" s="9"/>
      <c r="R12110" s="9"/>
    </row>
    <row r="12111" ht="15.75" customHeight="1">
      <c r="A12111" s="14" t="s">
        <v>11</v>
      </c>
      <c r="B12111" s="14" t="s">
        <v>12</v>
      </c>
      <c r="C12111" s="40" t="s">
        <v>23407</v>
      </c>
      <c r="D12111" s="14" t="s">
        <v>29088</v>
      </c>
      <c r="E12111" s="13" t="s">
        <v>29089</v>
      </c>
      <c r="F12111" s="14" t="s">
        <v>29090</v>
      </c>
      <c r="G12111" s="14" t="s">
        <v>6772</v>
      </c>
      <c r="H12111" s="41" t="s">
        <v>6712</v>
      </c>
      <c r="I12111" s="42" t="s">
        <v>85</v>
      </c>
      <c r="J12111" s="99">
        <f t="shared" si="1"/>
        <v>33</v>
      </c>
      <c r="K12111" s="7" t="str">
        <f t="shared" si="2"/>
        <v>ENG30-13790712-nosnova</v>
      </c>
      <c r="L12111" s="7" t="str">
        <f>ifna(VLOOKUP(K12111,'Лист1'!D:E,2,false))</f>
        <v/>
      </c>
      <c r="M12111" s="9"/>
      <c r="N12111" s="9"/>
      <c r="O12111" s="9"/>
      <c r="P12111" s="9"/>
      <c r="Q12111" s="9"/>
      <c r="R12111" s="9"/>
    </row>
    <row r="12112" ht="15.75" customHeight="1">
      <c r="A12112" s="14" t="s">
        <v>11</v>
      </c>
      <c r="B12112" s="14" t="s">
        <v>12</v>
      </c>
      <c r="C12112" s="40" t="s">
        <v>23356</v>
      </c>
      <c r="D12112" s="14" t="s">
        <v>29091</v>
      </c>
      <c r="E12112" s="13" t="s">
        <v>29092</v>
      </c>
      <c r="F12112" s="14" t="s">
        <v>23356</v>
      </c>
      <c r="G12112" s="14" t="s">
        <v>6772</v>
      </c>
      <c r="H12112" s="41" t="s">
        <v>6712</v>
      </c>
      <c r="I12112" s="42" t="s">
        <v>85</v>
      </c>
      <c r="J12112" s="29">
        <f t="shared" si="1"/>
        <v>100</v>
      </c>
      <c r="K12112" s="7" t="str">
        <f t="shared" si="2"/>
        <v>ENG30-13791389-npovezanost</v>
      </c>
      <c r="L12112" s="7" t="str">
        <f>ifna(VLOOKUP(K12112,'Лист1'!D:E,2,false))</f>
        <v/>
      </c>
      <c r="M12112" s="9"/>
      <c r="N12112" s="9"/>
      <c r="O12112" s="9"/>
      <c r="P12112" s="9"/>
      <c r="Q12112" s="9"/>
      <c r="R12112" s="9"/>
    </row>
    <row r="12113" ht="15.75" customHeight="1">
      <c r="A12113" s="14" t="s">
        <v>11</v>
      </c>
      <c r="B12113" s="14" t="s">
        <v>12</v>
      </c>
      <c r="C12113" s="40" t="s">
        <v>20335</v>
      </c>
      <c r="D12113" s="14" t="s">
        <v>29093</v>
      </c>
      <c r="E12113" s="13" t="s">
        <v>29094</v>
      </c>
      <c r="F12113" s="14" t="s">
        <v>20335</v>
      </c>
      <c r="G12113" s="14" t="s">
        <v>6772</v>
      </c>
      <c r="H12113" s="41" t="s">
        <v>6712</v>
      </c>
      <c r="I12113" s="42" t="s">
        <v>85</v>
      </c>
      <c r="J12113" s="51">
        <f t="shared" si="1"/>
        <v>46</v>
      </c>
      <c r="K12113" s="7" t="str">
        <f t="shared" si="2"/>
        <v>ENG30-13793330-nmost</v>
      </c>
      <c r="L12113" s="7" t="str">
        <f>ifna(VLOOKUP(K12113,'Лист1'!D:E,2,false))</f>
        <v/>
      </c>
      <c r="M12113" s="9"/>
      <c r="N12113" s="9"/>
      <c r="O12113" s="9"/>
      <c r="P12113" s="9"/>
      <c r="Q12113" s="9"/>
      <c r="R12113" s="9"/>
    </row>
    <row r="12114" ht="15.75" customHeight="1">
      <c r="A12114" s="14" t="s">
        <v>11</v>
      </c>
      <c r="B12114" s="14" t="s">
        <v>12</v>
      </c>
      <c r="C12114" s="40" t="s">
        <v>23490</v>
      </c>
      <c r="D12114" s="14" t="s">
        <v>29095</v>
      </c>
      <c r="E12114" s="13" t="s">
        <v>29096</v>
      </c>
      <c r="F12114" s="14" t="s">
        <v>23490</v>
      </c>
      <c r="G12114" s="14" t="s">
        <v>6772</v>
      </c>
      <c r="H12114" s="41" t="s">
        <v>6712</v>
      </c>
      <c r="I12114" s="42" t="s">
        <v>85</v>
      </c>
      <c r="J12114" s="47">
        <f t="shared" si="1"/>
        <v>94</v>
      </c>
      <c r="K12114" s="7" t="str">
        <f t="shared" si="2"/>
        <v>ENG30-13794885-ndetalj</v>
      </c>
      <c r="L12114" s="7" t="str">
        <f>ifna(VLOOKUP(K12114,'Лист1'!D:E,2,false))</f>
        <v/>
      </c>
      <c r="M12114" s="9"/>
      <c r="N12114" s="9"/>
      <c r="O12114" s="9"/>
      <c r="P12114" s="9"/>
      <c r="Q12114" s="9"/>
      <c r="R12114" s="9"/>
    </row>
    <row r="12115" ht="15.75" customHeight="1">
      <c r="A12115" s="14" t="s">
        <v>11</v>
      </c>
      <c r="B12115" s="14" t="s">
        <v>12</v>
      </c>
      <c r="C12115" s="40" t="s">
        <v>8346</v>
      </c>
      <c r="D12115" s="14" t="s">
        <v>29097</v>
      </c>
      <c r="E12115" s="13" t="s">
        <v>29098</v>
      </c>
      <c r="F12115" s="14" t="s">
        <v>29099</v>
      </c>
      <c r="G12115" s="14" t="s">
        <v>7268</v>
      </c>
      <c r="H12115" s="41" t="s">
        <v>6712</v>
      </c>
      <c r="I12115" s="42" t="s">
        <v>85</v>
      </c>
      <c r="J12115" s="44">
        <f t="shared" si="1"/>
        <v>86</v>
      </c>
      <c r="K12115" s="7" t="str">
        <f t="shared" si="2"/>
        <v>ENG30-13801424-nnačin</v>
      </c>
      <c r="L12115" s="7" t="str">
        <f>ifna(VLOOKUP(K12115,'Лист1'!D:E,2,false))</f>
        <v/>
      </c>
      <c r="M12115" s="9"/>
      <c r="N12115" s="9"/>
      <c r="O12115" s="9"/>
      <c r="P12115" s="9"/>
      <c r="Q12115" s="9"/>
      <c r="R12115" s="9"/>
    </row>
    <row r="12116" ht="15.75" customHeight="1">
      <c r="A12116" s="14" t="s">
        <v>11</v>
      </c>
      <c r="B12116" s="14" t="s">
        <v>12</v>
      </c>
      <c r="C12116" s="40" t="s">
        <v>7042</v>
      </c>
      <c r="D12116" s="14" t="s">
        <v>29100</v>
      </c>
      <c r="E12116" s="13" t="s">
        <v>29101</v>
      </c>
      <c r="F12116" s="14" t="s">
        <v>29102</v>
      </c>
      <c r="G12116" s="14" t="s">
        <v>7268</v>
      </c>
      <c r="H12116" s="41" t="s">
        <v>6712</v>
      </c>
      <c r="I12116" s="42" t="s">
        <v>85</v>
      </c>
      <c r="J12116" s="48">
        <f t="shared" si="1"/>
        <v>105</v>
      </c>
      <c r="K12116" s="7" t="str">
        <f t="shared" si="2"/>
        <v>ENG30-13802920-nstanje</v>
      </c>
      <c r="L12116" s="7" t="str">
        <f>ifna(VLOOKUP(K12116,'Лист1'!D:E,2,false))</f>
        <v/>
      </c>
      <c r="M12116" s="9"/>
      <c r="N12116" s="9"/>
      <c r="O12116" s="9"/>
      <c r="P12116" s="9"/>
      <c r="Q12116" s="9"/>
      <c r="R12116" s="9"/>
    </row>
    <row r="12117" ht="15.75" customHeight="1">
      <c r="A12117" s="14" t="s">
        <v>11</v>
      </c>
      <c r="B12117" s="14" t="s">
        <v>12</v>
      </c>
      <c r="C12117" s="40" t="s">
        <v>8463</v>
      </c>
      <c r="D12117" s="14" t="s">
        <v>29103</v>
      </c>
      <c r="E12117" s="13" t="s">
        <v>29104</v>
      </c>
      <c r="F12117" s="14" t="s">
        <v>29105</v>
      </c>
      <c r="G12117" s="14" t="s">
        <v>7268</v>
      </c>
      <c r="H12117" s="41" t="s">
        <v>6712</v>
      </c>
      <c r="I12117" s="42" t="s">
        <v>85</v>
      </c>
      <c r="J12117" s="79">
        <f t="shared" si="1"/>
        <v>106</v>
      </c>
      <c r="K12117" s="7" t="str">
        <f t="shared" si="2"/>
        <v>ENG30-13803782-npromena</v>
      </c>
      <c r="L12117" s="7" t="str">
        <f>ifna(VLOOKUP(K12117,'Лист1'!D:E,2,false))</f>
        <v/>
      </c>
      <c r="M12117" s="9"/>
      <c r="N12117" s="9"/>
      <c r="O12117" s="9"/>
      <c r="P12117" s="9"/>
      <c r="Q12117" s="9"/>
      <c r="R12117" s="9"/>
    </row>
    <row r="12118" ht="15.75" customHeight="1">
      <c r="A12118" s="14" t="s">
        <v>11</v>
      </c>
      <c r="B12118" s="14" t="s">
        <v>12</v>
      </c>
      <c r="C12118" s="40" t="s">
        <v>22240</v>
      </c>
      <c r="D12118" s="14" t="s">
        <v>29106</v>
      </c>
      <c r="E12118" s="13" t="s">
        <v>29107</v>
      </c>
      <c r="F12118" s="14" t="s">
        <v>29108</v>
      </c>
      <c r="G12118" s="14" t="s">
        <v>7268</v>
      </c>
      <c r="H12118" s="41" t="s">
        <v>6712</v>
      </c>
      <c r="I12118" s="42" t="s">
        <v>85</v>
      </c>
      <c r="J12118" s="92">
        <f t="shared" si="1"/>
        <v>53</v>
      </c>
      <c r="K12118" s="7" t="str">
        <f t="shared" si="2"/>
        <v>ENG30-13804669-naspekt</v>
      </c>
      <c r="L12118" s="7" t="str">
        <f>ifna(VLOOKUP(K12118,'Лист1'!D:E,2,false))</f>
        <v/>
      </c>
      <c r="M12118" s="9"/>
      <c r="N12118" s="9"/>
      <c r="O12118" s="9"/>
      <c r="P12118" s="9"/>
      <c r="Q12118" s="9"/>
      <c r="R12118" s="9"/>
    </row>
    <row r="12119" ht="15.75" customHeight="1">
      <c r="A12119" s="14" t="s">
        <v>11</v>
      </c>
      <c r="B12119" s="14" t="s">
        <v>12</v>
      </c>
      <c r="C12119" s="40" t="s">
        <v>12234</v>
      </c>
      <c r="D12119" s="14" t="s">
        <v>29106</v>
      </c>
      <c r="E12119" s="13" t="s">
        <v>29107</v>
      </c>
      <c r="F12119" s="14" t="s">
        <v>29108</v>
      </c>
      <c r="G12119" s="14" t="s">
        <v>7268</v>
      </c>
      <c r="H12119" s="41" t="s">
        <v>6712</v>
      </c>
      <c r="I12119" s="42" t="s">
        <v>85</v>
      </c>
      <c r="J12119" s="80">
        <f t="shared" si="1"/>
        <v>53</v>
      </c>
      <c r="K12119" s="7" t="str">
        <f t="shared" si="2"/>
        <v>ENG30-13804669-nvid</v>
      </c>
      <c r="L12119" s="7" t="str">
        <f>ifna(VLOOKUP(K12119,'Лист1'!D:E,2,false))</f>
        <v/>
      </c>
      <c r="M12119" s="9"/>
      <c r="N12119" s="9"/>
      <c r="O12119" s="9"/>
      <c r="P12119" s="9"/>
      <c r="Q12119" s="9"/>
      <c r="R12119" s="9"/>
    </row>
    <row r="12120" ht="15.75" customHeight="1">
      <c r="A12120" s="14" t="s">
        <v>11</v>
      </c>
      <c r="B12120" s="14" t="s">
        <v>12</v>
      </c>
      <c r="C12120" s="40" t="s">
        <v>26207</v>
      </c>
      <c r="D12120" s="14" t="s">
        <v>29109</v>
      </c>
      <c r="E12120" s="13" t="s">
        <v>29110</v>
      </c>
      <c r="F12120" s="14" t="s">
        <v>26207</v>
      </c>
      <c r="G12120" s="14" t="s">
        <v>6772</v>
      </c>
      <c r="H12120" s="41" t="s">
        <v>6712</v>
      </c>
      <c r="I12120" s="42" t="s">
        <v>85</v>
      </c>
      <c r="J12120" s="85">
        <f t="shared" si="1"/>
        <v>119</v>
      </c>
      <c r="K12120" s="7" t="str">
        <f t="shared" si="2"/>
        <v>ENG30-13810323-njedinica</v>
      </c>
      <c r="L12120" s="7" t="str">
        <f>ifna(VLOOKUP(K12120,'Лист1'!D:E,2,false))</f>
        <v/>
      </c>
      <c r="M12120" s="9"/>
      <c r="N12120" s="9"/>
      <c r="O12120" s="9"/>
      <c r="P12120" s="9"/>
      <c r="Q12120" s="9"/>
      <c r="R12120" s="9"/>
    </row>
    <row r="12121" ht="15.75" customHeight="1">
      <c r="A12121" s="14" t="s">
        <v>11</v>
      </c>
      <c r="B12121" s="14" t="s">
        <v>12</v>
      </c>
      <c r="C12121" s="40" t="s">
        <v>24145</v>
      </c>
      <c r="D12121" s="14" t="s">
        <v>29111</v>
      </c>
      <c r="E12121" s="13" t="s">
        <v>29112</v>
      </c>
      <c r="F12121" s="14" t="s">
        <v>24145</v>
      </c>
      <c r="G12121" s="14" t="s">
        <v>6772</v>
      </c>
      <c r="H12121" s="41" t="s">
        <v>6712</v>
      </c>
      <c r="I12121" s="42" t="s">
        <v>85</v>
      </c>
      <c r="J12121" s="46">
        <f t="shared" si="1"/>
        <v>37</v>
      </c>
      <c r="K12121" s="7" t="str">
        <f t="shared" si="2"/>
        <v>ENG30-13810615-nčlan</v>
      </c>
      <c r="L12121" s="7" t="str">
        <f>ifna(VLOOKUP(K12121,'Лист1'!D:E,2,false))</f>
        <v/>
      </c>
      <c r="M12121" s="9"/>
      <c r="N12121" s="9"/>
      <c r="O12121" s="9"/>
      <c r="P12121" s="9"/>
      <c r="Q12121" s="9"/>
      <c r="R12121" s="9"/>
    </row>
    <row r="12122" ht="15.75" customHeight="1">
      <c r="A12122" s="14" t="s">
        <v>11</v>
      </c>
      <c r="B12122" s="14" t="s">
        <v>12</v>
      </c>
      <c r="C12122" s="40" t="s">
        <v>28995</v>
      </c>
      <c r="D12122" s="14" t="s">
        <v>29113</v>
      </c>
      <c r="E12122" s="13" t="s">
        <v>29114</v>
      </c>
      <c r="F12122" s="14" t="s">
        <v>28995</v>
      </c>
      <c r="G12122" s="14" t="s">
        <v>6772</v>
      </c>
      <c r="H12122" s="41" t="s">
        <v>6712</v>
      </c>
      <c r="I12122" s="42" t="s">
        <v>85</v>
      </c>
      <c r="J12122" s="60">
        <f t="shared" si="1"/>
        <v>52</v>
      </c>
      <c r="K12122" s="7" t="str">
        <f t="shared" si="2"/>
        <v>ENG30-13810818-nostatak</v>
      </c>
      <c r="L12122" s="7" t="str">
        <f>ifna(VLOOKUP(K12122,'Лист1'!D:E,2,false))</f>
        <v/>
      </c>
      <c r="M12122" s="9"/>
      <c r="N12122" s="9"/>
      <c r="O12122" s="9"/>
      <c r="P12122" s="9"/>
      <c r="Q12122" s="9"/>
      <c r="R12122" s="9"/>
    </row>
    <row r="12123" ht="15.75" customHeight="1">
      <c r="A12123" s="14" t="s">
        <v>11</v>
      </c>
      <c r="B12123" s="14" t="s">
        <v>12</v>
      </c>
      <c r="C12123" s="40" t="s">
        <v>22432</v>
      </c>
      <c r="D12123" s="14" t="s">
        <v>29115</v>
      </c>
      <c r="E12123" s="13" t="s">
        <v>29116</v>
      </c>
      <c r="F12123" s="14" t="s">
        <v>29117</v>
      </c>
      <c r="G12123" s="14" t="s">
        <v>8686</v>
      </c>
      <c r="H12123" s="41" t="s">
        <v>6712</v>
      </c>
      <c r="I12123" s="42" t="s">
        <v>85</v>
      </c>
      <c r="J12123" s="33">
        <f t="shared" si="1"/>
        <v>53</v>
      </c>
      <c r="K12123" s="7" t="str">
        <f t="shared" si="2"/>
        <v>ENG30-13812607-nrod</v>
      </c>
      <c r="L12123" s="7" t="str">
        <f>ifna(VLOOKUP(K12123,'Лист1'!D:E,2,false))</f>
        <v/>
      </c>
      <c r="M12123" s="9"/>
      <c r="N12123" s="9"/>
      <c r="O12123" s="9"/>
      <c r="P12123" s="9"/>
      <c r="Q12123" s="9"/>
      <c r="R12123" s="9"/>
    </row>
    <row r="12124" ht="15.75" customHeight="1">
      <c r="A12124" s="14" t="s">
        <v>11</v>
      </c>
      <c r="B12124" s="14" t="s">
        <v>12</v>
      </c>
      <c r="C12124" s="40" t="s">
        <v>22427</v>
      </c>
      <c r="D12124" s="14" t="s">
        <v>29118</v>
      </c>
      <c r="E12124" s="13" t="s">
        <v>29119</v>
      </c>
      <c r="F12124" s="14" t="s">
        <v>29120</v>
      </c>
      <c r="G12124" s="14" t="s">
        <v>8686</v>
      </c>
      <c r="H12124" s="41" t="s">
        <v>6712</v>
      </c>
      <c r="I12124" s="42" t="s">
        <v>85</v>
      </c>
      <c r="J12124" s="38">
        <f t="shared" si="1"/>
        <v>50</v>
      </c>
      <c r="K12124" s="7" t="str">
        <f t="shared" si="2"/>
        <v>ENG30-13813042-nloza</v>
      </c>
      <c r="L12124" s="7" t="str">
        <f>ifna(VLOOKUP(K12124,'Лист1'!D:E,2,false))</f>
        <v/>
      </c>
      <c r="M12124" s="9"/>
      <c r="N12124" s="9"/>
      <c r="O12124" s="9"/>
      <c r="P12124" s="9"/>
      <c r="Q12124" s="9"/>
      <c r="R12124" s="9"/>
    </row>
    <row r="12125" ht="15.75" customHeight="1">
      <c r="A12125" s="14" t="s">
        <v>11</v>
      </c>
      <c r="B12125" s="14" t="s">
        <v>12</v>
      </c>
      <c r="C12125" s="40" t="s">
        <v>22431</v>
      </c>
      <c r="D12125" s="14" t="s">
        <v>29118</v>
      </c>
      <c r="E12125" s="13" t="s">
        <v>29119</v>
      </c>
      <c r="F12125" s="14" t="s">
        <v>29120</v>
      </c>
      <c r="G12125" s="14" t="s">
        <v>8686</v>
      </c>
      <c r="H12125" s="41" t="s">
        <v>6712</v>
      </c>
      <c r="I12125" s="42" t="s">
        <v>85</v>
      </c>
      <c r="J12125" s="61">
        <f t="shared" si="1"/>
        <v>50</v>
      </c>
      <c r="K12125" s="7" t="str">
        <f t="shared" si="2"/>
        <v>ENG30-13813042-nporeklo</v>
      </c>
      <c r="L12125" s="7" t="str">
        <f>ifna(VLOOKUP(K12125,'Лист1'!D:E,2,false))</f>
        <v/>
      </c>
      <c r="M12125" s="9"/>
      <c r="N12125" s="9"/>
      <c r="O12125" s="9"/>
      <c r="P12125" s="9"/>
      <c r="Q12125" s="9"/>
      <c r="R12125" s="9"/>
    </row>
    <row r="12126" ht="15.75" customHeight="1">
      <c r="A12126" s="14" t="s">
        <v>11</v>
      </c>
      <c r="B12126" s="14" t="s">
        <v>12</v>
      </c>
      <c r="C12126" s="40" t="s">
        <v>25667</v>
      </c>
      <c r="D12126" s="14" t="s">
        <v>29121</v>
      </c>
      <c r="E12126" s="13" t="s">
        <v>29122</v>
      </c>
      <c r="F12126" s="14" t="s">
        <v>25667</v>
      </c>
      <c r="G12126" s="14" t="s">
        <v>8686</v>
      </c>
      <c r="H12126" s="41" t="s">
        <v>6712</v>
      </c>
      <c r="I12126" s="42" t="s">
        <v>85</v>
      </c>
      <c r="J12126" s="30">
        <f t="shared" si="1"/>
        <v>59</v>
      </c>
      <c r="K12126" s="7" t="str">
        <f t="shared" si="2"/>
        <v>ENG30-13814336-nbratstvo</v>
      </c>
      <c r="L12126" s="7" t="str">
        <f>ifna(VLOOKUP(K12126,'Лист1'!D:E,2,false))</f>
        <v/>
      </c>
      <c r="M12126" s="9"/>
      <c r="N12126" s="9"/>
      <c r="O12126" s="9"/>
      <c r="P12126" s="9"/>
      <c r="Q12126" s="9"/>
      <c r="R12126" s="9"/>
    </row>
    <row r="12127" ht="15.75" customHeight="1">
      <c r="A12127" s="14" t="s">
        <v>11</v>
      </c>
      <c r="B12127" s="14" t="s">
        <v>12</v>
      </c>
      <c r="C12127" s="40" t="s">
        <v>2308</v>
      </c>
      <c r="D12127" s="14" t="s">
        <v>29123</v>
      </c>
      <c r="E12127" s="13" t="s">
        <v>29124</v>
      </c>
      <c r="F12127" s="13" t="s">
        <v>2308</v>
      </c>
      <c r="G12127" s="14" t="s">
        <v>16715</v>
      </c>
      <c r="H12127" s="159" t="s">
        <v>6712</v>
      </c>
      <c r="I12127" s="116" t="s">
        <v>17</v>
      </c>
      <c r="J12127" s="39">
        <f t="shared" si="1"/>
        <v>22</v>
      </c>
      <c r="K12127" s="7" t="str">
        <f t="shared" si="2"/>
        <v>ENG30-13815152-nred veličine</v>
      </c>
      <c r="L12127" s="7" t="str">
        <f>ifna(VLOOKUP(K12127,'Лист1'!D:E,2,false))</f>
        <v/>
      </c>
      <c r="M12127" s="9"/>
      <c r="N12127" s="9"/>
      <c r="O12127" s="9"/>
      <c r="P12127" s="9"/>
      <c r="Q12127" s="9"/>
      <c r="R12127" s="9"/>
    </row>
    <row r="12128" ht="15.75" customHeight="1">
      <c r="A12128" s="14" t="s">
        <v>11</v>
      </c>
      <c r="B12128" s="14" t="s">
        <v>12</v>
      </c>
      <c r="C12128" s="40" t="s">
        <v>7149</v>
      </c>
      <c r="D12128" s="14" t="s">
        <v>29125</v>
      </c>
      <c r="E12128" s="13" t="s">
        <v>29126</v>
      </c>
      <c r="F12128" s="14" t="s">
        <v>29127</v>
      </c>
      <c r="G12128" s="14" t="s">
        <v>7144</v>
      </c>
      <c r="H12128" s="41" t="s">
        <v>6712</v>
      </c>
      <c r="I12128" s="42" t="s">
        <v>85</v>
      </c>
      <c r="J12128" s="22">
        <f t="shared" si="1"/>
        <v>19</v>
      </c>
      <c r="K12128" s="7" t="str">
        <f t="shared" si="2"/>
        <v>ENG30-13815342-nmera</v>
      </c>
      <c r="L12128" s="7" t="str">
        <f>ifna(VLOOKUP(K12128,'Лист1'!D:E,2,false))</f>
        <v/>
      </c>
      <c r="M12128" s="9"/>
      <c r="N12128" s="9"/>
      <c r="O12128" s="9"/>
      <c r="P12128" s="9"/>
      <c r="Q12128" s="9"/>
      <c r="R12128" s="9"/>
    </row>
    <row r="12129" ht="15.75" customHeight="1">
      <c r="A12129" s="14" t="s">
        <v>11</v>
      </c>
      <c r="B12129" s="14" t="s">
        <v>12</v>
      </c>
      <c r="C12129" s="40" t="s">
        <v>7113</v>
      </c>
      <c r="D12129" s="14" t="s">
        <v>29128</v>
      </c>
      <c r="E12129" s="13" t="s">
        <v>29129</v>
      </c>
      <c r="F12129" s="14" t="s">
        <v>29130</v>
      </c>
      <c r="G12129" s="14" t="s">
        <v>7144</v>
      </c>
      <c r="H12129" s="41" t="s">
        <v>6712</v>
      </c>
      <c r="I12129" s="42" t="s">
        <v>85</v>
      </c>
      <c r="J12129" s="30">
        <f t="shared" si="1"/>
        <v>63</v>
      </c>
      <c r="K12129" s="7" t="str">
        <f t="shared" si="2"/>
        <v>ENG30-13815449-nodnos</v>
      </c>
      <c r="L12129" s="7" t="str">
        <f>ifna(VLOOKUP(K12129,'Лист1'!D:E,2,false))</f>
        <v/>
      </c>
      <c r="M12129" s="9"/>
      <c r="N12129" s="9"/>
      <c r="O12129" s="9"/>
      <c r="P12129" s="9"/>
      <c r="Q12129" s="9"/>
      <c r="R12129" s="9"/>
    </row>
    <row r="12130" ht="15.75" customHeight="1">
      <c r="A12130" s="14" t="s">
        <v>11</v>
      </c>
      <c r="B12130" s="14" t="s">
        <v>12</v>
      </c>
      <c r="C12130" s="40" t="s">
        <v>21925</v>
      </c>
      <c r="D12130" s="14" t="s">
        <v>29131</v>
      </c>
      <c r="E12130" s="13" t="s">
        <v>29132</v>
      </c>
      <c r="F12130" s="14" t="s">
        <v>29133</v>
      </c>
      <c r="G12130" s="14" t="s">
        <v>7144</v>
      </c>
      <c r="H12130" s="41" t="s">
        <v>6712</v>
      </c>
      <c r="I12130" s="42" t="s">
        <v>85</v>
      </c>
      <c r="J12130" s="53">
        <f t="shared" si="1"/>
        <v>55</v>
      </c>
      <c r="K12130" s="7" t="str">
        <f t="shared" si="2"/>
        <v>ENG30-13816521-nsadržaj</v>
      </c>
      <c r="L12130" s="7" t="str">
        <f>ifna(VLOOKUP(K12130,'Лист1'!D:E,2,false))</f>
        <v/>
      </c>
      <c r="M12130" s="9"/>
      <c r="N12130" s="9"/>
      <c r="O12130" s="9"/>
      <c r="P12130" s="9"/>
      <c r="Q12130" s="9"/>
      <c r="R12130" s="9"/>
    </row>
    <row r="12131" ht="15.75" customHeight="1">
      <c r="A12131" s="14" t="s">
        <v>11</v>
      </c>
      <c r="B12131" s="14" t="s">
        <v>12</v>
      </c>
      <c r="C12131" s="40" t="s">
        <v>24637</v>
      </c>
      <c r="D12131" s="14" t="s">
        <v>29134</v>
      </c>
      <c r="E12131" s="13" t="s">
        <v>29135</v>
      </c>
      <c r="F12131" s="14" t="s">
        <v>29136</v>
      </c>
      <c r="G12131" s="14" t="s">
        <v>28625</v>
      </c>
      <c r="H12131" s="41" t="s">
        <v>6712</v>
      </c>
      <c r="I12131" s="42" t="s">
        <v>85</v>
      </c>
      <c r="J12131" s="46">
        <f t="shared" si="1"/>
        <v>65</v>
      </c>
      <c r="K12131" s="7" t="str">
        <f t="shared" si="2"/>
        <v>ENG30-13816649-nstopa</v>
      </c>
      <c r="L12131" s="7" t="str">
        <f>ifna(VLOOKUP(K12131,'Лист1'!D:E,2,false))</f>
        <v/>
      </c>
      <c r="M12131" s="9"/>
      <c r="N12131" s="9"/>
      <c r="O12131" s="9"/>
      <c r="P12131" s="9"/>
      <c r="Q12131" s="9"/>
      <c r="R12131" s="9"/>
    </row>
    <row r="12132" ht="15.75" customHeight="1">
      <c r="A12132" s="14" t="s">
        <v>11</v>
      </c>
      <c r="B12132" s="14" t="s">
        <v>12</v>
      </c>
      <c r="C12132" s="40" t="s">
        <v>29137</v>
      </c>
      <c r="D12132" s="14" t="s">
        <v>29134</v>
      </c>
      <c r="E12132" s="13" t="s">
        <v>29135</v>
      </c>
      <c r="F12132" s="14" t="s">
        <v>29136</v>
      </c>
      <c r="G12132" s="14" t="s">
        <v>28625</v>
      </c>
      <c r="H12132" s="41" t="s">
        <v>6712</v>
      </c>
      <c r="I12132" s="42" t="s">
        <v>85</v>
      </c>
      <c r="J12132" s="43">
        <f t="shared" si="1"/>
        <v>65</v>
      </c>
      <c r="K12132" s="7" t="str">
        <f t="shared" si="2"/>
        <v>ENG30-13816649-nučestalost</v>
      </c>
      <c r="L12132" s="7" t="str">
        <f>ifna(VLOOKUP(K12132,'Лист1'!D:E,2,false))</f>
        <v/>
      </c>
      <c r="M12132" s="9"/>
      <c r="N12132" s="9"/>
      <c r="O12132" s="9"/>
      <c r="P12132" s="9"/>
      <c r="Q12132" s="9"/>
      <c r="R12132" s="9"/>
    </row>
    <row r="12133" ht="15.75" customHeight="1">
      <c r="A12133" s="14" t="s">
        <v>11</v>
      </c>
      <c r="B12133" s="14" t="s">
        <v>12</v>
      </c>
      <c r="C12133" s="40" t="s">
        <v>22799</v>
      </c>
      <c r="D12133" s="14" t="s">
        <v>29138</v>
      </c>
      <c r="E12133" s="13" t="s">
        <v>29139</v>
      </c>
      <c r="F12133" s="14" t="s">
        <v>22799</v>
      </c>
      <c r="G12133" s="14" t="s">
        <v>8298</v>
      </c>
      <c r="H12133" s="41" t="s">
        <v>6712</v>
      </c>
      <c r="I12133" s="42" t="s">
        <v>85</v>
      </c>
      <c r="J12133" s="66">
        <f t="shared" si="1"/>
        <v>36</v>
      </c>
      <c r="K12133" s="7" t="str">
        <f t="shared" si="2"/>
        <v>ENG30-13820993-nefikasnost</v>
      </c>
      <c r="L12133" s="7" t="str">
        <f>ifna(VLOOKUP(K12133,'Лист1'!D:E,2,false))</f>
        <v/>
      </c>
      <c r="M12133" s="9"/>
      <c r="N12133" s="9"/>
      <c r="O12133" s="9"/>
      <c r="P12133" s="9"/>
      <c r="Q12133" s="9"/>
      <c r="R12133" s="9"/>
    </row>
    <row r="12134" ht="15.75" customHeight="1">
      <c r="A12134" s="14" t="s">
        <v>11</v>
      </c>
      <c r="B12134" s="14" t="s">
        <v>12</v>
      </c>
      <c r="C12134" s="40" t="s">
        <v>7153</v>
      </c>
      <c r="D12134" s="14" t="s">
        <v>29140</v>
      </c>
      <c r="E12134" s="13" t="s">
        <v>29141</v>
      </c>
      <c r="F12134" s="14" t="s">
        <v>29142</v>
      </c>
      <c r="G12134" s="14" t="s">
        <v>7144</v>
      </c>
      <c r="H12134" s="41" t="s">
        <v>6712</v>
      </c>
      <c r="I12134" s="42" t="s">
        <v>85</v>
      </c>
      <c r="J12134" s="48">
        <f t="shared" si="1"/>
        <v>187</v>
      </c>
      <c r="K12134" s="7" t="str">
        <f t="shared" si="2"/>
        <v>ENG30-13823651-nveličina</v>
      </c>
      <c r="L12134" s="7" t="str">
        <f>ifna(VLOOKUP(K12134,'Лист1'!D:E,2,false))</f>
        <v/>
      </c>
      <c r="M12134" s="9"/>
      <c r="N12134" s="9"/>
      <c r="O12134" s="9"/>
      <c r="P12134" s="9"/>
      <c r="Q12134" s="9"/>
      <c r="R12134" s="9"/>
    </row>
    <row r="12135" ht="15.75" customHeight="1">
      <c r="A12135" s="14" t="s">
        <v>11</v>
      </c>
      <c r="B12135" s="14" t="s">
        <v>12</v>
      </c>
      <c r="C12135" s="40" t="s">
        <v>21411</v>
      </c>
      <c r="D12135" s="14" t="s">
        <v>29143</v>
      </c>
      <c r="E12135" s="13" t="s">
        <v>29144</v>
      </c>
      <c r="F12135" s="14" t="s">
        <v>21411</v>
      </c>
      <c r="G12135" s="14" t="s">
        <v>7357</v>
      </c>
      <c r="H12135" s="41" t="s">
        <v>6712</v>
      </c>
      <c r="I12135" s="42" t="s">
        <v>85</v>
      </c>
      <c r="J12135" s="83">
        <f t="shared" si="1"/>
        <v>73</v>
      </c>
      <c r="K12135" s="7" t="str">
        <f t="shared" si="2"/>
        <v>ENG30-13826426-nopterećenje</v>
      </c>
      <c r="L12135" s="7" t="str">
        <f>ifna(VLOOKUP(K12135,'Лист1'!D:E,2,false))</f>
        <v/>
      </c>
      <c r="M12135" s="9"/>
      <c r="N12135" s="9"/>
      <c r="O12135" s="9"/>
      <c r="P12135" s="9"/>
      <c r="Q12135" s="9"/>
      <c r="R12135" s="9"/>
    </row>
    <row r="12136" ht="15.75" customHeight="1">
      <c r="A12136" s="14" t="s">
        <v>11</v>
      </c>
      <c r="B12136" s="14" t="s">
        <v>12</v>
      </c>
      <c r="C12136" s="40" t="s">
        <v>29145</v>
      </c>
      <c r="D12136" s="14" t="s">
        <v>29146</v>
      </c>
      <c r="E12136" s="13" t="s">
        <v>29147</v>
      </c>
      <c r="F12136" s="14" t="s">
        <v>29145</v>
      </c>
      <c r="G12136" s="14" t="s">
        <v>10090</v>
      </c>
      <c r="H12136" s="41" t="s">
        <v>6712</v>
      </c>
      <c r="I12136" s="42" t="s">
        <v>85</v>
      </c>
      <c r="J12136" s="46">
        <f t="shared" si="1"/>
        <v>77</v>
      </c>
      <c r="K12136" s="7" t="str">
        <f t="shared" si="2"/>
        <v>ENG30-13832355-nistok</v>
      </c>
      <c r="L12136" s="7" t="str">
        <f>ifna(VLOOKUP(K12136,'Лист1'!D:E,2,false))</f>
        <v/>
      </c>
      <c r="M12136" s="9"/>
      <c r="N12136" s="9"/>
      <c r="O12136" s="9"/>
      <c r="P12136" s="9"/>
      <c r="Q12136" s="9"/>
      <c r="R12136" s="9"/>
    </row>
    <row r="12137" ht="15.75" customHeight="1">
      <c r="A12137" s="14" t="s">
        <v>11</v>
      </c>
      <c r="B12137" s="14" t="s">
        <v>12</v>
      </c>
      <c r="C12137" s="40" t="s">
        <v>29148</v>
      </c>
      <c r="D12137" s="14" t="s">
        <v>29149</v>
      </c>
      <c r="E12137" s="13" t="s">
        <v>29150</v>
      </c>
      <c r="F12137" s="14" t="s">
        <v>29148</v>
      </c>
      <c r="G12137" s="14" t="s">
        <v>10090</v>
      </c>
      <c r="H12137" s="41" t="s">
        <v>6712</v>
      </c>
      <c r="I12137" s="42" t="s">
        <v>85</v>
      </c>
      <c r="J12137" s="92">
        <f t="shared" si="1"/>
        <v>47</v>
      </c>
      <c r="K12137" s="7" t="str">
        <f t="shared" si="2"/>
        <v>ENG30-13833375-njug</v>
      </c>
      <c r="L12137" s="7" t="str">
        <f>ifna(VLOOKUP(K12137,'Лист1'!D:E,2,false))</f>
        <v/>
      </c>
      <c r="M12137" s="9"/>
      <c r="N12137" s="9"/>
      <c r="O12137" s="9"/>
      <c r="P12137" s="9"/>
      <c r="Q12137" s="9"/>
      <c r="R12137" s="9"/>
    </row>
    <row r="12138" ht="15.75" customHeight="1">
      <c r="A12138" s="14" t="s">
        <v>11</v>
      </c>
      <c r="B12138" s="14" t="s">
        <v>12</v>
      </c>
      <c r="C12138" s="40" t="s">
        <v>29151</v>
      </c>
      <c r="D12138" s="14" t="s">
        <v>29152</v>
      </c>
      <c r="E12138" s="13" t="s">
        <v>29153</v>
      </c>
      <c r="F12138" s="14" t="s">
        <v>29151</v>
      </c>
      <c r="G12138" s="14" t="s">
        <v>10090</v>
      </c>
      <c r="H12138" s="41" t="s">
        <v>6712</v>
      </c>
      <c r="I12138" s="42" t="s">
        <v>85</v>
      </c>
      <c r="J12138" s="60">
        <f t="shared" si="1"/>
        <v>47</v>
      </c>
      <c r="K12138" s="7" t="str">
        <f t="shared" si="2"/>
        <v>ENG30-13834399-nzapad</v>
      </c>
      <c r="L12138" s="7" t="str">
        <f>ifna(VLOOKUP(K12138,'Лист1'!D:E,2,false))</f>
        <v/>
      </c>
      <c r="M12138" s="9"/>
      <c r="N12138" s="9"/>
      <c r="O12138" s="9"/>
      <c r="P12138" s="9"/>
      <c r="Q12138" s="9"/>
      <c r="R12138" s="9"/>
    </row>
    <row r="12139" ht="15.75" customHeight="1">
      <c r="A12139" s="14" t="s">
        <v>11</v>
      </c>
      <c r="B12139" s="14" t="s">
        <v>12</v>
      </c>
      <c r="C12139" s="40" t="s">
        <v>10619</v>
      </c>
      <c r="D12139" s="14" t="s">
        <v>29154</v>
      </c>
      <c r="E12139" s="13" t="s">
        <v>29155</v>
      </c>
      <c r="F12139" s="14" t="s">
        <v>10619</v>
      </c>
      <c r="G12139" s="14" t="s">
        <v>8285</v>
      </c>
      <c r="H12139" s="41" t="s">
        <v>6712</v>
      </c>
      <c r="I12139" s="42" t="s">
        <v>85</v>
      </c>
      <c r="J12139" s="44">
        <f t="shared" si="1"/>
        <v>46</v>
      </c>
      <c r="K12139" s="7" t="str">
        <f t="shared" si="2"/>
        <v>ENG30-13840719-npolitika</v>
      </c>
      <c r="L12139" s="7" t="str">
        <f>ifna(VLOOKUP(K12139,'Лист1'!D:E,2,false))</f>
        <v/>
      </c>
      <c r="M12139" s="9"/>
      <c r="N12139" s="9"/>
      <c r="O12139" s="9"/>
      <c r="P12139" s="9"/>
      <c r="Q12139" s="9"/>
      <c r="R12139" s="9"/>
    </row>
    <row r="12140" ht="15.75" customHeight="1">
      <c r="A12140" s="14" t="s">
        <v>11</v>
      </c>
      <c r="B12140" s="14" t="s">
        <v>12</v>
      </c>
      <c r="C12140" s="40" t="s">
        <v>9494</v>
      </c>
      <c r="D12140" s="14" t="s">
        <v>29156</v>
      </c>
      <c r="E12140" s="13" t="s">
        <v>29157</v>
      </c>
      <c r="F12140" s="14" t="s">
        <v>9494</v>
      </c>
      <c r="G12140" s="14" t="s">
        <v>6815</v>
      </c>
      <c r="H12140" s="41" t="s">
        <v>6712</v>
      </c>
      <c r="I12140" s="42" t="s">
        <v>85</v>
      </c>
      <c r="J12140" s="25">
        <f t="shared" si="1"/>
        <v>48</v>
      </c>
      <c r="K12140" s="7" t="str">
        <f t="shared" si="2"/>
        <v>ENG30-13843920-ndeljenje</v>
      </c>
      <c r="L12140" s="7" t="str">
        <f>ifna(VLOOKUP(K12140,'Лист1'!D:E,2,false))</f>
        <v/>
      </c>
      <c r="M12140" s="9"/>
      <c r="N12140" s="9"/>
      <c r="O12140" s="9"/>
      <c r="P12140" s="9"/>
      <c r="Q12140" s="9"/>
      <c r="R12140" s="9"/>
    </row>
    <row r="12141" ht="15.75" customHeight="1">
      <c r="A12141" s="14" t="s">
        <v>11</v>
      </c>
      <c r="B12141" s="14" t="s">
        <v>12</v>
      </c>
      <c r="C12141" s="40" t="s">
        <v>12985</v>
      </c>
      <c r="D12141" s="14" t="s">
        <v>29158</v>
      </c>
      <c r="E12141" s="13" t="s">
        <v>29159</v>
      </c>
      <c r="F12141" s="14" t="s">
        <v>29160</v>
      </c>
      <c r="G12141" s="14" t="s">
        <v>6772</v>
      </c>
      <c r="H12141" s="41" t="s">
        <v>6712</v>
      </c>
      <c r="I12141" s="42" t="s">
        <v>85</v>
      </c>
      <c r="J12141" s="39">
        <f t="shared" si="1"/>
        <v>38</v>
      </c>
      <c r="K12141" s="7" t="str">
        <f t="shared" si="2"/>
        <v>ENG30-13850304-nmerilo</v>
      </c>
      <c r="L12141" s="7" t="str">
        <f>ifna(VLOOKUP(K12141,'Лист1'!D:E,2,false))</f>
        <v/>
      </c>
      <c r="M12141" s="9"/>
      <c r="N12141" s="9"/>
      <c r="O12141" s="9"/>
      <c r="P12141" s="9"/>
      <c r="Q12141" s="9"/>
      <c r="R12141" s="9"/>
    </row>
    <row r="12142" ht="15.75" customHeight="1">
      <c r="A12142" s="14" t="s">
        <v>11</v>
      </c>
      <c r="B12142" s="14" t="s">
        <v>12</v>
      </c>
      <c r="C12142" s="40" t="s">
        <v>22255</v>
      </c>
      <c r="D12142" s="14" t="s">
        <v>29161</v>
      </c>
      <c r="E12142" s="13" t="s">
        <v>29162</v>
      </c>
      <c r="F12142" s="14" t="s">
        <v>22255</v>
      </c>
      <c r="G12142" s="14" t="s">
        <v>6772</v>
      </c>
      <c r="H12142" s="41" t="s">
        <v>6712</v>
      </c>
      <c r="I12142" s="42" t="s">
        <v>85</v>
      </c>
      <c r="J12142" s="60">
        <f t="shared" si="1"/>
        <v>46</v>
      </c>
      <c r="K12142" s="7" t="str">
        <f t="shared" si="2"/>
        <v>ENG30-13857676-nrazlika</v>
      </c>
      <c r="L12142" s="7" t="str">
        <f>ifna(VLOOKUP(K12142,'Лист1'!D:E,2,false))</f>
        <v/>
      </c>
      <c r="M12142" s="9"/>
      <c r="N12142" s="9"/>
      <c r="O12142" s="9"/>
      <c r="P12142" s="9"/>
      <c r="Q12142" s="9"/>
      <c r="R12142" s="9"/>
    </row>
    <row r="12143" ht="15.75" customHeight="1">
      <c r="A12143" s="14" t="s">
        <v>11</v>
      </c>
      <c r="B12143" s="14" t="s">
        <v>12</v>
      </c>
      <c r="C12143" s="40" t="s">
        <v>8281</v>
      </c>
      <c r="D12143" s="14" t="s">
        <v>29163</v>
      </c>
      <c r="E12143" s="13" t="s">
        <v>29164</v>
      </c>
      <c r="F12143" s="14" t="s">
        <v>29165</v>
      </c>
      <c r="G12143" s="14" t="s">
        <v>6772</v>
      </c>
      <c r="H12143" s="41" t="s">
        <v>6712</v>
      </c>
      <c r="I12143" s="42" t="s">
        <v>85</v>
      </c>
      <c r="J12143" s="45">
        <f t="shared" si="1"/>
        <v>81</v>
      </c>
      <c r="K12143" s="7" t="str">
        <f t="shared" si="2"/>
        <v>ENG30-13859043-nizmena</v>
      </c>
      <c r="L12143" s="7" t="str">
        <f>ifna(VLOOKUP(K12143,'Лист1'!D:E,2,false))</f>
        <v/>
      </c>
      <c r="M12143" s="9"/>
      <c r="N12143" s="9"/>
      <c r="O12143" s="9"/>
      <c r="P12143" s="9"/>
      <c r="Q12143" s="9"/>
      <c r="R12143" s="9"/>
    </row>
    <row r="12144" ht="15.75" customHeight="1">
      <c r="A12144" s="14" t="s">
        <v>11</v>
      </c>
      <c r="B12144" s="14" t="s">
        <v>12</v>
      </c>
      <c r="C12144" s="40" t="s">
        <v>8486</v>
      </c>
      <c r="D12144" s="14" t="s">
        <v>29163</v>
      </c>
      <c r="E12144" s="13" t="s">
        <v>29164</v>
      </c>
      <c r="F12144" s="14" t="s">
        <v>29165</v>
      </c>
      <c r="G12144" s="14" t="s">
        <v>6772</v>
      </c>
      <c r="H12144" s="41" t="s">
        <v>6712</v>
      </c>
      <c r="I12144" s="42" t="s">
        <v>85</v>
      </c>
      <c r="J12144" s="29">
        <f t="shared" si="1"/>
        <v>81</v>
      </c>
      <c r="K12144" s="7" t="str">
        <f t="shared" si="2"/>
        <v>ENG30-13859043-nprilagođavanje</v>
      </c>
      <c r="L12144" s="7" t="str">
        <f>ifna(VLOOKUP(K12144,'Лист1'!D:E,2,false))</f>
        <v/>
      </c>
      <c r="M12144" s="9"/>
      <c r="N12144" s="9"/>
      <c r="O12144" s="9"/>
      <c r="P12144" s="9"/>
      <c r="Q12144" s="9"/>
      <c r="R12144" s="9"/>
    </row>
    <row r="12145" ht="15.75" customHeight="1">
      <c r="A12145" s="14" t="s">
        <v>11</v>
      </c>
      <c r="B12145" s="14" t="s">
        <v>12</v>
      </c>
      <c r="C12145" s="40" t="s">
        <v>8463</v>
      </c>
      <c r="D12145" s="14" t="s">
        <v>29163</v>
      </c>
      <c r="E12145" s="13" t="s">
        <v>29164</v>
      </c>
      <c r="F12145" s="14" t="s">
        <v>29165</v>
      </c>
      <c r="G12145" s="14" t="s">
        <v>6772</v>
      </c>
      <c r="H12145" s="41" t="s">
        <v>6712</v>
      </c>
      <c r="I12145" s="42" t="s">
        <v>85</v>
      </c>
      <c r="J12145" s="45">
        <f t="shared" si="1"/>
        <v>81</v>
      </c>
      <c r="K12145" s="7" t="str">
        <f t="shared" si="2"/>
        <v>ENG30-13859043-npromena</v>
      </c>
      <c r="L12145" s="7" t="str">
        <f>ifna(VLOOKUP(K12145,'Лист1'!D:E,2,false))</f>
        <v/>
      </c>
      <c r="M12145" s="9"/>
      <c r="N12145" s="9"/>
      <c r="O12145" s="9"/>
      <c r="P12145" s="9"/>
      <c r="Q12145" s="9"/>
      <c r="R12145" s="9"/>
    </row>
    <row r="12146" ht="15.75" customHeight="1">
      <c r="A12146" s="14" t="s">
        <v>11</v>
      </c>
      <c r="B12146" s="14" t="s">
        <v>12</v>
      </c>
      <c r="C12146" s="40" t="s">
        <v>22255</v>
      </c>
      <c r="D12146" s="14" t="s">
        <v>29166</v>
      </c>
      <c r="E12146" s="13" t="s">
        <v>29167</v>
      </c>
      <c r="F12146" s="14" t="s">
        <v>22255</v>
      </c>
      <c r="G12146" s="14" t="s">
        <v>7523</v>
      </c>
      <c r="H12146" s="41" t="s">
        <v>6712</v>
      </c>
      <c r="I12146" s="42" t="s">
        <v>85</v>
      </c>
      <c r="J12146" s="63">
        <f t="shared" si="1"/>
        <v>16</v>
      </c>
      <c r="K12146" s="7" t="str">
        <f t="shared" si="2"/>
        <v>ENG30-13859307-nrazlika</v>
      </c>
      <c r="L12146" s="7" t="str">
        <f>ifna(VLOOKUP(K12146,'Лист1'!D:E,2,false))</f>
        <v/>
      </c>
      <c r="M12146" s="9"/>
      <c r="N12146" s="9"/>
      <c r="O12146" s="9"/>
      <c r="P12146" s="9"/>
      <c r="Q12146" s="9"/>
      <c r="R12146" s="9"/>
    </row>
    <row r="12147" ht="15.75" customHeight="1">
      <c r="A12147" s="14" t="s">
        <v>11</v>
      </c>
      <c r="B12147" s="14" t="s">
        <v>12</v>
      </c>
      <c r="C12147" s="40" t="s">
        <v>21109</v>
      </c>
      <c r="D12147" s="14" t="s">
        <v>29168</v>
      </c>
      <c r="E12147" s="13" t="s">
        <v>29169</v>
      </c>
      <c r="F12147" s="14" t="s">
        <v>29170</v>
      </c>
      <c r="G12147" s="14" t="s">
        <v>6772</v>
      </c>
      <c r="H12147" s="41" t="s">
        <v>6712</v>
      </c>
      <c r="I12147" s="42" t="s">
        <v>85</v>
      </c>
      <c r="J12147" s="45">
        <f t="shared" si="1"/>
        <v>73</v>
      </c>
      <c r="K12147" s="7" t="str">
        <f t="shared" si="2"/>
        <v>ENG30-13862780-nfigura</v>
      </c>
      <c r="L12147" s="7" t="str">
        <f>ifna(VLOOKUP(K12147,'Лист1'!D:E,2,false))</f>
        <v/>
      </c>
      <c r="M12147" s="9"/>
      <c r="N12147" s="9"/>
      <c r="O12147" s="9"/>
      <c r="P12147" s="9"/>
      <c r="Q12147" s="9"/>
      <c r="R12147" s="9"/>
    </row>
    <row r="12148" ht="15.75" customHeight="1">
      <c r="A12148" s="14" t="s">
        <v>11</v>
      </c>
      <c r="B12148" s="14" t="s">
        <v>12</v>
      </c>
      <c r="C12148" s="40" t="s">
        <v>21113</v>
      </c>
      <c r="D12148" s="14" t="s">
        <v>29171</v>
      </c>
      <c r="E12148" s="13" t="s">
        <v>29172</v>
      </c>
      <c r="F12148" s="14" t="s">
        <v>29173</v>
      </c>
      <c r="G12148" s="14" t="s">
        <v>10911</v>
      </c>
      <c r="H12148" s="41" t="s">
        <v>6712</v>
      </c>
      <c r="I12148" s="42" t="s">
        <v>85</v>
      </c>
      <c r="J12148" s="43">
        <f t="shared" si="1"/>
        <v>23</v>
      </c>
      <c r="K12148" s="7" t="str">
        <f t="shared" si="2"/>
        <v>ENG30-13863186-nlik</v>
      </c>
      <c r="L12148" s="7" t="str">
        <f>ifna(VLOOKUP(K12148,'Лист1'!D:E,2,false))</f>
        <v/>
      </c>
      <c r="M12148" s="9"/>
      <c r="N12148" s="9"/>
      <c r="O12148" s="9"/>
      <c r="P12148" s="9"/>
      <c r="Q12148" s="9"/>
      <c r="R12148" s="9"/>
    </row>
    <row r="12149" ht="15.75" customHeight="1">
      <c r="A12149" s="14" t="s">
        <v>11</v>
      </c>
      <c r="B12149" s="14" t="s">
        <v>12</v>
      </c>
      <c r="C12149" s="40" t="s">
        <v>26832</v>
      </c>
      <c r="D12149" s="14" t="s">
        <v>29174</v>
      </c>
      <c r="E12149" s="13" t="s">
        <v>29175</v>
      </c>
      <c r="F12149" s="14" t="s">
        <v>26832</v>
      </c>
      <c r="G12149" s="14" t="s">
        <v>6772</v>
      </c>
      <c r="H12149" s="41" t="s">
        <v>6712</v>
      </c>
      <c r="I12149" s="42" t="s">
        <v>85</v>
      </c>
      <c r="J12149" s="43">
        <f t="shared" si="1"/>
        <v>73</v>
      </c>
      <c r="K12149" s="7" t="str">
        <f t="shared" si="2"/>
        <v>ENG30-13863771-nlinija</v>
      </c>
      <c r="L12149" s="7" t="str">
        <f>ifna(VLOOKUP(K12149,'Лист1'!D:E,2,false))</f>
        <v/>
      </c>
      <c r="M12149" s="9"/>
      <c r="N12149" s="9"/>
      <c r="O12149" s="9"/>
      <c r="P12149" s="9"/>
      <c r="Q12149" s="9"/>
      <c r="R12149" s="9"/>
    </row>
    <row r="12150" ht="15.75" customHeight="1">
      <c r="A12150" s="14" t="s">
        <v>11</v>
      </c>
      <c r="B12150" s="14" t="s">
        <v>12</v>
      </c>
      <c r="C12150" s="40" t="s">
        <v>29176</v>
      </c>
      <c r="D12150" s="14" t="s">
        <v>29177</v>
      </c>
      <c r="E12150" s="13" t="s">
        <v>29178</v>
      </c>
      <c r="F12150" s="14" t="s">
        <v>29179</v>
      </c>
      <c r="G12150" s="14" t="s">
        <v>6772</v>
      </c>
      <c r="H12150" s="41" t="s">
        <v>6712</v>
      </c>
      <c r="I12150" s="42" t="s">
        <v>85</v>
      </c>
      <c r="J12150" s="102">
        <f t="shared" si="1"/>
        <v>17</v>
      </c>
      <c r="K12150" s="7" t="str">
        <f t="shared" si="2"/>
        <v>ENG30-13870805-nlink</v>
      </c>
      <c r="L12150" s="7" t="str">
        <f>ifna(VLOOKUP(K12150,'Лист1'!D:E,2,false))</f>
        <v/>
      </c>
      <c r="M12150" s="9"/>
      <c r="N12150" s="9"/>
      <c r="O12150" s="9"/>
      <c r="P12150" s="9"/>
      <c r="Q12150" s="9"/>
      <c r="R12150" s="9"/>
    </row>
    <row r="12151" ht="15.75" customHeight="1">
      <c r="A12151" s="14" t="s">
        <v>11</v>
      </c>
      <c r="B12151" s="14" t="s">
        <v>12</v>
      </c>
      <c r="C12151" s="40" t="s">
        <v>20928</v>
      </c>
      <c r="D12151" s="14" t="s">
        <v>29177</v>
      </c>
      <c r="E12151" s="13" t="s">
        <v>29178</v>
      </c>
      <c r="F12151" s="14" t="s">
        <v>29179</v>
      </c>
      <c r="G12151" s="14" t="s">
        <v>6772</v>
      </c>
      <c r="H12151" s="41" t="s">
        <v>6712</v>
      </c>
      <c r="I12151" s="42" t="s">
        <v>85</v>
      </c>
      <c r="J12151" s="46">
        <f t="shared" si="1"/>
        <v>17</v>
      </c>
      <c r="K12151" s="7" t="str">
        <f t="shared" si="2"/>
        <v>ENG30-13870805-nveza</v>
      </c>
      <c r="L12151" s="7" t="str">
        <f>ifna(VLOOKUP(K12151,'Лист1'!D:E,2,false))</f>
        <v/>
      </c>
      <c r="M12151" s="9"/>
      <c r="N12151" s="9"/>
      <c r="O12151" s="9"/>
      <c r="P12151" s="9"/>
      <c r="Q12151" s="9"/>
      <c r="R12151" s="9"/>
    </row>
    <row r="12152" ht="15.75" customHeight="1">
      <c r="A12152" s="14" t="s">
        <v>11</v>
      </c>
      <c r="B12152" s="14" t="s">
        <v>12</v>
      </c>
      <c r="C12152" s="40" t="s">
        <v>20951</v>
      </c>
      <c r="D12152" s="14" t="s">
        <v>29180</v>
      </c>
      <c r="E12152" s="13" t="s">
        <v>29181</v>
      </c>
      <c r="F12152" s="14" t="s">
        <v>29182</v>
      </c>
      <c r="G12152" s="14" t="s">
        <v>6772</v>
      </c>
      <c r="H12152" s="41" t="s">
        <v>6712</v>
      </c>
      <c r="I12152" s="42" t="s">
        <v>85</v>
      </c>
      <c r="J12152" s="39">
        <f t="shared" si="1"/>
        <v>15</v>
      </c>
      <c r="K12152" s="7" t="str">
        <f t="shared" si="2"/>
        <v>ENG30-13872421-nugao</v>
      </c>
      <c r="L12152" s="7" t="str">
        <f>ifna(VLOOKUP(K12152,'Лист1'!D:E,2,false))</f>
        <v/>
      </c>
      <c r="M12152" s="9"/>
      <c r="N12152" s="9"/>
      <c r="O12152" s="9"/>
      <c r="P12152" s="9"/>
      <c r="Q12152" s="9"/>
      <c r="R12152" s="9"/>
    </row>
    <row r="12153" ht="15.75" customHeight="1">
      <c r="A12153" s="14" t="s">
        <v>11</v>
      </c>
      <c r="B12153" s="14" t="s">
        <v>12</v>
      </c>
      <c r="C12153" s="40" t="s">
        <v>26795</v>
      </c>
      <c r="D12153" s="14" t="s">
        <v>29183</v>
      </c>
      <c r="E12153" s="13" t="s">
        <v>29184</v>
      </c>
      <c r="F12153" s="14" t="s">
        <v>26795</v>
      </c>
      <c r="G12153" s="14" t="s">
        <v>10911</v>
      </c>
      <c r="H12153" s="41" t="s">
        <v>6712</v>
      </c>
      <c r="I12153" s="42" t="s">
        <v>85</v>
      </c>
      <c r="J12153" s="30">
        <f t="shared" si="1"/>
        <v>79</v>
      </c>
      <c r="K12153" s="7" t="str">
        <f t="shared" si="2"/>
        <v>ENG30-13874073-nekvator</v>
      </c>
      <c r="L12153" s="7" t="str">
        <f>ifna(VLOOKUP(K12153,'Лист1'!D:E,2,false))</f>
        <v/>
      </c>
      <c r="M12153" s="9"/>
      <c r="N12153" s="9"/>
      <c r="O12153" s="9"/>
      <c r="P12153" s="9"/>
      <c r="Q12153" s="9"/>
      <c r="R12153" s="9"/>
    </row>
    <row r="12154" ht="15.75" customHeight="1">
      <c r="A12154" s="14" t="s">
        <v>11</v>
      </c>
      <c r="B12154" s="14" t="s">
        <v>12</v>
      </c>
      <c r="C12154" s="40" t="s">
        <v>21056</v>
      </c>
      <c r="D12154" s="14" t="s">
        <v>29185</v>
      </c>
      <c r="E12154" s="13" t="s">
        <v>29186</v>
      </c>
      <c r="F12154" s="14" t="s">
        <v>21056</v>
      </c>
      <c r="G12154" s="14" t="s">
        <v>6772</v>
      </c>
      <c r="H12154" s="41" t="s">
        <v>6712</v>
      </c>
      <c r="I12154" s="42" t="s">
        <v>85</v>
      </c>
      <c r="J12154" s="130">
        <f t="shared" si="1"/>
        <v>50</v>
      </c>
      <c r="K12154" s="7" t="str">
        <f t="shared" si="2"/>
        <v>ENG30-13875185-ndisk</v>
      </c>
      <c r="L12154" s="7" t="str">
        <f>ifna(VLOOKUP(K12154,'Лист1'!D:E,2,false))</f>
        <v/>
      </c>
      <c r="M12154" s="9"/>
      <c r="N12154" s="9"/>
      <c r="O12154" s="9"/>
      <c r="P12154" s="9"/>
      <c r="Q12154" s="9"/>
      <c r="R12154" s="9"/>
    </row>
    <row r="12155" ht="15.75" customHeight="1">
      <c r="A12155" s="14" t="s">
        <v>11</v>
      </c>
      <c r="B12155" s="14" t="s">
        <v>12</v>
      </c>
      <c r="C12155" s="40" t="s">
        <v>21284</v>
      </c>
      <c r="D12155" s="14" t="s">
        <v>29187</v>
      </c>
      <c r="E12155" s="13" t="s">
        <v>29188</v>
      </c>
      <c r="F12155" s="14" t="s">
        <v>29189</v>
      </c>
      <c r="G12155" s="14" t="s">
        <v>6772</v>
      </c>
      <c r="H12155" s="41" t="s">
        <v>6712</v>
      </c>
      <c r="I12155" s="42" t="s">
        <v>85</v>
      </c>
      <c r="J12155" s="66">
        <f t="shared" si="1"/>
        <v>16</v>
      </c>
      <c r="K12155" s="7" t="str">
        <f t="shared" si="2"/>
        <v>ENG30-13875392-nprsten</v>
      </c>
      <c r="L12155" s="7" t="str">
        <f>ifna(VLOOKUP(K12155,'Лист1'!D:E,2,false))</f>
        <v/>
      </c>
      <c r="M12155" s="9"/>
      <c r="N12155" s="9"/>
      <c r="O12155" s="9"/>
      <c r="P12155" s="9"/>
      <c r="Q12155" s="9"/>
      <c r="R12155" s="9"/>
    </row>
    <row r="12156" ht="15.75" customHeight="1">
      <c r="A12156" s="14" t="s">
        <v>11</v>
      </c>
      <c r="B12156" s="14" t="s">
        <v>12</v>
      </c>
      <c r="C12156" s="40" t="s">
        <v>20951</v>
      </c>
      <c r="D12156" s="14" t="s">
        <v>29190</v>
      </c>
      <c r="E12156" s="13" t="s">
        <v>29191</v>
      </c>
      <c r="F12156" s="14" t="s">
        <v>20951</v>
      </c>
      <c r="G12156" s="14" t="s">
        <v>6772</v>
      </c>
      <c r="H12156" s="41" t="s">
        <v>6712</v>
      </c>
      <c r="I12156" s="42" t="s">
        <v>85</v>
      </c>
      <c r="J12156" s="31">
        <f t="shared" si="1"/>
        <v>113</v>
      </c>
      <c r="K12156" s="7" t="str">
        <f t="shared" si="2"/>
        <v>ENG30-13887509-nugao</v>
      </c>
      <c r="L12156" s="7" t="str">
        <f>ifna(VLOOKUP(K12156,'Лист1'!D:E,2,false))</f>
        <v/>
      </c>
      <c r="M12156" s="9"/>
      <c r="N12156" s="9"/>
      <c r="O12156" s="9"/>
      <c r="P12156" s="9"/>
      <c r="Q12156" s="9"/>
      <c r="R12156" s="9"/>
    </row>
    <row r="12157" ht="15.75" customHeight="1">
      <c r="A12157" s="14" t="s">
        <v>11</v>
      </c>
      <c r="B12157" s="14" t="s">
        <v>12</v>
      </c>
      <c r="C12157" s="40" t="s">
        <v>23407</v>
      </c>
      <c r="D12157" s="14" t="s">
        <v>29192</v>
      </c>
      <c r="E12157" s="13" t="s">
        <v>29193</v>
      </c>
      <c r="F12157" s="14" t="s">
        <v>23407</v>
      </c>
      <c r="G12157" s="14" t="s">
        <v>10911</v>
      </c>
      <c r="H12157" s="41" t="s">
        <v>6712</v>
      </c>
      <c r="I12157" s="42" t="s">
        <v>85</v>
      </c>
      <c r="J12157" s="31">
        <f t="shared" si="1"/>
        <v>68</v>
      </c>
      <c r="K12157" s="7" t="str">
        <f t="shared" si="2"/>
        <v>ENG30-13897837-nosnova</v>
      </c>
      <c r="L12157" s="7" t="str">
        <f>ifna(VLOOKUP(K12157,'Лист1'!D:E,2,false))</f>
        <v/>
      </c>
      <c r="M12157" s="9"/>
      <c r="N12157" s="9"/>
      <c r="O12157" s="9"/>
      <c r="P12157" s="9"/>
      <c r="Q12157" s="9"/>
      <c r="R12157" s="9"/>
    </row>
    <row r="12158" ht="15.75" customHeight="1">
      <c r="A12158" s="14" t="s">
        <v>11</v>
      </c>
      <c r="B12158" s="14" t="s">
        <v>12</v>
      </c>
      <c r="C12158" s="40" t="s">
        <v>29194</v>
      </c>
      <c r="D12158" s="14" t="s">
        <v>29195</v>
      </c>
      <c r="E12158" s="13" t="s">
        <v>29196</v>
      </c>
      <c r="F12158" s="14" t="s">
        <v>29197</v>
      </c>
      <c r="G12158" s="14" t="s">
        <v>6772</v>
      </c>
      <c r="H12158" s="41" t="s">
        <v>6712</v>
      </c>
      <c r="I12158" s="42" t="s">
        <v>85</v>
      </c>
      <c r="J12158" s="102">
        <f t="shared" si="1"/>
        <v>20</v>
      </c>
      <c r="K12158" s="7" t="str">
        <f t="shared" si="2"/>
        <v>ENG30-13897996-nravnoteža</v>
      </c>
      <c r="L12158" s="7" t="str">
        <f>ifna(VLOOKUP(K12158,'Лист1'!D:E,2,false))</f>
        <v/>
      </c>
      <c r="M12158" s="9"/>
      <c r="N12158" s="9"/>
      <c r="O12158" s="9"/>
      <c r="P12158" s="9"/>
      <c r="Q12158" s="9"/>
      <c r="R12158" s="9"/>
    </row>
    <row r="12159" ht="15.75" customHeight="1">
      <c r="A12159" s="14" t="s">
        <v>11</v>
      </c>
      <c r="B12159" s="14" t="s">
        <v>12</v>
      </c>
      <c r="C12159" s="40" t="s">
        <v>23480</v>
      </c>
      <c r="D12159" s="14" t="s">
        <v>29198</v>
      </c>
      <c r="E12159" s="13" t="s">
        <v>29199</v>
      </c>
      <c r="F12159" s="14" t="s">
        <v>23480</v>
      </c>
      <c r="G12159" s="14" t="s">
        <v>6772</v>
      </c>
      <c r="H12159" s="41" t="s">
        <v>6712</v>
      </c>
      <c r="I12159" s="42" t="s">
        <v>85</v>
      </c>
      <c r="J12159" s="22">
        <f t="shared" si="1"/>
        <v>76</v>
      </c>
      <c r="K12159" s="7" t="str">
        <f t="shared" si="2"/>
        <v>ENG30-13899200-nsfera</v>
      </c>
      <c r="L12159" s="7" t="str">
        <f>ifna(VLOOKUP(K12159,'Лист1'!D:E,2,false))</f>
        <v/>
      </c>
      <c r="M12159" s="9"/>
      <c r="N12159" s="9"/>
      <c r="O12159" s="9"/>
      <c r="P12159" s="9"/>
      <c r="Q12159" s="9"/>
      <c r="R12159" s="9"/>
    </row>
    <row r="12160" ht="15.75" customHeight="1">
      <c r="A12160" s="14" t="s">
        <v>11</v>
      </c>
      <c r="B12160" s="14" t="s">
        <v>12</v>
      </c>
      <c r="C12160" s="40" t="s">
        <v>20043</v>
      </c>
      <c r="D12160" s="14" t="s">
        <v>29200</v>
      </c>
      <c r="E12160" s="13" t="s">
        <v>29201</v>
      </c>
      <c r="F12160" s="14" t="s">
        <v>29202</v>
      </c>
      <c r="G12160" s="14" t="s">
        <v>6772</v>
      </c>
      <c r="H12160" s="41" t="s">
        <v>6712</v>
      </c>
      <c r="I12160" s="42" t="s">
        <v>85</v>
      </c>
      <c r="J12160" s="70">
        <f t="shared" si="1"/>
        <v>22</v>
      </c>
      <c r="K12160" s="7" t="str">
        <f t="shared" si="2"/>
        <v>ENG30-13899404-nlopta</v>
      </c>
      <c r="L12160" s="7" t="str">
        <f>ifna(VLOOKUP(K12160,'Лист1'!D:E,2,false))</f>
        <v/>
      </c>
      <c r="M12160" s="9"/>
      <c r="N12160" s="9"/>
      <c r="O12160" s="9"/>
      <c r="P12160" s="9"/>
      <c r="Q12160" s="9"/>
      <c r="R12160" s="9"/>
    </row>
    <row r="12161" ht="15.75" customHeight="1">
      <c r="A12161" s="14" t="s">
        <v>11</v>
      </c>
      <c r="B12161" s="14" t="s">
        <v>12</v>
      </c>
      <c r="C12161" s="40" t="s">
        <v>29203</v>
      </c>
      <c r="D12161" s="14" t="s">
        <v>29204</v>
      </c>
      <c r="E12161" s="13" t="s">
        <v>29205</v>
      </c>
      <c r="F12161" s="14" t="s">
        <v>29206</v>
      </c>
      <c r="G12161" s="14" t="s">
        <v>6772</v>
      </c>
      <c r="H12161" s="41" t="s">
        <v>6712</v>
      </c>
      <c r="I12161" s="42" t="s">
        <v>85</v>
      </c>
      <c r="J12161" s="45">
        <f t="shared" si="1"/>
        <v>29</v>
      </c>
      <c r="K12161" s="7" t="str">
        <f t="shared" si="2"/>
        <v>ENG30-13901585-nzrnce</v>
      </c>
      <c r="L12161" s="7" t="str">
        <f>ifna(VLOOKUP(K12161,'Лист1'!D:E,2,false))</f>
        <v/>
      </c>
      <c r="M12161" s="9"/>
      <c r="N12161" s="9"/>
      <c r="O12161" s="9"/>
      <c r="P12161" s="9"/>
      <c r="Q12161" s="9"/>
      <c r="R12161" s="9"/>
    </row>
    <row r="12162" ht="15.75" customHeight="1">
      <c r="A12162" s="14" t="s">
        <v>11</v>
      </c>
      <c r="B12162" s="14" t="s">
        <v>12</v>
      </c>
      <c r="C12162" s="40" t="s">
        <v>25807</v>
      </c>
      <c r="D12162" s="14" t="s">
        <v>29204</v>
      </c>
      <c r="E12162" s="13" t="s">
        <v>29205</v>
      </c>
      <c r="F12162" s="14" t="s">
        <v>29206</v>
      </c>
      <c r="G12162" s="14" t="s">
        <v>6772</v>
      </c>
      <c r="H12162" s="41" t="s">
        <v>6712</v>
      </c>
      <c r="I12162" s="42" t="s">
        <v>85</v>
      </c>
      <c r="J12162" s="39">
        <f t="shared" si="1"/>
        <v>29</v>
      </c>
      <c r="K12162" s="7" t="str">
        <f t="shared" si="2"/>
        <v>ENG30-13901585-nzrno</v>
      </c>
      <c r="L12162" s="7" t="str">
        <f>ifna(VLOOKUP(K12162,'Лист1'!D:E,2,false))</f>
        <v/>
      </c>
      <c r="M12162" s="9"/>
      <c r="N12162" s="9"/>
      <c r="O12162" s="9"/>
      <c r="P12162" s="9"/>
      <c r="Q12162" s="9"/>
      <c r="R12162" s="9"/>
    </row>
    <row r="12163" ht="15.75" customHeight="1">
      <c r="A12163" s="14" t="s">
        <v>11</v>
      </c>
      <c r="B12163" s="14" t="s">
        <v>12</v>
      </c>
      <c r="C12163" s="40" t="s">
        <v>24894</v>
      </c>
      <c r="D12163" s="14" t="s">
        <v>29207</v>
      </c>
      <c r="E12163" s="13" t="s">
        <v>29208</v>
      </c>
      <c r="F12163" s="14" t="s">
        <v>29209</v>
      </c>
      <c r="G12163" s="14" t="s">
        <v>9062</v>
      </c>
      <c r="H12163" s="41" t="s">
        <v>6712</v>
      </c>
      <c r="I12163" s="42" t="s">
        <v>85</v>
      </c>
      <c r="J12163" s="103">
        <f t="shared" si="1"/>
        <v>8</v>
      </c>
      <c r="K12163" s="7" t="str">
        <f t="shared" si="2"/>
        <v>ENG30-13902482-nvrh</v>
      </c>
      <c r="L12163" s="7" t="str">
        <f>ifna(VLOOKUP(K12163,'Лист1'!D:E,2,false))</f>
        <v/>
      </c>
      <c r="M12163" s="9"/>
      <c r="N12163" s="9"/>
      <c r="O12163" s="9"/>
      <c r="P12163" s="9"/>
      <c r="Q12163" s="9"/>
      <c r="R12163" s="9"/>
    </row>
    <row r="12164" ht="15.75" customHeight="1">
      <c r="A12164" s="14" t="s">
        <v>11</v>
      </c>
      <c r="B12164" s="14" t="s">
        <v>12</v>
      </c>
      <c r="C12164" s="40" t="s">
        <v>22671</v>
      </c>
      <c r="D12164" s="14" t="s">
        <v>29210</v>
      </c>
      <c r="E12164" s="13" t="s">
        <v>29211</v>
      </c>
      <c r="F12164" s="14" t="s">
        <v>22671</v>
      </c>
      <c r="G12164" s="14" t="s">
        <v>6772</v>
      </c>
      <c r="H12164" s="41" t="s">
        <v>6712</v>
      </c>
      <c r="I12164" s="42" t="s">
        <v>85</v>
      </c>
      <c r="J12164" s="36">
        <f t="shared" si="1"/>
        <v>46</v>
      </c>
      <c r="K12164" s="7" t="str">
        <f t="shared" si="2"/>
        <v>ENG30-13903387-ngranica</v>
      </c>
      <c r="L12164" s="7" t="str">
        <f>ifna(VLOOKUP(K12164,'Лист1'!D:E,2,false))</f>
        <v/>
      </c>
      <c r="M12164" s="9"/>
      <c r="N12164" s="9"/>
      <c r="O12164" s="9"/>
      <c r="P12164" s="9"/>
      <c r="Q12164" s="9"/>
      <c r="R12164" s="9"/>
    </row>
    <row r="12165" ht="15.75" customHeight="1">
      <c r="A12165" s="14" t="s">
        <v>11</v>
      </c>
      <c r="B12165" s="14" t="s">
        <v>12</v>
      </c>
      <c r="C12165" s="40" t="s">
        <v>21606</v>
      </c>
      <c r="D12165" s="14" t="s">
        <v>29212</v>
      </c>
      <c r="E12165" s="13" t="s">
        <v>29213</v>
      </c>
      <c r="F12165" s="14" t="s">
        <v>29214</v>
      </c>
      <c r="G12165" s="14" t="s">
        <v>6772</v>
      </c>
      <c r="H12165" s="41" t="s">
        <v>6712</v>
      </c>
      <c r="I12165" s="42" t="s">
        <v>85</v>
      </c>
      <c r="J12165" s="29">
        <f t="shared" si="1"/>
        <v>31</v>
      </c>
      <c r="K12165" s="7" t="str">
        <f t="shared" si="2"/>
        <v>ENG30-13907272-npukotina</v>
      </c>
      <c r="L12165" s="7" t="str">
        <f>ifna(VLOOKUP(K12165,'Лист1'!D:E,2,false))</f>
        <v/>
      </c>
      <c r="M12165" s="9"/>
      <c r="N12165" s="9"/>
      <c r="O12165" s="9"/>
      <c r="P12165" s="9"/>
      <c r="Q12165" s="9"/>
      <c r="R12165" s="9"/>
    </row>
    <row r="12166" ht="15.75" customHeight="1">
      <c r="A12166" s="14" t="s">
        <v>11</v>
      </c>
      <c r="B12166" s="14" t="s">
        <v>12</v>
      </c>
      <c r="C12166" s="40" t="s">
        <v>22709</v>
      </c>
      <c r="D12166" s="14" t="s">
        <v>29215</v>
      </c>
      <c r="E12166" s="13" t="s">
        <v>29216</v>
      </c>
      <c r="F12166" s="14" t="s">
        <v>22709</v>
      </c>
      <c r="G12166" s="14" t="s">
        <v>6772</v>
      </c>
      <c r="H12166" s="41" t="s">
        <v>6712</v>
      </c>
      <c r="I12166" s="42" t="s">
        <v>85</v>
      </c>
      <c r="J12166" s="69">
        <f t="shared" si="1"/>
        <v>47</v>
      </c>
      <c r="K12166" s="7" t="str">
        <f t="shared" si="2"/>
        <v>ENG30-13910384-npraznina</v>
      </c>
      <c r="L12166" s="7" t="str">
        <f>ifna(VLOOKUP(K12166,'Лист1'!D:E,2,false))</f>
        <v/>
      </c>
      <c r="M12166" s="9"/>
      <c r="N12166" s="9"/>
      <c r="O12166" s="9"/>
      <c r="P12166" s="9"/>
      <c r="Q12166" s="9"/>
      <c r="R12166" s="9"/>
    </row>
    <row r="12167" ht="15.75" customHeight="1">
      <c r="A12167" s="14" t="s">
        <v>11</v>
      </c>
      <c r="B12167" s="14" t="s">
        <v>12</v>
      </c>
      <c r="C12167" s="40" t="s">
        <v>20905</v>
      </c>
      <c r="D12167" s="14" t="s">
        <v>29217</v>
      </c>
      <c r="E12167" s="13" t="s">
        <v>29218</v>
      </c>
      <c r="F12167" s="14" t="s">
        <v>29219</v>
      </c>
      <c r="G12167" s="14" t="s">
        <v>6772</v>
      </c>
      <c r="H12167" s="41" t="s">
        <v>6712</v>
      </c>
      <c r="I12167" s="42" t="s">
        <v>85</v>
      </c>
      <c r="J12167" s="71">
        <f t="shared" si="1"/>
        <v>69</v>
      </c>
      <c r="K12167" s="7" t="str">
        <f t="shared" si="2"/>
        <v>ENG30-13911151-nsastav</v>
      </c>
      <c r="L12167" s="7" t="str">
        <f>ifna(VLOOKUP(K12167,'Лист1'!D:E,2,false))</f>
        <v/>
      </c>
      <c r="M12167" s="9"/>
      <c r="N12167" s="9"/>
      <c r="O12167" s="9"/>
      <c r="P12167" s="9"/>
      <c r="Q12167" s="9"/>
      <c r="R12167" s="9"/>
    </row>
    <row r="12168" ht="15.75" customHeight="1">
      <c r="A12168" s="14" t="s">
        <v>11</v>
      </c>
      <c r="B12168" s="14" t="s">
        <v>12</v>
      </c>
      <c r="C12168" s="40" t="s">
        <v>21059</v>
      </c>
      <c r="D12168" s="14" t="s">
        <v>29220</v>
      </c>
      <c r="E12168" s="13" t="s">
        <v>29221</v>
      </c>
      <c r="F12168" s="14" t="s">
        <v>29222</v>
      </c>
      <c r="G12168" s="14" t="s">
        <v>6772</v>
      </c>
      <c r="H12168" s="41" t="s">
        <v>6712</v>
      </c>
      <c r="I12168" s="42" t="s">
        <v>85</v>
      </c>
      <c r="J12168" s="35">
        <f t="shared" si="1"/>
        <v>23</v>
      </c>
      <c r="K12168" s="7" t="str">
        <f t="shared" si="2"/>
        <v>ENG30-13911872-ntačka</v>
      </c>
      <c r="L12168" s="7" t="str">
        <f>ifna(VLOOKUP(K12168,'Лист1'!D:E,2,false))</f>
        <v/>
      </c>
      <c r="M12168" s="9"/>
      <c r="N12168" s="9"/>
      <c r="O12168" s="9"/>
      <c r="P12168" s="9"/>
      <c r="Q12168" s="9"/>
      <c r="R12168" s="9"/>
    </row>
    <row r="12169" ht="15.75" customHeight="1">
      <c r="A12169" s="14" t="s">
        <v>11</v>
      </c>
      <c r="B12169" s="14" t="s">
        <v>12</v>
      </c>
      <c r="C12169" s="40" t="s">
        <v>28523</v>
      </c>
      <c r="D12169" s="14" t="s">
        <v>29223</v>
      </c>
      <c r="E12169" s="13" t="s">
        <v>29224</v>
      </c>
      <c r="F12169" s="14" t="s">
        <v>29225</v>
      </c>
      <c r="G12169" s="14" t="s">
        <v>10911</v>
      </c>
      <c r="H12169" s="41" t="s">
        <v>6712</v>
      </c>
      <c r="I12169" s="42" t="s">
        <v>85</v>
      </c>
      <c r="J12169" s="51">
        <f t="shared" si="1"/>
        <v>43</v>
      </c>
      <c r="K12169" s="7" t="str">
        <f t="shared" si="2"/>
        <v>ENG30-13912260-ndrvo</v>
      </c>
      <c r="L12169" s="7" t="str">
        <f>ifna(VLOOKUP(K12169,'Лист1'!D:E,2,false))</f>
        <v/>
      </c>
      <c r="M12169" s="9"/>
      <c r="N12169" s="9"/>
      <c r="O12169" s="9"/>
      <c r="P12169" s="9"/>
      <c r="Q12169" s="9"/>
      <c r="R12169" s="9"/>
    </row>
    <row r="12170" ht="15.75" customHeight="1">
      <c r="A12170" s="14" t="s">
        <v>11</v>
      </c>
      <c r="B12170" s="14" t="s">
        <v>12</v>
      </c>
      <c r="C12170" s="40" t="s">
        <v>28551</v>
      </c>
      <c r="D12170" s="14" t="s">
        <v>29223</v>
      </c>
      <c r="E12170" s="13" t="s">
        <v>29224</v>
      </c>
      <c r="F12170" s="14" t="s">
        <v>29225</v>
      </c>
      <c r="G12170" s="14" t="s">
        <v>10911</v>
      </c>
      <c r="H12170" s="41" t="s">
        <v>6712</v>
      </c>
      <c r="I12170" s="42" t="s">
        <v>85</v>
      </c>
      <c r="J12170" s="100">
        <f t="shared" si="1"/>
        <v>43</v>
      </c>
      <c r="K12170" s="7" t="str">
        <f t="shared" si="2"/>
        <v>ENG30-13912260-nstablo</v>
      </c>
      <c r="L12170" s="7" t="str">
        <f>ifna(VLOOKUP(K12170,'Лист1'!D:E,2,false))</f>
        <v/>
      </c>
      <c r="M12170" s="9"/>
      <c r="N12170" s="9"/>
      <c r="O12170" s="9"/>
      <c r="P12170" s="9"/>
      <c r="Q12170" s="9"/>
      <c r="R12170" s="9"/>
    </row>
    <row r="12171" ht="15.75" customHeight="1">
      <c r="A12171" s="14" t="s">
        <v>11</v>
      </c>
      <c r="B12171" s="14" t="s">
        <v>12</v>
      </c>
      <c r="C12171" s="40" t="s">
        <v>20202</v>
      </c>
      <c r="D12171" s="14" t="s">
        <v>29226</v>
      </c>
      <c r="E12171" s="13" t="s">
        <v>29227</v>
      </c>
      <c r="F12171" s="14" t="s">
        <v>29228</v>
      </c>
      <c r="G12171" s="14" t="s">
        <v>6772</v>
      </c>
      <c r="H12171" s="41" t="s">
        <v>6712</v>
      </c>
      <c r="I12171" s="42" t="s">
        <v>85</v>
      </c>
      <c r="J12171" s="38">
        <f t="shared" si="1"/>
        <v>68</v>
      </c>
      <c r="K12171" s="7" t="str">
        <f t="shared" si="2"/>
        <v>ENG30-13914608-nblok</v>
      </c>
      <c r="L12171" s="7" t="str">
        <f>ifna(VLOOKUP(K12171,'Лист1'!D:E,2,false))</f>
        <v/>
      </c>
      <c r="M12171" s="9"/>
      <c r="N12171" s="9"/>
      <c r="O12171" s="9"/>
      <c r="P12171" s="9"/>
      <c r="Q12171" s="9"/>
      <c r="R12171" s="9"/>
    </row>
    <row r="12172" ht="15.75" customHeight="1">
      <c r="A12172" s="14" t="s">
        <v>11</v>
      </c>
      <c r="B12172" s="14" t="s">
        <v>12</v>
      </c>
      <c r="C12172" s="40" t="s">
        <v>9717</v>
      </c>
      <c r="D12172" s="14" t="s">
        <v>29226</v>
      </c>
      <c r="E12172" s="13" t="s">
        <v>29227</v>
      </c>
      <c r="F12172" s="14" t="s">
        <v>29228</v>
      </c>
      <c r="G12172" s="14" t="s">
        <v>6772</v>
      </c>
      <c r="H12172" s="41" t="s">
        <v>6712</v>
      </c>
      <c r="I12172" s="42" t="s">
        <v>85</v>
      </c>
      <c r="J12172" s="39">
        <f t="shared" si="1"/>
        <v>68</v>
      </c>
      <c r="K12172" s="7" t="str">
        <f t="shared" si="2"/>
        <v>ENG30-13914608-nkocka</v>
      </c>
      <c r="L12172" s="7" t="str">
        <f>ifna(VLOOKUP(K12172,'Лист1'!D:E,2,false))</f>
        <v/>
      </c>
      <c r="M12172" s="9"/>
      <c r="N12172" s="9"/>
      <c r="O12172" s="9"/>
      <c r="P12172" s="9"/>
      <c r="Q12172" s="9"/>
      <c r="R12172" s="9"/>
    </row>
    <row r="12173" ht="15.75" customHeight="1">
      <c r="A12173" s="14" t="s">
        <v>11</v>
      </c>
      <c r="B12173" s="14" t="s">
        <v>12</v>
      </c>
      <c r="C12173" s="40" t="s">
        <v>29229</v>
      </c>
      <c r="D12173" s="14" t="s">
        <v>29230</v>
      </c>
      <c r="E12173" s="13" t="s">
        <v>29231</v>
      </c>
      <c r="F12173" s="14" t="s">
        <v>29229</v>
      </c>
      <c r="G12173" s="14" t="s">
        <v>10911</v>
      </c>
      <c r="H12173" s="41" t="s">
        <v>6712</v>
      </c>
      <c r="I12173" s="42" t="s">
        <v>85</v>
      </c>
      <c r="J12173" s="101">
        <f t="shared" si="1"/>
        <v>74</v>
      </c>
      <c r="K12173" s="7" t="str">
        <f t="shared" si="2"/>
        <v>ENG30-13914837-npiramida</v>
      </c>
      <c r="L12173" s="7" t="str">
        <f>ifna(VLOOKUP(K12173,'Лист1'!D:E,2,false))</f>
        <v/>
      </c>
      <c r="M12173" s="9"/>
      <c r="N12173" s="9"/>
      <c r="O12173" s="9"/>
      <c r="P12173" s="9"/>
      <c r="Q12173" s="9"/>
      <c r="R12173" s="9"/>
    </row>
    <row r="12174" ht="15.75" customHeight="1">
      <c r="A12174" s="14" t="s">
        <v>11</v>
      </c>
      <c r="B12174" s="14" t="s">
        <v>12</v>
      </c>
      <c r="C12174" s="40" t="s">
        <v>25787</v>
      </c>
      <c r="D12174" s="14" t="s">
        <v>29232</v>
      </c>
      <c r="E12174" s="13" t="s">
        <v>29233</v>
      </c>
      <c r="F12174" s="14" t="s">
        <v>25790</v>
      </c>
      <c r="G12174" s="14" t="s">
        <v>6772</v>
      </c>
      <c r="H12174" s="41" t="s">
        <v>6712</v>
      </c>
      <c r="I12174" s="42" t="s">
        <v>85</v>
      </c>
      <c r="J12174" s="105">
        <f t="shared" si="1"/>
        <v>52</v>
      </c>
      <c r="K12174" s="7" t="str">
        <f t="shared" si="2"/>
        <v>ENG30-13916623-nkora</v>
      </c>
      <c r="L12174" s="7" t="str">
        <f>ifna(VLOOKUP(K12174,'Лист1'!D:E,2,false))</f>
        <v/>
      </c>
      <c r="M12174" s="9"/>
      <c r="N12174" s="9"/>
      <c r="O12174" s="9"/>
      <c r="P12174" s="9"/>
      <c r="Q12174" s="9"/>
      <c r="R12174" s="9"/>
    </row>
    <row r="12175" ht="15.75" customHeight="1">
      <c r="A12175" s="14" t="s">
        <v>11</v>
      </c>
      <c r="B12175" s="14" t="s">
        <v>12</v>
      </c>
      <c r="C12175" s="40" t="s">
        <v>9717</v>
      </c>
      <c r="D12175" s="14" t="s">
        <v>29234</v>
      </c>
      <c r="E12175" s="13" t="s">
        <v>29235</v>
      </c>
      <c r="F12175" s="14" t="s">
        <v>29236</v>
      </c>
      <c r="G12175" s="14" t="s">
        <v>10911</v>
      </c>
      <c r="H12175" s="41" t="s">
        <v>6712</v>
      </c>
      <c r="I12175" s="42" t="s">
        <v>85</v>
      </c>
      <c r="J12175" s="70">
        <f t="shared" si="1"/>
        <v>50</v>
      </c>
      <c r="K12175" s="7" t="str">
        <f t="shared" si="2"/>
        <v>ENG30-13916721-nkocka</v>
      </c>
      <c r="L12175" s="7" t="str">
        <f>ifna(VLOOKUP(K12175,'Лист1'!D:E,2,false))</f>
        <v/>
      </c>
      <c r="M12175" s="9"/>
      <c r="N12175" s="9"/>
      <c r="O12175" s="9"/>
      <c r="P12175" s="9"/>
      <c r="Q12175" s="9"/>
      <c r="R12175" s="9"/>
    </row>
    <row r="12176" ht="15.75" customHeight="1">
      <c r="A12176" s="14" t="s">
        <v>11</v>
      </c>
      <c r="B12176" s="14" t="s">
        <v>12</v>
      </c>
      <c r="C12176" s="40" t="s">
        <v>23512</v>
      </c>
      <c r="D12176" s="14" t="s">
        <v>29237</v>
      </c>
      <c r="E12176" s="13" t="s">
        <v>29238</v>
      </c>
      <c r="F12176" s="14" t="s">
        <v>23512</v>
      </c>
      <c r="G12176" s="9"/>
      <c r="H12176" s="41" t="s">
        <v>6712</v>
      </c>
      <c r="I12176" s="42" t="s">
        <v>85</v>
      </c>
      <c r="J12176" s="39">
        <f t="shared" si="1"/>
        <v>57</v>
      </c>
      <c r="K12176" s="7" t="str">
        <f t="shared" si="2"/>
        <v>ENG30-13920429-nuslov</v>
      </c>
      <c r="L12176" s="7" t="str">
        <f>ifna(VLOOKUP(K12176,'Лист1'!D:E,2,false))</f>
        <v/>
      </c>
      <c r="M12176" s="9"/>
      <c r="N12176" s="9"/>
      <c r="O12176" s="9"/>
      <c r="P12176" s="9"/>
      <c r="Q12176" s="9"/>
      <c r="R12176" s="9"/>
    </row>
    <row r="12177" ht="15.75" customHeight="1">
      <c r="A12177" s="14" t="s">
        <v>11</v>
      </c>
      <c r="B12177" s="14" t="s">
        <v>12</v>
      </c>
      <c r="C12177" s="40" t="s">
        <v>29239</v>
      </c>
      <c r="D12177" s="14" t="s">
        <v>29240</v>
      </c>
      <c r="E12177" s="13" t="s">
        <v>29241</v>
      </c>
      <c r="F12177" s="14" t="s">
        <v>29242</v>
      </c>
      <c r="G12177" s="14" t="s">
        <v>6772</v>
      </c>
      <c r="H12177" s="41" t="s">
        <v>6712</v>
      </c>
      <c r="I12177" s="42" t="s">
        <v>85</v>
      </c>
      <c r="J12177" s="53">
        <f t="shared" si="1"/>
        <v>34</v>
      </c>
      <c r="K12177" s="7" t="str">
        <f t="shared" si="2"/>
        <v>ENG30-13920835-npostojanje</v>
      </c>
      <c r="L12177" s="7" t="str">
        <f>ifna(VLOOKUP(K12177,'Лист1'!D:E,2,false))</f>
        <v/>
      </c>
      <c r="M12177" s="9"/>
      <c r="N12177" s="9"/>
      <c r="O12177" s="9"/>
      <c r="P12177" s="9"/>
      <c r="Q12177" s="9"/>
      <c r="R12177" s="9"/>
    </row>
    <row r="12178" ht="15.75" customHeight="1">
      <c r="A12178" s="14" t="s">
        <v>11</v>
      </c>
      <c r="B12178" s="14" t="s">
        <v>12</v>
      </c>
      <c r="C12178" s="40" t="s">
        <v>7042</v>
      </c>
      <c r="D12178" s="14" t="s">
        <v>29240</v>
      </c>
      <c r="E12178" s="13" t="s">
        <v>29241</v>
      </c>
      <c r="F12178" s="14" t="s">
        <v>29242</v>
      </c>
      <c r="G12178" s="14" t="s">
        <v>6772</v>
      </c>
      <c r="H12178" s="41" t="s">
        <v>6712</v>
      </c>
      <c r="I12178" s="42" t="s">
        <v>85</v>
      </c>
      <c r="J12178" s="79">
        <f t="shared" si="1"/>
        <v>34</v>
      </c>
      <c r="K12178" s="7" t="str">
        <f t="shared" si="2"/>
        <v>ENG30-13920835-nstanje</v>
      </c>
      <c r="L12178" s="7" t="str">
        <f>ifna(VLOOKUP(K12178,'Лист1'!D:E,2,false))</f>
        <v/>
      </c>
      <c r="M12178" s="9"/>
      <c r="N12178" s="9"/>
      <c r="O12178" s="9"/>
      <c r="P12178" s="9"/>
      <c r="Q12178" s="9"/>
      <c r="R12178" s="9"/>
    </row>
    <row r="12179" ht="15.75" customHeight="1">
      <c r="A12179" s="14" t="s">
        <v>11</v>
      </c>
      <c r="B12179" s="14" t="s">
        <v>12</v>
      </c>
      <c r="C12179" s="40" t="s">
        <v>29243</v>
      </c>
      <c r="D12179" s="14" t="s">
        <v>29244</v>
      </c>
      <c r="E12179" s="13" t="s">
        <v>29245</v>
      </c>
      <c r="F12179" s="14" t="s">
        <v>29246</v>
      </c>
      <c r="G12179" s="14"/>
      <c r="H12179" s="41" t="s">
        <v>6712</v>
      </c>
      <c r="I12179" s="42" t="s">
        <v>85</v>
      </c>
      <c r="J12179" s="17">
        <f t="shared" si="1"/>
        <v>23</v>
      </c>
      <c r="K12179" s="7" t="str">
        <f t="shared" si="2"/>
        <v>ENG30-13923779-nzdravlje</v>
      </c>
      <c r="L12179" s="7" t="str">
        <f>ifna(VLOOKUP(K12179,'Лист1'!D:E,2,false))</f>
        <v/>
      </c>
      <c r="M12179" s="9"/>
      <c r="N12179" s="9"/>
      <c r="O12179" s="9"/>
      <c r="P12179" s="9"/>
      <c r="Q12179" s="9"/>
      <c r="R12179" s="9"/>
    </row>
    <row r="12180" ht="15.75" customHeight="1">
      <c r="A12180" s="14" t="s">
        <v>11</v>
      </c>
      <c r="B12180" s="14" t="s">
        <v>12</v>
      </c>
      <c r="C12180" s="40" t="s">
        <v>23152</v>
      </c>
      <c r="D12180" s="14" t="s">
        <v>29247</v>
      </c>
      <c r="E12180" s="13" t="s">
        <v>29248</v>
      </c>
      <c r="F12180" s="14" t="s">
        <v>23152</v>
      </c>
      <c r="G12180" s="14"/>
      <c r="H12180" s="41" t="s">
        <v>6712</v>
      </c>
      <c r="I12180" s="42" t="s">
        <v>85</v>
      </c>
      <c r="J12180" s="70">
        <f t="shared" si="1"/>
        <v>37</v>
      </c>
      <c r="K12180" s="7" t="str">
        <f t="shared" si="2"/>
        <v>ENG30-13923929-nrežim</v>
      </c>
      <c r="L12180" s="7" t="str">
        <f>ifna(VLOOKUP(K12180,'Лист1'!D:E,2,false))</f>
        <v/>
      </c>
      <c r="M12180" s="9"/>
      <c r="N12180" s="9"/>
      <c r="O12180" s="9"/>
      <c r="P12180" s="9"/>
      <c r="Q12180" s="9"/>
      <c r="R12180" s="9"/>
    </row>
    <row r="12181" ht="15.75" customHeight="1">
      <c r="A12181" s="14" t="s">
        <v>11</v>
      </c>
      <c r="B12181" s="14" t="s">
        <v>12</v>
      </c>
      <c r="C12181" s="40" t="s">
        <v>21694</v>
      </c>
      <c r="D12181" s="14" t="s">
        <v>29249</v>
      </c>
      <c r="E12181" s="13" t="s">
        <v>29250</v>
      </c>
      <c r="F12181" s="14" t="s">
        <v>29251</v>
      </c>
      <c r="G12181" s="14" t="s">
        <v>20352</v>
      </c>
      <c r="H12181" s="41" t="s">
        <v>6712</v>
      </c>
      <c r="I12181" s="42" t="s">
        <v>85</v>
      </c>
      <c r="J12181" s="43">
        <f t="shared" si="1"/>
        <v>94</v>
      </c>
      <c r="K12181" s="7" t="str">
        <f t="shared" si="2"/>
        <v>ENG30-13924336-nniša</v>
      </c>
      <c r="L12181" s="7" t="str">
        <f>ifna(VLOOKUP(K12181,'Лист1'!D:E,2,false))</f>
        <v/>
      </c>
      <c r="M12181" s="9"/>
      <c r="N12181" s="9"/>
      <c r="O12181" s="9"/>
      <c r="P12181" s="9"/>
      <c r="Q12181" s="9"/>
      <c r="R12181" s="9"/>
    </row>
    <row r="12182" ht="15.75" customHeight="1">
      <c r="A12182" s="14" t="s">
        <v>11</v>
      </c>
      <c r="B12182" s="14" t="s">
        <v>12</v>
      </c>
      <c r="C12182" s="40" t="s">
        <v>28813</v>
      </c>
      <c r="D12182" s="14" t="s">
        <v>29252</v>
      </c>
      <c r="E12182" s="13" t="s">
        <v>29253</v>
      </c>
      <c r="F12182" s="14" t="s">
        <v>29254</v>
      </c>
      <c r="G12182" s="14" t="s">
        <v>7053</v>
      </c>
      <c r="H12182" s="41" t="s">
        <v>6712</v>
      </c>
      <c r="I12182" s="42" t="s">
        <v>85</v>
      </c>
      <c r="J12182" s="52">
        <f t="shared" si="1"/>
        <v>66</v>
      </c>
      <c r="K12182" s="7" t="str">
        <f t="shared" si="2"/>
        <v>ENG30-13925188-nsaturacija</v>
      </c>
      <c r="L12182" s="7" t="str">
        <f>ifna(VLOOKUP(K12182,'Лист1'!D:E,2,false))</f>
        <v/>
      </c>
      <c r="M12182" s="9"/>
      <c r="N12182" s="9"/>
      <c r="O12182" s="9"/>
      <c r="P12182" s="9"/>
      <c r="Q12182" s="9"/>
      <c r="R12182" s="9"/>
    </row>
    <row r="12183" ht="15.75" customHeight="1">
      <c r="A12183" s="14" t="s">
        <v>11</v>
      </c>
      <c r="B12183" s="14" t="s">
        <v>12</v>
      </c>
      <c r="C12183" s="40" t="s">
        <v>28817</v>
      </c>
      <c r="D12183" s="14" t="s">
        <v>29252</v>
      </c>
      <c r="E12183" s="13" t="s">
        <v>29253</v>
      </c>
      <c r="F12183" s="14" t="s">
        <v>29254</v>
      </c>
      <c r="G12183" s="14" t="s">
        <v>7053</v>
      </c>
      <c r="H12183" s="41" t="s">
        <v>6712</v>
      </c>
      <c r="I12183" s="42" t="s">
        <v>85</v>
      </c>
      <c r="J12183" s="39">
        <f t="shared" si="1"/>
        <v>66</v>
      </c>
      <c r="K12183" s="7" t="str">
        <f t="shared" si="2"/>
        <v>ENG30-13925188-nzasićenost</v>
      </c>
      <c r="L12183" s="7" t="str">
        <f>ifna(VLOOKUP(K12183,'Лист1'!D:E,2,false))</f>
        <v/>
      </c>
      <c r="M12183" s="9"/>
      <c r="N12183" s="9"/>
      <c r="O12183" s="9"/>
      <c r="P12183" s="9"/>
      <c r="Q12183" s="9"/>
      <c r="R12183" s="9"/>
    </row>
    <row r="12184" ht="15.75" customHeight="1">
      <c r="A12184" s="14" t="s">
        <v>11</v>
      </c>
      <c r="B12184" s="14" t="s">
        <v>12</v>
      </c>
      <c r="C12184" s="40" t="s">
        <v>21501</v>
      </c>
      <c r="D12184" s="14" t="s">
        <v>29255</v>
      </c>
      <c r="E12184" s="13" t="s">
        <v>29256</v>
      </c>
      <c r="F12184" s="14" t="s">
        <v>29257</v>
      </c>
      <c r="G12184" s="14" t="s">
        <v>6772</v>
      </c>
      <c r="H12184" s="41" t="s">
        <v>6712</v>
      </c>
      <c r="I12184" s="42" t="s">
        <v>85</v>
      </c>
      <c r="J12184" s="51">
        <f t="shared" si="1"/>
        <v>28</v>
      </c>
      <c r="K12184" s="7" t="str">
        <f t="shared" si="2"/>
        <v>ENG30-13925752-npoložaj</v>
      </c>
      <c r="L12184" s="7" t="str">
        <f>ifna(VLOOKUP(K12184,'Лист1'!D:E,2,false))</f>
        <v/>
      </c>
      <c r="M12184" s="9"/>
      <c r="N12184" s="9"/>
      <c r="O12184" s="9"/>
      <c r="P12184" s="9"/>
      <c r="Q12184" s="9"/>
      <c r="R12184" s="9"/>
    </row>
    <row r="12185" ht="15.75" customHeight="1">
      <c r="A12185" s="14" t="s">
        <v>11</v>
      </c>
      <c r="B12185" s="14" t="s">
        <v>12</v>
      </c>
      <c r="C12185" s="40" t="s">
        <v>23957</v>
      </c>
      <c r="D12185" s="14" t="s">
        <v>29255</v>
      </c>
      <c r="E12185" s="13" t="s">
        <v>29256</v>
      </c>
      <c r="F12185" s="14" t="s">
        <v>29257</v>
      </c>
      <c r="G12185" s="14" t="s">
        <v>6772</v>
      </c>
      <c r="H12185" s="41" t="s">
        <v>6712</v>
      </c>
      <c r="I12185" s="42" t="s">
        <v>85</v>
      </c>
      <c r="J12185" s="51">
        <f t="shared" si="1"/>
        <v>28</v>
      </c>
      <c r="K12185" s="7" t="str">
        <f t="shared" si="2"/>
        <v>ENG30-13925752-npozicija</v>
      </c>
      <c r="L12185" s="7" t="str">
        <f>ifna(VLOOKUP(K12185,'Лист1'!D:E,2,false))</f>
        <v/>
      </c>
      <c r="M12185" s="9"/>
      <c r="N12185" s="9"/>
      <c r="O12185" s="9"/>
      <c r="P12185" s="9"/>
      <c r="Q12185" s="9"/>
      <c r="R12185" s="9"/>
    </row>
    <row r="12186" ht="15.75" customHeight="1">
      <c r="A12186" s="14" t="s">
        <v>11</v>
      </c>
      <c r="B12186" s="14" t="s">
        <v>12</v>
      </c>
      <c r="C12186" s="40" t="s">
        <v>26877</v>
      </c>
      <c r="D12186" s="14" t="s">
        <v>29255</v>
      </c>
      <c r="E12186" s="13" t="s">
        <v>29256</v>
      </c>
      <c r="F12186" s="14" t="s">
        <v>29257</v>
      </c>
      <c r="G12186" s="14" t="s">
        <v>6772</v>
      </c>
      <c r="H12186" s="41" t="s">
        <v>6712</v>
      </c>
      <c r="I12186" s="42" t="s">
        <v>85</v>
      </c>
      <c r="J12186" s="28">
        <f t="shared" si="1"/>
        <v>28</v>
      </c>
      <c r="K12186" s="7" t="str">
        <f t="shared" si="2"/>
        <v>ENG30-13925752-nsituacija</v>
      </c>
      <c r="L12186" s="7" t="str">
        <f>ifna(VLOOKUP(K12186,'Лист1'!D:E,2,false))</f>
        <v/>
      </c>
      <c r="M12186" s="9"/>
      <c r="N12186" s="9"/>
      <c r="O12186" s="9"/>
      <c r="P12186" s="9"/>
      <c r="Q12186" s="9"/>
      <c r="R12186" s="9"/>
    </row>
    <row r="12187" ht="15.75" customHeight="1">
      <c r="A12187" s="14" t="s">
        <v>11</v>
      </c>
      <c r="B12187" s="14" t="s">
        <v>12</v>
      </c>
      <c r="C12187" s="40" t="s">
        <v>8260</v>
      </c>
      <c r="D12187" s="14" t="s">
        <v>29258</v>
      </c>
      <c r="E12187" s="13" t="s">
        <v>29259</v>
      </c>
      <c r="F12187" s="14" t="s">
        <v>29260</v>
      </c>
      <c r="G12187" s="14"/>
      <c r="H12187" s="41" t="s">
        <v>6712</v>
      </c>
      <c r="I12187" s="42" t="s">
        <v>85</v>
      </c>
      <c r="J12187" s="103">
        <f t="shared" si="1"/>
        <v>27</v>
      </c>
      <c r="K12187" s="7" t="str">
        <f t="shared" si="2"/>
        <v>ENG30-13926329-nizbor</v>
      </c>
      <c r="L12187" s="7" t="str">
        <f>ifna(VLOOKUP(K12187,'Лист1'!D:E,2,false))</f>
        <v/>
      </c>
      <c r="M12187" s="9"/>
      <c r="N12187" s="9"/>
      <c r="O12187" s="9"/>
      <c r="P12187" s="9"/>
      <c r="Q12187" s="9"/>
      <c r="R12187" s="9"/>
    </row>
    <row r="12188" ht="15.75" customHeight="1">
      <c r="A12188" s="14" t="s">
        <v>11</v>
      </c>
      <c r="B12188" s="14" t="s">
        <v>12</v>
      </c>
      <c r="C12188" s="40" t="s">
        <v>16507</v>
      </c>
      <c r="D12188" s="14" t="s">
        <v>29261</v>
      </c>
      <c r="E12188" s="13" t="s">
        <v>29262</v>
      </c>
      <c r="F12188" s="14" t="s">
        <v>29263</v>
      </c>
      <c r="G12188" s="14" t="s">
        <v>6772</v>
      </c>
      <c r="H12188" s="41" t="s">
        <v>6712</v>
      </c>
      <c r="I12188" s="42" t="s">
        <v>85</v>
      </c>
      <c r="J12188" s="44">
        <f t="shared" si="1"/>
        <v>18</v>
      </c>
      <c r="K12188" s="7" t="str">
        <f t="shared" si="2"/>
        <v>ENG30-13926786-nkoža</v>
      </c>
      <c r="L12188" s="7" t="str">
        <f>ifna(VLOOKUP(K12188,'Лист1'!D:E,2,false))</f>
        <v/>
      </c>
      <c r="M12188" s="9"/>
      <c r="N12188" s="9"/>
      <c r="O12188" s="9"/>
      <c r="P12188" s="9"/>
      <c r="Q12188" s="9"/>
      <c r="R12188" s="9"/>
    </row>
    <row r="12189" ht="15.75" customHeight="1">
      <c r="A12189" s="14" t="s">
        <v>11</v>
      </c>
      <c r="B12189" s="14" t="s">
        <v>12</v>
      </c>
      <c r="C12189" s="40" t="s">
        <v>7054</v>
      </c>
      <c r="D12189" s="14" t="s">
        <v>29261</v>
      </c>
      <c r="E12189" s="13" t="s">
        <v>29262</v>
      </c>
      <c r="F12189" s="14" t="s">
        <v>29263</v>
      </c>
      <c r="G12189" s="14" t="s">
        <v>6772</v>
      </c>
      <c r="H12189" s="41" t="s">
        <v>6712</v>
      </c>
      <c r="I12189" s="42" t="s">
        <v>85</v>
      </c>
      <c r="J12189" s="35">
        <f t="shared" si="1"/>
        <v>18</v>
      </c>
      <c r="K12189" s="7" t="str">
        <f t="shared" si="2"/>
        <v>ENG30-13926786-nmesto</v>
      </c>
      <c r="L12189" s="7" t="str">
        <f>ifna(VLOOKUP(K12189,'Лист1'!D:E,2,false))</f>
        <v/>
      </c>
      <c r="M12189" s="9"/>
      <c r="N12189" s="9"/>
      <c r="O12189" s="9"/>
      <c r="P12189" s="9"/>
      <c r="Q12189" s="9"/>
      <c r="R12189" s="9"/>
    </row>
    <row r="12190" ht="15.75" customHeight="1">
      <c r="A12190" s="14" t="s">
        <v>11</v>
      </c>
      <c r="B12190" s="14" t="s">
        <v>12</v>
      </c>
      <c r="C12190" s="40" t="s">
        <v>20928</v>
      </c>
      <c r="D12190" s="14" t="s">
        <v>29264</v>
      </c>
      <c r="E12190" s="13" t="s">
        <v>29265</v>
      </c>
      <c r="F12190" s="14" t="s">
        <v>20928</v>
      </c>
      <c r="G12190" s="14" t="s">
        <v>6772</v>
      </c>
      <c r="H12190" s="41" t="s">
        <v>6712</v>
      </c>
      <c r="I12190" s="42" t="s">
        <v>85</v>
      </c>
      <c r="J12190" s="22">
        <f t="shared" si="1"/>
        <v>61</v>
      </c>
      <c r="K12190" s="7" t="str">
        <f t="shared" si="2"/>
        <v>ENG30-13928388-nveza</v>
      </c>
      <c r="L12190" s="7" t="str">
        <f>ifna(VLOOKUP(K12190,'Лист1'!D:E,2,false))</f>
        <v/>
      </c>
      <c r="M12190" s="9"/>
      <c r="N12190" s="9"/>
      <c r="O12190" s="9"/>
      <c r="P12190" s="9"/>
      <c r="Q12190" s="9"/>
      <c r="R12190" s="9"/>
    </row>
    <row r="12191" ht="15.75" customHeight="1">
      <c r="A12191" s="14" t="s">
        <v>11</v>
      </c>
      <c r="B12191" s="14" t="s">
        <v>12</v>
      </c>
      <c r="C12191" s="40" t="s">
        <v>7113</v>
      </c>
      <c r="D12191" s="14" t="s">
        <v>29266</v>
      </c>
      <c r="E12191" s="13" t="s">
        <v>29267</v>
      </c>
      <c r="F12191" s="14" t="s">
        <v>29268</v>
      </c>
      <c r="G12191" s="14" t="s">
        <v>6772</v>
      </c>
      <c r="H12191" s="41" t="s">
        <v>6712</v>
      </c>
      <c r="I12191" s="42" t="s">
        <v>85</v>
      </c>
      <c r="J12191" s="53">
        <f t="shared" si="1"/>
        <v>68</v>
      </c>
      <c r="K12191" s="7" t="str">
        <f t="shared" si="2"/>
        <v>ENG30-13928668-nodnos</v>
      </c>
      <c r="L12191" s="7" t="str">
        <f>ifna(VLOOKUP(K12191,'Лист1'!D:E,2,false))</f>
        <v/>
      </c>
      <c r="M12191" s="9"/>
      <c r="N12191" s="9"/>
      <c r="O12191" s="9"/>
      <c r="P12191" s="9"/>
      <c r="Q12191" s="9"/>
      <c r="R12191" s="9"/>
    </row>
    <row r="12192" ht="15.75" customHeight="1">
      <c r="A12192" s="14" t="s">
        <v>11</v>
      </c>
      <c r="B12192" s="14" t="s">
        <v>12</v>
      </c>
      <c r="C12192" s="40" t="s">
        <v>20928</v>
      </c>
      <c r="D12192" s="14" t="s">
        <v>29266</v>
      </c>
      <c r="E12192" s="13" t="s">
        <v>29267</v>
      </c>
      <c r="F12192" s="14" t="s">
        <v>29268</v>
      </c>
      <c r="G12192" s="14" t="s">
        <v>6772</v>
      </c>
      <c r="H12192" s="41" t="s">
        <v>6712</v>
      </c>
      <c r="I12192" s="42" t="s">
        <v>85</v>
      </c>
      <c r="J12192" s="78">
        <f t="shared" si="1"/>
        <v>68</v>
      </c>
      <c r="K12192" s="7" t="str">
        <f t="shared" si="2"/>
        <v>ENG30-13928668-nveza</v>
      </c>
      <c r="L12192" s="7" t="str">
        <f>ifna(VLOOKUP(K12192,'Лист1'!D:E,2,false))</f>
        <v/>
      </c>
      <c r="M12192" s="9"/>
      <c r="N12192" s="9"/>
      <c r="O12192" s="9"/>
      <c r="P12192" s="9"/>
      <c r="Q12192" s="9"/>
      <c r="R12192" s="9"/>
    </row>
    <row r="12193" ht="15.75" customHeight="1">
      <c r="A12193" s="14" t="s">
        <v>11</v>
      </c>
      <c r="B12193" s="14" t="s">
        <v>12</v>
      </c>
      <c r="C12193" s="40" t="s">
        <v>12122</v>
      </c>
      <c r="D12193" s="14" t="s">
        <v>29269</v>
      </c>
      <c r="E12193" s="13" t="s">
        <v>29270</v>
      </c>
      <c r="F12193" s="14" t="s">
        <v>12122</v>
      </c>
      <c r="G12193" s="14" t="s">
        <v>6960</v>
      </c>
      <c r="H12193" s="41" t="s">
        <v>6712</v>
      </c>
      <c r="I12193" s="42" t="s">
        <v>85</v>
      </c>
      <c r="J12193" s="61">
        <f t="shared" si="1"/>
        <v>108</v>
      </c>
      <c r="K12193" s="7" t="str">
        <f t="shared" si="2"/>
        <v>ENG30-13929037-nračun</v>
      </c>
      <c r="L12193" s="7" t="str">
        <f>ifna(VLOOKUP(K12193,'Лист1'!D:E,2,false))</f>
        <v/>
      </c>
      <c r="M12193" s="9"/>
      <c r="N12193" s="9"/>
      <c r="O12193" s="9"/>
      <c r="P12193" s="9"/>
      <c r="Q12193" s="9"/>
      <c r="R12193" s="9"/>
    </row>
    <row r="12194" ht="15.75" customHeight="1">
      <c r="A12194" s="14" t="s">
        <v>11</v>
      </c>
      <c r="B12194" s="14" t="s">
        <v>12</v>
      </c>
      <c r="C12194" s="40" t="s">
        <v>24825</v>
      </c>
      <c r="D12194" s="14" t="s">
        <v>29271</v>
      </c>
      <c r="E12194" s="13" t="s">
        <v>29272</v>
      </c>
      <c r="F12194" s="14" t="s">
        <v>24825</v>
      </c>
      <c r="G12194" s="14" t="s">
        <v>6960</v>
      </c>
      <c r="H12194" s="41" t="s">
        <v>6712</v>
      </c>
      <c r="I12194" s="42" t="s">
        <v>85</v>
      </c>
      <c r="J12194" s="22">
        <f t="shared" si="1"/>
        <v>28</v>
      </c>
      <c r="K12194" s="7" t="str">
        <f t="shared" si="2"/>
        <v>ENG30-13930385-nsavez</v>
      </c>
      <c r="L12194" s="7" t="str">
        <f>ifna(VLOOKUP(K12194,'Лист1'!D:E,2,false))</f>
        <v/>
      </c>
      <c r="M12194" s="9"/>
      <c r="N12194" s="9"/>
      <c r="O12194" s="9"/>
      <c r="P12194" s="9"/>
      <c r="Q12194" s="9"/>
      <c r="R12194" s="9"/>
    </row>
    <row r="12195" ht="15.75" customHeight="1">
      <c r="A12195" s="14" t="s">
        <v>11</v>
      </c>
      <c r="B12195" s="14" t="s">
        <v>12</v>
      </c>
      <c r="C12195" s="40" t="s">
        <v>22136</v>
      </c>
      <c r="D12195" s="14" t="s">
        <v>29273</v>
      </c>
      <c r="E12195" s="13" t="s">
        <v>29274</v>
      </c>
      <c r="F12195" s="14" t="s">
        <v>22136</v>
      </c>
      <c r="G12195" s="14" t="s">
        <v>6772</v>
      </c>
      <c r="H12195" s="41" t="s">
        <v>6712</v>
      </c>
      <c r="I12195" s="42" t="s">
        <v>85</v>
      </c>
      <c r="J12195" s="25">
        <f t="shared" si="1"/>
        <v>31</v>
      </c>
      <c r="K12195" s="7" t="str">
        <f t="shared" si="2"/>
        <v>ENG30-13931145-nprijateljstvo</v>
      </c>
      <c r="L12195" s="7" t="str">
        <f>ifna(VLOOKUP(K12195,'Лист1'!D:E,2,false))</f>
        <v/>
      </c>
      <c r="M12195" s="9"/>
      <c r="N12195" s="9"/>
      <c r="O12195" s="9"/>
      <c r="P12195" s="9"/>
      <c r="Q12195" s="9"/>
      <c r="R12195" s="9"/>
    </row>
    <row r="12196" ht="15.75" customHeight="1">
      <c r="A12196" s="14" t="s">
        <v>11</v>
      </c>
      <c r="B12196" s="14" t="s">
        <v>12</v>
      </c>
      <c r="C12196" s="40" t="s">
        <v>20928</v>
      </c>
      <c r="D12196" s="14" t="s">
        <v>29275</v>
      </c>
      <c r="E12196" s="13" t="s">
        <v>29276</v>
      </c>
      <c r="F12196" s="14" t="s">
        <v>29277</v>
      </c>
      <c r="G12196" s="14" t="s">
        <v>6772</v>
      </c>
      <c r="H12196" s="41" t="s">
        <v>6712</v>
      </c>
      <c r="I12196" s="42" t="s">
        <v>85</v>
      </c>
      <c r="J12196" s="25">
        <f t="shared" si="1"/>
        <v>29</v>
      </c>
      <c r="K12196" s="7" t="str">
        <f t="shared" si="2"/>
        <v>ENG30-13931436-nveza</v>
      </c>
      <c r="L12196" s="7" t="str">
        <f>ifna(VLOOKUP(K12196,'Лист1'!D:E,2,false))</f>
        <v/>
      </c>
      <c r="M12196" s="9"/>
      <c r="N12196" s="9"/>
      <c r="O12196" s="9"/>
      <c r="P12196" s="9"/>
      <c r="Q12196" s="9"/>
      <c r="R12196" s="9"/>
    </row>
    <row r="12197" ht="15.75" customHeight="1">
      <c r="A12197" s="14" t="s">
        <v>11</v>
      </c>
      <c r="B12197" s="14" t="s">
        <v>12</v>
      </c>
      <c r="C12197" s="40" t="s">
        <v>26544</v>
      </c>
      <c r="D12197" s="14" t="s">
        <v>29278</v>
      </c>
      <c r="E12197" s="13" t="s">
        <v>29279</v>
      </c>
      <c r="F12197" s="14" t="s">
        <v>26544</v>
      </c>
      <c r="G12197" s="14" t="s">
        <v>6772</v>
      </c>
      <c r="H12197" s="41" t="s">
        <v>6712</v>
      </c>
      <c r="I12197" s="42" t="s">
        <v>85</v>
      </c>
      <c r="J12197" s="28">
        <f t="shared" si="1"/>
        <v>18</v>
      </c>
      <c r="K12197" s="7" t="str">
        <f t="shared" si="2"/>
        <v>ENG30-13931627-nčlanstvo</v>
      </c>
      <c r="L12197" s="7" t="str">
        <f>ifna(VLOOKUP(K12197,'Лист1'!D:E,2,false))</f>
        <v/>
      </c>
      <c r="M12197" s="9"/>
      <c r="N12197" s="9"/>
      <c r="O12197" s="9"/>
      <c r="P12197" s="9"/>
      <c r="Q12197" s="9"/>
      <c r="R12197" s="9"/>
    </row>
    <row r="12198" ht="15.75" customHeight="1">
      <c r="A12198" s="14" t="s">
        <v>11</v>
      </c>
      <c r="B12198" s="14" t="s">
        <v>12</v>
      </c>
      <c r="C12198" s="40" t="s">
        <v>23083</v>
      </c>
      <c r="D12198" s="14" t="s">
        <v>29280</v>
      </c>
      <c r="E12198" s="13" t="s">
        <v>29281</v>
      </c>
      <c r="F12198" s="14" t="s">
        <v>23083</v>
      </c>
      <c r="G12198" s="14" t="s">
        <v>6772</v>
      </c>
      <c r="H12198" s="41" t="s">
        <v>6712</v>
      </c>
      <c r="I12198" s="42" t="s">
        <v>85</v>
      </c>
      <c r="J12198" s="47">
        <f t="shared" si="1"/>
        <v>76</v>
      </c>
      <c r="K12198" s="7" t="str">
        <f t="shared" si="2"/>
        <v>ENG30-13932045-nutopija</v>
      </c>
      <c r="L12198" s="7" t="str">
        <f>ifna(VLOOKUP(K12198,'Лист1'!D:E,2,false))</f>
        <v/>
      </c>
      <c r="M12198" s="9"/>
      <c r="N12198" s="9"/>
      <c r="O12198" s="9"/>
      <c r="P12198" s="9"/>
      <c r="Q12198" s="9"/>
      <c r="R12198" s="9"/>
    </row>
    <row r="12199" ht="15.75" customHeight="1">
      <c r="A12199" s="14" t="s">
        <v>11</v>
      </c>
      <c r="B12199" s="14" t="s">
        <v>12</v>
      </c>
      <c r="C12199" s="40" t="s">
        <v>25551</v>
      </c>
      <c r="D12199" s="14" t="s">
        <v>29282</v>
      </c>
      <c r="E12199" s="13" t="s">
        <v>29283</v>
      </c>
      <c r="F12199" s="14" t="s">
        <v>25551</v>
      </c>
      <c r="G12199" s="14" t="s">
        <v>6960</v>
      </c>
      <c r="H12199" s="41" t="s">
        <v>6712</v>
      </c>
      <c r="I12199" s="42" t="s">
        <v>85</v>
      </c>
      <c r="J12199" s="45">
        <f t="shared" si="1"/>
        <v>51</v>
      </c>
      <c r="K12199" s="7" t="str">
        <f t="shared" si="2"/>
        <v>ENG30-13933560-nkriza</v>
      </c>
      <c r="L12199" s="7" t="str">
        <f>ifna(VLOOKUP(K12199,'Лист1'!D:E,2,false))</f>
        <v/>
      </c>
      <c r="M12199" s="9"/>
      <c r="N12199" s="9"/>
      <c r="O12199" s="9"/>
      <c r="P12199" s="9"/>
      <c r="Q12199" s="9"/>
      <c r="R12199" s="9"/>
    </row>
    <row r="12200" ht="15.75" customHeight="1">
      <c r="A12200" s="14" t="s">
        <v>11</v>
      </c>
      <c r="B12200" s="14" t="s">
        <v>12</v>
      </c>
      <c r="C12200" s="40" t="s">
        <v>26734</v>
      </c>
      <c r="D12200" s="14" t="s">
        <v>29284</v>
      </c>
      <c r="E12200" s="13" t="s">
        <v>29285</v>
      </c>
      <c r="F12200" s="14" t="s">
        <v>29286</v>
      </c>
      <c r="G12200" s="14" t="s">
        <v>6772</v>
      </c>
      <c r="H12200" s="41" t="s">
        <v>6712</v>
      </c>
      <c r="I12200" s="42" t="s">
        <v>85</v>
      </c>
      <c r="J12200" s="61">
        <f t="shared" si="1"/>
        <v>40</v>
      </c>
      <c r="K12200" s="7" t="str">
        <f t="shared" si="2"/>
        <v>ENG30-13934596-nokolina</v>
      </c>
      <c r="L12200" s="7" t="str">
        <f>ifna(VLOOKUP(K12200,'Лист1'!D:E,2,false))</f>
        <v/>
      </c>
      <c r="M12200" s="9"/>
      <c r="N12200" s="9"/>
      <c r="O12200" s="9"/>
      <c r="P12200" s="9"/>
      <c r="Q12200" s="9"/>
      <c r="R12200" s="9"/>
    </row>
    <row r="12201" ht="15.75" customHeight="1">
      <c r="A12201" s="14" t="s">
        <v>11</v>
      </c>
      <c r="B12201" s="14" t="s">
        <v>12</v>
      </c>
      <c r="C12201" s="40" t="s">
        <v>29287</v>
      </c>
      <c r="D12201" s="14" t="s">
        <v>29288</v>
      </c>
      <c r="E12201" s="13" t="s">
        <v>29289</v>
      </c>
      <c r="F12201" s="14" t="s">
        <v>29290</v>
      </c>
      <c r="G12201" s="14"/>
      <c r="H12201" s="41" t="s">
        <v>6712</v>
      </c>
      <c r="I12201" s="42" t="s">
        <v>85</v>
      </c>
      <c r="J12201" s="38">
        <f t="shared" si="1"/>
        <v>64</v>
      </c>
      <c r="K12201" s="7" t="str">
        <f t="shared" si="2"/>
        <v>ENG30-13934900-nekvilibrijum</v>
      </c>
      <c r="L12201" s="7" t="str">
        <f>ifna(VLOOKUP(K12201,'Лист1'!D:E,2,false))</f>
        <v/>
      </c>
      <c r="M12201" s="9"/>
      <c r="N12201" s="9"/>
      <c r="O12201" s="9"/>
      <c r="P12201" s="9"/>
      <c r="Q12201" s="9"/>
      <c r="R12201" s="9"/>
    </row>
    <row r="12202" ht="15.75" customHeight="1">
      <c r="A12202" s="14" t="s">
        <v>11</v>
      </c>
      <c r="B12202" s="14" t="s">
        <v>12</v>
      </c>
      <c r="C12202" s="40" t="s">
        <v>29194</v>
      </c>
      <c r="D12202" s="14" t="s">
        <v>29288</v>
      </c>
      <c r="E12202" s="13" t="s">
        <v>29289</v>
      </c>
      <c r="F12202" s="14" t="s">
        <v>29290</v>
      </c>
      <c r="G12202" s="14"/>
      <c r="H12202" s="41" t="s">
        <v>6712</v>
      </c>
      <c r="I12202" s="42" t="s">
        <v>85</v>
      </c>
      <c r="J12202" s="50">
        <f t="shared" si="1"/>
        <v>64</v>
      </c>
      <c r="K12202" s="7" t="str">
        <f t="shared" si="2"/>
        <v>ENG30-13934900-nravnoteža</v>
      </c>
      <c r="L12202" s="7" t="str">
        <f>ifna(VLOOKUP(K12202,'Лист1'!D:E,2,false))</f>
        <v/>
      </c>
      <c r="M12202" s="9"/>
      <c r="N12202" s="9"/>
      <c r="O12202" s="9"/>
      <c r="P12202" s="9"/>
      <c r="Q12202" s="9"/>
      <c r="R12202" s="9"/>
    </row>
    <row r="12203" ht="15.75" customHeight="1">
      <c r="A12203" s="14" t="s">
        <v>11</v>
      </c>
      <c r="B12203" s="14" t="s">
        <v>12</v>
      </c>
      <c r="C12203" s="40" t="s">
        <v>21509</v>
      </c>
      <c r="D12203" s="14" t="s">
        <v>29291</v>
      </c>
      <c r="E12203" s="13" t="s">
        <v>29292</v>
      </c>
      <c r="F12203" s="14" t="s">
        <v>29293</v>
      </c>
      <c r="G12203" s="14" t="s">
        <v>6772</v>
      </c>
      <c r="H12203" s="41" t="s">
        <v>6712</v>
      </c>
      <c r="I12203" s="42" t="s">
        <v>85</v>
      </c>
      <c r="J12203" s="52">
        <f t="shared" si="1"/>
        <v>46</v>
      </c>
      <c r="K12203" s="7" t="str">
        <f t="shared" si="2"/>
        <v>ENG30-13937075-nscena</v>
      </c>
      <c r="L12203" s="7" t="str">
        <f>ifna(VLOOKUP(K12203,'Лист1'!D:E,2,false))</f>
        <v/>
      </c>
      <c r="M12203" s="9"/>
      <c r="N12203" s="9"/>
      <c r="O12203" s="9"/>
      <c r="P12203" s="9"/>
      <c r="Q12203" s="9"/>
      <c r="R12203" s="9"/>
    </row>
    <row r="12204" ht="15.75" customHeight="1">
      <c r="A12204" s="14" t="s">
        <v>11</v>
      </c>
      <c r="B12204" s="14" t="s">
        <v>12</v>
      </c>
      <c r="C12204" s="40" t="s">
        <v>21143</v>
      </c>
      <c r="D12204" s="14" t="s">
        <v>29291</v>
      </c>
      <c r="E12204" s="13" t="s">
        <v>29292</v>
      </c>
      <c r="F12204" s="14" t="s">
        <v>29293</v>
      </c>
      <c r="G12204" s="14" t="s">
        <v>6772</v>
      </c>
      <c r="H12204" s="41" t="s">
        <v>6712</v>
      </c>
      <c r="I12204" s="42" t="s">
        <v>85</v>
      </c>
      <c r="J12204" s="44">
        <f t="shared" si="1"/>
        <v>46</v>
      </c>
      <c r="K12204" s="7" t="str">
        <f t="shared" si="2"/>
        <v>ENG30-13937075-nslika</v>
      </c>
      <c r="L12204" s="7" t="str">
        <f>ifna(VLOOKUP(K12204,'Лист1'!D:E,2,false))</f>
        <v/>
      </c>
      <c r="M12204" s="9"/>
      <c r="N12204" s="9"/>
      <c r="O12204" s="9"/>
      <c r="P12204" s="9"/>
      <c r="Q12204" s="9"/>
      <c r="R12204" s="9"/>
    </row>
    <row r="12205" ht="15.75" customHeight="1">
      <c r="A12205" s="14" t="s">
        <v>11</v>
      </c>
      <c r="B12205" s="14" t="s">
        <v>12</v>
      </c>
      <c r="C12205" s="40" t="s">
        <v>21345</v>
      </c>
      <c r="D12205" s="14" t="s">
        <v>29294</v>
      </c>
      <c r="E12205" s="13" t="s">
        <v>29295</v>
      </c>
      <c r="F12205" s="14" t="s">
        <v>29296</v>
      </c>
      <c r="G12205" s="14" t="s">
        <v>6772</v>
      </c>
      <c r="H12205" s="41" t="s">
        <v>6712</v>
      </c>
      <c r="I12205" s="42" t="s">
        <v>85</v>
      </c>
      <c r="J12205" s="43">
        <f t="shared" si="1"/>
        <v>55</v>
      </c>
      <c r="K12205" s="7" t="str">
        <f t="shared" si="2"/>
        <v>ENG30-13937284-ntamnica</v>
      </c>
      <c r="L12205" s="7" t="str">
        <f>ifna(VLOOKUP(K12205,'Лист1'!D:E,2,false))</f>
        <v/>
      </c>
      <c r="M12205" s="9"/>
      <c r="N12205" s="9"/>
      <c r="O12205" s="9"/>
      <c r="P12205" s="9"/>
      <c r="Q12205" s="9"/>
      <c r="R12205" s="9"/>
    </row>
    <row r="12206" ht="15.75" customHeight="1">
      <c r="A12206" s="14" t="s">
        <v>11</v>
      </c>
      <c r="B12206" s="14" t="s">
        <v>12</v>
      </c>
      <c r="C12206" s="40" t="s">
        <v>21349</v>
      </c>
      <c r="D12206" s="14" t="s">
        <v>29294</v>
      </c>
      <c r="E12206" s="13" t="s">
        <v>29295</v>
      </c>
      <c r="F12206" s="14" t="s">
        <v>29296</v>
      </c>
      <c r="G12206" s="14" t="s">
        <v>6772</v>
      </c>
      <c r="H12206" s="41" t="s">
        <v>6712</v>
      </c>
      <c r="I12206" s="42" t="s">
        <v>85</v>
      </c>
      <c r="J12206" s="61">
        <f t="shared" si="1"/>
        <v>55</v>
      </c>
      <c r="K12206" s="7" t="str">
        <f t="shared" si="2"/>
        <v>ENG30-13937284-nzatvor</v>
      </c>
      <c r="L12206" s="7" t="str">
        <f>ifna(VLOOKUP(K12206,'Лист1'!D:E,2,false))</f>
        <v/>
      </c>
      <c r="M12206" s="9"/>
      <c r="N12206" s="9"/>
      <c r="O12206" s="9"/>
      <c r="P12206" s="9"/>
      <c r="Q12206" s="9"/>
      <c r="R12206" s="9"/>
    </row>
    <row r="12207" ht="15.75" customHeight="1">
      <c r="A12207" s="14" t="s">
        <v>11</v>
      </c>
      <c r="B12207" s="14" t="s">
        <v>12</v>
      </c>
      <c r="C12207" s="40" t="s">
        <v>7153</v>
      </c>
      <c r="D12207" s="14" t="s">
        <v>29297</v>
      </c>
      <c r="E12207" s="13" t="s">
        <v>29298</v>
      </c>
      <c r="F12207" s="14" t="s">
        <v>7153</v>
      </c>
      <c r="G12207" s="14" t="s">
        <v>6772</v>
      </c>
      <c r="H12207" s="41" t="s">
        <v>6712</v>
      </c>
      <c r="I12207" s="42" t="s">
        <v>85</v>
      </c>
      <c r="J12207" s="38">
        <f t="shared" si="1"/>
        <v>21</v>
      </c>
      <c r="K12207" s="7" t="str">
        <f t="shared" si="2"/>
        <v>ENG30-13937727-nveličina</v>
      </c>
      <c r="L12207" s="7" t="str">
        <f>ifna(VLOOKUP(K12207,'Лист1'!D:E,2,false))</f>
        <v/>
      </c>
      <c r="M12207" s="9"/>
      <c r="N12207" s="9"/>
      <c r="O12207" s="9"/>
      <c r="P12207" s="9"/>
      <c r="Q12207" s="9"/>
      <c r="R12207" s="9"/>
    </row>
    <row r="12208" ht="15.75" customHeight="1">
      <c r="A12208" s="14" t="s">
        <v>11</v>
      </c>
      <c r="B12208" s="14" t="s">
        <v>12</v>
      </c>
      <c r="C12208" s="40" t="s">
        <v>25996</v>
      </c>
      <c r="D12208" s="14" t="s">
        <v>29299</v>
      </c>
      <c r="E12208" s="13" t="s">
        <v>29300</v>
      </c>
      <c r="F12208" s="14" t="s">
        <v>29301</v>
      </c>
      <c r="G12208" s="14" t="s">
        <v>6772</v>
      </c>
      <c r="H12208" s="41" t="s">
        <v>6712</v>
      </c>
      <c r="I12208" s="42" t="s">
        <v>85</v>
      </c>
      <c r="J12208" s="60">
        <f t="shared" si="1"/>
        <v>50</v>
      </c>
      <c r="K12208" s="7" t="str">
        <f t="shared" si="2"/>
        <v>ENG30-13939353-ndivljina</v>
      </c>
      <c r="L12208" s="7" t="str">
        <f>ifna(VLOOKUP(K12208,'Лист1'!D:E,2,false))</f>
        <v/>
      </c>
      <c r="M12208" s="9"/>
      <c r="N12208" s="9"/>
      <c r="O12208" s="9"/>
      <c r="P12208" s="9"/>
      <c r="Q12208" s="9"/>
      <c r="R12208" s="9"/>
    </row>
    <row r="12209" ht="15.75" customHeight="1">
      <c r="A12209" s="14" t="s">
        <v>11</v>
      </c>
      <c r="B12209" s="14" t="s">
        <v>12</v>
      </c>
      <c r="C12209" s="40" t="s">
        <v>8346</v>
      </c>
      <c r="D12209" s="14" t="s">
        <v>29302</v>
      </c>
      <c r="E12209" s="13" t="s">
        <v>29303</v>
      </c>
      <c r="F12209" s="14" t="s">
        <v>8346</v>
      </c>
      <c r="G12209" s="14" t="s">
        <v>6772</v>
      </c>
      <c r="H12209" s="41" t="s">
        <v>6712</v>
      </c>
      <c r="I12209" s="42" t="s">
        <v>85</v>
      </c>
      <c r="J12209" s="70">
        <f t="shared" si="1"/>
        <v>19</v>
      </c>
      <c r="K12209" s="7" t="str">
        <f t="shared" si="2"/>
        <v>ENG30-13939604-nnačin</v>
      </c>
      <c r="L12209" s="7" t="str">
        <f>ifna(VLOOKUP(K12209,'Лист1'!D:E,2,false))</f>
        <v/>
      </c>
      <c r="M12209" s="9"/>
      <c r="N12209" s="9"/>
      <c r="O12209" s="9"/>
      <c r="P12209" s="9"/>
      <c r="Q12209" s="9"/>
      <c r="R12209" s="9"/>
    </row>
    <row r="12210" ht="15.75" customHeight="1">
      <c r="A12210" s="14" t="s">
        <v>11</v>
      </c>
      <c r="B12210" s="14" t="s">
        <v>12</v>
      </c>
      <c r="C12210" s="40" t="s">
        <v>21174</v>
      </c>
      <c r="D12210" s="14" t="s">
        <v>29304</v>
      </c>
      <c r="E12210" s="13" t="s">
        <v>29305</v>
      </c>
      <c r="F12210" s="14" t="s">
        <v>29306</v>
      </c>
      <c r="G12210" s="14" t="s">
        <v>6772</v>
      </c>
      <c r="H12210" s="41" t="s">
        <v>6712</v>
      </c>
      <c r="I12210" s="42" t="s">
        <v>85</v>
      </c>
      <c r="J12210" s="50">
        <f t="shared" si="1"/>
        <v>85</v>
      </c>
      <c r="K12210" s="7" t="str">
        <f t="shared" si="2"/>
        <v>ENG30-13939892-nnivo</v>
      </c>
      <c r="L12210" s="7" t="str">
        <f>ifna(VLOOKUP(K12210,'Лист1'!D:E,2,false))</f>
        <v/>
      </c>
      <c r="M12210" s="9"/>
      <c r="N12210" s="9"/>
      <c r="O12210" s="9"/>
      <c r="P12210" s="9"/>
      <c r="Q12210" s="9"/>
      <c r="R12210" s="9"/>
    </row>
    <row r="12211" ht="15.75" customHeight="1">
      <c r="A12211" s="14" t="s">
        <v>11</v>
      </c>
      <c r="B12211" s="14" t="s">
        <v>12</v>
      </c>
      <c r="C12211" s="40" t="s">
        <v>22615</v>
      </c>
      <c r="D12211" s="14" t="s">
        <v>29304</v>
      </c>
      <c r="E12211" s="13" t="s">
        <v>29305</v>
      </c>
      <c r="F12211" s="14" t="s">
        <v>29306</v>
      </c>
      <c r="G12211" s="14" t="s">
        <v>6772</v>
      </c>
      <c r="H12211" s="41" t="s">
        <v>6712</v>
      </c>
      <c r="I12211" s="42" t="s">
        <v>85</v>
      </c>
      <c r="J12211" s="77">
        <f t="shared" si="1"/>
        <v>85</v>
      </c>
      <c r="K12211" s="7" t="str">
        <f t="shared" si="2"/>
        <v>ENG30-13939892-nstepen</v>
      </c>
      <c r="L12211" s="7" t="str">
        <f>ifna(VLOOKUP(K12211,'Лист1'!D:E,2,false))</f>
        <v/>
      </c>
      <c r="M12211" s="9"/>
      <c r="N12211" s="9"/>
      <c r="O12211" s="9"/>
      <c r="P12211" s="9"/>
      <c r="Q12211" s="9"/>
      <c r="R12211" s="9"/>
    </row>
    <row r="12212" ht="15.75" customHeight="1">
      <c r="A12212" s="14" t="s">
        <v>11</v>
      </c>
      <c r="B12212" s="14" t="s">
        <v>12</v>
      </c>
      <c r="C12212" s="40" t="s">
        <v>24245</v>
      </c>
      <c r="D12212" s="14" t="s">
        <v>29307</v>
      </c>
      <c r="E12212" s="13" t="s">
        <v>29308</v>
      </c>
      <c r="F12212" s="14" t="s">
        <v>29309</v>
      </c>
      <c r="G12212" s="14" t="s">
        <v>6772</v>
      </c>
      <c r="H12212" s="41" t="s">
        <v>6712</v>
      </c>
      <c r="I12212" s="42" t="s">
        <v>85</v>
      </c>
      <c r="J12212" s="50">
        <f t="shared" si="1"/>
        <v>31</v>
      </c>
      <c r="K12212" s="7" t="str">
        <f t="shared" si="2"/>
        <v>ENG30-13940456-nkulminacija</v>
      </c>
      <c r="L12212" s="7" t="str">
        <f>ifna(VLOOKUP(K12212,'Лист1'!D:E,2,false))</f>
        <v/>
      </c>
      <c r="M12212" s="9"/>
      <c r="N12212" s="9"/>
      <c r="O12212" s="9"/>
      <c r="P12212" s="9"/>
      <c r="Q12212" s="9"/>
      <c r="R12212" s="9"/>
    </row>
    <row r="12213" ht="15.75" customHeight="1">
      <c r="A12213" s="14" t="s">
        <v>11</v>
      </c>
      <c r="B12213" s="14" t="s">
        <v>12</v>
      </c>
      <c r="C12213" s="40" t="s">
        <v>24894</v>
      </c>
      <c r="D12213" s="14" t="s">
        <v>29307</v>
      </c>
      <c r="E12213" s="13" t="s">
        <v>29308</v>
      </c>
      <c r="F12213" s="14" t="s">
        <v>29309</v>
      </c>
      <c r="G12213" s="14" t="s">
        <v>6772</v>
      </c>
      <c r="H12213" s="41" t="s">
        <v>6712</v>
      </c>
      <c r="I12213" s="42" t="s">
        <v>85</v>
      </c>
      <c r="J12213" s="47">
        <f t="shared" si="1"/>
        <v>31</v>
      </c>
      <c r="K12213" s="7" t="str">
        <f t="shared" si="2"/>
        <v>ENG30-13940456-nvrh</v>
      </c>
      <c r="L12213" s="7" t="str">
        <f>ifna(VLOOKUP(K12213,'Лист1'!D:E,2,false))</f>
        <v/>
      </c>
      <c r="M12213" s="9"/>
      <c r="N12213" s="9"/>
      <c r="O12213" s="9"/>
      <c r="P12213" s="9"/>
      <c r="Q12213" s="9"/>
      <c r="R12213" s="9"/>
    </row>
    <row r="12214" ht="15.75" customHeight="1">
      <c r="A12214" s="14" t="s">
        <v>11</v>
      </c>
      <c r="B12214" s="14" t="s">
        <v>12</v>
      </c>
      <c r="C12214" s="40" t="s">
        <v>29310</v>
      </c>
      <c r="D12214" s="14" t="s">
        <v>29307</v>
      </c>
      <c r="E12214" s="13" t="s">
        <v>29308</v>
      </c>
      <c r="F12214" s="14" t="s">
        <v>29309</v>
      </c>
      <c r="G12214" s="14" t="s">
        <v>6772</v>
      </c>
      <c r="H12214" s="41" t="s">
        <v>6712</v>
      </c>
      <c r="I12214" s="42" t="s">
        <v>85</v>
      </c>
      <c r="J12214" s="38">
        <f t="shared" si="1"/>
        <v>31</v>
      </c>
      <c r="K12214" s="7" t="str">
        <f t="shared" si="2"/>
        <v>ENG30-13940456-nvrhunac</v>
      </c>
      <c r="L12214" s="7" t="str">
        <f>ifna(VLOOKUP(K12214,'Лист1'!D:E,2,false))</f>
        <v/>
      </c>
      <c r="M12214" s="9"/>
      <c r="N12214" s="9"/>
      <c r="O12214" s="9"/>
      <c r="P12214" s="9"/>
      <c r="Q12214" s="9"/>
      <c r="R12214" s="9"/>
    </row>
    <row r="12215" ht="15.75" customHeight="1">
      <c r="A12215" s="14" t="s">
        <v>11</v>
      </c>
      <c r="B12215" s="14" t="s">
        <v>12</v>
      </c>
      <c r="C12215" s="40" t="s">
        <v>7149</v>
      </c>
      <c r="D12215" s="14" t="s">
        <v>29311</v>
      </c>
      <c r="E12215" s="13" t="s">
        <v>29312</v>
      </c>
      <c r="F12215" s="14" t="s">
        <v>29313</v>
      </c>
      <c r="G12215" s="14" t="s">
        <v>6772</v>
      </c>
      <c r="H12215" s="41" t="s">
        <v>6712</v>
      </c>
      <c r="I12215" s="42" t="s">
        <v>85</v>
      </c>
      <c r="J12215" s="61">
        <f t="shared" si="1"/>
        <v>39</v>
      </c>
      <c r="K12215" s="7" t="str">
        <f t="shared" si="2"/>
        <v>ENG30-13941125-nmera</v>
      </c>
      <c r="L12215" s="7" t="str">
        <f>ifna(VLOOKUP(K12215,'Лист1'!D:E,2,false))</f>
        <v/>
      </c>
      <c r="M12215" s="9"/>
      <c r="N12215" s="9"/>
      <c r="O12215" s="9"/>
      <c r="P12215" s="9"/>
      <c r="Q12215" s="9"/>
      <c r="R12215" s="9"/>
    </row>
    <row r="12216" ht="15.75" customHeight="1">
      <c r="A12216" s="14" t="s">
        <v>11</v>
      </c>
      <c r="B12216" s="14" t="s">
        <v>12</v>
      </c>
      <c r="C12216" s="40" t="s">
        <v>29314</v>
      </c>
      <c r="D12216" s="14" t="s">
        <v>29315</v>
      </c>
      <c r="E12216" s="13" t="s">
        <v>29316</v>
      </c>
      <c r="F12216" s="14" t="s">
        <v>29314</v>
      </c>
      <c r="G12216" s="14" t="s">
        <v>6772</v>
      </c>
      <c r="H12216" s="41" t="s">
        <v>6712</v>
      </c>
      <c r="I12216" s="42" t="s">
        <v>85</v>
      </c>
      <c r="J12216" s="22">
        <f t="shared" si="1"/>
        <v>28</v>
      </c>
      <c r="K12216" s="7" t="str">
        <f t="shared" si="2"/>
        <v>ENG30-13941806-nravan</v>
      </c>
      <c r="L12216" s="7" t="str">
        <f>ifna(VLOOKUP(K12216,'Лист1'!D:E,2,false))</f>
        <v/>
      </c>
      <c r="M12216" s="9"/>
      <c r="N12216" s="9"/>
      <c r="O12216" s="9"/>
      <c r="P12216" s="9"/>
      <c r="Q12216" s="9"/>
      <c r="R12216" s="9"/>
    </row>
    <row r="12217" ht="15.75" customHeight="1">
      <c r="A12217" s="14" t="s">
        <v>11</v>
      </c>
      <c r="B12217" s="14" t="s">
        <v>12</v>
      </c>
      <c r="C12217" s="40" t="s">
        <v>26877</v>
      </c>
      <c r="D12217" s="14" t="s">
        <v>29317</v>
      </c>
      <c r="E12217" s="13" t="s">
        <v>29318</v>
      </c>
      <c r="F12217" s="14" t="s">
        <v>29319</v>
      </c>
      <c r="G12217" s="14" t="s">
        <v>6772</v>
      </c>
      <c r="H12217" s="41" t="s">
        <v>6712</v>
      </c>
      <c r="I12217" s="42" t="s">
        <v>85</v>
      </c>
      <c r="J12217" s="48">
        <f t="shared" si="1"/>
        <v>57</v>
      </c>
      <c r="K12217" s="7" t="str">
        <f t="shared" si="2"/>
        <v>ENG30-13942875-nsituacija</v>
      </c>
      <c r="L12217" s="7" t="str">
        <f>ifna(VLOOKUP(K12217,'Лист1'!D:E,2,false))</f>
        <v/>
      </c>
      <c r="M12217" s="9"/>
      <c r="N12217" s="9"/>
      <c r="O12217" s="9"/>
      <c r="P12217" s="9"/>
      <c r="Q12217" s="9"/>
      <c r="R12217" s="9"/>
    </row>
    <row r="12218" ht="15.75" customHeight="1">
      <c r="A12218" s="14" t="s">
        <v>11</v>
      </c>
      <c r="B12218" s="14" t="s">
        <v>12</v>
      </c>
      <c r="C12218" s="40" t="s">
        <v>24653</v>
      </c>
      <c r="D12218" s="14" t="s">
        <v>29320</v>
      </c>
      <c r="E12218" s="13" t="s">
        <v>29321</v>
      </c>
      <c r="F12218" s="14" t="s">
        <v>24653</v>
      </c>
      <c r="G12218" s="14" t="s">
        <v>6772</v>
      </c>
      <c r="H12218" s="41" t="s">
        <v>6712</v>
      </c>
      <c r="I12218" s="42" t="s">
        <v>85</v>
      </c>
      <c r="J12218" s="124">
        <f t="shared" si="1"/>
        <v>23</v>
      </c>
      <c r="K12218" s="7" t="str">
        <f t="shared" si="2"/>
        <v>ENG30-13943400-nslučaj</v>
      </c>
      <c r="L12218" s="7" t="str">
        <f>ifna(VLOOKUP(K12218,'Лист1'!D:E,2,false))</f>
        <v/>
      </c>
      <c r="M12218" s="9"/>
      <c r="N12218" s="9"/>
      <c r="O12218" s="9"/>
      <c r="P12218" s="9"/>
      <c r="Q12218" s="9"/>
      <c r="R12218" s="9"/>
    </row>
    <row r="12219" ht="15.75" customHeight="1">
      <c r="A12219" s="14" t="s">
        <v>11</v>
      </c>
      <c r="B12219" s="14" t="s">
        <v>12</v>
      </c>
      <c r="C12219" s="40" t="s">
        <v>6801</v>
      </c>
      <c r="D12219" s="14" t="s">
        <v>29322</v>
      </c>
      <c r="E12219" s="13" t="s">
        <v>29323</v>
      </c>
      <c r="F12219" s="14" t="s">
        <v>6801</v>
      </c>
      <c r="G12219" s="14" t="s">
        <v>6772</v>
      </c>
      <c r="H12219" s="41" t="s">
        <v>6712</v>
      </c>
      <c r="I12219" s="42" t="s">
        <v>85</v>
      </c>
      <c r="J12219" s="22">
        <f t="shared" si="1"/>
        <v>21</v>
      </c>
      <c r="K12219" s="7" t="str">
        <f t="shared" si="2"/>
        <v>ENG30-13943968-nstvar</v>
      </c>
      <c r="L12219" s="7" t="str">
        <f>ifna(VLOOKUP(K12219,'Лист1'!D:E,2,false))</f>
        <v/>
      </c>
      <c r="M12219" s="9"/>
      <c r="N12219" s="9"/>
      <c r="O12219" s="9"/>
      <c r="P12219" s="9"/>
      <c r="Q12219" s="9"/>
      <c r="R12219" s="9"/>
    </row>
    <row r="12220" ht="15.75" customHeight="1">
      <c r="A12220" s="14" t="s">
        <v>11</v>
      </c>
      <c r="B12220" s="14" t="s">
        <v>12</v>
      </c>
      <c r="C12220" s="40" t="s">
        <v>11247</v>
      </c>
      <c r="D12220" s="14" t="s">
        <v>29324</v>
      </c>
      <c r="E12220" s="13" t="s">
        <v>29325</v>
      </c>
      <c r="F12220" s="14" t="s">
        <v>29326</v>
      </c>
      <c r="G12220" s="14" t="s">
        <v>8285</v>
      </c>
      <c r="H12220" s="41" t="s">
        <v>6712</v>
      </c>
      <c r="I12220" s="42" t="s">
        <v>85</v>
      </c>
      <c r="J12220" s="48">
        <f t="shared" si="1"/>
        <v>83</v>
      </c>
      <c r="K12220" s="7" t="str">
        <f t="shared" si="2"/>
        <v>ENG30-13945102-ndužnost</v>
      </c>
      <c r="L12220" s="7" t="str">
        <f>ifna(VLOOKUP(K12220,'Лист1'!D:E,2,false))</f>
        <v/>
      </c>
      <c r="M12220" s="9"/>
      <c r="N12220" s="9"/>
      <c r="O12220" s="9"/>
      <c r="P12220" s="9"/>
      <c r="Q12220" s="9"/>
      <c r="R12220" s="9"/>
    </row>
    <row r="12221" ht="15.75" customHeight="1">
      <c r="A12221" s="14" t="s">
        <v>11</v>
      </c>
      <c r="B12221" s="14" t="s">
        <v>12</v>
      </c>
      <c r="C12221" s="40" t="s">
        <v>21501</v>
      </c>
      <c r="D12221" s="14" t="s">
        <v>29324</v>
      </c>
      <c r="E12221" s="13" t="s">
        <v>29325</v>
      </c>
      <c r="F12221" s="14" t="s">
        <v>29326</v>
      </c>
      <c r="G12221" s="14" t="s">
        <v>8285</v>
      </c>
      <c r="H12221" s="41" t="s">
        <v>6712</v>
      </c>
      <c r="I12221" s="42" t="s">
        <v>85</v>
      </c>
      <c r="J12221" s="101">
        <f t="shared" si="1"/>
        <v>83</v>
      </c>
      <c r="K12221" s="7" t="str">
        <f t="shared" si="2"/>
        <v>ENG30-13945102-npoložaj</v>
      </c>
      <c r="L12221" s="7" t="str">
        <f>ifna(VLOOKUP(K12221,'Лист1'!D:E,2,false))</f>
        <v/>
      </c>
      <c r="M12221" s="9"/>
      <c r="N12221" s="9"/>
      <c r="O12221" s="9"/>
      <c r="P12221" s="9"/>
      <c r="Q12221" s="9"/>
      <c r="R12221" s="9"/>
    </row>
    <row r="12222" ht="15.75" customHeight="1">
      <c r="A12222" s="14" t="s">
        <v>11</v>
      </c>
      <c r="B12222" s="14" t="s">
        <v>12</v>
      </c>
      <c r="C12222" s="40" t="s">
        <v>21501</v>
      </c>
      <c r="D12222" s="14" t="s">
        <v>29327</v>
      </c>
      <c r="E12222" s="13" t="s">
        <v>29328</v>
      </c>
      <c r="F12222" s="14" t="s">
        <v>29329</v>
      </c>
      <c r="G12222" s="14" t="s">
        <v>7415</v>
      </c>
      <c r="H12222" s="41" t="s">
        <v>6712</v>
      </c>
      <c r="I12222" s="42" t="s">
        <v>85</v>
      </c>
      <c r="J12222" s="18">
        <f t="shared" si="1"/>
        <v>53</v>
      </c>
      <c r="K12222" s="7" t="str">
        <f t="shared" si="2"/>
        <v>ENG30-13945919-npoložaj</v>
      </c>
      <c r="L12222" s="7" t="str">
        <f>ifna(VLOOKUP(K12222,'Лист1'!D:E,2,false))</f>
        <v/>
      </c>
      <c r="M12222" s="9"/>
      <c r="N12222" s="9"/>
      <c r="O12222" s="9"/>
      <c r="P12222" s="9"/>
      <c r="Q12222" s="9"/>
      <c r="R12222" s="9"/>
    </row>
    <row r="12223" ht="15.75" customHeight="1">
      <c r="A12223" s="14" t="s">
        <v>11</v>
      </c>
      <c r="B12223" s="14" t="s">
        <v>12</v>
      </c>
      <c r="C12223" s="40" t="s">
        <v>23957</v>
      </c>
      <c r="D12223" s="14" t="s">
        <v>29327</v>
      </c>
      <c r="E12223" s="13" t="s">
        <v>29328</v>
      </c>
      <c r="F12223" s="14" t="s">
        <v>29329</v>
      </c>
      <c r="G12223" s="14" t="s">
        <v>7415</v>
      </c>
      <c r="H12223" s="41" t="s">
        <v>6712</v>
      </c>
      <c r="I12223" s="42" t="s">
        <v>85</v>
      </c>
      <c r="J12223" s="31">
        <f t="shared" si="1"/>
        <v>53</v>
      </c>
      <c r="K12223" s="7" t="str">
        <f t="shared" si="2"/>
        <v>ENG30-13945919-npozicija</v>
      </c>
      <c r="L12223" s="7" t="str">
        <f>ifna(VLOOKUP(K12223,'Лист1'!D:E,2,false))</f>
        <v/>
      </c>
      <c r="M12223" s="9"/>
      <c r="N12223" s="9"/>
      <c r="O12223" s="9"/>
      <c r="P12223" s="9"/>
      <c r="Q12223" s="9"/>
      <c r="R12223" s="9"/>
    </row>
    <row r="12224" ht="15.75" customHeight="1">
      <c r="A12224" s="14" t="s">
        <v>11</v>
      </c>
      <c r="B12224" s="14" t="s">
        <v>12</v>
      </c>
      <c r="C12224" s="40" t="s">
        <v>29330</v>
      </c>
      <c r="D12224" s="14" t="s">
        <v>29327</v>
      </c>
      <c r="E12224" s="13" t="s">
        <v>29328</v>
      </c>
      <c r="F12224" s="14" t="s">
        <v>29329</v>
      </c>
      <c r="G12224" s="14" t="s">
        <v>7415</v>
      </c>
      <c r="H12224" s="41" t="s">
        <v>6712</v>
      </c>
      <c r="I12224" s="42" t="s">
        <v>85</v>
      </c>
      <c r="J12224" s="39">
        <f t="shared" si="1"/>
        <v>53</v>
      </c>
      <c r="K12224" s="7" t="str">
        <f t="shared" si="2"/>
        <v>ENG30-13945919-nstatus</v>
      </c>
      <c r="L12224" s="7" t="str">
        <f>ifna(VLOOKUP(K12224,'Лист1'!D:E,2,false))</f>
        <v/>
      </c>
      <c r="M12224" s="9"/>
      <c r="N12224" s="9"/>
      <c r="O12224" s="9"/>
      <c r="P12224" s="9"/>
      <c r="Q12224" s="9"/>
      <c r="R12224" s="9"/>
    </row>
    <row r="12225" ht="15.75" customHeight="1">
      <c r="A12225" s="14" t="s">
        <v>11</v>
      </c>
      <c r="B12225" s="14" t="s">
        <v>12</v>
      </c>
      <c r="C12225" s="40" t="s">
        <v>22252</v>
      </c>
      <c r="D12225" s="14" t="s">
        <v>29331</v>
      </c>
      <c r="E12225" s="13" t="s">
        <v>29332</v>
      </c>
      <c r="F12225" s="14" t="s">
        <v>29333</v>
      </c>
      <c r="G12225" s="14" t="s">
        <v>7415</v>
      </c>
      <c r="H12225" s="41" t="s">
        <v>6712</v>
      </c>
      <c r="I12225" s="42" t="s">
        <v>85</v>
      </c>
      <c r="J12225" s="99">
        <f t="shared" si="1"/>
        <v>69</v>
      </c>
      <c r="K12225" s="7" t="str">
        <f t="shared" si="2"/>
        <v>ENG30-13946760-njednakost</v>
      </c>
      <c r="L12225" s="7" t="str">
        <f>ifna(VLOOKUP(K12225,'Лист1'!D:E,2,false))</f>
        <v/>
      </c>
      <c r="M12225" s="9"/>
      <c r="N12225" s="9"/>
      <c r="O12225" s="9"/>
      <c r="P12225" s="9"/>
      <c r="Q12225" s="9"/>
      <c r="R12225" s="9"/>
    </row>
    <row r="12226" ht="15.75" customHeight="1">
      <c r="A12226" s="14" t="s">
        <v>11</v>
      </c>
      <c r="B12226" s="14" t="s">
        <v>12</v>
      </c>
      <c r="C12226" s="40" t="s">
        <v>7098</v>
      </c>
      <c r="D12226" s="14" t="s">
        <v>29334</v>
      </c>
      <c r="E12226" s="13" t="s">
        <v>29335</v>
      </c>
      <c r="F12226" s="14" t="s">
        <v>29336</v>
      </c>
      <c r="G12226" s="14" t="s">
        <v>7415</v>
      </c>
      <c r="H12226" s="41" t="s">
        <v>6712</v>
      </c>
      <c r="I12226" s="42" t="s">
        <v>85</v>
      </c>
      <c r="J12226" s="68">
        <f t="shared" si="1"/>
        <v>34</v>
      </c>
      <c r="K12226" s="7" t="str">
        <f t="shared" si="2"/>
        <v>ENG30-13947415-nčin</v>
      </c>
      <c r="L12226" s="7" t="str">
        <f>ifna(VLOOKUP(K12226,'Лист1'!D:E,2,false))</f>
        <v/>
      </c>
      <c r="M12226" s="9"/>
      <c r="N12226" s="9"/>
      <c r="O12226" s="9"/>
      <c r="P12226" s="9"/>
      <c r="Q12226" s="9"/>
      <c r="R12226" s="9"/>
    </row>
    <row r="12227" ht="15.75" customHeight="1">
      <c r="A12227" s="14" t="s">
        <v>11</v>
      </c>
      <c r="B12227" s="14" t="s">
        <v>12</v>
      </c>
      <c r="C12227" s="40" t="s">
        <v>22615</v>
      </c>
      <c r="D12227" s="14" t="s">
        <v>29334</v>
      </c>
      <c r="E12227" s="13" t="s">
        <v>29335</v>
      </c>
      <c r="F12227" s="14" t="s">
        <v>29336</v>
      </c>
      <c r="G12227" s="14" t="s">
        <v>7415</v>
      </c>
      <c r="H12227" s="41" t="s">
        <v>6712</v>
      </c>
      <c r="I12227" s="42" t="s">
        <v>85</v>
      </c>
      <c r="J12227" s="38">
        <f t="shared" si="1"/>
        <v>34</v>
      </c>
      <c r="K12227" s="7" t="str">
        <f t="shared" si="2"/>
        <v>ENG30-13947415-nstepen</v>
      </c>
      <c r="L12227" s="7" t="str">
        <f>ifna(VLOOKUP(K12227,'Лист1'!D:E,2,false))</f>
        <v/>
      </c>
      <c r="M12227" s="9"/>
      <c r="N12227" s="9"/>
      <c r="O12227" s="9"/>
      <c r="P12227" s="9"/>
      <c r="Q12227" s="9"/>
      <c r="R12227" s="9"/>
    </row>
    <row r="12228" ht="15.75" customHeight="1">
      <c r="A12228" s="14" t="s">
        <v>11</v>
      </c>
      <c r="B12228" s="14" t="s">
        <v>12</v>
      </c>
      <c r="C12228" s="40" t="s">
        <v>7054</v>
      </c>
      <c r="D12228" s="14" t="s">
        <v>29337</v>
      </c>
      <c r="E12228" s="13" t="s">
        <v>29338</v>
      </c>
      <c r="F12228" s="14" t="s">
        <v>29339</v>
      </c>
      <c r="G12228" s="14" t="s">
        <v>7415</v>
      </c>
      <c r="H12228" s="41" t="s">
        <v>6712</v>
      </c>
      <c r="I12228" s="42" t="s">
        <v>85</v>
      </c>
      <c r="J12228" s="61">
        <f t="shared" si="1"/>
        <v>46</v>
      </c>
      <c r="K12228" s="7" t="str">
        <f t="shared" si="2"/>
        <v>ENG30-13947645-nmesto</v>
      </c>
      <c r="L12228" s="7" t="str">
        <f>ifna(VLOOKUP(K12228,'Лист1'!D:E,2,false))</f>
        <v/>
      </c>
      <c r="M12228" s="9"/>
      <c r="N12228" s="9"/>
      <c r="O12228" s="9"/>
      <c r="P12228" s="9"/>
      <c r="Q12228" s="9"/>
      <c r="R12228" s="9"/>
    </row>
    <row r="12229" ht="15.75" customHeight="1">
      <c r="A12229" s="14" t="s">
        <v>11</v>
      </c>
      <c r="B12229" s="14" t="s">
        <v>12</v>
      </c>
      <c r="C12229" s="40" t="s">
        <v>21501</v>
      </c>
      <c r="D12229" s="14" t="s">
        <v>29337</v>
      </c>
      <c r="E12229" s="13" t="s">
        <v>29338</v>
      </c>
      <c r="F12229" s="14" t="s">
        <v>29339</v>
      </c>
      <c r="G12229" s="14" t="s">
        <v>7415</v>
      </c>
      <c r="H12229" s="41" t="s">
        <v>6712</v>
      </c>
      <c r="I12229" s="42" t="s">
        <v>85</v>
      </c>
      <c r="J12229" s="44">
        <f t="shared" si="1"/>
        <v>46</v>
      </c>
      <c r="K12229" s="7" t="str">
        <f t="shared" si="2"/>
        <v>ENG30-13947645-npoložaj</v>
      </c>
      <c r="L12229" s="7" t="str">
        <f>ifna(VLOOKUP(K12229,'Лист1'!D:E,2,false))</f>
        <v/>
      </c>
      <c r="M12229" s="9"/>
      <c r="N12229" s="9"/>
      <c r="O12229" s="9"/>
      <c r="P12229" s="9"/>
      <c r="Q12229" s="9"/>
      <c r="R12229" s="9"/>
    </row>
    <row r="12230" ht="15.75" customHeight="1">
      <c r="A12230" s="14" t="s">
        <v>11</v>
      </c>
      <c r="B12230" s="14" t="s">
        <v>12</v>
      </c>
      <c r="C12230" s="40" t="s">
        <v>29330</v>
      </c>
      <c r="D12230" s="14" t="s">
        <v>29340</v>
      </c>
      <c r="E12230" s="13" t="s">
        <v>29341</v>
      </c>
      <c r="F12230" s="14" t="s">
        <v>29330</v>
      </c>
      <c r="G12230" s="14" t="s">
        <v>7415</v>
      </c>
      <c r="H12230" s="41" t="s">
        <v>6712</v>
      </c>
      <c r="I12230" s="42" t="s">
        <v>85</v>
      </c>
      <c r="J12230" s="57">
        <f t="shared" si="1"/>
        <v>22</v>
      </c>
      <c r="K12230" s="7" t="str">
        <f t="shared" si="2"/>
        <v>ENG30-13948026-nstatus</v>
      </c>
      <c r="L12230" s="7" t="str">
        <f>ifna(VLOOKUP(K12230,'Лист1'!D:E,2,false))</f>
        <v/>
      </c>
      <c r="M12230" s="9"/>
      <c r="N12230" s="9"/>
      <c r="O12230" s="9"/>
      <c r="P12230" s="9"/>
      <c r="Q12230" s="9"/>
      <c r="R12230" s="9"/>
    </row>
    <row r="12231" ht="15.75" customHeight="1">
      <c r="A12231" s="14" t="s">
        <v>11</v>
      </c>
      <c r="B12231" s="14" t="s">
        <v>12</v>
      </c>
      <c r="C12231" s="40" t="s">
        <v>29330</v>
      </c>
      <c r="D12231" s="14" t="s">
        <v>29342</v>
      </c>
      <c r="E12231" s="13" t="s">
        <v>29343</v>
      </c>
      <c r="F12231" s="14" t="s">
        <v>29330</v>
      </c>
      <c r="G12231" s="14" t="s">
        <v>7415</v>
      </c>
      <c r="H12231" s="41" t="s">
        <v>6712</v>
      </c>
      <c r="I12231" s="42" t="s">
        <v>85</v>
      </c>
      <c r="J12231" s="46">
        <f t="shared" si="1"/>
        <v>61</v>
      </c>
      <c r="K12231" s="7" t="str">
        <f t="shared" si="2"/>
        <v>ENG30-13948136-nstatus</v>
      </c>
      <c r="L12231" s="7" t="str">
        <f>ifna(VLOOKUP(K12231,'Лист1'!D:E,2,false))</f>
        <v/>
      </c>
      <c r="M12231" s="9"/>
      <c r="N12231" s="9"/>
      <c r="O12231" s="9"/>
      <c r="P12231" s="9"/>
      <c r="Q12231" s="9"/>
      <c r="R12231" s="9"/>
    </row>
    <row r="12232" ht="15.75" customHeight="1">
      <c r="A12232" s="14" t="s">
        <v>11</v>
      </c>
      <c r="B12232" s="14" t="s">
        <v>12</v>
      </c>
      <c r="C12232" s="40" t="s">
        <v>29344</v>
      </c>
      <c r="D12232" s="14" t="s">
        <v>29345</v>
      </c>
      <c r="E12232" s="13" t="s">
        <v>29346</v>
      </c>
      <c r="F12232" s="14" t="s">
        <v>29347</v>
      </c>
      <c r="G12232" s="14" t="s">
        <v>7496</v>
      </c>
      <c r="H12232" s="41" t="s">
        <v>6712</v>
      </c>
      <c r="I12232" s="42" t="s">
        <v>85</v>
      </c>
      <c r="J12232" s="30">
        <f t="shared" si="1"/>
        <v>15</v>
      </c>
      <c r="K12232" s="7" t="str">
        <f t="shared" si="2"/>
        <v>ENG30-13948912-nprvenstvo</v>
      </c>
      <c r="L12232" s="7" t="str">
        <f>ifna(VLOOKUP(K12232,'Лист1'!D:E,2,false))</f>
        <v/>
      </c>
      <c r="M12232" s="9"/>
      <c r="N12232" s="9"/>
      <c r="O12232" s="9"/>
      <c r="P12232" s="9"/>
      <c r="Q12232" s="9"/>
      <c r="R12232" s="9"/>
    </row>
    <row r="12233" ht="15.75" customHeight="1">
      <c r="A12233" s="14" t="s">
        <v>11</v>
      </c>
      <c r="B12233" s="14" t="s">
        <v>12</v>
      </c>
      <c r="C12233" s="40" t="s">
        <v>24174</v>
      </c>
      <c r="D12233" s="14" t="s">
        <v>29345</v>
      </c>
      <c r="E12233" s="13" t="s">
        <v>29346</v>
      </c>
      <c r="F12233" s="14" t="s">
        <v>29347</v>
      </c>
      <c r="G12233" s="14" t="s">
        <v>7496</v>
      </c>
      <c r="H12233" s="41" t="s">
        <v>6712</v>
      </c>
      <c r="I12233" s="42" t="s">
        <v>85</v>
      </c>
      <c r="J12233" s="53">
        <f t="shared" si="1"/>
        <v>15</v>
      </c>
      <c r="K12233" s="7" t="str">
        <f t="shared" si="2"/>
        <v>ENG30-13948912-ntitula</v>
      </c>
      <c r="L12233" s="7" t="str">
        <f>ifna(VLOOKUP(K12233,'Лист1'!D:E,2,false))</f>
        <v/>
      </c>
      <c r="M12233" s="9"/>
      <c r="N12233" s="9"/>
      <c r="O12233" s="9"/>
      <c r="P12233" s="9"/>
      <c r="Q12233" s="9"/>
      <c r="R12233" s="9"/>
    </row>
    <row r="12234" ht="15.75" customHeight="1">
      <c r="A12234" s="14" t="s">
        <v>11</v>
      </c>
      <c r="B12234" s="14" t="s">
        <v>12</v>
      </c>
      <c r="C12234" s="40" t="s">
        <v>29348</v>
      </c>
      <c r="D12234" s="14" t="s">
        <v>29349</v>
      </c>
      <c r="E12234" s="13" t="s">
        <v>29350</v>
      </c>
      <c r="F12234" s="14" t="s">
        <v>29351</v>
      </c>
      <c r="G12234" s="14" t="s">
        <v>7415</v>
      </c>
      <c r="H12234" s="41" t="s">
        <v>6712</v>
      </c>
      <c r="I12234" s="42" t="s">
        <v>85</v>
      </c>
      <c r="J12234" s="69">
        <f t="shared" si="1"/>
        <v>42</v>
      </c>
      <c r="K12234" s="7" t="str">
        <f t="shared" si="2"/>
        <v>ENG30-13949802-nprioritet</v>
      </c>
      <c r="L12234" s="7" t="str">
        <f>ifna(VLOOKUP(K12234,'Лист1'!D:E,2,false))</f>
        <v/>
      </c>
      <c r="M12234" s="9"/>
      <c r="N12234" s="9"/>
      <c r="O12234" s="9"/>
      <c r="P12234" s="9"/>
      <c r="Q12234" s="9"/>
      <c r="R12234" s="9"/>
    </row>
    <row r="12235" ht="15.75" customHeight="1">
      <c r="A12235" s="14" t="s">
        <v>11</v>
      </c>
      <c r="B12235" s="14" t="s">
        <v>12</v>
      </c>
      <c r="C12235" s="40" t="s">
        <v>29344</v>
      </c>
      <c r="D12235" s="14" t="s">
        <v>29349</v>
      </c>
      <c r="E12235" s="13" t="s">
        <v>29350</v>
      </c>
      <c r="F12235" s="14" t="s">
        <v>29351</v>
      </c>
      <c r="G12235" s="14" t="s">
        <v>7415</v>
      </c>
      <c r="H12235" s="41" t="s">
        <v>6712</v>
      </c>
      <c r="I12235" s="42" t="s">
        <v>85</v>
      </c>
      <c r="J12235" s="65">
        <f t="shared" si="1"/>
        <v>42</v>
      </c>
      <c r="K12235" s="7" t="str">
        <f t="shared" si="2"/>
        <v>ENG30-13949802-nprvenstvo</v>
      </c>
      <c r="L12235" s="7" t="str">
        <f>ifna(VLOOKUP(K12235,'Лист1'!D:E,2,false))</f>
        <v/>
      </c>
      <c r="M12235" s="9"/>
      <c r="N12235" s="9"/>
      <c r="O12235" s="9"/>
      <c r="P12235" s="9"/>
      <c r="Q12235" s="9"/>
      <c r="R12235" s="9"/>
    </row>
    <row r="12236" ht="15.75" customHeight="1">
      <c r="A12236" s="14" t="s">
        <v>11</v>
      </c>
      <c r="B12236" s="14" t="s">
        <v>12</v>
      </c>
      <c r="C12236" s="40" t="s">
        <v>28163</v>
      </c>
      <c r="D12236" s="14" t="s">
        <v>29352</v>
      </c>
      <c r="E12236" s="13" t="s">
        <v>29353</v>
      </c>
      <c r="F12236" s="14" t="s">
        <v>29354</v>
      </c>
      <c r="G12236" s="14" t="s">
        <v>7415</v>
      </c>
      <c r="H12236" s="41" t="s">
        <v>6712</v>
      </c>
      <c r="I12236" s="42" t="s">
        <v>85</v>
      </c>
      <c r="J12236" s="31">
        <f t="shared" si="1"/>
        <v>39</v>
      </c>
      <c r="K12236" s="7" t="str">
        <f t="shared" si="2"/>
        <v>ENG30-13952171-nrob</v>
      </c>
      <c r="L12236" s="7" t="str">
        <f>ifna(VLOOKUP(K12236,'Лист1'!D:E,2,false))</f>
        <v/>
      </c>
      <c r="M12236" s="9"/>
      <c r="N12236" s="9"/>
      <c r="O12236" s="9"/>
      <c r="P12236" s="9"/>
      <c r="Q12236" s="9"/>
      <c r="R12236" s="9"/>
    </row>
    <row r="12237" ht="15.75" customHeight="1">
      <c r="A12237" s="14" t="s">
        <v>11</v>
      </c>
      <c r="B12237" s="14" t="s">
        <v>12</v>
      </c>
      <c r="C12237" s="40" t="s">
        <v>24542</v>
      </c>
      <c r="D12237" s="14" t="s">
        <v>29355</v>
      </c>
      <c r="E12237" s="13" t="s">
        <v>29356</v>
      </c>
      <c r="F12237" s="14" t="s">
        <v>29357</v>
      </c>
      <c r="G12237" s="14" t="s">
        <v>7415</v>
      </c>
      <c r="H12237" s="41" t="s">
        <v>6712</v>
      </c>
      <c r="I12237" s="42" t="s">
        <v>85</v>
      </c>
      <c r="J12237" s="99">
        <f t="shared" si="1"/>
        <v>27</v>
      </c>
      <c r="K12237" s="7" t="str">
        <f t="shared" si="2"/>
        <v>ENG30-13953608-nkomanda</v>
      </c>
      <c r="L12237" s="7" t="str">
        <f>ifna(VLOOKUP(K12237,'Лист1'!D:E,2,false))</f>
        <v/>
      </c>
      <c r="M12237" s="9"/>
      <c r="N12237" s="9"/>
      <c r="O12237" s="9"/>
      <c r="P12237" s="9"/>
      <c r="Q12237" s="9"/>
      <c r="R12237" s="9"/>
    </row>
    <row r="12238" ht="15.75" customHeight="1">
      <c r="A12238" s="14" t="s">
        <v>11</v>
      </c>
      <c r="B12238" s="14" t="s">
        <v>12</v>
      </c>
      <c r="C12238" s="40" t="s">
        <v>8144</v>
      </c>
      <c r="D12238" s="14" t="s">
        <v>29355</v>
      </c>
      <c r="E12238" s="13" t="s">
        <v>29356</v>
      </c>
      <c r="F12238" s="14" t="s">
        <v>29357</v>
      </c>
      <c r="G12238" s="14" t="s">
        <v>7415</v>
      </c>
      <c r="H12238" s="41" t="s">
        <v>6712</v>
      </c>
      <c r="I12238" s="42" t="s">
        <v>85</v>
      </c>
      <c r="J12238" s="60">
        <f t="shared" si="1"/>
        <v>27</v>
      </c>
      <c r="K12238" s="7" t="str">
        <f t="shared" si="2"/>
        <v>ENG30-13953608-nkontrola</v>
      </c>
      <c r="L12238" s="7" t="str">
        <f>ifna(VLOOKUP(K12238,'Лист1'!D:E,2,false))</f>
        <v/>
      </c>
      <c r="M12238" s="9"/>
      <c r="N12238" s="9"/>
      <c r="O12238" s="9"/>
      <c r="P12238" s="9"/>
      <c r="Q12238" s="9"/>
      <c r="R12238" s="9"/>
    </row>
    <row r="12239" ht="15.75" customHeight="1">
      <c r="A12239" s="14" t="s">
        <v>11</v>
      </c>
      <c r="B12239" s="14" t="s">
        <v>12</v>
      </c>
      <c r="C12239" s="40" t="s">
        <v>10571</v>
      </c>
      <c r="D12239" s="14" t="s">
        <v>29355</v>
      </c>
      <c r="E12239" s="13" t="s">
        <v>29356</v>
      </c>
      <c r="F12239" s="14" t="s">
        <v>29357</v>
      </c>
      <c r="G12239" s="14" t="s">
        <v>7415</v>
      </c>
      <c r="H12239" s="41" t="s">
        <v>6712</v>
      </c>
      <c r="I12239" s="42" t="s">
        <v>85</v>
      </c>
      <c r="J12239" s="122">
        <f t="shared" si="1"/>
        <v>27</v>
      </c>
      <c r="K12239" s="7" t="str">
        <f t="shared" si="2"/>
        <v>ENG30-13953608-ntron</v>
      </c>
      <c r="L12239" s="7" t="str">
        <f>ifna(VLOOKUP(K12239,'Лист1'!D:E,2,false))</f>
        <v/>
      </c>
      <c r="M12239" s="9"/>
      <c r="N12239" s="9"/>
      <c r="O12239" s="9"/>
      <c r="P12239" s="9"/>
      <c r="Q12239" s="9"/>
      <c r="R12239" s="9"/>
    </row>
    <row r="12240" ht="15.75" customHeight="1">
      <c r="A12240" s="14" t="s">
        <v>11</v>
      </c>
      <c r="B12240" s="14" t="s">
        <v>12</v>
      </c>
      <c r="C12240" s="40" t="s">
        <v>13814</v>
      </c>
      <c r="D12240" s="14" t="s">
        <v>29355</v>
      </c>
      <c r="E12240" s="13" t="s">
        <v>29356</v>
      </c>
      <c r="F12240" s="14" t="s">
        <v>29357</v>
      </c>
      <c r="G12240" s="14" t="s">
        <v>7415</v>
      </c>
      <c r="H12240" s="41" t="s">
        <v>6712</v>
      </c>
      <c r="I12240" s="42" t="s">
        <v>85</v>
      </c>
      <c r="J12240" s="82">
        <f t="shared" si="1"/>
        <v>27</v>
      </c>
      <c r="K12240" s="7" t="str">
        <f t="shared" si="2"/>
        <v>ENG30-13953608-nvlast</v>
      </c>
      <c r="L12240" s="7" t="str">
        <f>ifna(VLOOKUP(K12240,'Лист1'!D:E,2,false))</f>
        <v/>
      </c>
      <c r="M12240" s="9"/>
      <c r="N12240" s="9"/>
      <c r="O12240" s="9"/>
      <c r="P12240" s="9"/>
      <c r="Q12240" s="9"/>
      <c r="R12240" s="9"/>
    </row>
    <row r="12241" ht="15.75" customHeight="1">
      <c r="A12241" s="14" t="s">
        <v>11</v>
      </c>
      <c r="B12241" s="14" t="s">
        <v>12</v>
      </c>
      <c r="C12241" s="40" t="s">
        <v>29239</v>
      </c>
      <c r="D12241" s="14" t="s">
        <v>29358</v>
      </c>
      <c r="E12241" s="13" t="s">
        <v>26991</v>
      </c>
      <c r="F12241" s="14" t="s">
        <v>29359</v>
      </c>
      <c r="G12241" s="14" t="s">
        <v>6772</v>
      </c>
      <c r="H12241" s="41" t="s">
        <v>6712</v>
      </c>
      <c r="I12241" s="42" t="s">
        <v>85</v>
      </c>
      <c r="J12241" s="139">
        <f t="shared" si="1"/>
        <v>32</v>
      </c>
      <c r="K12241" s="7" t="str">
        <f t="shared" si="2"/>
        <v>ENG30-13954253-npostojanje</v>
      </c>
      <c r="L12241" s="7" t="str">
        <f>ifna(VLOOKUP(K12241,'Лист1'!D:E,2,false))</f>
        <v/>
      </c>
      <c r="M12241" s="9"/>
      <c r="N12241" s="9"/>
      <c r="O12241" s="9"/>
      <c r="P12241" s="9"/>
      <c r="Q12241" s="9"/>
      <c r="R12241" s="9"/>
    </row>
    <row r="12242" ht="15.75" customHeight="1">
      <c r="A12242" s="14" t="s">
        <v>11</v>
      </c>
      <c r="B12242" s="14" t="s">
        <v>12</v>
      </c>
      <c r="C12242" s="40" t="s">
        <v>6860</v>
      </c>
      <c r="D12242" s="14" t="s">
        <v>29358</v>
      </c>
      <c r="E12242" s="13" t="s">
        <v>26991</v>
      </c>
      <c r="F12242" s="14" t="s">
        <v>29359</v>
      </c>
      <c r="G12242" s="14" t="s">
        <v>6772</v>
      </c>
      <c r="H12242" s="41" t="s">
        <v>6712</v>
      </c>
      <c r="I12242" s="42" t="s">
        <v>85</v>
      </c>
      <c r="J12242" s="57">
        <f t="shared" si="1"/>
        <v>32</v>
      </c>
      <c r="K12242" s="7" t="str">
        <f t="shared" si="2"/>
        <v>ENG30-13954253-nživot</v>
      </c>
      <c r="L12242" s="7" t="str">
        <f>ifna(VLOOKUP(K12242,'Лист1'!D:E,2,false))</f>
        <v/>
      </c>
      <c r="M12242" s="9"/>
      <c r="N12242" s="9"/>
      <c r="O12242" s="9"/>
      <c r="P12242" s="9"/>
      <c r="Q12242" s="9"/>
      <c r="R12242" s="9"/>
    </row>
    <row r="12243" ht="15.75" customHeight="1">
      <c r="A12243" s="14" t="s">
        <v>11</v>
      </c>
      <c r="B12243" s="14" t="s">
        <v>12</v>
      </c>
      <c r="C12243" s="40" t="s">
        <v>14362</v>
      </c>
      <c r="D12243" s="14" t="s">
        <v>29360</v>
      </c>
      <c r="E12243" s="13" t="s">
        <v>29361</v>
      </c>
      <c r="F12243" s="14" t="s">
        <v>14362</v>
      </c>
      <c r="G12243" s="14" t="s">
        <v>6772</v>
      </c>
      <c r="H12243" s="41" t="s">
        <v>6712</v>
      </c>
      <c r="I12243" s="42" t="s">
        <v>85</v>
      </c>
      <c r="J12243" s="60">
        <f t="shared" si="1"/>
        <v>31</v>
      </c>
      <c r="K12243" s="7" t="str">
        <f t="shared" si="2"/>
        <v>ENG30-13957601-nprisustvo</v>
      </c>
      <c r="L12243" s="7" t="str">
        <f>ifna(VLOOKUP(K12243,'Лист1'!D:E,2,false))</f>
        <v/>
      </c>
      <c r="M12243" s="9"/>
      <c r="N12243" s="9"/>
      <c r="O12243" s="9"/>
      <c r="P12243" s="9"/>
      <c r="Q12243" s="9"/>
      <c r="R12243" s="9"/>
    </row>
    <row r="12244" ht="15.75" customHeight="1">
      <c r="A12244" s="14" t="s">
        <v>11</v>
      </c>
      <c r="B12244" s="14" t="s">
        <v>12</v>
      </c>
      <c r="C12244" s="40" t="s">
        <v>22244</v>
      </c>
      <c r="D12244" s="14" t="s">
        <v>29362</v>
      </c>
      <c r="E12244" s="13" t="s">
        <v>29363</v>
      </c>
      <c r="F12244" s="14" t="s">
        <v>22244</v>
      </c>
      <c r="G12244" s="14" t="s">
        <v>6772</v>
      </c>
      <c r="H12244" s="41" t="s">
        <v>6712</v>
      </c>
      <c r="I12244" s="42" t="s">
        <v>85</v>
      </c>
      <c r="J12244" s="47">
        <f t="shared" si="1"/>
        <v>20</v>
      </c>
      <c r="K12244" s="7" t="str">
        <f t="shared" si="2"/>
        <v>ENG30-13959931-nnepostojanje</v>
      </c>
      <c r="L12244" s="7" t="str">
        <f>ifna(VLOOKUP(K12244,'Лист1'!D:E,2,false))</f>
        <v/>
      </c>
      <c r="M12244" s="9"/>
      <c r="N12244" s="9"/>
      <c r="O12244" s="9"/>
      <c r="P12244" s="9"/>
      <c r="Q12244" s="9"/>
      <c r="R12244" s="9"/>
    </row>
    <row r="12245" ht="15.75" customHeight="1">
      <c r="A12245" s="14" t="s">
        <v>11</v>
      </c>
      <c r="B12245" s="14" t="s">
        <v>12</v>
      </c>
      <c r="C12245" s="40" t="s">
        <v>14369</v>
      </c>
      <c r="D12245" s="14" t="s">
        <v>29364</v>
      </c>
      <c r="E12245" s="13" t="s">
        <v>29365</v>
      </c>
      <c r="F12245" s="14" t="s">
        <v>14369</v>
      </c>
      <c r="G12245" s="14" t="s">
        <v>6772</v>
      </c>
      <c r="H12245" s="41" t="s">
        <v>6712</v>
      </c>
      <c r="I12245" s="42" t="s">
        <v>85</v>
      </c>
      <c r="J12245" s="92">
        <f t="shared" si="1"/>
        <v>28</v>
      </c>
      <c r="K12245" s="7" t="str">
        <f t="shared" si="2"/>
        <v>ENG30-13960974-nodsustvo</v>
      </c>
      <c r="L12245" s="7" t="str">
        <f>ifna(VLOOKUP(K12245,'Лист1'!D:E,2,false))</f>
        <v/>
      </c>
      <c r="M12245" s="9"/>
      <c r="N12245" s="9"/>
      <c r="O12245" s="9"/>
      <c r="P12245" s="9"/>
      <c r="Q12245" s="9"/>
      <c r="R12245" s="9"/>
    </row>
    <row r="12246" ht="15.75" customHeight="1">
      <c r="A12246" s="14" t="s">
        <v>11</v>
      </c>
      <c r="B12246" s="14" t="s">
        <v>12</v>
      </c>
      <c r="C12246" s="40" t="s">
        <v>6860</v>
      </c>
      <c r="D12246" s="14" t="s">
        <v>29366</v>
      </c>
      <c r="E12246" s="13" t="s">
        <v>29367</v>
      </c>
      <c r="F12246" s="14" t="s">
        <v>6860</v>
      </c>
      <c r="G12246" s="14" t="s">
        <v>6772</v>
      </c>
      <c r="H12246" s="41" t="s">
        <v>6712</v>
      </c>
      <c r="I12246" s="42" t="s">
        <v>85</v>
      </c>
      <c r="J12246" s="30">
        <f t="shared" si="1"/>
        <v>78</v>
      </c>
      <c r="K12246" s="7" t="str">
        <f t="shared" si="2"/>
        <v>ENG30-13961399-nživot</v>
      </c>
      <c r="L12246" s="7" t="str">
        <f>ifna(VLOOKUP(K12246,'Лист1'!D:E,2,false))</f>
        <v/>
      </c>
      <c r="M12246" s="9"/>
      <c r="N12246" s="9"/>
      <c r="O12246" s="9"/>
      <c r="P12246" s="9"/>
      <c r="Q12246" s="9"/>
      <c r="R12246" s="9"/>
    </row>
    <row r="12247" ht="15.75" customHeight="1">
      <c r="A12247" s="14" t="s">
        <v>11</v>
      </c>
      <c r="B12247" s="14" t="s">
        <v>12</v>
      </c>
      <c r="C12247" s="40" t="s">
        <v>8645</v>
      </c>
      <c r="D12247" s="14" t="s">
        <v>29368</v>
      </c>
      <c r="E12247" s="13" t="s">
        <v>29369</v>
      </c>
      <c r="F12247" s="14" t="s">
        <v>29370</v>
      </c>
      <c r="G12247" s="14" t="s">
        <v>6772</v>
      </c>
      <c r="H12247" s="41" t="s">
        <v>6712</v>
      </c>
      <c r="I12247" s="42" t="s">
        <v>85</v>
      </c>
      <c r="J12247" s="59">
        <f t="shared" si="1"/>
        <v>33</v>
      </c>
      <c r="K12247" s="7" t="str">
        <f t="shared" si="2"/>
        <v>ENG30-13962498-nsmrt</v>
      </c>
      <c r="L12247" s="7" t="str">
        <f>ifna(VLOOKUP(K12247,'Лист1'!D:E,2,false))</f>
        <v/>
      </c>
      <c r="M12247" s="9"/>
      <c r="N12247" s="9"/>
      <c r="O12247" s="9"/>
      <c r="P12247" s="9"/>
      <c r="Q12247" s="9"/>
      <c r="R12247" s="9"/>
    </row>
    <row r="12248" ht="15.75" customHeight="1">
      <c r="A12248" s="14" t="s">
        <v>11</v>
      </c>
      <c r="B12248" s="14" t="s">
        <v>12</v>
      </c>
      <c r="C12248" s="40" t="s">
        <v>29371</v>
      </c>
      <c r="D12248" s="14" t="s">
        <v>29372</v>
      </c>
      <c r="E12248" s="13" t="s">
        <v>29373</v>
      </c>
      <c r="F12248" s="14" t="s">
        <v>29374</v>
      </c>
      <c r="G12248" s="14" t="s">
        <v>6772</v>
      </c>
      <c r="H12248" s="41" t="s">
        <v>6712</v>
      </c>
      <c r="I12248" s="42" t="s">
        <v>85</v>
      </c>
      <c r="J12248" s="45">
        <f t="shared" si="1"/>
        <v>15</v>
      </c>
      <c r="K12248" s="7" t="str">
        <f t="shared" si="2"/>
        <v>ENG30-13963032-nistrebljenje</v>
      </c>
      <c r="L12248" s="7" t="str">
        <f>ifna(VLOOKUP(K12248,'Лист1'!D:E,2,false))</f>
        <v/>
      </c>
      <c r="M12248" s="9"/>
      <c r="N12248" s="9"/>
      <c r="O12248" s="9"/>
      <c r="P12248" s="9"/>
      <c r="Q12248" s="9"/>
      <c r="R12248" s="9"/>
    </row>
    <row r="12249" ht="15.75" customHeight="1">
      <c r="A12249" s="14" t="s">
        <v>11</v>
      </c>
      <c r="B12249" s="14" t="s">
        <v>12</v>
      </c>
      <c r="C12249" s="40" t="s">
        <v>25433</v>
      </c>
      <c r="D12249" s="14" t="s">
        <v>29372</v>
      </c>
      <c r="E12249" s="13" t="s">
        <v>29373</v>
      </c>
      <c r="F12249" s="14" t="s">
        <v>29374</v>
      </c>
      <c r="G12249" s="14" t="s">
        <v>6772</v>
      </c>
      <c r="H12249" s="41" t="s">
        <v>6712</v>
      </c>
      <c r="I12249" s="42" t="s">
        <v>85</v>
      </c>
      <c r="J12249" s="52">
        <f t="shared" si="1"/>
        <v>15</v>
      </c>
      <c r="K12249" s="7" t="str">
        <f t="shared" si="2"/>
        <v>ENG30-13963032-nuništenje</v>
      </c>
      <c r="L12249" s="7" t="str">
        <f>ifna(VLOOKUP(K12249,'Лист1'!D:E,2,false))</f>
        <v/>
      </c>
      <c r="M12249" s="9"/>
      <c r="N12249" s="9"/>
      <c r="O12249" s="9"/>
      <c r="P12249" s="9"/>
      <c r="Q12249" s="9"/>
      <c r="R12249" s="9"/>
    </row>
    <row r="12250" ht="15.75" customHeight="1">
      <c r="A12250" s="14" t="s">
        <v>11</v>
      </c>
      <c r="B12250" s="14" t="s">
        <v>12</v>
      </c>
      <c r="C12250" s="40" t="s">
        <v>6860</v>
      </c>
      <c r="D12250" s="14" t="s">
        <v>29375</v>
      </c>
      <c r="E12250" s="13" t="s">
        <v>29376</v>
      </c>
      <c r="F12250" s="14" t="s">
        <v>6860</v>
      </c>
      <c r="G12250" s="14" t="s">
        <v>6772</v>
      </c>
      <c r="H12250" s="41" t="s">
        <v>6712</v>
      </c>
      <c r="I12250" s="42" t="s">
        <v>85</v>
      </c>
      <c r="J12250" s="46">
        <f t="shared" si="1"/>
        <v>39</v>
      </c>
      <c r="K12250" s="7" t="str">
        <f t="shared" si="2"/>
        <v>ENG30-13963192-nživot</v>
      </c>
      <c r="L12250" s="7" t="str">
        <f>ifna(VLOOKUP(K12250,'Лист1'!D:E,2,false))</f>
        <v/>
      </c>
      <c r="M12250" s="9"/>
      <c r="N12250" s="9"/>
      <c r="O12250" s="9"/>
      <c r="P12250" s="9"/>
      <c r="Q12250" s="9"/>
      <c r="R12250" s="9"/>
    </row>
    <row r="12251" ht="15.75" customHeight="1">
      <c r="A12251" s="14" t="s">
        <v>11</v>
      </c>
      <c r="B12251" s="14" t="s">
        <v>12</v>
      </c>
      <c r="C12251" s="40" t="s">
        <v>29377</v>
      </c>
      <c r="D12251" s="14" t="s">
        <v>29378</v>
      </c>
      <c r="E12251" s="13" t="s">
        <v>29379</v>
      </c>
      <c r="F12251" s="14" t="s">
        <v>29380</v>
      </c>
      <c r="G12251" s="14" t="s">
        <v>7415</v>
      </c>
      <c r="H12251" s="41" t="s">
        <v>6712</v>
      </c>
      <c r="I12251" s="42" t="s">
        <v>85</v>
      </c>
      <c r="J12251" s="36">
        <f t="shared" si="1"/>
        <v>35</v>
      </c>
      <c r="K12251" s="7" t="str">
        <f t="shared" si="2"/>
        <v>ENG30-13963970-nbrak</v>
      </c>
      <c r="L12251" s="7" t="str">
        <f>ifna(VLOOKUP(K12251,'Лист1'!D:E,2,false))</f>
        <v/>
      </c>
      <c r="M12251" s="9"/>
      <c r="N12251" s="9"/>
      <c r="O12251" s="9"/>
      <c r="P12251" s="9"/>
      <c r="Q12251" s="9"/>
      <c r="R12251" s="9"/>
    </row>
    <row r="12252" ht="15.75" customHeight="1">
      <c r="A12252" s="14" t="s">
        <v>11</v>
      </c>
      <c r="B12252" s="14" t="s">
        <v>12</v>
      </c>
      <c r="C12252" s="40" t="s">
        <v>13258</v>
      </c>
      <c r="D12252" s="14" t="s">
        <v>29378</v>
      </c>
      <c r="E12252" s="13" t="s">
        <v>29379</v>
      </c>
      <c r="F12252" s="14" t="s">
        <v>29380</v>
      </c>
      <c r="G12252" s="14" t="s">
        <v>7415</v>
      </c>
      <c r="H12252" s="41" t="s">
        <v>6712</v>
      </c>
      <c r="I12252" s="42" t="s">
        <v>85</v>
      </c>
      <c r="J12252" s="44">
        <f t="shared" si="1"/>
        <v>35</v>
      </c>
      <c r="K12252" s="7" t="str">
        <f t="shared" si="2"/>
        <v>ENG30-13963970-nzajednica</v>
      </c>
      <c r="L12252" s="7" t="str">
        <f>ifna(VLOOKUP(K12252,'Лист1'!D:E,2,false))</f>
        <v/>
      </c>
      <c r="M12252" s="9"/>
      <c r="N12252" s="9"/>
      <c r="O12252" s="9"/>
      <c r="P12252" s="9"/>
      <c r="Q12252" s="9"/>
      <c r="R12252" s="9"/>
    </row>
    <row r="12253" ht="15.75" customHeight="1">
      <c r="A12253" s="14" t="s">
        <v>11</v>
      </c>
      <c r="B12253" s="14" t="s">
        <v>12</v>
      </c>
      <c r="C12253" s="40" t="s">
        <v>29381</v>
      </c>
      <c r="D12253" s="14" t="s">
        <v>29382</v>
      </c>
      <c r="E12253" s="13" t="s">
        <v>29383</v>
      </c>
      <c r="F12253" s="14" t="s">
        <v>29381</v>
      </c>
      <c r="G12253" s="14" t="s">
        <v>8046</v>
      </c>
      <c r="H12253" s="41" t="s">
        <v>6712</v>
      </c>
      <c r="I12253" s="42" t="s">
        <v>85</v>
      </c>
      <c r="J12253" s="68">
        <f t="shared" si="1"/>
        <v>40</v>
      </c>
      <c r="K12253" s="7" t="str">
        <f t="shared" si="2"/>
        <v>ENG30-13968308-nnezaposlenost</v>
      </c>
      <c r="L12253" s="7" t="str">
        <f>ifna(VLOOKUP(K12253,'Лист1'!D:E,2,false))</f>
        <v/>
      </c>
      <c r="M12253" s="9"/>
      <c r="N12253" s="9"/>
      <c r="O12253" s="9"/>
      <c r="P12253" s="9"/>
      <c r="Q12253" s="9"/>
      <c r="R12253" s="9"/>
    </row>
    <row r="12254" ht="15.75" customHeight="1">
      <c r="A12254" s="14" t="s">
        <v>11</v>
      </c>
      <c r="B12254" s="14" t="s">
        <v>12</v>
      </c>
      <c r="C12254" s="40" t="s">
        <v>22292</v>
      </c>
      <c r="D12254" s="14" t="s">
        <v>29384</v>
      </c>
      <c r="E12254" s="13" t="s">
        <v>29385</v>
      </c>
      <c r="F12254" s="14" t="s">
        <v>29386</v>
      </c>
      <c r="G12254" s="14" t="s">
        <v>6772</v>
      </c>
      <c r="H12254" s="41" t="s">
        <v>6712</v>
      </c>
      <c r="I12254" s="42" t="s">
        <v>85</v>
      </c>
      <c r="J12254" s="43">
        <f t="shared" si="1"/>
        <v>46</v>
      </c>
      <c r="K12254" s="7" t="str">
        <f t="shared" si="2"/>
        <v>ENG30-13968547-nporedak</v>
      </c>
      <c r="L12254" s="7" t="str">
        <f>ifna(VLOOKUP(K12254,'Лист1'!D:E,2,false))</f>
        <v/>
      </c>
      <c r="M12254" s="9"/>
      <c r="N12254" s="9"/>
      <c r="O12254" s="9"/>
      <c r="P12254" s="9"/>
      <c r="Q12254" s="9"/>
      <c r="R12254" s="9"/>
    </row>
    <row r="12255" ht="15.75" customHeight="1">
      <c r="A12255" s="14" t="s">
        <v>11</v>
      </c>
      <c r="B12255" s="14" t="s">
        <v>12</v>
      </c>
      <c r="C12255" s="40" t="s">
        <v>9859</v>
      </c>
      <c r="D12255" s="14" t="s">
        <v>29384</v>
      </c>
      <c r="E12255" s="13" t="s">
        <v>29385</v>
      </c>
      <c r="F12255" s="14" t="s">
        <v>29386</v>
      </c>
      <c r="G12255" s="14" t="s">
        <v>6772</v>
      </c>
      <c r="H12255" s="41" t="s">
        <v>6712</v>
      </c>
      <c r="I12255" s="42" t="s">
        <v>85</v>
      </c>
      <c r="J12255" s="77">
        <f t="shared" si="1"/>
        <v>46</v>
      </c>
      <c r="K12255" s="7" t="str">
        <f t="shared" si="2"/>
        <v>ENG30-13968547-nred</v>
      </c>
      <c r="L12255" s="7" t="str">
        <f>ifna(VLOOKUP(K12255,'Лист1'!D:E,2,false))</f>
        <v/>
      </c>
      <c r="M12255" s="9"/>
      <c r="N12255" s="9"/>
      <c r="O12255" s="9"/>
      <c r="P12255" s="9"/>
      <c r="Q12255" s="9"/>
      <c r="R12255" s="9"/>
    </row>
    <row r="12256" ht="15.75" customHeight="1">
      <c r="A12256" s="14" t="s">
        <v>11</v>
      </c>
      <c r="B12256" s="14" t="s">
        <v>12</v>
      </c>
      <c r="C12256" s="40" t="s">
        <v>22292</v>
      </c>
      <c r="D12256" s="14" t="s">
        <v>29387</v>
      </c>
      <c r="E12256" s="13" t="s">
        <v>29388</v>
      </c>
      <c r="F12256" s="14" t="s">
        <v>29389</v>
      </c>
      <c r="G12256" s="14" t="s">
        <v>8285</v>
      </c>
      <c r="H12256" s="41" t="s">
        <v>6712</v>
      </c>
      <c r="I12256" s="42" t="s">
        <v>85</v>
      </c>
      <c r="J12256" s="51">
        <f t="shared" si="1"/>
        <v>42</v>
      </c>
      <c r="K12256" s="7" t="str">
        <f t="shared" si="2"/>
        <v>ENG30-13968859-nporedak</v>
      </c>
      <c r="L12256" s="7" t="str">
        <f>ifna(VLOOKUP(K12256,'Лист1'!D:E,2,false))</f>
        <v/>
      </c>
      <c r="M12256" s="9"/>
      <c r="N12256" s="9"/>
      <c r="O12256" s="9"/>
      <c r="P12256" s="9"/>
      <c r="Q12256" s="9"/>
      <c r="R12256" s="9"/>
    </row>
    <row r="12257" ht="15.75" customHeight="1">
      <c r="A12257" s="14" t="s">
        <v>11</v>
      </c>
      <c r="B12257" s="14" t="s">
        <v>12</v>
      </c>
      <c r="C12257" s="40" t="s">
        <v>29390</v>
      </c>
      <c r="D12257" s="14" t="s">
        <v>29387</v>
      </c>
      <c r="E12257" s="13" t="s">
        <v>29388</v>
      </c>
      <c r="F12257" s="14" t="s">
        <v>29389</v>
      </c>
      <c r="G12257" s="14" t="s">
        <v>8285</v>
      </c>
      <c r="H12257" s="41" t="s">
        <v>6712</v>
      </c>
      <c r="I12257" s="42" t="s">
        <v>85</v>
      </c>
      <c r="J12257" s="60">
        <f t="shared" si="1"/>
        <v>42</v>
      </c>
      <c r="K12257" s="7" t="str">
        <f t="shared" si="2"/>
        <v>ENG30-13968859-nvladavina</v>
      </c>
      <c r="L12257" s="7" t="str">
        <f>ifna(VLOOKUP(K12257,'Лист1'!D:E,2,false))</f>
        <v/>
      </c>
      <c r="M12257" s="9"/>
      <c r="N12257" s="9"/>
      <c r="O12257" s="9"/>
      <c r="P12257" s="9"/>
      <c r="Q12257" s="9"/>
      <c r="R12257" s="9"/>
    </row>
    <row r="12258" ht="15.75" customHeight="1">
      <c r="A12258" s="14" t="s">
        <v>11</v>
      </c>
      <c r="B12258" s="14" t="s">
        <v>12</v>
      </c>
      <c r="C12258" s="40" t="s">
        <v>22211</v>
      </c>
      <c r="D12258" s="14" t="s">
        <v>29391</v>
      </c>
      <c r="E12258" s="13" t="s">
        <v>29392</v>
      </c>
      <c r="F12258" s="14" t="s">
        <v>29393</v>
      </c>
      <c r="G12258" s="14" t="s">
        <v>6772</v>
      </c>
      <c r="H12258" s="41" t="s">
        <v>6712</v>
      </c>
      <c r="I12258" s="42" t="s">
        <v>85</v>
      </c>
      <c r="J12258" s="25">
        <f t="shared" si="1"/>
        <v>121</v>
      </c>
      <c r="K12258" s="7" t="str">
        <f t="shared" si="2"/>
        <v>ENG30-13969243-nsklad</v>
      </c>
      <c r="L12258" s="7" t="str">
        <f>ifna(VLOOKUP(K12258,'Лист1'!D:E,2,false))</f>
        <v/>
      </c>
      <c r="M12258" s="9"/>
      <c r="N12258" s="9"/>
      <c r="O12258" s="9"/>
      <c r="P12258" s="9"/>
      <c r="Q12258" s="9"/>
      <c r="R12258" s="9"/>
    </row>
    <row r="12259" ht="15.75" customHeight="1">
      <c r="A12259" s="14" t="s">
        <v>11</v>
      </c>
      <c r="B12259" s="14" t="s">
        <v>12</v>
      </c>
      <c r="C12259" s="40" t="s">
        <v>13416</v>
      </c>
      <c r="D12259" s="14" t="s">
        <v>29394</v>
      </c>
      <c r="E12259" s="13" t="s">
        <v>29395</v>
      </c>
      <c r="F12259" s="14" t="s">
        <v>29396</v>
      </c>
      <c r="G12259" s="14" t="s">
        <v>6772</v>
      </c>
      <c r="H12259" s="41" t="s">
        <v>6712</v>
      </c>
      <c r="I12259" s="42" t="s">
        <v>85</v>
      </c>
      <c r="J12259" s="92">
        <f t="shared" si="1"/>
        <v>37</v>
      </c>
      <c r="K12259" s="7" t="str">
        <f t="shared" si="2"/>
        <v>ENG30-13969700-nmir</v>
      </c>
      <c r="L12259" s="7" t="str">
        <f>ifna(VLOOKUP(K12259,'Лист1'!D:E,2,false))</f>
        <v/>
      </c>
      <c r="M12259" s="9"/>
      <c r="N12259" s="9"/>
      <c r="O12259" s="9"/>
      <c r="P12259" s="9"/>
      <c r="Q12259" s="9"/>
      <c r="R12259" s="9"/>
    </row>
    <row r="12260" ht="15.75" customHeight="1">
      <c r="A12260" s="14" t="s">
        <v>11</v>
      </c>
      <c r="B12260" s="14" t="s">
        <v>12</v>
      </c>
      <c r="C12260" s="40" t="s">
        <v>13421</v>
      </c>
      <c r="D12260" s="14" t="s">
        <v>29394</v>
      </c>
      <c r="E12260" s="13" t="s">
        <v>29395</v>
      </c>
      <c r="F12260" s="14" t="s">
        <v>29396</v>
      </c>
      <c r="G12260" s="14" t="s">
        <v>6772</v>
      </c>
      <c r="H12260" s="41" t="s">
        <v>6712</v>
      </c>
      <c r="I12260" s="42" t="s">
        <v>85</v>
      </c>
      <c r="J12260" s="61">
        <f t="shared" si="1"/>
        <v>37</v>
      </c>
      <c r="K12260" s="7" t="str">
        <f t="shared" si="2"/>
        <v>ENG30-13969700-nspokoj</v>
      </c>
      <c r="L12260" s="7" t="str">
        <f>ifna(VLOOKUP(K12260,'Лист1'!D:E,2,false))</f>
        <v/>
      </c>
      <c r="M12260" s="9"/>
      <c r="N12260" s="9"/>
      <c r="O12260" s="9"/>
      <c r="P12260" s="9"/>
      <c r="Q12260" s="9"/>
      <c r="R12260" s="9"/>
    </row>
    <row r="12261" ht="15.75" customHeight="1">
      <c r="A12261" s="14" t="s">
        <v>11</v>
      </c>
      <c r="B12261" s="14" t="s">
        <v>12</v>
      </c>
      <c r="C12261" s="40" t="s">
        <v>13416</v>
      </c>
      <c r="D12261" s="14" t="s">
        <v>29397</v>
      </c>
      <c r="E12261" s="13" t="s">
        <v>29398</v>
      </c>
      <c r="F12261" s="14" t="s">
        <v>13416</v>
      </c>
      <c r="G12261" s="14" t="s">
        <v>8285</v>
      </c>
      <c r="H12261" s="41" t="s">
        <v>6712</v>
      </c>
      <c r="I12261" s="42" t="s">
        <v>85</v>
      </c>
      <c r="J12261" s="51">
        <f t="shared" si="1"/>
        <v>38</v>
      </c>
      <c r="K12261" s="7" t="str">
        <f t="shared" si="2"/>
        <v>ENG30-13970236-nmir</v>
      </c>
      <c r="L12261" s="7" t="str">
        <f>ifna(VLOOKUP(K12261,'Лист1'!D:E,2,false))</f>
        <v/>
      </c>
      <c r="M12261" s="9"/>
      <c r="N12261" s="9"/>
      <c r="O12261" s="9"/>
      <c r="P12261" s="9"/>
      <c r="Q12261" s="9"/>
      <c r="R12261" s="9"/>
    </row>
    <row r="12262" ht="15.75" customHeight="1">
      <c r="A12262" s="14" t="s">
        <v>11</v>
      </c>
      <c r="B12262" s="14" t="s">
        <v>12</v>
      </c>
      <c r="C12262" s="40" t="s">
        <v>2124</v>
      </c>
      <c r="D12262" s="14" t="s">
        <v>29399</v>
      </c>
      <c r="E12262" s="13" t="s">
        <v>29400</v>
      </c>
      <c r="F12262" s="14" t="s">
        <v>29401</v>
      </c>
      <c r="G12262" s="14" t="s">
        <v>6772</v>
      </c>
      <c r="H12262" s="41" t="s">
        <v>6712</v>
      </c>
      <c r="I12262" s="42" t="s">
        <v>85</v>
      </c>
      <c r="J12262" s="43">
        <f t="shared" si="1"/>
        <v>85</v>
      </c>
      <c r="K12262" s="7" t="str">
        <f t="shared" si="2"/>
        <v>ENG30-13970912-nprimirje</v>
      </c>
      <c r="L12262" s="7" t="str">
        <f>ifna(VLOOKUP(K12262,'Лист1'!D:E,2,false))</f>
        <v/>
      </c>
      <c r="M12262" s="9"/>
      <c r="N12262" s="9"/>
      <c r="O12262" s="9"/>
      <c r="P12262" s="9"/>
      <c r="Q12262" s="9"/>
      <c r="R12262" s="9"/>
    </row>
    <row r="12263" ht="15.75" customHeight="1">
      <c r="A12263" s="14" t="s">
        <v>11</v>
      </c>
      <c r="B12263" s="14" t="s">
        <v>12</v>
      </c>
      <c r="C12263" s="40" t="s">
        <v>22296</v>
      </c>
      <c r="D12263" s="14" t="s">
        <v>29402</v>
      </c>
      <c r="E12263" s="13" t="s">
        <v>29403</v>
      </c>
      <c r="F12263" s="14" t="s">
        <v>29404</v>
      </c>
      <c r="G12263" s="14" t="s">
        <v>6772</v>
      </c>
      <c r="H12263" s="41" t="s">
        <v>6712</v>
      </c>
      <c r="I12263" s="42" t="s">
        <v>85</v>
      </c>
      <c r="J12263" s="38">
        <f t="shared" si="1"/>
        <v>18</v>
      </c>
      <c r="K12263" s="7" t="str">
        <f t="shared" si="2"/>
        <v>ENG30-13975659-nnestabilnost</v>
      </c>
      <c r="L12263" s="7" t="str">
        <f>ifna(VLOOKUP(K12263,'Лист1'!D:E,2,false))</f>
        <v/>
      </c>
      <c r="M12263" s="9"/>
      <c r="N12263" s="9"/>
      <c r="O12263" s="9"/>
      <c r="P12263" s="9"/>
      <c r="Q12263" s="9"/>
      <c r="R12263" s="9"/>
    </row>
    <row r="12264" ht="15.75" customHeight="1">
      <c r="A12264" s="14" t="s">
        <v>11</v>
      </c>
      <c r="B12264" s="14" t="s">
        <v>12</v>
      </c>
      <c r="C12264" s="40" t="s">
        <v>26204</v>
      </c>
      <c r="D12264" s="14" t="s">
        <v>29405</v>
      </c>
      <c r="E12264" s="13" t="s">
        <v>29406</v>
      </c>
      <c r="F12264" s="14" t="s">
        <v>29407</v>
      </c>
      <c r="G12264" s="14" t="s">
        <v>6772</v>
      </c>
      <c r="H12264" s="41" t="s">
        <v>6712</v>
      </c>
      <c r="I12264" s="42" t="s">
        <v>85</v>
      </c>
      <c r="J12264" s="43">
        <f t="shared" si="1"/>
        <v>35</v>
      </c>
      <c r="K12264" s="7" t="str">
        <f t="shared" si="2"/>
        <v>ENG30-13976322-ncirkus</v>
      </c>
      <c r="L12264" s="7" t="str">
        <f>ifna(VLOOKUP(K12264,'Лист1'!D:E,2,false))</f>
        <v/>
      </c>
      <c r="M12264" s="9"/>
      <c r="N12264" s="9"/>
      <c r="O12264" s="9"/>
      <c r="P12264" s="9"/>
      <c r="Q12264" s="9"/>
      <c r="R12264" s="9"/>
    </row>
    <row r="12265" ht="15.75" customHeight="1">
      <c r="A12265" s="14" t="s">
        <v>11</v>
      </c>
      <c r="B12265" s="14" t="s">
        <v>12</v>
      </c>
      <c r="C12265" s="40" t="s">
        <v>27319</v>
      </c>
      <c r="D12265" s="14" t="s">
        <v>29405</v>
      </c>
      <c r="E12265" s="13" t="s">
        <v>29406</v>
      </c>
      <c r="F12265" s="14" t="s">
        <v>29407</v>
      </c>
      <c r="G12265" s="14" t="s">
        <v>6772</v>
      </c>
      <c r="H12265" s="41" t="s">
        <v>6712</v>
      </c>
      <c r="I12265" s="42" t="s">
        <v>85</v>
      </c>
      <c r="J12265" s="55">
        <f t="shared" si="1"/>
        <v>35</v>
      </c>
      <c r="K12265" s="7" t="str">
        <f t="shared" si="2"/>
        <v>ENG30-13976322-nhaos</v>
      </c>
      <c r="L12265" s="7" t="str">
        <f>ifna(VLOOKUP(K12265,'Лист1'!D:E,2,false))</f>
        <v/>
      </c>
      <c r="M12265" s="9"/>
      <c r="N12265" s="9"/>
      <c r="O12265" s="9"/>
      <c r="P12265" s="9"/>
      <c r="Q12265" s="9"/>
      <c r="R12265" s="9"/>
    </row>
    <row r="12266" ht="15.75" customHeight="1">
      <c r="A12266" s="14" t="s">
        <v>11</v>
      </c>
      <c r="B12266" s="14" t="s">
        <v>12</v>
      </c>
      <c r="C12266" s="40" t="s">
        <v>12769</v>
      </c>
      <c r="D12266" s="14" t="s">
        <v>29408</v>
      </c>
      <c r="E12266" s="13" t="s">
        <v>29409</v>
      </c>
      <c r="F12266" s="14" t="s">
        <v>29410</v>
      </c>
      <c r="G12266" s="14" t="s">
        <v>6772</v>
      </c>
      <c r="H12266" s="41" t="s">
        <v>6712</v>
      </c>
      <c r="I12266" s="42" t="s">
        <v>85</v>
      </c>
      <c r="J12266" s="39">
        <f t="shared" si="1"/>
        <v>43</v>
      </c>
      <c r="K12266" s="7" t="str">
        <f t="shared" si="2"/>
        <v>ENG30-13977043-npobuna</v>
      </c>
      <c r="L12266" s="7" t="str">
        <f>ifna(VLOOKUP(K12266,'Лист1'!D:E,2,false))</f>
        <v/>
      </c>
      <c r="M12266" s="9"/>
      <c r="N12266" s="9"/>
      <c r="O12266" s="9"/>
      <c r="P12266" s="9"/>
      <c r="Q12266" s="9"/>
      <c r="R12266" s="9"/>
    </row>
    <row r="12267" ht="15.75" customHeight="1">
      <c r="A12267" s="14" t="s">
        <v>11</v>
      </c>
      <c r="B12267" s="14" t="s">
        <v>12</v>
      </c>
      <c r="C12267" s="40" t="s">
        <v>24313</v>
      </c>
      <c r="D12267" s="14" t="s">
        <v>29411</v>
      </c>
      <c r="E12267" s="13" t="s">
        <v>29412</v>
      </c>
      <c r="F12267" s="14" t="s">
        <v>29413</v>
      </c>
      <c r="G12267" s="14" t="s">
        <v>6772</v>
      </c>
      <c r="H12267" s="41" t="s">
        <v>6712</v>
      </c>
      <c r="I12267" s="42" t="s">
        <v>85</v>
      </c>
      <c r="J12267" s="39">
        <f t="shared" si="1"/>
        <v>33</v>
      </c>
      <c r="K12267" s="7" t="str">
        <f t="shared" si="2"/>
        <v>ENG30-13979064-nrasprava</v>
      </c>
      <c r="L12267" s="7" t="str">
        <f>ifna(VLOOKUP(K12267,'Лист1'!D:E,2,false))</f>
        <v/>
      </c>
      <c r="M12267" s="9"/>
      <c r="N12267" s="9"/>
      <c r="O12267" s="9"/>
      <c r="P12267" s="9"/>
      <c r="Q12267" s="9"/>
      <c r="R12267" s="9"/>
    </row>
    <row r="12268" ht="15.75" customHeight="1">
      <c r="A12268" s="14" t="s">
        <v>11</v>
      </c>
      <c r="B12268" s="14" t="s">
        <v>12</v>
      </c>
      <c r="C12268" s="40" t="s">
        <v>29414</v>
      </c>
      <c r="D12268" s="14" t="s">
        <v>29411</v>
      </c>
      <c r="E12268" s="13" t="s">
        <v>29412</v>
      </c>
      <c r="F12268" s="14" t="s">
        <v>29413</v>
      </c>
      <c r="G12268" s="14" t="s">
        <v>6772</v>
      </c>
      <c r="H12268" s="41" t="s">
        <v>6712</v>
      </c>
      <c r="I12268" s="42" t="s">
        <v>85</v>
      </c>
      <c r="J12268" s="33">
        <f t="shared" si="1"/>
        <v>33</v>
      </c>
      <c r="K12268" s="7" t="str">
        <f t="shared" si="2"/>
        <v>ENG30-13979064-nrazdor</v>
      </c>
      <c r="L12268" s="7" t="str">
        <f>ifna(VLOOKUP(K12268,'Лист1'!D:E,2,false))</f>
        <v/>
      </c>
      <c r="M12268" s="9"/>
      <c r="N12268" s="9"/>
      <c r="O12268" s="9"/>
      <c r="P12268" s="9"/>
      <c r="Q12268" s="9"/>
      <c r="R12268" s="9"/>
    </row>
    <row r="12269" ht="15.75" customHeight="1">
      <c r="A12269" s="14" t="s">
        <v>11</v>
      </c>
      <c r="B12269" s="14" t="s">
        <v>12</v>
      </c>
      <c r="C12269" s="40" t="s">
        <v>14117</v>
      </c>
      <c r="D12269" s="14" t="s">
        <v>29411</v>
      </c>
      <c r="E12269" s="13" t="s">
        <v>29412</v>
      </c>
      <c r="F12269" s="14" t="s">
        <v>29413</v>
      </c>
      <c r="G12269" s="14" t="s">
        <v>6772</v>
      </c>
      <c r="H12269" s="41" t="s">
        <v>6712</v>
      </c>
      <c r="I12269" s="42" t="s">
        <v>85</v>
      </c>
      <c r="J12269" s="53">
        <f t="shared" si="1"/>
        <v>33</v>
      </c>
      <c r="K12269" s="7" t="str">
        <f t="shared" si="2"/>
        <v>ENG30-13979064-nspor</v>
      </c>
      <c r="L12269" s="7" t="str">
        <f>ifna(VLOOKUP(K12269,'Лист1'!D:E,2,false))</f>
        <v/>
      </c>
      <c r="M12269" s="9"/>
      <c r="N12269" s="9"/>
      <c r="O12269" s="9"/>
      <c r="P12269" s="9"/>
      <c r="Q12269" s="9"/>
      <c r="R12269" s="9"/>
    </row>
    <row r="12270" ht="15.75" customHeight="1">
      <c r="A12270" s="14" t="s">
        <v>11</v>
      </c>
      <c r="B12270" s="14" t="s">
        <v>12</v>
      </c>
      <c r="C12270" s="40" t="s">
        <v>12757</v>
      </c>
      <c r="D12270" s="14" t="s">
        <v>29411</v>
      </c>
      <c r="E12270" s="13" t="s">
        <v>29412</v>
      </c>
      <c r="F12270" s="14" t="s">
        <v>29413</v>
      </c>
      <c r="G12270" s="14" t="s">
        <v>6772</v>
      </c>
      <c r="H12270" s="41" t="s">
        <v>6712</v>
      </c>
      <c r="I12270" s="42" t="s">
        <v>85</v>
      </c>
      <c r="J12270" s="27">
        <f t="shared" si="1"/>
        <v>33</v>
      </c>
      <c r="K12270" s="7" t="str">
        <f t="shared" si="2"/>
        <v>ENG30-13979064-nsukob</v>
      </c>
      <c r="L12270" s="7" t="str">
        <f>ifna(VLOOKUP(K12270,'Лист1'!D:E,2,false))</f>
        <v/>
      </c>
      <c r="M12270" s="9"/>
      <c r="N12270" s="9"/>
      <c r="O12270" s="9"/>
      <c r="P12270" s="9"/>
      <c r="Q12270" s="9"/>
      <c r="R12270" s="9"/>
    </row>
    <row r="12271" ht="15.75" customHeight="1">
      <c r="A12271" s="14" t="s">
        <v>11</v>
      </c>
      <c r="B12271" s="14" t="s">
        <v>12</v>
      </c>
      <c r="C12271" s="40" t="s">
        <v>8086</v>
      </c>
      <c r="D12271" s="14" t="s">
        <v>29415</v>
      </c>
      <c r="E12271" s="13" t="s">
        <v>29416</v>
      </c>
      <c r="F12271" s="14" t="s">
        <v>29417</v>
      </c>
      <c r="G12271" s="14" t="s">
        <v>6772</v>
      </c>
      <c r="H12271" s="41" t="s">
        <v>6712</v>
      </c>
      <c r="I12271" s="42" t="s">
        <v>85</v>
      </c>
      <c r="J12271" s="92">
        <f t="shared" si="1"/>
        <v>58</v>
      </c>
      <c r="K12271" s="7" t="str">
        <f t="shared" si="2"/>
        <v>ENG30-13979977-nnasilje</v>
      </c>
      <c r="L12271" s="7" t="str">
        <f>ifna(VLOOKUP(K12271,'Лист1'!D:E,2,false))</f>
        <v/>
      </c>
      <c r="M12271" s="9"/>
      <c r="N12271" s="9"/>
      <c r="O12271" s="9"/>
      <c r="P12271" s="9"/>
      <c r="Q12271" s="9"/>
      <c r="R12271" s="9"/>
    </row>
    <row r="12272" ht="15.75" customHeight="1">
      <c r="A12272" s="14" t="s">
        <v>11</v>
      </c>
      <c r="B12272" s="14" t="s">
        <v>12</v>
      </c>
      <c r="C12272" s="40" t="s">
        <v>11433</v>
      </c>
      <c r="D12272" s="14" t="s">
        <v>29415</v>
      </c>
      <c r="E12272" s="13" t="s">
        <v>29416</v>
      </c>
      <c r="F12272" s="14" t="s">
        <v>29417</v>
      </c>
      <c r="G12272" s="14" t="s">
        <v>6772</v>
      </c>
      <c r="H12272" s="41" t="s">
        <v>6712</v>
      </c>
      <c r="I12272" s="42" t="s">
        <v>85</v>
      </c>
      <c r="J12272" s="43">
        <f t="shared" si="1"/>
        <v>58</v>
      </c>
      <c r="K12272" s="7" t="str">
        <f t="shared" si="2"/>
        <v>ENG30-13979977-nsurovost</v>
      </c>
      <c r="L12272" s="7" t="str">
        <f>ifna(VLOOKUP(K12272,'Лист1'!D:E,2,false))</f>
        <v/>
      </c>
      <c r="M12272" s="9"/>
      <c r="N12272" s="9"/>
      <c r="O12272" s="9"/>
      <c r="P12272" s="9"/>
      <c r="Q12272" s="9"/>
      <c r="R12272" s="9"/>
    </row>
    <row r="12273" ht="15.75" customHeight="1">
      <c r="A12273" s="14" t="s">
        <v>11</v>
      </c>
      <c r="B12273" s="14" t="s">
        <v>12</v>
      </c>
      <c r="C12273" s="40" t="s">
        <v>29418</v>
      </c>
      <c r="D12273" s="14" t="s">
        <v>29419</v>
      </c>
      <c r="E12273" s="13" t="s">
        <v>29420</v>
      </c>
      <c r="F12273" s="14" t="s">
        <v>29421</v>
      </c>
      <c r="G12273" s="14" t="s">
        <v>6772</v>
      </c>
      <c r="H12273" s="41" t="s">
        <v>6712</v>
      </c>
      <c r="I12273" s="42" t="s">
        <v>85</v>
      </c>
      <c r="J12273" s="25">
        <f t="shared" si="1"/>
        <v>44</v>
      </c>
      <c r="K12273" s="7" t="str">
        <f t="shared" si="2"/>
        <v>ENG30-13980596-ntenzija</v>
      </c>
      <c r="L12273" s="7" t="str">
        <f>ifna(VLOOKUP(K12273,'Лист1'!D:E,2,false))</f>
        <v/>
      </c>
      <c r="M12273" s="9"/>
      <c r="N12273" s="9"/>
      <c r="O12273" s="9"/>
      <c r="P12273" s="9"/>
      <c r="Q12273" s="9"/>
      <c r="R12273" s="9"/>
    </row>
    <row r="12274" ht="15.75" customHeight="1">
      <c r="A12274" s="14" t="s">
        <v>11</v>
      </c>
      <c r="B12274" s="14" t="s">
        <v>12</v>
      </c>
      <c r="C12274" s="40" t="s">
        <v>12881</v>
      </c>
      <c r="D12274" s="14" t="s">
        <v>29422</v>
      </c>
      <c r="E12274" s="13" t="s">
        <v>29423</v>
      </c>
      <c r="F12274" s="14" t="s">
        <v>29424</v>
      </c>
      <c r="G12274" s="14" t="s">
        <v>8285</v>
      </c>
      <c r="H12274" s="41" t="s">
        <v>6712</v>
      </c>
      <c r="I12274" s="42" t="s">
        <v>85</v>
      </c>
      <c r="J12274" s="44">
        <f t="shared" si="1"/>
        <v>42</v>
      </c>
      <c r="K12274" s="7" t="str">
        <f t="shared" si="2"/>
        <v>ENG30-13981403-nrat</v>
      </c>
      <c r="L12274" s="7" t="str">
        <f>ifna(VLOOKUP(K12274,'Лист1'!D:E,2,false))</f>
        <v/>
      </c>
      <c r="M12274" s="9"/>
      <c r="N12274" s="9"/>
      <c r="O12274" s="9"/>
      <c r="P12274" s="9"/>
      <c r="Q12274" s="9"/>
      <c r="R12274" s="9"/>
    </row>
    <row r="12275" ht="15.75" customHeight="1">
      <c r="A12275" s="14" t="s">
        <v>11</v>
      </c>
      <c r="B12275" s="14" t="s">
        <v>12</v>
      </c>
      <c r="C12275" s="40" t="s">
        <v>21502</v>
      </c>
      <c r="D12275" s="14" t="s">
        <v>29425</v>
      </c>
      <c r="E12275" s="13" t="s">
        <v>29426</v>
      </c>
      <c r="F12275" s="14" t="s">
        <v>29427</v>
      </c>
      <c r="G12275" s="14" t="s">
        <v>6772</v>
      </c>
      <c r="H12275" s="41" t="s">
        <v>6712</v>
      </c>
      <c r="I12275" s="42" t="s">
        <v>85</v>
      </c>
      <c r="J12275" s="28">
        <f t="shared" si="1"/>
        <v>32</v>
      </c>
      <c r="K12275" s="7" t="str">
        <f t="shared" si="2"/>
        <v>ENG30-13983147-niluminacija</v>
      </c>
      <c r="L12275" s="7" t="str">
        <f>ifna(VLOOKUP(K12275,'Лист1'!D:E,2,false))</f>
        <v/>
      </c>
      <c r="M12275" s="9"/>
      <c r="N12275" s="9"/>
      <c r="O12275" s="9"/>
      <c r="P12275" s="9"/>
      <c r="Q12275" s="9"/>
      <c r="R12275" s="9"/>
    </row>
    <row r="12276" ht="15.75" customHeight="1">
      <c r="A12276" s="14" t="s">
        <v>11</v>
      </c>
      <c r="B12276" s="14" t="s">
        <v>12</v>
      </c>
      <c r="C12276" s="40" t="s">
        <v>22467</v>
      </c>
      <c r="D12276" s="14" t="s">
        <v>29428</v>
      </c>
      <c r="E12276" s="13" t="s">
        <v>29429</v>
      </c>
      <c r="F12276" s="14" t="s">
        <v>29430</v>
      </c>
      <c r="G12276" s="14"/>
      <c r="H12276" s="41" t="s">
        <v>6712</v>
      </c>
      <c r="I12276" s="42" t="s">
        <v>85</v>
      </c>
      <c r="J12276" s="39">
        <f t="shared" si="1"/>
        <v>50</v>
      </c>
      <c r="K12276" s="7" t="str">
        <f t="shared" si="2"/>
        <v>ENG30-13983304-nsvetlost</v>
      </c>
      <c r="L12276" s="7" t="str">
        <f>ifna(VLOOKUP(K12276,'Лист1'!D:E,2,false))</f>
        <v/>
      </c>
      <c r="M12276" s="9"/>
      <c r="N12276" s="9"/>
      <c r="O12276" s="9"/>
      <c r="P12276" s="9"/>
      <c r="Q12276" s="9"/>
      <c r="R12276" s="9"/>
    </row>
    <row r="12277" ht="15.75" customHeight="1">
      <c r="A12277" s="14" t="s">
        <v>11</v>
      </c>
      <c r="B12277" s="14" t="s">
        <v>12</v>
      </c>
      <c r="C12277" s="40" t="s">
        <v>25663</v>
      </c>
      <c r="D12277" s="14" t="s">
        <v>29431</v>
      </c>
      <c r="E12277" s="13" t="s">
        <v>29432</v>
      </c>
      <c r="F12277" s="14" t="s">
        <v>29433</v>
      </c>
      <c r="G12277" s="14" t="s">
        <v>6772</v>
      </c>
      <c r="H12277" s="41" t="s">
        <v>6712</v>
      </c>
      <c r="I12277" s="42" t="s">
        <v>85</v>
      </c>
      <c r="J12277" s="87">
        <f t="shared" si="1"/>
        <v>36</v>
      </c>
      <c r="K12277" s="7" t="str">
        <f t="shared" si="2"/>
        <v>ENG30-13986372-noduševljenje</v>
      </c>
      <c r="L12277" s="7" t="str">
        <f>ifna(VLOOKUP(K12277,'Лист1'!D:E,2,false))</f>
        <v/>
      </c>
      <c r="M12277" s="9"/>
      <c r="N12277" s="9"/>
      <c r="O12277" s="9"/>
      <c r="P12277" s="9"/>
      <c r="Q12277" s="9"/>
      <c r="R12277" s="9"/>
    </row>
    <row r="12278" ht="15.75" customHeight="1">
      <c r="A12278" s="14" t="s">
        <v>11</v>
      </c>
      <c r="B12278" s="14" t="s">
        <v>12</v>
      </c>
      <c r="C12278" s="40" t="s">
        <v>25343</v>
      </c>
      <c r="D12278" s="14" t="s">
        <v>29434</v>
      </c>
      <c r="E12278" s="13" t="s">
        <v>29435</v>
      </c>
      <c r="F12278" s="14" t="s">
        <v>25343</v>
      </c>
      <c r="G12278" s="14" t="s">
        <v>6772</v>
      </c>
      <c r="H12278" s="41" t="s">
        <v>6712</v>
      </c>
      <c r="I12278" s="42" t="s">
        <v>85</v>
      </c>
      <c r="J12278" s="36">
        <f t="shared" si="1"/>
        <v>84</v>
      </c>
      <c r="K12278" s="7" t="str">
        <f t="shared" si="2"/>
        <v>ENG30-13988663-nnesreća</v>
      </c>
      <c r="L12278" s="7" t="str">
        <f>ifna(VLOOKUP(K12278,'Лист1'!D:E,2,false))</f>
        <v/>
      </c>
      <c r="M12278" s="9"/>
      <c r="N12278" s="9"/>
      <c r="O12278" s="9"/>
      <c r="P12278" s="9"/>
      <c r="Q12278" s="9"/>
      <c r="R12278" s="9"/>
    </row>
    <row r="12279" ht="15.75" customHeight="1">
      <c r="A12279" s="14" t="s">
        <v>11</v>
      </c>
      <c r="B12279" s="14" t="s">
        <v>12</v>
      </c>
      <c r="C12279" s="40" t="s">
        <v>11381</v>
      </c>
      <c r="D12279" s="14" t="s">
        <v>29436</v>
      </c>
      <c r="E12279" s="13" t="s">
        <v>29437</v>
      </c>
      <c r="F12279" s="14" t="s">
        <v>11381</v>
      </c>
      <c r="G12279" s="14" t="s">
        <v>6772</v>
      </c>
      <c r="H12279" s="41" t="s">
        <v>6712</v>
      </c>
      <c r="I12279" s="42" t="s">
        <v>85</v>
      </c>
      <c r="J12279" s="55">
        <f t="shared" si="1"/>
        <v>84</v>
      </c>
      <c r="K12279" s="7" t="str">
        <f t="shared" si="2"/>
        <v>ENG30-13991823-nsloboda</v>
      </c>
      <c r="L12279" s="7" t="str">
        <f>ifna(VLOOKUP(K12279,'Лист1'!D:E,2,false))</f>
        <v/>
      </c>
      <c r="M12279" s="9"/>
      <c r="N12279" s="9"/>
      <c r="O12279" s="9"/>
      <c r="P12279" s="9"/>
      <c r="Q12279" s="9"/>
      <c r="R12279" s="9"/>
    </row>
    <row r="12280" ht="15.75" customHeight="1">
      <c r="A12280" s="14" t="s">
        <v>11</v>
      </c>
      <c r="B12280" s="14" t="s">
        <v>12</v>
      </c>
      <c r="C12280" s="40" t="s">
        <v>29438</v>
      </c>
      <c r="D12280" s="14" t="s">
        <v>29439</v>
      </c>
      <c r="E12280" s="13" t="s">
        <v>29440</v>
      </c>
      <c r="F12280" s="14" t="s">
        <v>29441</v>
      </c>
      <c r="G12280" s="14" t="s">
        <v>8285</v>
      </c>
      <c r="H12280" s="41" t="s">
        <v>6712</v>
      </c>
      <c r="I12280" s="42" t="s">
        <v>85</v>
      </c>
      <c r="J12280" s="69">
        <f t="shared" si="1"/>
        <v>67</v>
      </c>
      <c r="K12280" s="7" t="str">
        <f t="shared" si="2"/>
        <v>ENG30-13992514-nautonomija</v>
      </c>
      <c r="L12280" s="7" t="str">
        <f>ifna(VLOOKUP(K12280,'Лист1'!D:E,2,false))</f>
        <v/>
      </c>
      <c r="M12280" s="9"/>
      <c r="N12280" s="9"/>
      <c r="O12280" s="9"/>
      <c r="P12280" s="9"/>
      <c r="Q12280" s="9"/>
      <c r="R12280" s="9"/>
    </row>
    <row r="12281" ht="15.75" customHeight="1">
      <c r="A12281" s="14" t="s">
        <v>11</v>
      </c>
      <c r="B12281" s="14" t="s">
        <v>12</v>
      </c>
      <c r="C12281" s="40" t="s">
        <v>11381</v>
      </c>
      <c r="D12281" s="14" t="s">
        <v>29439</v>
      </c>
      <c r="E12281" s="13" t="s">
        <v>29440</v>
      </c>
      <c r="F12281" s="14" t="s">
        <v>29441</v>
      </c>
      <c r="G12281" s="14" t="s">
        <v>8285</v>
      </c>
      <c r="H12281" s="41" t="s">
        <v>6712</v>
      </c>
      <c r="I12281" s="42" t="s">
        <v>85</v>
      </c>
      <c r="J12281" s="38">
        <f t="shared" si="1"/>
        <v>67</v>
      </c>
      <c r="K12281" s="7" t="str">
        <f t="shared" si="2"/>
        <v>ENG30-13992514-nsloboda</v>
      </c>
      <c r="L12281" s="7" t="str">
        <f>ifna(VLOOKUP(K12281,'Лист1'!D:E,2,false))</f>
        <v/>
      </c>
      <c r="M12281" s="9"/>
      <c r="N12281" s="9"/>
      <c r="O12281" s="9"/>
      <c r="P12281" s="9"/>
      <c r="Q12281" s="9"/>
      <c r="R12281" s="9"/>
    </row>
    <row r="12282" ht="15.75" customHeight="1">
      <c r="A12282" s="14" t="s">
        <v>11</v>
      </c>
      <c r="B12282" s="14" t="s">
        <v>12</v>
      </c>
      <c r="C12282" s="40" t="s">
        <v>29442</v>
      </c>
      <c r="D12282" s="14" t="s">
        <v>29443</v>
      </c>
      <c r="E12282" s="13" t="s">
        <v>29444</v>
      </c>
      <c r="F12282" s="14" t="s">
        <v>29445</v>
      </c>
      <c r="G12282" s="14" t="s">
        <v>8285</v>
      </c>
      <c r="H12282" s="41" t="s">
        <v>6712</v>
      </c>
      <c r="I12282" s="42" t="s">
        <v>85</v>
      </c>
      <c r="J12282" s="33">
        <f t="shared" si="1"/>
        <v>50</v>
      </c>
      <c r="K12282" s="7" t="str">
        <f t="shared" si="2"/>
        <v>ENG30-13994148-nnezavisnost</v>
      </c>
      <c r="L12282" s="7" t="str">
        <f>ifna(VLOOKUP(K12282,'Лист1'!D:E,2,false))</f>
        <v/>
      </c>
      <c r="M12282" s="9"/>
      <c r="N12282" s="9"/>
      <c r="O12282" s="9"/>
      <c r="P12282" s="9"/>
      <c r="Q12282" s="9"/>
      <c r="R12282" s="9"/>
    </row>
    <row r="12283" ht="15.75" customHeight="1">
      <c r="A12283" s="14" t="s">
        <v>11</v>
      </c>
      <c r="B12283" s="14" t="s">
        <v>12</v>
      </c>
      <c r="C12283" s="40" t="s">
        <v>29446</v>
      </c>
      <c r="D12283" s="14" t="s">
        <v>29447</v>
      </c>
      <c r="E12283" s="13" t="s">
        <v>29448</v>
      </c>
      <c r="F12283" s="14" t="s">
        <v>29446</v>
      </c>
      <c r="G12283" s="14" t="s">
        <v>7719</v>
      </c>
      <c r="H12283" s="41" t="s">
        <v>6712</v>
      </c>
      <c r="I12283" s="42" t="s">
        <v>85</v>
      </c>
      <c r="J12283" s="61">
        <f t="shared" si="1"/>
        <v>47</v>
      </c>
      <c r="K12283" s="7" t="str">
        <f t="shared" si="2"/>
        <v>ENG30-13998576-nzatočeništvo</v>
      </c>
      <c r="L12283" s="7" t="str">
        <f>ifna(VLOOKUP(K12283,'Лист1'!D:E,2,false))</f>
        <v/>
      </c>
      <c r="M12283" s="9"/>
      <c r="N12283" s="9"/>
      <c r="O12283" s="9"/>
      <c r="P12283" s="9"/>
      <c r="Q12283" s="9"/>
      <c r="R12283" s="9"/>
    </row>
    <row r="12284" ht="15.75" customHeight="1">
      <c r="A12284" s="14" t="s">
        <v>11</v>
      </c>
      <c r="B12284" s="14" t="s">
        <v>12</v>
      </c>
      <c r="C12284" s="40" t="s">
        <v>7720</v>
      </c>
      <c r="D12284" s="14" t="s">
        <v>29449</v>
      </c>
      <c r="E12284" s="13" t="s">
        <v>29450</v>
      </c>
      <c r="F12284" s="14" t="s">
        <v>29451</v>
      </c>
      <c r="G12284" s="14" t="s">
        <v>7719</v>
      </c>
      <c r="H12284" s="41" t="s">
        <v>6712</v>
      </c>
      <c r="I12284" s="42" t="s">
        <v>85</v>
      </c>
      <c r="J12284" s="29">
        <f t="shared" si="1"/>
        <v>29</v>
      </c>
      <c r="K12284" s="7" t="str">
        <f t="shared" si="2"/>
        <v>ENG30-13999206-nzatvaranje</v>
      </c>
      <c r="L12284" s="7" t="str">
        <f>ifna(VLOOKUP(K12284,'Лист1'!D:E,2,false))</f>
        <v/>
      </c>
      <c r="M12284" s="9"/>
      <c r="N12284" s="9"/>
      <c r="O12284" s="9"/>
      <c r="P12284" s="9"/>
      <c r="Q12284" s="9"/>
      <c r="R12284" s="9"/>
    </row>
    <row r="12285" ht="15.75" customHeight="1">
      <c r="A12285" s="14" t="s">
        <v>11</v>
      </c>
      <c r="B12285" s="14" t="s">
        <v>12</v>
      </c>
      <c r="C12285" s="40" t="s">
        <v>21349</v>
      </c>
      <c r="D12285" s="14" t="s">
        <v>29449</v>
      </c>
      <c r="E12285" s="13" t="s">
        <v>29450</v>
      </c>
      <c r="F12285" s="14" t="s">
        <v>29451</v>
      </c>
      <c r="G12285" s="14" t="s">
        <v>7719</v>
      </c>
      <c r="H12285" s="41" t="s">
        <v>6712</v>
      </c>
      <c r="I12285" s="42" t="s">
        <v>85</v>
      </c>
      <c r="J12285" s="51">
        <f t="shared" si="1"/>
        <v>29</v>
      </c>
      <c r="K12285" s="7" t="str">
        <f t="shared" si="2"/>
        <v>ENG30-13999206-nzatvor</v>
      </c>
      <c r="L12285" s="7" t="str">
        <f>ifna(VLOOKUP(K12285,'Лист1'!D:E,2,false))</f>
        <v/>
      </c>
      <c r="M12285" s="9"/>
      <c r="N12285" s="9"/>
      <c r="O12285" s="9"/>
      <c r="P12285" s="9"/>
      <c r="Q12285" s="9"/>
      <c r="R12285" s="9"/>
    </row>
    <row r="12286" ht="15.75" customHeight="1">
      <c r="A12286" s="14" t="s">
        <v>11</v>
      </c>
      <c r="B12286" s="14" t="s">
        <v>12</v>
      </c>
      <c r="C12286" s="40" t="s">
        <v>29442</v>
      </c>
      <c r="D12286" s="14" t="s">
        <v>29452</v>
      </c>
      <c r="E12286" s="13" t="s">
        <v>29453</v>
      </c>
      <c r="F12286" s="14" t="s">
        <v>29454</v>
      </c>
      <c r="G12286" s="14" t="s">
        <v>8285</v>
      </c>
      <c r="H12286" s="41" t="s">
        <v>6712</v>
      </c>
      <c r="I12286" s="42" t="s">
        <v>85</v>
      </c>
      <c r="J12286" s="51">
        <f t="shared" si="1"/>
        <v>17</v>
      </c>
      <c r="K12286" s="7" t="str">
        <f t="shared" si="2"/>
        <v>ENG30-14001031-nnezavisnost</v>
      </c>
      <c r="L12286" s="7" t="str">
        <f>ifna(VLOOKUP(K12286,'Лист1'!D:E,2,false))</f>
        <v/>
      </c>
      <c r="M12286" s="9"/>
      <c r="N12286" s="9"/>
      <c r="O12286" s="9"/>
      <c r="P12286" s="9"/>
      <c r="Q12286" s="9"/>
      <c r="R12286" s="9"/>
    </row>
    <row r="12287" ht="15.75" customHeight="1">
      <c r="A12287" s="14" t="s">
        <v>11</v>
      </c>
      <c r="B12287" s="14" t="s">
        <v>12</v>
      </c>
      <c r="C12287" s="40" t="s">
        <v>29438</v>
      </c>
      <c r="D12287" s="14" t="s">
        <v>29455</v>
      </c>
      <c r="E12287" s="13" t="s">
        <v>29456</v>
      </c>
      <c r="F12287" s="14" t="s">
        <v>29457</v>
      </c>
      <c r="G12287" s="14" t="s">
        <v>8285</v>
      </c>
      <c r="H12287" s="41" t="s">
        <v>6712</v>
      </c>
      <c r="I12287" s="42" t="s">
        <v>85</v>
      </c>
      <c r="J12287" s="112">
        <f t="shared" si="1"/>
        <v>21</v>
      </c>
      <c r="K12287" s="7" t="str">
        <f t="shared" si="2"/>
        <v>ENG30-14001213-nautonomija</v>
      </c>
      <c r="L12287" s="7" t="str">
        <f>ifna(VLOOKUP(K12287,'Лист1'!D:E,2,false))</f>
        <v/>
      </c>
      <c r="M12287" s="9"/>
      <c r="N12287" s="9"/>
      <c r="O12287" s="9"/>
      <c r="P12287" s="9"/>
      <c r="Q12287" s="9"/>
      <c r="R12287" s="9"/>
    </row>
    <row r="12288" ht="15.75" customHeight="1">
      <c r="A12288" s="14" t="s">
        <v>11</v>
      </c>
      <c r="B12288" s="14" t="s">
        <v>12</v>
      </c>
      <c r="C12288" s="40" t="s">
        <v>29442</v>
      </c>
      <c r="D12288" s="14" t="s">
        <v>29455</v>
      </c>
      <c r="E12288" s="13" t="s">
        <v>29456</v>
      </c>
      <c r="F12288" s="14" t="s">
        <v>29457</v>
      </c>
      <c r="G12288" s="14" t="s">
        <v>8285</v>
      </c>
      <c r="H12288" s="41" t="s">
        <v>6712</v>
      </c>
      <c r="I12288" s="42" t="s">
        <v>85</v>
      </c>
      <c r="J12288" s="45">
        <f t="shared" si="1"/>
        <v>21</v>
      </c>
      <c r="K12288" s="7" t="str">
        <f t="shared" si="2"/>
        <v>ENG30-14001213-nnezavisnost</v>
      </c>
      <c r="L12288" s="7" t="str">
        <f>ifna(VLOOKUP(K12288,'Лист1'!D:E,2,false))</f>
        <v/>
      </c>
      <c r="M12288" s="9"/>
      <c r="N12288" s="9"/>
      <c r="O12288" s="9"/>
      <c r="P12288" s="9"/>
      <c r="Q12288" s="9"/>
      <c r="R12288" s="9"/>
    </row>
    <row r="12289" ht="15.75" customHeight="1">
      <c r="A12289" s="14" t="s">
        <v>11</v>
      </c>
      <c r="B12289" s="14" t="s">
        <v>12</v>
      </c>
      <c r="C12289" s="40" t="s">
        <v>29458</v>
      </c>
      <c r="D12289" s="14" t="s">
        <v>29459</v>
      </c>
      <c r="E12289" s="13" t="s">
        <v>29460</v>
      </c>
      <c r="F12289" s="14" t="s">
        <v>29461</v>
      </c>
      <c r="G12289" s="14" t="s">
        <v>6772</v>
      </c>
      <c r="H12289" s="41" t="s">
        <v>6712</v>
      </c>
      <c r="I12289" s="42" t="s">
        <v>85</v>
      </c>
      <c r="J12289" s="38">
        <f t="shared" si="1"/>
        <v>14</v>
      </c>
      <c r="K12289" s="7" t="str">
        <f t="shared" si="2"/>
        <v>ENG30-14004317-nkretanje</v>
      </c>
      <c r="L12289" s="7" t="str">
        <f>ifna(VLOOKUP(K12289,'Лист1'!D:E,2,false))</f>
        <v/>
      </c>
      <c r="M12289" s="9"/>
      <c r="N12289" s="9"/>
      <c r="O12289" s="9"/>
      <c r="P12289" s="9"/>
      <c r="Q12289" s="9"/>
      <c r="R12289" s="9"/>
    </row>
    <row r="12290" ht="15.75" customHeight="1">
      <c r="A12290" s="14" t="s">
        <v>11</v>
      </c>
      <c r="B12290" s="14" t="s">
        <v>12</v>
      </c>
      <c r="C12290" s="40" t="s">
        <v>9177</v>
      </c>
      <c r="D12290" s="14" t="s">
        <v>29462</v>
      </c>
      <c r="E12290" s="13" t="s">
        <v>29463</v>
      </c>
      <c r="F12290" s="14" t="s">
        <v>26638</v>
      </c>
      <c r="G12290" s="14" t="s">
        <v>6772</v>
      </c>
      <c r="H12290" s="41" t="s">
        <v>6712</v>
      </c>
      <c r="I12290" s="42" t="s">
        <v>85</v>
      </c>
      <c r="J12290" s="21">
        <f t="shared" si="1"/>
        <v>56</v>
      </c>
      <c r="K12290" s="7" t="str">
        <f t="shared" si="2"/>
        <v>ENG30-14005892-ntok</v>
      </c>
      <c r="L12290" s="7" t="str">
        <f>ifna(VLOOKUP(K12290,'Лист1'!D:E,2,false))</f>
        <v/>
      </c>
      <c r="M12290" s="9"/>
      <c r="N12290" s="9"/>
      <c r="O12290" s="9"/>
      <c r="P12290" s="9"/>
      <c r="Q12290" s="9"/>
      <c r="R12290" s="9"/>
    </row>
    <row r="12291" ht="15.75" customHeight="1">
      <c r="A12291" s="14" t="s">
        <v>11</v>
      </c>
      <c r="B12291" s="14" t="s">
        <v>12</v>
      </c>
      <c r="C12291" s="40" t="s">
        <v>13416</v>
      </c>
      <c r="D12291" s="14" t="s">
        <v>29464</v>
      </c>
      <c r="E12291" s="13" t="s">
        <v>29465</v>
      </c>
      <c r="F12291" s="14" t="s">
        <v>29466</v>
      </c>
      <c r="G12291" s="14" t="s">
        <v>6772</v>
      </c>
      <c r="H12291" s="41" t="s">
        <v>6712</v>
      </c>
      <c r="I12291" s="42" t="s">
        <v>85</v>
      </c>
      <c r="J12291" s="79">
        <f t="shared" si="1"/>
        <v>31</v>
      </c>
      <c r="K12291" s="7" t="str">
        <f t="shared" si="2"/>
        <v>ENG30-14006179-nmir</v>
      </c>
      <c r="L12291" s="7" t="str">
        <f>ifna(VLOOKUP(K12291,'Лист1'!D:E,2,false))</f>
        <v/>
      </c>
      <c r="M12291" s="9"/>
      <c r="N12291" s="9"/>
      <c r="O12291" s="9"/>
      <c r="P12291" s="9"/>
      <c r="Q12291" s="9"/>
      <c r="R12291" s="9"/>
    </row>
    <row r="12292" ht="15.75" customHeight="1">
      <c r="A12292" s="14" t="s">
        <v>11</v>
      </c>
      <c r="B12292" s="14" t="s">
        <v>12</v>
      </c>
      <c r="C12292" s="40" t="s">
        <v>22302</v>
      </c>
      <c r="D12292" s="14" t="s">
        <v>29464</v>
      </c>
      <c r="E12292" s="13" t="s">
        <v>29465</v>
      </c>
      <c r="F12292" s="14" t="s">
        <v>29466</v>
      </c>
      <c r="G12292" s="14" t="s">
        <v>6772</v>
      </c>
      <c r="H12292" s="41" t="s">
        <v>6712</v>
      </c>
      <c r="I12292" s="42" t="s">
        <v>85</v>
      </c>
      <c r="J12292" s="101">
        <f t="shared" si="1"/>
        <v>31</v>
      </c>
      <c r="K12292" s="7" t="str">
        <f t="shared" si="2"/>
        <v>ENG30-14006179-nnepokretnost</v>
      </c>
      <c r="L12292" s="7" t="str">
        <f>ifna(VLOOKUP(K12292,'Лист1'!D:E,2,false))</f>
        <v/>
      </c>
      <c r="M12292" s="9"/>
      <c r="N12292" s="9"/>
      <c r="O12292" s="9"/>
      <c r="P12292" s="9"/>
      <c r="Q12292" s="9"/>
      <c r="R12292" s="9"/>
    </row>
    <row r="12293" ht="15.75" customHeight="1">
      <c r="A12293" s="14" t="s">
        <v>11</v>
      </c>
      <c r="B12293" s="14" t="s">
        <v>12</v>
      </c>
      <c r="C12293" s="40" t="s">
        <v>9581</v>
      </c>
      <c r="D12293" s="14" t="s">
        <v>29467</v>
      </c>
      <c r="E12293" s="13" t="s">
        <v>29468</v>
      </c>
      <c r="F12293" s="14" t="s">
        <v>29469</v>
      </c>
      <c r="G12293" s="14" t="s">
        <v>6772</v>
      </c>
      <c r="H12293" s="41" t="s">
        <v>6712</v>
      </c>
      <c r="I12293" s="42" t="s">
        <v>85</v>
      </c>
      <c r="J12293" s="22">
        <f t="shared" si="1"/>
        <v>30</v>
      </c>
      <c r="K12293" s="7" t="str">
        <f t="shared" si="2"/>
        <v>ENG30-14006945-naktivnost</v>
      </c>
      <c r="L12293" s="7" t="str">
        <f>ifna(VLOOKUP(K12293,'Лист1'!D:E,2,false))</f>
        <v/>
      </c>
      <c r="M12293" s="9"/>
      <c r="N12293" s="9"/>
      <c r="O12293" s="9"/>
      <c r="P12293" s="9"/>
      <c r="Q12293" s="9"/>
      <c r="R12293" s="9"/>
    </row>
    <row r="12294" ht="15.75" customHeight="1">
      <c r="A12294" s="14" t="s">
        <v>11</v>
      </c>
      <c r="B12294" s="14" t="s">
        <v>12</v>
      </c>
      <c r="C12294" s="40" t="s">
        <v>14323</v>
      </c>
      <c r="D12294" s="14" t="s">
        <v>29470</v>
      </c>
      <c r="E12294" s="13" t="s">
        <v>29471</v>
      </c>
      <c r="F12294" s="14" t="s">
        <v>14323</v>
      </c>
      <c r="G12294" s="14" t="s">
        <v>6772</v>
      </c>
      <c r="H12294" s="41" t="s">
        <v>6712</v>
      </c>
      <c r="I12294" s="42" t="s">
        <v>85</v>
      </c>
      <c r="J12294" s="45">
        <f t="shared" si="1"/>
        <v>53</v>
      </c>
      <c r="K12294" s="7" t="str">
        <f t="shared" si="2"/>
        <v>ENG30-14008342-nponašanje</v>
      </c>
      <c r="L12294" s="7" t="str">
        <f>ifna(VLOOKUP(K12294,'Лист1'!D:E,2,false))</f>
        <v/>
      </c>
      <c r="M12294" s="9"/>
      <c r="N12294" s="9"/>
      <c r="O12294" s="9"/>
      <c r="P12294" s="9"/>
      <c r="Q12294" s="9"/>
      <c r="R12294" s="9"/>
    </row>
    <row r="12295" ht="15.75" customHeight="1">
      <c r="A12295" s="14" t="s">
        <v>11</v>
      </c>
      <c r="B12295" s="14" t="s">
        <v>12</v>
      </c>
      <c r="C12295" s="40" t="s">
        <v>25569</v>
      </c>
      <c r="D12295" s="14" t="s">
        <v>29472</v>
      </c>
      <c r="E12295" s="13" t="s">
        <v>29473</v>
      </c>
      <c r="F12295" s="14" t="s">
        <v>25569</v>
      </c>
      <c r="G12295" s="14" t="s">
        <v>10090</v>
      </c>
      <c r="H12295" s="41" t="s">
        <v>6712</v>
      </c>
      <c r="I12295" s="42" t="s">
        <v>85</v>
      </c>
      <c r="J12295" s="31">
        <f t="shared" si="1"/>
        <v>87</v>
      </c>
      <c r="K12295" s="7" t="str">
        <f t="shared" si="2"/>
        <v>ENG30-14008567-nerupcija</v>
      </c>
      <c r="L12295" s="7" t="str">
        <f>ifna(VLOOKUP(K12295,'Лист1'!D:E,2,false))</f>
        <v/>
      </c>
      <c r="M12295" s="9"/>
      <c r="N12295" s="9"/>
      <c r="O12295" s="9"/>
      <c r="P12295" s="9"/>
      <c r="Q12295" s="9"/>
      <c r="R12295" s="9"/>
    </row>
    <row r="12296" ht="15.75" customHeight="1">
      <c r="A12296" s="14" t="s">
        <v>11</v>
      </c>
      <c r="B12296" s="14" t="s">
        <v>12</v>
      </c>
      <c r="C12296" s="40" t="s">
        <v>9587</v>
      </c>
      <c r="D12296" s="14" t="s">
        <v>29474</v>
      </c>
      <c r="E12296" s="13" t="s">
        <v>29475</v>
      </c>
      <c r="F12296" s="14" t="s">
        <v>9587</v>
      </c>
      <c r="G12296" s="14" t="s">
        <v>6772</v>
      </c>
      <c r="H12296" s="41" t="s">
        <v>6712</v>
      </c>
      <c r="I12296" s="42" t="s">
        <v>85</v>
      </c>
      <c r="J12296" s="31">
        <f t="shared" si="1"/>
        <v>54</v>
      </c>
      <c r="K12296" s="7" t="str">
        <f t="shared" si="2"/>
        <v>ENG30-14008806-noperacija</v>
      </c>
      <c r="L12296" s="7" t="str">
        <f>ifna(VLOOKUP(K12296,'Лист1'!D:E,2,false))</f>
        <v/>
      </c>
      <c r="M12296" s="9"/>
      <c r="N12296" s="9"/>
      <c r="O12296" s="9"/>
      <c r="P12296" s="9"/>
      <c r="Q12296" s="9"/>
      <c r="R12296" s="9"/>
    </row>
    <row r="12297" ht="15.75" customHeight="1">
      <c r="A12297" s="14" t="s">
        <v>11</v>
      </c>
      <c r="B12297" s="14" t="s">
        <v>12</v>
      </c>
      <c r="C12297" s="40" t="s">
        <v>28844</v>
      </c>
      <c r="D12297" s="14" t="s">
        <v>29476</v>
      </c>
      <c r="E12297" s="13" t="s">
        <v>29477</v>
      </c>
      <c r="F12297" s="14" t="s">
        <v>28844</v>
      </c>
      <c r="G12297" s="14" t="s">
        <v>8448</v>
      </c>
      <c r="H12297" s="41" t="s">
        <v>6712</v>
      </c>
      <c r="I12297" s="42" t="s">
        <v>85</v>
      </c>
      <c r="J12297" s="25">
        <f t="shared" si="1"/>
        <v>30</v>
      </c>
      <c r="K12297" s="7" t="str">
        <f t="shared" si="2"/>
        <v>ENG30-14009481-nfunkcionisanje</v>
      </c>
      <c r="L12297" s="7" t="str">
        <f>ifna(VLOOKUP(K12297,'Лист1'!D:E,2,false))</f>
        <v/>
      </c>
      <c r="M12297" s="9"/>
      <c r="N12297" s="9"/>
      <c r="O12297" s="9"/>
      <c r="P12297" s="9"/>
      <c r="Q12297" s="9"/>
      <c r="R12297" s="9"/>
    </row>
    <row r="12298" ht="15.75" customHeight="1">
      <c r="A12298" s="14" t="s">
        <v>11</v>
      </c>
      <c r="B12298" s="14" t="s">
        <v>12</v>
      </c>
      <c r="C12298" s="40" t="s">
        <v>13416</v>
      </c>
      <c r="D12298" s="14" t="s">
        <v>29478</v>
      </c>
      <c r="E12298" s="13" t="s">
        <v>29479</v>
      </c>
      <c r="F12298" s="14" t="s">
        <v>29480</v>
      </c>
      <c r="G12298" s="14" t="s">
        <v>6772</v>
      </c>
      <c r="H12298" s="41" t="s">
        <v>6712</v>
      </c>
      <c r="I12298" s="42" t="s">
        <v>85</v>
      </c>
      <c r="J12298" s="38">
        <f t="shared" si="1"/>
        <v>49</v>
      </c>
      <c r="K12298" s="7" t="str">
        <f t="shared" si="2"/>
        <v>ENG30-14011811-nmir</v>
      </c>
      <c r="L12298" s="7" t="str">
        <f>ifna(VLOOKUP(K12298,'Лист1'!D:E,2,false))</f>
        <v/>
      </c>
      <c r="M12298" s="9"/>
      <c r="N12298" s="9"/>
      <c r="O12298" s="9"/>
      <c r="P12298" s="9"/>
      <c r="Q12298" s="9"/>
      <c r="R12298" s="9"/>
    </row>
    <row r="12299" ht="15.75" customHeight="1">
      <c r="A12299" s="14" t="s">
        <v>11</v>
      </c>
      <c r="B12299" s="14" t="s">
        <v>12</v>
      </c>
      <c r="C12299" s="40" t="s">
        <v>29371</v>
      </c>
      <c r="D12299" s="14" t="s">
        <v>29481</v>
      </c>
      <c r="E12299" s="13" t="s">
        <v>29482</v>
      </c>
      <c r="F12299" s="14" t="s">
        <v>29483</v>
      </c>
      <c r="G12299" s="14" t="s">
        <v>6772</v>
      </c>
      <c r="H12299" s="41" t="s">
        <v>6712</v>
      </c>
      <c r="I12299" s="42" t="s">
        <v>85</v>
      </c>
      <c r="J12299" s="126">
        <f t="shared" si="1"/>
        <v>30</v>
      </c>
      <c r="K12299" s="7" t="str">
        <f t="shared" si="2"/>
        <v>ENG30-14012173-nistrebljenje</v>
      </c>
      <c r="L12299" s="7" t="str">
        <f>ifna(VLOOKUP(K12299,'Лист1'!D:E,2,false))</f>
        <v/>
      </c>
      <c r="M12299" s="9"/>
      <c r="N12299" s="9"/>
      <c r="O12299" s="9"/>
      <c r="P12299" s="9"/>
      <c r="Q12299" s="9"/>
      <c r="R12299" s="9"/>
    </row>
    <row r="12300" ht="15.75" customHeight="1">
      <c r="A12300" s="14" t="s">
        <v>11</v>
      </c>
      <c r="B12300" s="14" t="s">
        <v>12</v>
      </c>
      <c r="C12300" s="40" t="s">
        <v>25433</v>
      </c>
      <c r="D12300" s="14" t="s">
        <v>29481</v>
      </c>
      <c r="E12300" s="13" t="s">
        <v>29482</v>
      </c>
      <c r="F12300" s="14" t="s">
        <v>29483</v>
      </c>
      <c r="G12300" s="14" t="s">
        <v>6772</v>
      </c>
      <c r="H12300" s="41" t="s">
        <v>6712</v>
      </c>
      <c r="I12300" s="42" t="s">
        <v>85</v>
      </c>
      <c r="J12300" s="18">
        <f t="shared" si="1"/>
        <v>30</v>
      </c>
      <c r="K12300" s="7" t="str">
        <f t="shared" si="2"/>
        <v>ENG30-14012173-nuništenje</v>
      </c>
      <c r="L12300" s="7" t="str">
        <f>ifna(VLOOKUP(K12300,'Лист1'!D:E,2,false))</f>
        <v/>
      </c>
      <c r="M12300" s="9"/>
      <c r="N12300" s="9"/>
      <c r="O12300" s="9"/>
      <c r="P12300" s="9"/>
      <c r="Q12300" s="9"/>
      <c r="R12300" s="9"/>
    </row>
    <row r="12301" ht="15.75" customHeight="1">
      <c r="A12301" s="14" t="s">
        <v>11</v>
      </c>
      <c r="B12301" s="14" t="s">
        <v>12</v>
      </c>
      <c r="C12301" s="40" t="s">
        <v>25657</v>
      </c>
      <c r="D12301" s="14" t="s">
        <v>29484</v>
      </c>
      <c r="E12301" s="13" t="s">
        <v>29485</v>
      </c>
      <c r="F12301" s="14" t="s">
        <v>29486</v>
      </c>
      <c r="G12301" s="14" t="s">
        <v>7752</v>
      </c>
      <c r="H12301" s="41" t="s">
        <v>6712</v>
      </c>
      <c r="I12301" s="42" t="s">
        <v>85</v>
      </c>
      <c r="J12301" s="68">
        <f t="shared" si="1"/>
        <v>68</v>
      </c>
      <c r="K12301" s="7" t="str">
        <f t="shared" si="2"/>
        <v>ENG30-14024882-nsan</v>
      </c>
      <c r="L12301" s="7" t="str">
        <f>ifna(VLOOKUP(K12301,'Лист1'!D:E,2,false))</f>
        <v/>
      </c>
      <c r="M12301" s="9"/>
      <c r="N12301" s="9"/>
      <c r="O12301" s="9"/>
      <c r="P12301" s="9"/>
      <c r="Q12301" s="9"/>
      <c r="R12301" s="9"/>
    </row>
    <row r="12302" ht="15.75" customHeight="1">
      <c r="A12302" s="14" t="s">
        <v>11</v>
      </c>
      <c r="B12302" s="14" t="s">
        <v>12</v>
      </c>
      <c r="C12302" s="40" t="s">
        <v>23071</v>
      </c>
      <c r="D12302" s="14" t="s">
        <v>29487</v>
      </c>
      <c r="E12302" s="13" t="s">
        <v>29488</v>
      </c>
      <c r="F12302" s="14" t="s">
        <v>29489</v>
      </c>
      <c r="G12302" s="14" t="s">
        <v>9062</v>
      </c>
      <c r="H12302" s="41" t="s">
        <v>6712</v>
      </c>
      <c r="I12302" s="42" t="s">
        <v>85</v>
      </c>
      <c r="J12302" s="38">
        <f t="shared" si="1"/>
        <v>83</v>
      </c>
      <c r="K12302" s="7" t="str">
        <f t="shared" si="2"/>
        <v>ENG30-14031108-nspremnost</v>
      </c>
      <c r="L12302" s="7" t="str">
        <f>ifna(VLOOKUP(K12302,'Лист1'!D:E,2,false))</f>
        <v/>
      </c>
      <c r="M12302" s="9"/>
      <c r="N12302" s="9"/>
      <c r="O12302" s="9"/>
      <c r="P12302" s="9"/>
      <c r="Q12302" s="9"/>
      <c r="R12302" s="9"/>
    </row>
    <row r="12303" ht="15.75" customHeight="1">
      <c r="A12303" s="14" t="s">
        <v>11</v>
      </c>
      <c r="B12303" s="14" t="s">
        <v>12</v>
      </c>
      <c r="C12303" s="40" t="s">
        <v>22459</v>
      </c>
      <c r="D12303" s="14" t="s">
        <v>29490</v>
      </c>
      <c r="E12303" s="13" t="s">
        <v>29491</v>
      </c>
      <c r="F12303" s="14" t="s">
        <v>22459</v>
      </c>
      <c r="G12303" s="14" t="s">
        <v>7752</v>
      </c>
      <c r="H12303" s="41" t="s">
        <v>6712</v>
      </c>
      <c r="I12303" s="42" t="s">
        <v>85</v>
      </c>
      <c r="J12303" s="51">
        <f t="shared" si="1"/>
        <v>61</v>
      </c>
      <c r="K12303" s="7" t="str">
        <f t="shared" si="2"/>
        <v>ENG30-14039534-nglad</v>
      </c>
      <c r="L12303" s="7" t="str">
        <f>ifna(VLOOKUP(K12303,'Лист1'!D:E,2,false))</f>
        <v/>
      </c>
      <c r="M12303" s="9"/>
      <c r="N12303" s="9"/>
      <c r="O12303" s="9"/>
      <c r="P12303" s="9"/>
      <c r="Q12303" s="9"/>
      <c r="R12303" s="9"/>
    </row>
    <row r="12304" ht="15.75" customHeight="1">
      <c r="A12304" s="14" t="s">
        <v>11</v>
      </c>
      <c r="B12304" s="14" t="s">
        <v>12</v>
      </c>
      <c r="C12304" s="40" t="s">
        <v>22463</v>
      </c>
      <c r="D12304" s="14" t="s">
        <v>29492</v>
      </c>
      <c r="E12304" s="13" t="s">
        <v>29493</v>
      </c>
      <c r="F12304" s="14" t="s">
        <v>22463</v>
      </c>
      <c r="G12304" s="14" t="s">
        <v>7752</v>
      </c>
      <c r="H12304" s="41" t="s">
        <v>6712</v>
      </c>
      <c r="I12304" s="42" t="s">
        <v>85</v>
      </c>
      <c r="J12304" s="43">
        <f t="shared" si="1"/>
        <v>28</v>
      </c>
      <c r="K12304" s="7" t="str">
        <f t="shared" si="2"/>
        <v>ENG30-14040660-nžeđ</v>
      </c>
      <c r="L12304" s="7" t="str">
        <f>ifna(VLOOKUP(K12304,'Лист1'!D:E,2,false))</f>
        <v/>
      </c>
      <c r="M12304" s="9"/>
      <c r="N12304" s="9"/>
      <c r="O12304" s="9"/>
      <c r="P12304" s="9"/>
      <c r="Q12304" s="9"/>
      <c r="R12304" s="9"/>
    </row>
    <row r="12305" ht="15.75" customHeight="1">
      <c r="A12305" s="14" t="s">
        <v>11</v>
      </c>
      <c r="B12305" s="14" t="s">
        <v>12</v>
      </c>
      <c r="C12305" s="40" t="s">
        <v>29494</v>
      </c>
      <c r="D12305" s="14" t="s">
        <v>29495</v>
      </c>
      <c r="E12305" s="13" t="s">
        <v>29496</v>
      </c>
      <c r="F12305" s="14" t="s">
        <v>29494</v>
      </c>
      <c r="G12305" s="14" t="s">
        <v>7752</v>
      </c>
      <c r="H12305" s="41" t="s">
        <v>6712</v>
      </c>
      <c r="I12305" s="42" t="s">
        <v>85</v>
      </c>
      <c r="J12305" s="31">
        <f t="shared" si="1"/>
        <v>92</v>
      </c>
      <c r="K12305" s="7" t="str">
        <f t="shared" si="2"/>
        <v>ENG30-14046202-ntrudnoća</v>
      </c>
      <c r="L12305" s="7" t="str">
        <f>ifna(VLOOKUP(K12305,'Лист1'!D:E,2,false))</f>
        <v/>
      </c>
      <c r="M12305" s="9"/>
      <c r="N12305" s="9"/>
      <c r="O12305" s="9"/>
      <c r="P12305" s="9"/>
      <c r="Q12305" s="9"/>
      <c r="R12305" s="9"/>
    </row>
    <row r="12306" ht="15.75" customHeight="1">
      <c r="A12306" s="14" t="s">
        <v>11</v>
      </c>
      <c r="B12306" s="14" t="s">
        <v>12</v>
      </c>
      <c r="C12306" s="40" t="s">
        <v>29243</v>
      </c>
      <c r="D12306" s="14" t="s">
        <v>29497</v>
      </c>
      <c r="E12306" s="13" t="s">
        <v>29498</v>
      </c>
      <c r="F12306" s="14" t="s">
        <v>29243</v>
      </c>
      <c r="G12306" s="14" t="s">
        <v>7038</v>
      </c>
      <c r="H12306" s="41" t="s">
        <v>6712</v>
      </c>
      <c r="I12306" s="42" t="s">
        <v>85</v>
      </c>
      <c r="J12306" s="27">
        <f t="shared" si="1"/>
        <v>63</v>
      </c>
      <c r="K12306" s="7" t="str">
        <f t="shared" si="2"/>
        <v>ENG30-14049711-nzdravlje</v>
      </c>
      <c r="L12306" s="7" t="str">
        <f>ifna(VLOOKUP(K12306,'Лист1'!D:E,2,false))</f>
        <v/>
      </c>
      <c r="M12306" s="9"/>
      <c r="N12306" s="9"/>
      <c r="O12306" s="9"/>
      <c r="P12306" s="9"/>
      <c r="Q12306" s="9"/>
      <c r="R12306" s="9"/>
    </row>
    <row r="12307" ht="15.75" customHeight="1">
      <c r="A12307" s="14" t="s">
        <v>11</v>
      </c>
      <c r="B12307" s="14" t="s">
        <v>12</v>
      </c>
      <c r="C12307" s="40" t="s">
        <v>28325</v>
      </c>
      <c r="D12307" s="14" t="s">
        <v>29499</v>
      </c>
      <c r="E12307" s="13" t="s">
        <v>29500</v>
      </c>
      <c r="F12307" s="14" t="s">
        <v>29501</v>
      </c>
      <c r="G12307" s="14" t="s">
        <v>7038</v>
      </c>
      <c r="H12307" s="41" t="s">
        <v>6712</v>
      </c>
      <c r="I12307" s="42" t="s">
        <v>85</v>
      </c>
      <c r="J12307" s="43">
        <f t="shared" si="1"/>
        <v>40</v>
      </c>
      <c r="K12307" s="7" t="str">
        <f t="shared" si="2"/>
        <v>ENG30-14050143-nenergija</v>
      </c>
      <c r="L12307" s="7" t="str">
        <f>ifna(VLOOKUP(K12307,'Лист1'!D:E,2,false))</f>
        <v/>
      </c>
      <c r="M12307" s="9"/>
      <c r="N12307" s="9"/>
      <c r="O12307" s="9"/>
      <c r="P12307" s="9"/>
      <c r="Q12307" s="9"/>
      <c r="R12307" s="9"/>
    </row>
    <row r="12308" ht="15.75" customHeight="1">
      <c r="A12308" s="14" t="s">
        <v>11</v>
      </c>
      <c r="B12308" s="14" t="s">
        <v>12</v>
      </c>
      <c r="C12308" s="40" t="s">
        <v>7834</v>
      </c>
      <c r="D12308" s="14" t="s">
        <v>29499</v>
      </c>
      <c r="E12308" s="13" t="s">
        <v>29500</v>
      </c>
      <c r="F12308" s="14" t="s">
        <v>29501</v>
      </c>
      <c r="G12308" s="14" t="s">
        <v>7038</v>
      </c>
      <c r="H12308" s="41" t="s">
        <v>6712</v>
      </c>
      <c r="I12308" s="42" t="s">
        <v>85</v>
      </c>
      <c r="J12308" s="82">
        <f t="shared" si="1"/>
        <v>40</v>
      </c>
      <c r="K12308" s="7" t="str">
        <f t="shared" si="2"/>
        <v>ENG30-14050143-nsnaga</v>
      </c>
      <c r="L12308" s="7" t="str">
        <f>ifna(VLOOKUP(K12308,'Лист1'!D:E,2,false))</f>
        <v/>
      </c>
      <c r="M12308" s="9"/>
      <c r="N12308" s="9"/>
      <c r="O12308" s="9"/>
      <c r="P12308" s="9"/>
      <c r="Q12308" s="9"/>
      <c r="R12308" s="9"/>
    </row>
    <row r="12309" ht="15.75" customHeight="1">
      <c r="A12309" s="14" t="s">
        <v>11</v>
      </c>
      <c r="B12309" s="14" t="s">
        <v>12</v>
      </c>
      <c r="C12309" s="40" t="s">
        <v>29502</v>
      </c>
      <c r="D12309" s="14" t="s">
        <v>29503</v>
      </c>
      <c r="E12309" s="13" t="s">
        <v>29504</v>
      </c>
      <c r="F12309" s="13" t="s">
        <v>29505</v>
      </c>
      <c r="G12309" s="14" t="s">
        <v>7038</v>
      </c>
      <c r="H12309" s="159" t="s">
        <v>6712</v>
      </c>
      <c r="I12309" s="116" t="s">
        <v>17</v>
      </c>
      <c r="J12309" s="45">
        <f t="shared" si="1"/>
        <v>63</v>
      </c>
      <c r="K12309" s="7" t="str">
        <f t="shared" si="2"/>
        <v>ENG30-14052046-nzdravstveni problem</v>
      </c>
      <c r="L12309" s="7" t="str">
        <f>ifna(VLOOKUP(K12309,'Лист1'!D:E,2,false))</f>
        <v/>
      </c>
      <c r="M12309" s="9"/>
      <c r="N12309" s="9"/>
      <c r="O12309" s="9"/>
      <c r="P12309" s="9"/>
      <c r="Q12309" s="9"/>
      <c r="R12309" s="9"/>
    </row>
    <row r="12310" ht="15.75" customHeight="1">
      <c r="A12310" s="14" t="s">
        <v>11</v>
      </c>
      <c r="B12310" s="14" t="s">
        <v>12</v>
      </c>
      <c r="C12310" s="40" t="s">
        <v>10307</v>
      </c>
      <c r="D12310" s="14" t="s">
        <v>29506</v>
      </c>
      <c r="E12310" s="13" t="s">
        <v>29507</v>
      </c>
      <c r="F12310" s="14" t="s">
        <v>10307</v>
      </c>
      <c r="G12310" s="14" t="s">
        <v>7038</v>
      </c>
      <c r="H12310" s="41" t="s">
        <v>6712</v>
      </c>
      <c r="I12310" s="42" t="s">
        <v>85</v>
      </c>
      <c r="J12310" s="82">
        <f t="shared" si="1"/>
        <v>57</v>
      </c>
      <c r="K12310" s="7" t="str">
        <f t="shared" si="2"/>
        <v>ENG30-14052403-nporemećaj</v>
      </c>
      <c r="L12310" s="7" t="str">
        <f>ifna(VLOOKUP(K12310,'Лист1'!D:E,2,false))</f>
        <v/>
      </c>
      <c r="M12310" s="9"/>
      <c r="N12310" s="9"/>
      <c r="O12310" s="9"/>
      <c r="P12310" s="9"/>
      <c r="Q12310" s="9"/>
      <c r="R12310" s="9"/>
    </row>
    <row r="12311" ht="15.75" customHeight="1">
      <c r="A12311" s="14" t="s">
        <v>11</v>
      </c>
      <c r="B12311" s="14" t="s">
        <v>12</v>
      </c>
      <c r="C12311" s="40" t="s">
        <v>29508</v>
      </c>
      <c r="D12311" s="14" t="s">
        <v>29509</v>
      </c>
      <c r="E12311" s="13" t="s">
        <v>29510</v>
      </c>
      <c r="F12311" s="14" t="s">
        <v>29508</v>
      </c>
      <c r="G12311" s="14" t="s">
        <v>7038</v>
      </c>
      <c r="H12311" s="41" t="s">
        <v>6712</v>
      </c>
      <c r="I12311" s="42" t="s">
        <v>85</v>
      </c>
      <c r="J12311" s="66">
        <f t="shared" si="1"/>
        <v>73</v>
      </c>
      <c r="K12311" s="7" t="str">
        <f t="shared" si="2"/>
        <v>ENG30-14061805-nbolest</v>
      </c>
      <c r="L12311" s="7" t="str">
        <f>ifna(VLOOKUP(K12311,'Лист1'!D:E,2,false))</f>
        <v/>
      </c>
      <c r="M12311" s="9"/>
      <c r="N12311" s="9"/>
      <c r="O12311" s="9"/>
      <c r="P12311" s="9"/>
      <c r="Q12311" s="9"/>
      <c r="R12311" s="9"/>
    </row>
    <row r="12312" ht="15.75" customHeight="1">
      <c r="A12312" s="14" t="s">
        <v>11</v>
      </c>
      <c r="B12312" s="14" t="s">
        <v>12</v>
      </c>
      <c r="C12312" s="40" t="s">
        <v>7705</v>
      </c>
      <c r="D12312" s="14" t="s">
        <v>29511</v>
      </c>
      <c r="E12312" s="13" t="s">
        <v>29512</v>
      </c>
      <c r="F12312" s="14" t="s">
        <v>29513</v>
      </c>
      <c r="G12312" s="14" t="s">
        <v>7752</v>
      </c>
      <c r="H12312" s="41" t="s">
        <v>6712</v>
      </c>
      <c r="I12312" s="42" t="s">
        <v>85</v>
      </c>
      <c r="J12312" s="130">
        <f t="shared" si="1"/>
        <v>118</v>
      </c>
      <c r="K12312" s="7" t="str">
        <f t="shared" si="2"/>
        <v>ENG30-14062725-nzavisnost</v>
      </c>
      <c r="L12312" s="7" t="str">
        <f>ifna(VLOOKUP(K12312,'Лист1'!D:E,2,false))</f>
        <v/>
      </c>
      <c r="M12312" s="9"/>
      <c r="N12312" s="9"/>
      <c r="O12312" s="9"/>
      <c r="P12312" s="9"/>
      <c r="Q12312" s="9"/>
      <c r="R12312" s="9"/>
    </row>
    <row r="12313" ht="15.75" customHeight="1">
      <c r="A12313" s="14" t="s">
        <v>11</v>
      </c>
      <c r="B12313" s="14" t="s">
        <v>12</v>
      </c>
      <c r="C12313" s="40" t="s">
        <v>29508</v>
      </c>
      <c r="D12313" s="14" t="s">
        <v>29514</v>
      </c>
      <c r="E12313" s="13" t="s">
        <v>29515</v>
      </c>
      <c r="F12313" s="14" t="s">
        <v>29516</v>
      </c>
      <c r="G12313" s="14" t="s">
        <v>7038</v>
      </c>
      <c r="H12313" s="41" t="s">
        <v>6712</v>
      </c>
      <c r="I12313" s="42" t="s">
        <v>85</v>
      </c>
      <c r="J12313" s="130">
        <f t="shared" si="1"/>
        <v>58</v>
      </c>
      <c r="K12313" s="7" t="str">
        <f t="shared" si="2"/>
        <v>ENG30-14070360-nbolest</v>
      </c>
      <c r="L12313" s="7" t="str">
        <f>ifna(VLOOKUP(K12313,'Лист1'!D:E,2,false))</f>
        <v/>
      </c>
      <c r="M12313" s="9"/>
      <c r="N12313" s="9"/>
      <c r="O12313" s="9"/>
      <c r="P12313" s="9"/>
      <c r="Q12313" s="9"/>
      <c r="R12313" s="9"/>
    </row>
    <row r="12314" ht="15.75" customHeight="1">
      <c r="A12314" s="14" t="s">
        <v>11</v>
      </c>
      <c r="B12314" s="14" t="s">
        <v>12</v>
      </c>
      <c r="C12314" s="40" t="s">
        <v>29517</v>
      </c>
      <c r="D12314" s="14" t="s">
        <v>29514</v>
      </c>
      <c r="E12314" s="13" t="s">
        <v>29515</v>
      </c>
      <c r="F12314" s="14" t="s">
        <v>29516</v>
      </c>
      <c r="G12314" s="14" t="s">
        <v>7038</v>
      </c>
      <c r="H12314" s="41" t="s">
        <v>6712</v>
      </c>
      <c r="I12314" s="42" t="s">
        <v>85</v>
      </c>
      <c r="J12314" s="46">
        <f t="shared" si="1"/>
        <v>58</v>
      </c>
      <c r="K12314" s="7" t="str">
        <f t="shared" si="2"/>
        <v>ENG30-14070360-noboljenje</v>
      </c>
      <c r="L12314" s="7" t="str">
        <f>ifna(VLOOKUP(K12314,'Лист1'!D:E,2,false))</f>
        <v/>
      </c>
      <c r="M12314" s="9"/>
      <c r="N12314" s="9"/>
      <c r="O12314" s="9"/>
      <c r="P12314" s="9"/>
      <c r="Q12314" s="9"/>
      <c r="R12314" s="9"/>
    </row>
    <row r="12315" ht="15.75" customHeight="1">
      <c r="A12315" s="14" t="s">
        <v>11</v>
      </c>
      <c r="B12315" s="14" t="s">
        <v>12</v>
      </c>
      <c r="C12315" s="40" t="s">
        <v>29518</v>
      </c>
      <c r="D12315" s="14" t="s">
        <v>29519</v>
      </c>
      <c r="E12315" s="13" t="s">
        <v>29520</v>
      </c>
      <c r="F12315" s="14" t="s">
        <v>29518</v>
      </c>
      <c r="G12315" s="14" t="s">
        <v>7038</v>
      </c>
      <c r="H12315" s="41" t="s">
        <v>6712</v>
      </c>
      <c r="I12315" s="42" t="s">
        <v>85</v>
      </c>
      <c r="J12315" s="37">
        <f t="shared" si="1"/>
        <v>74</v>
      </c>
      <c r="K12315" s="7" t="str">
        <f t="shared" si="2"/>
        <v>ENG30-14074041-nkomplikacija</v>
      </c>
      <c r="L12315" s="7" t="str">
        <f>ifna(VLOOKUP(K12315,'Лист1'!D:E,2,false))</f>
        <v/>
      </c>
      <c r="M12315" s="9"/>
      <c r="N12315" s="9"/>
      <c r="O12315" s="9"/>
      <c r="P12315" s="9"/>
      <c r="Q12315" s="9"/>
      <c r="R12315" s="9"/>
    </row>
    <row r="12316" ht="15.75" customHeight="1">
      <c r="A12316" s="14" t="s">
        <v>11</v>
      </c>
      <c r="B12316" s="14" t="s">
        <v>12</v>
      </c>
      <c r="C12316" s="40" t="s">
        <v>11580</v>
      </c>
      <c r="D12316" s="14" t="s">
        <v>29521</v>
      </c>
      <c r="E12316" s="13" t="s">
        <v>29522</v>
      </c>
      <c r="F12316" s="14" t="s">
        <v>11580</v>
      </c>
      <c r="G12316" s="14" t="s">
        <v>6772</v>
      </c>
      <c r="H12316" s="41" t="s">
        <v>6712</v>
      </c>
      <c r="I12316" s="42" t="s">
        <v>85</v>
      </c>
      <c r="J12316" s="85">
        <f t="shared" si="1"/>
        <v>41</v>
      </c>
      <c r="K12316" s="7" t="str">
        <f t="shared" si="2"/>
        <v>ENG30-14081375-nnapad</v>
      </c>
      <c r="L12316" s="7" t="str">
        <f>ifna(VLOOKUP(K12316,'Лист1'!D:E,2,false))</f>
        <v/>
      </c>
      <c r="M12316" s="9"/>
      <c r="N12316" s="9"/>
      <c r="O12316" s="9"/>
      <c r="P12316" s="9"/>
      <c r="Q12316" s="9"/>
      <c r="R12316" s="9"/>
    </row>
    <row r="12317" ht="15.75" customHeight="1">
      <c r="A12317" s="14" t="s">
        <v>11</v>
      </c>
      <c r="B12317" s="14" t="s">
        <v>12</v>
      </c>
      <c r="C12317" s="40" t="s">
        <v>25551</v>
      </c>
      <c r="D12317" s="14" t="s">
        <v>29523</v>
      </c>
      <c r="E12317" s="13" t="s">
        <v>29524</v>
      </c>
      <c r="F12317" s="14" t="s">
        <v>25551</v>
      </c>
      <c r="G12317" s="14" t="s">
        <v>7038</v>
      </c>
      <c r="H12317" s="41" t="s">
        <v>6712</v>
      </c>
      <c r="I12317" s="42" t="s">
        <v>85</v>
      </c>
      <c r="J12317" s="66">
        <f t="shared" si="1"/>
        <v>24</v>
      </c>
      <c r="K12317" s="7" t="str">
        <f t="shared" si="2"/>
        <v>ENG30-14081941-nkriza</v>
      </c>
      <c r="L12317" s="7" t="str">
        <f>ifna(VLOOKUP(K12317,'Лист1'!D:E,2,false))</f>
        <v/>
      </c>
      <c r="M12317" s="9"/>
      <c r="N12317" s="9"/>
      <c r="O12317" s="9"/>
      <c r="P12317" s="9"/>
      <c r="Q12317" s="9"/>
      <c r="R12317" s="9"/>
    </row>
    <row r="12318" ht="15.75" customHeight="1">
      <c r="A12318" s="14" t="s">
        <v>11</v>
      </c>
      <c r="B12318" s="14" t="s">
        <v>12</v>
      </c>
      <c r="C12318" s="40" t="s">
        <v>29525</v>
      </c>
      <c r="D12318" s="14" t="s">
        <v>29526</v>
      </c>
      <c r="E12318" s="13" t="s">
        <v>29527</v>
      </c>
      <c r="F12318" s="14" t="s">
        <v>29525</v>
      </c>
      <c r="G12318" s="14" t="s">
        <v>7038</v>
      </c>
      <c r="H12318" s="41" t="s">
        <v>6712</v>
      </c>
      <c r="I12318" s="42" t="s">
        <v>85</v>
      </c>
      <c r="J12318" s="60">
        <f t="shared" si="1"/>
        <v>81</v>
      </c>
      <c r="K12318" s="7" t="str">
        <f t="shared" si="2"/>
        <v>ENG30-14086143-nepilepsija</v>
      </c>
      <c r="L12318" s="7" t="str">
        <f>ifna(VLOOKUP(K12318,'Лист1'!D:E,2,false))</f>
        <v/>
      </c>
      <c r="M12318" s="9"/>
      <c r="N12318" s="9"/>
      <c r="O12318" s="9"/>
      <c r="P12318" s="9"/>
      <c r="Q12318" s="9"/>
      <c r="R12318" s="9"/>
    </row>
    <row r="12319" ht="15.75" customHeight="1">
      <c r="A12319" s="14" t="s">
        <v>11</v>
      </c>
      <c r="B12319" s="14" t="s">
        <v>12</v>
      </c>
      <c r="C12319" s="40" t="s">
        <v>29528</v>
      </c>
      <c r="D12319" s="14" t="s">
        <v>29529</v>
      </c>
      <c r="E12319" s="13" t="s">
        <v>29530</v>
      </c>
      <c r="F12319" s="14" t="s">
        <v>29531</v>
      </c>
      <c r="G12319" s="14" t="s">
        <v>7038</v>
      </c>
      <c r="H12319" s="41" t="s">
        <v>6712</v>
      </c>
      <c r="I12319" s="42" t="s">
        <v>85</v>
      </c>
      <c r="J12319" s="62">
        <f t="shared" si="1"/>
        <v>99</v>
      </c>
      <c r="K12319" s="7" t="str">
        <f t="shared" si="2"/>
        <v>ENG30-14103510-nhipertenzija</v>
      </c>
      <c r="L12319" s="7" t="str">
        <f>ifna(VLOOKUP(K12319,'Лист1'!D:E,2,false))</f>
        <v/>
      </c>
      <c r="M12319" s="9"/>
      <c r="N12319" s="9"/>
      <c r="O12319" s="9"/>
      <c r="P12319" s="9"/>
      <c r="Q12319" s="9"/>
      <c r="R12319" s="9"/>
    </row>
    <row r="12320" ht="15.75" customHeight="1">
      <c r="A12320" s="14" t="s">
        <v>11</v>
      </c>
      <c r="B12320" s="14" t="s">
        <v>12</v>
      </c>
      <c r="C12320" s="40" t="s">
        <v>29532</v>
      </c>
      <c r="D12320" s="14" t="s">
        <v>29533</v>
      </c>
      <c r="E12320" s="13" t="s">
        <v>29534</v>
      </c>
      <c r="F12320" s="14" t="s">
        <v>29535</v>
      </c>
      <c r="G12320" s="14" t="s">
        <v>7038</v>
      </c>
      <c r="H12320" s="41" t="s">
        <v>6712</v>
      </c>
      <c r="I12320" s="42" t="s">
        <v>85</v>
      </c>
      <c r="J12320" s="45">
        <f t="shared" si="1"/>
        <v>92</v>
      </c>
      <c r="K12320" s="7" t="str">
        <f t="shared" si="2"/>
        <v>ENG30-14117805-ndijabetes</v>
      </c>
      <c r="L12320" s="7" t="str">
        <f>ifna(VLOOKUP(K12320,'Лист1'!D:E,2,false))</f>
        <v/>
      </c>
      <c r="M12320" s="9"/>
      <c r="N12320" s="9"/>
      <c r="O12320" s="9"/>
      <c r="P12320" s="9"/>
      <c r="Q12320" s="9"/>
      <c r="R12320" s="9"/>
    </row>
    <row r="12321" ht="15.75" customHeight="1">
      <c r="A12321" s="14" t="s">
        <v>11</v>
      </c>
      <c r="B12321" s="14" t="s">
        <v>12</v>
      </c>
      <c r="C12321" s="40" t="s">
        <v>29536</v>
      </c>
      <c r="D12321" s="14" t="s">
        <v>29537</v>
      </c>
      <c r="E12321" s="13" t="s">
        <v>29538</v>
      </c>
      <c r="F12321" s="14" t="s">
        <v>29539</v>
      </c>
      <c r="G12321" s="14" t="s">
        <v>7038</v>
      </c>
      <c r="H12321" s="41" t="s">
        <v>6712</v>
      </c>
      <c r="I12321" s="42" t="s">
        <v>85</v>
      </c>
      <c r="J12321" s="105">
        <f t="shared" si="1"/>
        <v>45</v>
      </c>
      <c r="K12321" s="7" t="str">
        <f t="shared" si="2"/>
        <v>ENG30-14122497-ngrip</v>
      </c>
      <c r="L12321" s="7" t="str">
        <f>ifna(VLOOKUP(K12321,'Лист1'!D:E,2,false))</f>
        <v/>
      </c>
      <c r="M12321" s="9"/>
      <c r="N12321" s="9"/>
      <c r="O12321" s="9"/>
      <c r="P12321" s="9"/>
      <c r="Q12321" s="9"/>
      <c r="R12321" s="9"/>
    </row>
    <row r="12322" ht="15.75" customHeight="1">
      <c r="A12322" s="14" t="s">
        <v>11</v>
      </c>
      <c r="B12322" s="14" t="s">
        <v>12</v>
      </c>
      <c r="C12322" s="40" t="s">
        <v>29540</v>
      </c>
      <c r="D12322" s="14" t="s">
        <v>29537</v>
      </c>
      <c r="E12322" s="13" t="s">
        <v>29538</v>
      </c>
      <c r="F12322" s="14" t="s">
        <v>29539</v>
      </c>
      <c r="G12322" s="14" t="s">
        <v>7038</v>
      </c>
      <c r="H12322" s="41" t="s">
        <v>6712</v>
      </c>
      <c r="I12322" s="42" t="s">
        <v>85</v>
      </c>
      <c r="J12322" s="39">
        <f t="shared" si="1"/>
        <v>45</v>
      </c>
      <c r="K12322" s="7" t="str">
        <f t="shared" si="2"/>
        <v>ENG30-14122497-ninfluenca</v>
      </c>
      <c r="L12322" s="7" t="str">
        <f>ifna(VLOOKUP(K12322,'Лист1'!D:E,2,false))</f>
        <v/>
      </c>
      <c r="M12322" s="9"/>
      <c r="N12322" s="9"/>
      <c r="O12322" s="9"/>
      <c r="P12322" s="9"/>
      <c r="Q12322" s="9"/>
      <c r="R12322" s="9"/>
    </row>
    <row r="12323" ht="15.75" customHeight="1">
      <c r="A12323" s="14" t="s">
        <v>11</v>
      </c>
      <c r="B12323" s="14" t="s">
        <v>12</v>
      </c>
      <c r="C12323" s="40" t="s">
        <v>29541</v>
      </c>
      <c r="D12323" s="14" t="s">
        <v>29542</v>
      </c>
      <c r="E12323" s="13" t="s">
        <v>29543</v>
      </c>
      <c r="F12323" s="14" t="s">
        <v>29541</v>
      </c>
      <c r="G12323" s="14" t="s">
        <v>7038</v>
      </c>
      <c r="H12323" s="41" t="s">
        <v>6712</v>
      </c>
      <c r="I12323" s="42" t="s">
        <v>85</v>
      </c>
      <c r="J12323" s="51">
        <f t="shared" si="1"/>
        <v>138</v>
      </c>
      <c r="K12323" s="7" t="str">
        <f t="shared" si="2"/>
        <v>ENG30-14123510-ndifterija</v>
      </c>
      <c r="L12323" s="7" t="str">
        <f>ifna(VLOOKUP(K12323,'Лист1'!D:E,2,false))</f>
        <v/>
      </c>
      <c r="M12323" s="9"/>
      <c r="N12323" s="9"/>
      <c r="O12323" s="9"/>
      <c r="P12323" s="9"/>
      <c r="Q12323" s="9"/>
      <c r="R12323" s="9"/>
    </row>
    <row r="12324" ht="15.75" customHeight="1">
      <c r="A12324" s="14" t="s">
        <v>11</v>
      </c>
      <c r="B12324" s="14" t="s">
        <v>12</v>
      </c>
      <c r="C12324" s="40" t="s">
        <v>29544</v>
      </c>
      <c r="D12324" s="14" t="s">
        <v>29545</v>
      </c>
      <c r="E12324" s="13" t="s">
        <v>29546</v>
      </c>
      <c r="F12324" s="13" t="s">
        <v>29547</v>
      </c>
      <c r="G12324" s="14" t="s">
        <v>7038</v>
      </c>
      <c r="H12324" s="159" t="s">
        <v>6712</v>
      </c>
      <c r="I12324" s="116" t="s">
        <v>17</v>
      </c>
      <c r="J12324" s="60">
        <f t="shared" si="1"/>
        <v>49</v>
      </c>
      <c r="K12324" s="7" t="str">
        <f t="shared" si="2"/>
        <v>ENG30-14127211-nzarazna bolest</v>
      </c>
      <c r="L12324" s="7" t="str">
        <f>ifna(VLOOKUP(K12324,'Лист1'!D:E,2,false))</f>
        <v/>
      </c>
      <c r="M12324" s="9"/>
      <c r="N12324" s="9"/>
      <c r="O12324" s="9"/>
      <c r="P12324" s="9"/>
      <c r="Q12324" s="9"/>
      <c r="R12324" s="9"/>
    </row>
    <row r="12325" ht="15.75" customHeight="1">
      <c r="A12325" s="14" t="s">
        <v>11</v>
      </c>
      <c r="B12325" s="14" t="s">
        <v>12</v>
      </c>
      <c r="C12325" s="40" t="s">
        <v>29548</v>
      </c>
      <c r="D12325" s="14" t="s">
        <v>29549</v>
      </c>
      <c r="E12325" s="13" t="s">
        <v>29550</v>
      </c>
      <c r="F12325" s="14" t="s">
        <v>29551</v>
      </c>
      <c r="G12325" s="14" t="s">
        <v>7038</v>
      </c>
      <c r="H12325" s="41" t="s">
        <v>6712</v>
      </c>
      <c r="I12325" s="42" t="s">
        <v>85</v>
      </c>
      <c r="J12325" s="31">
        <f t="shared" si="1"/>
        <v>70</v>
      </c>
      <c r="K12325" s="7" t="str">
        <f t="shared" si="2"/>
        <v>ENG30-14129579-nkolera</v>
      </c>
      <c r="L12325" s="7" t="str">
        <f>ifna(VLOOKUP(K12325,'Лист1'!D:E,2,false))</f>
        <v/>
      </c>
      <c r="M12325" s="9"/>
      <c r="N12325" s="9"/>
      <c r="O12325" s="9"/>
      <c r="P12325" s="9"/>
      <c r="Q12325" s="9"/>
      <c r="R12325" s="9"/>
    </row>
    <row r="12326" ht="15.75" customHeight="1">
      <c r="A12326" s="14" t="s">
        <v>11</v>
      </c>
      <c r="B12326" s="14" t="s">
        <v>12</v>
      </c>
      <c r="C12326" s="40" t="s">
        <v>29552</v>
      </c>
      <c r="D12326" s="14" t="s">
        <v>29553</v>
      </c>
      <c r="E12326" s="13" t="s">
        <v>29554</v>
      </c>
      <c r="F12326" s="14" t="s">
        <v>29555</v>
      </c>
      <c r="G12326" s="14" t="s">
        <v>7038</v>
      </c>
      <c r="H12326" s="41" t="s">
        <v>6712</v>
      </c>
      <c r="I12326" s="42" t="s">
        <v>85</v>
      </c>
      <c r="J12326" s="33">
        <f t="shared" si="1"/>
        <v>100</v>
      </c>
      <c r="K12326" s="7" t="str">
        <f t="shared" si="2"/>
        <v>ENG30-14129784-ndenga</v>
      </c>
      <c r="L12326" s="7" t="str">
        <f>ifna(VLOOKUP(K12326,'Лист1'!D:E,2,false))</f>
        <v/>
      </c>
      <c r="M12326" s="9"/>
      <c r="N12326" s="9"/>
      <c r="O12326" s="9"/>
      <c r="P12326" s="9"/>
      <c r="Q12326" s="9"/>
      <c r="R12326" s="9"/>
    </row>
    <row r="12327" ht="15.75" customHeight="1">
      <c r="A12327" s="14" t="s">
        <v>11</v>
      </c>
      <c r="B12327" s="14" t="s">
        <v>12</v>
      </c>
      <c r="C12327" s="40" t="s">
        <v>29556</v>
      </c>
      <c r="D12327" s="14" t="s">
        <v>29557</v>
      </c>
      <c r="E12327" s="13" t="s">
        <v>29558</v>
      </c>
      <c r="F12327" s="14" t="s">
        <v>29556</v>
      </c>
      <c r="G12327" s="14" t="s">
        <v>7038</v>
      </c>
      <c r="H12327" s="41" t="s">
        <v>6712</v>
      </c>
      <c r="I12327" s="42" t="s">
        <v>85</v>
      </c>
      <c r="J12327" s="46">
        <f t="shared" si="1"/>
        <v>48</v>
      </c>
      <c r="K12327" s="7" t="str">
        <f t="shared" si="2"/>
        <v>ENG30-14130354-nhepatitis</v>
      </c>
      <c r="L12327" s="7" t="str">
        <f>ifna(VLOOKUP(K12327,'Лист1'!D:E,2,false))</f>
        <v/>
      </c>
      <c r="M12327" s="9"/>
      <c r="N12327" s="9"/>
      <c r="O12327" s="9"/>
      <c r="P12327" s="9"/>
      <c r="Q12327" s="9"/>
      <c r="R12327" s="9"/>
    </row>
    <row r="12328" ht="15.75" customHeight="1">
      <c r="A12328" s="14" t="s">
        <v>11</v>
      </c>
      <c r="B12328" s="14" t="s">
        <v>12</v>
      </c>
      <c r="C12328" s="40" t="s">
        <v>29559</v>
      </c>
      <c r="D12328" s="14" t="s">
        <v>29560</v>
      </c>
      <c r="E12328" s="13" t="s">
        <v>29561</v>
      </c>
      <c r="F12328" s="14" t="s">
        <v>29562</v>
      </c>
      <c r="G12328" s="14" t="s">
        <v>7038</v>
      </c>
      <c r="H12328" s="41" t="s">
        <v>6712</v>
      </c>
      <c r="I12328" s="42" t="s">
        <v>85</v>
      </c>
      <c r="J12328" s="68">
        <f t="shared" si="1"/>
        <v>152</v>
      </c>
      <c r="K12328" s="7" t="str">
        <f t="shared" si="2"/>
        <v>ENG30-14133985-nsifilis</v>
      </c>
      <c r="L12328" s="7" t="str">
        <f>ifna(VLOOKUP(K12328,'Лист1'!D:E,2,false))</f>
        <v/>
      </c>
      <c r="M12328" s="9"/>
      <c r="N12328" s="9"/>
      <c r="O12328" s="9"/>
      <c r="P12328" s="9"/>
      <c r="Q12328" s="9"/>
      <c r="R12328" s="9"/>
    </row>
    <row r="12329" ht="15.75" customHeight="1">
      <c r="A12329" s="14" t="s">
        <v>11</v>
      </c>
      <c r="B12329" s="14" t="s">
        <v>12</v>
      </c>
      <c r="C12329" s="40" t="s">
        <v>29563</v>
      </c>
      <c r="D12329" s="14" t="s">
        <v>29564</v>
      </c>
      <c r="E12329" s="13" t="s">
        <v>29565</v>
      </c>
      <c r="F12329" s="14" t="s">
        <v>29563</v>
      </c>
      <c r="G12329" s="14" t="s">
        <v>7038</v>
      </c>
      <c r="H12329" s="41" t="s">
        <v>6712</v>
      </c>
      <c r="I12329" s="42" t="s">
        <v>85</v>
      </c>
      <c r="J12329" s="87">
        <f t="shared" si="1"/>
        <v>198</v>
      </c>
      <c r="K12329" s="7" t="str">
        <f t="shared" si="2"/>
        <v>ENG30-14136187-nlepra</v>
      </c>
      <c r="L12329" s="7" t="str">
        <f>ifna(VLOOKUP(K12329,'Лист1'!D:E,2,false))</f>
        <v/>
      </c>
      <c r="M12329" s="9"/>
      <c r="N12329" s="9"/>
      <c r="O12329" s="9"/>
      <c r="P12329" s="9"/>
      <c r="Q12329" s="9"/>
      <c r="R12329" s="9"/>
    </row>
    <row r="12330" ht="15.75" customHeight="1">
      <c r="A12330" s="14" t="s">
        <v>11</v>
      </c>
      <c r="B12330" s="14" t="s">
        <v>12</v>
      </c>
      <c r="C12330" s="40" t="s">
        <v>29566</v>
      </c>
      <c r="D12330" s="14" t="s">
        <v>29567</v>
      </c>
      <c r="E12330" s="13" t="s">
        <v>29568</v>
      </c>
      <c r="F12330" s="14" t="s">
        <v>29569</v>
      </c>
      <c r="G12330" s="14" t="s">
        <v>7038</v>
      </c>
      <c r="H12330" s="41" t="s">
        <v>6712</v>
      </c>
      <c r="I12330" s="42" t="s">
        <v>85</v>
      </c>
      <c r="J12330" s="46">
        <f t="shared" si="1"/>
        <v>187</v>
      </c>
      <c r="K12330" s="7" t="str">
        <f t="shared" si="2"/>
        <v>ENG30-14143415-ntuberkuloza</v>
      </c>
      <c r="L12330" s="7" t="str">
        <f>ifna(VLOOKUP(K12330,'Лист1'!D:E,2,false))</f>
        <v/>
      </c>
      <c r="M12330" s="9"/>
      <c r="N12330" s="9"/>
      <c r="O12330" s="9"/>
      <c r="P12330" s="9"/>
      <c r="Q12330" s="9"/>
      <c r="R12330" s="9"/>
    </row>
    <row r="12331" ht="15.75" customHeight="1">
      <c r="A12331" s="14" t="s">
        <v>11</v>
      </c>
      <c r="B12331" s="14" t="s">
        <v>12</v>
      </c>
      <c r="C12331" s="40" t="s">
        <v>29566</v>
      </c>
      <c r="D12331" s="14" t="s">
        <v>29570</v>
      </c>
      <c r="E12331" s="13" t="s">
        <v>29571</v>
      </c>
      <c r="F12331" s="14" t="s">
        <v>29572</v>
      </c>
      <c r="G12331" s="14" t="s">
        <v>7038</v>
      </c>
      <c r="H12331" s="41" t="s">
        <v>6712</v>
      </c>
      <c r="I12331" s="42" t="s">
        <v>85</v>
      </c>
      <c r="J12331" s="130">
        <f t="shared" si="1"/>
        <v>55</v>
      </c>
      <c r="K12331" s="7" t="str">
        <f t="shared" si="2"/>
        <v>ENG30-14144064-ntuberkuloza</v>
      </c>
      <c r="L12331" s="7" t="str">
        <f>ifna(VLOOKUP(K12331,'Лист1'!D:E,2,false))</f>
        <v/>
      </c>
      <c r="M12331" s="9"/>
      <c r="N12331" s="9"/>
      <c r="O12331" s="9"/>
      <c r="P12331" s="9"/>
      <c r="Q12331" s="9"/>
      <c r="R12331" s="9"/>
    </row>
    <row r="12332" ht="15.75" customHeight="1">
      <c r="A12332" s="14" t="s">
        <v>11</v>
      </c>
      <c r="B12332" s="14" t="s">
        <v>12</v>
      </c>
      <c r="C12332" s="40" t="s">
        <v>29573</v>
      </c>
      <c r="D12332" s="14" t="s">
        <v>29574</v>
      </c>
      <c r="E12332" s="13" t="s">
        <v>29575</v>
      </c>
      <c r="F12332" s="14" t="s">
        <v>29573</v>
      </c>
      <c r="G12332" s="14" t="s">
        <v>7038</v>
      </c>
      <c r="H12332" s="41" t="s">
        <v>6712</v>
      </c>
      <c r="I12332" s="42" t="s">
        <v>85</v>
      </c>
      <c r="J12332" s="35">
        <f t="shared" si="1"/>
        <v>72</v>
      </c>
      <c r="K12332" s="7" t="str">
        <f t="shared" si="2"/>
        <v>ENG30-14145501-nprehlada</v>
      </c>
      <c r="L12332" s="7" t="str">
        <f>ifna(VLOOKUP(K12332,'Лист1'!D:E,2,false))</f>
        <v/>
      </c>
      <c r="M12332" s="9"/>
      <c r="N12332" s="9"/>
      <c r="O12332" s="9"/>
      <c r="P12332" s="9"/>
      <c r="Q12332" s="9"/>
      <c r="R12332" s="9"/>
    </row>
    <row r="12333" ht="15.75" customHeight="1">
      <c r="A12333" s="14" t="s">
        <v>11</v>
      </c>
      <c r="B12333" s="14" t="s">
        <v>12</v>
      </c>
      <c r="C12333" s="40" t="s">
        <v>29576</v>
      </c>
      <c r="D12333" s="14" t="s">
        <v>29577</v>
      </c>
      <c r="E12333" s="13" t="s">
        <v>29578</v>
      </c>
      <c r="F12333" s="14" t="s">
        <v>29579</v>
      </c>
      <c r="G12333" s="14" t="s">
        <v>7038</v>
      </c>
      <c r="H12333" s="41" t="s">
        <v>6712</v>
      </c>
      <c r="I12333" s="42" t="s">
        <v>85</v>
      </c>
      <c r="J12333" s="93">
        <f t="shared" si="1"/>
        <v>74</v>
      </c>
      <c r="K12333" s="7" t="str">
        <f t="shared" si="2"/>
        <v>ENG30-14145911-nastma</v>
      </c>
      <c r="L12333" s="7" t="str">
        <f>ifna(VLOOKUP(K12333,'Лист1'!D:E,2,false))</f>
        <v/>
      </c>
      <c r="M12333" s="9"/>
      <c r="N12333" s="9"/>
      <c r="O12333" s="9"/>
      <c r="P12333" s="9"/>
      <c r="Q12333" s="9"/>
      <c r="R12333" s="9"/>
    </row>
    <row r="12334" ht="15.75" customHeight="1">
      <c r="A12334" s="14" t="s">
        <v>11</v>
      </c>
      <c r="B12334" s="14" t="s">
        <v>12</v>
      </c>
      <c r="C12334" s="40" t="s">
        <v>29580</v>
      </c>
      <c r="D12334" s="14" t="s">
        <v>29581</v>
      </c>
      <c r="E12334" s="13" t="s">
        <v>29582</v>
      </c>
      <c r="F12334" s="14" t="s">
        <v>29580</v>
      </c>
      <c r="G12334" s="14" t="s">
        <v>7038</v>
      </c>
      <c r="H12334" s="41" t="s">
        <v>6712</v>
      </c>
      <c r="I12334" s="42" t="s">
        <v>85</v>
      </c>
      <c r="J12334" s="30">
        <f t="shared" si="1"/>
        <v>43</v>
      </c>
      <c r="K12334" s="7" t="str">
        <f t="shared" si="2"/>
        <v>ENG30-14146273-nbronhitis</v>
      </c>
      <c r="L12334" s="7" t="str">
        <f>ifna(VLOOKUP(K12334,'Лист1'!D:E,2,false))</f>
        <v/>
      </c>
      <c r="M12334" s="9"/>
      <c r="N12334" s="9"/>
      <c r="O12334" s="9"/>
      <c r="P12334" s="9"/>
      <c r="Q12334" s="9"/>
      <c r="R12334" s="9"/>
    </row>
    <row r="12335" ht="15.75" customHeight="1">
      <c r="A12335" s="14" t="s">
        <v>11</v>
      </c>
      <c r="B12335" s="14" t="s">
        <v>12</v>
      </c>
      <c r="C12335" s="40" t="s">
        <v>29583</v>
      </c>
      <c r="D12335" s="14" t="s">
        <v>29584</v>
      </c>
      <c r="E12335" s="13" t="s">
        <v>29585</v>
      </c>
      <c r="F12335" s="14" t="s">
        <v>29586</v>
      </c>
      <c r="G12335" s="14" t="s">
        <v>7038</v>
      </c>
      <c r="H12335" s="41" t="s">
        <v>6712</v>
      </c>
      <c r="I12335" s="42" t="s">
        <v>85</v>
      </c>
      <c r="J12335" s="59">
        <f t="shared" si="1"/>
        <v>152</v>
      </c>
      <c r="K12335" s="7" t="str">
        <f t="shared" si="2"/>
        <v>ENG30-14147627-npneumonija</v>
      </c>
      <c r="L12335" s="7" t="str">
        <f>ifna(VLOOKUP(K12335,'Лист1'!D:E,2,false))</f>
        <v/>
      </c>
      <c r="M12335" s="9"/>
      <c r="N12335" s="9"/>
      <c r="O12335" s="9"/>
      <c r="P12335" s="9"/>
      <c r="Q12335" s="9"/>
      <c r="R12335" s="9"/>
    </row>
    <row r="12336" ht="15.75" customHeight="1">
      <c r="A12336" s="14" t="s">
        <v>11</v>
      </c>
      <c r="B12336" s="14" t="s">
        <v>12</v>
      </c>
      <c r="C12336" s="40" t="s">
        <v>29587</v>
      </c>
      <c r="D12336" s="14" t="s">
        <v>29584</v>
      </c>
      <c r="E12336" s="13" t="s">
        <v>29585</v>
      </c>
      <c r="F12336" s="13" t="s">
        <v>29586</v>
      </c>
      <c r="G12336" s="14" t="s">
        <v>7038</v>
      </c>
      <c r="H12336" s="159" t="s">
        <v>6712</v>
      </c>
      <c r="I12336" s="116" t="s">
        <v>17</v>
      </c>
      <c r="J12336" s="54">
        <f t="shared" si="1"/>
        <v>152</v>
      </c>
      <c r="K12336" s="7" t="str">
        <f t="shared" si="2"/>
        <v>ENG30-14147627-nupala pluća</v>
      </c>
      <c r="L12336" s="7" t="str">
        <f>ifna(VLOOKUP(K12336,'Лист1'!D:E,2,false))</f>
        <v/>
      </c>
      <c r="M12336" s="9"/>
      <c r="N12336" s="9"/>
      <c r="O12336" s="9"/>
      <c r="P12336" s="9"/>
      <c r="Q12336" s="9"/>
      <c r="R12336" s="9"/>
    </row>
    <row r="12337" ht="15.75" customHeight="1">
      <c r="A12337" s="14" t="s">
        <v>11</v>
      </c>
      <c r="B12337" s="14" t="s">
        <v>12</v>
      </c>
      <c r="C12337" s="40" t="s">
        <v>29588</v>
      </c>
      <c r="D12337" s="14" t="s">
        <v>29589</v>
      </c>
      <c r="E12337" s="13" t="s">
        <v>29590</v>
      </c>
      <c r="F12337" s="14" t="s">
        <v>29591</v>
      </c>
      <c r="G12337" s="14" t="s">
        <v>7038</v>
      </c>
      <c r="H12337" s="41" t="s">
        <v>6712</v>
      </c>
      <c r="I12337" s="42" t="s">
        <v>85</v>
      </c>
      <c r="J12337" s="61">
        <f t="shared" si="1"/>
        <v>64</v>
      </c>
      <c r="K12337" s="7" t="str">
        <f t="shared" si="2"/>
        <v>ENG30-14172005-ngastroenteritis</v>
      </c>
      <c r="L12337" s="7" t="str">
        <f>ifna(VLOOKUP(K12337,'Лист1'!D:E,2,false))</f>
        <v/>
      </c>
      <c r="M12337" s="9"/>
      <c r="N12337" s="9"/>
      <c r="O12337" s="9"/>
      <c r="P12337" s="9"/>
      <c r="Q12337" s="9"/>
      <c r="R12337" s="9"/>
    </row>
    <row r="12338" ht="15.75" customHeight="1">
      <c r="A12338" s="14" t="s">
        <v>11</v>
      </c>
      <c r="B12338" s="14" t="s">
        <v>12</v>
      </c>
      <c r="C12338" s="40" t="s">
        <v>29592</v>
      </c>
      <c r="D12338" s="14" t="s">
        <v>29593</v>
      </c>
      <c r="E12338" s="13" t="s">
        <v>29594</v>
      </c>
      <c r="F12338" s="14" t="s">
        <v>29595</v>
      </c>
      <c r="G12338" s="14" t="s">
        <v>7038</v>
      </c>
      <c r="H12338" s="41" t="s">
        <v>6712</v>
      </c>
      <c r="I12338" s="42" t="s">
        <v>85</v>
      </c>
      <c r="J12338" s="59">
        <f t="shared" si="1"/>
        <v>81</v>
      </c>
      <c r="K12338" s="7" t="str">
        <f t="shared" si="2"/>
        <v>ENG30-14174011-nkrup</v>
      </c>
      <c r="L12338" s="7" t="str">
        <f>ifna(VLOOKUP(K12338,'Лист1'!D:E,2,false))</f>
        <v/>
      </c>
      <c r="M12338" s="9"/>
      <c r="N12338" s="9"/>
      <c r="O12338" s="9"/>
      <c r="P12338" s="9"/>
      <c r="Q12338" s="9"/>
      <c r="R12338" s="9"/>
    </row>
    <row r="12339" ht="15.75" customHeight="1">
      <c r="A12339" s="14" t="s">
        <v>11</v>
      </c>
      <c r="B12339" s="14" t="s">
        <v>12</v>
      </c>
      <c r="C12339" s="40" t="s">
        <v>29596</v>
      </c>
      <c r="D12339" s="14" t="s">
        <v>29597</v>
      </c>
      <c r="E12339" s="13" t="s">
        <v>29598</v>
      </c>
      <c r="F12339" s="14" t="s">
        <v>29596</v>
      </c>
      <c r="G12339" s="14" t="s">
        <v>7038</v>
      </c>
      <c r="H12339" s="41" t="s">
        <v>6712</v>
      </c>
      <c r="I12339" s="42" t="s">
        <v>85</v>
      </c>
      <c r="J12339" s="55">
        <f t="shared" si="1"/>
        <v>72</v>
      </c>
      <c r="K12339" s="7" t="str">
        <f t="shared" si="2"/>
        <v>ENG30-14184067-nšankr</v>
      </c>
      <c r="L12339" s="7" t="str">
        <f>ifna(VLOOKUP(K12339,'Лист1'!D:E,2,false))</f>
        <v/>
      </c>
      <c r="M12339" s="9"/>
      <c r="N12339" s="9"/>
      <c r="O12339" s="9"/>
      <c r="P12339" s="9"/>
      <c r="Q12339" s="9"/>
      <c r="R12339" s="9"/>
    </row>
    <row r="12340" ht="15.75" customHeight="1">
      <c r="A12340" s="14" t="s">
        <v>11</v>
      </c>
      <c r="B12340" s="14" t="s">
        <v>12</v>
      </c>
      <c r="C12340" s="40" t="s">
        <v>29599</v>
      </c>
      <c r="D12340" s="14" t="s">
        <v>29600</v>
      </c>
      <c r="E12340" s="13" t="s">
        <v>29601</v>
      </c>
      <c r="F12340" s="14" t="s">
        <v>29599</v>
      </c>
      <c r="G12340" s="14" t="s">
        <v>7038</v>
      </c>
      <c r="H12340" s="41" t="s">
        <v>6712</v>
      </c>
      <c r="I12340" s="42" t="s">
        <v>85</v>
      </c>
      <c r="J12340" s="27">
        <f t="shared" si="1"/>
        <v>62</v>
      </c>
      <c r="K12340" s="7" t="str">
        <f t="shared" si="2"/>
        <v>ENG30-14211294-nlezija</v>
      </c>
      <c r="L12340" s="7" t="str">
        <f>ifna(VLOOKUP(K12340,'Лист1'!D:E,2,false))</f>
        <v/>
      </c>
      <c r="M12340" s="9"/>
      <c r="N12340" s="9"/>
      <c r="O12340" s="9"/>
      <c r="P12340" s="9"/>
      <c r="Q12340" s="9"/>
      <c r="R12340" s="9"/>
    </row>
    <row r="12341" ht="15.75" customHeight="1">
      <c r="A12341" s="14" t="s">
        <v>11</v>
      </c>
      <c r="B12341" s="14" t="s">
        <v>12</v>
      </c>
      <c r="C12341" s="40" t="s">
        <v>29602</v>
      </c>
      <c r="D12341" s="14" t="s">
        <v>29603</v>
      </c>
      <c r="E12341" s="13" t="s">
        <v>29604</v>
      </c>
      <c r="F12341" s="14" t="s">
        <v>29605</v>
      </c>
      <c r="G12341" s="14" t="s">
        <v>7038</v>
      </c>
      <c r="H12341" s="41" t="s">
        <v>6712</v>
      </c>
      <c r="I12341" s="42" t="s">
        <v>85</v>
      </c>
      <c r="J12341" s="47">
        <f t="shared" si="1"/>
        <v>102</v>
      </c>
      <c r="K12341" s="7" t="str">
        <f t="shared" si="2"/>
        <v>ENG30-14211609-nčir</v>
      </c>
      <c r="L12341" s="7" t="str">
        <f>ifna(VLOOKUP(K12341,'Лист1'!D:E,2,false))</f>
        <v/>
      </c>
      <c r="M12341" s="9"/>
      <c r="N12341" s="9"/>
      <c r="O12341" s="9"/>
      <c r="P12341" s="9"/>
      <c r="Q12341" s="9"/>
      <c r="R12341" s="9"/>
    </row>
    <row r="12342" ht="15.75" customHeight="1">
      <c r="A12342" s="14" t="s">
        <v>11</v>
      </c>
      <c r="B12342" s="14" t="s">
        <v>12</v>
      </c>
      <c r="C12342" s="40" t="s">
        <v>9556</v>
      </c>
      <c r="D12342" s="14" t="s">
        <v>29606</v>
      </c>
      <c r="E12342" s="13" t="s">
        <v>29607</v>
      </c>
      <c r="F12342" s="14" t="s">
        <v>25379</v>
      </c>
      <c r="G12342" s="14" t="s">
        <v>7038</v>
      </c>
      <c r="H12342" s="41" t="s">
        <v>6712</v>
      </c>
      <c r="I12342" s="42" t="s">
        <v>85</v>
      </c>
      <c r="J12342" s="61">
        <f t="shared" si="1"/>
        <v>71</v>
      </c>
      <c r="K12342" s="7" t="str">
        <f t="shared" si="2"/>
        <v>ENG30-14285662-npovreda</v>
      </c>
      <c r="L12342" s="7" t="str">
        <f>ifna(VLOOKUP(K12342,'Лист1'!D:E,2,false))</f>
        <v/>
      </c>
      <c r="M12342" s="9"/>
      <c r="N12342" s="9"/>
      <c r="O12342" s="9"/>
      <c r="P12342" s="9"/>
      <c r="Q12342" s="9"/>
      <c r="R12342" s="9"/>
    </row>
    <row r="12343" ht="15.75" customHeight="1">
      <c r="A12343" s="14" t="s">
        <v>11</v>
      </c>
      <c r="B12343" s="14" t="s">
        <v>12</v>
      </c>
      <c r="C12343" s="40" t="s">
        <v>15632</v>
      </c>
      <c r="D12343" s="14" t="s">
        <v>29608</v>
      </c>
      <c r="E12343" s="13" t="s">
        <v>29609</v>
      </c>
      <c r="F12343" s="14" t="s">
        <v>29610</v>
      </c>
      <c r="G12343" s="14" t="s">
        <v>7038</v>
      </c>
      <c r="H12343" s="41" t="s">
        <v>6712</v>
      </c>
      <c r="I12343" s="42" t="s">
        <v>85</v>
      </c>
      <c r="J12343" s="45">
        <f t="shared" si="1"/>
        <v>78</v>
      </c>
      <c r="K12343" s="7" t="str">
        <f t="shared" si="2"/>
        <v>ENG30-14298815-nrana</v>
      </c>
      <c r="L12343" s="7" t="str">
        <f>ifna(VLOOKUP(K12343,'Лист1'!D:E,2,false))</f>
        <v/>
      </c>
      <c r="M12343" s="9"/>
      <c r="N12343" s="9"/>
      <c r="O12343" s="9"/>
      <c r="P12343" s="9"/>
      <c r="Q12343" s="9"/>
      <c r="R12343" s="9"/>
    </row>
    <row r="12344" ht="15.75" customHeight="1">
      <c r="A12344" s="14" t="s">
        <v>11</v>
      </c>
      <c r="B12344" s="14" t="s">
        <v>12</v>
      </c>
      <c r="C12344" s="40" t="s">
        <v>29611</v>
      </c>
      <c r="D12344" s="14" t="s">
        <v>29612</v>
      </c>
      <c r="E12344" s="13" t="s">
        <v>29613</v>
      </c>
      <c r="F12344" s="14" t="s">
        <v>29611</v>
      </c>
      <c r="G12344" s="14" t="s">
        <v>7038</v>
      </c>
      <c r="H12344" s="41" t="s">
        <v>6712</v>
      </c>
      <c r="I12344" s="42" t="s">
        <v>85</v>
      </c>
      <c r="J12344" s="18">
        <f t="shared" si="1"/>
        <v>123</v>
      </c>
      <c r="K12344" s="7" t="str">
        <f t="shared" si="2"/>
        <v>ENG30-14299637-nsimptom</v>
      </c>
      <c r="L12344" s="7" t="str">
        <f>ifna(VLOOKUP(K12344,'Лист1'!D:E,2,false))</f>
        <v/>
      </c>
      <c r="M12344" s="9"/>
      <c r="N12344" s="9"/>
      <c r="O12344" s="9"/>
      <c r="P12344" s="9"/>
      <c r="Q12344" s="9"/>
      <c r="R12344" s="9"/>
    </row>
    <row r="12345" ht="15.75" customHeight="1">
      <c r="A12345" s="14" t="s">
        <v>11</v>
      </c>
      <c r="B12345" s="14" t="s">
        <v>12</v>
      </c>
      <c r="C12345" s="40" t="s">
        <v>29611</v>
      </c>
      <c r="D12345" s="14" t="s">
        <v>29614</v>
      </c>
      <c r="E12345" s="13" t="s">
        <v>29615</v>
      </c>
      <c r="F12345" s="14" t="s">
        <v>29611</v>
      </c>
      <c r="G12345" s="14" t="s">
        <v>7038</v>
      </c>
      <c r="H12345" s="41" t="s">
        <v>6712</v>
      </c>
      <c r="I12345" s="42" t="s">
        <v>85</v>
      </c>
      <c r="J12345" s="82">
        <f t="shared" si="1"/>
        <v>64</v>
      </c>
      <c r="K12345" s="7" t="str">
        <f t="shared" si="2"/>
        <v>ENG30-14301785-nsimptom</v>
      </c>
      <c r="L12345" s="7" t="str">
        <f>ifna(VLOOKUP(K12345,'Лист1'!D:E,2,false))</f>
        <v/>
      </c>
      <c r="M12345" s="9"/>
      <c r="N12345" s="9"/>
      <c r="O12345" s="9"/>
      <c r="P12345" s="9"/>
      <c r="Q12345" s="9"/>
      <c r="R12345" s="9"/>
    </row>
    <row r="12346" ht="15.75" customHeight="1">
      <c r="A12346" s="14" t="s">
        <v>11</v>
      </c>
      <c r="B12346" s="14" t="s">
        <v>12</v>
      </c>
      <c r="C12346" s="40" t="s">
        <v>29616</v>
      </c>
      <c r="D12346" s="14" t="s">
        <v>29617</v>
      </c>
      <c r="E12346" s="13" t="s">
        <v>29618</v>
      </c>
      <c r="F12346" s="14" t="s">
        <v>29616</v>
      </c>
      <c r="G12346" s="14" t="s">
        <v>7038</v>
      </c>
      <c r="H12346" s="41" t="s">
        <v>6712</v>
      </c>
      <c r="I12346" s="42" t="s">
        <v>85</v>
      </c>
      <c r="J12346" s="60">
        <f t="shared" si="1"/>
        <v>118</v>
      </c>
      <c r="K12346" s="7" t="str">
        <f t="shared" si="2"/>
        <v>ENG30-14303009-ncijanoza</v>
      </c>
      <c r="L12346" s="7" t="str">
        <f>ifna(VLOOKUP(K12346,'Лист1'!D:E,2,false))</f>
        <v/>
      </c>
      <c r="M12346" s="9"/>
      <c r="N12346" s="9"/>
      <c r="O12346" s="9"/>
      <c r="P12346" s="9"/>
      <c r="Q12346" s="9"/>
      <c r="R12346" s="9"/>
    </row>
    <row r="12347" ht="15.75" customHeight="1">
      <c r="A12347" s="14" t="s">
        <v>11</v>
      </c>
      <c r="B12347" s="14" t="s">
        <v>12</v>
      </c>
      <c r="C12347" s="40" t="s">
        <v>29619</v>
      </c>
      <c r="D12347" s="14" t="s">
        <v>29620</v>
      </c>
      <c r="E12347" s="13" t="s">
        <v>29621</v>
      </c>
      <c r="F12347" s="14" t="s">
        <v>29619</v>
      </c>
      <c r="G12347" s="14" t="s">
        <v>7038</v>
      </c>
      <c r="H12347" s="41" t="s">
        <v>6712</v>
      </c>
      <c r="I12347" s="42" t="s">
        <v>85</v>
      </c>
      <c r="J12347" s="28">
        <f t="shared" si="1"/>
        <v>51</v>
      </c>
      <c r="K12347" s="7" t="str">
        <f t="shared" si="2"/>
        <v>ENG30-14304060-nsindrom</v>
      </c>
      <c r="L12347" s="7" t="str">
        <f>ifna(VLOOKUP(K12347,'Лист1'!D:E,2,false))</f>
        <v/>
      </c>
      <c r="M12347" s="9"/>
      <c r="N12347" s="9"/>
      <c r="O12347" s="9"/>
      <c r="P12347" s="9"/>
      <c r="Q12347" s="9"/>
      <c r="R12347" s="9"/>
    </row>
    <row r="12348" ht="15.75" customHeight="1">
      <c r="A12348" s="14" t="s">
        <v>11</v>
      </c>
      <c r="B12348" s="14" t="s">
        <v>12</v>
      </c>
      <c r="C12348" s="40" t="s">
        <v>8432</v>
      </c>
      <c r="D12348" s="14" t="s">
        <v>29622</v>
      </c>
      <c r="E12348" s="13" t="s">
        <v>29623</v>
      </c>
      <c r="F12348" s="14" t="s">
        <v>29624</v>
      </c>
      <c r="G12348" s="14" t="s">
        <v>7038</v>
      </c>
      <c r="H12348" s="41" t="s">
        <v>6712</v>
      </c>
      <c r="I12348" s="42" t="s">
        <v>85</v>
      </c>
      <c r="J12348" s="187">
        <f t="shared" si="1"/>
        <v>34</v>
      </c>
      <c r="K12348" s="7" t="str">
        <f t="shared" si="2"/>
        <v>ENG30-14311348-nishod</v>
      </c>
      <c r="L12348" s="7" t="str">
        <f>ifna(VLOOKUP(D12348,'Лист1'!C:E,2,false))</f>
        <v/>
      </c>
      <c r="M12348" s="9"/>
      <c r="N12348" s="9"/>
      <c r="O12348" s="9"/>
      <c r="P12348" s="9"/>
      <c r="Q12348" s="9"/>
      <c r="R12348" s="9"/>
    </row>
    <row r="12349" ht="15.75" customHeight="1">
      <c r="A12349" s="14" t="s">
        <v>11</v>
      </c>
      <c r="B12349" s="14" t="s">
        <v>12</v>
      </c>
      <c r="C12349" s="40" t="s">
        <v>28288</v>
      </c>
      <c r="D12349" s="14" t="s">
        <v>29622</v>
      </c>
      <c r="E12349" s="13" t="s">
        <v>29623</v>
      </c>
      <c r="F12349" s="14" t="s">
        <v>29624</v>
      </c>
      <c r="G12349" s="14" t="s">
        <v>7038</v>
      </c>
      <c r="H12349" s="41" t="s">
        <v>6712</v>
      </c>
      <c r="I12349" s="42" t="s">
        <v>85</v>
      </c>
      <c r="J12349" s="187"/>
      <c r="K12349" s="7"/>
      <c r="L12349" s="7"/>
      <c r="M12349" s="9"/>
      <c r="N12349" s="9"/>
      <c r="O12349" s="9"/>
      <c r="P12349" s="9"/>
      <c r="Q12349" s="9"/>
      <c r="R12349" s="9"/>
    </row>
    <row r="12350" ht="15.75" customHeight="1">
      <c r="A12350" s="14" t="s">
        <v>11</v>
      </c>
      <c r="B12350" s="14" t="s">
        <v>12</v>
      </c>
      <c r="C12350" s="40" t="s">
        <v>29625</v>
      </c>
      <c r="D12350" s="14" t="s">
        <v>29626</v>
      </c>
      <c r="E12350" s="13" t="s">
        <v>29627</v>
      </c>
      <c r="F12350" s="14" t="s">
        <v>29628</v>
      </c>
      <c r="G12350" s="14" t="s">
        <v>7038</v>
      </c>
      <c r="H12350" s="41" t="s">
        <v>6712</v>
      </c>
      <c r="I12350" s="42" t="s">
        <v>85</v>
      </c>
      <c r="J12350" s="187"/>
      <c r="K12350" s="7"/>
      <c r="L12350" s="7"/>
      <c r="M12350" s="9"/>
      <c r="N12350" s="9"/>
      <c r="O12350" s="9"/>
      <c r="P12350" s="9"/>
      <c r="Q12350" s="9"/>
      <c r="R12350" s="9"/>
    </row>
    <row r="12351" ht="15.75" customHeight="1">
      <c r="A12351" s="14" t="s">
        <v>11</v>
      </c>
      <c r="B12351" s="14" t="s">
        <v>12</v>
      </c>
      <c r="C12351" s="40" t="s">
        <v>15632</v>
      </c>
      <c r="D12351" s="14" t="s">
        <v>29626</v>
      </c>
      <c r="E12351" s="13" t="s">
        <v>29627</v>
      </c>
      <c r="F12351" s="14" t="s">
        <v>29628</v>
      </c>
      <c r="G12351" s="14" t="s">
        <v>7038</v>
      </c>
      <c r="H12351" s="41" t="s">
        <v>6712</v>
      </c>
      <c r="I12351" s="42" t="s">
        <v>85</v>
      </c>
      <c r="J12351" s="187"/>
      <c r="K12351" s="7"/>
      <c r="L12351" s="7"/>
      <c r="M12351" s="9"/>
      <c r="N12351" s="9"/>
      <c r="O12351" s="9"/>
      <c r="P12351" s="9"/>
      <c r="Q12351" s="9"/>
      <c r="R12351" s="9"/>
    </row>
    <row r="12352" ht="15.75" customHeight="1">
      <c r="A12352" s="14" t="s">
        <v>11</v>
      </c>
      <c r="B12352" s="14" t="s">
        <v>12</v>
      </c>
      <c r="C12352" s="40" t="s">
        <v>25719</v>
      </c>
      <c r="D12352" s="14" t="s">
        <v>29629</v>
      </c>
      <c r="E12352" s="13" t="s">
        <v>29630</v>
      </c>
      <c r="F12352" s="14" t="s">
        <v>25719</v>
      </c>
      <c r="G12352" s="14" t="s">
        <v>7038</v>
      </c>
      <c r="H12352" s="41" t="s">
        <v>6712</v>
      </c>
      <c r="I12352" s="42" t="s">
        <v>85</v>
      </c>
      <c r="J12352" s="187"/>
      <c r="K12352" s="7"/>
      <c r="L12352" s="7"/>
      <c r="M12352" s="9"/>
      <c r="N12352" s="9"/>
      <c r="O12352" s="9"/>
      <c r="P12352" s="9"/>
      <c r="Q12352" s="9"/>
      <c r="R12352" s="9"/>
    </row>
    <row r="12353" ht="15.75" customHeight="1">
      <c r="A12353" s="14" t="s">
        <v>11</v>
      </c>
      <c r="B12353" s="14" t="s">
        <v>12</v>
      </c>
      <c r="C12353" s="40" t="s">
        <v>29631</v>
      </c>
      <c r="D12353" s="14" t="s">
        <v>29632</v>
      </c>
      <c r="E12353" s="13" t="s">
        <v>29633</v>
      </c>
      <c r="F12353" s="14" t="s">
        <v>29634</v>
      </c>
      <c r="G12353" s="14" t="s">
        <v>7038</v>
      </c>
      <c r="H12353" s="41" t="s">
        <v>6712</v>
      </c>
      <c r="I12353" s="42" t="s">
        <v>85</v>
      </c>
      <c r="J12353" s="187"/>
      <c r="K12353" s="7"/>
      <c r="L12353" s="7"/>
      <c r="M12353" s="9"/>
      <c r="N12353" s="9"/>
      <c r="O12353" s="9"/>
      <c r="P12353" s="9"/>
      <c r="Q12353" s="9"/>
      <c r="R12353" s="9"/>
    </row>
    <row r="12354" ht="15.75" customHeight="1">
      <c r="A12354" s="14" t="s">
        <v>11</v>
      </c>
      <c r="B12354" s="14" t="s">
        <v>12</v>
      </c>
      <c r="C12354" s="40" t="s">
        <v>29635</v>
      </c>
      <c r="D12354" s="14" t="s">
        <v>29632</v>
      </c>
      <c r="E12354" s="13" t="s">
        <v>29633</v>
      </c>
      <c r="F12354" s="14" t="s">
        <v>29634</v>
      </c>
      <c r="G12354" s="14" t="s">
        <v>7038</v>
      </c>
      <c r="H12354" s="41" t="s">
        <v>6712</v>
      </c>
      <c r="I12354" s="42" t="s">
        <v>85</v>
      </c>
      <c r="J12354" s="187"/>
      <c r="K12354" s="7"/>
      <c r="L12354" s="7"/>
      <c r="M12354" s="9"/>
      <c r="N12354" s="9"/>
      <c r="O12354" s="9"/>
      <c r="P12354" s="9"/>
      <c r="Q12354" s="9"/>
      <c r="R12354" s="9"/>
    </row>
    <row r="12355" ht="15.75" customHeight="1">
      <c r="A12355" s="14" t="s">
        <v>11</v>
      </c>
      <c r="B12355" s="14" t="s">
        <v>12</v>
      </c>
      <c r="C12355" s="40" t="s">
        <v>29592</v>
      </c>
      <c r="D12355" s="14" t="s">
        <v>29636</v>
      </c>
      <c r="E12355" s="13" t="s">
        <v>29637</v>
      </c>
      <c r="F12355" s="14" t="s">
        <v>29638</v>
      </c>
      <c r="G12355" s="9"/>
      <c r="H12355" s="41" t="s">
        <v>6712</v>
      </c>
      <c r="I12355" s="42" t="s">
        <v>85</v>
      </c>
      <c r="J12355" s="187"/>
      <c r="K12355" s="7"/>
      <c r="L12355" s="7"/>
      <c r="M12355" s="9"/>
      <c r="N12355" s="9"/>
      <c r="O12355" s="9"/>
      <c r="P12355" s="9"/>
      <c r="Q12355" s="9"/>
      <c r="R12355" s="9"/>
    </row>
    <row r="12356" ht="15.75" customHeight="1">
      <c r="A12356" s="14" t="s">
        <v>11</v>
      </c>
      <c r="B12356" s="14" t="s">
        <v>12</v>
      </c>
      <c r="C12356" s="40" t="s">
        <v>29639</v>
      </c>
      <c r="D12356" s="14" t="s">
        <v>29636</v>
      </c>
      <c r="E12356" s="13" t="s">
        <v>29637</v>
      </c>
      <c r="F12356" s="14" t="s">
        <v>29638</v>
      </c>
      <c r="G12356" s="9"/>
      <c r="H12356" s="41" t="s">
        <v>6712</v>
      </c>
      <c r="I12356" s="42" t="s">
        <v>85</v>
      </c>
      <c r="J12356" s="187"/>
      <c r="K12356" s="7"/>
      <c r="L12356" s="7"/>
      <c r="M12356" s="9"/>
      <c r="N12356" s="9"/>
      <c r="O12356" s="9"/>
      <c r="P12356" s="9"/>
      <c r="Q12356" s="9"/>
      <c r="R12356" s="9"/>
    </row>
    <row r="12357" ht="15.75" customHeight="1">
      <c r="A12357" s="14" t="s">
        <v>11</v>
      </c>
      <c r="B12357" s="14" t="s">
        <v>12</v>
      </c>
      <c r="C12357" s="40" t="s">
        <v>29640</v>
      </c>
      <c r="D12357" s="14" t="s">
        <v>29641</v>
      </c>
      <c r="E12357" s="13" t="s">
        <v>29642</v>
      </c>
      <c r="F12357" s="14" t="s">
        <v>29640</v>
      </c>
      <c r="G12357" s="14" t="s">
        <v>7038</v>
      </c>
      <c r="H12357" s="41" t="s">
        <v>6712</v>
      </c>
      <c r="I12357" s="42" t="s">
        <v>85</v>
      </c>
      <c r="J12357" s="187"/>
      <c r="K12357" s="7"/>
      <c r="L12357" s="7"/>
      <c r="M12357" s="9"/>
      <c r="N12357" s="9"/>
      <c r="O12357" s="9"/>
      <c r="P12357" s="9"/>
      <c r="Q12357" s="9"/>
      <c r="R12357" s="9"/>
    </row>
    <row r="12358" ht="15.75" customHeight="1">
      <c r="A12358" s="14" t="s">
        <v>11</v>
      </c>
      <c r="B12358" s="14" t="s">
        <v>12</v>
      </c>
      <c r="C12358" s="40" t="s">
        <v>7903</v>
      </c>
      <c r="D12358" s="14" t="s">
        <v>29643</v>
      </c>
      <c r="E12358" s="13" t="s">
        <v>29644</v>
      </c>
      <c r="F12358" s="14" t="s">
        <v>29645</v>
      </c>
      <c r="G12358" s="14" t="s">
        <v>7038</v>
      </c>
      <c r="H12358" s="41" t="s">
        <v>6712</v>
      </c>
      <c r="I12358" s="42" t="s">
        <v>85</v>
      </c>
      <c r="J12358" s="187"/>
      <c r="K12358" s="7"/>
      <c r="L12358" s="7"/>
      <c r="M12358" s="9"/>
      <c r="N12358" s="9"/>
      <c r="O12358" s="9"/>
      <c r="P12358" s="9"/>
      <c r="Q12358" s="9"/>
      <c r="R12358" s="9"/>
    </row>
    <row r="12359" ht="15.75" customHeight="1">
      <c r="A12359" s="14" t="s">
        <v>11</v>
      </c>
      <c r="B12359" s="14" t="s">
        <v>12</v>
      </c>
      <c r="C12359" s="40" t="s">
        <v>29646</v>
      </c>
      <c r="D12359" s="14" t="s">
        <v>29647</v>
      </c>
      <c r="E12359" s="13" t="s">
        <v>29648</v>
      </c>
      <c r="F12359" s="14" t="s">
        <v>29646</v>
      </c>
      <c r="G12359" s="14" t="s">
        <v>7038</v>
      </c>
      <c r="H12359" s="41" t="s">
        <v>6712</v>
      </c>
      <c r="I12359" s="42" t="s">
        <v>85</v>
      </c>
      <c r="J12359" s="187"/>
      <c r="K12359" s="7"/>
      <c r="L12359" s="7"/>
      <c r="M12359" s="9"/>
      <c r="N12359" s="9"/>
      <c r="O12359" s="9"/>
      <c r="P12359" s="9"/>
      <c r="Q12359" s="9"/>
      <c r="R12359" s="9"/>
    </row>
    <row r="12360" ht="15.75" customHeight="1">
      <c r="A12360" s="14" t="s">
        <v>11</v>
      </c>
      <c r="B12360" s="14" t="s">
        <v>12</v>
      </c>
      <c r="C12360" s="40" t="s">
        <v>29649</v>
      </c>
      <c r="D12360" s="14" t="s">
        <v>29650</v>
      </c>
      <c r="E12360" s="13" t="s">
        <v>29651</v>
      </c>
      <c r="F12360" s="14" t="s">
        <v>29652</v>
      </c>
      <c r="G12360" s="14" t="s">
        <v>7038</v>
      </c>
      <c r="H12360" s="41" t="s">
        <v>6712</v>
      </c>
      <c r="I12360" s="42" t="s">
        <v>85</v>
      </c>
      <c r="J12360" s="187"/>
      <c r="K12360" s="7"/>
      <c r="L12360" s="7"/>
      <c r="M12360" s="9"/>
      <c r="N12360" s="9"/>
      <c r="O12360" s="9"/>
      <c r="P12360" s="9"/>
      <c r="Q12360" s="9"/>
      <c r="R12360" s="9"/>
    </row>
    <row r="12361" ht="15.75" customHeight="1">
      <c r="A12361" s="14" t="s">
        <v>11</v>
      </c>
      <c r="B12361" s="14" t="s">
        <v>12</v>
      </c>
      <c r="C12361" s="40" t="s">
        <v>22513</v>
      </c>
      <c r="D12361" s="14" t="s">
        <v>29650</v>
      </c>
      <c r="E12361" s="13" t="s">
        <v>29651</v>
      </c>
      <c r="F12361" s="14" t="s">
        <v>29652</v>
      </c>
      <c r="G12361" s="14" t="s">
        <v>7038</v>
      </c>
      <c r="H12361" s="41" t="s">
        <v>6712</v>
      </c>
      <c r="I12361" s="42" t="s">
        <v>85</v>
      </c>
      <c r="J12361" s="187"/>
      <c r="K12361" s="7"/>
      <c r="L12361" s="7"/>
      <c r="M12361" s="9"/>
      <c r="N12361" s="9"/>
      <c r="O12361" s="9"/>
      <c r="P12361" s="9"/>
      <c r="Q12361" s="9"/>
      <c r="R12361" s="9"/>
    </row>
    <row r="12362" ht="15.75" customHeight="1">
      <c r="A12362" s="14" t="s">
        <v>11</v>
      </c>
      <c r="B12362" s="14" t="s">
        <v>12</v>
      </c>
      <c r="C12362" s="40" t="s">
        <v>21349</v>
      </c>
      <c r="D12362" s="14" t="s">
        <v>29653</v>
      </c>
      <c r="E12362" s="13" t="s">
        <v>29654</v>
      </c>
      <c r="F12362" s="14" t="s">
        <v>29655</v>
      </c>
      <c r="G12362" s="14" t="s">
        <v>7038</v>
      </c>
      <c r="H12362" s="41" t="s">
        <v>6712</v>
      </c>
      <c r="I12362" s="42" t="s">
        <v>85</v>
      </c>
      <c r="J12362" s="187"/>
      <c r="K12362" s="7"/>
      <c r="L12362" s="7"/>
      <c r="M12362" s="9"/>
      <c r="N12362" s="9"/>
      <c r="O12362" s="9"/>
      <c r="P12362" s="9"/>
      <c r="Q12362" s="9"/>
      <c r="R12362" s="9"/>
    </row>
    <row r="12363" ht="15.75" customHeight="1">
      <c r="A12363" s="14" t="s">
        <v>11</v>
      </c>
      <c r="B12363" s="14" t="s">
        <v>12</v>
      </c>
      <c r="C12363" s="40" t="s">
        <v>29656</v>
      </c>
      <c r="D12363" s="14" t="s">
        <v>29657</v>
      </c>
      <c r="E12363" s="13" t="s">
        <v>29658</v>
      </c>
      <c r="F12363" s="14" t="s">
        <v>29659</v>
      </c>
      <c r="G12363" s="14" t="s">
        <v>7038</v>
      </c>
      <c r="H12363" s="41" t="s">
        <v>6712</v>
      </c>
      <c r="I12363" s="42" t="s">
        <v>85</v>
      </c>
      <c r="J12363" s="187"/>
      <c r="K12363" s="7"/>
      <c r="L12363" s="7"/>
      <c r="M12363" s="9"/>
      <c r="N12363" s="9"/>
      <c r="O12363" s="9"/>
      <c r="P12363" s="9"/>
      <c r="Q12363" s="9"/>
      <c r="R12363" s="9"/>
    </row>
    <row r="12364" ht="15.75" customHeight="1">
      <c r="A12364" s="14" t="s">
        <v>11</v>
      </c>
      <c r="B12364" s="14" t="s">
        <v>12</v>
      </c>
      <c r="C12364" s="40" t="s">
        <v>29660</v>
      </c>
      <c r="D12364" s="14" t="s">
        <v>29661</v>
      </c>
      <c r="E12364" s="13" t="s">
        <v>29662</v>
      </c>
      <c r="F12364" s="14" t="s">
        <v>29663</v>
      </c>
      <c r="G12364" s="14" t="s">
        <v>6917</v>
      </c>
      <c r="H12364" s="41" t="s">
        <v>6712</v>
      </c>
      <c r="I12364" s="42" t="s">
        <v>85</v>
      </c>
      <c r="J12364" s="187"/>
      <c r="K12364" s="7"/>
      <c r="L12364" s="7"/>
      <c r="M12364" s="9"/>
      <c r="N12364" s="9"/>
      <c r="O12364" s="9"/>
      <c r="P12364" s="9"/>
      <c r="Q12364" s="9"/>
      <c r="R12364" s="9"/>
    </row>
    <row r="12365" ht="15.75" customHeight="1">
      <c r="A12365" s="14" t="s">
        <v>11</v>
      </c>
      <c r="B12365" s="14" t="s">
        <v>12</v>
      </c>
      <c r="C12365" s="40" t="s">
        <v>29660</v>
      </c>
      <c r="D12365" s="14" t="s">
        <v>29664</v>
      </c>
      <c r="E12365" s="13" t="s">
        <v>29665</v>
      </c>
      <c r="F12365" s="14" t="s">
        <v>29666</v>
      </c>
      <c r="G12365" s="14" t="s">
        <v>6917</v>
      </c>
      <c r="H12365" s="41" t="s">
        <v>6712</v>
      </c>
      <c r="I12365" s="42" t="s">
        <v>85</v>
      </c>
      <c r="J12365" s="187"/>
      <c r="K12365" s="7"/>
      <c r="L12365" s="7"/>
      <c r="M12365" s="9"/>
      <c r="N12365" s="9"/>
      <c r="O12365" s="9"/>
      <c r="P12365" s="9"/>
      <c r="Q12365" s="9"/>
      <c r="R12365" s="9"/>
    </row>
    <row r="12366" ht="15.75" customHeight="1">
      <c r="A12366" s="14" t="s">
        <v>11</v>
      </c>
      <c r="B12366" s="14" t="s">
        <v>12</v>
      </c>
      <c r="C12366" s="40" t="s">
        <v>25078</v>
      </c>
      <c r="D12366" s="14" t="s">
        <v>29664</v>
      </c>
      <c r="E12366" s="13" t="s">
        <v>29665</v>
      </c>
      <c r="F12366" s="14" t="s">
        <v>29666</v>
      </c>
      <c r="G12366" s="14" t="s">
        <v>6917</v>
      </c>
      <c r="H12366" s="41" t="s">
        <v>6712</v>
      </c>
      <c r="I12366" s="42" t="s">
        <v>85</v>
      </c>
      <c r="J12366" s="187"/>
      <c r="K12366" s="7"/>
      <c r="L12366" s="7"/>
      <c r="M12366" s="9"/>
      <c r="N12366" s="9"/>
      <c r="O12366" s="9"/>
      <c r="P12366" s="9"/>
      <c r="Q12366" s="9"/>
      <c r="R12366" s="9"/>
    </row>
    <row r="12367" ht="15.75" customHeight="1">
      <c r="A12367" s="14" t="s">
        <v>11</v>
      </c>
      <c r="B12367" s="14" t="s">
        <v>12</v>
      </c>
      <c r="C12367" s="40" t="s">
        <v>29667</v>
      </c>
      <c r="D12367" s="14" t="s">
        <v>29668</v>
      </c>
      <c r="E12367" s="13" t="s">
        <v>29669</v>
      </c>
      <c r="F12367" s="13" t="s">
        <v>29670</v>
      </c>
      <c r="G12367" s="14" t="s">
        <v>15466</v>
      </c>
      <c r="H12367" s="159" t="s">
        <v>6712</v>
      </c>
      <c r="I12367" s="116" t="s">
        <v>17</v>
      </c>
      <c r="J12367" s="187"/>
      <c r="K12367" s="7"/>
      <c r="L12367" s="7"/>
      <c r="M12367" s="9"/>
      <c r="N12367" s="9"/>
      <c r="O12367" s="9"/>
      <c r="P12367" s="9"/>
      <c r="Q12367" s="9"/>
      <c r="R12367" s="9"/>
    </row>
    <row r="12368" ht="15.75" customHeight="1">
      <c r="A12368" s="14" t="s">
        <v>11</v>
      </c>
      <c r="B12368" s="14" t="s">
        <v>12</v>
      </c>
      <c r="C12368" s="40" t="s">
        <v>29671</v>
      </c>
      <c r="D12368" s="14" t="s">
        <v>29672</v>
      </c>
      <c r="E12368" s="13" t="s">
        <v>29673</v>
      </c>
      <c r="F12368" s="14" t="s">
        <v>29671</v>
      </c>
      <c r="G12368" s="14" t="s">
        <v>15466</v>
      </c>
      <c r="H12368" s="41" t="s">
        <v>6712</v>
      </c>
      <c r="I12368" s="42" t="s">
        <v>85</v>
      </c>
      <c r="J12368" s="187"/>
      <c r="K12368" s="7"/>
      <c r="L12368" s="7"/>
      <c r="M12368" s="9"/>
      <c r="N12368" s="9"/>
      <c r="O12368" s="9"/>
      <c r="P12368" s="9"/>
      <c r="Q12368" s="9"/>
      <c r="R12368" s="9"/>
    </row>
    <row r="12369" ht="15.75" customHeight="1">
      <c r="A12369" s="14" t="s">
        <v>11</v>
      </c>
      <c r="B12369" s="14" t="s">
        <v>12</v>
      </c>
      <c r="C12369" s="40" t="s">
        <v>11389</v>
      </c>
      <c r="D12369" s="14" t="s">
        <v>29674</v>
      </c>
      <c r="E12369" s="13" t="s">
        <v>29675</v>
      </c>
      <c r="F12369" s="14" t="s">
        <v>11389</v>
      </c>
      <c r="G12369" s="14" t="s">
        <v>15466</v>
      </c>
      <c r="H12369" s="41" t="s">
        <v>6712</v>
      </c>
      <c r="I12369" s="42" t="s">
        <v>85</v>
      </c>
      <c r="J12369" s="187"/>
      <c r="K12369" s="7"/>
      <c r="L12369" s="7"/>
      <c r="M12369" s="9"/>
      <c r="N12369" s="9"/>
      <c r="O12369" s="9"/>
      <c r="P12369" s="9"/>
      <c r="Q12369" s="9"/>
      <c r="R12369" s="9"/>
    </row>
    <row r="12370" ht="15.75" customHeight="1">
      <c r="A12370" s="14" t="s">
        <v>11</v>
      </c>
      <c r="B12370" s="14" t="s">
        <v>12</v>
      </c>
      <c r="C12370" s="40" t="s">
        <v>29676</v>
      </c>
      <c r="D12370" s="14" t="s">
        <v>29677</v>
      </c>
      <c r="E12370" s="13" t="s">
        <v>29678</v>
      </c>
      <c r="F12370" s="14" t="s">
        <v>29676</v>
      </c>
      <c r="G12370" s="14" t="s">
        <v>15466</v>
      </c>
      <c r="H12370" s="41" t="s">
        <v>6712</v>
      </c>
      <c r="I12370" s="42" t="s">
        <v>85</v>
      </c>
      <c r="J12370" s="187"/>
      <c r="K12370" s="7"/>
      <c r="L12370" s="7"/>
      <c r="M12370" s="9"/>
      <c r="N12370" s="9"/>
      <c r="O12370" s="9"/>
      <c r="P12370" s="9"/>
      <c r="Q12370" s="9"/>
      <c r="R12370" s="9"/>
    </row>
    <row r="12371" ht="15.75" customHeight="1">
      <c r="A12371" s="14" t="s">
        <v>11</v>
      </c>
      <c r="B12371" s="14" t="s">
        <v>12</v>
      </c>
      <c r="C12371" s="40" t="s">
        <v>29679</v>
      </c>
      <c r="D12371" s="14" t="s">
        <v>29680</v>
      </c>
      <c r="E12371" s="13" t="s">
        <v>29681</v>
      </c>
      <c r="F12371" s="14" t="s">
        <v>29682</v>
      </c>
      <c r="G12371" s="14" t="s">
        <v>15466</v>
      </c>
      <c r="H12371" s="41" t="s">
        <v>6712</v>
      </c>
      <c r="I12371" s="42" t="s">
        <v>85</v>
      </c>
      <c r="J12371" s="187"/>
      <c r="K12371" s="7"/>
      <c r="L12371" s="7"/>
      <c r="M12371" s="9"/>
      <c r="N12371" s="9"/>
      <c r="O12371" s="9"/>
      <c r="P12371" s="9"/>
      <c r="Q12371" s="9"/>
      <c r="R12371" s="9"/>
    </row>
    <row r="12372" ht="15.75" customHeight="1">
      <c r="A12372" s="14" t="s">
        <v>11</v>
      </c>
      <c r="B12372" s="14" t="s">
        <v>12</v>
      </c>
      <c r="C12372" s="40" t="s">
        <v>25723</v>
      </c>
      <c r="D12372" s="14" t="s">
        <v>29683</v>
      </c>
      <c r="E12372" s="13" t="s">
        <v>29684</v>
      </c>
      <c r="F12372" s="14" t="s">
        <v>29685</v>
      </c>
      <c r="G12372" s="14" t="s">
        <v>6917</v>
      </c>
      <c r="H12372" s="41" t="s">
        <v>6712</v>
      </c>
      <c r="I12372" s="42" t="s">
        <v>85</v>
      </c>
      <c r="J12372" s="187"/>
      <c r="K12372" s="7"/>
      <c r="L12372" s="7"/>
      <c r="M12372" s="9"/>
      <c r="N12372" s="9"/>
      <c r="O12372" s="9"/>
      <c r="P12372" s="9"/>
      <c r="Q12372" s="9"/>
      <c r="R12372" s="9"/>
    </row>
    <row r="12373" ht="15.75" customHeight="1">
      <c r="A12373" s="14" t="s">
        <v>11</v>
      </c>
      <c r="B12373" s="14" t="s">
        <v>12</v>
      </c>
      <c r="C12373" s="40" t="s">
        <v>11580</v>
      </c>
      <c r="D12373" s="14" t="s">
        <v>29686</v>
      </c>
      <c r="E12373" s="13" t="s">
        <v>29687</v>
      </c>
      <c r="F12373" s="14" t="s">
        <v>29688</v>
      </c>
      <c r="G12373" s="14" t="s">
        <v>6772</v>
      </c>
      <c r="H12373" s="41" t="s">
        <v>6712</v>
      </c>
      <c r="I12373" s="42" t="s">
        <v>85</v>
      </c>
      <c r="J12373" s="187"/>
      <c r="K12373" s="7"/>
      <c r="L12373" s="7"/>
      <c r="M12373" s="9"/>
      <c r="N12373" s="9"/>
      <c r="O12373" s="9"/>
      <c r="P12373" s="9"/>
      <c r="Q12373" s="9"/>
      <c r="R12373" s="9"/>
    </row>
    <row r="12374" ht="15.75" customHeight="1">
      <c r="A12374" s="14" t="s">
        <v>11</v>
      </c>
      <c r="B12374" s="14" t="s">
        <v>12</v>
      </c>
      <c r="C12374" s="40" t="s">
        <v>10698</v>
      </c>
      <c r="D12374" s="14" t="s">
        <v>29689</v>
      </c>
      <c r="E12374" s="13" t="s">
        <v>29690</v>
      </c>
      <c r="F12374" s="14" t="s">
        <v>29691</v>
      </c>
      <c r="G12374" s="14" t="s">
        <v>6772</v>
      </c>
      <c r="H12374" s="41" t="s">
        <v>6712</v>
      </c>
      <c r="I12374" s="42" t="s">
        <v>85</v>
      </c>
      <c r="J12374" s="187"/>
      <c r="K12374" s="7"/>
      <c r="L12374" s="7"/>
      <c r="M12374" s="9"/>
      <c r="N12374" s="9"/>
      <c r="O12374" s="9"/>
      <c r="P12374" s="9"/>
      <c r="Q12374" s="9"/>
      <c r="R12374" s="9"/>
    </row>
    <row r="12375" ht="15.75" customHeight="1">
      <c r="A12375" s="14" t="s">
        <v>11</v>
      </c>
      <c r="B12375" s="14" t="s">
        <v>12</v>
      </c>
      <c r="C12375" s="40" t="s">
        <v>23230</v>
      </c>
      <c r="D12375" s="14" t="s">
        <v>29692</v>
      </c>
      <c r="E12375" s="13" t="s">
        <v>29693</v>
      </c>
      <c r="F12375" s="14" t="s">
        <v>23230</v>
      </c>
      <c r="G12375" s="14" t="s">
        <v>6772</v>
      </c>
      <c r="H12375" s="41" t="s">
        <v>6712</v>
      </c>
      <c r="I12375" s="42" t="s">
        <v>85</v>
      </c>
      <c r="J12375" s="187"/>
      <c r="K12375" s="7"/>
      <c r="L12375" s="7"/>
      <c r="M12375" s="9"/>
      <c r="N12375" s="9"/>
      <c r="O12375" s="9"/>
      <c r="P12375" s="9"/>
      <c r="Q12375" s="9"/>
      <c r="R12375" s="9"/>
    </row>
    <row r="12376" ht="15.75" customHeight="1">
      <c r="A12376" s="14" t="s">
        <v>11</v>
      </c>
      <c r="B12376" s="14" t="s">
        <v>12</v>
      </c>
      <c r="C12376" s="40" t="s">
        <v>26877</v>
      </c>
      <c r="D12376" s="14" t="s">
        <v>29694</v>
      </c>
      <c r="E12376" s="13" t="s">
        <v>29695</v>
      </c>
      <c r="F12376" s="14" t="s">
        <v>26877</v>
      </c>
      <c r="G12376" s="9"/>
      <c r="H12376" s="41" t="s">
        <v>6712</v>
      </c>
      <c r="I12376" s="42" t="s">
        <v>85</v>
      </c>
      <c r="J12376" s="187"/>
      <c r="K12376" s="7"/>
      <c r="L12376" s="7"/>
      <c r="M12376" s="9"/>
      <c r="N12376" s="9"/>
      <c r="O12376" s="9"/>
      <c r="P12376" s="9"/>
      <c r="Q12376" s="9"/>
      <c r="R12376" s="9"/>
    </row>
    <row r="12377" ht="15.75" customHeight="1">
      <c r="A12377" s="14" t="s">
        <v>11</v>
      </c>
      <c r="B12377" s="14" t="s">
        <v>12</v>
      </c>
      <c r="C12377" s="40" t="s">
        <v>23321</v>
      </c>
      <c r="D12377" s="14" t="s">
        <v>29696</v>
      </c>
      <c r="E12377" s="13" t="s">
        <v>29697</v>
      </c>
      <c r="F12377" s="14" t="s">
        <v>29698</v>
      </c>
      <c r="G12377" s="14" t="s">
        <v>6772</v>
      </c>
      <c r="H12377" s="41" t="s">
        <v>6712</v>
      </c>
      <c r="I12377" s="42" t="s">
        <v>85</v>
      </c>
      <c r="J12377" s="187"/>
      <c r="K12377" s="7"/>
      <c r="L12377" s="7"/>
      <c r="M12377" s="9"/>
      <c r="N12377" s="9"/>
      <c r="O12377" s="9"/>
      <c r="P12377" s="9"/>
      <c r="Q12377" s="9"/>
      <c r="R12377" s="9"/>
    </row>
    <row r="12378" ht="15.75" customHeight="1">
      <c r="A12378" s="14" t="s">
        <v>11</v>
      </c>
      <c r="B12378" s="14" t="s">
        <v>12</v>
      </c>
      <c r="C12378" s="40" t="s">
        <v>14192</v>
      </c>
      <c r="D12378" s="14" t="s">
        <v>29699</v>
      </c>
      <c r="E12378" s="13" t="s">
        <v>29700</v>
      </c>
      <c r="F12378" s="14" t="s">
        <v>14192</v>
      </c>
      <c r="G12378" s="14" t="s">
        <v>6772</v>
      </c>
      <c r="H12378" s="41" t="s">
        <v>6712</v>
      </c>
      <c r="I12378" s="42" t="s">
        <v>85</v>
      </c>
      <c r="J12378" s="187"/>
      <c r="K12378" s="7"/>
      <c r="L12378" s="7"/>
      <c r="M12378" s="9"/>
      <c r="N12378" s="9"/>
      <c r="O12378" s="9"/>
      <c r="P12378" s="9"/>
      <c r="Q12378" s="9"/>
      <c r="R12378" s="9"/>
    </row>
    <row r="12379" ht="15.75" customHeight="1">
      <c r="A12379" s="14" t="s">
        <v>11</v>
      </c>
      <c r="B12379" s="14" t="s">
        <v>12</v>
      </c>
      <c r="C12379" s="40" t="s">
        <v>29701</v>
      </c>
      <c r="D12379" s="14" t="s">
        <v>29702</v>
      </c>
      <c r="E12379" s="13" t="s">
        <v>29703</v>
      </c>
      <c r="F12379" s="14" t="s">
        <v>29704</v>
      </c>
      <c r="G12379" s="14" t="s">
        <v>6772</v>
      </c>
      <c r="H12379" s="41" t="s">
        <v>6712</v>
      </c>
      <c r="I12379" s="42" t="s">
        <v>85</v>
      </c>
      <c r="J12379" s="187"/>
      <c r="K12379" s="7"/>
      <c r="L12379" s="7"/>
      <c r="M12379" s="9"/>
      <c r="N12379" s="9"/>
      <c r="O12379" s="9"/>
      <c r="P12379" s="9"/>
      <c r="Q12379" s="9"/>
      <c r="R12379" s="9"/>
    </row>
    <row r="12380" ht="15.75" customHeight="1">
      <c r="A12380" s="14" t="s">
        <v>11</v>
      </c>
      <c r="B12380" s="14" t="s">
        <v>12</v>
      </c>
      <c r="C12380" s="40" t="s">
        <v>9480</v>
      </c>
      <c r="D12380" s="14" t="s">
        <v>29705</v>
      </c>
      <c r="E12380" s="13" t="s">
        <v>29706</v>
      </c>
      <c r="F12380" s="14" t="s">
        <v>9480</v>
      </c>
      <c r="G12380" s="14" t="s">
        <v>6772</v>
      </c>
      <c r="H12380" s="41" t="s">
        <v>6712</v>
      </c>
      <c r="I12380" s="42" t="s">
        <v>85</v>
      </c>
      <c r="J12380" s="187"/>
      <c r="K12380" s="7"/>
      <c r="L12380" s="7"/>
      <c r="M12380" s="9"/>
      <c r="N12380" s="9"/>
      <c r="O12380" s="9"/>
      <c r="P12380" s="9"/>
      <c r="Q12380" s="9"/>
      <c r="R12380" s="9"/>
    </row>
    <row r="12381" ht="15.75" customHeight="1">
      <c r="A12381" s="14" t="s">
        <v>11</v>
      </c>
      <c r="B12381" s="14" t="s">
        <v>12</v>
      </c>
      <c r="C12381" s="40" t="s">
        <v>29707</v>
      </c>
      <c r="D12381" s="14" t="s">
        <v>29708</v>
      </c>
      <c r="E12381" s="13" t="s">
        <v>29709</v>
      </c>
      <c r="F12381" s="14" t="s">
        <v>29707</v>
      </c>
      <c r="G12381" s="14" t="s">
        <v>6772</v>
      </c>
      <c r="H12381" s="41" t="s">
        <v>6712</v>
      </c>
      <c r="I12381" s="42" t="s">
        <v>85</v>
      </c>
      <c r="J12381" s="187"/>
      <c r="K12381" s="7"/>
      <c r="L12381" s="7"/>
      <c r="M12381" s="9"/>
      <c r="N12381" s="9"/>
      <c r="O12381" s="9"/>
      <c r="P12381" s="9"/>
      <c r="Q12381" s="9"/>
      <c r="R12381" s="9"/>
    </row>
    <row r="12382" ht="15.75" customHeight="1">
      <c r="A12382" s="14" t="s">
        <v>11</v>
      </c>
      <c r="B12382" s="14" t="s">
        <v>12</v>
      </c>
      <c r="C12382" s="40" t="s">
        <v>23356</v>
      </c>
      <c r="D12382" s="14" t="s">
        <v>29710</v>
      </c>
      <c r="E12382" s="13" t="s">
        <v>29711</v>
      </c>
      <c r="F12382" s="14" t="s">
        <v>29712</v>
      </c>
      <c r="G12382" s="14" t="s">
        <v>6772</v>
      </c>
      <c r="H12382" s="41" t="s">
        <v>6712</v>
      </c>
      <c r="I12382" s="42" t="s">
        <v>85</v>
      </c>
      <c r="J12382" s="187"/>
      <c r="K12382" s="7"/>
      <c r="L12382" s="7"/>
      <c r="M12382" s="9"/>
      <c r="N12382" s="9"/>
      <c r="O12382" s="9"/>
      <c r="P12382" s="9"/>
      <c r="Q12382" s="9"/>
      <c r="R12382" s="9"/>
    </row>
    <row r="12383" ht="15.75" customHeight="1">
      <c r="A12383" s="14" t="s">
        <v>11</v>
      </c>
      <c r="B12383" s="14" t="s">
        <v>12</v>
      </c>
      <c r="C12383" s="40" t="s">
        <v>21373</v>
      </c>
      <c r="D12383" s="14" t="s">
        <v>29713</v>
      </c>
      <c r="E12383" s="13" t="s">
        <v>29714</v>
      </c>
      <c r="F12383" s="14" t="s">
        <v>29715</v>
      </c>
      <c r="G12383" s="14" t="s">
        <v>7038</v>
      </c>
      <c r="H12383" s="41" t="s">
        <v>6712</v>
      </c>
      <c r="I12383" s="42" t="s">
        <v>85</v>
      </c>
      <c r="J12383" s="187"/>
      <c r="K12383" s="7"/>
      <c r="L12383" s="7"/>
      <c r="M12383" s="9"/>
      <c r="N12383" s="9"/>
      <c r="O12383" s="9"/>
      <c r="P12383" s="9"/>
      <c r="Q12383" s="9"/>
      <c r="R12383" s="9"/>
    </row>
    <row r="12384" ht="15.75" customHeight="1">
      <c r="A12384" s="14" t="s">
        <v>11</v>
      </c>
      <c r="B12384" s="14" t="s">
        <v>12</v>
      </c>
      <c r="C12384" s="40" t="s">
        <v>26036</v>
      </c>
      <c r="D12384" s="14" t="s">
        <v>29716</v>
      </c>
      <c r="E12384" s="13" t="s">
        <v>29717</v>
      </c>
      <c r="F12384" s="14" t="s">
        <v>26036</v>
      </c>
      <c r="G12384" s="14" t="s">
        <v>6917</v>
      </c>
      <c r="H12384" s="41" t="s">
        <v>6712</v>
      </c>
      <c r="I12384" s="42" t="s">
        <v>85</v>
      </c>
      <c r="J12384" s="187"/>
      <c r="K12384" s="7"/>
      <c r="L12384" s="7"/>
      <c r="M12384" s="9"/>
      <c r="N12384" s="9"/>
      <c r="O12384" s="9"/>
      <c r="P12384" s="9"/>
      <c r="Q12384" s="9"/>
      <c r="R12384" s="9"/>
    </row>
    <row r="12385" ht="15.75" customHeight="1">
      <c r="A12385" s="14" t="s">
        <v>11</v>
      </c>
      <c r="B12385" s="14" t="s">
        <v>12</v>
      </c>
      <c r="C12385" s="40" t="s">
        <v>8826</v>
      </c>
      <c r="D12385" s="14" t="s">
        <v>29718</v>
      </c>
      <c r="E12385" s="13" t="s">
        <v>29719</v>
      </c>
      <c r="F12385" s="14" t="s">
        <v>29720</v>
      </c>
      <c r="G12385" s="14" t="s">
        <v>6772</v>
      </c>
      <c r="H12385" s="41" t="s">
        <v>6712</v>
      </c>
      <c r="I12385" s="42" t="s">
        <v>85</v>
      </c>
      <c r="J12385" s="187"/>
      <c r="K12385" s="7"/>
      <c r="L12385" s="7"/>
      <c r="M12385" s="9"/>
      <c r="N12385" s="9"/>
      <c r="O12385" s="9"/>
      <c r="P12385" s="9"/>
      <c r="Q12385" s="9"/>
      <c r="R12385" s="9"/>
    </row>
    <row r="12386" ht="15.75" customHeight="1">
      <c r="A12386" s="14" t="s">
        <v>11</v>
      </c>
      <c r="B12386" s="14" t="s">
        <v>12</v>
      </c>
      <c r="C12386" s="40" t="s">
        <v>8910</v>
      </c>
      <c r="D12386" s="14" t="s">
        <v>29718</v>
      </c>
      <c r="E12386" s="13" t="s">
        <v>29719</v>
      </c>
      <c r="F12386" s="14" t="s">
        <v>29720</v>
      </c>
      <c r="G12386" s="14" t="s">
        <v>6772</v>
      </c>
      <c r="H12386" s="41" t="s">
        <v>6712</v>
      </c>
      <c r="I12386" s="42" t="s">
        <v>85</v>
      </c>
      <c r="J12386" s="187"/>
      <c r="K12386" s="7"/>
      <c r="L12386" s="7"/>
      <c r="M12386" s="9"/>
      <c r="N12386" s="9"/>
      <c r="O12386" s="9"/>
      <c r="P12386" s="9"/>
      <c r="Q12386" s="9"/>
      <c r="R12386" s="9"/>
    </row>
    <row r="12387" ht="15.75" customHeight="1">
      <c r="A12387" s="14" t="s">
        <v>11</v>
      </c>
      <c r="B12387" s="14" t="s">
        <v>12</v>
      </c>
      <c r="C12387" s="40" t="s">
        <v>7556</v>
      </c>
      <c r="D12387" s="14" t="s">
        <v>29721</v>
      </c>
      <c r="E12387" s="13" t="s">
        <v>29722</v>
      </c>
      <c r="F12387" s="14" t="s">
        <v>29723</v>
      </c>
      <c r="G12387" s="14" t="s">
        <v>6772</v>
      </c>
      <c r="H12387" s="41" t="s">
        <v>6712</v>
      </c>
      <c r="I12387" s="42" t="s">
        <v>85</v>
      </c>
      <c r="J12387" s="187"/>
      <c r="K12387" s="7"/>
      <c r="L12387" s="7"/>
      <c r="M12387" s="9"/>
      <c r="N12387" s="9"/>
      <c r="O12387" s="9"/>
      <c r="P12387" s="9"/>
      <c r="Q12387" s="9"/>
      <c r="R12387" s="9"/>
    </row>
    <row r="12388" ht="15.75" customHeight="1">
      <c r="A12388" s="14" t="s">
        <v>11</v>
      </c>
      <c r="B12388" s="14" t="s">
        <v>12</v>
      </c>
      <c r="C12388" s="40" t="s">
        <v>8917</v>
      </c>
      <c r="D12388" s="14" t="s">
        <v>29724</v>
      </c>
      <c r="E12388" s="13" t="s">
        <v>29725</v>
      </c>
      <c r="F12388" s="14" t="s">
        <v>29726</v>
      </c>
      <c r="G12388" s="14" t="s">
        <v>6772</v>
      </c>
      <c r="H12388" s="41" t="s">
        <v>6712</v>
      </c>
      <c r="I12388" s="42" t="s">
        <v>85</v>
      </c>
      <c r="J12388" s="187"/>
      <c r="K12388" s="7"/>
      <c r="L12388" s="7"/>
      <c r="M12388" s="9"/>
      <c r="N12388" s="9"/>
      <c r="O12388" s="9"/>
      <c r="P12388" s="9"/>
      <c r="Q12388" s="9"/>
      <c r="R12388" s="9"/>
    </row>
    <row r="12389" ht="15.75" customHeight="1">
      <c r="A12389" s="14" t="s">
        <v>11</v>
      </c>
      <c r="B12389" s="14" t="s">
        <v>12</v>
      </c>
      <c r="C12389" s="40" t="s">
        <v>7728</v>
      </c>
      <c r="D12389" s="14" t="s">
        <v>29724</v>
      </c>
      <c r="E12389" s="13" t="s">
        <v>29725</v>
      </c>
      <c r="F12389" s="14" t="s">
        <v>29726</v>
      </c>
      <c r="G12389" s="14" t="s">
        <v>6772</v>
      </c>
      <c r="H12389" s="41" t="s">
        <v>6712</v>
      </c>
      <c r="I12389" s="42" t="s">
        <v>85</v>
      </c>
      <c r="J12389" s="187"/>
      <c r="K12389" s="7"/>
      <c r="L12389" s="7"/>
      <c r="M12389" s="9"/>
      <c r="N12389" s="9"/>
      <c r="O12389" s="9"/>
      <c r="P12389" s="9"/>
      <c r="Q12389" s="9"/>
      <c r="R12389" s="9"/>
    </row>
    <row r="12390" ht="15.75" customHeight="1">
      <c r="A12390" s="14" t="s">
        <v>11</v>
      </c>
      <c r="B12390" s="14" t="s">
        <v>12</v>
      </c>
      <c r="C12390" s="40" t="s">
        <v>8595</v>
      </c>
      <c r="D12390" s="14" t="s">
        <v>29727</v>
      </c>
      <c r="E12390" s="13" t="s">
        <v>29728</v>
      </c>
      <c r="F12390" s="14" t="s">
        <v>29729</v>
      </c>
      <c r="G12390" s="14" t="s">
        <v>7415</v>
      </c>
      <c r="H12390" s="41" t="s">
        <v>6712</v>
      </c>
      <c r="I12390" s="42" t="s">
        <v>85</v>
      </c>
      <c r="J12390" s="187"/>
      <c r="K12390" s="7"/>
      <c r="L12390" s="7"/>
      <c r="M12390" s="9"/>
      <c r="N12390" s="9"/>
      <c r="O12390" s="9"/>
      <c r="P12390" s="9"/>
      <c r="Q12390" s="9"/>
      <c r="R12390" s="9"/>
    </row>
    <row r="12391" ht="15.75" customHeight="1">
      <c r="A12391" s="14" t="s">
        <v>11</v>
      </c>
      <c r="B12391" s="14" t="s">
        <v>12</v>
      </c>
      <c r="C12391" s="40" t="s">
        <v>25953</v>
      </c>
      <c r="D12391" s="14" t="s">
        <v>29730</v>
      </c>
      <c r="E12391" s="13" t="s">
        <v>29731</v>
      </c>
      <c r="F12391" s="14" t="s">
        <v>29732</v>
      </c>
      <c r="G12391" s="14" t="s">
        <v>10531</v>
      </c>
      <c r="H12391" s="41" t="s">
        <v>6712</v>
      </c>
      <c r="I12391" s="42" t="s">
        <v>85</v>
      </c>
      <c r="J12391" s="187"/>
      <c r="K12391" s="7"/>
      <c r="L12391" s="7"/>
      <c r="M12391" s="9"/>
      <c r="N12391" s="9"/>
      <c r="O12391" s="9"/>
      <c r="P12391" s="9"/>
      <c r="Q12391" s="9"/>
      <c r="R12391" s="9"/>
    </row>
    <row r="12392" ht="15.75" customHeight="1">
      <c r="A12392" s="14" t="s">
        <v>11</v>
      </c>
      <c r="B12392" s="14" t="s">
        <v>12</v>
      </c>
      <c r="C12392" s="40" t="s">
        <v>21174</v>
      </c>
      <c r="D12392" s="14" t="s">
        <v>29730</v>
      </c>
      <c r="E12392" s="13" t="s">
        <v>29731</v>
      </c>
      <c r="F12392" s="14" t="s">
        <v>29732</v>
      </c>
      <c r="G12392" s="14" t="s">
        <v>10531</v>
      </c>
      <c r="H12392" s="41" t="s">
        <v>6712</v>
      </c>
      <c r="I12392" s="42" t="s">
        <v>85</v>
      </c>
      <c r="J12392" s="187"/>
      <c r="K12392" s="7"/>
      <c r="L12392" s="7"/>
      <c r="M12392" s="9"/>
      <c r="N12392" s="9"/>
      <c r="O12392" s="9"/>
      <c r="P12392" s="9"/>
      <c r="Q12392" s="9"/>
      <c r="R12392" s="9"/>
    </row>
    <row r="12393" ht="15.75" customHeight="1">
      <c r="A12393" s="14" t="s">
        <v>11</v>
      </c>
      <c r="B12393" s="14" t="s">
        <v>12</v>
      </c>
      <c r="C12393" s="40" t="s">
        <v>12169</v>
      </c>
      <c r="D12393" s="14" t="s">
        <v>29730</v>
      </c>
      <c r="E12393" s="13" t="s">
        <v>29731</v>
      </c>
      <c r="F12393" s="14" t="s">
        <v>29732</v>
      </c>
      <c r="G12393" s="14" t="s">
        <v>10531</v>
      </c>
      <c r="H12393" s="41" t="s">
        <v>6712</v>
      </c>
      <c r="I12393" s="42" t="s">
        <v>85</v>
      </c>
      <c r="J12393" s="187"/>
      <c r="K12393" s="7"/>
      <c r="L12393" s="7"/>
      <c r="M12393" s="9"/>
      <c r="N12393" s="9"/>
      <c r="O12393" s="9"/>
      <c r="P12393" s="9"/>
      <c r="Q12393" s="9"/>
      <c r="R12393" s="9"/>
    </row>
    <row r="12394" ht="15.75" customHeight="1">
      <c r="A12394" s="14" t="s">
        <v>11</v>
      </c>
      <c r="B12394" s="14" t="s">
        <v>12</v>
      </c>
      <c r="C12394" s="40" t="s">
        <v>22615</v>
      </c>
      <c r="D12394" s="14" t="s">
        <v>29730</v>
      </c>
      <c r="E12394" s="13" t="s">
        <v>29731</v>
      </c>
      <c r="F12394" s="14" t="s">
        <v>29732</v>
      </c>
      <c r="G12394" s="14" t="s">
        <v>10531</v>
      </c>
      <c r="H12394" s="41" t="s">
        <v>6712</v>
      </c>
      <c r="I12394" s="42" t="s">
        <v>85</v>
      </c>
      <c r="J12394" s="187"/>
      <c r="K12394" s="7"/>
      <c r="L12394" s="7"/>
      <c r="M12394" s="9"/>
      <c r="N12394" s="9"/>
      <c r="O12394" s="9"/>
      <c r="P12394" s="9"/>
      <c r="Q12394" s="9"/>
      <c r="R12394" s="9"/>
    </row>
    <row r="12395" ht="15.75" customHeight="1">
      <c r="A12395" s="14" t="s">
        <v>11</v>
      </c>
      <c r="B12395" s="14" t="s">
        <v>12</v>
      </c>
      <c r="C12395" s="40" t="s">
        <v>12169</v>
      </c>
      <c r="D12395" s="14" t="s">
        <v>29733</v>
      </c>
      <c r="E12395" s="13" t="s">
        <v>29734</v>
      </c>
      <c r="F12395" s="14" t="s">
        <v>29735</v>
      </c>
      <c r="G12395" s="14" t="s">
        <v>7415</v>
      </c>
      <c r="H12395" s="41" t="s">
        <v>6712</v>
      </c>
      <c r="I12395" s="42" t="s">
        <v>85</v>
      </c>
      <c r="J12395" s="187"/>
      <c r="K12395" s="7"/>
      <c r="L12395" s="7"/>
      <c r="M12395" s="9"/>
      <c r="N12395" s="9"/>
      <c r="O12395" s="9"/>
      <c r="P12395" s="9"/>
      <c r="Q12395" s="9"/>
      <c r="R12395" s="9"/>
    </row>
    <row r="12396" ht="15.75" customHeight="1">
      <c r="A12396" s="14" t="s">
        <v>11</v>
      </c>
      <c r="B12396" s="14" t="s">
        <v>12</v>
      </c>
      <c r="C12396" s="40" t="s">
        <v>8359</v>
      </c>
      <c r="D12396" s="14" t="s">
        <v>29736</v>
      </c>
      <c r="E12396" s="13" t="s">
        <v>29737</v>
      </c>
      <c r="F12396" s="14" t="s">
        <v>29738</v>
      </c>
      <c r="G12396" s="14" t="s">
        <v>6772</v>
      </c>
      <c r="H12396" s="41" t="s">
        <v>6712</v>
      </c>
      <c r="I12396" s="42" t="s">
        <v>85</v>
      </c>
      <c r="J12396" s="187"/>
      <c r="K12396" s="7"/>
      <c r="L12396" s="7"/>
      <c r="M12396" s="9"/>
      <c r="N12396" s="9"/>
      <c r="O12396" s="9"/>
      <c r="P12396" s="9"/>
      <c r="Q12396" s="9"/>
      <c r="R12396" s="9"/>
    </row>
    <row r="12397" ht="15.75" customHeight="1">
      <c r="A12397" s="14" t="s">
        <v>11</v>
      </c>
      <c r="B12397" s="14" t="s">
        <v>12</v>
      </c>
      <c r="C12397" s="40" t="s">
        <v>25953</v>
      </c>
      <c r="D12397" s="14" t="s">
        <v>29739</v>
      </c>
      <c r="E12397" s="13" t="s">
        <v>29740</v>
      </c>
      <c r="F12397" s="14" t="s">
        <v>25953</v>
      </c>
      <c r="G12397" s="14" t="s">
        <v>6772</v>
      </c>
      <c r="H12397" s="41" t="s">
        <v>6712</v>
      </c>
      <c r="I12397" s="42" t="s">
        <v>85</v>
      </c>
      <c r="J12397" s="187"/>
      <c r="K12397" s="7"/>
      <c r="L12397" s="7"/>
      <c r="M12397" s="9"/>
      <c r="N12397" s="9"/>
      <c r="O12397" s="9"/>
      <c r="P12397" s="9"/>
      <c r="Q12397" s="9"/>
      <c r="R12397" s="9"/>
    </row>
    <row r="12398" ht="15.75" customHeight="1">
      <c r="A12398" s="14" t="s">
        <v>11</v>
      </c>
      <c r="B12398" s="14" t="s">
        <v>12</v>
      </c>
      <c r="C12398" s="40" t="s">
        <v>7054</v>
      </c>
      <c r="D12398" s="14" t="s">
        <v>29741</v>
      </c>
      <c r="E12398" s="13" t="s">
        <v>29742</v>
      </c>
      <c r="F12398" s="14" t="s">
        <v>7054</v>
      </c>
      <c r="G12398" s="14" t="s">
        <v>17517</v>
      </c>
      <c r="H12398" s="41" t="s">
        <v>6712</v>
      </c>
      <c r="I12398" s="42" t="s">
        <v>85</v>
      </c>
      <c r="J12398" s="187"/>
      <c r="K12398" s="7"/>
      <c r="L12398" s="7"/>
      <c r="M12398" s="9"/>
      <c r="N12398" s="9"/>
      <c r="O12398" s="9"/>
      <c r="P12398" s="9"/>
      <c r="Q12398" s="9"/>
      <c r="R12398" s="9"/>
    </row>
    <row r="12399" ht="15.75" customHeight="1">
      <c r="A12399" s="14" t="s">
        <v>11</v>
      </c>
      <c r="B12399" s="14" t="s">
        <v>12</v>
      </c>
      <c r="C12399" s="40" t="s">
        <v>7098</v>
      </c>
      <c r="D12399" s="14" t="s">
        <v>29743</v>
      </c>
      <c r="E12399" s="13" t="s">
        <v>29744</v>
      </c>
      <c r="F12399" s="14" t="s">
        <v>29745</v>
      </c>
      <c r="G12399" s="14" t="s">
        <v>9062</v>
      </c>
      <c r="H12399" s="41" t="s">
        <v>6712</v>
      </c>
      <c r="I12399" s="42" t="s">
        <v>85</v>
      </c>
      <c r="J12399" s="187"/>
      <c r="K12399" s="7"/>
      <c r="L12399" s="7"/>
      <c r="M12399" s="9"/>
      <c r="N12399" s="9"/>
      <c r="O12399" s="9"/>
      <c r="P12399" s="9"/>
      <c r="Q12399" s="9"/>
      <c r="R12399" s="9"/>
    </row>
    <row r="12400" ht="15.75" customHeight="1">
      <c r="A12400" s="14" t="s">
        <v>11</v>
      </c>
      <c r="B12400" s="14" t="s">
        <v>12</v>
      </c>
      <c r="C12400" s="40" t="s">
        <v>22395</v>
      </c>
      <c r="D12400" s="14" t="s">
        <v>29746</v>
      </c>
      <c r="E12400" s="13" t="s">
        <v>29747</v>
      </c>
      <c r="F12400" s="14" t="s">
        <v>29748</v>
      </c>
      <c r="G12400" s="14" t="s">
        <v>24178</v>
      </c>
      <c r="H12400" s="41" t="s">
        <v>6712</v>
      </c>
      <c r="I12400" s="42" t="s">
        <v>85</v>
      </c>
      <c r="J12400" s="187"/>
      <c r="K12400" s="7"/>
      <c r="L12400" s="7"/>
      <c r="M12400" s="9"/>
      <c r="N12400" s="9"/>
      <c r="O12400" s="9"/>
      <c r="P12400" s="9"/>
      <c r="Q12400" s="9"/>
      <c r="R12400" s="9"/>
    </row>
    <row r="12401" ht="15.75" customHeight="1">
      <c r="A12401" s="14" t="s">
        <v>11</v>
      </c>
      <c r="B12401" s="14" t="s">
        <v>12</v>
      </c>
      <c r="C12401" s="40" t="s">
        <v>26516</v>
      </c>
      <c r="D12401" s="14" t="s">
        <v>29749</v>
      </c>
      <c r="E12401" s="13" t="s">
        <v>29750</v>
      </c>
      <c r="F12401" s="14" t="s">
        <v>26516</v>
      </c>
      <c r="G12401" s="14" t="s">
        <v>24178</v>
      </c>
      <c r="H12401" s="41" t="s">
        <v>6712</v>
      </c>
      <c r="I12401" s="42" t="s">
        <v>85</v>
      </c>
      <c r="J12401" s="187"/>
      <c r="K12401" s="7"/>
      <c r="L12401" s="7"/>
      <c r="M12401" s="9"/>
      <c r="N12401" s="9"/>
      <c r="O12401" s="9"/>
      <c r="P12401" s="9"/>
      <c r="Q12401" s="9"/>
      <c r="R12401" s="9"/>
    </row>
    <row r="12402" ht="15.75" customHeight="1">
      <c r="A12402" s="14" t="s">
        <v>11</v>
      </c>
      <c r="B12402" s="14" t="s">
        <v>12</v>
      </c>
      <c r="C12402" s="40" t="s">
        <v>23060</v>
      </c>
      <c r="D12402" s="14" t="s">
        <v>29751</v>
      </c>
      <c r="E12402" s="13" t="s">
        <v>29752</v>
      </c>
      <c r="F12402" s="14" t="s">
        <v>29753</v>
      </c>
      <c r="G12402" s="14" t="s">
        <v>7415</v>
      </c>
      <c r="H12402" s="41" t="s">
        <v>6712</v>
      </c>
      <c r="I12402" s="42" t="s">
        <v>85</v>
      </c>
      <c r="J12402" s="187"/>
      <c r="K12402" s="7"/>
      <c r="L12402" s="7"/>
      <c r="M12402" s="9"/>
      <c r="N12402" s="9"/>
      <c r="O12402" s="9"/>
      <c r="P12402" s="9"/>
      <c r="Q12402" s="9"/>
      <c r="R12402" s="9"/>
    </row>
    <row r="12403" ht="15.75" customHeight="1">
      <c r="A12403" s="14" t="s">
        <v>11</v>
      </c>
      <c r="B12403" s="14" t="s">
        <v>12</v>
      </c>
      <c r="C12403" s="40" t="s">
        <v>23266</v>
      </c>
      <c r="D12403" s="14" t="s">
        <v>29754</v>
      </c>
      <c r="E12403" s="13" t="s">
        <v>29755</v>
      </c>
      <c r="F12403" s="14" t="s">
        <v>29756</v>
      </c>
      <c r="G12403" s="14" t="s">
        <v>7415</v>
      </c>
      <c r="H12403" s="41" t="s">
        <v>6712</v>
      </c>
      <c r="I12403" s="42" t="s">
        <v>85</v>
      </c>
      <c r="J12403" s="187"/>
      <c r="K12403" s="7"/>
      <c r="L12403" s="7"/>
      <c r="M12403" s="9"/>
      <c r="N12403" s="9"/>
      <c r="O12403" s="9"/>
      <c r="P12403" s="9"/>
      <c r="Q12403" s="9"/>
      <c r="R12403" s="9"/>
    </row>
    <row r="12404" ht="15.75" customHeight="1">
      <c r="A12404" s="14" t="s">
        <v>11</v>
      </c>
      <c r="B12404" s="14" t="s">
        <v>12</v>
      </c>
      <c r="C12404" s="40" t="s">
        <v>22771</v>
      </c>
      <c r="D12404" s="14" t="s">
        <v>29757</v>
      </c>
      <c r="E12404" s="13" t="s">
        <v>29758</v>
      </c>
      <c r="F12404" s="14" t="s">
        <v>29759</v>
      </c>
      <c r="G12404" s="14" t="s">
        <v>7415</v>
      </c>
      <c r="H12404" s="41" t="s">
        <v>6712</v>
      </c>
      <c r="I12404" s="42" t="s">
        <v>85</v>
      </c>
      <c r="J12404" s="187"/>
      <c r="K12404" s="7"/>
      <c r="L12404" s="7"/>
      <c r="M12404" s="9"/>
      <c r="N12404" s="9"/>
      <c r="O12404" s="9"/>
      <c r="P12404" s="9"/>
      <c r="Q12404" s="9"/>
      <c r="R12404" s="9"/>
    </row>
    <row r="12405" ht="15.75" customHeight="1">
      <c r="A12405" s="14" t="s">
        <v>11</v>
      </c>
      <c r="B12405" s="14" t="s">
        <v>12</v>
      </c>
      <c r="C12405" s="40" t="s">
        <v>7153</v>
      </c>
      <c r="D12405" s="14" t="s">
        <v>29757</v>
      </c>
      <c r="E12405" s="13" t="s">
        <v>29758</v>
      </c>
      <c r="F12405" s="14" t="s">
        <v>29759</v>
      </c>
      <c r="G12405" s="14" t="s">
        <v>7415</v>
      </c>
      <c r="H12405" s="41" t="s">
        <v>6712</v>
      </c>
      <c r="I12405" s="42" t="s">
        <v>85</v>
      </c>
      <c r="J12405" s="187"/>
      <c r="K12405" s="7"/>
      <c r="L12405" s="7"/>
      <c r="M12405" s="9"/>
      <c r="N12405" s="9"/>
      <c r="O12405" s="9"/>
      <c r="P12405" s="9"/>
      <c r="Q12405" s="9"/>
      <c r="R12405" s="9"/>
    </row>
    <row r="12406" ht="15.75" customHeight="1">
      <c r="A12406" s="14" t="s">
        <v>11</v>
      </c>
      <c r="B12406" s="14" t="s">
        <v>12</v>
      </c>
      <c r="C12406" s="40" t="s">
        <v>24898</v>
      </c>
      <c r="D12406" s="14" t="s">
        <v>29760</v>
      </c>
      <c r="E12406" s="13" t="s">
        <v>29761</v>
      </c>
      <c r="F12406" s="14" t="s">
        <v>29762</v>
      </c>
      <c r="G12406" s="14" t="s">
        <v>6772</v>
      </c>
      <c r="H12406" s="41" t="s">
        <v>6712</v>
      </c>
      <c r="I12406" s="42" t="s">
        <v>85</v>
      </c>
      <c r="J12406" s="187"/>
      <c r="K12406" s="7"/>
      <c r="L12406" s="7"/>
      <c r="M12406" s="9"/>
      <c r="N12406" s="9"/>
      <c r="O12406" s="9"/>
      <c r="P12406" s="9"/>
      <c r="Q12406" s="9"/>
      <c r="R12406" s="9"/>
    </row>
    <row r="12407" ht="15.75" customHeight="1">
      <c r="A12407" s="14" t="s">
        <v>11</v>
      </c>
      <c r="B12407" s="14" t="s">
        <v>12</v>
      </c>
      <c r="C12407" s="40" t="s">
        <v>25104</v>
      </c>
      <c r="D12407" s="14" t="s">
        <v>29760</v>
      </c>
      <c r="E12407" s="13" t="s">
        <v>29761</v>
      </c>
      <c r="F12407" s="14" t="s">
        <v>29762</v>
      </c>
      <c r="G12407" s="14" t="s">
        <v>6772</v>
      </c>
      <c r="H12407" s="41" t="s">
        <v>6712</v>
      </c>
      <c r="I12407" s="42" t="s">
        <v>85</v>
      </c>
      <c r="J12407" s="187"/>
      <c r="K12407" s="7"/>
      <c r="L12407" s="7"/>
      <c r="M12407" s="9"/>
      <c r="N12407" s="9"/>
      <c r="O12407" s="9"/>
      <c r="P12407" s="9"/>
      <c r="Q12407" s="9"/>
      <c r="R12407" s="9"/>
    </row>
    <row r="12408" ht="15.75" customHeight="1">
      <c r="A12408" s="14" t="s">
        <v>11</v>
      </c>
      <c r="B12408" s="14" t="s">
        <v>12</v>
      </c>
      <c r="C12408" s="40" t="s">
        <v>18759</v>
      </c>
      <c r="D12408" s="14" t="s">
        <v>29763</v>
      </c>
      <c r="E12408" s="13" t="s">
        <v>29764</v>
      </c>
      <c r="F12408" s="14" t="s">
        <v>29765</v>
      </c>
      <c r="G12408" s="14" t="s">
        <v>7415</v>
      </c>
      <c r="H12408" s="41" t="s">
        <v>6712</v>
      </c>
      <c r="I12408" s="42" t="s">
        <v>85</v>
      </c>
      <c r="J12408" s="187"/>
      <c r="K12408" s="7"/>
      <c r="L12408" s="7"/>
      <c r="M12408" s="9"/>
      <c r="N12408" s="9"/>
      <c r="O12408" s="9"/>
      <c r="P12408" s="9"/>
      <c r="Q12408" s="9"/>
      <c r="R12408" s="9"/>
    </row>
    <row r="12409" ht="15.75" customHeight="1">
      <c r="A12409" s="14" t="s">
        <v>11</v>
      </c>
      <c r="B12409" s="14" t="s">
        <v>12</v>
      </c>
      <c r="C12409" s="40" t="s">
        <v>29344</v>
      </c>
      <c r="D12409" s="14" t="s">
        <v>29763</v>
      </c>
      <c r="E12409" s="13" t="s">
        <v>29764</v>
      </c>
      <c r="F12409" s="14" t="s">
        <v>29765</v>
      </c>
      <c r="G12409" s="14" t="s">
        <v>7415</v>
      </c>
      <c r="H12409" s="41" t="s">
        <v>6712</v>
      </c>
      <c r="I12409" s="42" t="s">
        <v>85</v>
      </c>
      <c r="J12409" s="187"/>
      <c r="K12409" s="7"/>
      <c r="L12409" s="7"/>
      <c r="M12409" s="9"/>
      <c r="N12409" s="9"/>
      <c r="O12409" s="9"/>
      <c r="P12409" s="9"/>
      <c r="Q12409" s="9"/>
      <c r="R12409" s="9"/>
    </row>
    <row r="12410" ht="15.75" customHeight="1">
      <c r="A12410" s="14" t="s">
        <v>11</v>
      </c>
      <c r="B12410" s="14" t="s">
        <v>12</v>
      </c>
      <c r="C12410" s="40" t="s">
        <v>7209</v>
      </c>
      <c r="D12410" s="14" t="s">
        <v>29766</v>
      </c>
      <c r="E12410" s="13" t="s">
        <v>29767</v>
      </c>
      <c r="F12410" s="14" t="s">
        <v>7209</v>
      </c>
      <c r="G12410" s="14" t="s">
        <v>7415</v>
      </c>
      <c r="H12410" s="41" t="s">
        <v>6712</v>
      </c>
      <c r="I12410" s="42" t="s">
        <v>85</v>
      </c>
      <c r="J12410" s="187"/>
      <c r="K12410" s="7"/>
      <c r="L12410" s="7"/>
      <c r="M12410" s="9"/>
      <c r="N12410" s="9"/>
      <c r="O12410" s="9"/>
      <c r="P12410" s="9"/>
      <c r="Q12410" s="9"/>
      <c r="R12410" s="9"/>
    </row>
    <row r="12411" ht="15.75" customHeight="1">
      <c r="A12411" s="14" t="s">
        <v>11</v>
      </c>
      <c r="B12411" s="14" t="s">
        <v>12</v>
      </c>
      <c r="C12411" s="40" t="s">
        <v>6786</v>
      </c>
      <c r="D12411" s="14" t="s">
        <v>29768</v>
      </c>
      <c r="E12411" s="13" t="s">
        <v>29769</v>
      </c>
      <c r="F12411" s="14" t="s">
        <v>29770</v>
      </c>
      <c r="G12411" s="14" t="s">
        <v>7415</v>
      </c>
      <c r="H12411" s="41" t="s">
        <v>6712</v>
      </c>
      <c r="I12411" s="42" t="s">
        <v>85</v>
      </c>
      <c r="J12411" s="187"/>
      <c r="K12411" s="7"/>
      <c r="L12411" s="7"/>
      <c r="M12411" s="9"/>
      <c r="N12411" s="9"/>
      <c r="O12411" s="9"/>
      <c r="P12411" s="9"/>
      <c r="Q12411" s="9"/>
      <c r="R12411" s="9"/>
    </row>
    <row r="12412" ht="15.75" customHeight="1">
      <c r="A12412" s="14" t="s">
        <v>11</v>
      </c>
      <c r="B12412" s="14" t="s">
        <v>12</v>
      </c>
      <c r="C12412" s="40" t="s">
        <v>14319</v>
      </c>
      <c r="D12412" s="14" t="s">
        <v>29771</v>
      </c>
      <c r="E12412" s="13" t="s">
        <v>29772</v>
      </c>
      <c r="F12412" s="14" t="s">
        <v>29773</v>
      </c>
      <c r="G12412" s="14" t="s">
        <v>7415</v>
      </c>
      <c r="H12412" s="41" t="s">
        <v>6712</v>
      </c>
      <c r="I12412" s="42" t="s">
        <v>85</v>
      </c>
      <c r="J12412" s="187"/>
      <c r="K12412" s="7"/>
      <c r="L12412" s="7"/>
      <c r="M12412" s="9"/>
      <c r="N12412" s="9"/>
      <c r="O12412" s="9"/>
      <c r="P12412" s="9"/>
      <c r="Q12412" s="9"/>
      <c r="R12412" s="9"/>
    </row>
    <row r="12413" ht="15.75" customHeight="1">
      <c r="A12413" s="14" t="s">
        <v>11</v>
      </c>
      <c r="B12413" s="14" t="s">
        <v>12</v>
      </c>
      <c r="C12413" s="40" t="s">
        <v>6786</v>
      </c>
      <c r="D12413" s="14" t="s">
        <v>29771</v>
      </c>
      <c r="E12413" s="13" t="s">
        <v>29772</v>
      </c>
      <c r="F12413" s="14" t="s">
        <v>29773</v>
      </c>
      <c r="G12413" s="14" t="s">
        <v>7415</v>
      </c>
      <c r="H12413" s="41" t="s">
        <v>6712</v>
      </c>
      <c r="I12413" s="42" t="s">
        <v>85</v>
      </c>
      <c r="J12413" s="187"/>
      <c r="K12413" s="7"/>
      <c r="L12413" s="7"/>
      <c r="M12413" s="9"/>
      <c r="N12413" s="9"/>
      <c r="O12413" s="9"/>
      <c r="P12413" s="9"/>
      <c r="Q12413" s="9"/>
      <c r="R12413" s="9"/>
    </row>
    <row r="12414" ht="15.75" customHeight="1">
      <c r="A12414" s="14" t="s">
        <v>11</v>
      </c>
      <c r="B12414" s="14" t="s">
        <v>12</v>
      </c>
      <c r="C12414" s="40" t="s">
        <v>8414</v>
      </c>
      <c r="D12414" s="14" t="s">
        <v>29774</v>
      </c>
      <c r="E12414" s="13" t="s">
        <v>29775</v>
      </c>
      <c r="F12414" s="14" t="s">
        <v>29776</v>
      </c>
      <c r="G12414" s="14" t="s">
        <v>7415</v>
      </c>
      <c r="H12414" s="41" t="s">
        <v>6712</v>
      </c>
      <c r="I12414" s="42" t="s">
        <v>85</v>
      </c>
      <c r="J12414" s="187"/>
      <c r="K12414" s="7"/>
      <c r="L12414" s="7"/>
      <c r="M12414" s="9"/>
      <c r="N12414" s="9"/>
      <c r="O12414" s="9"/>
      <c r="P12414" s="9"/>
      <c r="Q12414" s="9"/>
      <c r="R12414" s="9"/>
    </row>
    <row r="12415" ht="15.75" customHeight="1">
      <c r="A12415" s="14" t="s">
        <v>11</v>
      </c>
      <c r="B12415" s="14" t="s">
        <v>12</v>
      </c>
      <c r="C12415" s="40" t="s">
        <v>22312</v>
      </c>
      <c r="D12415" s="14" t="s">
        <v>29774</v>
      </c>
      <c r="E12415" s="13" t="s">
        <v>29775</v>
      </c>
      <c r="F12415" s="14" t="s">
        <v>29776</v>
      </c>
      <c r="G12415" s="14" t="s">
        <v>7415</v>
      </c>
      <c r="H12415" s="41" t="s">
        <v>6712</v>
      </c>
      <c r="I12415" s="42" t="s">
        <v>85</v>
      </c>
      <c r="J12415" s="187"/>
      <c r="K12415" s="7"/>
      <c r="L12415" s="7"/>
      <c r="M12415" s="9"/>
      <c r="N12415" s="9"/>
      <c r="O12415" s="9"/>
      <c r="P12415" s="9"/>
      <c r="Q12415" s="9"/>
      <c r="R12415" s="9"/>
    </row>
    <row r="12416" ht="15.75" customHeight="1">
      <c r="A12416" s="14" t="s">
        <v>11</v>
      </c>
      <c r="B12416" s="14" t="s">
        <v>12</v>
      </c>
      <c r="C12416" s="40" t="s">
        <v>8414</v>
      </c>
      <c r="D12416" s="14" t="s">
        <v>29777</v>
      </c>
      <c r="E12416" s="13" t="s">
        <v>29778</v>
      </c>
      <c r="F12416" s="14" t="s">
        <v>29779</v>
      </c>
      <c r="G12416" s="14" t="s">
        <v>7415</v>
      </c>
      <c r="H12416" s="41" t="s">
        <v>6712</v>
      </c>
      <c r="I12416" s="42" t="s">
        <v>85</v>
      </c>
      <c r="J12416" s="187"/>
      <c r="K12416" s="7"/>
      <c r="L12416" s="7"/>
      <c r="M12416" s="9"/>
      <c r="N12416" s="9"/>
      <c r="O12416" s="9"/>
      <c r="P12416" s="9"/>
      <c r="Q12416" s="9"/>
      <c r="R12416" s="9"/>
    </row>
    <row r="12417" ht="15.75" customHeight="1">
      <c r="A12417" s="14" t="s">
        <v>11</v>
      </c>
      <c r="B12417" s="14" t="s">
        <v>12</v>
      </c>
      <c r="C12417" s="40" t="s">
        <v>22312</v>
      </c>
      <c r="D12417" s="14" t="s">
        <v>29780</v>
      </c>
      <c r="E12417" s="13" t="s">
        <v>29781</v>
      </c>
      <c r="F12417" s="14" t="s">
        <v>29782</v>
      </c>
      <c r="G12417" s="14" t="s">
        <v>7415</v>
      </c>
      <c r="H12417" s="41" t="s">
        <v>6712</v>
      </c>
      <c r="I12417" s="42" t="s">
        <v>85</v>
      </c>
      <c r="J12417" s="187"/>
      <c r="K12417" s="7"/>
      <c r="L12417" s="7"/>
      <c r="M12417" s="9"/>
      <c r="N12417" s="9"/>
      <c r="O12417" s="9"/>
      <c r="P12417" s="9"/>
      <c r="Q12417" s="9"/>
      <c r="R12417" s="9"/>
    </row>
    <row r="12418" ht="15.75" customHeight="1">
      <c r="A12418" s="14" t="s">
        <v>11</v>
      </c>
      <c r="B12418" s="14" t="s">
        <v>12</v>
      </c>
      <c r="C12418" s="40" t="s">
        <v>6786</v>
      </c>
      <c r="D12418" s="14" t="s">
        <v>29780</v>
      </c>
      <c r="E12418" s="13" t="s">
        <v>29781</v>
      </c>
      <c r="F12418" s="14" t="s">
        <v>29782</v>
      </c>
      <c r="G12418" s="14" t="s">
        <v>7415</v>
      </c>
      <c r="H12418" s="41" t="s">
        <v>6712</v>
      </c>
      <c r="I12418" s="42" t="s">
        <v>85</v>
      </c>
      <c r="J12418" s="187"/>
      <c r="K12418" s="7"/>
      <c r="L12418" s="7"/>
      <c r="M12418" s="9"/>
      <c r="N12418" s="9"/>
      <c r="O12418" s="9"/>
      <c r="P12418" s="9"/>
      <c r="Q12418" s="9"/>
      <c r="R12418" s="9"/>
    </row>
    <row r="12419" ht="15.75" customHeight="1">
      <c r="A12419" s="14" t="s">
        <v>11</v>
      </c>
      <c r="B12419" s="14" t="s">
        <v>12</v>
      </c>
      <c r="C12419" s="40" t="s">
        <v>25357</v>
      </c>
      <c r="D12419" s="14" t="s">
        <v>29783</v>
      </c>
      <c r="E12419" s="13" t="s">
        <v>29784</v>
      </c>
      <c r="F12419" s="14" t="s">
        <v>29785</v>
      </c>
      <c r="G12419" s="14" t="s">
        <v>7415</v>
      </c>
      <c r="H12419" s="41" t="s">
        <v>6712</v>
      </c>
      <c r="I12419" s="42" t="s">
        <v>85</v>
      </c>
      <c r="J12419" s="187"/>
      <c r="K12419" s="7"/>
      <c r="L12419" s="7"/>
      <c r="M12419" s="9"/>
      <c r="N12419" s="9"/>
      <c r="O12419" s="9"/>
      <c r="P12419" s="9"/>
      <c r="Q12419" s="9"/>
      <c r="R12419" s="9"/>
    </row>
    <row r="12420" ht="15.75" customHeight="1">
      <c r="A12420" s="14" t="s">
        <v>11</v>
      </c>
      <c r="B12420" s="14" t="s">
        <v>12</v>
      </c>
      <c r="C12420" s="40" t="s">
        <v>25357</v>
      </c>
      <c r="D12420" s="14" t="s">
        <v>29786</v>
      </c>
      <c r="E12420" s="13" t="s">
        <v>29787</v>
      </c>
      <c r="F12420" s="14" t="s">
        <v>29788</v>
      </c>
      <c r="G12420" s="14" t="s">
        <v>7415</v>
      </c>
      <c r="H12420" s="41" t="s">
        <v>6712</v>
      </c>
      <c r="I12420" s="42" t="s">
        <v>85</v>
      </c>
      <c r="J12420" s="187"/>
      <c r="K12420" s="7"/>
      <c r="L12420" s="7"/>
      <c r="M12420" s="9"/>
      <c r="N12420" s="9"/>
      <c r="O12420" s="9"/>
      <c r="P12420" s="9"/>
      <c r="Q12420" s="9"/>
      <c r="R12420" s="9"/>
    </row>
    <row r="12421" ht="15.75" customHeight="1">
      <c r="A12421" s="14" t="s">
        <v>11</v>
      </c>
      <c r="B12421" s="14" t="s">
        <v>12</v>
      </c>
      <c r="C12421" s="40" t="s">
        <v>25357</v>
      </c>
      <c r="D12421" s="14" t="s">
        <v>29789</v>
      </c>
      <c r="E12421" s="13" t="s">
        <v>29790</v>
      </c>
      <c r="F12421" s="14" t="s">
        <v>29791</v>
      </c>
      <c r="G12421" s="14" t="s">
        <v>7415</v>
      </c>
      <c r="H12421" s="41" t="s">
        <v>6712</v>
      </c>
      <c r="I12421" s="42" t="s">
        <v>85</v>
      </c>
      <c r="J12421" s="187"/>
      <c r="K12421" s="7"/>
      <c r="L12421" s="7"/>
      <c r="M12421" s="9"/>
      <c r="N12421" s="9"/>
      <c r="O12421" s="9"/>
      <c r="P12421" s="9"/>
      <c r="Q12421" s="9"/>
      <c r="R12421" s="9"/>
    </row>
    <row r="12422" ht="15.75" customHeight="1">
      <c r="A12422" s="14" t="s">
        <v>11</v>
      </c>
      <c r="B12422" s="14" t="s">
        <v>12</v>
      </c>
      <c r="C12422" s="40" t="s">
        <v>25357</v>
      </c>
      <c r="D12422" s="14" t="s">
        <v>29792</v>
      </c>
      <c r="E12422" s="13" t="s">
        <v>29793</v>
      </c>
      <c r="F12422" s="14" t="s">
        <v>29791</v>
      </c>
      <c r="G12422" s="14" t="s">
        <v>7415</v>
      </c>
      <c r="H12422" s="41" t="s">
        <v>6712</v>
      </c>
      <c r="I12422" s="42" t="s">
        <v>85</v>
      </c>
      <c r="J12422" s="187"/>
      <c r="K12422" s="7"/>
      <c r="L12422" s="7"/>
      <c r="M12422" s="9"/>
      <c r="N12422" s="9"/>
      <c r="O12422" s="9"/>
      <c r="P12422" s="9"/>
      <c r="Q12422" s="9"/>
      <c r="R12422" s="9"/>
    </row>
    <row r="12423" ht="15.75" customHeight="1">
      <c r="A12423" s="14" t="s">
        <v>11</v>
      </c>
      <c r="B12423" s="14" t="s">
        <v>12</v>
      </c>
      <c r="C12423" s="40" t="s">
        <v>29390</v>
      </c>
      <c r="D12423" s="14" t="s">
        <v>29794</v>
      </c>
      <c r="E12423" s="13" t="s">
        <v>29795</v>
      </c>
      <c r="F12423" s="14" t="s">
        <v>29390</v>
      </c>
      <c r="G12423" s="14" t="s">
        <v>6772</v>
      </c>
      <c r="H12423" s="41" t="s">
        <v>6712</v>
      </c>
      <c r="I12423" s="42" t="s">
        <v>85</v>
      </c>
      <c r="J12423" s="187"/>
      <c r="K12423" s="7"/>
      <c r="L12423" s="7"/>
      <c r="M12423" s="9"/>
      <c r="N12423" s="9"/>
      <c r="O12423" s="9"/>
      <c r="P12423" s="9"/>
      <c r="Q12423" s="9"/>
      <c r="R12423" s="9"/>
    </row>
    <row r="12424" ht="15.75" customHeight="1">
      <c r="A12424" s="14" t="s">
        <v>11</v>
      </c>
      <c r="B12424" s="14" t="s">
        <v>12</v>
      </c>
      <c r="C12424" s="40" t="s">
        <v>29390</v>
      </c>
      <c r="D12424" s="14" t="s">
        <v>29796</v>
      </c>
      <c r="E12424" s="13" t="s">
        <v>29797</v>
      </c>
      <c r="F12424" s="14" t="s">
        <v>29798</v>
      </c>
      <c r="G12424" s="14" t="s">
        <v>6772</v>
      </c>
      <c r="H12424" s="41" t="s">
        <v>6712</v>
      </c>
      <c r="I12424" s="42" t="s">
        <v>85</v>
      </c>
      <c r="J12424" s="187"/>
      <c r="K12424" s="7"/>
      <c r="L12424" s="7"/>
      <c r="M12424" s="9"/>
      <c r="N12424" s="9"/>
      <c r="O12424" s="9"/>
      <c r="P12424" s="9"/>
      <c r="Q12424" s="9"/>
      <c r="R12424" s="9"/>
    </row>
    <row r="12425" ht="15.75" customHeight="1">
      <c r="A12425" s="14" t="s">
        <v>11</v>
      </c>
      <c r="B12425" s="14" t="s">
        <v>12</v>
      </c>
      <c r="C12425" s="40" t="s">
        <v>29660</v>
      </c>
      <c r="D12425" s="14" t="s">
        <v>29799</v>
      </c>
      <c r="E12425" s="13" t="s">
        <v>29800</v>
      </c>
      <c r="F12425" s="14" t="s">
        <v>29801</v>
      </c>
      <c r="G12425" s="14" t="s">
        <v>6772</v>
      </c>
      <c r="H12425" s="41" t="s">
        <v>6712</v>
      </c>
      <c r="I12425" s="42" t="s">
        <v>85</v>
      </c>
      <c r="J12425" s="187"/>
      <c r="K12425" s="7"/>
      <c r="L12425" s="7"/>
      <c r="M12425" s="9"/>
      <c r="N12425" s="9"/>
      <c r="O12425" s="9"/>
      <c r="P12425" s="9"/>
      <c r="Q12425" s="9"/>
      <c r="R12425" s="9"/>
    </row>
    <row r="12426" ht="15.75" customHeight="1">
      <c r="A12426" s="14" t="s">
        <v>11</v>
      </c>
      <c r="B12426" s="14" t="s">
        <v>12</v>
      </c>
      <c r="C12426" s="40" t="s">
        <v>29243</v>
      </c>
      <c r="D12426" s="14" t="s">
        <v>29802</v>
      </c>
      <c r="E12426" s="13" t="s">
        <v>29803</v>
      </c>
      <c r="F12426" s="14" t="s">
        <v>29243</v>
      </c>
      <c r="G12426" s="14" t="s">
        <v>7038</v>
      </c>
      <c r="H12426" s="41" t="s">
        <v>6712</v>
      </c>
      <c r="I12426" s="42" t="s">
        <v>85</v>
      </c>
      <c r="J12426" s="187"/>
      <c r="K12426" s="7"/>
      <c r="L12426" s="7"/>
      <c r="M12426" s="9"/>
      <c r="N12426" s="9"/>
      <c r="O12426" s="9"/>
      <c r="P12426" s="9"/>
      <c r="Q12426" s="9"/>
      <c r="R12426" s="9"/>
    </row>
    <row r="12427" ht="15.75" customHeight="1">
      <c r="A12427" s="14" t="s">
        <v>11</v>
      </c>
      <c r="B12427" s="14" t="s">
        <v>12</v>
      </c>
      <c r="C12427" s="40" t="s">
        <v>25343</v>
      </c>
      <c r="D12427" s="14" t="s">
        <v>29804</v>
      </c>
      <c r="E12427" s="13" t="s">
        <v>29805</v>
      </c>
      <c r="F12427" s="14" t="s">
        <v>25343</v>
      </c>
      <c r="G12427" s="14" t="s">
        <v>6772</v>
      </c>
      <c r="H12427" s="41" t="s">
        <v>6712</v>
      </c>
      <c r="I12427" s="42" t="s">
        <v>85</v>
      </c>
      <c r="J12427" s="187"/>
      <c r="K12427" s="7"/>
      <c r="L12427" s="7"/>
      <c r="M12427" s="9"/>
      <c r="N12427" s="9"/>
      <c r="O12427" s="9"/>
      <c r="P12427" s="9"/>
      <c r="Q12427" s="9"/>
      <c r="R12427" s="9"/>
    </row>
    <row r="12428" ht="15.75" customHeight="1">
      <c r="A12428" s="14" t="s">
        <v>11</v>
      </c>
      <c r="B12428" s="14" t="s">
        <v>12</v>
      </c>
      <c r="C12428" s="40" t="s">
        <v>27189</v>
      </c>
      <c r="D12428" s="14" t="s">
        <v>29806</v>
      </c>
      <c r="E12428" s="13" t="s">
        <v>29807</v>
      </c>
      <c r="F12428" s="14" t="s">
        <v>27189</v>
      </c>
      <c r="G12428" s="14" t="s">
        <v>6772</v>
      </c>
      <c r="H12428" s="41" t="s">
        <v>6712</v>
      </c>
      <c r="I12428" s="42" t="s">
        <v>85</v>
      </c>
      <c r="J12428" s="187"/>
      <c r="K12428" s="7"/>
      <c r="L12428" s="7"/>
      <c r="M12428" s="9"/>
      <c r="N12428" s="9"/>
      <c r="O12428" s="9"/>
      <c r="P12428" s="9"/>
      <c r="Q12428" s="9"/>
      <c r="R12428" s="9"/>
    </row>
    <row r="12429" ht="15.75" customHeight="1">
      <c r="A12429" s="14" t="s">
        <v>11</v>
      </c>
      <c r="B12429" s="14" t="s">
        <v>12</v>
      </c>
      <c r="C12429" s="40" t="s">
        <v>22705</v>
      </c>
      <c r="D12429" s="14" t="s">
        <v>29808</v>
      </c>
      <c r="E12429" s="13" t="s">
        <v>29809</v>
      </c>
      <c r="F12429" s="14" t="s">
        <v>22705</v>
      </c>
      <c r="G12429" s="14" t="s">
        <v>6772</v>
      </c>
      <c r="H12429" s="41" t="s">
        <v>6712</v>
      </c>
      <c r="I12429" s="42" t="s">
        <v>85</v>
      </c>
      <c r="J12429" s="187"/>
      <c r="K12429" s="7"/>
      <c r="L12429" s="7"/>
      <c r="M12429" s="9"/>
      <c r="N12429" s="9"/>
      <c r="O12429" s="9"/>
      <c r="P12429" s="9"/>
      <c r="Q12429" s="9"/>
      <c r="R12429" s="9"/>
    </row>
    <row r="12430" ht="15.75" customHeight="1">
      <c r="A12430" s="14" t="s">
        <v>11</v>
      </c>
      <c r="B12430" s="14" t="s">
        <v>12</v>
      </c>
      <c r="C12430" s="40" t="s">
        <v>29810</v>
      </c>
      <c r="D12430" s="14" t="s">
        <v>29811</v>
      </c>
      <c r="E12430" s="13" t="s">
        <v>29812</v>
      </c>
      <c r="F12430" s="14" t="s">
        <v>29813</v>
      </c>
      <c r="G12430" s="14" t="s">
        <v>7038</v>
      </c>
      <c r="H12430" s="41" t="s">
        <v>6712</v>
      </c>
      <c r="I12430" s="42" t="s">
        <v>85</v>
      </c>
      <c r="J12430" s="187"/>
      <c r="K12430" s="7"/>
      <c r="L12430" s="7"/>
      <c r="M12430" s="9"/>
      <c r="N12430" s="9"/>
      <c r="O12430" s="9"/>
      <c r="P12430" s="9"/>
      <c r="Q12430" s="9"/>
      <c r="R12430" s="9"/>
    </row>
    <row r="12431" ht="15.75" customHeight="1">
      <c r="A12431" s="14" t="s">
        <v>11</v>
      </c>
      <c r="B12431" s="14" t="s">
        <v>12</v>
      </c>
      <c r="C12431" s="40" t="s">
        <v>22705</v>
      </c>
      <c r="D12431" s="14" t="s">
        <v>29814</v>
      </c>
      <c r="E12431" s="13" t="s">
        <v>29815</v>
      </c>
      <c r="F12431" s="14" t="s">
        <v>29816</v>
      </c>
      <c r="G12431" s="14" t="s">
        <v>6772</v>
      </c>
      <c r="H12431" s="41" t="s">
        <v>6712</v>
      </c>
      <c r="I12431" s="42" t="s">
        <v>85</v>
      </c>
      <c r="J12431" s="187"/>
      <c r="K12431" s="7"/>
      <c r="L12431" s="7"/>
      <c r="M12431" s="9"/>
      <c r="N12431" s="9"/>
      <c r="O12431" s="9"/>
      <c r="P12431" s="9"/>
      <c r="Q12431" s="9"/>
      <c r="R12431" s="9"/>
    </row>
    <row r="12432" ht="15.75" customHeight="1">
      <c r="A12432" s="14" t="s">
        <v>11</v>
      </c>
      <c r="B12432" s="14" t="s">
        <v>12</v>
      </c>
      <c r="C12432" s="40" t="s">
        <v>22244</v>
      </c>
      <c r="D12432" s="14" t="s">
        <v>29814</v>
      </c>
      <c r="E12432" s="13" t="s">
        <v>29815</v>
      </c>
      <c r="F12432" s="14" t="s">
        <v>29816</v>
      </c>
      <c r="G12432" s="14" t="s">
        <v>6772</v>
      </c>
      <c r="H12432" s="41" t="s">
        <v>6712</v>
      </c>
      <c r="I12432" s="42" t="s">
        <v>85</v>
      </c>
      <c r="J12432" s="187"/>
      <c r="K12432" s="7"/>
      <c r="L12432" s="7"/>
      <c r="M12432" s="9"/>
      <c r="N12432" s="9"/>
      <c r="O12432" s="9"/>
      <c r="P12432" s="9"/>
      <c r="Q12432" s="9"/>
      <c r="R12432" s="9"/>
    </row>
    <row r="12433" ht="15.75" customHeight="1">
      <c r="A12433" s="14" t="s">
        <v>11</v>
      </c>
      <c r="B12433" s="14" t="s">
        <v>12</v>
      </c>
      <c r="C12433" s="40" t="s">
        <v>22709</v>
      </c>
      <c r="D12433" s="14" t="s">
        <v>29814</v>
      </c>
      <c r="E12433" s="13" t="s">
        <v>29815</v>
      </c>
      <c r="F12433" s="14" t="s">
        <v>29816</v>
      </c>
      <c r="G12433" s="14" t="s">
        <v>6772</v>
      </c>
      <c r="H12433" s="41" t="s">
        <v>6712</v>
      </c>
      <c r="I12433" s="42" t="s">
        <v>85</v>
      </c>
      <c r="J12433" s="187"/>
      <c r="K12433" s="7"/>
      <c r="L12433" s="7"/>
      <c r="M12433" s="9"/>
      <c r="N12433" s="9"/>
      <c r="O12433" s="9"/>
      <c r="P12433" s="9"/>
      <c r="Q12433" s="9"/>
      <c r="R12433" s="9"/>
    </row>
    <row r="12434" ht="15.75" customHeight="1">
      <c r="A12434" s="14" t="s">
        <v>11</v>
      </c>
      <c r="B12434" s="14" t="s">
        <v>12</v>
      </c>
      <c r="C12434" s="40" t="s">
        <v>26933</v>
      </c>
      <c r="D12434" s="14" t="s">
        <v>29814</v>
      </c>
      <c r="E12434" s="13" t="s">
        <v>29815</v>
      </c>
      <c r="F12434" s="14" t="s">
        <v>29816</v>
      </c>
      <c r="G12434" s="14" t="s">
        <v>6772</v>
      </c>
      <c r="H12434" s="41" t="s">
        <v>6712</v>
      </c>
      <c r="I12434" s="42" t="s">
        <v>85</v>
      </c>
      <c r="J12434" s="187"/>
      <c r="K12434" s="7"/>
      <c r="L12434" s="7"/>
      <c r="M12434" s="9"/>
      <c r="N12434" s="9"/>
      <c r="O12434" s="9"/>
      <c r="P12434" s="9"/>
      <c r="Q12434" s="9"/>
      <c r="R12434" s="9"/>
    </row>
    <row r="12435" ht="15.75" customHeight="1">
      <c r="A12435" s="14" t="s">
        <v>11</v>
      </c>
      <c r="B12435" s="14" t="s">
        <v>12</v>
      </c>
      <c r="C12435" s="40" t="s">
        <v>22709</v>
      </c>
      <c r="D12435" s="14" t="s">
        <v>29817</v>
      </c>
      <c r="E12435" s="13" t="s">
        <v>29818</v>
      </c>
      <c r="F12435" s="14" t="s">
        <v>29819</v>
      </c>
      <c r="G12435" s="14" t="s">
        <v>6772</v>
      </c>
      <c r="H12435" s="41" t="s">
        <v>6712</v>
      </c>
      <c r="I12435" s="42" t="s">
        <v>85</v>
      </c>
      <c r="J12435" s="187"/>
      <c r="K12435" s="7"/>
      <c r="L12435" s="7"/>
      <c r="M12435" s="9"/>
      <c r="N12435" s="9"/>
      <c r="O12435" s="9"/>
      <c r="P12435" s="9"/>
      <c r="Q12435" s="9"/>
      <c r="R12435" s="9"/>
    </row>
    <row r="12436" ht="15.75" customHeight="1">
      <c r="A12436" s="14" t="s">
        <v>11</v>
      </c>
      <c r="B12436" s="14" t="s">
        <v>12</v>
      </c>
      <c r="C12436" s="40" t="s">
        <v>26933</v>
      </c>
      <c r="D12436" s="14" t="s">
        <v>29817</v>
      </c>
      <c r="E12436" s="13" t="s">
        <v>29818</v>
      </c>
      <c r="F12436" s="14" t="s">
        <v>29819</v>
      </c>
      <c r="G12436" s="14" t="s">
        <v>6772</v>
      </c>
      <c r="H12436" s="41" t="s">
        <v>6712</v>
      </c>
      <c r="I12436" s="42" t="s">
        <v>85</v>
      </c>
      <c r="J12436" s="187"/>
      <c r="K12436" s="7"/>
      <c r="L12436" s="7"/>
      <c r="M12436" s="9"/>
      <c r="N12436" s="9"/>
      <c r="O12436" s="9"/>
      <c r="P12436" s="9"/>
      <c r="Q12436" s="9"/>
      <c r="R12436" s="9"/>
    </row>
    <row r="12437" ht="15.75" customHeight="1">
      <c r="A12437" s="14" t="s">
        <v>11</v>
      </c>
      <c r="B12437" s="14" t="s">
        <v>12</v>
      </c>
      <c r="C12437" s="40" t="s">
        <v>25657</v>
      </c>
      <c r="D12437" s="14" t="s">
        <v>29820</v>
      </c>
      <c r="E12437" s="13" t="s">
        <v>29821</v>
      </c>
      <c r="F12437" s="14" t="s">
        <v>25657</v>
      </c>
      <c r="G12437" s="14" t="s">
        <v>6772</v>
      </c>
      <c r="H12437" s="41" t="s">
        <v>6712</v>
      </c>
      <c r="I12437" s="42" t="s">
        <v>85</v>
      </c>
      <c r="J12437" s="187"/>
      <c r="K12437" s="7"/>
      <c r="L12437" s="7"/>
      <c r="M12437" s="9"/>
      <c r="N12437" s="9"/>
      <c r="O12437" s="9"/>
      <c r="P12437" s="9"/>
      <c r="Q12437" s="9"/>
      <c r="R12437" s="9"/>
    </row>
    <row r="12438" ht="15.75" customHeight="1">
      <c r="A12438" s="14" t="s">
        <v>11</v>
      </c>
      <c r="B12438" s="14" t="s">
        <v>12</v>
      </c>
      <c r="C12438" s="40" t="s">
        <v>22309</v>
      </c>
      <c r="D12438" s="14" t="s">
        <v>29822</v>
      </c>
      <c r="E12438" s="13" t="s">
        <v>29823</v>
      </c>
      <c r="F12438" s="14" t="s">
        <v>29824</v>
      </c>
      <c r="G12438" s="14" t="s">
        <v>6772</v>
      </c>
      <c r="H12438" s="41" t="s">
        <v>6712</v>
      </c>
      <c r="I12438" s="42" t="s">
        <v>85</v>
      </c>
      <c r="J12438" s="187"/>
      <c r="K12438" s="7"/>
      <c r="L12438" s="7"/>
      <c r="M12438" s="9"/>
      <c r="N12438" s="9"/>
      <c r="O12438" s="9"/>
      <c r="P12438" s="9"/>
      <c r="Q12438" s="9"/>
      <c r="R12438" s="9"/>
    </row>
    <row r="12439" ht="15.75" customHeight="1">
      <c r="A12439" s="14" t="s">
        <v>11</v>
      </c>
      <c r="B12439" s="14" t="s">
        <v>12</v>
      </c>
      <c r="C12439" s="40" t="s">
        <v>29825</v>
      </c>
      <c r="D12439" s="14" t="s">
        <v>29826</v>
      </c>
      <c r="E12439" s="13" t="s">
        <v>29827</v>
      </c>
      <c r="F12439" s="14" t="s">
        <v>29828</v>
      </c>
      <c r="G12439" s="14" t="s">
        <v>8298</v>
      </c>
      <c r="H12439" s="41" t="s">
        <v>6712</v>
      </c>
      <c r="I12439" s="42" t="s">
        <v>85</v>
      </c>
      <c r="J12439" s="187"/>
      <c r="K12439" s="7"/>
      <c r="L12439" s="7"/>
      <c r="M12439" s="9"/>
      <c r="N12439" s="9"/>
      <c r="O12439" s="9"/>
      <c r="P12439" s="9"/>
      <c r="Q12439" s="9"/>
      <c r="R12439" s="9"/>
    </row>
    <row r="12440" ht="15.75" customHeight="1">
      <c r="A12440" s="14" t="s">
        <v>11</v>
      </c>
      <c r="B12440" s="14" t="s">
        <v>12</v>
      </c>
      <c r="C12440" s="40" t="s">
        <v>7576</v>
      </c>
      <c r="D12440" s="14" t="s">
        <v>29826</v>
      </c>
      <c r="E12440" s="13" t="s">
        <v>29827</v>
      </c>
      <c r="F12440" s="14" t="s">
        <v>29828</v>
      </c>
      <c r="G12440" s="14" t="s">
        <v>8298</v>
      </c>
      <c r="H12440" s="41" t="s">
        <v>6712</v>
      </c>
      <c r="I12440" s="42" t="s">
        <v>85</v>
      </c>
      <c r="J12440" s="187"/>
      <c r="K12440" s="7"/>
      <c r="L12440" s="7"/>
      <c r="M12440" s="9"/>
      <c r="N12440" s="9"/>
      <c r="O12440" s="9"/>
      <c r="P12440" s="9"/>
      <c r="Q12440" s="9"/>
      <c r="R12440" s="9"/>
    </row>
    <row r="12441" ht="15.75" customHeight="1">
      <c r="A12441" s="14" t="s">
        <v>11</v>
      </c>
      <c r="B12441" s="14" t="s">
        <v>12</v>
      </c>
      <c r="C12441" s="40" t="s">
        <v>7497</v>
      </c>
      <c r="D12441" s="14" t="s">
        <v>29829</v>
      </c>
      <c r="E12441" s="13" t="s">
        <v>29830</v>
      </c>
      <c r="F12441" s="14" t="s">
        <v>7497</v>
      </c>
      <c r="G12441" s="14" t="s">
        <v>6772</v>
      </c>
      <c r="H12441" s="41" t="s">
        <v>6712</v>
      </c>
      <c r="I12441" s="42" t="s">
        <v>85</v>
      </c>
      <c r="J12441" s="187"/>
      <c r="K12441" s="7"/>
      <c r="L12441" s="7"/>
      <c r="M12441" s="9"/>
      <c r="N12441" s="9"/>
      <c r="O12441" s="9"/>
      <c r="P12441" s="9"/>
      <c r="Q12441" s="9"/>
      <c r="R12441" s="9"/>
    </row>
    <row r="12442" ht="15.75" customHeight="1">
      <c r="A12442" s="14" t="s">
        <v>11</v>
      </c>
      <c r="B12442" s="14" t="s">
        <v>12</v>
      </c>
      <c r="C12442" s="40" t="s">
        <v>25343</v>
      </c>
      <c r="D12442" s="14" t="s">
        <v>29831</v>
      </c>
      <c r="E12442" s="13" t="s">
        <v>29832</v>
      </c>
      <c r="F12442" s="14" t="s">
        <v>29833</v>
      </c>
      <c r="G12442" s="14" t="s">
        <v>6772</v>
      </c>
      <c r="H12442" s="41" t="s">
        <v>6712</v>
      </c>
      <c r="I12442" s="42" t="s">
        <v>85</v>
      </c>
      <c r="J12442" s="187"/>
      <c r="K12442" s="7"/>
      <c r="L12442" s="7"/>
      <c r="M12442" s="9"/>
      <c r="N12442" s="9"/>
      <c r="O12442" s="9"/>
      <c r="P12442" s="9"/>
      <c r="Q12442" s="9"/>
      <c r="R12442" s="9"/>
    </row>
    <row r="12443" ht="15.75" customHeight="1">
      <c r="A12443" s="14" t="s">
        <v>11</v>
      </c>
      <c r="B12443" s="14" t="s">
        <v>12</v>
      </c>
      <c r="C12443" s="40" t="s">
        <v>25349</v>
      </c>
      <c r="D12443" s="14" t="s">
        <v>29834</v>
      </c>
      <c r="E12443" s="13" t="s">
        <v>29835</v>
      </c>
      <c r="F12443" s="14" t="s">
        <v>29836</v>
      </c>
      <c r="G12443" s="14" t="s">
        <v>6772</v>
      </c>
      <c r="H12443" s="41" t="s">
        <v>6712</v>
      </c>
      <c r="I12443" s="42" t="s">
        <v>85</v>
      </c>
      <c r="J12443" s="187"/>
      <c r="K12443" s="7"/>
      <c r="L12443" s="7"/>
      <c r="M12443" s="9"/>
      <c r="N12443" s="9"/>
      <c r="O12443" s="9"/>
      <c r="P12443" s="9"/>
      <c r="Q12443" s="9"/>
      <c r="R12443" s="9"/>
    </row>
    <row r="12444" ht="15.75" customHeight="1">
      <c r="A12444" s="14" t="s">
        <v>11</v>
      </c>
      <c r="B12444" s="14" t="s">
        <v>12</v>
      </c>
      <c r="C12444" s="40" t="s">
        <v>25343</v>
      </c>
      <c r="D12444" s="14" t="s">
        <v>29834</v>
      </c>
      <c r="E12444" s="13" t="s">
        <v>29835</v>
      </c>
      <c r="F12444" s="14" t="s">
        <v>29836</v>
      </c>
      <c r="G12444" s="14" t="s">
        <v>6772</v>
      </c>
      <c r="H12444" s="41" t="s">
        <v>6712</v>
      </c>
      <c r="I12444" s="42" t="s">
        <v>85</v>
      </c>
      <c r="J12444" s="187"/>
      <c r="K12444" s="7"/>
      <c r="L12444" s="7"/>
      <c r="M12444" s="9"/>
      <c r="N12444" s="9"/>
      <c r="O12444" s="9"/>
      <c r="P12444" s="9"/>
      <c r="Q12444" s="9"/>
      <c r="R12444" s="9"/>
    </row>
    <row r="12445" ht="15.75" customHeight="1">
      <c r="A12445" s="14" t="s">
        <v>11</v>
      </c>
      <c r="B12445" s="14" t="s">
        <v>12</v>
      </c>
      <c r="C12445" s="40" t="s">
        <v>10698</v>
      </c>
      <c r="D12445" s="14" t="s">
        <v>29834</v>
      </c>
      <c r="E12445" s="13" t="s">
        <v>29835</v>
      </c>
      <c r="F12445" s="14" t="s">
        <v>29836</v>
      </c>
      <c r="G12445" s="14" t="s">
        <v>6772</v>
      </c>
      <c r="H12445" s="41" t="s">
        <v>6712</v>
      </c>
      <c r="I12445" s="42" t="s">
        <v>85</v>
      </c>
      <c r="J12445" s="187"/>
      <c r="K12445" s="7"/>
      <c r="L12445" s="7"/>
      <c r="M12445" s="9"/>
      <c r="N12445" s="9"/>
      <c r="O12445" s="9"/>
      <c r="P12445" s="9"/>
      <c r="Q12445" s="9"/>
      <c r="R12445" s="9"/>
    </row>
    <row r="12446" ht="15.75" customHeight="1">
      <c r="A12446" s="14" t="s">
        <v>11</v>
      </c>
      <c r="B12446" s="14" t="s">
        <v>12</v>
      </c>
      <c r="C12446" s="40" t="s">
        <v>25380</v>
      </c>
      <c r="D12446" s="14" t="s">
        <v>29837</v>
      </c>
      <c r="E12446" s="13" t="s">
        <v>29838</v>
      </c>
      <c r="F12446" s="14" t="s">
        <v>29839</v>
      </c>
      <c r="G12446" s="14" t="s">
        <v>6772</v>
      </c>
      <c r="H12446" s="41" t="s">
        <v>6712</v>
      </c>
      <c r="I12446" s="42" t="s">
        <v>85</v>
      </c>
      <c r="J12446" s="187"/>
      <c r="K12446" s="7"/>
      <c r="L12446" s="7"/>
      <c r="M12446" s="9"/>
      <c r="N12446" s="9"/>
      <c r="O12446" s="9"/>
      <c r="P12446" s="9"/>
      <c r="Q12446" s="9"/>
      <c r="R12446" s="9"/>
    </row>
    <row r="12447" ht="15.75" customHeight="1">
      <c r="A12447" s="14" t="s">
        <v>11</v>
      </c>
      <c r="B12447" s="14" t="s">
        <v>12</v>
      </c>
      <c r="C12447" s="40" t="s">
        <v>25343</v>
      </c>
      <c r="D12447" s="14" t="s">
        <v>29837</v>
      </c>
      <c r="E12447" s="13" t="s">
        <v>29838</v>
      </c>
      <c r="F12447" s="14" t="s">
        <v>29839</v>
      </c>
      <c r="G12447" s="14" t="s">
        <v>6772</v>
      </c>
      <c r="H12447" s="41" t="s">
        <v>6712</v>
      </c>
      <c r="I12447" s="42" t="s">
        <v>85</v>
      </c>
      <c r="J12447" s="187"/>
      <c r="K12447" s="7"/>
      <c r="L12447" s="7"/>
      <c r="M12447" s="9"/>
      <c r="N12447" s="9"/>
      <c r="O12447" s="9"/>
      <c r="P12447" s="9"/>
      <c r="Q12447" s="9"/>
      <c r="R12447" s="9"/>
    </row>
    <row r="12448" ht="15.75" customHeight="1">
      <c r="A12448" s="14" t="s">
        <v>11</v>
      </c>
      <c r="B12448" s="14" t="s">
        <v>12</v>
      </c>
      <c r="C12448" s="40" t="s">
        <v>22606</v>
      </c>
      <c r="D12448" s="14" t="s">
        <v>29840</v>
      </c>
      <c r="E12448" s="13" t="s">
        <v>29841</v>
      </c>
      <c r="F12448" s="14" t="s">
        <v>22606</v>
      </c>
      <c r="G12448" s="14" t="s">
        <v>6772</v>
      </c>
      <c r="H12448" s="41" t="s">
        <v>6712</v>
      </c>
      <c r="I12448" s="42" t="s">
        <v>85</v>
      </c>
      <c r="J12448" s="187"/>
      <c r="K12448" s="7"/>
      <c r="L12448" s="7"/>
      <c r="M12448" s="9"/>
      <c r="N12448" s="9"/>
      <c r="O12448" s="9"/>
      <c r="P12448" s="9"/>
      <c r="Q12448" s="9"/>
      <c r="R12448" s="9"/>
    </row>
    <row r="12449" ht="15.75" customHeight="1">
      <c r="A12449" s="14" t="s">
        <v>11</v>
      </c>
      <c r="B12449" s="14" t="s">
        <v>12</v>
      </c>
      <c r="C12449" s="40" t="s">
        <v>11473</v>
      </c>
      <c r="D12449" s="14" t="s">
        <v>29842</v>
      </c>
      <c r="E12449" s="13" t="s">
        <v>29843</v>
      </c>
      <c r="F12449" s="14" t="s">
        <v>29844</v>
      </c>
      <c r="G12449" s="9"/>
      <c r="H12449" s="41" t="s">
        <v>6712</v>
      </c>
      <c r="I12449" s="42" t="s">
        <v>85</v>
      </c>
      <c r="J12449" s="187"/>
      <c r="K12449" s="7"/>
      <c r="L12449" s="7"/>
      <c r="M12449" s="9"/>
      <c r="N12449" s="9"/>
      <c r="O12449" s="9"/>
      <c r="P12449" s="9"/>
      <c r="Q12449" s="9"/>
      <c r="R12449" s="9"/>
    </row>
    <row r="12450" ht="15.75" customHeight="1">
      <c r="A12450" s="14" t="s">
        <v>11</v>
      </c>
      <c r="B12450" s="14" t="s">
        <v>12</v>
      </c>
      <c r="C12450" s="40" t="s">
        <v>29845</v>
      </c>
      <c r="D12450" s="14" t="s">
        <v>29846</v>
      </c>
      <c r="E12450" s="13" t="s">
        <v>29847</v>
      </c>
      <c r="F12450" s="14" t="s">
        <v>29845</v>
      </c>
      <c r="G12450" s="14" t="s">
        <v>6960</v>
      </c>
      <c r="H12450" s="41" t="s">
        <v>6712</v>
      </c>
      <c r="I12450" s="42" t="s">
        <v>85</v>
      </c>
      <c r="J12450" s="187"/>
      <c r="K12450" s="7"/>
      <c r="L12450" s="7"/>
      <c r="M12450" s="9"/>
      <c r="N12450" s="9"/>
      <c r="O12450" s="9"/>
      <c r="P12450" s="9"/>
      <c r="Q12450" s="9"/>
      <c r="R12450" s="9"/>
    </row>
    <row r="12451" ht="15.75" customHeight="1">
      <c r="A12451" s="14" t="s">
        <v>11</v>
      </c>
      <c r="B12451" s="14" t="s">
        <v>12</v>
      </c>
      <c r="C12451" s="40" t="s">
        <v>29848</v>
      </c>
      <c r="D12451" s="14" t="s">
        <v>29849</v>
      </c>
      <c r="E12451" s="13" t="s">
        <v>29850</v>
      </c>
      <c r="F12451" s="14" t="s">
        <v>29851</v>
      </c>
      <c r="G12451" s="14" t="s">
        <v>7053</v>
      </c>
      <c r="H12451" s="41" t="s">
        <v>6712</v>
      </c>
      <c r="I12451" s="42" t="s">
        <v>85</v>
      </c>
      <c r="J12451" s="187"/>
      <c r="K12451" s="7"/>
      <c r="L12451" s="7"/>
      <c r="M12451" s="9"/>
      <c r="N12451" s="9"/>
      <c r="O12451" s="9"/>
      <c r="P12451" s="9"/>
      <c r="Q12451" s="9"/>
      <c r="R12451" s="9"/>
    </row>
    <row r="12452" ht="15.75" customHeight="1">
      <c r="A12452" s="14" t="s">
        <v>11</v>
      </c>
      <c r="B12452" s="14" t="s">
        <v>12</v>
      </c>
      <c r="C12452" s="40" t="s">
        <v>7065</v>
      </c>
      <c r="D12452" s="14" t="s">
        <v>29849</v>
      </c>
      <c r="E12452" s="13" t="s">
        <v>29850</v>
      </c>
      <c r="F12452" s="14" t="s">
        <v>29851</v>
      </c>
      <c r="G12452" s="14" t="s">
        <v>7053</v>
      </c>
      <c r="H12452" s="41" t="s">
        <v>6712</v>
      </c>
      <c r="I12452" s="42" t="s">
        <v>85</v>
      </c>
      <c r="J12452" s="187"/>
      <c r="K12452" s="7"/>
      <c r="L12452" s="7"/>
      <c r="M12452" s="9"/>
      <c r="N12452" s="9"/>
      <c r="O12452" s="9"/>
      <c r="P12452" s="9"/>
      <c r="Q12452" s="9"/>
      <c r="R12452" s="9"/>
    </row>
    <row r="12453" ht="15.75" customHeight="1">
      <c r="A12453" s="14" t="s">
        <v>11</v>
      </c>
      <c r="B12453" s="14" t="s">
        <v>12</v>
      </c>
      <c r="C12453" s="40" t="s">
        <v>7069</v>
      </c>
      <c r="D12453" s="14" t="s">
        <v>29849</v>
      </c>
      <c r="E12453" s="13" t="s">
        <v>29850</v>
      </c>
      <c r="F12453" s="14" t="s">
        <v>29851</v>
      </c>
      <c r="G12453" s="14" t="s">
        <v>7053</v>
      </c>
      <c r="H12453" s="41" t="s">
        <v>6712</v>
      </c>
      <c r="I12453" s="42" t="s">
        <v>85</v>
      </c>
      <c r="J12453" s="187"/>
      <c r="K12453" s="7"/>
      <c r="L12453" s="7"/>
      <c r="M12453" s="9"/>
      <c r="N12453" s="9"/>
      <c r="O12453" s="9"/>
      <c r="P12453" s="9"/>
      <c r="Q12453" s="9"/>
      <c r="R12453" s="9"/>
    </row>
    <row r="12454" ht="15.75" customHeight="1">
      <c r="A12454" s="14" t="s">
        <v>11</v>
      </c>
      <c r="B12454" s="14" t="s">
        <v>12</v>
      </c>
      <c r="C12454" s="40" t="s">
        <v>22910</v>
      </c>
      <c r="D12454" s="14" t="s">
        <v>29852</v>
      </c>
      <c r="E12454" s="13" t="s">
        <v>29853</v>
      </c>
      <c r="F12454" s="14" t="s">
        <v>22910</v>
      </c>
      <c r="G12454" s="14" t="s">
        <v>7053</v>
      </c>
      <c r="H12454" s="41" t="s">
        <v>6712</v>
      </c>
      <c r="I12454" s="42" t="s">
        <v>85</v>
      </c>
      <c r="J12454" s="187"/>
      <c r="K12454" s="7"/>
      <c r="L12454" s="7"/>
      <c r="M12454" s="9"/>
      <c r="N12454" s="9"/>
      <c r="O12454" s="9"/>
      <c r="P12454" s="9"/>
      <c r="Q12454" s="9"/>
      <c r="R12454" s="9"/>
    </row>
    <row r="12455" ht="15.75" customHeight="1">
      <c r="A12455" s="14" t="s">
        <v>11</v>
      </c>
      <c r="B12455" s="14" t="s">
        <v>12</v>
      </c>
      <c r="C12455" s="40" t="s">
        <v>22802</v>
      </c>
      <c r="D12455" s="14" t="s">
        <v>29854</v>
      </c>
      <c r="E12455" s="13" t="s">
        <v>29855</v>
      </c>
      <c r="F12455" s="14" t="s">
        <v>29856</v>
      </c>
      <c r="G12455" s="14" t="s">
        <v>6772</v>
      </c>
      <c r="H12455" s="41" t="s">
        <v>6712</v>
      </c>
      <c r="I12455" s="42" t="s">
        <v>85</v>
      </c>
      <c r="J12455" s="187"/>
      <c r="K12455" s="7"/>
      <c r="L12455" s="7"/>
      <c r="M12455" s="9"/>
      <c r="N12455" s="9"/>
      <c r="O12455" s="9"/>
      <c r="P12455" s="9"/>
      <c r="Q12455" s="9"/>
      <c r="R12455" s="9"/>
    </row>
    <row r="12456" ht="15.75" customHeight="1">
      <c r="A12456" s="14" t="s">
        <v>11</v>
      </c>
      <c r="B12456" s="14" t="s">
        <v>12</v>
      </c>
      <c r="C12456" s="40" t="s">
        <v>29857</v>
      </c>
      <c r="D12456" s="14" t="s">
        <v>29858</v>
      </c>
      <c r="E12456" s="13" t="s">
        <v>29859</v>
      </c>
      <c r="F12456" s="14" t="s">
        <v>29857</v>
      </c>
      <c r="G12456" s="14" t="s">
        <v>6772</v>
      </c>
      <c r="H12456" s="41" t="s">
        <v>6712</v>
      </c>
      <c r="I12456" s="42" t="s">
        <v>85</v>
      </c>
      <c r="J12456" s="187"/>
      <c r="K12456" s="7"/>
      <c r="L12456" s="7"/>
      <c r="M12456" s="9"/>
      <c r="N12456" s="9"/>
      <c r="O12456" s="9"/>
      <c r="P12456" s="9"/>
      <c r="Q12456" s="9"/>
      <c r="R12456" s="9"/>
    </row>
    <row r="12457" ht="15.75" customHeight="1">
      <c r="A12457" s="14" t="s">
        <v>11</v>
      </c>
      <c r="B12457" s="14" t="s">
        <v>12</v>
      </c>
      <c r="C12457" s="40" t="s">
        <v>29860</v>
      </c>
      <c r="D12457" s="14" t="s">
        <v>29861</v>
      </c>
      <c r="E12457" s="13" t="s">
        <v>29862</v>
      </c>
      <c r="F12457" s="14" t="s">
        <v>29860</v>
      </c>
      <c r="G12457" s="14" t="s">
        <v>6772</v>
      </c>
      <c r="H12457" s="41" t="s">
        <v>6712</v>
      </c>
      <c r="I12457" s="42" t="s">
        <v>85</v>
      </c>
      <c r="J12457" s="187"/>
      <c r="K12457" s="7"/>
      <c r="L12457" s="7"/>
      <c r="M12457" s="9"/>
      <c r="N12457" s="9"/>
      <c r="O12457" s="9"/>
      <c r="P12457" s="9"/>
      <c r="Q12457" s="9"/>
      <c r="R12457" s="9"/>
    </row>
    <row r="12458" ht="15.75" customHeight="1">
      <c r="A12458" s="14" t="s">
        <v>11</v>
      </c>
      <c r="B12458" s="14" t="s">
        <v>12</v>
      </c>
      <c r="C12458" s="40" t="s">
        <v>23750</v>
      </c>
      <c r="D12458" s="14" t="s">
        <v>29863</v>
      </c>
      <c r="E12458" s="13" t="s">
        <v>29864</v>
      </c>
      <c r="F12458" s="14" t="s">
        <v>29865</v>
      </c>
      <c r="G12458" s="14" t="s">
        <v>6772</v>
      </c>
      <c r="H12458" s="41" t="s">
        <v>6712</v>
      </c>
      <c r="I12458" s="42" t="s">
        <v>85</v>
      </c>
      <c r="J12458" s="187"/>
      <c r="K12458" s="7"/>
      <c r="L12458" s="7"/>
      <c r="M12458" s="9"/>
      <c r="N12458" s="9"/>
      <c r="O12458" s="9"/>
      <c r="P12458" s="9"/>
      <c r="Q12458" s="9"/>
      <c r="R12458" s="9"/>
    </row>
    <row r="12459" ht="15.75" customHeight="1">
      <c r="A12459" s="14" t="s">
        <v>11</v>
      </c>
      <c r="B12459" s="14" t="s">
        <v>12</v>
      </c>
      <c r="C12459" s="40" t="s">
        <v>29866</v>
      </c>
      <c r="D12459" s="14" t="s">
        <v>29863</v>
      </c>
      <c r="E12459" s="13" t="s">
        <v>29864</v>
      </c>
      <c r="F12459" s="14" t="s">
        <v>29865</v>
      </c>
      <c r="G12459" s="14" t="s">
        <v>6772</v>
      </c>
      <c r="H12459" s="41" t="s">
        <v>6712</v>
      </c>
      <c r="I12459" s="42" t="s">
        <v>85</v>
      </c>
      <c r="J12459" s="187"/>
      <c r="K12459" s="7"/>
      <c r="L12459" s="7"/>
      <c r="M12459" s="9"/>
      <c r="N12459" s="9"/>
      <c r="O12459" s="9"/>
      <c r="P12459" s="9"/>
      <c r="Q12459" s="9"/>
      <c r="R12459" s="9"/>
    </row>
    <row r="12460" ht="15.75" customHeight="1">
      <c r="A12460" s="14" t="s">
        <v>11</v>
      </c>
      <c r="B12460" s="14" t="s">
        <v>12</v>
      </c>
      <c r="C12460" s="40" t="s">
        <v>8414</v>
      </c>
      <c r="D12460" s="14" t="s">
        <v>29867</v>
      </c>
      <c r="E12460" s="13" t="s">
        <v>29868</v>
      </c>
      <c r="F12460" s="14" t="s">
        <v>29869</v>
      </c>
      <c r="G12460" s="14" t="s">
        <v>6772</v>
      </c>
      <c r="H12460" s="41" t="s">
        <v>6712</v>
      </c>
      <c r="I12460" s="42" t="s">
        <v>85</v>
      </c>
      <c r="J12460" s="187"/>
      <c r="K12460" s="7"/>
      <c r="L12460" s="7"/>
      <c r="M12460" s="9"/>
      <c r="N12460" s="9"/>
      <c r="O12460" s="9"/>
      <c r="P12460" s="9"/>
      <c r="Q12460" s="9"/>
      <c r="R12460" s="9"/>
    </row>
    <row r="12461" ht="15.75" customHeight="1">
      <c r="A12461" s="14" t="s">
        <v>11</v>
      </c>
      <c r="B12461" s="14" t="s">
        <v>12</v>
      </c>
      <c r="C12461" s="40" t="s">
        <v>24100</v>
      </c>
      <c r="D12461" s="14" t="s">
        <v>29867</v>
      </c>
      <c r="E12461" s="13" t="s">
        <v>29868</v>
      </c>
      <c r="F12461" s="14" t="s">
        <v>29869</v>
      </c>
      <c r="G12461" s="14" t="s">
        <v>6772</v>
      </c>
      <c r="H12461" s="41" t="s">
        <v>6712</v>
      </c>
      <c r="I12461" s="42" t="s">
        <v>85</v>
      </c>
      <c r="J12461" s="187"/>
      <c r="K12461" s="7"/>
      <c r="L12461" s="7"/>
      <c r="M12461" s="9"/>
      <c r="N12461" s="9"/>
      <c r="O12461" s="9"/>
      <c r="P12461" s="9"/>
      <c r="Q12461" s="9"/>
      <c r="R12461" s="9"/>
    </row>
    <row r="12462" ht="15.75" customHeight="1">
      <c r="A12462" s="14" t="s">
        <v>11</v>
      </c>
      <c r="B12462" s="14" t="s">
        <v>12</v>
      </c>
      <c r="C12462" s="40" t="s">
        <v>21898</v>
      </c>
      <c r="D12462" s="14" t="s">
        <v>29870</v>
      </c>
      <c r="E12462" s="13" t="s">
        <v>29871</v>
      </c>
      <c r="F12462" s="14" t="s">
        <v>21898</v>
      </c>
      <c r="G12462" s="14" t="s">
        <v>6772</v>
      </c>
      <c r="H12462" s="41" t="s">
        <v>6712</v>
      </c>
      <c r="I12462" s="42" t="s">
        <v>85</v>
      </c>
      <c r="J12462" s="187"/>
      <c r="K12462" s="7"/>
      <c r="L12462" s="7"/>
      <c r="M12462" s="9"/>
      <c r="N12462" s="9"/>
      <c r="O12462" s="9"/>
      <c r="P12462" s="9"/>
      <c r="Q12462" s="9"/>
      <c r="R12462" s="9"/>
    </row>
    <row r="12463" ht="15.75" customHeight="1">
      <c r="A12463" s="14" t="s">
        <v>11</v>
      </c>
      <c r="B12463" s="14" t="s">
        <v>12</v>
      </c>
      <c r="C12463" s="40" t="s">
        <v>25723</v>
      </c>
      <c r="D12463" s="14" t="s">
        <v>29872</v>
      </c>
      <c r="E12463" s="13" t="s">
        <v>29873</v>
      </c>
      <c r="F12463" s="14" t="s">
        <v>29874</v>
      </c>
      <c r="G12463" s="14" t="s">
        <v>6960</v>
      </c>
      <c r="H12463" s="41" t="s">
        <v>6712</v>
      </c>
      <c r="I12463" s="42" t="s">
        <v>85</v>
      </c>
      <c r="J12463" s="187"/>
      <c r="K12463" s="7"/>
      <c r="L12463" s="7"/>
      <c r="M12463" s="9"/>
      <c r="N12463" s="9"/>
      <c r="O12463" s="9"/>
      <c r="P12463" s="9"/>
      <c r="Q12463" s="9"/>
      <c r="R12463" s="9"/>
    </row>
    <row r="12464" ht="15.75" customHeight="1">
      <c r="A12464" s="14" t="s">
        <v>11</v>
      </c>
      <c r="B12464" s="14" t="s">
        <v>12</v>
      </c>
      <c r="C12464" s="40" t="s">
        <v>7556</v>
      </c>
      <c r="D12464" s="14" t="s">
        <v>29872</v>
      </c>
      <c r="E12464" s="13" t="s">
        <v>29873</v>
      </c>
      <c r="F12464" s="14" t="s">
        <v>29874</v>
      </c>
      <c r="G12464" s="14" t="s">
        <v>6960</v>
      </c>
      <c r="H12464" s="41" t="s">
        <v>6712</v>
      </c>
      <c r="I12464" s="42" t="s">
        <v>85</v>
      </c>
      <c r="J12464" s="187"/>
      <c r="K12464" s="7"/>
      <c r="L12464" s="7"/>
      <c r="M12464" s="9"/>
      <c r="N12464" s="9"/>
      <c r="O12464" s="9"/>
      <c r="P12464" s="9"/>
      <c r="Q12464" s="9"/>
      <c r="R12464" s="9"/>
    </row>
    <row r="12465" ht="15.75" customHeight="1">
      <c r="A12465" s="14" t="s">
        <v>11</v>
      </c>
      <c r="B12465" s="14" t="s">
        <v>12</v>
      </c>
      <c r="C12465" s="40" t="s">
        <v>22646</v>
      </c>
      <c r="D12465" s="14" t="s">
        <v>29875</v>
      </c>
      <c r="E12465" s="13" t="s">
        <v>29876</v>
      </c>
      <c r="F12465" s="14" t="s">
        <v>22646</v>
      </c>
      <c r="G12465" s="14" t="s">
        <v>6960</v>
      </c>
      <c r="H12465" s="41" t="s">
        <v>6712</v>
      </c>
      <c r="I12465" s="42" t="s">
        <v>85</v>
      </c>
      <c r="J12465" s="187"/>
      <c r="K12465" s="7"/>
      <c r="L12465" s="7"/>
      <c r="M12465" s="9"/>
      <c r="N12465" s="9"/>
      <c r="O12465" s="9"/>
      <c r="P12465" s="9"/>
      <c r="Q12465" s="9"/>
      <c r="R12465" s="9"/>
    </row>
    <row r="12466" ht="15.75" customHeight="1">
      <c r="A12466" s="14" t="s">
        <v>11</v>
      </c>
      <c r="B12466" s="14" t="s">
        <v>12</v>
      </c>
      <c r="C12466" s="40" t="s">
        <v>29877</v>
      </c>
      <c r="D12466" s="14" t="s">
        <v>29878</v>
      </c>
      <c r="E12466" s="13" t="s">
        <v>29879</v>
      </c>
      <c r="F12466" s="14" t="s">
        <v>29877</v>
      </c>
      <c r="G12466" s="14" t="s">
        <v>6960</v>
      </c>
      <c r="H12466" s="41" t="s">
        <v>6712</v>
      </c>
      <c r="I12466" s="42" t="s">
        <v>85</v>
      </c>
      <c r="J12466" s="187"/>
      <c r="K12466" s="7"/>
      <c r="L12466" s="7"/>
      <c r="M12466" s="9"/>
      <c r="N12466" s="9"/>
      <c r="O12466" s="9"/>
      <c r="P12466" s="9"/>
      <c r="Q12466" s="9"/>
      <c r="R12466" s="9"/>
    </row>
    <row r="12467" ht="15.75" customHeight="1">
      <c r="A12467" s="14" t="s">
        <v>11</v>
      </c>
      <c r="B12467" s="14" t="s">
        <v>12</v>
      </c>
      <c r="C12467" s="40" t="s">
        <v>29877</v>
      </c>
      <c r="D12467" s="14" t="s">
        <v>29880</v>
      </c>
      <c r="E12467" s="13" t="s">
        <v>29881</v>
      </c>
      <c r="F12467" s="14" t="s">
        <v>29882</v>
      </c>
      <c r="G12467" s="14" t="s">
        <v>6960</v>
      </c>
      <c r="H12467" s="41" t="s">
        <v>6712</v>
      </c>
      <c r="I12467" s="42" t="s">
        <v>85</v>
      </c>
      <c r="J12467" s="187"/>
      <c r="K12467" s="7"/>
      <c r="L12467" s="7"/>
      <c r="M12467" s="9"/>
      <c r="N12467" s="9"/>
      <c r="O12467" s="9"/>
      <c r="P12467" s="9"/>
      <c r="Q12467" s="9"/>
      <c r="R12467" s="9"/>
    </row>
    <row r="12468" ht="15.75" customHeight="1">
      <c r="A12468" s="14" t="s">
        <v>11</v>
      </c>
      <c r="B12468" s="14" t="s">
        <v>12</v>
      </c>
      <c r="C12468" s="40" t="s">
        <v>29877</v>
      </c>
      <c r="D12468" s="14" t="s">
        <v>29883</v>
      </c>
      <c r="E12468" s="13" t="s">
        <v>29884</v>
      </c>
      <c r="F12468" s="14" t="s">
        <v>29885</v>
      </c>
      <c r="G12468" s="14" t="s">
        <v>6960</v>
      </c>
      <c r="H12468" s="41" t="s">
        <v>6712</v>
      </c>
      <c r="I12468" s="42" t="s">
        <v>85</v>
      </c>
      <c r="J12468" s="187"/>
      <c r="K12468" s="7"/>
      <c r="L12468" s="7"/>
      <c r="M12468" s="9"/>
      <c r="N12468" s="9"/>
      <c r="O12468" s="9"/>
      <c r="P12468" s="9"/>
      <c r="Q12468" s="9"/>
      <c r="R12468" s="9"/>
    </row>
    <row r="12469" ht="15.75" customHeight="1">
      <c r="A12469" s="14" t="s">
        <v>11</v>
      </c>
      <c r="B12469" s="14" t="s">
        <v>12</v>
      </c>
      <c r="C12469" s="40" t="s">
        <v>29886</v>
      </c>
      <c r="D12469" s="14" t="s">
        <v>29887</v>
      </c>
      <c r="E12469" s="13" t="s">
        <v>29888</v>
      </c>
      <c r="F12469" s="14" t="s">
        <v>29886</v>
      </c>
      <c r="G12469" s="14" t="s">
        <v>7038</v>
      </c>
      <c r="H12469" s="41" t="s">
        <v>6712</v>
      </c>
      <c r="I12469" s="42" t="s">
        <v>85</v>
      </c>
      <c r="J12469" s="187"/>
      <c r="K12469" s="7"/>
      <c r="L12469" s="7"/>
      <c r="M12469" s="9"/>
      <c r="N12469" s="9"/>
      <c r="O12469" s="9"/>
      <c r="P12469" s="9"/>
      <c r="Q12469" s="9"/>
      <c r="R12469" s="9"/>
    </row>
    <row r="12470" ht="15.75" customHeight="1">
      <c r="A12470" s="14" t="s">
        <v>11</v>
      </c>
      <c r="B12470" s="14" t="s">
        <v>12</v>
      </c>
      <c r="C12470" s="40" t="s">
        <v>9859</v>
      </c>
      <c r="D12470" s="14" t="s">
        <v>29889</v>
      </c>
      <c r="E12470" s="13" t="s">
        <v>29890</v>
      </c>
      <c r="F12470" s="14" t="s">
        <v>9859</v>
      </c>
      <c r="G12470" s="14" t="s">
        <v>6772</v>
      </c>
      <c r="H12470" s="41" t="s">
        <v>6712</v>
      </c>
      <c r="I12470" s="42" t="s">
        <v>85</v>
      </c>
      <c r="J12470" s="187"/>
      <c r="K12470" s="7"/>
      <c r="L12470" s="7"/>
      <c r="M12470" s="9"/>
      <c r="N12470" s="9"/>
      <c r="O12470" s="9"/>
      <c r="P12470" s="9"/>
      <c r="Q12470" s="9"/>
      <c r="R12470" s="9"/>
    </row>
    <row r="12471" ht="15.75" customHeight="1">
      <c r="A12471" s="14" t="s">
        <v>11</v>
      </c>
      <c r="B12471" s="14" t="s">
        <v>12</v>
      </c>
      <c r="C12471" s="40" t="s">
        <v>11385</v>
      </c>
      <c r="D12471" s="14" t="s">
        <v>29891</v>
      </c>
      <c r="E12471" s="13" t="s">
        <v>29892</v>
      </c>
      <c r="F12471" s="14" t="s">
        <v>11385</v>
      </c>
      <c r="G12471" s="14" t="s">
        <v>6772</v>
      </c>
      <c r="H12471" s="41" t="s">
        <v>6712</v>
      </c>
      <c r="I12471" s="42" t="s">
        <v>85</v>
      </c>
      <c r="J12471" s="187"/>
      <c r="K12471" s="7"/>
      <c r="L12471" s="7"/>
      <c r="M12471" s="9"/>
      <c r="N12471" s="9"/>
      <c r="O12471" s="9"/>
      <c r="P12471" s="9"/>
      <c r="Q12471" s="9"/>
      <c r="R12471" s="9"/>
    </row>
    <row r="12472" ht="15.75" customHeight="1">
      <c r="A12472" s="14" t="s">
        <v>11</v>
      </c>
      <c r="B12472" s="14" t="s">
        <v>12</v>
      </c>
      <c r="C12472" s="40" t="s">
        <v>11389</v>
      </c>
      <c r="D12472" s="14" t="s">
        <v>29893</v>
      </c>
      <c r="E12472" s="13" t="s">
        <v>29894</v>
      </c>
      <c r="F12472" s="14" t="s">
        <v>29895</v>
      </c>
      <c r="G12472" s="14" t="s">
        <v>6772</v>
      </c>
      <c r="H12472" s="41" t="s">
        <v>6712</v>
      </c>
      <c r="I12472" s="42" t="s">
        <v>85</v>
      </c>
      <c r="J12472" s="187"/>
      <c r="K12472" s="7"/>
      <c r="L12472" s="7"/>
      <c r="M12472" s="9"/>
      <c r="N12472" s="9"/>
      <c r="O12472" s="9"/>
      <c r="P12472" s="9"/>
      <c r="Q12472" s="9"/>
      <c r="R12472" s="9"/>
    </row>
    <row r="12473" ht="15.75" customHeight="1">
      <c r="A12473" s="14" t="s">
        <v>11</v>
      </c>
      <c r="B12473" s="14" t="s">
        <v>12</v>
      </c>
      <c r="C12473" s="40" t="s">
        <v>8699</v>
      </c>
      <c r="D12473" s="14" t="s">
        <v>29896</v>
      </c>
      <c r="E12473" s="13" t="s">
        <v>29897</v>
      </c>
      <c r="F12473" s="14" t="s">
        <v>29898</v>
      </c>
      <c r="G12473" s="14" t="s">
        <v>7752</v>
      </c>
      <c r="H12473" s="41" t="s">
        <v>6712</v>
      </c>
      <c r="I12473" s="42" t="s">
        <v>85</v>
      </c>
      <c r="J12473" s="187"/>
      <c r="K12473" s="7"/>
      <c r="L12473" s="7"/>
      <c r="M12473" s="9"/>
      <c r="N12473" s="9"/>
      <c r="O12473" s="9"/>
      <c r="P12473" s="9"/>
      <c r="Q12473" s="9"/>
      <c r="R12473" s="9"/>
    </row>
    <row r="12474" ht="15.75" customHeight="1">
      <c r="A12474" s="14" t="s">
        <v>11</v>
      </c>
      <c r="B12474" s="14" t="s">
        <v>12</v>
      </c>
      <c r="C12474" s="40" t="s">
        <v>23634</v>
      </c>
      <c r="D12474" s="14" t="s">
        <v>29899</v>
      </c>
      <c r="E12474" s="13" t="s">
        <v>29900</v>
      </c>
      <c r="F12474" s="14" t="s">
        <v>29901</v>
      </c>
      <c r="G12474" s="14" t="s">
        <v>6772</v>
      </c>
      <c r="H12474" s="41" t="s">
        <v>6712</v>
      </c>
      <c r="I12474" s="42" t="s">
        <v>85</v>
      </c>
      <c r="J12474" s="187"/>
      <c r="K12474" s="7"/>
      <c r="L12474" s="7"/>
      <c r="M12474" s="9"/>
      <c r="N12474" s="9"/>
      <c r="O12474" s="9"/>
      <c r="P12474" s="9"/>
      <c r="Q12474" s="9"/>
      <c r="R12474" s="9"/>
    </row>
    <row r="12475" ht="15.75" customHeight="1">
      <c r="A12475" s="14" t="s">
        <v>11</v>
      </c>
      <c r="B12475" s="14" t="s">
        <v>12</v>
      </c>
      <c r="C12475" s="40" t="s">
        <v>21143</v>
      </c>
      <c r="D12475" s="14" t="s">
        <v>29902</v>
      </c>
      <c r="E12475" s="13" t="s">
        <v>29903</v>
      </c>
      <c r="F12475" s="14" t="s">
        <v>21143</v>
      </c>
      <c r="G12475" s="14" t="s">
        <v>6772</v>
      </c>
      <c r="H12475" s="41" t="s">
        <v>6712</v>
      </c>
      <c r="I12475" s="42" t="s">
        <v>85</v>
      </c>
      <c r="J12475" s="187"/>
      <c r="K12475" s="7"/>
      <c r="L12475" s="7"/>
      <c r="M12475" s="9"/>
      <c r="N12475" s="9"/>
      <c r="O12475" s="9"/>
      <c r="P12475" s="9"/>
      <c r="Q12475" s="9"/>
      <c r="R12475" s="9"/>
    </row>
    <row r="12476" ht="15.75" customHeight="1">
      <c r="A12476" s="14" t="s">
        <v>11</v>
      </c>
      <c r="B12476" s="14" t="s">
        <v>12</v>
      </c>
      <c r="C12476" s="40" t="s">
        <v>23480</v>
      </c>
      <c r="D12476" s="14" t="s">
        <v>29904</v>
      </c>
      <c r="E12476" s="13" t="s">
        <v>29905</v>
      </c>
      <c r="F12476" s="14" t="s">
        <v>23480</v>
      </c>
      <c r="G12476" s="14" t="s">
        <v>6772</v>
      </c>
      <c r="H12476" s="41" t="s">
        <v>6712</v>
      </c>
      <c r="I12476" s="42" t="s">
        <v>85</v>
      </c>
      <c r="J12476" s="187"/>
      <c r="K12476" s="7"/>
      <c r="L12476" s="7"/>
      <c r="M12476" s="9"/>
      <c r="N12476" s="9"/>
      <c r="O12476" s="9"/>
      <c r="P12476" s="9"/>
      <c r="Q12476" s="9"/>
      <c r="R12476" s="9"/>
    </row>
    <row r="12477" ht="15.75" customHeight="1">
      <c r="A12477" s="14" t="s">
        <v>11</v>
      </c>
      <c r="B12477" s="14" t="s">
        <v>12</v>
      </c>
      <c r="C12477" s="40" t="s">
        <v>29906</v>
      </c>
      <c r="D12477" s="14" t="s">
        <v>29907</v>
      </c>
      <c r="E12477" s="13" t="s">
        <v>29908</v>
      </c>
      <c r="F12477" s="14" t="s">
        <v>29909</v>
      </c>
      <c r="G12477" s="14" t="s">
        <v>6772</v>
      </c>
      <c r="H12477" s="41" t="s">
        <v>6712</v>
      </c>
      <c r="I12477" s="42" t="s">
        <v>85</v>
      </c>
      <c r="J12477" s="187"/>
      <c r="K12477" s="7"/>
      <c r="L12477" s="7"/>
      <c r="M12477" s="9"/>
      <c r="N12477" s="9"/>
      <c r="O12477" s="9"/>
      <c r="P12477" s="9"/>
      <c r="Q12477" s="9"/>
      <c r="R12477" s="9"/>
    </row>
    <row r="12478" ht="15.75" customHeight="1">
      <c r="A12478" s="14" t="s">
        <v>11</v>
      </c>
      <c r="B12478" s="14" t="s">
        <v>12</v>
      </c>
      <c r="C12478" s="40" t="s">
        <v>8541</v>
      </c>
      <c r="D12478" s="14" t="s">
        <v>29907</v>
      </c>
      <c r="E12478" s="13" t="s">
        <v>29908</v>
      </c>
      <c r="F12478" s="14" t="s">
        <v>29909</v>
      </c>
      <c r="G12478" s="14" t="s">
        <v>6772</v>
      </c>
      <c r="H12478" s="41" t="s">
        <v>6712</v>
      </c>
      <c r="I12478" s="42" t="s">
        <v>85</v>
      </c>
      <c r="J12478" s="187"/>
      <c r="K12478" s="7"/>
      <c r="L12478" s="7"/>
      <c r="M12478" s="9"/>
      <c r="N12478" s="9"/>
      <c r="O12478" s="9"/>
      <c r="P12478" s="9"/>
      <c r="Q12478" s="9"/>
      <c r="R12478" s="9"/>
    </row>
    <row r="12479" ht="15.75" customHeight="1">
      <c r="A12479" s="14" t="s">
        <v>11</v>
      </c>
      <c r="B12479" s="14" t="s">
        <v>12</v>
      </c>
      <c r="C12479" s="40" t="s">
        <v>29910</v>
      </c>
      <c r="D12479" s="14" t="s">
        <v>29911</v>
      </c>
      <c r="E12479" s="13" t="s">
        <v>29912</v>
      </c>
      <c r="F12479" s="14" t="s">
        <v>29913</v>
      </c>
      <c r="G12479" s="14" t="s">
        <v>7038</v>
      </c>
      <c r="H12479" s="41" t="s">
        <v>6712</v>
      </c>
      <c r="I12479" s="42" t="s">
        <v>85</v>
      </c>
      <c r="J12479" s="187"/>
      <c r="K12479" s="7"/>
      <c r="L12479" s="7"/>
      <c r="M12479" s="9"/>
      <c r="N12479" s="9"/>
      <c r="O12479" s="9"/>
      <c r="P12479" s="9"/>
      <c r="Q12479" s="9"/>
      <c r="R12479" s="9"/>
    </row>
    <row r="12480" ht="15.75" customHeight="1">
      <c r="A12480" s="14" t="s">
        <v>11</v>
      </c>
      <c r="B12480" s="14" t="s">
        <v>12</v>
      </c>
      <c r="C12480" s="40" t="s">
        <v>11937</v>
      </c>
      <c r="D12480" s="14" t="s">
        <v>29914</v>
      </c>
      <c r="E12480" s="13" t="s">
        <v>29915</v>
      </c>
      <c r="F12480" s="14" t="s">
        <v>11937</v>
      </c>
      <c r="G12480" s="14" t="s">
        <v>6772</v>
      </c>
      <c r="H12480" s="41" t="s">
        <v>6712</v>
      </c>
      <c r="I12480" s="42" t="s">
        <v>85</v>
      </c>
      <c r="J12480" s="187"/>
      <c r="K12480" s="7"/>
      <c r="L12480" s="7"/>
      <c r="M12480" s="9"/>
      <c r="N12480" s="9"/>
      <c r="O12480" s="9"/>
      <c r="P12480" s="9"/>
      <c r="Q12480" s="9"/>
      <c r="R12480" s="9"/>
    </row>
    <row r="12481" ht="15.75" customHeight="1">
      <c r="A12481" s="14" t="s">
        <v>11</v>
      </c>
      <c r="B12481" s="14" t="s">
        <v>12</v>
      </c>
      <c r="C12481" s="40" t="s">
        <v>26125</v>
      </c>
      <c r="D12481" s="14" t="s">
        <v>29916</v>
      </c>
      <c r="E12481" s="13" t="s">
        <v>29917</v>
      </c>
      <c r="F12481" s="14" t="s">
        <v>26125</v>
      </c>
      <c r="G12481" s="14" t="s">
        <v>6772</v>
      </c>
      <c r="H12481" s="41" t="s">
        <v>6712</v>
      </c>
      <c r="I12481" s="42" t="s">
        <v>85</v>
      </c>
      <c r="J12481" s="187"/>
      <c r="K12481" s="7"/>
      <c r="L12481" s="7"/>
      <c r="M12481" s="9"/>
      <c r="N12481" s="9"/>
      <c r="O12481" s="9"/>
      <c r="P12481" s="9"/>
      <c r="Q12481" s="9"/>
      <c r="R12481" s="9"/>
    </row>
    <row r="12482" ht="15.75" customHeight="1">
      <c r="A12482" s="14" t="s">
        <v>11</v>
      </c>
      <c r="B12482" s="14" t="s">
        <v>12</v>
      </c>
      <c r="C12482" s="40" t="s">
        <v>22606</v>
      </c>
      <c r="D12482" s="14" t="s">
        <v>29918</v>
      </c>
      <c r="E12482" s="13" t="s">
        <v>29919</v>
      </c>
      <c r="F12482" s="14" t="s">
        <v>22606</v>
      </c>
      <c r="G12482" s="14" t="s">
        <v>6772</v>
      </c>
      <c r="H12482" s="41" t="s">
        <v>6712</v>
      </c>
      <c r="I12482" s="42" t="s">
        <v>85</v>
      </c>
      <c r="J12482" s="187"/>
      <c r="K12482" s="7"/>
      <c r="L12482" s="7"/>
      <c r="M12482" s="9"/>
      <c r="N12482" s="9"/>
      <c r="O12482" s="9"/>
      <c r="P12482" s="9"/>
      <c r="Q12482" s="9"/>
      <c r="R12482" s="9"/>
    </row>
    <row r="12483" ht="15.75" customHeight="1">
      <c r="A12483" s="14" t="s">
        <v>11</v>
      </c>
      <c r="B12483" s="14" t="s">
        <v>12</v>
      </c>
      <c r="C12483" s="40" t="s">
        <v>22606</v>
      </c>
      <c r="D12483" s="14" t="s">
        <v>29920</v>
      </c>
      <c r="E12483" s="13" t="s">
        <v>29921</v>
      </c>
      <c r="F12483" s="14" t="s">
        <v>22606</v>
      </c>
      <c r="G12483" s="14" t="s">
        <v>6772</v>
      </c>
      <c r="H12483" s="41" t="s">
        <v>6712</v>
      </c>
      <c r="I12483" s="42" t="s">
        <v>85</v>
      </c>
      <c r="J12483" s="187"/>
      <c r="K12483" s="7"/>
      <c r="L12483" s="7"/>
      <c r="M12483" s="9"/>
      <c r="N12483" s="9"/>
      <c r="O12483" s="9"/>
      <c r="P12483" s="9"/>
      <c r="Q12483" s="9"/>
      <c r="R12483" s="9"/>
    </row>
    <row r="12484" ht="15.75" customHeight="1">
      <c r="A12484" s="14" t="s">
        <v>11</v>
      </c>
      <c r="B12484" s="14" t="s">
        <v>12</v>
      </c>
      <c r="C12484" s="40" t="s">
        <v>22606</v>
      </c>
      <c r="D12484" s="14" t="s">
        <v>29922</v>
      </c>
      <c r="E12484" s="13" t="s">
        <v>29923</v>
      </c>
      <c r="F12484" s="14" t="s">
        <v>29924</v>
      </c>
      <c r="G12484" s="14" t="s">
        <v>6772</v>
      </c>
      <c r="H12484" s="41" t="s">
        <v>6712</v>
      </c>
      <c r="I12484" s="42" t="s">
        <v>85</v>
      </c>
      <c r="J12484" s="187"/>
      <c r="K12484" s="7"/>
      <c r="L12484" s="7"/>
      <c r="M12484" s="9"/>
      <c r="N12484" s="9"/>
      <c r="O12484" s="9"/>
      <c r="P12484" s="9"/>
      <c r="Q12484" s="9"/>
      <c r="R12484" s="9"/>
    </row>
    <row r="12485" ht="15.75" customHeight="1">
      <c r="A12485" s="14" t="s">
        <v>11</v>
      </c>
      <c r="B12485" s="14" t="s">
        <v>12</v>
      </c>
      <c r="C12485" s="40" t="s">
        <v>22606</v>
      </c>
      <c r="D12485" s="14" t="s">
        <v>29925</v>
      </c>
      <c r="E12485" s="13" t="s">
        <v>29926</v>
      </c>
      <c r="F12485" s="14" t="s">
        <v>29927</v>
      </c>
      <c r="G12485" s="14" t="s">
        <v>6772</v>
      </c>
      <c r="H12485" s="41" t="s">
        <v>6712</v>
      </c>
      <c r="I12485" s="42" t="s">
        <v>85</v>
      </c>
      <c r="J12485" s="187"/>
      <c r="K12485" s="7"/>
      <c r="L12485" s="7"/>
      <c r="M12485" s="9"/>
      <c r="N12485" s="9"/>
      <c r="O12485" s="9"/>
      <c r="P12485" s="9"/>
      <c r="Q12485" s="9"/>
      <c r="R12485" s="9"/>
    </row>
    <row r="12486" ht="15.75" customHeight="1">
      <c r="A12486" s="14" t="s">
        <v>11</v>
      </c>
      <c r="B12486" s="14" t="s">
        <v>12</v>
      </c>
      <c r="C12486" s="40" t="s">
        <v>11773</v>
      </c>
      <c r="D12486" s="14" t="s">
        <v>29925</v>
      </c>
      <c r="E12486" s="13" t="s">
        <v>29926</v>
      </c>
      <c r="F12486" s="14" t="s">
        <v>29927</v>
      </c>
      <c r="G12486" s="14" t="s">
        <v>6772</v>
      </c>
      <c r="H12486" s="41" t="s">
        <v>6712</v>
      </c>
      <c r="I12486" s="42" t="s">
        <v>85</v>
      </c>
      <c r="J12486" s="187"/>
      <c r="K12486" s="7"/>
      <c r="L12486" s="7"/>
      <c r="M12486" s="9"/>
      <c r="N12486" s="9"/>
      <c r="O12486" s="9"/>
      <c r="P12486" s="9"/>
      <c r="Q12486" s="9"/>
      <c r="R12486" s="9"/>
    </row>
    <row r="12487" ht="15.75" customHeight="1">
      <c r="A12487" s="14" t="s">
        <v>11</v>
      </c>
      <c r="B12487" s="14" t="s">
        <v>12</v>
      </c>
      <c r="C12487" s="40" t="s">
        <v>24759</v>
      </c>
      <c r="D12487" s="14" t="s">
        <v>29928</v>
      </c>
      <c r="E12487" s="13" t="s">
        <v>29929</v>
      </c>
      <c r="F12487" s="14" t="s">
        <v>24759</v>
      </c>
      <c r="G12487" s="14" t="s">
        <v>6772</v>
      </c>
      <c r="H12487" s="41" t="s">
        <v>6712</v>
      </c>
      <c r="I12487" s="42" t="s">
        <v>85</v>
      </c>
      <c r="J12487" s="187"/>
      <c r="K12487" s="7"/>
      <c r="L12487" s="7"/>
      <c r="M12487" s="9"/>
      <c r="N12487" s="9"/>
      <c r="O12487" s="9"/>
      <c r="P12487" s="9"/>
      <c r="Q12487" s="9"/>
      <c r="R12487" s="9"/>
    </row>
    <row r="12488" ht="15.75" customHeight="1">
      <c r="A12488" s="14" t="s">
        <v>11</v>
      </c>
      <c r="B12488" s="14" t="s">
        <v>12</v>
      </c>
      <c r="C12488" s="40" t="s">
        <v>29930</v>
      </c>
      <c r="D12488" s="14" t="s">
        <v>29931</v>
      </c>
      <c r="E12488" s="13" t="s">
        <v>29932</v>
      </c>
      <c r="F12488" s="14" t="s">
        <v>29933</v>
      </c>
      <c r="G12488" s="14" t="s">
        <v>7038</v>
      </c>
      <c r="H12488" s="41" t="s">
        <v>6712</v>
      </c>
      <c r="I12488" s="42" t="s">
        <v>85</v>
      </c>
      <c r="J12488" s="187"/>
      <c r="K12488" s="7"/>
      <c r="L12488" s="7"/>
      <c r="M12488" s="9"/>
      <c r="N12488" s="9"/>
      <c r="O12488" s="9"/>
      <c r="P12488" s="9"/>
      <c r="Q12488" s="9"/>
      <c r="R12488" s="9"/>
    </row>
    <row r="12489" ht="15.75" customHeight="1">
      <c r="A12489" s="14" t="s">
        <v>11</v>
      </c>
      <c r="B12489" s="14" t="s">
        <v>12</v>
      </c>
      <c r="C12489" s="40" t="s">
        <v>29934</v>
      </c>
      <c r="D12489" s="14" t="s">
        <v>29935</v>
      </c>
      <c r="E12489" s="13" t="s">
        <v>29936</v>
      </c>
      <c r="F12489" s="14" t="s">
        <v>29937</v>
      </c>
      <c r="G12489" s="14" t="s">
        <v>7038</v>
      </c>
      <c r="H12489" s="41" t="s">
        <v>6712</v>
      </c>
      <c r="I12489" s="42" t="s">
        <v>85</v>
      </c>
      <c r="J12489" s="187"/>
      <c r="K12489" s="7"/>
      <c r="L12489" s="7"/>
      <c r="M12489" s="9"/>
      <c r="N12489" s="9"/>
      <c r="O12489" s="9"/>
      <c r="P12489" s="9"/>
      <c r="Q12489" s="9"/>
      <c r="R12489" s="9"/>
    </row>
    <row r="12490" ht="15.75" customHeight="1">
      <c r="A12490" s="14" t="s">
        <v>11</v>
      </c>
      <c r="B12490" s="14" t="s">
        <v>12</v>
      </c>
      <c r="C12490" s="40" t="s">
        <v>8614</v>
      </c>
      <c r="D12490" s="14" t="s">
        <v>29938</v>
      </c>
      <c r="E12490" s="13" t="s">
        <v>29939</v>
      </c>
      <c r="F12490" s="14" t="s">
        <v>8614</v>
      </c>
      <c r="G12490" s="14" t="s">
        <v>6772</v>
      </c>
      <c r="H12490" s="41" t="s">
        <v>6712</v>
      </c>
      <c r="I12490" s="42" t="s">
        <v>85</v>
      </c>
      <c r="J12490" s="187"/>
      <c r="K12490" s="7"/>
      <c r="L12490" s="7"/>
      <c r="M12490" s="9"/>
      <c r="N12490" s="9"/>
      <c r="O12490" s="9"/>
      <c r="P12490" s="9"/>
      <c r="Q12490" s="9"/>
      <c r="R12490" s="9"/>
    </row>
    <row r="12491" ht="15.75" customHeight="1">
      <c r="A12491" s="14" t="s">
        <v>11</v>
      </c>
      <c r="B12491" s="14" t="s">
        <v>12</v>
      </c>
      <c r="C12491" s="40" t="s">
        <v>29940</v>
      </c>
      <c r="D12491" s="14" t="s">
        <v>29941</v>
      </c>
      <c r="E12491" s="13" t="s">
        <v>29942</v>
      </c>
      <c r="F12491" s="14" t="s">
        <v>29943</v>
      </c>
      <c r="G12491" s="14" t="s">
        <v>7038</v>
      </c>
      <c r="H12491" s="41" t="s">
        <v>6712</v>
      </c>
      <c r="I12491" s="42" t="s">
        <v>85</v>
      </c>
      <c r="J12491" s="187"/>
      <c r="K12491" s="7"/>
      <c r="L12491" s="7"/>
      <c r="M12491" s="9"/>
      <c r="N12491" s="9"/>
      <c r="O12491" s="9"/>
      <c r="P12491" s="9"/>
      <c r="Q12491" s="9"/>
      <c r="R12491" s="9"/>
    </row>
    <row r="12492" ht="15.75" customHeight="1">
      <c r="A12492" s="14" t="s">
        <v>11</v>
      </c>
      <c r="B12492" s="14" t="s">
        <v>12</v>
      </c>
      <c r="C12492" s="40" t="s">
        <v>29944</v>
      </c>
      <c r="D12492" s="14" t="s">
        <v>29945</v>
      </c>
      <c r="E12492" s="13" t="s">
        <v>29946</v>
      </c>
      <c r="F12492" s="14" t="s">
        <v>29944</v>
      </c>
      <c r="G12492" s="14" t="s">
        <v>7038</v>
      </c>
      <c r="H12492" s="41" t="s">
        <v>6712</v>
      </c>
      <c r="I12492" s="42" t="s">
        <v>85</v>
      </c>
      <c r="J12492" s="187"/>
      <c r="K12492" s="7"/>
      <c r="L12492" s="7"/>
      <c r="M12492" s="9"/>
      <c r="N12492" s="9"/>
      <c r="O12492" s="9"/>
      <c r="P12492" s="9"/>
      <c r="Q12492" s="9"/>
      <c r="R12492" s="9"/>
    </row>
    <row r="12493" ht="15.75" customHeight="1">
      <c r="A12493" s="14" t="s">
        <v>11</v>
      </c>
      <c r="B12493" s="14" t="s">
        <v>12</v>
      </c>
      <c r="C12493" s="40" t="s">
        <v>28336</v>
      </c>
      <c r="D12493" s="14" t="s">
        <v>29947</v>
      </c>
      <c r="E12493" s="13" t="s">
        <v>29948</v>
      </c>
      <c r="F12493" s="14" t="s">
        <v>28336</v>
      </c>
      <c r="G12493" s="9"/>
      <c r="H12493" s="41" t="s">
        <v>6712</v>
      </c>
      <c r="I12493" s="42" t="s">
        <v>85</v>
      </c>
      <c r="J12493" s="187"/>
      <c r="K12493" s="7"/>
      <c r="L12493" s="7"/>
      <c r="M12493" s="9"/>
      <c r="N12493" s="9"/>
      <c r="O12493" s="9"/>
      <c r="P12493" s="9"/>
      <c r="Q12493" s="9"/>
      <c r="R12493" s="9"/>
    </row>
    <row r="12494" ht="15.75" customHeight="1">
      <c r="A12494" s="14" t="s">
        <v>11</v>
      </c>
      <c r="B12494" s="14" t="s">
        <v>12</v>
      </c>
      <c r="C12494" s="40" t="s">
        <v>7000</v>
      </c>
      <c r="D12494" s="14" t="s">
        <v>29949</v>
      </c>
      <c r="E12494" s="13" t="s">
        <v>29950</v>
      </c>
      <c r="F12494" s="14" t="s">
        <v>29951</v>
      </c>
      <c r="G12494" s="14" t="s">
        <v>6772</v>
      </c>
      <c r="H12494" s="41" t="s">
        <v>6712</v>
      </c>
      <c r="I12494" s="42" t="s">
        <v>85</v>
      </c>
      <c r="J12494" s="187"/>
      <c r="K12494" s="7"/>
      <c r="L12494" s="7"/>
      <c r="M12494" s="9"/>
      <c r="N12494" s="9"/>
      <c r="O12494" s="9"/>
      <c r="P12494" s="9"/>
      <c r="Q12494" s="9"/>
      <c r="R12494" s="9"/>
    </row>
    <row r="12495" ht="15.75" customHeight="1">
      <c r="A12495" s="14" t="s">
        <v>11</v>
      </c>
      <c r="B12495" s="14" t="s">
        <v>12</v>
      </c>
      <c r="C12495" s="40" t="s">
        <v>29952</v>
      </c>
      <c r="D12495" s="14" t="s">
        <v>29953</v>
      </c>
      <c r="E12495" s="13" t="s">
        <v>29954</v>
      </c>
      <c r="F12495" s="14" t="s">
        <v>29955</v>
      </c>
      <c r="G12495" s="14" t="s">
        <v>6772</v>
      </c>
      <c r="H12495" s="41" t="s">
        <v>6712</v>
      </c>
      <c r="I12495" s="42" t="s">
        <v>85</v>
      </c>
      <c r="J12495" s="187"/>
      <c r="K12495" s="7"/>
      <c r="L12495" s="7"/>
      <c r="M12495" s="9"/>
      <c r="N12495" s="9"/>
      <c r="O12495" s="9"/>
      <c r="P12495" s="9"/>
      <c r="Q12495" s="9"/>
      <c r="R12495" s="9"/>
    </row>
    <row r="12496" ht="15.75" customHeight="1">
      <c r="A12496" s="14" t="s">
        <v>11</v>
      </c>
      <c r="B12496" s="14" t="s">
        <v>12</v>
      </c>
      <c r="C12496" s="40" t="s">
        <v>9455</v>
      </c>
      <c r="D12496" s="14" t="s">
        <v>29956</v>
      </c>
      <c r="E12496" s="13" t="s">
        <v>29957</v>
      </c>
      <c r="F12496" s="14" t="s">
        <v>29958</v>
      </c>
      <c r="G12496" s="14" t="s">
        <v>7053</v>
      </c>
      <c r="H12496" s="41" t="s">
        <v>6712</v>
      </c>
      <c r="I12496" s="42" t="s">
        <v>85</v>
      </c>
      <c r="J12496" s="187"/>
      <c r="K12496" s="7"/>
      <c r="L12496" s="7"/>
      <c r="M12496" s="9"/>
      <c r="N12496" s="9"/>
      <c r="O12496" s="9"/>
      <c r="P12496" s="9"/>
      <c r="Q12496" s="9"/>
      <c r="R12496" s="9"/>
    </row>
    <row r="12497" ht="15.75" customHeight="1">
      <c r="A12497" s="14" t="s">
        <v>11</v>
      </c>
      <c r="B12497" s="14" t="s">
        <v>12</v>
      </c>
      <c r="C12497" s="40" t="s">
        <v>22561</v>
      </c>
      <c r="D12497" s="14" t="s">
        <v>29959</v>
      </c>
      <c r="E12497" s="13" t="s">
        <v>29960</v>
      </c>
      <c r="F12497" s="14" t="s">
        <v>22561</v>
      </c>
      <c r="G12497" s="14" t="s">
        <v>7053</v>
      </c>
      <c r="H12497" s="41" t="s">
        <v>6712</v>
      </c>
      <c r="I12497" s="42" t="s">
        <v>85</v>
      </c>
      <c r="J12497" s="187"/>
      <c r="K12497" s="7"/>
      <c r="L12497" s="7"/>
      <c r="M12497" s="9"/>
      <c r="N12497" s="9"/>
      <c r="O12497" s="9"/>
      <c r="P12497" s="9"/>
      <c r="Q12497" s="9"/>
      <c r="R12497" s="9"/>
    </row>
    <row r="12498" ht="15.75" customHeight="1">
      <c r="A12498" s="14" t="s">
        <v>11</v>
      </c>
      <c r="B12498" s="14" t="s">
        <v>12</v>
      </c>
      <c r="C12498" s="40" t="s">
        <v>29961</v>
      </c>
      <c r="D12498" s="14" t="s">
        <v>29962</v>
      </c>
      <c r="E12498" s="13" t="s">
        <v>29963</v>
      </c>
      <c r="F12498" s="14" t="s">
        <v>29964</v>
      </c>
      <c r="G12498" s="14" t="s">
        <v>7053</v>
      </c>
      <c r="H12498" s="41" t="s">
        <v>6712</v>
      </c>
      <c r="I12498" s="42" t="s">
        <v>85</v>
      </c>
      <c r="J12498" s="187"/>
      <c r="K12498" s="7"/>
      <c r="L12498" s="7"/>
      <c r="M12498" s="9"/>
      <c r="N12498" s="9"/>
      <c r="O12498" s="9"/>
      <c r="P12498" s="9"/>
      <c r="Q12498" s="9"/>
      <c r="R12498" s="9"/>
    </row>
    <row r="12499" ht="15.75" customHeight="1">
      <c r="A12499" s="14" t="s">
        <v>11</v>
      </c>
      <c r="B12499" s="14" t="s">
        <v>12</v>
      </c>
      <c r="C12499" s="40" t="s">
        <v>29961</v>
      </c>
      <c r="D12499" s="14" t="s">
        <v>29965</v>
      </c>
      <c r="E12499" s="13" t="s">
        <v>29966</v>
      </c>
      <c r="F12499" s="14" t="s">
        <v>29967</v>
      </c>
      <c r="G12499" s="14" t="s">
        <v>7053</v>
      </c>
      <c r="H12499" s="41" t="s">
        <v>6712</v>
      </c>
      <c r="I12499" s="42" t="s">
        <v>85</v>
      </c>
      <c r="J12499" s="187"/>
      <c r="K12499" s="7"/>
      <c r="L12499" s="7"/>
      <c r="M12499" s="9"/>
      <c r="N12499" s="9"/>
      <c r="O12499" s="9"/>
      <c r="P12499" s="9"/>
      <c r="Q12499" s="9"/>
      <c r="R12499" s="9"/>
    </row>
    <row r="12500" ht="15.75" customHeight="1">
      <c r="A12500" s="14" t="s">
        <v>11</v>
      </c>
      <c r="B12500" s="14" t="s">
        <v>12</v>
      </c>
      <c r="C12500" s="40" t="s">
        <v>29968</v>
      </c>
      <c r="D12500" s="14" t="s">
        <v>29969</v>
      </c>
      <c r="E12500" s="13" t="s">
        <v>29970</v>
      </c>
      <c r="F12500" s="14" t="s">
        <v>29971</v>
      </c>
      <c r="G12500" s="14" t="s">
        <v>8448</v>
      </c>
      <c r="H12500" s="41" t="s">
        <v>6712</v>
      </c>
      <c r="I12500" s="42" t="s">
        <v>85</v>
      </c>
      <c r="J12500" s="187"/>
      <c r="K12500" s="7"/>
      <c r="L12500" s="7"/>
      <c r="M12500" s="9"/>
      <c r="N12500" s="9"/>
      <c r="O12500" s="9"/>
      <c r="P12500" s="9"/>
      <c r="Q12500" s="9"/>
      <c r="R12500" s="9"/>
    </row>
    <row r="12501" ht="15.75" customHeight="1">
      <c r="A12501" s="14" t="s">
        <v>11</v>
      </c>
      <c r="B12501" s="14" t="s">
        <v>12</v>
      </c>
      <c r="C12501" s="40" t="s">
        <v>29972</v>
      </c>
      <c r="D12501" s="14" t="s">
        <v>29973</v>
      </c>
      <c r="E12501" s="13" t="s">
        <v>29974</v>
      </c>
      <c r="F12501" s="14" t="s">
        <v>29975</v>
      </c>
      <c r="G12501" s="14" t="s">
        <v>7053</v>
      </c>
      <c r="H12501" s="41" t="s">
        <v>6712</v>
      </c>
      <c r="I12501" s="42" t="s">
        <v>85</v>
      </c>
      <c r="J12501" s="187"/>
      <c r="K12501" s="7"/>
      <c r="L12501" s="7"/>
      <c r="M12501" s="9"/>
      <c r="N12501" s="9"/>
      <c r="O12501" s="9"/>
      <c r="P12501" s="9"/>
      <c r="Q12501" s="9"/>
      <c r="R12501" s="9"/>
    </row>
    <row r="12502" ht="15.75" customHeight="1">
      <c r="A12502" s="14" t="s">
        <v>11</v>
      </c>
      <c r="B12502" s="14" t="s">
        <v>12</v>
      </c>
      <c r="C12502" s="40" t="s">
        <v>29976</v>
      </c>
      <c r="D12502" s="14" t="s">
        <v>29977</v>
      </c>
      <c r="E12502" s="13" t="s">
        <v>29978</v>
      </c>
      <c r="F12502" s="13" t="s">
        <v>29976</v>
      </c>
      <c r="G12502" s="14" t="s">
        <v>7053</v>
      </c>
      <c r="H12502" s="159" t="s">
        <v>6712</v>
      </c>
      <c r="I12502" s="116" t="s">
        <v>17</v>
      </c>
      <c r="J12502" s="187"/>
      <c r="K12502" s="7"/>
      <c r="L12502" s="7"/>
      <c r="M12502" s="9"/>
      <c r="N12502" s="9"/>
      <c r="O12502" s="9"/>
      <c r="P12502" s="9"/>
      <c r="Q12502" s="9"/>
      <c r="R12502" s="9"/>
    </row>
    <row r="12503" ht="15.75" customHeight="1">
      <c r="A12503" s="14" t="s">
        <v>11</v>
      </c>
      <c r="B12503" s="14" t="s">
        <v>12</v>
      </c>
      <c r="C12503" s="40" t="s">
        <v>29979</v>
      </c>
      <c r="D12503" s="14" t="s">
        <v>29980</v>
      </c>
      <c r="E12503" s="13" t="s">
        <v>29981</v>
      </c>
      <c r="F12503" s="14" t="s">
        <v>29979</v>
      </c>
      <c r="G12503" s="14" t="s">
        <v>7053</v>
      </c>
      <c r="H12503" s="41" t="s">
        <v>6712</v>
      </c>
      <c r="I12503" s="42" t="s">
        <v>85</v>
      </c>
      <c r="J12503" s="187"/>
      <c r="K12503" s="7"/>
      <c r="L12503" s="7"/>
      <c r="M12503" s="9"/>
      <c r="N12503" s="9"/>
      <c r="O12503" s="9"/>
      <c r="P12503" s="9"/>
      <c r="Q12503" s="9"/>
      <c r="R12503" s="9"/>
    </row>
    <row r="12504" ht="15.75" customHeight="1">
      <c r="A12504" s="14" t="s">
        <v>11</v>
      </c>
      <c r="B12504" s="14" t="s">
        <v>12</v>
      </c>
      <c r="C12504" s="40" t="s">
        <v>20089</v>
      </c>
      <c r="D12504" s="14" t="s">
        <v>29982</v>
      </c>
      <c r="E12504" s="13" t="s">
        <v>29983</v>
      </c>
      <c r="F12504" s="14" t="s">
        <v>29984</v>
      </c>
      <c r="G12504" s="14" t="s">
        <v>7053</v>
      </c>
      <c r="H12504" s="41" t="s">
        <v>6712</v>
      </c>
      <c r="I12504" s="42" t="s">
        <v>85</v>
      </c>
      <c r="J12504" s="187"/>
      <c r="K12504" s="7"/>
      <c r="L12504" s="7"/>
      <c r="M12504" s="9"/>
      <c r="N12504" s="9"/>
      <c r="O12504" s="9"/>
      <c r="P12504" s="9"/>
      <c r="Q12504" s="9"/>
      <c r="R12504" s="9"/>
    </row>
    <row r="12505" ht="15.75" customHeight="1">
      <c r="A12505" s="14" t="s">
        <v>11</v>
      </c>
      <c r="B12505" s="14" t="s">
        <v>12</v>
      </c>
      <c r="C12505" s="40" t="s">
        <v>29952</v>
      </c>
      <c r="D12505" s="14" t="s">
        <v>29985</v>
      </c>
      <c r="E12505" s="13" t="s">
        <v>29986</v>
      </c>
      <c r="F12505" s="14" t="s">
        <v>29952</v>
      </c>
      <c r="G12505" s="14" t="s">
        <v>7053</v>
      </c>
      <c r="H12505" s="41" t="s">
        <v>6712</v>
      </c>
      <c r="I12505" s="42" t="s">
        <v>85</v>
      </c>
      <c r="J12505" s="187"/>
      <c r="K12505" s="7"/>
      <c r="L12505" s="7"/>
      <c r="M12505" s="9"/>
      <c r="N12505" s="9"/>
      <c r="O12505" s="9"/>
      <c r="P12505" s="9"/>
      <c r="Q12505" s="9"/>
      <c r="R12505" s="9"/>
    </row>
    <row r="12506" ht="15.75" customHeight="1">
      <c r="A12506" s="14" t="s">
        <v>11</v>
      </c>
      <c r="B12506" s="14" t="s">
        <v>12</v>
      </c>
      <c r="C12506" s="40" t="s">
        <v>29987</v>
      </c>
      <c r="D12506" s="14" t="s">
        <v>29988</v>
      </c>
      <c r="E12506" s="13" t="s">
        <v>29989</v>
      </c>
      <c r="F12506" s="14" t="s">
        <v>29987</v>
      </c>
      <c r="G12506" s="14" t="s">
        <v>7053</v>
      </c>
      <c r="H12506" s="41" t="s">
        <v>6712</v>
      </c>
      <c r="I12506" s="42" t="s">
        <v>85</v>
      </c>
      <c r="J12506" s="187"/>
      <c r="K12506" s="7"/>
      <c r="L12506" s="7"/>
      <c r="M12506" s="9"/>
      <c r="N12506" s="9"/>
      <c r="O12506" s="9"/>
      <c r="P12506" s="9"/>
      <c r="Q12506" s="9"/>
      <c r="R12506" s="9"/>
    </row>
    <row r="12507" ht="15.75" customHeight="1">
      <c r="A12507" s="14" t="s">
        <v>11</v>
      </c>
      <c r="B12507" s="14" t="s">
        <v>12</v>
      </c>
      <c r="C12507" s="40" t="s">
        <v>24925</v>
      </c>
      <c r="D12507" s="14" t="s">
        <v>29990</v>
      </c>
      <c r="E12507" s="13" t="s">
        <v>29991</v>
      </c>
      <c r="F12507" s="14" t="s">
        <v>24925</v>
      </c>
      <c r="G12507" s="14" t="s">
        <v>7053</v>
      </c>
      <c r="H12507" s="41" t="s">
        <v>6712</v>
      </c>
      <c r="I12507" s="42" t="s">
        <v>85</v>
      </c>
      <c r="J12507" s="187"/>
      <c r="K12507" s="7"/>
      <c r="L12507" s="7"/>
      <c r="M12507" s="9"/>
      <c r="N12507" s="9"/>
      <c r="O12507" s="9"/>
      <c r="P12507" s="9"/>
      <c r="Q12507" s="9"/>
      <c r="R12507" s="9"/>
    </row>
    <row r="12508" ht="15.75" customHeight="1">
      <c r="A12508" s="14" t="s">
        <v>11</v>
      </c>
      <c r="B12508" s="14" t="s">
        <v>12</v>
      </c>
      <c r="C12508" s="40" t="s">
        <v>23641</v>
      </c>
      <c r="D12508" s="14" t="s">
        <v>29992</v>
      </c>
      <c r="E12508" s="13" t="s">
        <v>29993</v>
      </c>
      <c r="F12508" s="14" t="s">
        <v>29994</v>
      </c>
      <c r="G12508" s="14" t="s">
        <v>7053</v>
      </c>
      <c r="H12508" s="41" t="s">
        <v>6712</v>
      </c>
      <c r="I12508" s="42" t="s">
        <v>85</v>
      </c>
      <c r="J12508" s="187"/>
      <c r="K12508" s="7"/>
      <c r="L12508" s="7"/>
      <c r="M12508" s="9"/>
      <c r="N12508" s="9"/>
      <c r="O12508" s="9"/>
      <c r="P12508" s="9"/>
      <c r="Q12508" s="9"/>
      <c r="R12508" s="9"/>
    </row>
    <row r="12509" ht="15.75" customHeight="1">
      <c r="A12509" s="14" t="s">
        <v>11</v>
      </c>
      <c r="B12509" s="14" t="s">
        <v>12</v>
      </c>
      <c r="C12509" s="40" t="s">
        <v>29995</v>
      </c>
      <c r="D12509" s="14" t="s">
        <v>29992</v>
      </c>
      <c r="E12509" s="13" t="s">
        <v>29993</v>
      </c>
      <c r="F12509" s="13" t="s">
        <v>29994</v>
      </c>
      <c r="G12509" s="14" t="s">
        <v>7053</v>
      </c>
      <c r="H12509" s="159" t="s">
        <v>6712</v>
      </c>
      <c r="I12509" s="116" t="s">
        <v>17</v>
      </c>
      <c r="J12509" s="187"/>
      <c r="K12509" s="7"/>
      <c r="L12509" s="7"/>
      <c r="M12509" s="9"/>
      <c r="N12509" s="9"/>
      <c r="O12509" s="9"/>
      <c r="P12509" s="9"/>
      <c r="Q12509" s="9"/>
      <c r="R12509" s="9"/>
    </row>
    <row r="12510" ht="15.75" customHeight="1">
      <c r="A12510" s="14" t="s">
        <v>11</v>
      </c>
      <c r="B12510" s="14" t="s">
        <v>12</v>
      </c>
      <c r="C12510" s="40" t="s">
        <v>29996</v>
      </c>
      <c r="D12510" s="14" t="s">
        <v>29997</v>
      </c>
      <c r="E12510" s="13" t="s">
        <v>29998</v>
      </c>
      <c r="F12510" s="13" t="s">
        <v>29999</v>
      </c>
      <c r="G12510" s="14" t="s">
        <v>7053</v>
      </c>
      <c r="H12510" s="159" t="s">
        <v>6712</v>
      </c>
      <c r="I12510" s="116" t="s">
        <v>17</v>
      </c>
      <c r="J12510" s="187"/>
      <c r="K12510" s="7"/>
      <c r="L12510" s="7"/>
      <c r="M12510" s="9"/>
      <c r="N12510" s="9"/>
      <c r="O12510" s="9"/>
      <c r="P12510" s="9"/>
      <c r="Q12510" s="9"/>
      <c r="R12510" s="9"/>
    </row>
    <row r="12511" ht="15.75" customHeight="1">
      <c r="A12511" s="14" t="s">
        <v>11</v>
      </c>
      <c r="B12511" s="14" t="s">
        <v>12</v>
      </c>
      <c r="C12511" s="40" t="s">
        <v>30000</v>
      </c>
      <c r="D12511" s="14" t="s">
        <v>30001</v>
      </c>
      <c r="E12511" s="13" t="s">
        <v>30002</v>
      </c>
      <c r="F12511" s="14" t="s">
        <v>30003</v>
      </c>
      <c r="G12511" s="14" t="s">
        <v>7053</v>
      </c>
      <c r="H12511" s="41" t="s">
        <v>6712</v>
      </c>
      <c r="I12511" s="42" t="s">
        <v>85</v>
      </c>
      <c r="J12511" s="187"/>
      <c r="K12511" s="7"/>
      <c r="L12511" s="7"/>
      <c r="M12511" s="9"/>
      <c r="N12511" s="9"/>
      <c r="O12511" s="9"/>
      <c r="P12511" s="9"/>
      <c r="Q12511" s="9"/>
      <c r="R12511" s="9"/>
    </row>
    <row r="12512" ht="15.75" customHeight="1">
      <c r="A12512" s="14" t="s">
        <v>11</v>
      </c>
      <c r="B12512" s="14" t="s">
        <v>12</v>
      </c>
      <c r="C12512" s="40" t="s">
        <v>30004</v>
      </c>
      <c r="D12512" s="14" t="s">
        <v>30005</v>
      </c>
      <c r="E12512" s="13" t="s">
        <v>30006</v>
      </c>
      <c r="F12512" s="14" t="s">
        <v>30007</v>
      </c>
      <c r="G12512" s="14" t="s">
        <v>7053</v>
      </c>
      <c r="H12512" s="41" t="s">
        <v>6712</v>
      </c>
      <c r="I12512" s="42" t="s">
        <v>85</v>
      </c>
      <c r="J12512" s="187"/>
      <c r="K12512" s="7"/>
      <c r="L12512" s="7"/>
      <c r="M12512" s="9"/>
      <c r="N12512" s="9"/>
      <c r="O12512" s="9"/>
      <c r="P12512" s="9"/>
      <c r="Q12512" s="9"/>
      <c r="R12512" s="9"/>
    </row>
    <row r="12513" ht="15.75" customHeight="1">
      <c r="A12513" s="14" t="s">
        <v>11</v>
      </c>
      <c r="B12513" s="14" t="s">
        <v>12</v>
      </c>
      <c r="C12513" s="40" t="s">
        <v>30008</v>
      </c>
      <c r="D12513" s="14" t="s">
        <v>30009</v>
      </c>
      <c r="E12513" s="13" t="s">
        <v>30010</v>
      </c>
      <c r="F12513" s="14" t="s">
        <v>30011</v>
      </c>
      <c r="G12513" s="14" t="s">
        <v>7053</v>
      </c>
      <c r="H12513" s="41" t="s">
        <v>6712</v>
      </c>
      <c r="I12513" s="42" t="s">
        <v>85</v>
      </c>
      <c r="J12513" s="187"/>
      <c r="K12513" s="7"/>
      <c r="L12513" s="7"/>
      <c r="M12513" s="9"/>
      <c r="N12513" s="9"/>
      <c r="O12513" s="9"/>
      <c r="P12513" s="9"/>
      <c r="Q12513" s="9"/>
      <c r="R12513" s="9"/>
    </row>
    <row r="12514" ht="15.75" customHeight="1">
      <c r="A12514" s="14" t="s">
        <v>11</v>
      </c>
      <c r="B12514" s="14" t="s">
        <v>12</v>
      </c>
      <c r="C12514" s="40" t="s">
        <v>30012</v>
      </c>
      <c r="D12514" s="14" t="s">
        <v>30013</v>
      </c>
      <c r="E12514" s="13" t="s">
        <v>30014</v>
      </c>
      <c r="F12514" s="14" t="s">
        <v>30015</v>
      </c>
      <c r="G12514" s="14" t="s">
        <v>7053</v>
      </c>
      <c r="H12514" s="41" t="s">
        <v>6712</v>
      </c>
      <c r="I12514" s="42" t="s">
        <v>85</v>
      </c>
      <c r="J12514" s="187"/>
      <c r="K12514" s="7"/>
      <c r="L12514" s="7"/>
      <c r="M12514" s="9"/>
      <c r="N12514" s="9"/>
      <c r="O12514" s="9"/>
      <c r="P12514" s="9"/>
      <c r="Q12514" s="9"/>
      <c r="R12514" s="9"/>
    </row>
    <row r="12515" ht="15.75" customHeight="1">
      <c r="A12515" s="14" t="s">
        <v>11</v>
      </c>
      <c r="B12515" s="14" t="s">
        <v>12</v>
      </c>
      <c r="C12515" s="40" t="s">
        <v>30016</v>
      </c>
      <c r="D12515" s="14" t="s">
        <v>30017</v>
      </c>
      <c r="E12515" s="13" t="s">
        <v>30018</v>
      </c>
      <c r="F12515" s="14" t="s">
        <v>30019</v>
      </c>
      <c r="G12515" s="14" t="s">
        <v>7053</v>
      </c>
      <c r="H12515" s="41" t="s">
        <v>6712</v>
      </c>
      <c r="I12515" s="42" t="s">
        <v>85</v>
      </c>
      <c r="J12515" s="187"/>
      <c r="K12515" s="7"/>
      <c r="L12515" s="7"/>
      <c r="M12515" s="9"/>
      <c r="N12515" s="9"/>
      <c r="O12515" s="9"/>
      <c r="P12515" s="9"/>
      <c r="Q12515" s="9"/>
      <c r="R12515" s="9"/>
    </row>
    <row r="12516" ht="15.75" customHeight="1">
      <c r="A12516" s="14" t="s">
        <v>11</v>
      </c>
      <c r="B12516" s="14" t="s">
        <v>12</v>
      </c>
      <c r="C12516" s="40" t="s">
        <v>30020</v>
      </c>
      <c r="D12516" s="14" t="s">
        <v>30021</v>
      </c>
      <c r="E12516" s="13" t="s">
        <v>30022</v>
      </c>
      <c r="F12516" s="14" t="s">
        <v>30023</v>
      </c>
      <c r="G12516" s="14" t="s">
        <v>7053</v>
      </c>
      <c r="H12516" s="41" t="s">
        <v>6712</v>
      </c>
      <c r="I12516" s="42" t="s">
        <v>85</v>
      </c>
      <c r="J12516" s="187"/>
      <c r="K12516" s="7"/>
      <c r="L12516" s="7"/>
      <c r="M12516" s="9"/>
      <c r="N12516" s="9"/>
      <c r="O12516" s="9"/>
      <c r="P12516" s="9"/>
      <c r="Q12516" s="9"/>
      <c r="R12516" s="9"/>
    </row>
    <row r="12517" ht="15.75" customHeight="1">
      <c r="A12517" s="14" t="s">
        <v>11</v>
      </c>
      <c r="B12517" s="14" t="s">
        <v>12</v>
      </c>
      <c r="C12517" s="40" t="s">
        <v>30024</v>
      </c>
      <c r="D12517" s="14" t="s">
        <v>30025</v>
      </c>
      <c r="E12517" s="13" t="s">
        <v>30026</v>
      </c>
      <c r="F12517" s="14" t="s">
        <v>30027</v>
      </c>
      <c r="G12517" s="14" t="s">
        <v>7053</v>
      </c>
      <c r="H12517" s="41" t="s">
        <v>6712</v>
      </c>
      <c r="I12517" s="42" t="s">
        <v>85</v>
      </c>
      <c r="J12517" s="187"/>
      <c r="K12517" s="7"/>
      <c r="L12517" s="7"/>
      <c r="M12517" s="9"/>
      <c r="N12517" s="9"/>
      <c r="O12517" s="9"/>
      <c r="P12517" s="9"/>
      <c r="Q12517" s="9"/>
      <c r="R12517" s="9"/>
    </row>
    <row r="12518" ht="15.75" customHeight="1">
      <c r="A12518" s="14" t="s">
        <v>11</v>
      </c>
      <c r="B12518" s="14" t="s">
        <v>12</v>
      </c>
      <c r="C12518" s="40" t="s">
        <v>30028</v>
      </c>
      <c r="D12518" s="14" t="s">
        <v>30029</v>
      </c>
      <c r="E12518" s="13" t="s">
        <v>30030</v>
      </c>
      <c r="F12518" s="14" t="s">
        <v>30031</v>
      </c>
      <c r="G12518" s="14" t="s">
        <v>7053</v>
      </c>
      <c r="H12518" s="41" t="s">
        <v>6712</v>
      </c>
      <c r="I12518" s="42" t="s">
        <v>85</v>
      </c>
      <c r="J12518" s="187"/>
      <c r="K12518" s="7"/>
      <c r="L12518" s="7"/>
      <c r="M12518" s="9"/>
      <c r="N12518" s="9"/>
      <c r="O12518" s="9"/>
      <c r="P12518" s="9"/>
      <c r="Q12518" s="9"/>
      <c r="R12518" s="9"/>
    </row>
    <row r="12519" ht="15.75" customHeight="1">
      <c r="A12519" s="14" t="s">
        <v>11</v>
      </c>
      <c r="B12519" s="14" t="s">
        <v>12</v>
      </c>
      <c r="C12519" s="40" t="s">
        <v>30032</v>
      </c>
      <c r="D12519" s="14" t="s">
        <v>30033</v>
      </c>
      <c r="E12519" s="13" t="s">
        <v>30034</v>
      </c>
      <c r="F12519" s="14" t="s">
        <v>30035</v>
      </c>
      <c r="G12519" s="14" t="s">
        <v>7053</v>
      </c>
      <c r="H12519" s="41" t="s">
        <v>6712</v>
      </c>
      <c r="I12519" s="42" t="s">
        <v>85</v>
      </c>
      <c r="J12519" s="187"/>
      <c r="K12519" s="7"/>
      <c r="L12519" s="7"/>
      <c r="M12519" s="9"/>
      <c r="N12519" s="9"/>
      <c r="O12519" s="9"/>
      <c r="P12519" s="9"/>
      <c r="Q12519" s="9"/>
      <c r="R12519" s="9"/>
    </row>
    <row r="12520" ht="15.75" customHeight="1">
      <c r="A12520" s="14" t="s">
        <v>11</v>
      </c>
      <c r="B12520" s="14" t="s">
        <v>12</v>
      </c>
      <c r="C12520" s="40" t="s">
        <v>30036</v>
      </c>
      <c r="D12520" s="14" t="s">
        <v>30037</v>
      </c>
      <c r="E12520" s="13" t="s">
        <v>30038</v>
      </c>
      <c r="F12520" s="14" t="s">
        <v>30039</v>
      </c>
      <c r="G12520" s="14" t="s">
        <v>7053</v>
      </c>
      <c r="H12520" s="41" t="s">
        <v>6712</v>
      </c>
      <c r="I12520" s="42" t="s">
        <v>85</v>
      </c>
      <c r="J12520" s="187"/>
      <c r="K12520" s="7"/>
      <c r="L12520" s="7"/>
      <c r="M12520" s="9"/>
      <c r="N12520" s="9"/>
      <c r="O12520" s="9"/>
      <c r="P12520" s="9"/>
      <c r="Q12520" s="9"/>
      <c r="R12520" s="9"/>
    </row>
    <row r="12521" ht="15.75" customHeight="1">
      <c r="A12521" s="14" t="s">
        <v>11</v>
      </c>
      <c r="B12521" s="14" t="s">
        <v>12</v>
      </c>
      <c r="C12521" s="40" t="s">
        <v>30040</v>
      </c>
      <c r="D12521" s="14" t="s">
        <v>30041</v>
      </c>
      <c r="E12521" s="13" t="s">
        <v>30042</v>
      </c>
      <c r="F12521" s="14" t="s">
        <v>30043</v>
      </c>
      <c r="G12521" s="14" t="s">
        <v>7053</v>
      </c>
      <c r="H12521" s="41" t="s">
        <v>6712</v>
      </c>
      <c r="I12521" s="42" t="s">
        <v>85</v>
      </c>
      <c r="J12521" s="187"/>
      <c r="K12521" s="7"/>
      <c r="L12521" s="7"/>
      <c r="M12521" s="9"/>
      <c r="N12521" s="9"/>
      <c r="O12521" s="9"/>
      <c r="P12521" s="9"/>
      <c r="Q12521" s="9"/>
      <c r="R12521" s="9"/>
    </row>
    <row r="12522" ht="15.75" customHeight="1">
      <c r="A12522" s="14" t="s">
        <v>11</v>
      </c>
      <c r="B12522" s="14" t="s">
        <v>12</v>
      </c>
      <c r="C12522" s="40" t="s">
        <v>30044</v>
      </c>
      <c r="D12522" s="14" t="s">
        <v>30045</v>
      </c>
      <c r="E12522" s="13" t="s">
        <v>30046</v>
      </c>
      <c r="F12522" s="14" t="s">
        <v>30047</v>
      </c>
      <c r="G12522" s="14" t="s">
        <v>7053</v>
      </c>
      <c r="H12522" s="41" t="s">
        <v>6712</v>
      </c>
      <c r="I12522" s="42" t="s">
        <v>85</v>
      </c>
      <c r="J12522" s="187"/>
      <c r="K12522" s="7"/>
      <c r="L12522" s="7"/>
      <c r="M12522" s="9"/>
      <c r="N12522" s="9"/>
      <c r="O12522" s="9"/>
      <c r="P12522" s="9"/>
      <c r="Q12522" s="9"/>
      <c r="R12522" s="9"/>
    </row>
    <row r="12523" ht="15.75" customHeight="1">
      <c r="A12523" s="14" t="s">
        <v>11</v>
      </c>
      <c r="B12523" s="14" t="s">
        <v>12</v>
      </c>
      <c r="C12523" s="40" t="s">
        <v>30048</v>
      </c>
      <c r="D12523" s="14" t="s">
        <v>30049</v>
      </c>
      <c r="E12523" s="13" t="s">
        <v>30050</v>
      </c>
      <c r="F12523" s="14" t="s">
        <v>30051</v>
      </c>
      <c r="G12523" s="14" t="s">
        <v>7053</v>
      </c>
      <c r="H12523" s="41" t="s">
        <v>6712</v>
      </c>
      <c r="I12523" s="42" t="s">
        <v>85</v>
      </c>
      <c r="J12523" s="187"/>
      <c r="K12523" s="7"/>
      <c r="L12523" s="7"/>
      <c r="M12523" s="9"/>
      <c r="N12523" s="9"/>
      <c r="O12523" s="9"/>
      <c r="P12523" s="9"/>
      <c r="Q12523" s="9"/>
      <c r="R12523" s="9"/>
    </row>
    <row r="12524" ht="15.75" customHeight="1">
      <c r="A12524" s="14" t="s">
        <v>11</v>
      </c>
      <c r="B12524" s="14" t="s">
        <v>12</v>
      </c>
      <c r="C12524" s="40" t="s">
        <v>30052</v>
      </c>
      <c r="D12524" s="14" t="s">
        <v>30053</v>
      </c>
      <c r="E12524" s="13" t="s">
        <v>30054</v>
      </c>
      <c r="F12524" s="14" t="s">
        <v>30055</v>
      </c>
      <c r="G12524" s="14" t="s">
        <v>7053</v>
      </c>
      <c r="H12524" s="41" t="s">
        <v>6712</v>
      </c>
      <c r="I12524" s="42" t="s">
        <v>85</v>
      </c>
      <c r="J12524" s="187"/>
      <c r="K12524" s="7"/>
      <c r="L12524" s="7"/>
      <c r="M12524" s="9"/>
      <c r="N12524" s="9"/>
      <c r="O12524" s="9"/>
      <c r="P12524" s="9"/>
      <c r="Q12524" s="9"/>
      <c r="R12524" s="9"/>
    </row>
    <row r="12525" ht="15.75" customHeight="1">
      <c r="A12525" s="14" t="s">
        <v>11</v>
      </c>
      <c r="B12525" s="14" t="s">
        <v>12</v>
      </c>
      <c r="C12525" s="40" t="s">
        <v>30056</v>
      </c>
      <c r="D12525" s="14" t="s">
        <v>30057</v>
      </c>
      <c r="E12525" s="13" t="s">
        <v>30058</v>
      </c>
      <c r="F12525" s="14" t="s">
        <v>30059</v>
      </c>
      <c r="G12525" s="14" t="s">
        <v>7053</v>
      </c>
      <c r="H12525" s="41" t="s">
        <v>6712</v>
      </c>
      <c r="I12525" s="42" t="s">
        <v>85</v>
      </c>
      <c r="J12525" s="187"/>
      <c r="K12525" s="7"/>
      <c r="L12525" s="7"/>
      <c r="M12525" s="9"/>
      <c r="N12525" s="9"/>
      <c r="O12525" s="9"/>
      <c r="P12525" s="9"/>
      <c r="Q12525" s="9"/>
      <c r="R12525" s="9"/>
    </row>
    <row r="12526" ht="15.75" customHeight="1">
      <c r="A12526" s="14" t="s">
        <v>11</v>
      </c>
      <c r="B12526" s="14" t="s">
        <v>12</v>
      </c>
      <c r="C12526" s="40" t="s">
        <v>30060</v>
      </c>
      <c r="D12526" s="14" t="s">
        <v>30061</v>
      </c>
      <c r="E12526" s="13" t="s">
        <v>30062</v>
      </c>
      <c r="F12526" s="14" t="s">
        <v>30060</v>
      </c>
      <c r="G12526" s="14" t="s">
        <v>10090</v>
      </c>
      <c r="H12526" s="41" t="s">
        <v>6712</v>
      </c>
      <c r="I12526" s="42" t="s">
        <v>85</v>
      </c>
      <c r="J12526" s="187"/>
      <c r="K12526" s="7"/>
      <c r="L12526" s="7"/>
      <c r="M12526" s="9"/>
      <c r="N12526" s="9"/>
      <c r="O12526" s="9"/>
      <c r="P12526" s="9"/>
      <c r="Q12526" s="9"/>
      <c r="R12526" s="9"/>
    </row>
    <row r="12527" ht="15.75" customHeight="1">
      <c r="A12527" s="14" t="s">
        <v>11</v>
      </c>
      <c r="B12527" s="14" t="s">
        <v>12</v>
      </c>
      <c r="C12527" s="40" t="s">
        <v>30063</v>
      </c>
      <c r="D12527" s="14" t="s">
        <v>30064</v>
      </c>
      <c r="E12527" s="13" t="s">
        <v>30065</v>
      </c>
      <c r="F12527" s="14" t="s">
        <v>30066</v>
      </c>
      <c r="G12527" s="14" t="s">
        <v>7053</v>
      </c>
      <c r="H12527" s="41" t="s">
        <v>6712</v>
      </c>
      <c r="I12527" s="42" t="s">
        <v>85</v>
      </c>
      <c r="J12527" s="187"/>
      <c r="K12527" s="7"/>
      <c r="L12527" s="7"/>
      <c r="M12527" s="9"/>
      <c r="N12527" s="9"/>
      <c r="O12527" s="9"/>
      <c r="P12527" s="9"/>
      <c r="Q12527" s="9"/>
      <c r="R12527" s="9"/>
    </row>
    <row r="12528" ht="15.75" customHeight="1">
      <c r="A12528" s="14" t="s">
        <v>11</v>
      </c>
      <c r="B12528" s="14" t="s">
        <v>12</v>
      </c>
      <c r="C12528" s="40" t="s">
        <v>30067</v>
      </c>
      <c r="D12528" s="14" t="s">
        <v>30068</v>
      </c>
      <c r="E12528" s="13" t="s">
        <v>30069</v>
      </c>
      <c r="F12528" s="14" t="s">
        <v>30070</v>
      </c>
      <c r="G12528" s="14" t="s">
        <v>7053</v>
      </c>
      <c r="H12528" s="41" t="s">
        <v>6712</v>
      </c>
      <c r="I12528" s="42" t="s">
        <v>85</v>
      </c>
      <c r="J12528" s="187"/>
      <c r="K12528" s="7"/>
      <c r="L12528" s="7"/>
      <c r="M12528" s="9"/>
      <c r="N12528" s="9"/>
      <c r="O12528" s="9"/>
      <c r="P12528" s="9"/>
      <c r="Q12528" s="9"/>
      <c r="R12528" s="9"/>
    </row>
    <row r="12529" ht="15.75" customHeight="1">
      <c r="A12529" s="14" t="s">
        <v>11</v>
      </c>
      <c r="B12529" s="14" t="s">
        <v>12</v>
      </c>
      <c r="C12529" s="40" t="s">
        <v>12940</v>
      </c>
      <c r="D12529" s="14" t="s">
        <v>30071</v>
      </c>
      <c r="E12529" s="13" t="s">
        <v>30072</v>
      </c>
      <c r="F12529" s="14" t="s">
        <v>12940</v>
      </c>
      <c r="G12529" s="14" t="s">
        <v>10101</v>
      </c>
      <c r="H12529" s="41" t="s">
        <v>6712</v>
      </c>
      <c r="I12529" s="42" t="s">
        <v>85</v>
      </c>
      <c r="J12529" s="187"/>
      <c r="K12529" s="7"/>
      <c r="L12529" s="7"/>
      <c r="M12529" s="9"/>
      <c r="N12529" s="9"/>
      <c r="O12529" s="9"/>
      <c r="P12529" s="9"/>
      <c r="Q12529" s="9"/>
      <c r="R12529" s="9"/>
    </row>
    <row r="12530" ht="15.75" customHeight="1">
      <c r="A12530" s="14" t="s">
        <v>11</v>
      </c>
      <c r="B12530" s="14" t="s">
        <v>12</v>
      </c>
      <c r="C12530" s="40" t="s">
        <v>30073</v>
      </c>
      <c r="D12530" s="14" t="s">
        <v>30074</v>
      </c>
      <c r="E12530" s="13" t="s">
        <v>30075</v>
      </c>
      <c r="F12530" s="14" t="s">
        <v>30073</v>
      </c>
      <c r="G12530" s="14" t="s">
        <v>10090</v>
      </c>
      <c r="H12530" s="41" t="s">
        <v>6712</v>
      </c>
      <c r="I12530" s="42" t="s">
        <v>85</v>
      </c>
      <c r="J12530" s="187"/>
      <c r="K12530" s="7"/>
      <c r="L12530" s="7"/>
      <c r="M12530" s="9"/>
      <c r="N12530" s="9"/>
      <c r="O12530" s="9"/>
      <c r="P12530" s="9"/>
      <c r="Q12530" s="9"/>
      <c r="R12530" s="9"/>
    </row>
    <row r="12531" ht="15.75" customHeight="1">
      <c r="A12531" s="14" t="s">
        <v>11</v>
      </c>
      <c r="B12531" s="14" t="s">
        <v>12</v>
      </c>
      <c r="C12531" s="40" t="s">
        <v>25863</v>
      </c>
      <c r="D12531" s="14" t="s">
        <v>30076</v>
      </c>
      <c r="E12531" s="13" t="s">
        <v>30077</v>
      </c>
      <c r="F12531" s="14" t="s">
        <v>25863</v>
      </c>
      <c r="G12531" s="14" t="s">
        <v>7053</v>
      </c>
      <c r="H12531" s="41" t="s">
        <v>6712</v>
      </c>
      <c r="I12531" s="42" t="s">
        <v>85</v>
      </c>
      <c r="J12531" s="187"/>
      <c r="K12531" s="7"/>
      <c r="L12531" s="7"/>
      <c r="M12531" s="9"/>
      <c r="N12531" s="9"/>
      <c r="O12531" s="9"/>
      <c r="P12531" s="9"/>
      <c r="Q12531" s="9"/>
      <c r="R12531" s="9"/>
    </row>
    <row r="12532" ht="15.75" customHeight="1">
      <c r="A12532" s="14" t="s">
        <v>11</v>
      </c>
      <c r="B12532" s="14" t="s">
        <v>12</v>
      </c>
      <c r="C12532" s="40" t="s">
        <v>30078</v>
      </c>
      <c r="D12532" s="14" t="s">
        <v>30079</v>
      </c>
      <c r="E12532" s="13" t="s">
        <v>30080</v>
      </c>
      <c r="F12532" s="14" t="s">
        <v>30078</v>
      </c>
      <c r="G12532" s="14" t="s">
        <v>7053</v>
      </c>
      <c r="H12532" s="41" t="s">
        <v>6712</v>
      </c>
      <c r="I12532" s="42" t="s">
        <v>85</v>
      </c>
      <c r="J12532" s="187"/>
      <c r="K12532" s="7"/>
      <c r="L12532" s="7"/>
      <c r="M12532" s="9"/>
      <c r="N12532" s="9"/>
      <c r="O12532" s="9"/>
      <c r="P12532" s="9"/>
      <c r="Q12532" s="9"/>
      <c r="R12532" s="9"/>
    </row>
    <row r="12533" ht="15.75" customHeight="1">
      <c r="A12533" s="14" t="s">
        <v>11</v>
      </c>
      <c r="B12533" s="14" t="s">
        <v>12</v>
      </c>
      <c r="C12533" s="40" t="s">
        <v>27531</v>
      </c>
      <c r="D12533" s="14" t="s">
        <v>30081</v>
      </c>
      <c r="E12533" s="13" t="s">
        <v>30082</v>
      </c>
      <c r="F12533" s="14" t="s">
        <v>27531</v>
      </c>
      <c r="G12533" s="14" t="s">
        <v>7053</v>
      </c>
      <c r="H12533" s="41" t="s">
        <v>6712</v>
      </c>
      <c r="I12533" s="42" t="s">
        <v>85</v>
      </c>
      <c r="J12533" s="187"/>
      <c r="K12533" s="7"/>
      <c r="L12533" s="7"/>
      <c r="M12533" s="9"/>
      <c r="N12533" s="9"/>
      <c r="O12533" s="9"/>
      <c r="P12533" s="9"/>
      <c r="Q12533" s="9"/>
      <c r="R12533" s="9"/>
    </row>
    <row r="12534" ht="15.75" customHeight="1">
      <c r="A12534" s="14" t="s">
        <v>11</v>
      </c>
      <c r="B12534" s="14" t="s">
        <v>12</v>
      </c>
      <c r="C12534" s="40" t="s">
        <v>30083</v>
      </c>
      <c r="D12534" s="14" t="s">
        <v>30084</v>
      </c>
      <c r="E12534" s="13" t="s">
        <v>30085</v>
      </c>
      <c r="F12534" s="14" t="s">
        <v>30083</v>
      </c>
      <c r="G12534" s="14" t="s">
        <v>7053</v>
      </c>
      <c r="H12534" s="41" t="s">
        <v>6712</v>
      </c>
      <c r="I12534" s="42" t="s">
        <v>85</v>
      </c>
      <c r="J12534" s="187"/>
      <c r="K12534" s="7"/>
      <c r="L12534" s="7"/>
      <c r="M12534" s="9"/>
      <c r="N12534" s="9"/>
      <c r="O12534" s="9"/>
      <c r="P12534" s="9"/>
      <c r="Q12534" s="9"/>
      <c r="R12534" s="9"/>
    </row>
    <row r="12535" ht="15.75" customHeight="1">
      <c r="A12535" s="14" t="s">
        <v>11</v>
      </c>
      <c r="B12535" s="14" t="s">
        <v>12</v>
      </c>
      <c r="C12535" s="40" t="s">
        <v>1876</v>
      </c>
      <c r="D12535" s="14" t="s">
        <v>30086</v>
      </c>
      <c r="E12535" s="13" t="s">
        <v>30087</v>
      </c>
      <c r="F12535" s="13" t="s">
        <v>30088</v>
      </c>
      <c r="G12535" s="14" t="s">
        <v>7053</v>
      </c>
      <c r="H12535" s="159" t="s">
        <v>6712</v>
      </c>
      <c r="I12535" s="116" t="s">
        <v>17</v>
      </c>
      <c r="J12535" s="187"/>
      <c r="K12535" s="7"/>
      <c r="L12535" s="7"/>
      <c r="M12535" s="9"/>
      <c r="N12535" s="9"/>
      <c r="O12535" s="9"/>
      <c r="P12535" s="9"/>
      <c r="Q12535" s="9"/>
      <c r="R12535" s="9"/>
    </row>
    <row r="12536" ht="15.75" customHeight="1">
      <c r="A12536" s="14" t="s">
        <v>11</v>
      </c>
      <c r="B12536" s="14" t="s">
        <v>12</v>
      </c>
      <c r="C12536" s="40" t="s">
        <v>30089</v>
      </c>
      <c r="D12536" s="14" t="s">
        <v>30090</v>
      </c>
      <c r="E12536" s="13" t="s">
        <v>30091</v>
      </c>
      <c r="F12536" s="14" t="s">
        <v>30092</v>
      </c>
      <c r="G12536" s="14" t="s">
        <v>7053</v>
      </c>
      <c r="H12536" s="41" t="s">
        <v>6712</v>
      </c>
      <c r="I12536" s="42" t="s">
        <v>85</v>
      </c>
      <c r="J12536" s="187"/>
      <c r="K12536" s="7"/>
      <c r="L12536" s="7"/>
      <c r="M12536" s="9"/>
      <c r="N12536" s="9"/>
      <c r="O12536" s="9"/>
      <c r="P12536" s="9"/>
      <c r="Q12536" s="9"/>
      <c r="R12536" s="9"/>
    </row>
    <row r="12537" ht="15.75" customHeight="1">
      <c r="A12537" s="14" t="s">
        <v>11</v>
      </c>
      <c r="B12537" s="14" t="s">
        <v>12</v>
      </c>
      <c r="C12537" s="40" t="s">
        <v>30093</v>
      </c>
      <c r="D12537" s="14" t="s">
        <v>30094</v>
      </c>
      <c r="E12537" s="13" t="s">
        <v>30095</v>
      </c>
      <c r="F12537" s="14" t="s">
        <v>30093</v>
      </c>
      <c r="G12537" s="14" t="s">
        <v>7053</v>
      </c>
      <c r="H12537" s="41" t="s">
        <v>6712</v>
      </c>
      <c r="I12537" s="42" t="s">
        <v>85</v>
      </c>
      <c r="J12537" s="187"/>
      <c r="K12537" s="7"/>
      <c r="L12537" s="7"/>
      <c r="M12537" s="9"/>
      <c r="N12537" s="9"/>
      <c r="O12537" s="9"/>
      <c r="P12537" s="9"/>
      <c r="Q12537" s="9"/>
      <c r="R12537" s="9"/>
    </row>
    <row r="12538" ht="15.75" customHeight="1">
      <c r="A12538" s="14" t="s">
        <v>11</v>
      </c>
      <c r="B12538" s="14" t="s">
        <v>12</v>
      </c>
      <c r="C12538" s="40" t="s">
        <v>30096</v>
      </c>
      <c r="D12538" s="14" t="s">
        <v>30097</v>
      </c>
      <c r="E12538" s="13" t="s">
        <v>30098</v>
      </c>
      <c r="F12538" s="14" t="s">
        <v>30096</v>
      </c>
      <c r="G12538" s="14" t="s">
        <v>7004</v>
      </c>
      <c r="H12538" s="41" t="s">
        <v>6712</v>
      </c>
      <c r="I12538" s="42" t="s">
        <v>85</v>
      </c>
      <c r="J12538" s="187"/>
      <c r="K12538" s="7"/>
      <c r="L12538" s="7"/>
      <c r="M12538" s="9"/>
      <c r="N12538" s="9"/>
      <c r="O12538" s="9"/>
      <c r="P12538" s="9"/>
      <c r="Q12538" s="9"/>
      <c r="R12538" s="9"/>
    </row>
    <row r="12539" ht="15.75" customHeight="1">
      <c r="A12539" s="14" t="s">
        <v>11</v>
      </c>
      <c r="B12539" s="14" t="s">
        <v>12</v>
      </c>
      <c r="C12539" s="40" t="s">
        <v>30099</v>
      </c>
      <c r="D12539" s="14" t="s">
        <v>30100</v>
      </c>
      <c r="E12539" s="13" t="s">
        <v>30101</v>
      </c>
      <c r="F12539" s="14" t="s">
        <v>30102</v>
      </c>
      <c r="G12539" s="14" t="s">
        <v>7954</v>
      </c>
      <c r="H12539" s="41" t="s">
        <v>6712</v>
      </c>
      <c r="I12539" s="42" t="s">
        <v>85</v>
      </c>
      <c r="J12539" s="187"/>
      <c r="K12539" s="7"/>
      <c r="L12539" s="7"/>
      <c r="M12539" s="9"/>
      <c r="N12539" s="9"/>
      <c r="O12539" s="9"/>
      <c r="P12539" s="9"/>
      <c r="Q12539" s="9"/>
      <c r="R12539" s="9"/>
    </row>
    <row r="12540" ht="15.75" customHeight="1">
      <c r="A12540" s="14" t="s">
        <v>11</v>
      </c>
      <c r="B12540" s="14" t="s">
        <v>12</v>
      </c>
      <c r="C12540" s="40" t="s">
        <v>30103</v>
      </c>
      <c r="D12540" s="14" t="s">
        <v>30104</v>
      </c>
      <c r="E12540" s="13" t="s">
        <v>30105</v>
      </c>
      <c r="F12540" s="14" t="s">
        <v>30106</v>
      </c>
      <c r="G12540" s="14" t="s">
        <v>7954</v>
      </c>
      <c r="H12540" s="41" t="s">
        <v>6712</v>
      </c>
      <c r="I12540" s="42" t="s">
        <v>85</v>
      </c>
      <c r="J12540" s="187"/>
      <c r="K12540" s="7"/>
      <c r="L12540" s="7"/>
      <c r="M12540" s="9"/>
      <c r="N12540" s="9"/>
      <c r="O12540" s="9"/>
      <c r="P12540" s="9"/>
      <c r="Q12540" s="9"/>
      <c r="R12540" s="9"/>
    </row>
    <row r="12541" ht="15.75" customHeight="1">
      <c r="A12541" s="14" t="s">
        <v>11</v>
      </c>
      <c r="B12541" s="14" t="s">
        <v>12</v>
      </c>
      <c r="C12541" s="40" t="s">
        <v>30107</v>
      </c>
      <c r="D12541" s="14" t="s">
        <v>30108</v>
      </c>
      <c r="E12541" s="13" t="s">
        <v>30109</v>
      </c>
      <c r="F12541" s="14" t="s">
        <v>30107</v>
      </c>
      <c r="G12541" s="14" t="s">
        <v>7954</v>
      </c>
      <c r="H12541" s="41" t="s">
        <v>6712</v>
      </c>
      <c r="I12541" s="42" t="s">
        <v>85</v>
      </c>
      <c r="J12541" s="187"/>
      <c r="K12541" s="7"/>
      <c r="L12541" s="7"/>
      <c r="M12541" s="9"/>
      <c r="N12541" s="9"/>
      <c r="O12541" s="9"/>
      <c r="P12541" s="9"/>
      <c r="Q12541" s="9"/>
      <c r="R12541" s="9"/>
    </row>
    <row r="12542" ht="15.75" customHeight="1">
      <c r="A12542" s="14" t="s">
        <v>11</v>
      </c>
      <c r="B12542" s="14" t="s">
        <v>12</v>
      </c>
      <c r="C12542" s="40" t="s">
        <v>30110</v>
      </c>
      <c r="D12542" s="14" t="s">
        <v>30111</v>
      </c>
      <c r="E12542" s="13" t="s">
        <v>30112</v>
      </c>
      <c r="F12542" s="14" t="s">
        <v>30110</v>
      </c>
      <c r="G12542" s="14" t="s">
        <v>7954</v>
      </c>
      <c r="H12542" s="41" t="s">
        <v>6712</v>
      </c>
      <c r="I12542" s="42" t="s">
        <v>85</v>
      </c>
      <c r="J12542" s="187"/>
      <c r="K12542" s="7"/>
      <c r="L12542" s="7"/>
      <c r="M12542" s="9"/>
      <c r="N12542" s="9"/>
      <c r="O12542" s="9"/>
      <c r="P12542" s="9"/>
      <c r="Q12542" s="9"/>
      <c r="R12542" s="9"/>
    </row>
    <row r="12543" ht="15.75" customHeight="1">
      <c r="A12543" s="14" t="s">
        <v>11</v>
      </c>
      <c r="B12543" s="14" t="s">
        <v>12</v>
      </c>
      <c r="C12543" s="40" t="s">
        <v>30113</v>
      </c>
      <c r="D12543" s="14" t="s">
        <v>30114</v>
      </c>
      <c r="E12543" s="13" t="s">
        <v>30115</v>
      </c>
      <c r="F12543" s="14" t="s">
        <v>30116</v>
      </c>
      <c r="G12543" s="14" t="s">
        <v>7954</v>
      </c>
      <c r="H12543" s="41" t="s">
        <v>6712</v>
      </c>
      <c r="I12543" s="42" t="s">
        <v>85</v>
      </c>
      <c r="J12543" s="187"/>
      <c r="K12543" s="7"/>
      <c r="L12543" s="7"/>
      <c r="M12543" s="9"/>
      <c r="N12543" s="9"/>
      <c r="O12543" s="9"/>
      <c r="P12543" s="9"/>
      <c r="Q12543" s="9"/>
      <c r="R12543" s="9"/>
    </row>
    <row r="12544" ht="15.75" customHeight="1">
      <c r="A12544" s="14" t="s">
        <v>11</v>
      </c>
      <c r="B12544" s="14" t="s">
        <v>12</v>
      </c>
      <c r="C12544" s="40" t="s">
        <v>16507</v>
      </c>
      <c r="D12544" s="14" t="s">
        <v>30117</v>
      </c>
      <c r="E12544" s="13" t="s">
        <v>30118</v>
      </c>
      <c r="F12544" s="14" t="s">
        <v>16507</v>
      </c>
      <c r="G12544" s="14" t="s">
        <v>6955</v>
      </c>
      <c r="H12544" s="41" t="s">
        <v>6712</v>
      </c>
      <c r="I12544" s="42" t="s">
        <v>85</v>
      </c>
      <c r="J12544" s="187"/>
      <c r="K12544" s="7"/>
      <c r="L12544" s="7"/>
      <c r="M12544" s="9"/>
      <c r="N12544" s="9"/>
      <c r="O12544" s="9"/>
      <c r="P12544" s="9"/>
      <c r="Q12544" s="9"/>
      <c r="R12544" s="9"/>
    </row>
    <row r="12545" ht="15.75" customHeight="1">
      <c r="A12545" s="14" t="s">
        <v>11</v>
      </c>
      <c r="B12545" s="14" t="s">
        <v>12</v>
      </c>
      <c r="C12545" s="40" t="s">
        <v>6887</v>
      </c>
      <c r="D12545" s="14" t="s">
        <v>30119</v>
      </c>
      <c r="E12545" s="13" t="s">
        <v>30120</v>
      </c>
      <c r="F12545" s="14" t="s">
        <v>30121</v>
      </c>
      <c r="G12545" s="14" t="s">
        <v>6772</v>
      </c>
      <c r="H12545" s="41" t="s">
        <v>6712</v>
      </c>
      <c r="I12545" s="42" t="s">
        <v>85</v>
      </c>
      <c r="J12545" s="187"/>
      <c r="K12545" s="7"/>
      <c r="L12545" s="7"/>
      <c r="M12545" s="9"/>
      <c r="N12545" s="9"/>
      <c r="O12545" s="9"/>
      <c r="P12545" s="9"/>
      <c r="Q12545" s="9"/>
      <c r="R12545" s="9"/>
    </row>
    <row r="12546" ht="15.75" customHeight="1">
      <c r="A12546" s="14" t="s">
        <v>11</v>
      </c>
      <c r="B12546" s="14" t="s">
        <v>12</v>
      </c>
      <c r="C12546" s="40" t="s">
        <v>8350</v>
      </c>
      <c r="D12546" s="14" t="s">
        <v>30119</v>
      </c>
      <c r="E12546" s="13" t="s">
        <v>30120</v>
      </c>
      <c r="F12546" s="14" t="s">
        <v>30121</v>
      </c>
      <c r="G12546" s="14" t="s">
        <v>6772</v>
      </c>
      <c r="H12546" s="41" t="s">
        <v>6712</v>
      </c>
      <c r="I12546" s="42" t="s">
        <v>85</v>
      </c>
      <c r="J12546" s="187"/>
      <c r="K12546" s="7"/>
      <c r="L12546" s="7"/>
      <c r="M12546" s="9"/>
      <c r="N12546" s="9"/>
      <c r="O12546" s="9"/>
      <c r="P12546" s="9"/>
      <c r="Q12546" s="9"/>
      <c r="R12546" s="9"/>
    </row>
    <row r="12547" ht="15.75" customHeight="1">
      <c r="A12547" s="14" t="s">
        <v>11</v>
      </c>
      <c r="B12547" s="14" t="s">
        <v>12</v>
      </c>
      <c r="C12547" s="40" t="s">
        <v>30122</v>
      </c>
      <c r="D12547" s="14" t="s">
        <v>30123</v>
      </c>
      <c r="E12547" s="13" t="s">
        <v>30124</v>
      </c>
      <c r="F12547" s="14" t="s">
        <v>30125</v>
      </c>
      <c r="G12547" s="14" t="s">
        <v>7053</v>
      </c>
      <c r="H12547" s="41" t="s">
        <v>6712</v>
      </c>
      <c r="I12547" s="42" t="s">
        <v>85</v>
      </c>
      <c r="J12547" s="187"/>
      <c r="K12547" s="7"/>
      <c r="L12547" s="7"/>
      <c r="M12547" s="9"/>
      <c r="N12547" s="9"/>
      <c r="O12547" s="9"/>
      <c r="P12547" s="9"/>
      <c r="Q12547" s="9"/>
      <c r="R12547" s="9"/>
    </row>
    <row r="12548" ht="15.75" customHeight="1">
      <c r="A12548" s="14" t="s">
        <v>11</v>
      </c>
      <c r="B12548" s="14" t="s">
        <v>12</v>
      </c>
      <c r="C12548" s="40" t="s">
        <v>30126</v>
      </c>
      <c r="D12548" s="14" t="s">
        <v>30127</v>
      </c>
      <c r="E12548" s="13" t="s">
        <v>30128</v>
      </c>
      <c r="F12548" s="14" t="s">
        <v>30129</v>
      </c>
      <c r="G12548" s="14" t="s">
        <v>7053</v>
      </c>
      <c r="H12548" s="41" t="s">
        <v>6712</v>
      </c>
      <c r="I12548" s="42" t="s">
        <v>85</v>
      </c>
      <c r="J12548" s="187"/>
      <c r="K12548" s="7"/>
      <c r="L12548" s="7"/>
      <c r="M12548" s="9"/>
      <c r="N12548" s="9"/>
      <c r="O12548" s="9"/>
      <c r="P12548" s="9"/>
      <c r="Q12548" s="9"/>
      <c r="R12548" s="9"/>
    </row>
    <row r="12549" ht="15.75" customHeight="1">
      <c r="A12549" s="14" t="s">
        <v>11</v>
      </c>
      <c r="B12549" s="14" t="s">
        <v>12</v>
      </c>
      <c r="C12549" s="40" t="s">
        <v>30130</v>
      </c>
      <c r="D12549" s="14" t="s">
        <v>30131</v>
      </c>
      <c r="E12549" s="13" t="s">
        <v>30132</v>
      </c>
      <c r="F12549" s="13" t="s">
        <v>30133</v>
      </c>
      <c r="G12549" s="14" t="s">
        <v>7053</v>
      </c>
      <c r="H12549" s="159" t="s">
        <v>6712</v>
      </c>
      <c r="I12549" s="116" t="s">
        <v>17</v>
      </c>
      <c r="J12549" s="187"/>
      <c r="K12549" s="7"/>
      <c r="L12549" s="7"/>
      <c r="M12549" s="9"/>
      <c r="N12549" s="9"/>
      <c r="O12549" s="9"/>
      <c r="P12549" s="9"/>
      <c r="Q12549" s="9"/>
      <c r="R12549" s="9"/>
    </row>
    <row r="12550" ht="15.75" customHeight="1">
      <c r="A12550" s="14" t="s">
        <v>11</v>
      </c>
      <c r="B12550" s="14" t="s">
        <v>12</v>
      </c>
      <c r="C12550" s="40" t="s">
        <v>20584</v>
      </c>
      <c r="D12550" s="14" t="s">
        <v>30134</v>
      </c>
      <c r="E12550" s="13" t="s">
        <v>30135</v>
      </c>
      <c r="F12550" s="14" t="s">
        <v>21636</v>
      </c>
      <c r="G12550" s="14" t="s">
        <v>6772</v>
      </c>
      <c r="H12550" s="41" t="s">
        <v>6712</v>
      </c>
      <c r="I12550" s="42" t="s">
        <v>85</v>
      </c>
      <c r="J12550" s="187"/>
      <c r="K12550" s="7"/>
      <c r="L12550" s="7"/>
      <c r="M12550" s="9"/>
      <c r="N12550" s="9"/>
      <c r="O12550" s="9"/>
      <c r="P12550" s="9"/>
      <c r="Q12550" s="9"/>
      <c r="R12550" s="9"/>
    </row>
    <row r="12551" ht="15.75" customHeight="1">
      <c r="A12551" s="14" t="s">
        <v>11</v>
      </c>
      <c r="B12551" s="14" t="s">
        <v>12</v>
      </c>
      <c r="C12551" s="40" t="s">
        <v>30136</v>
      </c>
      <c r="D12551" s="14" t="s">
        <v>30137</v>
      </c>
      <c r="E12551" s="13" t="s">
        <v>30138</v>
      </c>
      <c r="F12551" s="14" t="s">
        <v>30136</v>
      </c>
      <c r="G12551" s="14" t="s">
        <v>7053</v>
      </c>
      <c r="H12551" s="41" t="s">
        <v>6712</v>
      </c>
      <c r="I12551" s="42" t="s">
        <v>85</v>
      </c>
      <c r="J12551" s="187"/>
      <c r="K12551" s="7"/>
      <c r="L12551" s="7"/>
      <c r="M12551" s="9"/>
      <c r="N12551" s="9"/>
      <c r="O12551" s="9"/>
      <c r="P12551" s="9"/>
      <c r="Q12551" s="9"/>
      <c r="R12551" s="9"/>
    </row>
    <row r="12552" ht="15.75" customHeight="1">
      <c r="A12552" s="14" t="s">
        <v>11</v>
      </c>
      <c r="B12552" s="14" t="s">
        <v>12</v>
      </c>
      <c r="C12552" s="40" t="s">
        <v>30139</v>
      </c>
      <c r="D12552" s="14" t="s">
        <v>30140</v>
      </c>
      <c r="E12552" s="13" t="s">
        <v>30141</v>
      </c>
      <c r="F12552" s="14" t="s">
        <v>30142</v>
      </c>
      <c r="G12552" s="14" t="s">
        <v>7053</v>
      </c>
      <c r="H12552" s="41" t="s">
        <v>6712</v>
      </c>
      <c r="I12552" s="42" t="s">
        <v>85</v>
      </c>
      <c r="J12552" s="187"/>
      <c r="K12552" s="7"/>
      <c r="L12552" s="7"/>
      <c r="M12552" s="9"/>
      <c r="N12552" s="9"/>
      <c r="O12552" s="9"/>
      <c r="P12552" s="9"/>
      <c r="Q12552" s="9"/>
      <c r="R12552" s="9"/>
    </row>
    <row r="12553" ht="15.75" customHeight="1">
      <c r="A12553" s="14" t="s">
        <v>11</v>
      </c>
      <c r="B12553" s="14" t="s">
        <v>12</v>
      </c>
      <c r="C12553" s="40" t="s">
        <v>30143</v>
      </c>
      <c r="D12553" s="14" t="s">
        <v>30144</v>
      </c>
      <c r="E12553" s="13" t="s">
        <v>30145</v>
      </c>
      <c r="F12553" s="14" t="s">
        <v>30143</v>
      </c>
      <c r="G12553" s="14" t="s">
        <v>7053</v>
      </c>
      <c r="H12553" s="41" t="s">
        <v>6712</v>
      </c>
      <c r="I12553" s="42" t="s">
        <v>85</v>
      </c>
      <c r="J12553" s="187"/>
      <c r="K12553" s="7"/>
      <c r="L12553" s="7"/>
      <c r="M12553" s="9"/>
      <c r="N12553" s="9"/>
      <c r="O12553" s="9"/>
      <c r="P12553" s="9"/>
      <c r="Q12553" s="9"/>
      <c r="R12553" s="9"/>
    </row>
    <row r="12554" ht="15.75" customHeight="1">
      <c r="A12554" s="14" t="s">
        <v>11</v>
      </c>
      <c r="B12554" s="14" t="s">
        <v>12</v>
      </c>
      <c r="C12554" s="40" t="s">
        <v>30146</v>
      </c>
      <c r="D12554" s="14" t="s">
        <v>30147</v>
      </c>
      <c r="E12554" s="13" t="s">
        <v>30148</v>
      </c>
      <c r="F12554" s="14" t="s">
        <v>30146</v>
      </c>
      <c r="G12554" s="14" t="s">
        <v>7053</v>
      </c>
      <c r="H12554" s="41" t="s">
        <v>6712</v>
      </c>
      <c r="I12554" s="42" t="s">
        <v>85</v>
      </c>
      <c r="J12554" s="187"/>
      <c r="K12554" s="7"/>
      <c r="L12554" s="7"/>
      <c r="M12554" s="9"/>
      <c r="N12554" s="9"/>
      <c r="O12554" s="9"/>
      <c r="P12554" s="9"/>
      <c r="Q12554" s="9"/>
      <c r="R12554" s="9"/>
    </row>
    <row r="12555" ht="15.75" customHeight="1">
      <c r="A12555" s="14" t="s">
        <v>11</v>
      </c>
      <c r="B12555" s="14" t="s">
        <v>12</v>
      </c>
      <c r="C12555" s="40" t="s">
        <v>23641</v>
      </c>
      <c r="D12555" s="14" t="s">
        <v>30149</v>
      </c>
      <c r="E12555" s="13" t="s">
        <v>30150</v>
      </c>
      <c r="F12555" s="14" t="s">
        <v>23641</v>
      </c>
      <c r="G12555" s="14" t="s">
        <v>10101</v>
      </c>
      <c r="H12555" s="41" t="s">
        <v>6712</v>
      </c>
      <c r="I12555" s="42" t="s">
        <v>85</v>
      </c>
      <c r="J12555" s="187"/>
      <c r="K12555" s="7"/>
      <c r="L12555" s="7"/>
      <c r="M12555" s="9"/>
      <c r="N12555" s="9"/>
      <c r="O12555" s="9"/>
      <c r="P12555" s="9"/>
      <c r="Q12555" s="9"/>
      <c r="R12555" s="9"/>
    </row>
    <row r="12556" ht="15.75" customHeight="1">
      <c r="A12556" s="14" t="s">
        <v>11</v>
      </c>
      <c r="B12556" s="14" t="s">
        <v>12</v>
      </c>
      <c r="C12556" s="40" t="s">
        <v>26683</v>
      </c>
      <c r="D12556" s="14" t="s">
        <v>30151</v>
      </c>
      <c r="E12556" s="13" t="s">
        <v>30152</v>
      </c>
      <c r="F12556" s="14" t="s">
        <v>26683</v>
      </c>
      <c r="G12556" s="14" t="s">
        <v>6772</v>
      </c>
      <c r="H12556" s="41" t="s">
        <v>6712</v>
      </c>
      <c r="I12556" s="42" t="s">
        <v>85</v>
      </c>
      <c r="J12556" s="187"/>
      <c r="K12556" s="7"/>
      <c r="L12556" s="7"/>
      <c r="M12556" s="9"/>
      <c r="N12556" s="9"/>
      <c r="O12556" s="9"/>
      <c r="P12556" s="9"/>
      <c r="Q12556" s="9"/>
      <c r="R12556" s="9"/>
    </row>
    <row r="12557" ht="15.75" customHeight="1">
      <c r="A12557" s="14" t="s">
        <v>11</v>
      </c>
      <c r="B12557" s="14" t="s">
        <v>12</v>
      </c>
      <c r="C12557" s="40" t="s">
        <v>26683</v>
      </c>
      <c r="D12557" s="14" t="s">
        <v>30153</v>
      </c>
      <c r="E12557" s="13" t="s">
        <v>30072</v>
      </c>
      <c r="F12557" s="14" t="s">
        <v>26683</v>
      </c>
      <c r="G12557" s="14" t="s">
        <v>6772</v>
      </c>
      <c r="H12557" s="41" t="s">
        <v>6712</v>
      </c>
      <c r="I12557" s="42" t="s">
        <v>85</v>
      </c>
      <c r="J12557" s="187"/>
      <c r="K12557" s="7"/>
      <c r="L12557" s="7"/>
      <c r="M12557" s="9"/>
      <c r="N12557" s="9"/>
      <c r="O12557" s="9"/>
      <c r="P12557" s="9"/>
      <c r="Q12557" s="9"/>
      <c r="R12557" s="9"/>
    </row>
    <row r="12558" ht="15.75" customHeight="1">
      <c r="A12558" s="14" t="s">
        <v>11</v>
      </c>
      <c r="B12558" s="14" t="s">
        <v>12</v>
      </c>
      <c r="C12558" s="40" t="s">
        <v>26670</v>
      </c>
      <c r="D12558" s="14" t="s">
        <v>30154</v>
      </c>
      <c r="E12558" s="13" t="s">
        <v>30155</v>
      </c>
      <c r="F12558" s="14" t="s">
        <v>30156</v>
      </c>
      <c r="G12558" s="14" t="s">
        <v>10090</v>
      </c>
      <c r="H12558" s="41" t="s">
        <v>6712</v>
      </c>
      <c r="I12558" s="42" t="s">
        <v>85</v>
      </c>
      <c r="J12558" s="187"/>
      <c r="K12558" s="7"/>
      <c r="L12558" s="7"/>
      <c r="M12558" s="9"/>
      <c r="N12558" s="9"/>
      <c r="O12558" s="9"/>
      <c r="P12558" s="9"/>
      <c r="Q12558" s="9"/>
      <c r="R12558" s="9"/>
    </row>
    <row r="12559" ht="15.75" customHeight="1">
      <c r="A12559" s="14" t="s">
        <v>11</v>
      </c>
      <c r="B12559" s="14" t="s">
        <v>12</v>
      </c>
      <c r="C12559" s="40" t="s">
        <v>26671</v>
      </c>
      <c r="D12559" s="14" t="s">
        <v>30154</v>
      </c>
      <c r="E12559" s="13" t="s">
        <v>30155</v>
      </c>
      <c r="F12559" s="14" t="s">
        <v>30156</v>
      </c>
      <c r="G12559" s="14" t="s">
        <v>10090</v>
      </c>
      <c r="H12559" s="41" t="s">
        <v>6712</v>
      </c>
      <c r="I12559" s="42" t="s">
        <v>85</v>
      </c>
      <c r="J12559" s="187"/>
      <c r="K12559" s="7"/>
      <c r="L12559" s="7"/>
      <c r="M12559" s="9"/>
      <c r="N12559" s="9"/>
      <c r="O12559" s="9"/>
      <c r="P12559" s="9"/>
      <c r="Q12559" s="9"/>
      <c r="R12559" s="9"/>
    </row>
    <row r="12560" ht="15.75" customHeight="1">
      <c r="A12560" s="14" t="s">
        <v>11</v>
      </c>
      <c r="B12560" s="14" t="s">
        <v>12</v>
      </c>
      <c r="C12560" s="40" t="s">
        <v>26671</v>
      </c>
      <c r="D12560" s="14" t="s">
        <v>30157</v>
      </c>
      <c r="E12560" s="13" t="s">
        <v>30072</v>
      </c>
      <c r="F12560" s="14" t="s">
        <v>26671</v>
      </c>
      <c r="G12560" s="14" t="s">
        <v>10101</v>
      </c>
      <c r="H12560" s="41" t="s">
        <v>6712</v>
      </c>
      <c r="I12560" s="42" t="s">
        <v>85</v>
      </c>
      <c r="J12560" s="187"/>
      <c r="K12560" s="7"/>
      <c r="L12560" s="7"/>
      <c r="M12560" s="9"/>
      <c r="N12560" s="9"/>
      <c r="O12560" s="9"/>
      <c r="P12560" s="9"/>
      <c r="Q12560" s="9"/>
      <c r="R12560" s="9"/>
    </row>
    <row r="12561" ht="15.75" customHeight="1">
      <c r="A12561" s="14" t="s">
        <v>11</v>
      </c>
      <c r="B12561" s="14" t="s">
        <v>12</v>
      </c>
      <c r="C12561" s="40" t="s">
        <v>26671</v>
      </c>
      <c r="D12561" s="14" t="s">
        <v>30158</v>
      </c>
      <c r="E12561" s="13" t="s">
        <v>30159</v>
      </c>
      <c r="F12561" s="14" t="s">
        <v>26671</v>
      </c>
      <c r="G12561" s="14" t="s">
        <v>10090</v>
      </c>
      <c r="H12561" s="41" t="s">
        <v>6712</v>
      </c>
      <c r="I12561" s="42" t="s">
        <v>85</v>
      </c>
      <c r="J12561" s="187"/>
      <c r="K12561" s="7"/>
      <c r="L12561" s="7"/>
      <c r="M12561" s="9"/>
      <c r="N12561" s="9"/>
      <c r="O12561" s="9"/>
      <c r="P12561" s="9"/>
      <c r="Q12561" s="9"/>
      <c r="R12561" s="9"/>
    </row>
    <row r="12562" ht="15.75" customHeight="1">
      <c r="A12562" s="14" t="s">
        <v>11</v>
      </c>
      <c r="B12562" s="14" t="s">
        <v>12</v>
      </c>
      <c r="C12562" s="40" t="s">
        <v>22064</v>
      </c>
      <c r="D12562" s="14" t="s">
        <v>30160</v>
      </c>
      <c r="E12562" s="13" t="s">
        <v>30161</v>
      </c>
      <c r="F12562" s="14" t="s">
        <v>30162</v>
      </c>
      <c r="G12562" s="14" t="s">
        <v>7053</v>
      </c>
      <c r="H12562" s="41" t="s">
        <v>6712</v>
      </c>
      <c r="I12562" s="42" t="s">
        <v>85</v>
      </c>
      <c r="J12562" s="187"/>
      <c r="K12562" s="7"/>
      <c r="L12562" s="7"/>
      <c r="M12562" s="9"/>
      <c r="N12562" s="9"/>
      <c r="O12562" s="9"/>
      <c r="P12562" s="9"/>
      <c r="Q12562" s="9"/>
      <c r="R12562" s="9"/>
    </row>
    <row r="12563" ht="15.75" customHeight="1">
      <c r="A12563" s="14" t="s">
        <v>11</v>
      </c>
      <c r="B12563" s="14" t="s">
        <v>12</v>
      </c>
      <c r="C12563" s="40" t="s">
        <v>22064</v>
      </c>
      <c r="D12563" s="14" t="s">
        <v>30163</v>
      </c>
      <c r="E12563" s="13" t="s">
        <v>30164</v>
      </c>
      <c r="F12563" s="14" t="s">
        <v>22064</v>
      </c>
      <c r="G12563" s="14" t="s">
        <v>10101</v>
      </c>
      <c r="H12563" s="41" t="s">
        <v>6712</v>
      </c>
      <c r="I12563" s="42" t="s">
        <v>85</v>
      </c>
      <c r="J12563" s="187"/>
      <c r="K12563" s="7"/>
      <c r="L12563" s="7"/>
      <c r="M12563" s="9"/>
      <c r="N12563" s="9"/>
      <c r="O12563" s="9"/>
      <c r="P12563" s="9"/>
      <c r="Q12563" s="9"/>
      <c r="R12563" s="9"/>
    </row>
    <row r="12564" ht="15.75" customHeight="1">
      <c r="A12564" s="14" t="s">
        <v>11</v>
      </c>
      <c r="B12564" s="14" t="s">
        <v>12</v>
      </c>
      <c r="C12564" s="40" t="s">
        <v>30165</v>
      </c>
      <c r="D12564" s="14" t="s">
        <v>30166</v>
      </c>
      <c r="E12564" s="13" t="s">
        <v>30167</v>
      </c>
      <c r="F12564" s="14" t="s">
        <v>30165</v>
      </c>
      <c r="G12564" s="14" t="s">
        <v>7053</v>
      </c>
      <c r="H12564" s="41" t="s">
        <v>6712</v>
      </c>
      <c r="I12564" s="42" t="s">
        <v>85</v>
      </c>
      <c r="J12564" s="187"/>
      <c r="K12564" s="7"/>
      <c r="L12564" s="7"/>
      <c r="M12564" s="9"/>
      <c r="N12564" s="9"/>
      <c r="O12564" s="9"/>
      <c r="P12564" s="9"/>
      <c r="Q12564" s="9"/>
      <c r="R12564" s="9"/>
    </row>
    <row r="12565" ht="15.75" customHeight="1">
      <c r="A12565" s="14" t="s">
        <v>11</v>
      </c>
      <c r="B12565" s="14" t="s">
        <v>12</v>
      </c>
      <c r="C12565" s="40" t="s">
        <v>24014</v>
      </c>
      <c r="D12565" s="14" t="s">
        <v>30168</v>
      </c>
      <c r="E12565" s="13" t="s">
        <v>30169</v>
      </c>
      <c r="F12565" s="14" t="s">
        <v>24014</v>
      </c>
      <c r="G12565" s="14" t="s">
        <v>7004</v>
      </c>
      <c r="H12565" s="41" t="s">
        <v>6712</v>
      </c>
      <c r="I12565" s="42" t="s">
        <v>85</v>
      </c>
      <c r="J12565" s="187"/>
      <c r="K12565" s="7"/>
      <c r="L12565" s="7"/>
      <c r="M12565" s="9"/>
      <c r="N12565" s="9"/>
      <c r="O12565" s="9"/>
      <c r="P12565" s="9"/>
      <c r="Q12565" s="9"/>
      <c r="R12565" s="9"/>
    </row>
    <row r="12566" ht="15.75" customHeight="1">
      <c r="A12566" s="14" t="s">
        <v>11</v>
      </c>
      <c r="B12566" s="14" t="s">
        <v>12</v>
      </c>
      <c r="C12566" s="40" t="s">
        <v>30170</v>
      </c>
      <c r="D12566" s="14" t="s">
        <v>30171</v>
      </c>
      <c r="E12566" s="13" t="s">
        <v>30172</v>
      </c>
      <c r="F12566" s="14" t="s">
        <v>30173</v>
      </c>
      <c r="G12566" s="14" t="s">
        <v>7954</v>
      </c>
      <c r="H12566" s="41" t="s">
        <v>6712</v>
      </c>
      <c r="I12566" s="42" t="s">
        <v>85</v>
      </c>
      <c r="J12566" s="187"/>
      <c r="K12566" s="7"/>
      <c r="L12566" s="7"/>
      <c r="M12566" s="9"/>
      <c r="N12566" s="9"/>
      <c r="O12566" s="9"/>
      <c r="P12566" s="9"/>
      <c r="Q12566" s="9"/>
      <c r="R12566" s="9"/>
    </row>
    <row r="12567" ht="15.75" customHeight="1">
      <c r="A12567" s="14" t="s">
        <v>11</v>
      </c>
      <c r="B12567" s="14" t="s">
        <v>12</v>
      </c>
      <c r="C12567" s="40" t="s">
        <v>30174</v>
      </c>
      <c r="D12567" s="14" t="s">
        <v>30171</v>
      </c>
      <c r="E12567" s="13" t="s">
        <v>30172</v>
      </c>
      <c r="F12567" s="14" t="s">
        <v>30173</v>
      </c>
      <c r="G12567" s="14" t="s">
        <v>7954</v>
      </c>
      <c r="H12567" s="41" t="s">
        <v>6712</v>
      </c>
      <c r="I12567" s="42" t="s">
        <v>85</v>
      </c>
      <c r="J12567" s="187"/>
      <c r="K12567" s="7"/>
      <c r="L12567" s="7"/>
      <c r="M12567" s="9"/>
      <c r="N12567" s="9"/>
      <c r="O12567" s="9"/>
      <c r="P12567" s="9"/>
      <c r="Q12567" s="9"/>
      <c r="R12567" s="9"/>
    </row>
    <row r="12568" ht="15.75" customHeight="1">
      <c r="A12568" s="14" t="s">
        <v>11</v>
      </c>
      <c r="B12568" s="14" t="s">
        <v>12</v>
      </c>
      <c r="C12568" s="40" t="s">
        <v>30175</v>
      </c>
      <c r="D12568" s="14" t="s">
        <v>30176</v>
      </c>
      <c r="E12568" s="13" t="s">
        <v>30177</v>
      </c>
      <c r="F12568" s="14" t="s">
        <v>30178</v>
      </c>
      <c r="G12568" s="14" t="s">
        <v>6772</v>
      </c>
      <c r="H12568" s="41" t="s">
        <v>6712</v>
      </c>
      <c r="I12568" s="42" t="s">
        <v>85</v>
      </c>
      <c r="J12568" s="187"/>
      <c r="K12568" s="7"/>
      <c r="L12568" s="7"/>
      <c r="M12568" s="9"/>
      <c r="N12568" s="9"/>
      <c r="O12568" s="9"/>
      <c r="P12568" s="9"/>
      <c r="Q12568" s="9"/>
      <c r="R12568" s="9"/>
    </row>
    <row r="12569" ht="15.75" customHeight="1">
      <c r="A12569" s="14" t="s">
        <v>11</v>
      </c>
      <c r="B12569" s="14" t="s">
        <v>12</v>
      </c>
      <c r="C12569" s="40" t="s">
        <v>30175</v>
      </c>
      <c r="D12569" s="14" t="s">
        <v>30179</v>
      </c>
      <c r="E12569" s="13" t="s">
        <v>30180</v>
      </c>
      <c r="F12569" s="14" t="s">
        <v>30181</v>
      </c>
      <c r="G12569" s="14" t="s">
        <v>6772</v>
      </c>
      <c r="H12569" s="41" t="s">
        <v>6712</v>
      </c>
      <c r="I12569" s="42" t="s">
        <v>85</v>
      </c>
      <c r="J12569" s="187"/>
      <c r="K12569" s="7"/>
      <c r="L12569" s="7"/>
      <c r="M12569" s="9"/>
      <c r="N12569" s="9"/>
      <c r="O12569" s="9"/>
      <c r="P12569" s="9"/>
      <c r="Q12569" s="9"/>
      <c r="R12569" s="9"/>
    </row>
    <row r="12570" ht="15.75" customHeight="1">
      <c r="A12570" s="14" t="s">
        <v>11</v>
      </c>
      <c r="B12570" s="14" t="s">
        <v>12</v>
      </c>
      <c r="C12570" s="40" t="s">
        <v>21203</v>
      </c>
      <c r="D12570" s="14" t="s">
        <v>30179</v>
      </c>
      <c r="E12570" s="13" t="s">
        <v>30180</v>
      </c>
      <c r="F12570" s="14" t="s">
        <v>30181</v>
      </c>
      <c r="G12570" s="14" t="s">
        <v>6772</v>
      </c>
      <c r="H12570" s="41" t="s">
        <v>6712</v>
      </c>
      <c r="I12570" s="42" t="s">
        <v>85</v>
      </c>
      <c r="J12570" s="187"/>
      <c r="K12570" s="7"/>
      <c r="L12570" s="7"/>
      <c r="M12570" s="9"/>
      <c r="N12570" s="9"/>
      <c r="O12570" s="9"/>
      <c r="P12570" s="9"/>
      <c r="Q12570" s="9"/>
      <c r="R12570" s="9"/>
    </row>
    <row r="12571" ht="15.75" customHeight="1">
      <c r="A12571" s="14" t="s">
        <v>11</v>
      </c>
      <c r="B12571" s="14" t="s">
        <v>12</v>
      </c>
      <c r="C12571" s="40" t="s">
        <v>20983</v>
      </c>
      <c r="D12571" s="14" t="s">
        <v>30182</v>
      </c>
      <c r="E12571" s="13" t="s">
        <v>30183</v>
      </c>
      <c r="F12571" s="14" t="s">
        <v>20983</v>
      </c>
      <c r="G12571" s="14" t="s">
        <v>7053</v>
      </c>
      <c r="H12571" s="41" t="s">
        <v>6712</v>
      </c>
      <c r="I12571" s="42" t="s">
        <v>85</v>
      </c>
      <c r="J12571" s="187"/>
      <c r="K12571" s="7"/>
      <c r="L12571" s="7"/>
      <c r="M12571" s="9"/>
      <c r="N12571" s="9"/>
      <c r="O12571" s="9"/>
      <c r="P12571" s="9"/>
      <c r="Q12571" s="9"/>
      <c r="R12571" s="9"/>
    </row>
    <row r="12572" ht="15.75" customHeight="1">
      <c r="A12572" s="14" t="s">
        <v>11</v>
      </c>
      <c r="B12572" s="14" t="s">
        <v>12</v>
      </c>
      <c r="C12572" s="40" t="s">
        <v>21972</v>
      </c>
      <c r="D12572" s="14" t="s">
        <v>30184</v>
      </c>
      <c r="E12572" s="13" t="s">
        <v>30185</v>
      </c>
      <c r="F12572" s="14" t="s">
        <v>21972</v>
      </c>
      <c r="G12572" s="14" t="s">
        <v>6815</v>
      </c>
      <c r="H12572" s="41" t="s">
        <v>6712</v>
      </c>
      <c r="I12572" s="42" t="s">
        <v>85</v>
      </c>
      <c r="J12572" s="187"/>
      <c r="K12572" s="7"/>
      <c r="L12572" s="7"/>
      <c r="M12572" s="9"/>
      <c r="N12572" s="9"/>
      <c r="O12572" s="9"/>
      <c r="P12572" s="9"/>
      <c r="Q12572" s="9"/>
      <c r="R12572" s="9"/>
    </row>
    <row r="12573" ht="15.75" customHeight="1">
      <c r="A12573" s="14" t="s">
        <v>11</v>
      </c>
      <c r="B12573" s="14" t="s">
        <v>12</v>
      </c>
      <c r="C12573" s="40" t="s">
        <v>30186</v>
      </c>
      <c r="D12573" s="14" t="s">
        <v>30187</v>
      </c>
      <c r="E12573" s="13" t="s">
        <v>30188</v>
      </c>
      <c r="F12573" s="14" t="s">
        <v>30186</v>
      </c>
      <c r="G12573" s="14" t="s">
        <v>7053</v>
      </c>
      <c r="H12573" s="41" t="s">
        <v>6712</v>
      </c>
      <c r="I12573" s="42" t="s">
        <v>85</v>
      </c>
      <c r="J12573" s="187"/>
      <c r="K12573" s="7"/>
      <c r="L12573" s="7"/>
      <c r="M12573" s="9"/>
      <c r="N12573" s="9"/>
      <c r="O12573" s="9"/>
      <c r="P12573" s="9"/>
      <c r="Q12573" s="9"/>
      <c r="R12573" s="9"/>
    </row>
    <row r="12574" ht="15.75" customHeight="1">
      <c r="A12574" s="14" t="s">
        <v>11</v>
      </c>
      <c r="B12574" s="14" t="s">
        <v>12</v>
      </c>
      <c r="C12574" s="40" t="s">
        <v>19548</v>
      </c>
      <c r="D12574" s="14" t="s">
        <v>30189</v>
      </c>
      <c r="E12574" s="13" t="s">
        <v>30190</v>
      </c>
      <c r="F12574" s="14" t="s">
        <v>19548</v>
      </c>
      <c r="G12574" s="14" t="s">
        <v>7004</v>
      </c>
      <c r="H12574" s="41" t="s">
        <v>6712</v>
      </c>
      <c r="I12574" s="42" t="s">
        <v>85</v>
      </c>
      <c r="J12574" s="187"/>
      <c r="K12574" s="7"/>
      <c r="L12574" s="7"/>
      <c r="M12574" s="9"/>
      <c r="N12574" s="9"/>
      <c r="O12574" s="9"/>
      <c r="P12574" s="9"/>
      <c r="Q12574" s="9"/>
      <c r="R12574" s="9"/>
    </row>
    <row r="12575" ht="15.75" customHeight="1">
      <c r="A12575" s="14" t="s">
        <v>11</v>
      </c>
      <c r="B12575" s="14" t="s">
        <v>12</v>
      </c>
      <c r="C12575" s="40" t="s">
        <v>30191</v>
      </c>
      <c r="D12575" s="14" t="s">
        <v>30192</v>
      </c>
      <c r="E12575" s="13" t="s">
        <v>30193</v>
      </c>
      <c r="F12575" s="14" t="s">
        <v>30191</v>
      </c>
      <c r="G12575" s="14" t="s">
        <v>7053</v>
      </c>
      <c r="H12575" s="41" t="s">
        <v>6712</v>
      </c>
      <c r="I12575" s="42" t="s">
        <v>85</v>
      </c>
      <c r="J12575" s="187"/>
      <c r="K12575" s="7"/>
      <c r="L12575" s="7"/>
      <c r="M12575" s="9"/>
      <c r="N12575" s="9"/>
      <c r="O12575" s="9"/>
      <c r="P12575" s="9"/>
      <c r="Q12575" s="9"/>
      <c r="R12575" s="9"/>
    </row>
    <row r="12576" ht="15.75" customHeight="1">
      <c r="A12576" s="14" t="s">
        <v>11</v>
      </c>
      <c r="B12576" s="14" t="s">
        <v>12</v>
      </c>
      <c r="C12576" s="40" t="s">
        <v>8350</v>
      </c>
      <c r="D12576" s="14" t="s">
        <v>30194</v>
      </c>
      <c r="E12576" s="13" t="s">
        <v>30195</v>
      </c>
      <c r="F12576" s="14" t="s">
        <v>8350</v>
      </c>
      <c r="G12576" s="9"/>
      <c r="H12576" s="41" t="s">
        <v>6712</v>
      </c>
      <c r="I12576" s="42" t="s">
        <v>85</v>
      </c>
      <c r="J12576" s="187"/>
      <c r="K12576" s="7"/>
      <c r="L12576" s="7"/>
      <c r="M12576" s="9"/>
      <c r="N12576" s="9"/>
      <c r="O12576" s="9"/>
      <c r="P12576" s="9"/>
      <c r="Q12576" s="9"/>
      <c r="R12576" s="9"/>
    </row>
    <row r="12577" ht="15.75" customHeight="1">
      <c r="A12577" s="14" t="s">
        <v>11</v>
      </c>
      <c r="B12577" s="14" t="s">
        <v>12</v>
      </c>
      <c r="C12577" s="40" t="s">
        <v>30196</v>
      </c>
      <c r="D12577" s="14" t="s">
        <v>30197</v>
      </c>
      <c r="E12577" s="13" t="s">
        <v>30198</v>
      </c>
      <c r="F12577" s="14" t="s">
        <v>30196</v>
      </c>
      <c r="G12577" s="14" t="s">
        <v>7053</v>
      </c>
      <c r="H12577" s="41" t="s">
        <v>6712</v>
      </c>
      <c r="I12577" s="42" t="s">
        <v>85</v>
      </c>
      <c r="J12577" s="187"/>
      <c r="K12577" s="7"/>
      <c r="L12577" s="7"/>
      <c r="M12577" s="9"/>
      <c r="N12577" s="9"/>
      <c r="O12577" s="9"/>
      <c r="P12577" s="9"/>
      <c r="Q12577" s="9"/>
      <c r="R12577" s="9"/>
    </row>
    <row r="12578" ht="15.75" customHeight="1">
      <c r="A12578" s="14" t="s">
        <v>11</v>
      </c>
      <c r="B12578" s="14" t="s">
        <v>12</v>
      </c>
      <c r="C12578" s="40" t="s">
        <v>21400</v>
      </c>
      <c r="D12578" s="14" t="s">
        <v>30199</v>
      </c>
      <c r="E12578" s="13" t="s">
        <v>30200</v>
      </c>
      <c r="F12578" s="14" t="s">
        <v>21400</v>
      </c>
      <c r="G12578" s="14" t="s">
        <v>7053</v>
      </c>
      <c r="H12578" s="41" t="s">
        <v>6712</v>
      </c>
      <c r="I12578" s="42" t="s">
        <v>85</v>
      </c>
      <c r="J12578" s="187"/>
      <c r="K12578" s="7"/>
      <c r="L12578" s="7"/>
      <c r="M12578" s="9"/>
      <c r="N12578" s="9"/>
      <c r="O12578" s="9"/>
      <c r="P12578" s="9"/>
      <c r="Q12578" s="9"/>
      <c r="R12578" s="9"/>
    </row>
    <row r="12579" ht="15.75" customHeight="1">
      <c r="A12579" s="14" t="s">
        <v>11</v>
      </c>
      <c r="B12579" s="14" t="s">
        <v>12</v>
      </c>
      <c r="C12579" s="40" t="s">
        <v>30201</v>
      </c>
      <c r="D12579" s="14" t="s">
        <v>30202</v>
      </c>
      <c r="E12579" s="13" t="s">
        <v>30203</v>
      </c>
      <c r="F12579" s="14" t="s">
        <v>30204</v>
      </c>
      <c r="G12579" s="14" t="s">
        <v>10090</v>
      </c>
      <c r="H12579" s="41" t="s">
        <v>6712</v>
      </c>
      <c r="I12579" s="42" t="s">
        <v>85</v>
      </c>
      <c r="J12579" s="187"/>
      <c r="K12579" s="7"/>
      <c r="L12579" s="7"/>
      <c r="M12579" s="9"/>
      <c r="N12579" s="9"/>
      <c r="O12579" s="9"/>
      <c r="P12579" s="9"/>
      <c r="Q12579" s="9"/>
      <c r="R12579" s="9"/>
    </row>
    <row r="12580" ht="15.75" customHeight="1">
      <c r="A12580" s="14" t="s">
        <v>11</v>
      </c>
      <c r="B12580" s="14" t="s">
        <v>12</v>
      </c>
      <c r="C12580" s="40" t="s">
        <v>30205</v>
      </c>
      <c r="D12580" s="14" t="s">
        <v>30206</v>
      </c>
      <c r="E12580" s="13" t="s">
        <v>30207</v>
      </c>
      <c r="F12580" s="14" t="s">
        <v>30208</v>
      </c>
      <c r="G12580" s="14" t="s">
        <v>7053</v>
      </c>
      <c r="H12580" s="41" t="s">
        <v>6712</v>
      </c>
      <c r="I12580" s="42" t="s">
        <v>85</v>
      </c>
      <c r="J12580" s="187"/>
      <c r="K12580" s="7"/>
      <c r="L12580" s="7"/>
      <c r="M12580" s="9"/>
      <c r="N12580" s="9"/>
      <c r="O12580" s="9"/>
      <c r="P12580" s="9"/>
      <c r="Q12580" s="9"/>
      <c r="R12580" s="9"/>
    </row>
    <row r="12581" ht="15.75" customHeight="1">
      <c r="A12581" s="14" t="s">
        <v>11</v>
      </c>
      <c r="B12581" s="14" t="s">
        <v>12</v>
      </c>
      <c r="C12581" s="40" t="s">
        <v>30209</v>
      </c>
      <c r="D12581" s="14" t="s">
        <v>30210</v>
      </c>
      <c r="E12581" s="13" t="s">
        <v>30211</v>
      </c>
      <c r="F12581" s="14" t="s">
        <v>30212</v>
      </c>
      <c r="G12581" s="14" t="s">
        <v>7004</v>
      </c>
      <c r="H12581" s="41" t="s">
        <v>6712</v>
      </c>
      <c r="I12581" s="42" t="s">
        <v>85</v>
      </c>
      <c r="J12581" s="187"/>
      <c r="K12581" s="7"/>
      <c r="L12581" s="7"/>
      <c r="M12581" s="9"/>
      <c r="N12581" s="9"/>
      <c r="O12581" s="9"/>
      <c r="P12581" s="9"/>
      <c r="Q12581" s="9"/>
      <c r="R12581" s="9"/>
    </row>
    <row r="12582" ht="15.75" customHeight="1">
      <c r="A12582" s="14" t="s">
        <v>11</v>
      </c>
      <c r="B12582" s="14" t="s">
        <v>12</v>
      </c>
      <c r="C12582" s="40" t="s">
        <v>30209</v>
      </c>
      <c r="D12582" s="14" t="s">
        <v>30213</v>
      </c>
      <c r="E12582" s="13" t="s">
        <v>30214</v>
      </c>
      <c r="F12582" s="14" t="s">
        <v>30212</v>
      </c>
      <c r="G12582" s="14" t="s">
        <v>7053</v>
      </c>
      <c r="H12582" s="41" t="s">
        <v>6712</v>
      </c>
      <c r="I12582" s="42" t="s">
        <v>85</v>
      </c>
      <c r="J12582" s="187"/>
      <c r="K12582" s="7"/>
      <c r="L12582" s="7"/>
      <c r="M12582" s="9"/>
      <c r="N12582" s="9"/>
      <c r="O12582" s="9"/>
      <c r="P12582" s="9"/>
      <c r="Q12582" s="9"/>
      <c r="R12582" s="9"/>
    </row>
    <row r="12583" ht="15.75" customHeight="1">
      <c r="A12583" s="14" t="s">
        <v>11</v>
      </c>
      <c r="B12583" s="14" t="s">
        <v>12</v>
      </c>
      <c r="C12583" s="40" t="s">
        <v>30215</v>
      </c>
      <c r="D12583" s="14" t="s">
        <v>30216</v>
      </c>
      <c r="E12583" s="13" t="s">
        <v>30217</v>
      </c>
      <c r="F12583" s="14" t="s">
        <v>30215</v>
      </c>
      <c r="G12583" s="14" t="s">
        <v>7053</v>
      </c>
      <c r="H12583" s="41" t="s">
        <v>6712</v>
      </c>
      <c r="I12583" s="42" t="s">
        <v>85</v>
      </c>
      <c r="J12583" s="187"/>
      <c r="K12583" s="7"/>
      <c r="L12583" s="7"/>
      <c r="M12583" s="9"/>
      <c r="N12583" s="9"/>
      <c r="O12583" s="9"/>
      <c r="P12583" s="9"/>
      <c r="Q12583" s="9"/>
      <c r="R12583" s="9"/>
    </row>
    <row r="12584" ht="15.75" customHeight="1">
      <c r="A12584" s="14" t="s">
        <v>11</v>
      </c>
      <c r="B12584" s="14" t="s">
        <v>12</v>
      </c>
      <c r="C12584" s="40" t="s">
        <v>30218</v>
      </c>
      <c r="D12584" s="14" t="s">
        <v>30219</v>
      </c>
      <c r="E12584" s="13" t="s">
        <v>30220</v>
      </c>
      <c r="F12584" s="14" t="s">
        <v>30221</v>
      </c>
      <c r="G12584" s="9"/>
      <c r="H12584" s="41" t="s">
        <v>6712</v>
      </c>
      <c r="I12584" s="42" t="s">
        <v>85</v>
      </c>
      <c r="J12584" s="187"/>
      <c r="K12584" s="7"/>
      <c r="L12584" s="7"/>
      <c r="M12584" s="9"/>
      <c r="N12584" s="9"/>
      <c r="O12584" s="9"/>
      <c r="P12584" s="9"/>
      <c r="Q12584" s="9"/>
      <c r="R12584" s="9"/>
    </row>
    <row r="12585" ht="15.75" customHeight="1">
      <c r="A12585" s="14" t="s">
        <v>11</v>
      </c>
      <c r="B12585" s="14" t="s">
        <v>12</v>
      </c>
      <c r="C12585" s="40" t="s">
        <v>21799</v>
      </c>
      <c r="D12585" s="14" t="s">
        <v>30222</v>
      </c>
      <c r="E12585" s="13" t="s">
        <v>30223</v>
      </c>
      <c r="F12585" s="14" t="s">
        <v>30224</v>
      </c>
      <c r="G12585" s="14" t="s">
        <v>6772</v>
      </c>
      <c r="H12585" s="41" t="s">
        <v>6712</v>
      </c>
      <c r="I12585" s="42" t="s">
        <v>85</v>
      </c>
      <c r="J12585" s="187"/>
      <c r="K12585" s="7"/>
      <c r="L12585" s="7"/>
      <c r="M12585" s="9"/>
      <c r="N12585" s="9"/>
      <c r="O12585" s="9"/>
      <c r="P12585" s="9"/>
      <c r="Q12585" s="9"/>
      <c r="R12585" s="9"/>
    </row>
    <row r="12586" ht="15.75" customHeight="1">
      <c r="A12586" s="14" t="s">
        <v>11</v>
      </c>
      <c r="B12586" s="14" t="s">
        <v>12</v>
      </c>
      <c r="C12586" s="40" t="s">
        <v>24059</v>
      </c>
      <c r="D12586" s="14" t="s">
        <v>30222</v>
      </c>
      <c r="E12586" s="13" t="s">
        <v>30223</v>
      </c>
      <c r="F12586" s="14" t="s">
        <v>30224</v>
      </c>
      <c r="G12586" s="14" t="s">
        <v>6772</v>
      </c>
      <c r="H12586" s="41" t="s">
        <v>6712</v>
      </c>
      <c r="I12586" s="42" t="s">
        <v>85</v>
      </c>
      <c r="J12586" s="187"/>
      <c r="K12586" s="7"/>
      <c r="L12586" s="7"/>
      <c r="M12586" s="9"/>
      <c r="N12586" s="9"/>
      <c r="O12586" s="9"/>
      <c r="P12586" s="9"/>
      <c r="Q12586" s="9"/>
      <c r="R12586" s="9"/>
    </row>
    <row r="12587" ht="15.75" customHeight="1">
      <c r="A12587" s="14" t="s">
        <v>11</v>
      </c>
      <c r="B12587" s="14" t="s">
        <v>12</v>
      </c>
      <c r="C12587" s="40" t="s">
        <v>30225</v>
      </c>
      <c r="D12587" s="14" t="s">
        <v>30226</v>
      </c>
      <c r="E12587" s="13" t="s">
        <v>30227</v>
      </c>
      <c r="F12587" s="14" t="s">
        <v>30225</v>
      </c>
      <c r="G12587" s="14" t="s">
        <v>7053</v>
      </c>
      <c r="H12587" s="41" t="s">
        <v>6712</v>
      </c>
      <c r="I12587" s="42" t="s">
        <v>85</v>
      </c>
      <c r="J12587" s="187"/>
      <c r="K12587" s="7"/>
      <c r="L12587" s="7"/>
      <c r="M12587" s="9"/>
      <c r="N12587" s="9"/>
      <c r="O12587" s="9"/>
      <c r="P12587" s="9"/>
      <c r="Q12587" s="9"/>
      <c r="R12587" s="9"/>
    </row>
    <row r="12588" ht="15.75" customHeight="1">
      <c r="A12588" s="14" t="s">
        <v>11</v>
      </c>
      <c r="B12588" s="14" t="s">
        <v>12</v>
      </c>
      <c r="C12588" s="40" t="s">
        <v>30228</v>
      </c>
      <c r="D12588" s="14" t="s">
        <v>30229</v>
      </c>
      <c r="E12588" s="13" t="s">
        <v>30230</v>
      </c>
      <c r="F12588" s="14" t="s">
        <v>30228</v>
      </c>
      <c r="G12588" s="14" t="s">
        <v>7053</v>
      </c>
      <c r="H12588" s="41" t="s">
        <v>6712</v>
      </c>
      <c r="I12588" s="42" t="s">
        <v>85</v>
      </c>
      <c r="J12588" s="187"/>
      <c r="K12588" s="7"/>
      <c r="L12588" s="7"/>
      <c r="M12588" s="9"/>
      <c r="N12588" s="9"/>
      <c r="O12588" s="9"/>
      <c r="P12588" s="9"/>
      <c r="Q12588" s="9"/>
      <c r="R12588" s="9"/>
    </row>
    <row r="12589" ht="15.75" customHeight="1">
      <c r="A12589" s="14" t="s">
        <v>11</v>
      </c>
      <c r="B12589" s="14" t="s">
        <v>12</v>
      </c>
      <c r="C12589" s="40" t="s">
        <v>30231</v>
      </c>
      <c r="D12589" s="14" t="s">
        <v>30232</v>
      </c>
      <c r="E12589" s="13" t="s">
        <v>30233</v>
      </c>
      <c r="F12589" s="14" t="s">
        <v>30231</v>
      </c>
      <c r="G12589" s="14" t="s">
        <v>7053</v>
      </c>
      <c r="H12589" s="41" t="s">
        <v>6712</v>
      </c>
      <c r="I12589" s="42" t="s">
        <v>85</v>
      </c>
      <c r="J12589" s="187"/>
      <c r="K12589" s="7"/>
      <c r="L12589" s="7"/>
      <c r="M12589" s="9"/>
      <c r="N12589" s="9"/>
      <c r="O12589" s="9"/>
      <c r="P12589" s="9"/>
      <c r="Q12589" s="9"/>
      <c r="R12589" s="9"/>
    </row>
    <row r="12590" ht="15.75" customHeight="1">
      <c r="A12590" s="14" t="s">
        <v>11</v>
      </c>
      <c r="B12590" s="14" t="s">
        <v>12</v>
      </c>
      <c r="C12590" s="40" t="s">
        <v>30215</v>
      </c>
      <c r="D12590" s="14" t="s">
        <v>30234</v>
      </c>
      <c r="E12590" s="13" t="s">
        <v>30235</v>
      </c>
      <c r="F12590" s="14" t="s">
        <v>30215</v>
      </c>
      <c r="G12590" s="14" t="s">
        <v>7053</v>
      </c>
      <c r="H12590" s="41" t="s">
        <v>6712</v>
      </c>
      <c r="I12590" s="42" t="s">
        <v>85</v>
      </c>
      <c r="J12590" s="187"/>
      <c r="K12590" s="7"/>
      <c r="L12590" s="7"/>
      <c r="M12590" s="9"/>
      <c r="N12590" s="9"/>
      <c r="O12590" s="9"/>
      <c r="P12590" s="9"/>
      <c r="Q12590" s="9"/>
      <c r="R12590" s="9"/>
    </row>
    <row r="12591" ht="15.75" customHeight="1">
      <c r="A12591" s="14" t="s">
        <v>11</v>
      </c>
      <c r="B12591" s="14" t="s">
        <v>12</v>
      </c>
      <c r="C12591" s="40" t="s">
        <v>21590</v>
      </c>
      <c r="D12591" s="14" t="s">
        <v>30236</v>
      </c>
      <c r="E12591" s="13" t="s">
        <v>30237</v>
      </c>
      <c r="F12591" s="14" t="s">
        <v>30238</v>
      </c>
      <c r="G12591" s="14" t="s">
        <v>9412</v>
      </c>
      <c r="H12591" s="41" t="s">
        <v>6712</v>
      </c>
      <c r="I12591" s="42" t="s">
        <v>85</v>
      </c>
      <c r="J12591" s="187"/>
      <c r="K12591" s="7"/>
      <c r="L12591" s="7"/>
      <c r="M12591" s="9"/>
      <c r="N12591" s="9"/>
      <c r="O12591" s="9"/>
      <c r="P12591" s="9"/>
      <c r="Q12591" s="9"/>
      <c r="R12591" s="9"/>
    </row>
    <row r="12592" ht="15.75" customHeight="1">
      <c r="A12592" s="14" t="s">
        <v>11</v>
      </c>
      <c r="B12592" s="14" t="s">
        <v>12</v>
      </c>
      <c r="C12592" s="40" t="s">
        <v>20987</v>
      </c>
      <c r="D12592" s="14" t="s">
        <v>30239</v>
      </c>
      <c r="E12592" s="13" t="s">
        <v>30240</v>
      </c>
      <c r="F12592" s="14" t="s">
        <v>20987</v>
      </c>
      <c r="G12592" s="14" t="s">
        <v>7053</v>
      </c>
      <c r="H12592" s="41" t="s">
        <v>6712</v>
      </c>
      <c r="I12592" s="42" t="s">
        <v>85</v>
      </c>
      <c r="J12592" s="187"/>
      <c r="K12592" s="7"/>
      <c r="L12592" s="7"/>
      <c r="M12592" s="9"/>
      <c r="N12592" s="9"/>
      <c r="O12592" s="9"/>
      <c r="P12592" s="9"/>
      <c r="Q12592" s="9"/>
      <c r="R12592" s="9"/>
    </row>
    <row r="12593" ht="15.75" customHeight="1">
      <c r="A12593" s="14" t="s">
        <v>11</v>
      </c>
      <c r="B12593" s="14" t="s">
        <v>12</v>
      </c>
      <c r="C12593" s="40" t="s">
        <v>28395</v>
      </c>
      <c r="D12593" s="14" t="s">
        <v>30241</v>
      </c>
      <c r="E12593" s="13" t="s">
        <v>30242</v>
      </c>
      <c r="F12593" s="14" t="s">
        <v>30243</v>
      </c>
      <c r="G12593" s="14" t="s">
        <v>6772</v>
      </c>
      <c r="H12593" s="41" t="s">
        <v>6712</v>
      </c>
      <c r="I12593" s="42" t="s">
        <v>85</v>
      </c>
      <c r="J12593" s="187"/>
      <c r="K12593" s="7"/>
      <c r="L12593" s="7"/>
      <c r="M12593" s="9"/>
      <c r="N12593" s="9"/>
      <c r="O12593" s="9"/>
      <c r="P12593" s="9"/>
      <c r="Q12593" s="9"/>
      <c r="R12593" s="9"/>
    </row>
    <row r="12594" ht="15.75" customHeight="1">
      <c r="A12594" s="14" t="s">
        <v>11</v>
      </c>
      <c r="B12594" s="14" t="s">
        <v>12</v>
      </c>
      <c r="C12594" s="40" t="s">
        <v>30244</v>
      </c>
      <c r="D12594" s="14" t="s">
        <v>30245</v>
      </c>
      <c r="E12594" s="13" t="s">
        <v>30246</v>
      </c>
      <c r="F12594" s="14" t="s">
        <v>30244</v>
      </c>
      <c r="G12594" s="14" t="s">
        <v>7053</v>
      </c>
      <c r="H12594" s="41" t="s">
        <v>6712</v>
      </c>
      <c r="I12594" s="42" t="s">
        <v>85</v>
      </c>
      <c r="J12594" s="187"/>
      <c r="K12594" s="7"/>
      <c r="L12594" s="7"/>
      <c r="M12594" s="9"/>
      <c r="N12594" s="9"/>
      <c r="O12594" s="9"/>
      <c r="P12594" s="9"/>
      <c r="Q12594" s="9"/>
      <c r="R12594" s="9"/>
    </row>
    <row r="12595" ht="15.75" customHeight="1">
      <c r="A12595" s="14" t="s">
        <v>11</v>
      </c>
      <c r="B12595" s="14" t="s">
        <v>12</v>
      </c>
      <c r="C12595" s="40" t="s">
        <v>30063</v>
      </c>
      <c r="D12595" s="14" t="s">
        <v>30247</v>
      </c>
      <c r="E12595" s="13" t="s">
        <v>30248</v>
      </c>
      <c r="F12595" s="14" t="s">
        <v>30063</v>
      </c>
      <c r="G12595" s="14" t="s">
        <v>7053</v>
      </c>
      <c r="H12595" s="41" t="s">
        <v>6712</v>
      </c>
      <c r="I12595" s="42" t="s">
        <v>85</v>
      </c>
      <c r="J12595" s="187"/>
      <c r="K12595" s="7"/>
      <c r="L12595" s="7"/>
      <c r="M12595" s="9"/>
      <c r="N12595" s="9"/>
      <c r="O12595" s="9"/>
      <c r="P12595" s="9"/>
      <c r="Q12595" s="9"/>
      <c r="R12595" s="9"/>
    </row>
    <row r="12596" ht="15.75" customHeight="1">
      <c r="A12596" s="14" t="s">
        <v>11</v>
      </c>
      <c r="B12596" s="14" t="s">
        <v>12</v>
      </c>
      <c r="C12596" s="40" t="s">
        <v>30249</v>
      </c>
      <c r="D12596" s="14" t="s">
        <v>30250</v>
      </c>
      <c r="E12596" s="13" t="s">
        <v>30251</v>
      </c>
      <c r="F12596" s="14" t="s">
        <v>30252</v>
      </c>
      <c r="G12596" s="14" t="s">
        <v>20263</v>
      </c>
      <c r="H12596" s="41" t="s">
        <v>6712</v>
      </c>
      <c r="I12596" s="42" t="s">
        <v>85</v>
      </c>
      <c r="J12596" s="187"/>
      <c r="K12596" s="7"/>
      <c r="L12596" s="7"/>
      <c r="M12596" s="9"/>
      <c r="N12596" s="9"/>
      <c r="O12596" s="9"/>
      <c r="P12596" s="9"/>
      <c r="Q12596" s="9"/>
      <c r="R12596" s="9"/>
    </row>
    <row r="12597" ht="15.75" customHeight="1">
      <c r="A12597" s="14" t="s">
        <v>11</v>
      </c>
      <c r="B12597" s="14" t="s">
        <v>12</v>
      </c>
      <c r="C12597" s="40" t="s">
        <v>30253</v>
      </c>
      <c r="D12597" s="14" t="s">
        <v>30254</v>
      </c>
      <c r="E12597" s="13" t="s">
        <v>30255</v>
      </c>
      <c r="F12597" s="14" t="s">
        <v>30253</v>
      </c>
      <c r="G12597" s="14" t="s">
        <v>7053</v>
      </c>
      <c r="H12597" s="41" t="s">
        <v>6712</v>
      </c>
      <c r="I12597" s="42" t="s">
        <v>85</v>
      </c>
      <c r="J12597" s="187"/>
      <c r="K12597" s="7"/>
      <c r="L12597" s="7"/>
      <c r="M12597" s="9"/>
      <c r="N12597" s="9"/>
      <c r="O12597" s="9"/>
      <c r="P12597" s="9"/>
      <c r="Q12597" s="9"/>
      <c r="R12597" s="9"/>
    </row>
    <row r="12598" ht="15.75" customHeight="1">
      <c r="A12598" s="14" t="s">
        <v>11</v>
      </c>
      <c r="B12598" s="14" t="s">
        <v>12</v>
      </c>
      <c r="C12598" s="40" t="s">
        <v>30256</v>
      </c>
      <c r="D12598" s="14" t="s">
        <v>30257</v>
      </c>
      <c r="E12598" s="13" t="s">
        <v>30258</v>
      </c>
      <c r="F12598" s="14" t="s">
        <v>30256</v>
      </c>
      <c r="G12598" s="14" t="s">
        <v>10090</v>
      </c>
      <c r="H12598" s="41" t="s">
        <v>6712</v>
      </c>
      <c r="I12598" s="42" t="s">
        <v>85</v>
      </c>
      <c r="J12598" s="187"/>
      <c r="K12598" s="7"/>
      <c r="L12598" s="7"/>
      <c r="M12598" s="9"/>
      <c r="N12598" s="9"/>
      <c r="O12598" s="9"/>
      <c r="P12598" s="9"/>
      <c r="Q12598" s="9"/>
      <c r="R12598" s="9"/>
    </row>
    <row r="12599" ht="15.75" customHeight="1">
      <c r="A12599" s="14" t="s">
        <v>11</v>
      </c>
      <c r="B12599" s="14" t="s">
        <v>12</v>
      </c>
      <c r="C12599" s="40" t="s">
        <v>30259</v>
      </c>
      <c r="D12599" s="14" t="s">
        <v>30260</v>
      </c>
      <c r="E12599" s="13" t="s">
        <v>30261</v>
      </c>
      <c r="F12599" s="14" t="s">
        <v>30259</v>
      </c>
      <c r="G12599" s="14" t="s">
        <v>7053</v>
      </c>
      <c r="H12599" s="41" t="s">
        <v>6712</v>
      </c>
      <c r="I12599" s="42" t="s">
        <v>85</v>
      </c>
      <c r="J12599" s="187"/>
      <c r="K12599" s="7"/>
      <c r="L12599" s="7"/>
      <c r="M12599" s="9"/>
      <c r="N12599" s="9"/>
      <c r="O12599" s="9"/>
      <c r="P12599" s="9"/>
      <c r="Q12599" s="9"/>
      <c r="R12599" s="9"/>
    </row>
    <row r="12600" ht="15.75" customHeight="1">
      <c r="A12600" s="14" t="s">
        <v>11</v>
      </c>
      <c r="B12600" s="14" t="s">
        <v>12</v>
      </c>
      <c r="C12600" s="40" t="s">
        <v>30262</v>
      </c>
      <c r="D12600" s="14" t="s">
        <v>30263</v>
      </c>
      <c r="E12600" s="13" t="s">
        <v>30264</v>
      </c>
      <c r="F12600" s="14" t="s">
        <v>30262</v>
      </c>
      <c r="G12600" s="14" t="s">
        <v>7053</v>
      </c>
      <c r="H12600" s="41" t="s">
        <v>6712</v>
      </c>
      <c r="I12600" s="42" t="s">
        <v>85</v>
      </c>
      <c r="J12600" s="187"/>
      <c r="K12600" s="7"/>
      <c r="L12600" s="7"/>
      <c r="M12600" s="9"/>
      <c r="N12600" s="9"/>
      <c r="O12600" s="9"/>
      <c r="P12600" s="9"/>
      <c r="Q12600" s="9"/>
      <c r="R12600" s="9"/>
    </row>
    <row r="12601" ht="15.75" customHeight="1">
      <c r="A12601" s="14" t="s">
        <v>11</v>
      </c>
      <c r="B12601" s="14" t="s">
        <v>12</v>
      </c>
      <c r="C12601" s="40" t="s">
        <v>30265</v>
      </c>
      <c r="D12601" s="14" t="s">
        <v>30266</v>
      </c>
      <c r="E12601" s="13" t="s">
        <v>30267</v>
      </c>
      <c r="F12601" s="14" t="s">
        <v>30265</v>
      </c>
      <c r="G12601" s="9"/>
      <c r="H12601" s="41" t="s">
        <v>6712</v>
      </c>
      <c r="I12601" s="42" t="s">
        <v>85</v>
      </c>
      <c r="J12601" s="187"/>
      <c r="K12601" s="7"/>
      <c r="L12601" s="7"/>
      <c r="M12601" s="9"/>
      <c r="N12601" s="9"/>
      <c r="O12601" s="9"/>
      <c r="P12601" s="9"/>
      <c r="Q12601" s="9"/>
      <c r="R12601" s="9"/>
    </row>
    <row r="12602" ht="15.75" customHeight="1">
      <c r="A12602" s="14" t="s">
        <v>11</v>
      </c>
      <c r="B12602" s="14" t="s">
        <v>12</v>
      </c>
      <c r="C12602" s="40" t="s">
        <v>28402</v>
      </c>
      <c r="D12602" s="14" t="s">
        <v>30268</v>
      </c>
      <c r="E12602" s="13" t="s">
        <v>30269</v>
      </c>
      <c r="F12602" s="14" t="s">
        <v>30270</v>
      </c>
      <c r="G12602" s="14" t="s">
        <v>6772</v>
      </c>
      <c r="H12602" s="41" t="s">
        <v>6712</v>
      </c>
      <c r="I12602" s="42" t="s">
        <v>85</v>
      </c>
      <c r="J12602" s="187"/>
      <c r="K12602" s="7"/>
      <c r="L12602" s="7"/>
      <c r="M12602" s="9"/>
      <c r="N12602" s="9"/>
      <c r="O12602" s="9"/>
      <c r="P12602" s="9"/>
      <c r="Q12602" s="9"/>
      <c r="R12602" s="9"/>
    </row>
    <row r="12603" ht="15.75" customHeight="1">
      <c r="A12603" s="14" t="s">
        <v>11</v>
      </c>
      <c r="B12603" s="14" t="s">
        <v>12</v>
      </c>
      <c r="C12603" s="40" t="s">
        <v>1067</v>
      </c>
      <c r="D12603" s="14" t="s">
        <v>30271</v>
      </c>
      <c r="E12603" s="13" t="s">
        <v>30272</v>
      </c>
      <c r="F12603" s="13" t="s">
        <v>1067</v>
      </c>
      <c r="G12603" s="14" t="s">
        <v>7053</v>
      </c>
      <c r="H12603" s="159" t="s">
        <v>6712</v>
      </c>
      <c r="I12603" s="116" t="s">
        <v>17</v>
      </c>
      <c r="J12603" s="187"/>
      <c r="K12603" s="7"/>
      <c r="L12603" s="7"/>
      <c r="M12603" s="9"/>
      <c r="N12603" s="9"/>
      <c r="O12603" s="9"/>
      <c r="P12603" s="9"/>
      <c r="Q12603" s="9"/>
      <c r="R12603" s="9"/>
    </row>
    <row r="12604" ht="15.75" customHeight="1">
      <c r="A12604" s="14" t="s">
        <v>11</v>
      </c>
      <c r="B12604" s="14" t="s">
        <v>12</v>
      </c>
      <c r="C12604" s="40" t="s">
        <v>30099</v>
      </c>
      <c r="D12604" s="14" t="s">
        <v>30273</v>
      </c>
      <c r="E12604" s="13" t="s">
        <v>30274</v>
      </c>
      <c r="F12604" s="14" t="s">
        <v>30099</v>
      </c>
      <c r="G12604" s="14" t="s">
        <v>7053</v>
      </c>
      <c r="H12604" s="41" t="s">
        <v>6712</v>
      </c>
      <c r="I12604" s="42" t="s">
        <v>85</v>
      </c>
      <c r="J12604" s="187"/>
      <c r="K12604" s="7"/>
      <c r="L12604" s="7"/>
      <c r="M12604" s="9"/>
      <c r="N12604" s="9"/>
      <c r="O12604" s="9"/>
      <c r="P12604" s="9"/>
      <c r="Q12604" s="9"/>
      <c r="R12604" s="9"/>
    </row>
    <row r="12605" ht="15.75" customHeight="1">
      <c r="A12605" s="14" t="s">
        <v>11</v>
      </c>
      <c r="B12605" s="14" t="s">
        <v>12</v>
      </c>
      <c r="C12605" s="40" t="s">
        <v>22478</v>
      </c>
      <c r="D12605" s="14" t="s">
        <v>30275</v>
      </c>
      <c r="E12605" s="13" t="s">
        <v>30276</v>
      </c>
      <c r="F12605" s="14" t="s">
        <v>22478</v>
      </c>
      <c r="G12605" s="14" t="s">
        <v>7053</v>
      </c>
      <c r="H12605" s="41" t="s">
        <v>6712</v>
      </c>
      <c r="I12605" s="42" t="s">
        <v>85</v>
      </c>
      <c r="J12605" s="187"/>
      <c r="K12605" s="7"/>
      <c r="L12605" s="7"/>
      <c r="M12605" s="9"/>
      <c r="N12605" s="9"/>
      <c r="O12605" s="9"/>
      <c r="P12605" s="9"/>
      <c r="Q12605" s="9"/>
      <c r="R12605" s="9"/>
    </row>
    <row r="12606" ht="15.75" customHeight="1">
      <c r="A12606" s="14" t="s">
        <v>11</v>
      </c>
      <c r="B12606" s="14" t="s">
        <v>12</v>
      </c>
      <c r="C12606" s="40" t="s">
        <v>931</v>
      </c>
      <c r="D12606" s="14" t="s">
        <v>30277</v>
      </c>
      <c r="E12606" s="13" t="s">
        <v>30278</v>
      </c>
      <c r="F12606" s="14" t="s">
        <v>931</v>
      </c>
      <c r="G12606" s="14" t="s">
        <v>7053</v>
      </c>
      <c r="H12606" s="41" t="s">
        <v>6712</v>
      </c>
      <c r="I12606" s="42" t="s">
        <v>85</v>
      </c>
      <c r="J12606" s="187"/>
      <c r="K12606" s="7"/>
      <c r="L12606" s="7"/>
      <c r="M12606" s="9"/>
      <c r="N12606" s="9"/>
      <c r="O12606" s="9"/>
      <c r="P12606" s="9"/>
      <c r="Q12606" s="9"/>
      <c r="R12606" s="9"/>
    </row>
    <row r="12607" ht="15.75" customHeight="1">
      <c r="A12607" s="14" t="s">
        <v>11</v>
      </c>
      <c r="B12607" s="14" t="s">
        <v>12</v>
      </c>
      <c r="C12607" s="40" t="s">
        <v>30279</v>
      </c>
      <c r="D12607" s="14" t="s">
        <v>30280</v>
      </c>
      <c r="E12607" s="13" t="s">
        <v>30281</v>
      </c>
      <c r="F12607" s="14" t="s">
        <v>30279</v>
      </c>
      <c r="G12607" s="14" t="s">
        <v>7914</v>
      </c>
      <c r="H12607" s="41" t="s">
        <v>6712</v>
      </c>
      <c r="I12607" s="42" t="s">
        <v>85</v>
      </c>
      <c r="J12607" s="187"/>
      <c r="K12607" s="7"/>
      <c r="L12607" s="7"/>
      <c r="M12607" s="9"/>
      <c r="N12607" s="9"/>
      <c r="O12607" s="9"/>
      <c r="P12607" s="9"/>
      <c r="Q12607" s="9"/>
      <c r="R12607" s="9"/>
    </row>
    <row r="12608" ht="15.75" customHeight="1">
      <c r="A12608" s="14" t="s">
        <v>11</v>
      </c>
      <c r="B12608" s="14" t="s">
        <v>12</v>
      </c>
      <c r="C12608" s="40" t="s">
        <v>28523</v>
      </c>
      <c r="D12608" s="14" t="s">
        <v>30282</v>
      </c>
      <c r="E12608" s="13" t="s">
        <v>30283</v>
      </c>
      <c r="F12608" s="14" t="s">
        <v>28523</v>
      </c>
      <c r="G12608" s="14" t="s">
        <v>6972</v>
      </c>
      <c r="H12608" s="41" t="s">
        <v>6712</v>
      </c>
      <c r="I12608" s="42" t="s">
        <v>85</v>
      </c>
      <c r="J12608" s="187"/>
      <c r="K12608" s="7"/>
      <c r="L12608" s="7"/>
      <c r="M12608" s="9"/>
      <c r="N12608" s="9"/>
      <c r="O12608" s="9"/>
      <c r="P12608" s="9"/>
      <c r="Q12608" s="9"/>
      <c r="R12608" s="9"/>
    </row>
    <row r="12609" ht="15.75" customHeight="1">
      <c r="A12609" s="14" t="s">
        <v>11</v>
      </c>
      <c r="B12609" s="14" t="s">
        <v>12</v>
      </c>
      <c r="C12609" s="40" t="s">
        <v>30284</v>
      </c>
      <c r="D12609" s="14" t="s">
        <v>30285</v>
      </c>
      <c r="E12609" s="13" t="s">
        <v>30286</v>
      </c>
      <c r="F12609" s="14" t="s">
        <v>30287</v>
      </c>
      <c r="G12609" s="14" t="s">
        <v>7073</v>
      </c>
      <c r="H12609" s="41" t="s">
        <v>6712</v>
      </c>
      <c r="I12609" s="42" t="s">
        <v>85</v>
      </c>
      <c r="J12609" s="187"/>
      <c r="K12609" s="7"/>
      <c r="L12609" s="7"/>
      <c r="M12609" s="9"/>
      <c r="N12609" s="9"/>
      <c r="O12609" s="9"/>
      <c r="P12609" s="9"/>
      <c r="Q12609" s="9"/>
      <c r="R12609" s="9"/>
    </row>
    <row r="12610" ht="15.75" customHeight="1">
      <c r="A12610" s="14" t="s">
        <v>11</v>
      </c>
      <c r="B12610" s="14" t="s">
        <v>12</v>
      </c>
      <c r="C12610" s="40" t="s">
        <v>30288</v>
      </c>
      <c r="D12610" s="14" t="s">
        <v>30289</v>
      </c>
      <c r="E12610" s="13" t="s">
        <v>30290</v>
      </c>
      <c r="F12610" s="14" t="s">
        <v>30288</v>
      </c>
      <c r="G12610" s="14" t="s">
        <v>7073</v>
      </c>
      <c r="H12610" s="41" t="s">
        <v>6712</v>
      </c>
      <c r="I12610" s="42" t="s">
        <v>85</v>
      </c>
      <c r="J12610" s="187"/>
      <c r="K12610" s="7"/>
      <c r="L12610" s="7"/>
      <c r="M12610" s="9"/>
      <c r="N12610" s="9"/>
      <c r="O12610" s="9"/>
      <c r="P12610" s="9"/>
      <c r="Q12610" s="9"/>
      <c r="R12610" s="9"/>
    </row>
    <row r="12611" ht="15.75" customHeight="1">
      <c r="A12611" s="14" t="s">
        <v>11</v>
      </c>
      <c r="B12611" s="14" t="s">
        <v>12</v>
      </c>
      <c r="C12611" s="40" t="s">
        <v>30291</v>
      </c>
      <c r="D12611" s="14" t="s">
        <v>30292</v>
      </c>
      <c r="E12611" s="13" t="s">
        <v>30293</v>
      </c>
      <c r="F12611" s="14" t="s">
        <v>30291</v>
      </c>
      <c r="G12611" s="14" t="s">
        <v>7073</v>
      </c>
      <c r="H12611" s="41" t="s">
        <v>6712</v>
      </c>
      <c r="I12611" s="42" t="s">
        <v>85</v>
      </c>
      <c r="J12611" s="187"/>
      <c r="K12611" s="7"/>
      <c r="L12611" s="7"/>
      <c r="M12611" s="9"/>
      <c r="N12611" s="9"/>
      <c r="O12611" s="9"/>
      <c r="P12611" s="9"/>
      <c r="Q12611" s="9"/>
      <c r="R12611" s="9"/>
    </row>
    <row r="12612" ht="15.75" customHeight="1">
      <c r="A12612" s="14" t="s">
        <v>11</v>
      </c>
      <c r="B12612" s="14" t="s">
        <v>12</v>
      </c>
      <c r="C12612" s="40" t="s">
        <v>23929</v>
      </c>
      <c r="D12612" s="14" t="s">
        <v>30294</v>
      </c>
      <c r="E12612" s="13" t="s">
        <v>30295</v>
      </c>
      <c r="F12612" s="14" t="s">
        <v>23929</v>
      </c>
      <c r="G12612" s="14" t="s">
        <v>7073</v>
      </c>
      <c r="H12612" s="41" t="s">
        <v>6712</v>
      </c>
      <c r="I12612" s="42" t="s">
        <v>85</v>
      </c>
      <c r="J12612" s="187"/>
      <c r="K12612" s="7"/>
      <c r="L12612" s="7"/>
      <c r="M12612" s="9"/>
      <c r="N12612" s="9"/>
      <c r="O12612" s="9"/>
      <c r="P12612" s="9"/>
      <c r="Q12612" s="9"/>
      <c r="R12612" s="9"/>
    </row>
    <row r="12613" ht="15.75" customHeight="1">
      <c r="A12613" s="14" t="s">
        <v>11</v>
      </c>
      <c r="B12613" s="14" t="s">
        <v>12</v>
      </c>
      <c r="C12613" s="40" t="s">
        <v>30296</v>
      </c>
      <c r="D12613" s="14" t="s">
        <v>30297</v>
      </c>
      <c r="E12613" s="13" t="s">
        <v>30298</v>
      </c>
      <c r="F12613" s="14" t="s">
        <v>30299</v>
      </c>
      <c r="G12613" s="14" t="s">
        <v>7073</v>
      </c>
      <c r="H12613" s="41" t="s">
        <v>6712</v>
      </c>
      <c r="I12613" s="42" t="s">
        <v>85</v>
      </c>
      <c r="J12613" s="187"/>
      <c r="K12613" s="7"/>
      <c r="L12613" s="7"/>
      <c r="M12613" s="9"/>
      <c r="N12613" s="9"/>
      <c r="O12613" s="9"/>
      <c r="P12613" s="9"/>
      <c r="Q12613" s="9"/>
      <c r="R12613" s="9"/>
    </row>
    <row r="12614" ht="15.75" customHeight="1">
      <c r="A12614" s="14" t="s">
        <v>11</v>
      </c>
      <c r="B12614" s="14" t="s">
        <v>12</v>
      </c>
      <c r="C12614" s="40" t="s">
        <v>25284</v>
      </c>
      <c r="D12614" s="14" t="s">
        <v>30300</v>
      </c>
      <c r="E12614" s="13" t="s">
        <v>30301</v>
      </c>
      <c r="F12614" s="14" t="s">
        <v>30302</v>
      </c>
      <c r="G12614" s="14" t="s">
        <v>7073</v>
      </c>
      <c r="H12614" s="41" t="s">
        <v>6712</v>
      </c>
      <c r="I12614" s="42" t="s">
        <v>85</v>
      </c>
      <c r="J12614" s="187"/>
      <c r="K12614" s="7"/>
      <c r="L12614" s="7"/>
      <c r="M12614" s="9"/>
      <c r="N12614" s="9"/>
      <c r="O12614" s="9"/>
      <c r="P12614" s="9"/>
      <c r="Q12614" s="9"/>
      <c r="R12614" s="9"/>
    </row>
    <row r="12615" ht="15.75" customHeight="1">
      <c r="A12615" s="14" t="s">
        <v>11</v>
      </c>
      <c r="B12615" s="14" t="s">
        <v>12</v>
      </c>
      <c r="C12615" s="40" t="s">
        <v>7070</v>
      </c>
      <c r="D12615" s="14" t="s">
        <v>30300</v>
      </c>
      <c r="E12615" s="13" t="s">
        <v>30301</v>
      </c>
      <c r="F12615" s="14" t="s">
        <v>30302</v>
      </c>
      <c r="G12615" s="14" t="s">
        <v>7073</v>
      </c>
      <c r="H12615" s="41" t="s">
        <v>6712</v>
      </c>
      <c r="I12615" s="42" t="s">
        <v>85</v>
      </c>
      <c r="J12615" s="187"/>
      <c r="K12615" s="7"/>
      <c r="L12615" s="7"/>
      <c r="M12615" s="9"/>
      <c r="N12615" s="9"/>
      <c r="O12615" s="9"/>
      <c r="P12615" s="9"/>
      <c r="Q12615" s="9"/>
      <c r="R12615" s="9"/>
    </row>
    <row r="12616" ht="15.75" customHeight="1">
      <c r="A12616" s="14" t="s">
        <v>11</v>
      </c>
      <c r="B12616" s="14" t="s">
        <v>12</v>
      </c>
      <c r="C12616" s="40" t="s">
        <v>29860</v>
      </c>
      <c r="D12616" s="14" t="s">
        <v>30303</v>
      </c>
      <c r="E12616" s="13" t="s">
        <v>30304</v>
      </c>
      <c r="F12616" s="14" t="s">
        <v>29860</v>
      </c>
      <c r="G12616" s="14" t="s">
        <v>7073</v>
      </c>
      <c r="H12616" s="41" t="s">
        <v>6712</v>
      </c>
      <c r="I12616" s="42" t="s">
        <v>85</v>
      </c>
      <c r="J12616" s="187"/>
      <c r="K12616" s="7"/>
      <c r="L12616" s="7"/>
      <c r="M12616" s="9"/>
      <c r="N12616" s="9"/>
      <c r="O12616" s="9"/>
      <c r="P12616" s="9"/>
      <c r="Q12616" s="9"/>
      <c r="R12616" s="9"/>
    </row>
    <row r="12617" ht="15.75" customHeight="1">
      <c r="A12617" s="14" t="s">
        <v>11</v>
      </c>
      <c r="B12617" s="14" t="s">
        <v>12</v>
      </c>
      <c r="C12617" s="40" t="s">
        <v>23929</v>
      </c>
      <c r="D12617" s="14" t="s">
        <v>30305</v>
      </c>
      <c r="E12617" s="13" t="s">
        <v>30306</v>
      </c>
      <c r="F12617" s="14" t="s">
        <v>30307</v>
      </c>
      <c r="G12617" s="14" t="s">
        <v>7073</v>
      </c>
      <c r="H12617" s="41" t="s">
        <v>6712</v>
      </c>
      <c r="I12617" s="42" t="s">
        <v>85</v>
      </c>
      <c r="J12617" s="187"/>
      <c r="K12617" s="7"/>
      <c r="L12617" s="7"/>
      <c r="M12617" s="9"/>
      <c r="N12617" s="9"/>
      <c r="O12617" s="9"/>
      <c r="P12617" s="9"/>
      <c r="Q12617" s="9"/>
      <c r="R12617" s="9"/>
    </row>
    <row r="12618" ht="15.75" customHeight="1">
      <c r="A12618" s="14" t="s">
        <v>11</v>
      </c>
      <c r="B12618" s="14" t="s">
        <v>12</v>
      </c>
      <c r="C12618" s="40" t="s">
        <v>7070</v>
      </c>
      <c r="D12618" s="14" t="s">
        <v>30308</v>
      </c>
      <c r="E12618" s="13" t="s">
        <v>30309</v>
      </c>
      <c r="F12618" s="14" t="s">
        <v>7070</v>
      </c>
      <c r="G12618" s="14" t="s">
        <v>7073</v>
      </c>
      <c r="H12618" s="41" t="s">
        <v>6712</v>
      </c>
      <c r="I12618" s="42" t="s">
        <v>85</v>
      </c>
      <c r="J12618" s="187"/>
      <c r="K12618" s="7"/>
      <c r="L12618" s="7"/>
      <c r="M12618" s="9"/>
      <c r="N12618" s="9"/>
      <c r="O12618" s="9"/>
      <c r="P12618" s="9"/>
      <c r="Q12618" s="9"/>
      <c r="R12618" s="9"/>
    </row>
    <row r="12619" ht="15.75" customHeight="1">
      <c r="A12619" s="14" t="s">
        <v>11</v>
      </c>
      <c r="B12619" s="14" t="s">
        <v>12</v>
      </c>
      <c r="C12619" s="40" t="s">
        <v>13117</v>
      </c>
      <c r="D12619" s="14" t="s">
        <v>30310</v>
      </c>
      <c r="E12619" s="13" t="s">
        <v>30311</v>
      </c>
      <c r="F12619" s="14" t="s">
        <v>13117</v>
      </c>
      <c r="G12619" s="14" t="s">
        <v>7073</v>
      </c>
      <c r="H12619" s="41" t="s">
        <v>6712</v>
      </c>
      <c r="I12619" s="42" t="s">
        <v>85</v>
      </c>
      <c r="J12619" s="187"/>
      <c r="K12619" s="7"/>
      <c r="L12619" s="7"/>
      <c r="M12619" s="9"/>
      <c r="N12619" s="9"/>
      <c r="O12619" s="9"/>
      <c r="P12619" s="9"/>
      <c r="Q12619" s="9"/>
      <c r="R12619" s="9"/>
    </row>
    <row r="12620" ht="15.75" customHeight="1">
      <c r="A12620" s="14" t="s">
        <v>11</v>
      </c>
      <c r="B12620" s="14" t="s">
        <v>12</v>
      </c>
      <c r="C12620" s="40" t="s">
        <v>30284</v>
      </c>
      <c r="D12620" s="14" t="s">
        <v>30312</v>
      </c>
      <c r="E12620" s="13" t="s">
        <v>30313</v>
      </c>
      <c r="F12620" s="14" t="s">
        <v>30314</v>
      </c>
      <c r="G12620" s="14" t="s">
        <v>7073</v>
      </c>
      <c r="H12620" s="41" t="s">
        <v>6712</v>
      </c>
      <c r="I12620" s="42" t="s">
        <v>85</v>
      </c>
      <c r="J12620" s="187"/>
      <c r="K12620" s="7"/>
      <c r="L12620" s="7"/>
      <c r="M12620" s="9"/>
      <c r="N12620" s="9"/>
      <c r="O12620" s="9"/>
      <c r="P12620" s="9"/>
      <c r="Q12620" s="9"/>
      <c r="R12620" s="9"/>
    </row>
    <row r="12621" ht="15.75" customHeight="1">
      <c r="A12621" s="14" t="s">
        <v>11</v>
      </c>
      <c r="B12621" s="14" t="s">
        <v>12</v>
      </c>
      <c r="C12621" s="40" t="s">
        <v>25577</v>
      </c>
      <c r="D12621" s="14" t="s">
        <v>30312</v>
      </c>
      <c r="E12621" s="13" t="s">
        <v>30313</v>
      </c>
      <c r="F12621" s="14" t="s">
        <v>30314</v>
      </c>
      <c r="G12621" s="14" t="s">
        <v>7073</v>
      </c>
      <c r="H12621" s="41" t="s">
        <v>6712</v>
      </c>
      <c r="I12621" s="42" t="s">
        <v>85</v>
      </c>
      <c r="J12621" s="187"/>
      <c r="K12621" s="7"/>
      <c r="L12621" s="7"/>
      <c r="M12621" s="9"/>
      <c r="N12621" s="9"/>
      <c r="O12621" s="9"/>
      <c r="P12621" s="9"/>
      <c r="Q12621" s="9"/>
      <c r="R12621" s="9"/>
    </row>
    <row r="12622" ht="15.75" customHeight="1">
      <c r="A12622" s="14" t="s">
        <v>11</v>
      </c>
      <c r="B12622" s="14" t="s">
        <v>12</v>
      </c>
      <c r="C12622" s="40" t="s">
        <v>7070</v>
      </c>
      <c r="D12622" s="14" t="s">
        <v>30315</v>
      </c>
      <c r="E12622" s="13" t="s">
        <v>30316</v>
      </c>
      <c r="F12622" s="14" t="s">
        <v>30317</v>
      </c>
      <c r="G12622" s="14" t="s">
        <v>6772</v>
      </c>
      <c r="H12622" s="41" t="s">
        <v>6712</v>
      </c>
      <c r="I12622" s="42" t="s">
        <v>85</v>
      </c>
      <c r="J12622" s="187"/>
      <c r="K12622" s="7"/>
      <c r="L12622" s="7"/>
      <c r="M12622" s="9"/>
      <c r="N12622" s="9"/>
      <c r="O12622" s="9"/>
      <c r="P12622" s="9"/>
      <c r="Q12622" s="9"/>
      <c r="R12622" s="9"/>
    </row>
    <row r="12623" ht="15.75" customHeight="1">
      <c r="A12623" s="14" t="s">
        <v>11</v>
      </c>
      <c r="B12623" s="14" t="s">
        <v>12</v>
      </c>
      <c r="C12623" s="40" t="s">
        <v>30318</v>
      </c>
      <c r="D12623" s="14" t="s">
        <v>30319</v>
      </c>
      <c r="E12623" s="13" t="s">
        <v>30320</v>
      </c>
      <c r="F12623" s="14" t="s">
        <v>30321</v>
      </c>
      <c r="G12623" s="14" t="s">
        <v>7073</v>
      </c>
      <c r="H12623" s="41" t="s">
        <v>6712</v>
      </c>
      <c r="I12623" s="42" t="s">
        <v>85</v>
      </c>
      <c r="J12623" s="187"/>
      <c r="K12623" s="7"/>
      <c r="L12623" s="7"/>
      <c r="M12623" s="9"/>
      <c r="N12623" s="9"/>
      <c r="O12623" s="9"/>
      <c r="P12623" s="9"/>
      <c r="Q12623" s="9"/>
      <c r="R12623" s="9"/>
    </row>
    <row r="12624" ht="15.75" customHeight="1">
      <c r="A12624" s="14" t="s">
        <v>11</v>
      </c>
      <c r="B12624" s="14" t="s">
        <v>12</v>
      </c>
      <c r="C12624" s="40" t="s">
        <v>30318</v>
      </c>
      <c r="D12624" s="14" t="s">
        <v>30322</v>
      </c>
      <c r="E12624" s="13" t="s">
        <v>30323</v>
      </c>
      <c r="F12624" s="14" t="s">
        <v>30324</v>
      </c>
      <c r="G12624" s="14" t="s">
        <v>7073</v>
      </c>
      <c r="H12624" s="41" t="s">
        <v>6712</v>
      </c>
      <c r="I12624" s="42" t="s">
        <v>85</v>
      </c>
      <c r="J12624" s="187"/>
      <c r="K12624" s="7"/>
      <c r="L12624" s="7"/>
      <c r="M12624" s="9"/>
      <c r="N12624" s="9"/>
      <c r="O12624" s="9"/>
      <c r="P12624" s="9"/>
      <c r="Q12624" s="9"/>
      <c r="R12624" s="9"/>
    </row>
    <row r="12625" ht="15.75" customHeight="1">
      <c r="A12625" s="14" t="s">
        <v>11</v>
      </c>
      <c r="B12625" s="14" t="s">
        <v>12</v>
      </c>
      <c r="C12625" s="40" t="s">
        <v>29860</v>
      </c>
      <c r="D12625" s="14" t="s">
        <v>30325</v>
      </c>
      <c r="E12625" s="13" t="s">
        <v>30326</v>
      </c>
      <c r="F12625" s="14" t="s">
        <v>29860</v>
      </c>
      <c r="G12625" s="14" t="s">
        <v>7073</v>
      </c>
      <c r="H12625" s="41" t="s">
        <v>6712</v>
      </c>
      <c r="I12625" s="42" t="s">
        <v>85</v>
      </c>
      <c r="J12625" s="187"/>
      <c r="K12625" s="7"/>
      <c r="L12625" s="7"/>
      <c r="M12625" s="9"/>
      <c r="N12625" s="9"/>
      <c r="O12625" s="9"/>
      <c r="P12625" s="9"/>
      <c r="Q12625" s="9"/>
      <c r="R12625" s="9"/>
    </row>
    <row r="12626" ht="15.75" customHeight="1">
      <c r="A12626" s="14" t="s">
        <v>11</v>
      </c>
      <c r="B12626" s="14" t="s">
        <v>12</v>
      </c>
      <c r="C12626" s="40" t="s">
        <v>6860</v>
      </c>
      <c r="D12626" s="14" t="s">
        <v>30327</v>
      </c>
      <c r="E12626" s="13" t="s">
        <v>30328</v>
      </c>
      <c r="F12626" s="14" t="s">
        <v>30329</v>
      </c>
      <c r="G12626" s="14" t="s">
        <v>7073</v>
      </c>
      <c r="H12626" s="41" t="s">
        <v>6712</v>
      </c>
      <c r="I12626" s="42" t="s">
        <v>85</v>
      </c>
      <c r="J12626" s="187"/>
      <c r="K12626" s="7"/>
      <c r="L12626" s="7"/>
      <c r="M12626" s="9"/>
      <c r="N12626" s="9"/>
      <c r="O12626" s="9"/>
      <c r="P12626" s="9"/>
      <c r="Q12626" s="9"/>
      <c r="R12626" s="9"/>
    </row>
    <row r="12627" ht="15.75" customHeight="1">
      <c r="A12627" s="14" t="s">
        <v>11</v>
      </c>
      <c r="B12627" s="14" t="s">
        <v>12</v>
      </c>
      <c r="C12627" s="40" t="s">
        <v>30330</v>
      </c>
      <c r="D12627" s="14" t="s">
        <v>30327</v>
      </c>
      <c r="E12627" s="13" t="s">
        <v>30328</v>
      </c>
      <c r="F12627" s="13" t="s">
        <v>30329</v>
      </c>
      <c r="G12627" s="14" t="s">
        <v>7073</v>
      </c>
      <c r="H12627" s="159" t="s">
        <v>6712</v>
      </c>
      <c r="I12627" s="116" t="s">
        <v>17</v>
      </c>
      <c r="J12627" s="187"/>
      <c r="K12627" s="7"/>
      <c r="L12627" s="7"/>
      <c r="M12627" s="9"/>
      <c r="N12627" s="9"/>
      <c r="O12627" s="9"/>
      <c r="P12627" s="9"/>
      <c r="Q12627" s="9"/>
      <c r="R12627" s="9"/>
    </row>
    <row r="12628" ht="15.75" customHeight="1">
      <c r="A12628" s="14" t="s">
        <v>11</v>
      </c>
      <c r="B12628" s="14" t="s">
        <v>12</v>
      </c>
      <c r="C12628" s="40" t="s">
        <v>30331</v>
      </c>
      <c r="D12628" s="14" t="s">
        <v>30332</v>
      </c>
      <c r="E12628" s="13" t="s">
        <v>30333</v>
      </c>
      <c r="F12628" s="14" t="s">
        <v>30334</v>
      </c>
      <c r="G12628" s="14" t="s">
        <v>7073</v>
      </c>
      <c r="H12628" s="41" t="s">
        <v>6712</v>
      </c>
      <c r="I12628" s="42" t="s">
        <v>85</v>
      </c>
      <c r="J12628" s="187"/>
      <c r="K12628" s="7"/>
      <c r="L12628" s="7"/>
      <c r="M12628" s="9"/>
      <c r="N12628" s="9"/>
      <c r="O12628" s="9"/>
      <c r="P12628" s="9"/>
      <c r="Q12628" s="9"/>
      <c r="R12628" s="9"/>
    </row>
    <row r="12629" ht="15.75" customHeight="1">
      <c r="A12629" s="14" t="s">
        <v>11</v>
      </c>
      <c r="B12629" s="14" t="s">
        <v>12</v>
      </c>
      <c r="C12629" s="40" t="s">
        <v>6860</v>
      </c>
      <c r="D12629" s="14" t="s">
        <v>30332</v>
      </c>
      <c r="E12629" s="13" t="s">
        <v>30333</v>
      </c>
      <c r="F12629" s="14" t="s">
        <v>30334</v>
      </c>
      <c r="G12629" s="14" t="s">
        <v>7073</v>
      </c>
      <c r="H12629" s="41" t="s">
        <v>6712</v>
      </c>
      <c r="I12629" s="42" t="s">
        <v>85</v>
      </c>
      <c r="J12629" s="187"/>
      <c r="K12629" s="7"/>
      <c r="L12629" s="7"/>
      <c r="M12629" s="9"/>
      <c r="N12629" s="9"/>
      <c r="O12629" s="9"/>
      <c r="P12629" s="9"/>
      <c r="Q12629" s="9"/>
      <c r="R12629" s="9"/>
    </row>
    <row r="12630" ht="15.75" customHeight="1">
      <c r="A12630" s="14" t="s">
        <v>11</v>
      </c>
      <c r="B12630" s="14" t="s">
        <v>12</v>
      </c>
      <c r="C12630" s="40" t="s">
        <v>30331</v>
      </c>
      <c r="D12630" s="14" t="s">
        <v>30335</v>
      </c>
      <c r="E12630" s="13" t="s">
        <v>30336</v>
      </c>
      <c r="F12630" s="14" t="s">
        <v>30334</v>
      </c>
      <c r="G12630" s="14" t="s">
        <v>7073</v>
      </c>
      <c r="H12630" s="41" t="s">
        <v>6712</v>
      </c>
      <c r="I12630" s="42" t="s">
        <v>85</v>
      </c>
      <c r="J12630" s="187"/>
      <c r="K12630" s="7"/>
      <c r="L12630" s="7"/>
      <c r="M12630" s="9"/>
      <c r="N12630" s="9"/>
      <c r="O12630" s="9"/>
      <c r="P12630" s="9"/>
      <c r="Q12630" s="9"/>
      <c r="R12630" s="9"/>
    </row>
    <row r="12631" ht="15.75" customHeight="1">
      <c r="A12631" s="14" t="s">
        <v>11</v>
      </c>
      <c r="B12631" s="14" t="s">
        <v>12</v>
      </c>
      <c r="C12631" s="40" t="s">
        <v>6860</v>
      </c>
      <c r="D12631" s="14" t="s">
        <v>30335</v>
      </c>
      <c r="E12631" s="13" t="s">
        <v>30336</v>
      </c>
      <c r="F12631" s="14" t="s">
        <v>30334</v>
      </c>
      <c r="G12631" s="14" t="s">
        <v>7073</v>
      </c>
      <c r="H12631" s="41" t="s">
        <v>6712</v>
      </c>
      <c r="I12631" s="42" t="s">
        <v>85</v>
      </c>
      <c r="J12631" s="187"/>
      <c r="K12631" s="7"/>
      <c r="L12631" s="7"/>
      <c r="M12631" s="9"/>
      <c r="N12631" s="9"/>
      <c r="O12631" s="9"/>
      <c r="P12631" s="9"/>
      <c r="Q12631" s="9"/>
      <c r="R12631" s="9"/>
    </row>
    <row r="12632" ht="15.75" customHeight="1">
      <c r="A12632" s="14" t="s">
        <v>11</v>
      </c>
      <c r="B12632" s="14" t="s">
        <v>12</v>
      </c>
      <c r="C12632" s="40" t="s">
        <v>30337</v>
      </c>
      <c r="D12632" s="14" t="s">
        <v>30338</v>
      </c>
      <c r="E12632" s="13" t="s">
        <v>30339</v>
      </c>
      <c r="F12632" s="14" t="s">
        <v>30337</v>
      </c>
      <c r="G12632" s="9"/>
      <c r="H12632" s="41" t="s">
        <v>6712</v>
      </c>
      <c r="I12632" s="42" t="s">
        <v>85</v>
      </c>
      <c r="J12632" s="187"/>
      <c r="K12632" s="7"/>
      <c r="L12632" s="7"/>
      <c r="M12632" s="9"/>
      <c r="N12632" s="9"/>
      <c r="O12632" s="9"/>
      <c r="P12632" s="9"/>
      <c r="Q12632" s="9"/>
      <c r="R12632" s="9"/>
    </row>
    <row r="12633" ht="15.75" customHeight="1">
      <c r="A12633" s="14" t="s">
        <v>11</v>
      </c>
      <c r="B12633" s="14" t="s">
        <v>12</v>
      </c>
      <c r="C12633" s="40" t="s">
        <v>30291</v>
      </c>
      <c r="D12633" s="14" t="s">
        <v>30340</v>
      </c>
      <c r="E12633" s="13" t="s">
        <v>30341</v>
      </c>
      <c r="F12633" s="14" t="s">
        <v>30291</v>
      </c>
      <c r="G12633" s="14" t="s">
        <v>7073</v>
      </c>
      <c r="H12633" s="41" t="s">
        <v>6712</v>
      </c>
      <c r="I12633" s="42" t="s">
        <v>85</v>
      </c>
      <c r="J12633" s="187"/>
      <c r="K12633" s="7"/>
      <c r="L12633" s="7"/>
      <c r="M12633" s="9"/>
      <c r="N12633" s="9"/>
      <c r="O12633" s="9"/>
      <c r="P12633" s="9"/>
      <c r="Q12633" s="9"/>
      <c r="R12633" s="9"/>
    </row>
    <row r="12634" ht="15.75" customHeight="1">
      <c r="A12634" s="14" t="s">
        <v>11</v>
      </c>
      <c r="B12634" s="14" t="s">
        <v>12</v>
      </c>
      <c r="C12634" s="40" t="s">
        <v>1193</v>
      </c>
      <c r="D12634" s="14" t="s">
        <v>30342</v>
      </c>
      <c r="E12634" s="13" t="s">
        <v>30343</v>
      </c>
      <c r="F12634" s="14" t="s">
        <v>30344</v>
      </c>
      <c r="G12634" s="14" t="s">
        <v>7073</v>
      </c>
      <c r="H12634" s="41" t="s">
        <v>6712</v>
      </c>
      <c r="I12634" s="42" t="s">
        <v>85</v>
      </c>
      <c r="J12634" s="187"/>
      <c r="K12634" s="7"/>
      <c r="L12634" s="7"/>
      <c r="M12634" s="9"/>
      <c r="N12634" s="9"/>
      <c r="O12634" s="9"/>
      <c r="P12634" s="9"/>
      <c r="Q12634" s="9"/>
      <c r="R12634" s="9"/>
    </row>
    <row r="12635" ht="15.75" customHeight="1">
      <c r="A12635" s="14" t="s">
        <v>11</v>
      </c>
      <c r="B12635" s="14" t="s">
        <v>12</v>
      </c>
      <c r="C12635" s="40" t="s">
        <v>8614</v>
      </c>
      <c r="D12635" s="14" t="s">
        <v>30345</v>
      </c>
      <c r="E12635" s="13" t="s">
        <v>30346</v>
      </c>
      <c r="F12635" s="14" t="s">
        <v>30347</v>
      </c>
      <c r="G12635" s="14" t="s">
        <v>7073</v>
      </c>
      <c r="H12635" s="41" t="s">
        <v>6712</v>
      </c>
      <c r="I12635" s="42" t="s">
        <v>85</v>
      </c>
      <c r="J12635" s="187"/>
      <c r="K12635" s="7"/>
      <c r="L12635" s="7"/>
      <c r="M12635" s="9"/>
      <c r="N12635" s="9"/>
      <c r="O12635" s="9"/>
      <c r="P12635" s="9"/>
      <c r="Q12635" s="9"/>
      <c r="R12635" s="9"/>
    </row>
    <row r="12636" ht="15.75" customHeight="1">
      <c r="A12636" s="14" t="s">
        <v>11</v>
      </c>
      <c r="B12636" s="14" t="s">
        <v>12</v>
      </c>
      <c r="C12636" s="40" t="s">
        <v>8722</v>
      </c>
      <c r="D12636" s="14" t="s">
        <v>30348</v>
      </c>
      <c r="E12636" s="13" t="s">
        <v>30349</v>
      </c>
      <c r="F12636" s="14" t="s">
        <v>30350</v>
      </c>
      <c r="G12636" s="14" t="s">
        <v>7073</v>
      </c>
      <c r="H12636" s="41" t="s">
        <v>6712</v>
      </c>
      <c r="I12636" s="42" t="s">
        <v>85</v>
      </c>
      <c r="J12636" s="187"/>
      <c r="K12636" s="7"/>
      <c r="L12636" s="7"/>
      <c r="M12636" s="9"/>
      <c r="N12636" s="9"/>
      <c r="O12636" s="9"/>
      <c r="P12636" s="9"/>
      <c r="Q12636" s="9"/>
      <c r="R12636" s="9"/>
    </row>
    <row r="12637" ht="15.75" customHeight="1">
      <c r="A12637" s="14" t="s">
        <v>11</v>
      </c>
      <c r="B12637" s="14" t="s">
        <v>12</v>
      </c>
      <c r="C12637" s="40" t="s">
        <v>8645</v>
      </c>
      <c r="D12637" s="14" t="s">
        <v>30348</v>
      </c>
      <c r="E12637" s="13" t="s">
        <v>30349</v>
      </c>
      <c r="F12637" s="14" t="s">
        <v>30350</v>
      </c>
      <c r="G12637" s="14" t="s">
        <v>7073</v>
      </c>
      <c r="H12637" s="41" t="s">
        <v>6712</v>
      </c>
      <c r="I12637" s="42" t="s">
        <v>85</v>
      </c>
      <c r="J12637" s="187"/>
      <c r="K12637" s="7"/>
      <c r="L12637" s="7"/>
      <c r="M12637" s="9"/>
      <c r="N12637" s="9"/>
      <c r="O12637" s="9"/>
      <c r="P12637" s="9"/>
      <c r="Q12637" s="9"/>
      <c r="R12637" s="9"/>
    </row>
    <row r="12638" ht="15.75" customHeight="1">
      <c r="A12638" s="14" t="s">
        <v>11</v>
      </c>
      <c r="B12638" s="14" t="s">
        <v>12</v>
      </c>
      <c r="C12638" s="40" t="s">
        <v>8610</v>
      </c>
      <c r="D12638" s="14" t="s">
        <v>30351</v>
      </c>
      <c r="E12638" s="13" t="s">
        <v>30352</v>
      </c>
      <c r="F12638" s="14" t="s">
        <v>8610</v>
      </c>
      <c r="G12638" s="14" t="s">
        <v>7073</v>
      </c>
      <c r="H12638" s="41" t="s">
        <v>6712</v>
      </c>
      <c r="I12638" s="42" t="s">
        <v>85</v>
      </c>
      <c r="J12638" s="187"/>
      <c r="K12638" s="7"/>
      <c r="L12638" s="7"/>
      <c r="M12638" s="9"/>
      <c r="N12638" s="9"/>
      <c r="O12638" s="9"/>
      <c r="P12638" s="9"/>
      <c r="Q12638" s="9"/>
      <c r="R12638" s="9"/>
    </row>
    <row r="12639" ht="15.75" customHeight="1">
      <c r="A12639" s="14" t="s">
        <v>11</v>
      </c>
      <c r="B12639" s="14" t="s">
        <v>12</v>
      </c>
      <c r="C12639" s="40" t="s">
        <v>27326</v>
      </c>
      <c r="D12639" s="14" t="s">
        <v>30353</v>
      </c>
      <c r="E12639" s="13" t="s">
        <v>30354</v>
      </c>
      <c r="F12639" s="14" t="s">
        <v>27326</v>
      </c>
      <c r="G12639" s="14" t="s">
        <v>7073</v>
      </c>
      <c r="H12639" s="41" t="s">
        <v>6712</v>
      </c>
      <c r="I12639" s="42" t="s">
        <v>85</v>
      </c>
      <c r="J12639" s="187"/>
      <c r="K12639" s="7"/>
      <c r="L12639" s="7"/>
      <c r="M12639" s="9"/>
      <c r="N12639" s="9"/>
      <c r="O12639" s="9"/>
      <c r="P12639" s="9"/>
      <c r="Q12639" s="9"/>
      <c r="R12639" s="9"/>
    </row>
    <row r="12640" ht="15.75" customHeight="1">
      <c r="A12640" s="14" t="s">
        <v>11</v>
      </c>
      <c r="B12640" s="14" t="s">
        <v>12</v>
      </c>
      <c r="C12640" s="40" t="s">
        <v>30355</v>
      </c>
      <c r="D12640" s="14" t="s">
        <v>30356</v>
      </c>
      <c r="E12640" s="13" t="s">
        <v>30357</v>
      </c>
      <c r="F12640" s="14" t="s">
        <v>30358</v>
      </c>
      <c r="G12640" s="14" t="s">
        <v>6917</v>
      </c>
      <c r="H12640" s="41" t="s">
        <v>6712</v>
      </c>
      <c r="I12640" s="42" t="s">
        <v>85</v>
      </c>
      <c r="J12640" s="187"/>
      <c r="K12640" s="7"/>
      <c r="L12640" s="7"/>
      <c r="M12640" s="9"/>
      <c r="N12640" s="9"/>
      <c r="O12640" s="9"/>
      <c r="P12640" s="9"/>
      <c r="Q12640" s="9"/>
      <c r="R12640" s="9"/>
    </row>
    <row r="12641" ht="15.75" customHeight="1">
      <c r="A12641" s="14" t="s">
        <v>11</v>
      </c>
      <c r="B12641" s="14" t="s">
        <v>12</v>
      </c>
      <c r="C12641" s="40" t="s">
        <v>30355</v>
      </c>
      <c r="D12641" s="14" t="s">
        <v>30359</v>
      </c>
      <c r="E12641" s="13" t="s">
        <v>30360</v>
      </c>
      <c r="F12641" s="14" t="s">
        <v>30355</v>
      </c>
      <c r="G12641" s="14" t="s">
        <v>7073</v>
      </c>
      <c r="H12641" s="41" t="s">
        <v>6712</v>
      </c>
      <c r="I12641" s="42" t="s">
        <v>85</v>
      </c>
      <c r="J12641" s="187"/>
      <c r="K12641" s="7"/>
      <c r="L12641" s="7"/>
      <c r="M12641" s="9"/>
      <c r="N12641" s="9"/>
      <c r="O12641" s="9"/>
      <c r="P12641" s="9"/>
      <c r="Q12641" s="9"/>
      <c r="R12641" s="9"/>
    </row>
    <row r="12642" ht="15.75" customHeight="1">
      <c r="A12642" s="14" t="s">
        <v>11</v>
      </c>
      <c r="B12642" s="14" t="s">
        <v>12</v>
      </c>
      <c r="C12642" s="40" t="s">
        <v>22437</v>
      </c>
      <c r="D12642" s="14" t="s">
        <v>30361</v>
      </c>
      <c r="E12642" s="13" t="s">
        <v>30362</v>
      </c>
      <c r="F12642" s="14" t="s">
        <v>22437</v>
      </c>
      <c r="G12642" s="14" t="s">
        <v>7073</v>
      </c>
      <c r="H12642" s="41" t="s">
        <v>6712</v>
      </c>
      <c r="I12642" s="42" t="s">
        <v>85</v>
      </c>
      <c r="J12642" s="187"/>
      <c r="K12642" s="7"/>
      <c r="L12642" s="7"/>
      <c r="M12642" s="9"/>
      <c r="N12642" s="9"/>
      <c r="O12642" s="9"/>
      <c r="P12642" s="9"/>
      <c r="Q12642" s="9"/>
      <c r="R12642" s="9"/>
    </row>
    <row r="12643" ht="15.75" customHeight="1">
      <c r="A12643" s="14" t="s">
        <v>11</v>
      </c>
      <c r="B12643" s="14" t="s">
        <v>12</v>
      </c>
      <c r="C12643" s="40" t="s">
        <v>30363</v>
      </c>
      <c r="D12643" s="14" t="s">
        <v>30364</v>
      </c>
      <c r="E12643" s="13" t="s">
        <v>30365</v>
      </c>
      <c r="F12643" s="14" t="s">
        <v>30366</v>
      </c>
      <c r="G12643" s="14" t="s">
        <v>6815</v>
      </c>
      <c r="H12643" s="41" t="s">
        <v>6712</v>
      </c>
      <c r="I12643" s="42" t="s">
        <v>85</v>
      </c>
      <c r="J12643" s="187"/>
      <c r="K12643" s="7"/>
      <c r="L12643" s="7"/>
      <c r="M12643" s="9"/>
      <c r="N12643" s="9"/>
      <c r="O12643" s="9"/>
      <c r="P12643" s="9"/>
      <c r="Q12643" s="9"/>
      <c r="R12643" s="9"/>
    </row>
    <row r="12644" ht="15.75" customHeight="1">
      <c r="A12644" s="14" t="s">
        <v>11</v>
      </c>
      <c r="B12644" s="14" t="s">
        <v>12</v>
      </c>
      <c r="C12644" s="40" t="s">
        <v>29860</v>
      </c>
      <c r="D12644" s="14" t="s">
        <v>30367</v>
      </c>
      <c r="E12644" s="13" t="s">
        <v>30368</v>
      </c>
      <c r="F12644" s="14" t="s">
        <v>30369</v>
      </c>
      <c r="G12644" s="14" t="s">
        <v>6772</v>
      </c>
      <c r="H12644" s="41" t="s">
        <v>6712</v>
      </c>
      <c r="I12644" s="42" t="s">
        <v>85</v>
      </c>
      <c r="J12644" s="187"/>
      <c r="K12644" s="7"/>
      <c r="L12644" s="7"/>
      <c r="M12644" s="9"/>
      <c r="N12644" s="9"/>
      <c r="O12644" s="9"/>
      <c r="P12644" s="9"/>
      <c r="Q12644" s="9"/>
      <c r="R12644" s="9"/>
    </row>
    <row r="12645" ht="15.75" customHeight="1">
      <c r="A12645" s="14" t="s">
        <v>11</v>
      </c>
      <c r="B12645" s="14" t="s">
        <v>12</v>
      </c>
      <c r="C12645" s="40" t="s">
        <v>30370</v>
      </c>
      <c r="D12645" s="14" t="s">
        <v>30371</v>
      </c>
      <c r="E12645" s="13" t="s">
        <v>30372</v>
      </c>
      <c r="F12645" s="14" t="s">
        <v>30370</v>
      </c>
      <c r="G12645" s="14" t="s">
        <v>7144</v>
      </c>
      <c r="H12645" s="41" t="s">
        <v>6712</v>
      </c>
      <c r="I12645" s="42" t="s">
        <v>85</v>
      </c>
      <c r="J12645" s="187"/>
      <c r="K12645" s="7"/>
      <c r="L12645" s="7"/>
      <c r="M12645" s="9"/>
      <c r="N12645" s="9"/>
      <c r="O12645" s="9"/>
      <c r="P12645" s="9"/>
      <c r="Q12645" s="9"/>
      <c r="R12645" s="9"/>
    </row>
    <row r="12646" ht="15.75" customHeight="1">
      <c r="A12646" s="14" t="s">
        <v>11</v>
      </c>
      <c r="B12646" s="14" t="s">
        <v>12</v>
      </c>
      <c r="C12646" s="40" t="s">
        <v>28413</v>
      </c>
      <c r="D12646" s="14" t="s">
        <v>30373</v>
      </c>
      <c r="E12646" s="13" t="s">
        <v>30374</v>
      </c>
      <c r="F12646" s="14" t="s">
        <v>28413</v>
      </c>
      <c r="G12646" s="14" t="s">
        <v>6772</v>
      </c>
      <c r="H12646" s="41" t="s">
        <v>6712</v>
      </c>
      <c r="I12646" s="42" t="s">
        <v>85</v>
      </c>
      <c r="J12646" s="187"/>
      <c r="K12646" s="7"/>
      <c r="L12646" s="7"/>
      <c r="M12646" s="9"/>
      <c r="N12646" s="9"/>
      <c r="O12646" s="9"/>
      <c r="P12646" s="9"/>
      <c r="Q12646" s="9"/>
      <c r="R12646" s="9"/>
    </row>
    <row r="12647" ht="15.75" customHeight="1">
      <c r="A12647" s="14" t="s">
        <v>11</v>
      </c>
      <c r="B12647" s="14" t="s">
        <v>12</v>
      </c>
      <c r="C12647" s="40" t="s">
        <v>29860</v>
      </c>
      <c r="D12647" s="14" t="s">
        <v>30375</v>
      </c>
      <c r="E12647" s="13" t="s">
        <v>30376</v>
      </c>
      <c r="F12647" s="14" t="s">
        <v>30377</v>
      </c>
      <c r="G12647" s="14" t="s">
        <v>7073</v>
      </c>
      <c r="H12647" s="41" t="s">
        <v>6712</v>
      </c>
      <c r="I12647" s="42" t="s">
        <v>85</v>
      </c>
      <c r="J12647" s="187"/>
      <c r="K12647" s="7"/>
      <c r="L12647" s="7"/>
      <c r="M12647" s="9"/>
      <c r="N12647" s="9"/>
      <c r="O12647" s="9"/>
      <c r="P12647" s="9"/>
      <c r="Q12647" s="9"/>
      <c r="R12647" s="9"/>
    </row>
    <row r="12648" ht="15.75" customHeight="1">
      <c r="A12648" s="14" t="s">
        <v>11</v>
      </c>
      <c r="B12648" s="14" t="s">
        <v>12</v>
      </c>
      <c r="C12648" s="40" t="s">
        <v>29860</v>
      </c>
      <c r="D12648" s="14" t="s">
        <v>30378</v>
      </c>
      <c r="E12648" s="13" t="s">
        <v>30379</v>
      </c>
      <c r="F12648" s="14" t="s">
        <v>29860</v>
      </c>
      <c r="G12648" s="14" t="s">
        <v>7073</v>
      </c>
      <c r="H12648" s="41" t="s">
        <v>6712</v>
      </c>
      <c r="I12648" s="42" t="s">
        <v>85</v>
      </c>
      <c r="J12648" s="187"/>
      <c r="K12648" s="7"/>
      <c r="L12648" s="7"/>
      <c r="M12648" s="9"/>
      <c r="N12648" s="9"/>
      <c r="O12648" s="9"/>
      <c r="P12648" s="9"/>
      <c r="Q12648" s="9"/>
      <c r="R12648" s="9"/>
    </row>
    <row r="12649" ht="15.75" customHeight="1">
      <c r="A12649" s="14" t="s">
        <v>11</v>
      </c>
      <c r="B12649" s="14" t="s">
        <v>12</v>
      </c>
      <c r="C12649" s="40" t="s">
        <v>30288</v>
      </c>
      <c r="D12649" s="14" t="s">
        <v>30380</v>
      </c>
      <c r="E12649" s="13" t="s">
        <v>30381</v>
      </c>
      <c r="F12649" s="14" t="s">
        <v>30382</v>
      </c>
      <c r="G12649" s="14" t="s">
        <v>6772</v>
      </c>
      <c r="H12649" s="41" t="s">
        <v>6712</v>
      </c>
      <c r="I12649" s="42" t="s">
        <v>85</v>
      </c>
      <c r="J12649" s="187"/>
      <c r="K12649" s="7"/>
      <c r="L12649" s="7"/>
      <c r="M12649" s="9"/>
      <c r="N12649" s="9"/>
      <c r="O12649" s="9"/>
      <c r="P12649" s="9"/>
      <c r="Q12649" s="9"/>
      <c r="R12649" s="9"/>
    </row>
    <row r="12650" ht="15.75" customHeight="1">
      <c r="A12650" s="14" t="s">
        <v>11</v>
      </c>
      <c r="B12650" s="14" t="s">
        <v>12</v>
      </c>
      <c r="C12650" s="40" t="s">
        <v>30288</v>
      </c>
      <c r="D12650" s="14" t="s">
        <v>30383</v>
      </c>
      <c r="E12650" s="13" t="s">
        <v>30384</v>
      </c>
      <c r="F12650" s="14" t="s">
        <v>30288</v>
      </c>
      <c r="G12650" s="14" t="s">
        <v>7073</v>
      </c>
      <c r="H12650" s="41" t="s">
        <v>6712</v>
      </c>
      <c r="I12650" s="42" t="s">
        <v>85</v>
      </c>
      <c r="J12650" s="187"/>
      <c r="K12650" s="7"/>
      <c r="L12650" s="7"/>
      <c r="M12650" s="9"/>
      <c r="N12650" s="9"/>
      <c r="O12650" s="9"/>
      <c r="P12650" s="9"/>
      <c r="Q12650" s="9"/>
      <c r="R12650" s="9"/>
    </row>
    <row r="12651" ht="15.75" customHeight="1">
      <c r="A12651" s="14" t="s">
        <v>11</v>
      </c>
      <c r="B12651" s="14" t="s">
        <v>12</v>
      </c>
      <c r="C12651" s="40" t="s">
        <v>10154</v>
      </c>
      <c r="D12651" s="14" t="s">
        <v>30385</v>
      </c>
      <c r="E12651" s="13" t="s">
        <v>30386</v>
      </c>
      <c r="F12651" s="14" t="s">
        <v>10154</v>
      </c>
      <c r="G12651" s="14" t="s">
        <v>7073</v>
      </c>
      <c r="H12651" s="41" t="s">
        <v>6712</v>
      </c>
      <c r="I12651" s="42" t="s">
        <v>85</v>
      </c>
      <c r="J12651" s="187"/>
      <c r="K12651" s="7"/>
      <c r="L12651" s="7"/>
      <c r="M12651" s="9"/>
      <c r="N12651" s="9"/>
      <c r="O12651" s="9"/>
      <c r="P12651" s="9"/>
      <c r="Q12651" s="9"/>
      <c r="R12651" s="9"/>
    </row>
    <row r="12652" ht="15.75" customHeight="1">
      <c r="A12652" s="14" t="s">
        <v>11</v>
      </c>
      <c r="B12652" s="14" t="s">
        <v>12</v>
      </c>
      <c r="C12652" s="40" t="s">
        <v>30387</v>
      </c>
      <c r="D12652" s="14" t="s">
        <v>30388</v>
      </c>
      <c r="E12652" s="13" t="s">
        <v>30389</v>
      </c>
      <c r="F12652" s="14" t="s">
        <v>30390</v>
      </c>
      <c r="G12652" s="14" t="s">
        <v>7073</v>
      </c>
      <c r="H12652" s="41" t="s">
        <v>6712</v>
      </c>
      <c r="I12652" s="42" t="s">
        <v>85</v>
      </c>
      <c r="J12652" s="187"/>
      <c r="K12652" s="7"/>
      <c r="L12652" s="7"/>
      <c r="M12652" s="9"/>
      <c r="N12652" s="9"/>
      <c r="O12652" s="9"/>
      <c r="P12652" s="9"/>
      <c r="Q12652" s="9"/>
      <c r="R12652" s="9"/>
    </row>
    <row r="12653" ht="15.75" customHeight="1">
      <c r="A12653" s="14" t="s">
        <v>11</v>
      </c>
      <c r="B12653" s="14" t="s">
        <v>12</v>
      </c>
      <c r="C12653" s="40" t="s">
        <v>29860</v>
      </c>
      <c r="D12653" s="14" t="s">
        <v>30391</v>
      </c>
      <c r="E12653" s="13" t="s">
        <v>30392</v>
      </c>
      <c r="F12653" s="14" t="s">
        <v>30393</v>
      </c>
      <c r="G12653" s="14" t="s">
        <v>7073</v>
      </c>
      <c r="H12653" s="41" t="s">
        <v>6712</v>
      </c>
      <c r="I12653" s="42" t="s">
        <v>85</v>
      </c>
      <c r="J12653" s="187"/>
      <c r="K12653" s="7"/>
      <c r="L12653" s="7"/>
      <c r="M12653" s="9"/>
      <c r="N12653" s="9"/>
      <c r="O12653" s="9"/>
      <c r="P12653" s="9"/>
      <c r="Q12653" s="9"/>
      <c r="R12653" s="9"/>
    </row>
    <row r="12654" ht="15.75" customHeight="1">
      <c r="A12654" s="14" t="s">
        <v>11</v>
      </c>
      <c r="B12654" s="14" t="s">
        <v>12</v>
      </c>
      <c r="C12654" s="40" t="s">
        <v>30370</v>
      </c>
      <c r="D12654" s="14" t="s">
        <v>30394</v>
      </c>
      <c r="E12654" s="13" t="s">
        <v>30395</v>
      </c>
      <c r="F12654" s="14" t="s">
        <v>30370</v>
      </c>
      <c r="G12654" s="14" t="s">
        <v>7073</v>
      </c>
      <c r="H12654" s="41" t="s">
        <v>6712</v>
      </c>
      <c r="I12654" s="42" t="s">
        <v>85</v>
      </c>
      <c r="J12654" s="187"/>
      <c r="K12654" s="7"/>
      <c r="L12654" s="7"/>
      <c r="M12654" s="9"/>
      <c r="N12654" s="9"/>
      <c r="O12654" s="9"/>
      <c r="P12654" s="9"/>
      <c r="Q12654" s="9"/>
      <c r="R12654" s="9"/>
    </row>
    <row r="12655" ht="15.75" customHeight="1">
      <c r="A12655" s="14" t="s">
        <v>11</v>
      </c>
      <c r="B12655" s="14" t="s">
        <v>12</v>
      </c>
      <c r="C12655" s="40" t="s">
        <v>28413</v>
      </c>
      <c r="D12655" s="14" t="s">
        <v>30396</v>
      </c>
      <c r="E12655" s="13" t="s">
        <v>30397</v>
      </c>
      <c r="F12655" s="14" t="s">
        <v>28413</v>
      </c>
      <c r="G12655" s="14" t="s">
        <v>7073</v>
      </c>
      <c r="H12655" s="41" t="s">
        <v>6712</v>
      </c>
      <c r="I12655" s="42" t="s">
        <v>85</v>
      </c>
      <c r="J12655" s="187"/>
      <c r="K12655" s="7"/>
      <c r="L12655" s="7"/>
      <c r="M12655" s="9"/>
      <c r="N12655" s="9"/>
      <c r="O12655" s="9"/>
      <c r="P12655" s="9"/>
      <c r="Q12655" s="9"/>
      <c r="R12655" s="9"/>
    </row>
    <row r="12656" ht="15.75" customHeight="1">
      <c r="A12656" s="14" t="s">
        <v>11</v>
      </c>
      <c r="B12656" s="14" t="s">
        <v>12</v>
      </c>
      <c r="C12656" s="40" t="s">
        <v>30370</v>
      </c>
      <c r="D12656" s="14" t="s">
        <v>30398</v>
      </c>
      <c r="E12656" s="13" t="s">
        <v>30399</v>
      </c>
      <c r="F12656" s="14" t="s">
        <v>30370</v>
      </c>
      <c r="G12656" s="14" t="s">
        <v>7073</v>
      </c>
      <c r="H12656" s="41" t="s">
        <v>6712</v>
      </c>
      <c r="I12656" s="42" t="s">
        <v>85</v>
      </c>
      <c r="J12656" s="187"/>
      <c r="K12656" s="7"/>
      <c r="L12656" s="7"/>
      <c r="M12656" s="9"/>
      <c r="N12656" s="9"/>
      <c r="O12656" s="9"/>
      <c r="P12656" s="9"/>
      <c r="Q12656" s="9"/>
      <c r="R12656" s="9"/>
    </row>
    <row r="12657" ht="15.75" customHeight="1">
      <c r="A12657" s="14" t="s">
        <v>11</v>
      </c>
      <c r="B12657" s="14" t="s">
        <v>12</v>
      </c>
      <c r="C12657" s="40" t="s">
        <v>8758</v>
      </c>
      <c r="D12657" s="14" t="s">
        <v>30400</v>
      </c>
      <c r="E12657" s="13" t="s">
        <v>30401</v>
      </c>
      <c r="F12657" s="14" t="s">
        <v>30402</v>
      </c>
      <c r="G12657" s="14" t="s">
        <v>7073</v>
      </c>
      <c r="H12657" s="41" t="s">
        <v>6712</v>
      </c>
      <c r="I12657" s="42" t="s">
        <v>85</v>
      </c>
      <c r="J12657" s="187"/>
      <c r="K12657" s="7"/>
      <c r="L12657" s="7"/>
      <c r="M12657" s="9"/>
      <c r="N12657" s="9"/>
      <c r="O12657" s="9"/>
      <c r="P12657" s="9"/>
      <c r="Q12657" s="9"/>
      <c r="R12657" s="9"/>
    </row>
    <row r="12658" ht="15.75" customHeight="1">
      <c r="A12658" s="14" t="s">
        <v>11</v>
      </c>
      <c r="B12658" s="14" t="s">
        <v>12</v>
      </c>
      <c r="C12658" s="40" t="s">
        <v>28409</v>
      </c>
      <c r="D12658" s="14" t="s">
        <v>30403</v>
      </c>
      <c r="E12658" s="13" t="s">
        <v>30404</v>
      </c>
      <c r="F12658" s="14" t="s">
        <v>30405</v>
      </c>
      <c r="G12658" s="14" t="s">
        <v>7073</v>
      </c>
      <c r="H12658" s="41" t="s">
        <v>6712</v>
      </c>
      <c r="I12658" s="42" t="s">
        <v>85</v>
      </c>
      <c r="J12658" s="187"/>
      <c r="K12658" s="7"/>
      <c r="L12658" s="7"/>
      <c r="M12658" s="9"/>
      <c r="N12658" s="9"/>
      <c r="O12658" s="9"/>
      <c r="P12658" s="9"/>
      <c r="Q12658" s="9"/>
      <c r="R12658" s="9"/>
    </row>
    <row r="12659" ht="15.75" customHeight="1">
      <c r="A12659" s="14" t="s">
        <v>11</v>
      </c>
      <c r="B12659" s="14" t="s">
        <v>12</v>
      </c>
      <c r="C12659" s="40" t="s">
        <v>28413</v>
      </c>
      <c r="D12659" s="14" t="s">
        <v>30403</v>
      </c>
      <c r="E12659" s="13" t="s">
        <v>30404</v>
      </c>
      <c r="F12659" s="14" t="s">
        <v>30405</v>
      </c>
      <c r="G12659" s="14" t="s">
        <v>7073</v>
      </c>
      <c r="H12659" s="41" t="s">
        <v>6712</v>
      </c>
      <c r="I12659" s="42" t="s">
        <v>85</v>
      </c>
      <c r="J12659" s="187"/>
      <c r="K12659" s="7"/>
      <c r="L12659" s="7"/>
      <c r="M12659" s="9"/>
      <c r="N12659" s="9"/>
      <c r="O12659" s="9"/>
      <c r="P12659" s="9"/>
      <c r="Q12659" s="9"/>
      <c r="R12659" s="9"/>
    </row>
    <row r="12660" ht="15.75" customHeight="1">
      <c r="A12660" s="14" t="s">
        <v>11</v>
      </c>
      <c r="B12660" s="14" t="s">
        <v>12</v>
      </c>
      <c r="C12660" s="40" t="s">
        <v>30318</v>
      </c>
      <c r="D12660" s="14" t="s">
        <v>30406</v>
      </c>
      <c r="E12660" s="13" t="s">
        <v>30407</v>
      </c>
      <c r="F12660" s="14" t="s">
        <v>30408</v>
      </c>
      <c r="G12660" s="14" t="s">
        <v>7073</v>
      </c>
      <c r="H12660" s="41" t="s">
        <v>6712</v>
      </c>
      <c r="I12660" s="42" t="s">
        <v>85</v>
      </c>
      <c r="J12660" s="187"/>
      <c r="K12660" s="7"/>
      <c r="L12660" s="7"/>
      <c r="M12660" s="9"/>
      <c r="N12660" s="9"/>
      <c r="O12660" s="9"/>
      <c r="P12660" s="9"/>
      <c r="Q12660" s="9"/>
      <c r="R12660" s="9"/>
    </row>
    <row r="12661" ht="15.75" customHeight="1">
      <c r="A12661" s="14" t="s">
        <v>11</v>
      </c>
      <c r="B12661" s="14" t="s">
        <v>12</v>
      </c>
      <c r="C12661" s="40" t="s">
        <v>21665</v>
      </c>
      <c r="D12661" s="14" t="s">
        <v>30409</v>
      </c>
      <c r="E12661" s="13" t="s">
        <v>30410</v>
      </c>
      <c r="F12661" s="14" t="s">
        <v>30411</v>
      </c>
      <c r="G12661" s="14" t="s">
        <v>7073</v>
      </c>
      <c r="H12661" s="41" t="s">
        <v>6712</v>
      </c>
      <c r="I12661" s="42" t="s">
        <v>85</v>
      </c>
      <c r="J12661" s="187"/>
      <c r="K12661" s="7"/>
      <c r="L12661" s="7"/>
      <c r="M12661" s="9"/>
      <c r="N12661" s="9"/>
      <c r="O12661" s="9"/>
      <c r="P12661" s="9"/>
      <c r="Q12661" s="9"/>
      <c r="R12661" s="9"/>
    </row>
    <row r="12662" ht="15.75" customHeight="1">
      <c r="A12662" s="14" t="s">
        <v>11</v>
      </c>
      <c r="B12662" s="14" t="s">
        <v>12</v>
      </c>
      <c r="C12662" s="40" t="s">
        <v>26321</v>
      </c>
      <c r="D12662" s="14" t="s">
        <v>30412</v>
      </c>
      <c r="E12662" s="13" t="s">
        <v>30413</v>
      </c>
      <c r="F12662" s="14" t="s">
        <v>26321</v>
      </c>
      <c r="G12662" s="14" t="s">
        <v>7144</v>
      </c>
      <c r="H12662" s="41" t="s">
        <v>6712</v>
      </c>
      <c r="I12662" s="42" t="s">
        <v>85</v>
      </c>
      <c r="J12662" s="187"/>
      <c r="K12662" s="7"/>
      <c r="L12662" s="7"/>
      <c r="M12662" s="9"/>
      <c r="N12662" s="9"/>
      <c r="O12662" s="9"/>
      <c r="P12662" s="9"/>
      <c r="Q12662" s="9"/>
      <c r="R12662" s="9"/>
    </row>
    <row r="12663" ht="15.75" customHeight="1">
      <c r="A12663" s="14" t="s">
        <v>11</v>
      </c>
      <c r="B12663" s="14" t="s">
        <v>12</v>
      </c>
      <c r="C12663" s="40" t="s">
        <v>30414</v>
      </c>
      <c r="D12663" s="14" t="s">
        <v>30415</v>
      </c>
      <c r="E12663" s="13" t="s">
        <v>30416</v>
      </c>
      <c r="F12663" s="13" t="s">
        <v>30417</v>
      </c>
      <c r="G12663" s="14" t="s">
        <v>7144</v>
      </c>
      <c r="H12663" s="159" t="s">
        <v>6712</v>
      </c>
      <c r="I12663" s="116" t="s">
        <v>17</v>
      </c>
      <c r="J12663" s="187"/>
      <c r="K12663" s="7"/>
      <c r="L12663" s="7"/>
      <c r="M12663" s="9"/>
      <c r="N12663" s="9"/>
      <c r="O12663" s="9"/>
      <c r="P12663" s="9"/>
      <c r="Q12663" s="9"/>
      <c r="R12663" s="9"/>
    </row>
    <row r="12664" ht="15.75" customHeight="1">
      <c r="A12664" s="14" t="s">
        <v>11</v>
      </c>
      <c r="B12664" s="14" t="s">
        <v>12</v>
      </c>
      <c r="C12664" s="40" t="s">
        <v>30418</v>
      </c>
      <c r="D12664" s="14" t="s">
        <v>30419</v>
      </c>
      <c r="E12664" s="13" t="s">
        <v>30420</v>
      </c>
      <c r="F12664" s="13" t="s">
        <v>30421</v>
      </c>
      <c r="G12664" s="14" t="s">
        <v>7144</v>
      </c>
      <c r="H12664" s="159" t="s">
        <v>6712</v>
      </c>
      <c r="I12664" s="116" t="s">
        <v>17</v>
      </c>
      <c r="J12664" s="187"/>
      <c r="K12664" s="7"/>
      <c r="L12664" s="7"/>
      <c r="M12664" s="9"/>
      <c r="N12664" s="9"/>
      <c r="O12664" s="9"/>
      <c r="P12664" s="9"/>
      <c r="Q12664" s="9"/>
      <c r="R12664" s="9"/>
    </row>
    <row r="12665" ht="15.75" customHeight="1">
      <c r="A12665" s="14" t="s">
        <v>11</v>
      </c>
      <c r="B12665" s="14" t="s">
        <v>12</v>
      </c>
      <c r="C12665" s="40" t="s">
        <v>25056</v>
      </c>
      <c r="D12665" s="14" t="s">
        <v>30422</v>
      </c>
      <c r="E12665" s="13" t="s">
        <v>30423</v>
      </c>
      <c r="F12665" s="14" t="s">
        <v>25056</v>
      </c>
      <c r="G12665" s="14" t="s">
        <v>7073</v>
      </c>
      <c r="H12665" s="41" t="s">
        <v>6712</v>
      </c>
      <c r="I12665" s="42" t="s">
        <v>85</v>
      </c>
      <c r="J12665" s="187"/>
      <c r="K12665" s="7"/>
      <c r="L12665" s="7"/>
      <c r="M12665" s="9"/>
      <c r="N12665" s="9"/>
      <c r="O12665" s="9"/>
      <c r="P12665" s="9"/>
      <c r="Q12665" s="9"/>
      <c r="R12665" s="9"/>
    </row>
    <row r="12666" ht="15.75" customHeight="1">
      <c r="A12666" s="14" t="s">
        <v>11</v>
      </c>
      <c r="B12666" s="14" t="s">
        <v>12</v>
      </c>
      <c r="C12666" s="40" t="s">
        <v>30424</v>
      </c>
      <c r="D12666" s="14" t="s">
        <v>30425</v>
      </c>
      <c r="E12666" s="13" t="s">
        <v>30426</v>
      </c>
      <c r="F12666" s="14" t="s">
        <v>30424</v>
      </c>
      <c r="G12666" s="14" t="s">
        <v>7073</v>
      </c>
      <c r="H12666" s="41" t="s">
        <v>6712</v>
      </c>
      <c r="I12666" s="42" t="s">
        <v>85</v>
      </c>
      <c r="J12666" s="187"/>
      <c r="K12666" s="7"/>
      <c r="L12666" s="7"/>
      <c r="M12666" s="9"/>
      <c r="N12666" s="9"/>
      <c r="O12666" s="9"/>
      <c r="P12666" s="9"/>
      <c r="Q12666" s="9"/>
      <c r="R12666" s="9"/>
    </row>
    <row r="12667" ht="15.75" customHeight="1">
      <c r="A12667" s="14" t="s">
        <v>11</v>
      </c>
      <c r="B12667" s="14" t="s">
        <v>12</v>
      </c>
      <c r="C12667" s="40" t="s">
        <v>30427</v>
      </c>
      <c r="D12667" s="14" t="s">
        <v>30428</v>
      </c>
      <c r="E12667" s="13" t="s">
        <v>30429</v>
      </c>
      <c r="F12667" s="13" t="s">
        <v>30427</v>
      </c>
      <c r="G12667" s="14" t="s">
        <v>6752</v>
      </c>
      <c r="H12667" s="159" t="s">
        <v>6712</v>
      </c>
      <c r="I12667" s="116" t="s">
        <v>17</v>
      </c>
      <c r="J12667" s="187"/>
      <c r="K12667" s="7"/>
      <c r="L12667" s="7"/>
      <c r="M12667" s="9"/>
      <c r="N12667" s="9"/>
      <c r="O12667" s="9"/>
      <c r="P12667" s="9"/>
      <c r="Q12667" s="9"/>
      <c r="R12667" s="9"/>
    </row>
    <row r="12668" ht="15.75" customHeight="1">
      <c r="A12668" s="14" t="s">
        <v>11</v>
      </c>
      <c r="B12668" s="14" t="s">
        <v>12</v>
      </c>
      <c r="C12668" s="40" t="s">
        <v>26290</v>
      </c>
      <c r="D12668" s="14" t="s">
        <v>30430</v>
      </c>
      <c r="E12668" s="13" t="s">
        <v>30431</v>
      </c>
      <c r="F12668" s="14" t="s">
        <v>26290</v>
      </c>
      <c r="G12668" s="14" t="s">
        <v>7073</v>
      </c>
      <c r="H12668" s="41" t="s">
        <v>6712</v>
      </c>
      <c r="I12668" s="42" t="s">
        <v>85</v>
      </c>
      <c r="J12668" s="187"/>
      <c r="K12668" s="7"/>
      <c r="L12668" s="7"/>
      <c r="M12668" s="9"/>
      <c r="N12668" s="9"/>
      <c r="O12668" s="9"/>
      <c r="P12668" s="9"/>
      <c r="Q12668" s="9"/>
      <c r="R12668" s="9"/>
    </row>
    <row r="12669" ht="15.75" customHeight="1">
      <c r="A12669" s="14" t="s">
        <v>11</v>
      </c>
      <c r="B12669" s="14" t="s">
        <v>12</v>
      </c>
      <c r="C12669" s="40" t="s">
        <v>30432</v>
      </c>
      <c r="D12669" s="14" t="s">
        <v>30433</v>
      </c>
      <c r="E12669" s="13" t="s">
        <v>30434</v>
      </c>
      <c r="F12669" s="13" t="s">
        <v>30432</v>
      </c>
      <c r="G12669" s="14" t="s">
        <v>7073</v>
      </c>
      <c r="H12669" s="159" t="s">
        <v>6712</v>
      </c>
      <c r="I12669" s="116" t="s">
        <v>17</v>
      </c>
      <c r="J12669" s="187"/>
      <c r="K12669" s="7"/>
      <c r="L12669" s="7"/>
      <c r="M12669" s="9"/>
      <c r="N12669" s="9"/>
      <c r="O12669" s="9"/>
      <c r="P12669" s="9"/>
      <c r="Q12669" s="9"/>
      <c r="R12669" s="9"/>
    </row>
    <row r="12670" ht="15.75" customHeight="1">
      <c r="A12670" s="14" t="s">
        <v>11</v>
      </c>
      <c r="B12670" s="14" t="s">
        <v>12</v>
      </c>
      <c r="C12670" s="40" t="s">
        <v>26290</v>
      </c>
      <c r="D12670" s="14" t="s">
        <v>30435</v>
      </c>
      <c r="E12670" s="13" t="s">
        <v>30436</v>
      </c>
      <c r="F12670" s="14" t="s">
        <v>30437</v>
      </c>
      <c r="G12670" s="14" t="s">
        <v>7073</v>
      </c>
      <c r="H12670" s="41" t="s">
        <v>6712</v>
      </c>
      <c r="I12670" s="42" t="s">
        <v>85</v>
      </c>
      <c r="J12670" s="187"/>
      <c r="K12670" s="7"/>
      <c r="L12670" s="7"/>
      <c r="M12670" s="9"/>
      <c r="N12670" s="9"/>
      <c r="O12670" s="9"/>
      <c r="P12670" s="9"/>
      <c r="Q12670" s="9"/>
      <c r="R12670" s="9"/>
    </row>
    <row r="12671" ht="15.75" customHeight="1">
      <c r="A12671" s="14" t="s">
        <v>11</v>
      </c>
      <c r="B12671" s="14" t="s">
        <v>12</v>
      </c>
      <c r="C12671" s="40" t="s">
        <v>26290</v>
      </c>
      <c r="D12671" s="14" t="s">
        <v>30438</v>
      </c>
      <c r="E12671" s="13" t="s">
        <v>30439</v>
      </c>
      <c r="F12671" s="14" t="s">
        <v>26290</v>
      </c>
      <c r="G12671" s="14" t="s">
        <v>7073</v>
      </c>
      <c r="H12671" s="41" t="s">
        <v>6712</v>
      </c>
      <c r="I12671" s="42" t="s">
        <v>85</v>
      </c>
      <c r="J12671" s="187"/>
      <c r="K12671" s="7"/>
      <c r="L12671" s="7"/>
      <c r="M12671" s="9"/>
      <c r="N12671" s="9"/>
      <c r="O12671" s="9"/>
      <c r="P12671" s="9"/>
      <c r="Q12671" s="9"/>
      <c r="R12671" s="9"/>
    </row>
    <row r="12672" ht="15.75" customHeight="1">
      <c r="A12672" s="14" t="s">
        <v>11</v>
      </c>
      <c r="B12672" s="14" t="s">
        <v>12</v>
      </c>
      <c r="C12672" s="40" t="s">
        <v>26290</v>
      </c>
      <c r="D12672" s="14" t="s">
        <v>30440</v>
      </c>
      <c r="E12672" s="13" t="s">
        <v>30441</v>
      </c>
      <c r="F12672" s="14" t="s">
        <v>26290</v>
      </c>
      <c r="G12672" s="14" t="s">
        <v>7073</v>
      </c>
      <c r="H12672" s="41" t="s">
        <v>6712</v>
      </c>
      <c r="I12672" s="42" t="s">
        <v>85</v>
      </c>
      <c r="J12672" s="187"/>
      <c r="K12672" s="7"/>
      <c r="L12672" s="7"/>
      <c r="M12672" s="9"/>
      <c r="N12672" s="9"/>
      <c r="O12672" s="9"/>
      <c r="P12672" s="9"/>
      <c r="Q12672" s="9"/>
      <c r="R12672" s="9"/>
    </row>
    <row r="12673" ht="15.75" customHeight="1">
      <c r="A12673" s="14" t="s">
        <v>11</v>
      </c>
      <c r="B12673" s="14" t="s">
        <v>12</v>
      </c>
      <c r="C12673" s="40" t="s">
        <v>30442</v>
      </c>
      <c r="D12673" s="14" t="s">
        <v>30443</v>
      </c>
      <c r="E12673" s="13" t="s">
        <v>30444</v>
      </c>
      <c r="F12673" s="14" t="s">
        <v>30445</v>
      </c>
      <c r="G12673" s="14" t="s">
        <v>7073</v>
      </c>
      <c r="H12673" s="41" t="s">
        <v>6712</v>
      </c>
      <c r="I12673" s="42" t="s">
        <v>85</v>
      </c>
      <c r="J12673" s="187"/>
      <c r="K12673" s="7"/>
      <c r="L12673" s="7"/>
      <c r="M12673" s="9"/>
      <c r="N12673" s="9"/>
      <c r="O12673" s="9"/>
      <c r="P12673" s="9"/>
      <c r="Q12673" s="9"/>
      <c r="R12673" s="9"/>
    </row>
    <row r="12674" ht="15.75" customHeight="1">
      <c r="A12674" s="14" t="s">
        <v>11</v>
      </c>
      <c r="B12674" s="14" t="s">
        <v>12</v>
      </c>
      <c r="C12674" s="40" t="s">
        <v>30331</v>
      </c>
      <c r="D12674" s="14" t="s">
        <v>30446</v>
      </c>
      <c r="E12674" s="13" t="s">
        <v>30447</v>
      </c>
      <c r="F12674" s="14" t="s">
        <v>30448</v>
      </c>
      <c r="G12674" s="14" t="s">
        <v>7073</v>
      </c>
      <c r="H12674" s="41" t="s">
        <v>6712</v>
      </c>
      <c r="I12674" s="42" t="s">
        <v>85</v>
      </c>
      <c r="J12674" s="187"/>
      <c r="K12674" s="7"/>
      <c r="L12674" s="7"/>
      <c r="M12674" s="9"/>
      <c r="N12674" s="9"/>
      <c r="O12674" s="9"/>
      <c r="P12674" s="9"/>
      <c r="Q12674" s="9"/>
      <c r="R12674" s="9"/>
    </row>
    <row r="12675" ht="15.75" customHeight="1">
      <c r="A12675" s="14" t="s">
        <v>11</v>
      </c>
      <c r="B12675" s="14" t="s">
        <v>12</v>
      </c>
      <c r="C12675" s="40" t="s">
        <v>27169</v>
      </c>
      <c r="D12675" s="14" t="s">
        <v>30449</v>
      </c>
      <c r="E12675" s="13" t="s">
        <v>30450</v>
      </c>
      <c r="F12675" s="14" t="s">
        <v>30451</v>
      </c>
      <c r="G12675" s="14" t="s">
        <v>7144</v>
      </c>
      <c r="H12675" s="41" t="s">
        <v>6712</v>
      </c>
      <c r="I12675" s="42" t="s">
        <v>85</v>
      </c>
      <c r="J12675" s="187"/>
      <c r="K12675" s="7"/>
      <c r="L12675" s="7"/>
      <c r="M12675" s="9"/>
      <c r="N12675" s="9"/>
      <c r="O12675" s="9"/>
      <c r="P12675" s="9"/>
      <c r="Q12675" s="9"/>
      <c r="R12675" s="9"/>
    </row>
    <row r="12676" ht="15.75" customHeight="1">
      <c r="A12676" s="14" t="s">
        <v>11</v>
      </c>
      <c r="B12676" s="14" t="s">
        <v>12</v>
      </c>
      <c r="C12676" s="40" t="s">
        <v>27169</v>
      </c>
      <c r="D12676" s="14" t="s">
        <v>30452</v>
      </c>
      <c r="E12676" s="13" t="s">
        <v>30453</v>
      </c>
      <c r="F12676" s="14" t="s">
        <v>30454</v>
      </c>
      <c r="G12676" s="14" t="s">
        <v>7144</v>
      </c>
      <c r="H12676" s="41" t="s">
        <v>6712</v>
      </c>
      <c r="I12676" s="42" t="s">
        <v>85</v>
      </c>
      <c r="J12676" s="187"/>
      <c r="K12676" s="7"/>
      <c r="L12676" s="7"/>
      <c r="M12676" s="9"/>
      <c r="N12676" s="9"/>
      <c r="O12676" s="9"/>
      <c r="P12676" s="9"/>
      <c r="Q12676" s="9"/>
      <c r="R12676" s="9"/>
    </row>
    <row r="12677" ht="15.75" customHeight="1">
      <c r="A12677" s="14" t="s">
        <v>11</v>
      </c>
      <c r="B12677" s="14" t="s">
        <v>12</v>
      </c>
      <c r="C12677" s="40" t="s">
        <v>29860</v>
      </c>
      <c r="D12677" s="14" t="s">
        <v>30455</v>
      </c>
      <c r="E12677" s="13" t="s">
        <v>30456</v>
      </c>
      <c r="F12677" s="14" t="s">
        <v>29860</v>
      </c>
      <c r="G12677" s="14" t="s">
        <v>7073</v>
      </c>
      <c r="H12677" s="41" t="s">
        <v>6712</v>
      </c>
      <c r="I12677" s="42" t="s">
        <v>85</v>
      </c>
      <c r="J12677" s="187"/>
      <c r="K12677" s="7"/>
      <c r="L12677" s="7"/>
      <c r="M12677" s="9"/>
      <c r="N12677" s="9"/>
      <c r="O12677" s="9"/>
      <c r="P12677" s="9"/>
      <c r="Q12677" s="9"/>
      <c r="R12677" s="9"/>
    </row>
    <row r="12678" ht="15.75" customHeight="1">
      <c r="A12678" s="14" t="s">
        <v>11</v>
      </c>
      <c r="B12678" s="14" t="s">
        <v>12</v>
      </c>
      <c r="C12678" s="40" t="s">
        <v>27169</v>
      </c>
      <c r="D12678" s="14" t="s">
        <v>30457</v>
      </c>
      <c r="E12678" s="13" t="s">
        <v>30458</v>
      </c>
      <c r="F12678" s="14" t="s">
        <v>30459</v>
      </c>
      <c r="G12678" s="14" t="s">
        <v>7073</v>
      </c>
      <c r="H12678" s="41" t="s">
        <v>6712</v>
      </c>
      <c r="I12678" s="42" t="s">
        <v>85</v>
      </c>
      <c r="J12678" s="187"/>
      <c r="K12678" s="7"/>
      <c r="L12678" s="7"/>
      <c r="M12678" s="9"/>
      <c r="N12678" s="9"/>
      <c r="O12678" s="9"/>
      <c r="P12678" s="9"/>
      <c r="Q12678" s="9"/>
      <c r="R12678" s="9"/>
    </row>
    <row r="12679" ht="15.75" customHeight="1">
      <c r="A12679" s="14" t="s">
        <v>11</v>
      </c>
      <c r="B12679" s="14" t="s">
        <v>12</v>
      </c>
      <c r="C12679" s="40" t="s">
        <v>30460</v>
      </c>
      <c r="D12679" s="14" t="s">
        <v>30461</v>
      </c>
      <c r="E12679" s="13" t="s">
        <v>30462</v>
      </c>
      <c r="F12679" s="14" t="s">
        <v>30463</v>
      </c>
      <c r="G12679" s="14" t="s">
        <v>7144</v>
      </c>
      <c r="H12679" s="41" t="s">
        <v>6712</v>
      </c>
      <c r="I12679" s="42" t="s">
        <v>85</v>
      </c>
      <c r="J12679" s="187"/>
      <c r="K12679" s="7"/>
      <c r="L12679" s="7"/>
      <c r="M12679" s="9"/>
      <c r="N12679" s="9"/>
      <c r="O12679" s="9"/>
      <c r="P12679" s="9"/>
      <c r="Q12679" s="9"/>
      <c r="R12679" s="9"/>
    </row>
    <row r="12680" ht="15.75" customHeight="1">
      <c r="A12680" s="14" t="s">
        <v>11</v>
      </c>
      <c r="B12680" s="14" t="s">
        <v>12</v>
      </c>
      <c r="C12680" s="40" t="s">
        <v>30464</v>
      </c>
      <c r="D12680" s="14" t="s">
        <v>30465</v>
      </c>
      <c r="E12680" s="13" t="s">
        <v>30466</v>
      </c>
      <c r="F12680" s="14" t="s">
        <v>30467</v>
      </c>
      <c r="G12680" s="14" t="s">
        <v>7144</v>
      </c>
      <c r="H12680" s="41" t="s">
        <v>6712</v>
      </c>
      <c r="I12680" s="42" t="s">
        <v>85</v>
      </c>
      <c r="J12680" s="187"/>
      <c r="K12680" s="7"/>
      <c r="L12680" s="7"/>
      <c r="M12680" s="9"/>
      <c r="N12680" s="9"/>
      <c r="O12680" s="9"/>
      <c r="P12680" s="9"/>
      <c r="Q12680" s="9"/>
      <c r="R12680" s="9"/>
    </row>
    <row r="12681" ht="15.75" customHeight="1">
      <c r="A12681" s="14" t="s">
        <v>11</v>
      </c>
      <c r="B12681" s="14" t="s">
        <v>12</v>
      </c>
      <c r="C12681" s="40" t="s">
        <v>30468</v>
      </c>
      <c r="D12681" s="14" t="s">
        <v>30469</v>
      </c>
      <c r="E12681" s="13" t="s">
        <v>30470</v>
      </c>
      <c r="F12681" s="14" t="s">
        <v>30471</v>
      </c>
      <c r="G12681" s="14" t="s">
        <v>7144</v>
      </c>
      <c r="H12681" s="41" t="s">
        <v>6712</v>
      </c>
      <c r="I12681" s="42" t="s">
        <v>85</v>
      </c>
      <c r="J12681" s="187"/>
      <c r="K12681" s="7"/>
      <c r="L12681" s="7"/>
      <c r="M12681" s="9"/>
      <c r="N12681" s="9"/>
      <c r="O12681" s="9"/>
      <c r="P12681" s="9"/>
      <c r="Q12681" s="9"/>
      <c r="R12681" s="9"/>
    </row>
    <row r="12682" ht="15.75" customHeight="1">
      <c r="A12682" s="14" t="s">
        <v>11</v>
      </c>
      <c r="B12682" s="14" t="s">
        <v>12</v>
      </c>
      <c r="C12682" s="40" t="s">
        <v>30472</v>
      </c>
      <c r="D12682" s="14" t="s">
        <v>30473</v>
      </c>
      <c r="E12682" s="13" t="s">
        <v>30474</v>
      </c>
      <c r="F12682" s="14" t="s">
        <v>30475</v>
      </c>
      <c r="G12682" s="14" t="s">
        <v>7144</v>
      </c>
      <c r="H12682" s="41" t="s">
        <v>6712</v>
      </c>
      <c r="I12682" s="42" t="s">
        <v>85</v>
      </c>
      <c r="J12682" s="187"/>
      <c r="K12682" s="7"/>
      <c r="L12682" s="7"/>
      <c r="M12682" s="9"/>
      <c r="N12682" s="9"/>
      <c r="O12682" s="9"/>
      <c r="P12682" s="9"/>
      <c r="Q12682" s="9"/>
      <c r="R12682" s="9"/>
    </row>
    <row r="12683" ht="15.75" customHeight="1">
      <c r="A12683" s="14" t="s">
        <v>11</v>
      </c>
      <c r="B12683" s="14" t="s">
        <v>12</v>
      </c>
      <c r="C12683" s="40" t="s">
        <v>30476</v>
      </c>
      <c r="D12683" s="14" t="s">
        <v>30477</v>
      </c>
      <c r="E12683" s="13" t="s">
        <v>30478</v>
      </c>
      <c r="F12683" s="14" t="s">
        <v>30479</v>
      </c>
      <c r="G12683" s="14" t="s">
        <v>7144</v>
      </c>
      <c r="H12683" s="41" t="s">
        <v>6712</v>
      </c>
      <c r="I12683" s="42" t="s">
        <v>85</v>
      </c>
      <c r="J12683" s="187"/>
      <c r="K12683" s="7"/>
      <c r="L12683" s="7"/>
      <c r="M12683" s="9"/>
      <c r="N12683" s="9"/>
      <c r="O12683" s="9"/>
      <c r="P12683" s="9"/>
      <c r="Q12683" s="9"/>
      <c r="R12683" s="9"/>
    </row>
    <row r="12684" ht="15.75" customHeight="1">
      <c r="A12684" s="14" t="s">
        <v>11</v>
      </c>
      <c r="B12684" s="14" t="s">
        <v>12</v>
      </c>
      <c r="C12684" s="40" t="s">
        <v>30480</v>
      </c>
      <c r="D12684" s="14" t="s">
        <v>30481</v>
      </c>
      <c r="E12684" s="13" t="s">
        <v>30482</v>
      </c>
      <c r="F12684" s="14" t="s">
        <v>30483</v>
      </c>
      <c r="G12684" s="14" t="s">
        <v>7144</v>
      </c>
      <c r="H12684" s="41" t="s">
        <v>6712</v>
      </c>
      <c r="I12684" s="42" t="s">
        <v>85</v>
      </c>
      <c r="J12684" s="187"/>
      <c r="K12684" s="7"/>
      <c r="L12684" s="7"/>
      <c r="M12684" s="9"/>
      <c r="N12684" s="9"/>
      <c r="O12684" s="9"/>
      <c r="P12684" s="9"/>
      <c r="Q12684" s="9"/>
      <c r="R12684" s="9"/>
    </row>
    <row r="12685" ht="15.75" customHeight="1">
      <c r="A12685" s="14" t="s">
        <v>11</v>
      </c>
      <c r="B12685" s="14" t="s">
        <v>12</v>
      </c>
      <c r="C12685" s="40" t="s">
        <v>30484</v>
      </c>
      <c r="D12685" s="14" t="s">
        <v>30485</v>
      </c>
      <c r="E12685" s="13" t="s">
        <v>30486</v>
      </c>
      <c r="F12685" s="14" t="s">
        <v>30487</v>
      </c>
      <c r="G12685" s="14" t="s">
        <v>7144</v>
      </c>
      <c r="H12685" s="41" t="s">
        <v>6712</v>
      </c>
      <c r="I12685" s="42" t="s">
        <v>85</v>
      </c>
      <c r="J12685" s="187"/>
      <c r="K12685" s="7"/>
      <c r="L12685" s="7"/>
      <c r="M12685" s="9"/>
      <c r="N12685" s="9"/>
      <c r="O12685" s="9"/>
      <c r="P12685" s="9"/>
      <c r="Q12685" s="9"/>
      <c r="R12685" s="9"/>
    </row>
    <row r="12686" ht="15.75" customHeight="1">
      <c r="A12686" s="14" t="s">
        <v>11</v>
      </c>
      <c r="B12686" s="14" t="s">
        <v>12</v>
      </c>
      <c r="C12686" s="40" t="s">
        <v>30488</v>
      </c>
      <c r="D12686" s="14" t="s">
        <v>30489</v>
      </c>
      <c r="E12686" s="13" t="s">
        <v>30490</v>
      </c>
      <c r="F12686" s="14" t="s">
        <v>30491</v>
      </c>
      <c r="G12686" s="14" t="s">
        <v>7144</v>
      </c>
      <c r="H12686" s="41" t="s">
        <v>6712</v>
      </c>
      <c r="I12686" s="42" t="s">
        <v>85</v>
      </c>
      <c r="J12686" s="187"/>
      <c r="K12686" s="7"/>
      <c r="L12686" s="7"/>
      <c r="M12686" s="9"/>
      <c r="N12686" s="9"/>
      <c r="O12686" s="9"/>
      <c r="P12686" s="9"/>
      <c r="Q12686" s="9"/>
      <c r="R12686" s="9"/>
    </row>
    <row r="12687" ht="15.75" customHeight="1">
      <c r="A12687" s="14" t="s">
        <v>11</v>
      </c>
      <c r="B12687" s="14" t="s">
        <v>12</v>
      </c>
      <c r="C12687" s="40" t="s">
        <v>30492</v>
      </c>
      <c r="D12687" s="14" t="s">
        <v>30493</v>
      </c>
      <c r="E12687" s="13" t="s">
        <v>30494</v>
      </c>
      <c r="F12687" s="14" t="s">
        <v>30495</v>
      </c>
      <c r="G12687" s="14" t="s">
        <v>7144</v>
      </c>
      <c r="H12687" s="41" t="s">
        <v>6712</v>
      </c>
      <c r="I12687" s="42" t="s">
        <v>85</v>
      </c>
      <c r="J12687" s="187"/>
      <c r="K12687" s="7"/>
      <c r="L12687" s="7"/>
      <c r="M12687" s="9"/>
      <c r="N12687" s="9"/>
      <c r="O12687" s="9"/>
      <c r="P12687" s="9"/>
      <c r="Q12687" s="9"/>
      <c r="R12687" s="9"/>
    </row>
    <row r="12688" ht="15.75" customHeight="1">
      <c r="A12688" s="14" t="s">
        <v>11</v>
      </c>
      <c r="B12688" s="14" t="s">
        <v>12</v>
      </c>
      <c r="C12688" s="40" t="s">
        <v>30496</v>
      </c>
      <c r="D12688" s="14" t="s">
        <v>30497</v>
      </c>
      <c r="E12688" s="13" t="s">
        <v>30498</v>
      </c>
      <c r="F12688" s="14" t="s">
        <v>30499</v>
      </c>
      <c r="G12688" s="14" t="s">
        <v>7144</v>
      </c>
      <c r="H12688" s="41" t="s">
        <v>6712</v>
      </c>
      <c r="I12688" s="42" t="s">
        <v>85</v>
      </c>
      <c r="J12688" s="187"/>
      <c r="K12688" s="7"/>
      <c r="L12688" s="7"/>
      <c r="M12688" s="9"/>
      <c r="N12688" s="9"/>
      <c r="O12688" s="9"/>
      <c r="P12688" s="9"/>
      <c r="Q12688" s="9"/>
      <c r="R12688" s="9"/>
    </row>
    <row r="12689" ht="15.75" customHeight="1">
      <c r="A12689" s="14" t="s">
        <v>11</v>
      </c>
      <c r="B12689" s="14" t="s">
        <v>12</v>
      </c>
      <c r="C12689" s="40" t="s">
        <v>30500</v>
      </c>
      <c r="D12689" s="14" t="s">
        <v>30501</v>
      </c>
      <c r="E12689" s="13" t="s">
        <v>30502</v>
      </c>
      <c r="F12689" s="14" t="s">
        <v>30503</v>
      </c>
      <c r="G12689" s="14" t="s">
        <v>7144</v>
      </c>
      <c r="H12689" s="41" t="s">
        <v>6712</v>
      </c>
      <c r="I12689" s="42" t="s">
        <v>85</v>
      </c>
      <c r="J12689" s="187"/>
      <c r="K12689" s="7"/>
      <c r="L12689" s="7"/>
      <c r="M12689" s="9"/>
      <c r="N12689" s="9"/>
      <c r="O12689" s="9"/>
      <c r="P12689" s="9"/>
      <c r="Q12689" s="9"/>
      <c r="R12689" s="9"/>
    </row>
    <row r="12690" ht="15.75" customHeight="1">
      <c r="A12690" s="14" t="s">
        <v>11</v>
      </c>
      <c r="B12690" s="14" t="s">
        <v>12</v>
      </c>
      <c r="C12690" s="40" t="s">
        <v>27943</v>
      </c>
      <c r="D12690" s="14" t="s">
        <v>30504</v>
      </c>
      <c r="E12690" s="13" t="s">
        <v>30505</v>
      </c>
      <c r="F12690" s="14" t="s">
        <v>27943</v>
      </c>
      <c r="G12690" s="14" t="s">
        <v>6752</v>
      </c>
      <c r="H12690" s="41" t="s">
        <v>6712</v>
      </c>
      <c r="I12690" s="42" t="s">
        <v>85</v>
      </c>
      <c r="J12690" s="187"/>
      <c r="K12690" s="7"/>
      <c r="L12690" s="7"/>
      <c r="M12690" s="9"/>
      <c r="N12690" s="9"/>
      <c r="O12690" s="9"/>
      <c r="P12690" s="9"/>
      <c r="Q12690" s="9"/>
      <c r="R12690" s="9"/>
    </row>
    <row r="12691" ht="15.75" customHeight="1">
      <c r="A12691" s="14" t="s">
        <v>11</v>
      </c>
      <c r="B12691" s="14" t="s">
        <v>12</v>
      </c>
      <c r="C12691" s="40" t="s">
        <v>23634</v>
      </c>
      <c r="D12691" s="14" t="s">
        <v>30506</v>
      </c>
      <c r="E12691" s="13" t="s">
        <v>30507</v>
      </c>
      <c r="F12691" s="14" t="s">
        <v>23634</v>
      </c>
      <c r="G12691" s="14" t="s">
        <v>10445</v>
      </c>
      <c r="H12691" s="41" t="s">
        <v>6712</v>
      </c>
      <c r="I12691" s="42" t="s">
        <v>85</v>
      </c>
      <c r="J12691" s="187"/>
      <c r="K12691" s="7"/>
      <c r="L12691" s="7"/>
      <c r="M12691" s="9"/>
      <c r="N12691" s="9"/>
      <c r="O12691" s="9"/>
      <c r="P12691" s="9"/>
      <c r="Q12691" s="9"/>
      <c r="R12691" s="9"/>
    </row>
    <row r="12692" ht="15.75" customHeight="1">
      <c r="A12692" s="14" t="s">
        <v>11</v>
      </c>
      <c r="B12692" s="14" t="s">
        <v>12</v>
      </c>
      <c r="C12692" s="40" t="s">
        <v>30508</v>
      </c>
      <c r="D12692" s="14" t="s">
        <v>30509</v>
      </c>
      <c r="E12692" s="13" t="s">
        <v>30510</v>
      </c>
      <c r="F12692" s="14" t="s">
        <v>30511</v>
      </c>
      <c r="G12692" s="14" t="s">
        <v>6772</v>
      </c>
      <c r="H12692" s="41" t="s">
        <v>6712</v>
      </c>
      <c r="I12692" s="42" t="s">
        <v>85</v>
      </c>
      <c r="J12692" s="187"/>
      <c r="K12692" s="7"/>
      <c r="L12692" s="7"/>
      <c r="M12692" s="9"/>
      <c r="N12692" s="9"/>
      <c r="O12692" s="9"/>
      <c r="P12692" s="9"/>
      <c r="Q12692" s="9"/>
      <c r="R12692" s="9"/>
    </row>
    <row r="12693" ht="15.75" customHeight="1">
      <c r="A12693" s="14" t="s">
        <v>11</v>
      </c>
      <c r="B12693" s="14" t="s">
        <v>12</v>
      </c>
      <c r="C12693" s="40" t="s">
        <v>20812</v>
      </c>
      <c r="D12693" s="14" t="s">
        <v>30509</v>
      </c>
      <c r="E12693" s="13" t="s">
        <v>30510</v>
      </c>
      <c r="F12693" s="14" t="s">
        <v>30511</v>
      </c>
      <c r="G12693" s="14" t="s">
        <v>6772</v>
      </c>
      <c r="H12693" s="41" t="s">
        <v>6712</v>
      </c>
      <c r="I12693" s="42" t="s">
        <v>85</v>
      </c>
      <c r="J12693" s="187"/>
      <c r="K12693" s="7"/>
      <c r="L12693" s="7"/>
      <c r="M12693" s="9"/>
      <c r="N12693" s="9"/>
      <c r="O12693" s="9"/>
      <c r="P12693" s="9"/>
      <c r="Q12693" s="9"/>
      <c r="R12693" s="9"/>
    </row>
    <row r="12694" ht="15.75" customHeight="1">
      <c r="A12694" s="14" t="s">
        <v>11</v>
      </c>
      <c r="B12694" s="14" t="s">
        <v>12</v>
      </c>
      <c r="C12694" s="40" t="s">
        <v>30508</v>
      </c>
      <c r="D12694" s="14" t="s">
        <v>30512</v>
      </c>
      <c r="E12694" s="13" t="s">
        <v>30513</v>
      </c>
      <c r="F12694" s="14" t="s">
        <v>30514</v>
      </c>
      <c r="G12694" s="14" t="s">
        <v>7073</v>
      </c>
      <c r="H12694" s="41" t="s">
        <v>6712</v>
      </c>
      <c r="I12694" s="42" t="s">
        <v>85</v>
      </c>
      <c r="J12694" s="187"/>
      <c r="K12694" s="7"/>
      <c r="L12694" s="7"/>
      <c r="M12694" s="9"/>
      <c r="N12694" s="9"/>
      <c r="O12694" s="9"/>
      <c r="P12694" s="9"/>
      <c r="Q12694" s="9"/>
      <c r="R12694" s="9"/>
    </row>
    <row r="12695" ht="15.75" customHeight="1">
      <c r="A12695" s="14" t="s">
        <v>11</v>
      </c>
      <c r="B12695" s="14" t="s">
        <v>12</v>
      </c>
      <c r="C12695" s="40" t="s">
        <v>20812</v>
      </c>
      <c r="D12695" s="14" t="s">
        <v>30512</v>
      </c>
      <c r="E12695" s="13" t="s">
        <v>30513</v>
      </c>
      <c r="F12695" s="14" t="s">
        <v>30514</v>
      </c>
      <c r="G12695" s="14" t="s">
        <v>7073</v>
      </c>
      <c r="H12695" s="41" t="s">
        <v>6712</v>
      </c>
      <c r="I12695" s="42" t="s">
        <v>85</v>
      </c>
      <c r="J12695" s="187"/>
      <c r="K12695" s="7"/>
      <c r="L12695" s="7"/>
      <c r="M12695" s="9"/>
      <c r="N12695" s="9"/>
      <c r="O12695" s="9"/>
      <c r="P12695" s="9"/>
      <c r="Q12695" s="9"/>
      <c r="R12695" s="9"/>
    </row>
    <row r="12696" ht="15.75" customHeight="1">
      <c r="A12696" s="14" t="s">
        <v>11</v>
      </c>
      <c r="B12696" s="14" t="s">
        <v>12</v>
      </c>
      <c r="C12696" s="40" t="s">
        <v>7070</v>
      </c>
      <c r="D12696" s="14" t="s">
        <v>30512</v>
      </c>
      <c r="E12696" s="13" t="s">
        <v>30513</v>
      </c>
      <c r="F12696" s="14" t="s">
        <v>30514</v>
      </c>
      <c r="G12696" s="14" t="s">
        <v>7073</v>
      </c>
      <c r="H12696" s="41" t="s">
        <v>6712</v>
      </c>
      <c r="I12696" s="42" t="s">
        <v>85</v>
      </c>
      <c r="J12696" s="187"/>
      <c r="K12696" s="7"/>
      <c r="L12696" s="7"/>
      <c r="M12696" s="9"/>
      <c r="N12696" s="9"/>
      <c r="O12696" s="9"/>
      <c r="P12696" s="9"/>
      <c r="Q12696" s="9"/>
      <c r="R12696" s="9"/>
    </row>
    <row r="12697" ht="15.75" customHeight="1">
      <c r="A12697" s="14" t="s">
        <v>11</v>
      </c>
      <c r="B12697" s="14" t="s">
        <v>12</v>
      </c>
      <c r="C12697" s="40" t="s">
        <v>25284</v>
      </c>
      <c r="D12697" s="14" t="s">
        <v>30515</v>
      </c>
      <c r="E12697" s="13" t="s">
        <v>30516</v>
      </c>
      <c r="F12697" s="14" t="s">
        <v>30517</v>
      </c>
      <c r="G12697" s="14" t="s">
        <v>7073</v>
      </c>
      <c r="H12697" s="41" t="s">
        <v>6712</v>
      </c>
      <c r="I12697" s="42" t="s">
        <v>85</v>
      </c>
      <c r="J12697" s="187"/>
      <c r="K12697" s="7"/>
      <c r="L12697" s="7"/>
      <c r="M12697" s="9"/>
      <c r="N12697" s="9"/>
      <c r="O12697" s="9"/>
      <c r="P12697" s="9"/>
      <c r="Q12697" s="9"/>
      <c r="R12697" s="9"/>
    </row>
    <row r="12698" ht="15.75" customHeight="1">
      <c r="A12698" s="14" t="s">
        <v>11</v>
      </c>
      <c r="B12698" s="14" t="s">
        <v>12</v>
      </c>
      <c r="C12698" s="40" t="s">
        <v>7070</v>
      </c>
      <c r="D12698" s="14" t="s">
        <v>30515</v>
      </c>
      <c r="E12698" s="13" t="s">
        <v>30516</v>
      </c>
      <c r="F12698" s="14" t="s">
        <v>30517</v>
      </c>
      <c r="G12698" s="14" t="s">
        <v>7073</v>
      </c>
      <c r="H12698" s="41" t="s">
        <v>6712</v>
      </c>
      <c r="I12698" s="42" t="s">
        <v>85</v>
      </c>
      <c r="J12698" s="187"/>
      <c r="K12698" s="7"/>
      <c r="L12698" s="7"/>
      <c r="M12698" s="9"/>
      <c r="N12698" s="9"/>
      <c r="O12698" s="9"/>
      <c r="P12698" s="9"/>
      <c r="Q12698" s="9"/>
      <c r="R12698" s="9"/>
    </row>
    <row r="12699" ht="15.75" customHeight="1">
      <c r="A12699" s="14" t="s">
        <v>11</v>
      </c>
      <c r="B12699" s="14" t="s">
        <v>12</v>
      </c>
      <c r="C12699" s="40" t="s">
        <v>30518</v>
      </c>
      <c r="D12699" s="14" t="s">
        <v>30519</v>
      </c>
      <c r="E12699" s="13" t="s">
        <v>30520</v>
      </c>
      <c r="F12699" s="13" t="s">
        <v>30518</v>
      </c>
      <c r="G12699" s="14" t="s">
        <v>19258</v>
      </c>
      <c r="H12699" s="159" t="s">
        <v>6712</v>
      </c>
      <c r="I12699" s="116" t="s">
        <v>17</v>
      </c>
      <c r="J12699" s="187"/>
      <c r="K12699" s="7"/>
      <c r="L12699" s="7"/>
      <c r="M12699" s="9"/>
      <c r="N12699" s="9"/>
      <c r="O12699" s="9"/>
      <c r="P12699" s="9"/>
      <c r="Q12699" s="9"/>
      <c r="R12699" s="9"/>
    </row>
    <row r="12700" ht="15.75" customHeight="1">
      <c r="A12700" s="14" t="s">
        <v>11</v>
      </c>
      <c r="B12700" s="14" t="s">
        <v>12</v>
      </c>
      <c r="C12700" s="40" t="s">
        <v>30521</v>
      </c>
      <c r="D12700" s="14" t="s">
        <v>30522</v>
      </c>
      <c r="E12700" s="13" t="s">
        <v>30523</v>
      </c>
      <c r="F12700" s="14" t="s">
        <v>30521</v>
      </c>
      <c r="G12700" s="14" t="s">
        <v>6772</v>
      </c>
      <c r="H12700" s="41" t="s">
        <v>6712</v>
      </c>
      <c r="I12700" s="42" t="s">
        <v>85</v>
      </c>
      <c r="J12700" s="187"/>
      <c r="K12700" s="7"/>
      <c r="L12700" s="7"/>
      <c r="M12700" s="9"/>
      <c r="N12700" s="9"/>
      <c r="O12700" s="9"/>
      <c r="P12700" s="9"/>
      <c r="Q12700" s="9"/>
      <c r="R12700" s="9"/>
    </row>
    <row r="12701" ht="15.75" customHeight="1">
      <c r="A12701" s="14" t="s">
        <v>11</v>
      </c>
      <c r="B12701" s="14" t="s">
        <v>12</v>
      </c>
      <c r="C12701" s="40" t="s">
        <v>30524</v>
      </c>
      <c r="D12701" s="14" t="s">
        <v>30525</v>
      </c>
      <c r="E12701" s="13" t="s">
        <v>30526</v>
      </c>
      <c r="F12701" s="14" t="s">
        <v>30527</v>
      </c>
      <c r="G12701" s="14" t="s">
        <v>6772</v>
      </c>
      <c r="H12701" s="41" t="s">
        <v>6712</v>
      </c>
      <c r="I12701" s="42" t="s">
        <v>85</v>
      </c>
      <c r="J12701" s="187"/>
      <c r="K12701" s="7"/>
      <c r="L12701" s="7"/>
      <c r="M12701" s="9"/>
      <c r="N12701" s="9"/>
      <c r="O12701" s="9"/>
      <c r="P12701" s="9"/>
      <c r="Q12701" s="9"/>
      <c r="R12701" s="9"/>
    </row>
    <row r="12702" ht="15.75" customHeight="1">
      <c r="A12702" s="14" t="s">
        <v>11</v>
      </c>
      <c r="B12702" s="14" t="s">
        <v>12</v>
      </c>
      <c r="C12702" s="40" t="s">
        <v>30528</v>
      </c>
      <c r="D12702" s="14" t="s">
        <v>30529</v>
      </c>
      <c r="E12702" s="13" t="s">
        <v>30530</v>
      </c>
      <c r="F12702" s="13" t="s">
        <v>30528</v>
      </c>
      <c r="G12702" s="14" t="s">
        <v>7073</v>
      </c>
      <c r="H12702" s="159" t="s">
        <v>6712</v>
      </c>
      <c r="I12702" s="116" t="s">
        <v>17</v>
      </c>
      <c r="J12702" s="187"/>
      <c r="K12702" s="7"/>
      <c r="L12702" s="7"/>
      <c r="M12702" s="9"/>
      <c r="N12702" s="9"/>
      <c r="O12702" s="9"/>
      <c r="P12702" s="9"/>
      <c r="Q12702" s="9"/>
      <c r="R12702" s="9"/>
    </row>
    <row r="12703" ht="15.75" customHeight="1">
      <c r="A12703" s="14" t="s">
        <v>11</v>
      </c>
      <c r="B12703" s="14" t="s">
        <v>12</v>
      </c>
      <c r="C12703" s="40" t="s">
        <v>30531</v>
      </c>
      <c r="D12703" s="14" t="s">
        <v>30532</v>
      </c>
      <c r="E12703" s="13" t="s">
        <v>30533</v>
      </c>
      <c r="F12703" s="14" t="s">
        <v>30531</v>
      </c>
      <c r="G12703" s="14" t="s">
        <v>7073</v>
      </c>
      <c r="H12703" s="41" t="s">
        <v>6712</v>
      </c>
      <c r="I12703" s="42" t="s">
        <v>85</v>
      </c>
      <c r="J12703" s="187"/>
      <c r="K12703" s="7"/>
      <c r="L12703" s="7"/>
      <c r="M12703" s="9"/>
      <c r="N12703" s="9"/>
      <c r="O12703" s="9"/>
      <c r="P12703" s="9"/>
      <c r="Q12703" s="9"/>
      <c r="R12703" s="9"/>
    </row>
    <row r="12704" ht="15.75" customHeight="1">
      <c r="A12704" s="14" t="s">
        <v>11</v>
      </c>
      <c r="B12704" s="14" t="s">
        <v>12</v>
      </c>
      <c r="C12704" s="40" t="s">
        <v>22516</v>
      </c>
      <c r="D12704" s="14" t="s">
        <v>30534</v>
      </c>
      <c r="E12704" s="13" t="s">
        <v>30535</v>
      </c>
      <c r="F12704" s="14" t="s">
        <v>22516</v>
      </c>
      <c r="G12704" s="14" t="s">
        <v>7073</v>
      </c>
      <c r="H12704" s="41" t="s">
        <v>6712</v>
      </c>
      <c r="I12704" s="42" t="s">
        <v>85</v>
      </c>
      <c r="J12704" s="187"/>
      <c r="K12704" s="7"/>
      <c r="L12704" s="7"/>
      <c r="M12704" s="9"/>
      <c r="N12704" s="9"/>
      <c r="O12704" s="9"/>
      <c r="P12704" s="9"/>
      <c r="Q12704" s="9"/>
      <c r="R12704" s="9"/>
    </row>
    <row r="12705" ht="15.75" customHeight="1">
      <c r="A12705" s="14" t="s">
        <v>11</v>
      </c>
      <c r="B12705" s="14" t="s">
        <v>12</v>
      </c>
      <c r="C12705" s="40" t="s">
        <v>25284</v>
      </c>
      <c r="D12705" s="14" t="s">
        <v>30536</v>
      </c>
      <c r="E12705" s="13" t="s">
        <v>30537</v>
      </c>
      <c r="F12705" s="14" t="s">
        <v>30538</v>
      </c>
      <c r="G12705" s="14" t="s">
        <v>7073</v>
      </c>
      <c r="H12705" s="41" t="s">
        <v>6712</v>
      </c>
      <c r="I12705" s="42" t="s">
        <v>85</v>
      </c>
      <c r="J12705" s="187"/>
      <c r="K12705" s="7"/>
      <c r="L12705" s="7"/>
      <c r="M12705" s="9"/>
      <c r="N12705" s="9"/>
      <c r="O12705" s="9"/>
      <c r="P12705" s="9"/>
      <c r="Q12705" s="9"/>
      <c r="R12705" s="9"/>
    </row>
    <row r="12706" ht="15.75" customHeight="1">
      <c r="A12706" s="14" t="s">
        <v>11</v>
      </c>
      <c r="B12706" s="14" t="s">
        <v>12</v>
      </c>
      <c r="C12706" s="40" t="s">
        <v>30539</v>
      </c>
      <c r="D12706" s="14" t="s">
        <v>30536</v>
      </c>
      <c r="E12706" s="13" t="s">
        <v>30537</v>
      </c>
      <c r="F12706" s="14" t="s">
        <v>30538</v>
      </c>
      <c r="G12706" s="14" t="s">
        <v>7073</v>
      </c>
      <c r="H12706" s="41" t="s">
        <v>6712</v>
      </c>
      <c r="I12706" s="42" t="s">
        <v>85</v>
      </c>
      <c r="J12706" s="187"/>
      <c r="K12706" s="7"/>
      <c r="L12706" s="7"/>
      <c r="M12706" s="9"/>
      <c r="N12706" s="9"/>
      <c r="O12706" s="9"/>
      <c r="P12706" s="9"/>
      <c r="Q12706" s="9"/>
      <c r="R12706" s="9"/>
    </row>
    <row r="12707" ht="15.75" customHeight="1">
      <c r="A12707" s="14" t="s">
        <v>11</v>
      </c>
      <c r="B12707" s="14" t="s">
        <v>12</v>
      </c>
      <c r="C12707" s="40" t="s">
        <v>27303</v>
      </c>
      <c r="D12707" s="14" t="s">
        <v>30540</v>
      </c>
      <c r="E12707" s="13" t="s">
        <v>30541</v>
      </c>
      <c r="F12707" s="14" t="s">
        <v>27303</v>
      </c>
      <c r="G12707" s="14" t="s">
        <v>10090</v>
      </c>
      <c r="H12707" s="41" t="s">
        <v>6712</v>
      </c>
      <c r="I12707" s="42" t="s">
        <v>85</v>
      </c>
      <c r="J12707" s="187"/>
      <c r="K12707" s="7"/>
      <c r="L12707" s="7"/>
      <c r="M12707" s="9"/>
      <c r="N12707" s="9"/>
      <c r="O12707" s="9"/>
      <c r="P12707" s="9"/>
      <c r="Q12707" s="9"/>
      <c r="R12707" s="9"/>
    </row>
    <row r="12708" ht="15.75" customHeight="1">
      <c r="A12708" s="14" t="s">
        <v>11</v>
      </c>
      <c r="B12708" s="14" t="s">
        <v>12</v>
      </c>
      <c r="C12708" s="40" t="s">
        <v>30508</v>
      </c>
      <c r="D12708" s="14" t="s">
        <v>30542</v>
      </c>
      <c r="E12708" s="13" t="s">
        <v>30543</v>
      </c>
      <c r="F12708" s="14" t="s">
        <v>30544</v>
      </c>
      <c r="G12708" s="14" t="s">
        <v>7073</v>
      </c>
      <c r="H12708" s="41" t="s">
        <v>6712</v>
      </c>
      <c r="I12708" s="42" t="s">
        <v>85</v>
      </c>
      <c r="J12708" s="187"/>
      <c r="K12708" s="7"/>
      <c r="L12708" s="7"/>
      <c r="M12708" s="9"/>
      <c r="N12708" s="9"/>
      <c r="O12708" s="9"/>
      <c r="P12708" s="9"/>
      <c r="Q12708" s="9"/>
      <c r="R12708" s="9"/>
    </row>
    <row r="12709" ht="15.75" customHeight="1">
      <c r="A12709" s="14" t="s">
        <v>11</v>
      </c>
      <c r="B12709" s="14" t="s">
        <v>12</v>
      </c>
      <c r="C12709" s="40" t="s">
        <v>30545</v>
      </c>
      <c r="D12709" s="14" t="s">
        <v>30542</v>
      </c>
      <c r="E12709" s="13" t="s">
        <v>30543</v>
      </c>
      <c r="F12709" s="14" t="s">
        <v>30544</v>
      </c>
      <c r="G12709" s="14" t="s">
        <v>7073</v>
      </c>
      <c r="H12709" s="41" t="s">
        <v>6712</v>
      </c>
      <c r="I12709" s="42" t="s">
        <v>85</v>
      </c>
      <c r="J12709" s="187"/>
      <c r="K12709" s="7"/>
      <c r="L12709" s="7"/>
      <c r="M12709" s="9"/>
      <c r="N12709" s="9"/>
      <c r="O12709" s="9"/>
      <c r="P12709" s="9"/>
      <c r="Q12709" s="9"/>
      <c r="R12709" s="9"/>
    </row>
    <row r="12710" ht="15.75" customHeight="1">
      <c r="A12710" s="14" t="s">
        <v>11</v>
      </c>
      <c r="B12710" s="14" t="s">
        <v>12</v>
      </c>
      <c r="C12710" s="40" t="s">
        <v>7070</v>
      </c>
      <c r="D12710" s="14" t="s">
        <v>30542</v>
      </c>
      <c r="E12710" s="13" t="s">
        <v>30543</v>
      </c>
      <c r="F12710" s="14" t="s">
        <v>30544</v>
      </c>
      <c r="G12710" s="14" t="s">
        <v>7073</v>
      </c>
      <c r="H12710" s="41" t="s">
        <v>6712</v>
      </c>
      <c r="I12710" s="42" t="s">
        <v>85</v>
      </c>
      <c r="J12710" s="187"/>
      <c r="K12710" s="7"/>
      <c r="L12710" s="7"/>
      <c r="M12710" s="9"/>
      <c r="N12710" s="9"/>
      <c r="O12710" s="9"/>
      <c r="P12710" s="9"/>
      <c r="Q12710" s="9"/>
      <c r="R12710" s="9"/>
    </row>
    <row r="12711" ht="15.75" customHeight="1">
      <c r="A12711" s="14" t="s">
        <v>11</v>
      </c>
      <c r="B12711" s="14" t="s">
        <v>12</v>
      </c>
      <c r="C12711" s="40" t="s">
        <v>30545</v>
      </c>
      <c r="D12711" s="14" t="s">
        <v>30546</v>
      </c>
      <c r="E12711" s="13" t="s">
        <v>30547</v>
      </c>
      <c r="F12711" s="14" t="s">
        <v>30548</v>
      </c>
      <c r="G12711" s="14" t="s">
        <v>7073</v>
      </c>
      <c r="H12711" s="41" t="s">
        <v>6712</v>
      </c>
      <c r="I12711" s="42" t="s">
        <v>85</v>
      </c>
      <c r="J12711" s="187"/>
      <c r="K12711" s="7"/>
      <c r="L12711" s="7"/>
      <c r="M12711" s="9"/>
      <c r="N12711" s="9"/>
      <c r="O12711" s="9"/>
      <c r="P12711" s="9"/>
      <c r="Q12711" s="9"/>
      <c r="R12711" s="9"/>
    </row>
    <row r="12712" ht="15.75" customHeight="1">
      <c r="A12712" s="14" t="s">
        <v>11</v>
      </c>
      <c r="B12712" s="14" t="s">
        <v>12</v>
      </c>
      <c r="C12712" s="40" t="s">
        <v>25304</v>
      </c>
      <c r="D12712" s="14" t="s">
        <v>30549</v>
      </c>
      <c r="E12712" s="13" t="s">
        <v>30550</v>
      </c>
      <c r="F12712" s="14" t="s">
        <v>30551</v>
      </c>
      <c r="G12712" s="14" t="s">
        <v>7073</v>
      </c>
      <c r="H12712" s="41" t="s">
        <v>6712</v>
      </c>
      <c r="I12712" s="42" t="s">
        <v>85</v>
      </c>
      <c r="J12712" s="187"/>
      <c r="K12712" s="7"/>
      <c r="L12712" s="7"/>
      <c r="M12712" s="9"/>
      <c r="N12712" s="9"/>
      <c r="O12712" s="9"/>
      <c r="P12712" s="9"/>
      <c r="Q12712" s="9"/>
      <c r="R12712" s="9"/>
    </row>
    <row r="12713" ht="15.75" customHeight="1">
      <c r="A12713" s="14" t="s">
        <v>11</v>
      </c>
      <c r="B12713" s="14" t="s">
        <v>12</v>
      </c>
      <c r="C12713" s="40" t="s">
        <v>23750</v>
      </c>
      <c r="D12713" s="14" t="s">
        <v>30549</v>
      </c>
      <c r="E12713" s="13" t="s">
        <v>30550</v>
      </c>
      <c r="F12713" s="14" t="s">
        <v>30551</v>
      </c>
      <c r="G12713" s="14" t="s">
        <v>7073</v>
      </c>
      <c r="H12713" s="41" t="s">
        <v>6712</v>
      </c>
      <c r="I12713" s="42" t="s">
        <v>85</v>
      </c>
      <c r="J12713" s="187"/>
      <c r="K12713" s="7"/>
      <c r="L12713" s="7"/>
      <c r="M12713" s="9"/>
      <c r="N12713" s="9"/>
      <c r="O12713" s="9"/>
      <c r="P12713" s="9"/>
      <c r="Q12713" s="9"/>
      <c r="R12713" s="9"/>
    </row>
    <row r="12714" ht="15.75" customHeight="1">
      <c r="A12714" s="14" t="s">
        <v>11</v>
      </c>
      <c r="B12714" s="14" t="s">
        <v>12</v>
      </c>
      <c r="C12714" s="40" t="s">
        <v>25745</v>
      </c>
      <c r="D12714" s="14" t="s">
        <v>30552</v>
      </c>
      <c r="E12714" s="13" t="s">
        <v>30553</v>
      </c>
      <c r="F12714" s="14" t="s">
        <v>30554</v>
      </c>
      <c r="G12714" s="9"/>
      <c r="H12714" s="41" t="s">
        <v>6712</v>
      </c>
      <c r="I12714" s="42" t="s">
        <v>85</v>
      </c>
      <c r="J12714" s="187"/>
      <c r="K12714" s="7"/>
      <c r="L12714" s="7"/>
      <c r="M12714" s="9"/>
      <c r="N12714" s="9"/>
      <c r="O12714" s="9"/>
      <c r="P12714" s="9"/>
      <c r="Q12714" s="9"/>
      <c r="R12714" s="9"/>
    </row>
    <row r="12715" ht="15.75" customHeight="1">
      <c r="A12715" s="14" t="s">
        <v>11</v>
      </c>
      <c r="B12715" s="14" t="s">
        <v>12</v>
      </c>
      <c r="C12715" s="40" t="s">
        <v>25751</v>
      </c>
      <c r="D12715" s="14" t="s">
        <v>30552</v>
      </c>
      <c r="E12715" s="13" t="s">
        <v>30553</v>
      </c>
      <c r="F12715" s="14" t="s">
        <v>30554</v>
      </c>
      <c r="G12715" s="9"/>
      <c r="H12715" s="41" t="s">
        <v>6712</v>
      </c>
      <c r="I12715" s="42" t="s">
        <v>85</v>
      </c>
      <c r="J12715" s="187"/>
      <c r="K12715" s="7"/>
      <c r="L12715" s="7"/>
      <c r="M12715" s="9"/>
      <c r="N12715" s="9"/>
      <c r="O12715" s="9"/>
      <c r="P12715" s="9"/>
      <c r="Q12715" s="9"/>
      <c r="R12715" s="9"/>
    </row>
    <row r="12716" ht="15.75" customHeight="1">
      <c r="A12716" s="14" t="s">
        <v>11</v>
      </c>
      <c r="B12716" s="14" t="s">
        <v>12</v>
      </c>
      <c r="C12716" s="40" t="s">
        <v>30508</v>
      </c>
      <c r="D12716" s="14" t="s">
        <v>30555</v>
      </c>
      <c r="E12716" s="13" t="s">
        <v>30556</v>
      </c>
      <c r="F12716" s="14" t="s">
        <v>30557</v>
      </c>
      <c r="G12716" s="14" t="s">
        <v>7073</v>
      </c>
      <c r="H12716" s="41" t="s">
        <v>6712</v>
      </c>
      <c r="I12716" s="42" t="s">
        <v>85</v>
      </c>
      <c r="J12716" s="187"/>
      <c r="K12716" s="7"/>
      <c r="L12716" s="7"/>
      <c r="M12716" s="9"/>
      <c r="N12716" s="9"/>
      <c r="O12716" s="9"/>
      <c r="P12716" s="9"/>
      <c r="Q12716" s="9"/>
      <c r="R12716" s="9"/>
    </row>
    <row r="12717" ht="15.75" customHeight="1">
      <c r="A12717" s="14" t="s">
        <v>11</v>
      </c>
      <c r="B12717" s="14" t="s">
        <v>12</v>
      </c>
      <c r="C12717" s="40" t="s">
        <v>30284</v>
      </c>
      <c r="D12717" s="14" t="s">
        <v>30555</v>
      </c>
      <c r="E12717" s="13" t="s">
        <v>30556</v>
      </c>
      <c r="F12717" s="14" t="s">
        <v>30557</v>
      </c>
      <c r="G12717" s="14" t="s">
        <v>7073</v>
      </c>
      <c r="H12717" s="41" t="s">
        <v>6712</v>
      </c>
      <c r="I12717" s="42" t="s">
        <v>85</v>
      </c>
      <c r="J12717" s="187"/>
      <c r="K12717" s="7"/>
      <c r="L12717" s="7"/>
      <c r="M12717" s="9"/>
      <c r="N12717" s="9"/>
      <c r="O12717" s="9"/>
      <c r="P12717" s="9"/>
      <c r="Q12717" s="9"/>
      <c r="R12717" s="9"/>
    </row>
    <row r="12718" ht="15.75" customHeight="1">
      <c r="A12718" s="14" t="s">
        <v>11</v>
      </c>
      <c r="B12718" s="14" t="s">
        <v>12</v>
      </c>
      <c r="C12718" s="40" t="s">
        <v>30545</v>
      </c>
      <c r="D12718" s="14" t="s">
        <v>30555</v>
      </c>
      <c r="E12718" s="13" t="s">
        <v>30556</v>
      </c>
      <c r="F12718" s="14" t="s">
        <v>30557</v>
      </c>
      <c r="G12718" s="14" t="s">
        <v>7073</v>
      </c>
      <c r="H12718" s="41" t="s">
        <v>6712</v>
      </c>
      <c r="I12718" s="42" t="s">
        <v>85</v>
      </c>
      <c r="J12718" s="187"/>
      <c r="K12718" s="7"/>
      <c r="L12718" s="7"/>
      <c r="M12718" s="9"/>
      <c r="N12718" s="9"/>
      <c r="O12718" s="9"/>
      <c r="P12718" s="9"/>
      <c r="Q12718" s="9"/>
      <c r="R12718" s="9"/>
    </row>
    <row r="12719" ht="15.75" customHeight="1">
      <c r="A12719" s="14" t="s">
        <v>11</v>
      </c>
      <c r="B12719" s="14" t="s">
        <v>12</v>
      </c>
      <c r="C12719" s="40" t="s">
        <v>25288</v>
      </c>
      <c r="D12719" s="14" t="s">
        <v>30558</v>
      </c>
      <c r="E12719" s="13" t="s">
        <v>30559</v>
      </c>
      <c r="F12719" s="14" t="s">
        <v>30560</v>
      </c>
      <c r="G12719" s="14" t="s">
        <v>10090</v>
      </c>
      <c r="H12719" s="41" t="s">
        <v>6712</v>
      </c>
      <c r="I12719" s="42" t="s">
        <v>85</v>
      </c>
      <c r="J12719" s="187"/>
      <c r="K12719" s="7"/>
      <c r="L12719" s="7"/>
      <c r="M12719" s="9"/>
      <c r="N12719" s="9"/>
      <c r="O12719" s="9"/>
      <c r="P12719" s="9"/>
      <c r="Q12719" s="9"/>
      <c r="R12719" s="9"/>
    </row>
    <row r="12720" ht="15.75" customHeight="1">
      <c r="A12720" s="14" t="s">
        <v>11</v>
      </c>
      <c r="B12720" s="14" t="s">
        <v>12</v>
      </c>
      <c r="C12720" s="40" t="s">
        <v>7070</v>
      </c>
      <c r="D12720" s="14" t="s">
        <v>30561</v>
      </c>
      <c r="E12720" s="13" t="s">
        <v>30562</v>
      </c>
      <c r="F12720" s="14" t="s">
        <v>7070</v>
      </c>
      <c r="G12720" s="14" t="s">
        <v>8599</v>
      </c>
      <c r="H12720" s="41" t="s">
        <v>6712</v>
      </c>
      <c r="I12720" s="42" t="s">
        <v>85</v>
      </c>
      <c r="J12720" s="187"/>
      <c r="K12720" s="7"/>
      <c r="L12720" s="7"/>
      <c r="M12720" s="9"/>
      <c r="N12720" s="9"/>
      <c r="O12720" s="9"/>
      <c r="P12720" s="9"/>
      <c r="Q12720" s="9"/>
      <c r="R12720" s="9"/>
    </row>
    <row r="12721" ht="15.75" customHeight="1">
      <c r="A12721" s="14" t="s">
        <v>11</v>
      </c>
      <c r="B12721" s="14" t="s">
        <v>12</v>
      </c>
      <c r="C12721" s="40" t="s">
        <v>30563</v>
      </c>
      <c r="D12721" s="14" t="s">
        <v>30564</v>
      </c>
      <c r="E12721" s="13" t="s">
        <v>30565</v>
      </c>
      <c r="F12721" s="14" t="s">
        <v>30566</v>
      </c>
      <c r="G12721" s="14" t="s">
        <v>7073</v>
      </c>
      <c r="H12721" s="41" t="s">
        <v>6712</v>
      </c>
      <c r="I12721" s="42" t="s">
        <v>85</v>
      </c>
      <c r="J12721" s="187"/>
      <c r="K12721" s="7"/>
      <c r="L12721" s="7"/>
      <c r="M12721" s="9"/>
      <c r="N12721" s="9"/>
      <c r="O12721" s="9"/>
      <c r="P12721" s="9"/>
      <c r="Q12721" s="9"/>
      <c r="R12721" s="9"/>
    </row>
    <row r="12722" ht="15.75" customHeight="1">
      <c r="A12722" s="14" t="s">
        <v>11</v>
      </c>
      <c r="B12722" s="14" t="s">
        <v>12</v>
      </c>
      <c r="C12722" s="40" t="s">
        <v>30567</v>
      </c>
      <c r="D12722" s="14" t="s">
        <v>30568</v>
      </c>
      <c r="E12722" s="13" t="s">
        <v>30569</v>
      </c>
      <c r="F12722" s="14" t="s">
        <v>30570</v>
      </c>
      <c r="G12722" s="14" t="s">
        <v>7073</v>
      </c>
      <c r="H12722" s="41" t="s">
        <v>6712</v>
      </c>
      <c r="I12722" s="42" t="s">
        <v>85</v>
      </c>
      <c r="J12722" s="187"/>
      <c r="K12722" s="7"/>
      <c r="L12722" s="7"/>
      <c r="M12722" s="9"/>
      <c r="N12722" s="9"/>
      <c r="O12722" s="9"/>
      <c r="P12722" s="9"/>
      <c r="Q12722" s="9"/>
      <c r="R12722" s="9"/>
    </row>
    <row r="12723" ht="15.75" customHeight="1">
      <c r="A12723" s="14" t="s">
        <v>11</v>
      </c>
      <c r="B12723" s="14" t="s">
        <v>12</v>
      </c>
      <c r="C12723" s="40" t="s">
        <v>30571</v>
      </c>
      <c r="D12723" s="14" t="s">
        <v>30572</v>
      </c>
      <c r="E12723" s="13" t="s">
        <v>30573</v>
      </c>
      <c r="F12723" s="13" t="s">
        <v>30571</v>
      </c>
      <c r="G12723" s="14" t="s">
        <v>10090</v>
      </c>
      <c r="H12723" s="159" t="s">
        <v>6712</v>
      </c>
      <c r="I12723" s="116" t="s">
        <v>17</v>
      </c>
      <c r="J12723" s="187"/>
      <c r="K12723" s="7"/>
      <c r="L12723" s="7"/>
      <c r="M12723" s="9"/>
      <c r="N12723" s="9"/>
      <c r="O12723" s="9"/>
      <c r="P12723" s="9"/>
      <c r="Q12723" s="9"/>
      <c r="R12723" s="9"/>
    </row>
    <row r="12724" ht="15.75" customHeight="1">
      <c r="A12724" s="14" t="s">
        <v>11</v>
      </c>
      <c r="B12724" s="14" t="s">
        <v>12</v>
      </c>
      <c r="C12724" s="40" t="s">
        <v>9700</v>
      </c>
      <c r="D12724" s="14" t="s">
        <v>30574</v>
      </c>
      <c r="E12724" s="13" t="s">
        <v>30575</v>
      </c>
      <c r="F12724" s="14" t="s">
        <v>9700</v>
      </c>
      <c r="G12724" s="14" t="s">
        <v>8436</v>
      </c>
      <c r="H12724" s="41" t="s">
        <v>6712</v>
      </c>
      <c r="I12724" s="42" t="s">
        <v>85</v>
      </c>
      <c r="J12724" s="187"/>
      <c r="K12724" s="7"/>
      <c r="L12724" s="7"/>
      <c r="M12724" s="9"/>
      <c r="N12724" s="9"/>
      <c r="O12724" s="9"/>
      <c r="P12724" s="9"/>
      <c r="Q12724" s="9"/>
      <c r="R12724" s="9"/>
    </row>
    <row r="12725" ht="15.75" customHeight="1">
      <c r="A12725" s="14" t="s">
        <v>11</v>
      </c>
      <c r="B12725" s="14" t="s">
        <v>12</v>
      </c>
      <c r="C12725" s="40" t="s">
        <v>29002</v>
      </c>
      <c r="D12725" s="14" t="s">
        <v>30576</v>
      </c>
      <c r="E12725" s="13" t="s">
        <v>30577</v>
      </c>
      <c r="F12725" s="14" t="s">
        <v>29002</v>
      </c>
      <c r="G12725" s="14" t="s">
        <v>8436</v>
      </c>
      <c r="H12725" s="41" t="s">
        <v>6712</v>
      </c>
      <c r="I12725" s="42" t="s">
        <v>85</v>
      </c>
      <c r="J12725" s="187"/>
      <c r="K12725" s="7"/>
      <c r="L12725" s="7"/>
      <c r="M12725" s="9"/>
      <c r="N12725" s="9"/>
      <c r="O12725" s="9"/>
      <c r="P12725" s="9"/>
      <c r="Q12725" s="9"/>
      <c r="R12725" s="9"/>
    </row>
    <row r="12726" ht="15.75" customHeight="1">
      <c r="A12726" s="14" t="s">
        <v>11</v>
      </c>
      <c r="B12726" s="14" t="s">
        <v>12</v>
      </c>
      <c r="C12726" s="40" t="s">
        <v>29390</v>
      </c>
      <c r="D12726" s="14" t="s">
        <v>30578</v>
      </c>
      <c r="E12726" s="13" t="s">
        <v>30579</v>
      </c>
      <c r="F12726" s="14" t="s">
        <v>29390</v>
      </c>
      <c r="G12726" s="14" t="s">
        <v>8599</v>
      </c>
      <c r="H12726" s="41" t="s">
        <v>6712</v>
      </c>
      <c r="I12726" s="42" t="s">
        <v>85</v>
      </c>
      <c r="J12726" s="187"/>
      <c r="K12726" s="7"/>
      <c r="L12726" s="7"/>
      <c r="M12726" s="9"/>
      <c r="N12726" s="9"/>
      <c r="O12726" s="9"/>
      <c r="P12726" s="9"/>
      <c r="Q12726" s="9"/>
      <c r="R12726" s="9"/>
    </row>
    <row r="12727" ht="15.75" customHeight="1">
      <c r="A12727" s="14" t="s">
        <v>11</v>
      </c>
      <c r="B12727" s="14" t="s">
        <v>12</v>
      </c>
      <c r="C12727" s="40" t="s">
        <v>8758</v>
      </c>
      <c r="D12727" s="14" t="s">
        <v>30580</v>
      </c>
      <c r="E12727" s="13" t="s">
        <v>30581</v>
      </c>
      <c r="F12727" s="14" t="s">
        <v>30582</v>
      </c>
      <c r="G12727" s="14" t="s">
        <v>7073</v>
      </c>
      <c r="H12727" s="41" t="s">
        <v>6712</v>
      </c>
      <c r="I12727" s="42" t="s">
        <v>85</v>
      </c>
      <c r="J12727" s="187"/>
      <c r="K12727" s="7"/>
      <c r="L12727" s="7"/>
      <c r="M12727" s="9"/>
      <c r="N12727" s="9"/>
      <c r="O12727" s="9"/>
      <c r="P12727" s="9"/>
      <c r="Q12727" s="9"/>
      <c r="R12727" s="9"/>
    </row>
    <row r="12728" ht="15.75" customHeight="1">
      <c r="A12728" s="14" t="s">
        <v>11</v>
      </c>
      <c r="B12728" s="14" t="s">
        <v>12</v>
      </c>
      <c r="C12728" s="40" t="s">
        <v>13892</v>
      </c>
      <c r="D12728" s="14" t="s">
        <v>30583</v>
      </c>
      <c r="E12728" s="13" t="s">
        <v>30584</v>
      </c>
      <c r="F12728" s="14" t="s">
        <v>13892</v>
      </c>
      <c r="G12728" s="14" t="s">
        <v>8285</v>
      </c>
      <c r="H12728" s="41" t="s">
        <v>6712</v>
      </c>
      <c r="I12728" s="42" t="s">
        <v>85</v>
      </c>
      <c r="J12728" s="187"/>
      <c r="K12728" s="7"/>
      <c r="L12728" s="7"/>
      <c r="M12728" s="9"/>
      <c r="N12728" s="9"/>
      <c r="O12728" s="9"/>
      <c r="P12728" s="9"/>
      <c r="Q12728" s="9"/>
      <c r="R12728" s="9"/>
    </row>
    <row r="12729" ht="15.75" customHeight="1">
      <c r="A12729" s="14" t="s">
        <v>11</v>
      </c>
      <c r="B12729" s="14" t="s">
        <v>12</v>
      </c>
      <c r="C12729" s="40" t="s">
        <v>23634</v>
      </c>
      <c r="D12729" s="14" t="s">
        <v>30585</v>
      </c>
      <c r="E12729" s="13" t="s">
        <v>30586</v>
      </c>
      <c r="F12729" s="14" t="s">
        <v>23634</v>
      </c>
      <c r="G12729" s="14" t="s">
        <v>7073</v>
      </c>
      <c r="H12729" s="41" t="s">
        <v>6712</v>
      </c>
      <c r="I12729" s="42" t="s">
        <v>85</v>
      </c>
      <c r="J12729" s="187"/>
      <c r="K12729" s="7"/>
      <c r="L12729" s="7"/>
      <c r="M12729" s="9"/>
      <c r="N12729" s="9"/>
      <c r="O12729" s="9"/>
      <c r="P12729" s="9"/>
      <c r="Q12729" s="9"/>
      <c r="R12729" s="9"/>
    </row>
    <row r="12730" ht="15.75" customHeight="1">
      <c r="A12730" s="14" t="s">
        <v>11</v>
      </c>
      <c r="B12730" s="14" t="s">
        <v>12</v>
      </c>
      <c r="C12730" s="40" t="s">
        <v>8614</v>
      </c>
      <c r="D12730" s="14" t="s">
        <v>30587</v>
      </c>
      <c r="E12730" s="13" t="s">
        <v>30588</v>
      </c>
      <c r="F12730" s="14" t="s">
        <v>30589</v>
      </c>
      <c r="G12730" s="14" t="s">
        <v>7073</v>
      </c>
      <c r="H12730" s="41" t="s">
        <v>6712</v>
      </c>
      <c r="I12730" s="42" t="s">
        <v>85</v>
      </c>
      <c r="J12730" s="187"/>
      <c r="K12730" s="7"/>
      <c r="L12730" s="7"/>
      <c r="M12730" s="9"/>
      <c r="N12730" s="9"/>
      <c r="O12730" s="9"/>
      <c r="P12730" s="9"/>
      <c r="Q12730" s="9"/>
      <c r="R12730" s="9"/>
    </row>
    <row r="12731" ht="15.75" customHeight="1">
      <c r="A12731" s="14" t="s">
        <v>11</v>
      </c>
      <c r="B12731" s="14" t="s">
        <v>12</v>
      </c>
      <c r="C12731" s="40" t="s">
        <v>8610</v>
      </c>
      <c r="D12731" s="14" t="s">
        <v>30587</v>
      </c>
      <c r="E12731" s="13" t="s">
        <v>30588</v>
      </c>
      <c r="F12731" s="14" t="s">
        <v>30589</v>
      </c>
      <c r="G12731" s="14" t="s">
        <v>7073</v>
      </c>
      <c r="H12731" s="41" t="s">
        <v>6712</v>
      </c>
      <c r="I12731" s="42" t="s">
        <v>85</v>
      </c>
      <c r="J12731" s="187"/>
      <c r="K12731" s="7"/>
      <c r="L12731" s="7"/>
      <c r="M12731" s="9"/>
      <c r="N12731" s="9"/>
      <c r="O12731" s="9"/>
      <c r="P12731" s="9"/>
      <c r="Q12731" s="9"/>
      <c r="R12731" s="9"/>
    </row>
    <row r="12732" ht="15.75" customHeight="1">
      <c r="A12732" s="14" t="s">
        <v>11</v>
      </c>
      <c r="B12732" s="14" t="s">
        <v>12</v>
      </c>
      <c r="C12732" s="40" t="s">
        <v>25624</v>
      </c>
      <c r="D12732" s="14" t="s">
        <v>30590</v>
      </c>
      <c r="E12732" s="13" t="s">
        <v>30591</v>
      </c>
      <c r="F12732" s="14" t="s">
        <v>30592</v>
      </c>
      <c r="G12732" s="14" t="s">
        <v>7073</v>
      </c>
      <c r="H12732" s="41" t="s">
        <v>6712</v>
      </c>
      <c r="I12732" s="42" t="s">
        <v>85</v>
      </c>
      <c r="J12732" s="187"/>
      <c r="K12732" s="7"/>
      <c r="L12732" s="7"/>
      <c r="M12732" s="9"/>
      <c r="N12732" s="9"/>
      <c r="O12732" s="9"/>
      <c r="P12732" s="9"/>
      <c r="Q12732" s="9"/>
      <c r="R12732" s="9"/>
    </row>
    <row r="12733" ht="15.75" customHeight="1">
      <c r="A12733" s="14" t="s">
        <v>11</v>
      </c>
      <c r="B12733" s="14" t="s">
        <v>12</v>
      </c>
      <c r="C12733" s="40" t="s">
        <v>8614</v>
      </c>
      <c r="D12733" s="14" t="s">
        <v>30590</v>
      </c>
      <c r="E12733" s="13" t="s">
        <v>30591</v>
      </c>
      <c r="F12733" s="14" t="s">
        <v>30592</v>
      </c>
      <c r="G12733" s="14" t="s">
        <v>7073</v>
      </c>
      <c r="H12733" s="41" t="s">
        <v>6712</v>
      </c>
      <c r="I12733" s="42" t="s">
        <v>85</v>
      </c>
      <c r="J12733" s="187"/>
      <c r="K12733" s="7"/>
      <c r="L12733" s="7"/>
      <c r="M12733" s="9"/>
      <c r="N12733" s="9"/>
      <c r="O12733" s="9"/>
      <c r="P12733" s="9"/>
      <c r="Q12733" s="9"/>
      <c r="R12733" s="9"/>
    </row>
    <row r="12734" ht="15.75" customHeight="1">
      <c r="A12734" s="14" t="s">
        <v>11</v>
      </c>
      <c r="B12734" s="14" t="s">
        <v>12</v>
      </c>
      <c r="C12734" s="40" t="s">
        <v>8277</v>
      </c>
      <c r="D12734" s="14" t="s">
        <v>30590</v>
      </c>
      <c r="E12734" s="13" t="s">
        <v>30591</v>
      </c>
      <c r="F12734" s="14" t="s">
        <v>30592</v>
      </c>
      <c r="G12734" s="14" t="s">
        <v>7073</v>
      </c>
      <c r="H12734" s="41" t="s">
        <v>6712</v>
      </c>
      <c r="I12734" s="42" t="s">
        <v>85</v>
      </c>
      <c r="J12734" s="187"/>
      <c r="K12734" s="7"/>
      <c r="L12734" s="7"/>
      <c r="M12734" s="9"/>
      <c r="N12734" s="9"/>
      <c r="O12734" s="9"/>
      <c r="P12734" s="9"/>
      <c r="Q12734" s="9"/>
      <c r="R12734" s="9"/>
    </row>
    <row r="12735" ht="15.75" customHeight="1">
      <c r="A12735" s="14" t="s">
        <v>11</v>
      </c>
      <c r="B12735" s="14" t="s">
        <v>12</v>
      </c>
      <c r="C12735" s="40" t="s">
        <v>7720</v>
      </c>
      <c r="D12735" s="14" t="s">
        <v>30590</v>
      </c>
      <c r="E12735" s="13" t="s">
        <v>30591</v>
      </c>
      <c r="F12735" s="14" t="s">
        <v>30592</v>
      </c>
      <c r="G12735" s="14" t="s">
        <v>7073</v>
      </c>
      <c r="H12735" s="41" t="s">
        <v>6712</v>
      </c>
      <c r="I12735" s="42" t="s">
        <v>85</v>
      </c>
      <c r="J12735" s="187"/>
      <c r="K12735" s="7"/>
      <c r="L12735" s="7"/>
      <c r="M12735" s="9"/>
      <c r="N12735" s="9"/>
      <c r="O12735" s="9"/>
      <c r="P12735" s="9"/>
      <c r="Q12735" s="9"/>
      <c r="R12735" s="9"/>
    </row>
    <row r="12736" ht="15.75" customHeight="1">
      <c r="A12736" s="14" t="s">
        <v>11</v>
      </c>
      <c r="B12736" s="14" t="s">
        <v>12</v>
      </c>
      <c r="C12736" s="40" t="s">
        <v>8610</v>
      </c>
      <c r="D12736" s="14" t="s">
        <v>30590</v>
      </c>
      <c r="E12736" s="13" t="s">
        <v>30591</v>
      </c>
      <c r="F12736" s="14" t="s">
        <v>30592</v>
      </c>
      <c r="G12736" s="14" t="s">
        <v>7073</v>
      </c>
      <c r="H12736" s="41" t="s">
        <v>6712</v>
      </c>
      <c r="I12736" s="42" t="s">
        <v>85</v>
      </c>
      <c r="J12736" s="187"/>
      <c r="K12736" s="7"/>
      <c r="L12736" s="7"/>
      <c r="M12736" s="9"/>
      <c r="N12736" s="9"/>
      <c r="O12736" s="9"/>
      <c r="P12736" s="9"/>
      <c r="Q12736" s="9"/>
      <c r="R12736" s="9"/>
    </row>
    <row r="12737" ht="15.75" customHeight="1">
      <c r="A12737" s="14" t="s">
        <v>11</v>
      </c>
      <c r="B12737" s="14" t="s">
        <v>12</v>
      </c>
      <c r="C12737" s="40" t="s">
        <v>22671</v>
      </c>
      <c r="D12737" s="14" t="s">
        <v>30593</v>
      </c>
      <c r="E12737" s="13" t="s">
        <v>30594</v>
      </c>
      <c r="F12737" s="14" t="s">
        <v>30595</v>
      </c>
      <c r="G12737" s="14" t="s">
        <v>7073</v>
      </c>
      <c r="H12737" s="41" t="s">
        <v>6712</v>
      </c>
      <c r="I12737" s="42" t="s">
        <v>85</v>
      </c>
      <c r="J12737" s="187"/>
      <c r="K12737" s="7"/>
      <c r="L12737" s="7"/>
      <c r="M12737" s="9"/>
      <c r="N12737" s="9"/>
      <c r="O12737" s="9"/>
      <c r="P12737" s="9"/>
      <c r="Q12737" s="9"/>
      <c r="R12737" s="9"/>
    </row>
    <row r="12738" ht="15.75" customHeight="1">
      <c r="A12738" s="14" t="s">
        <v>11</v>
      </c>
      <c r="B12738" s="14" t="s">
        <v>12</v>
      </c>
      <c r="C12738" s="40" t="s">
        <v>24123</v>
      </c>
      <c r="D12738" s="14" t="s">
        <v>30596</v>
      </c>
      <c r="E12738" s="13" t="s">
        <v>30597</v>
      </c>
      <c r="F12738" s="14" t="s">
        <v>24123</v>
      </c>
      <c r="G12738" s="14" t="s">
        <v>7073</v>
      </c>
      <c r="H12738" s="41" t="s">
        <v>6712</v>
      </c>
      <c r="I12738" s="42" t="s">
        <v>85</v>
      </c>
      <c r="J12738" s="187"/>
      <c r="K12738" s="7"/>
      <c r="L12738" s="7"/>
      <c r="M12738" s="9"/>
      <c r="N12738" s="9"/>
      <c r="O12738" s="9"/>
      <c r="P12738" s="9"/>
      <c r="Q12738" s="9"/>
      <c r="R12738" s="9"/>
    </row>
    <row r="12739" ht="15.75" customHeight="1">
      <c r="A12739" s="14" t="s">
        <v>11</v>
      </c>
      <c r="B12739" s="14" t="s">
        <v>12</v>
      </c>
      <c r="C12739" s="40" t="s">
        <v>7070</v>
      </c>
      <c r="D12739" s="14" t="s">
        <v>30598</v>
      </c>
      <c r="E12739" s="13" t="s">
        <v>30599</v>
      </c>
      <c r="F12739" s="14" t="s">
        <v>7070</v>
      </c>
      <c r="G12739" s="14" t="s">
        <v>7073</v>
      </c>
      <c r="H12739" s="41" t="s">
        <v>6712</v>
      </c>
      <c r="I12739" s="42" t="s">
        <v>85</v>
      </c>
      <c r="J12739" s="187"/>
      <c r="K12739" s="7"/>
      <c r="L12739" s="7"/>
      <c r="M12739" s="9"/>
      <c r="N12739" s="9"/>
      <c r="O12739" s="9"/>
      <c r="P12739" s="9"/>
      <c r="Q12739" s="9"/>
      <c r="R12739" s="9"/>
    </row>
    <row r="12740" ht="15.75" customHeight="1">
      <c r="A12740" s="14" t="s">
        <v>11</v>
      </c>
      <c r="B12740" s="14" t="s">
        <v>12</v>
      </c>
      <c r="C12740" s="40" t="s">
        <v>14369</v>
      </c>
      <c r="D12740" s="14" t="s">
        <v>30600</v>
      </c>
      <c r="E12740" s="13" t="s">
        <v>30601</v>
      </c>
      <c r="F12740" s="14" t="s">
        <v>14369</v>
      </c>
      <c r="G12740" s="14" t="s">
        <v>7073</v>
      </c>
      <c r="H12740" s="41" t="s">
        <v>6712</v>
      </c>
      <c r="I12740" s="42" t="s">
        <v>85</v>
      </c>
      <c r="J12740" s="187"/>
      <c r="K12740" s="7"/>
      <c r="L12740" s="7"/>
      <c r="M12740" s="9"/>
      <c r="N12740" s="9"/>
      <c r="O12740" s="9"/>
      <c r="P12740" s="9"/>
      <c r="Q12740" s="9"/>
      <c r="R12740" s="9"/>
    </row>
    <row r="12741" ht="15.75" customHeight="1">
      <c r="A12741" s="14" t="s">
        <v>11</v>
      </c>
      <c r="B12741" s="14" t="s">
        <v>12</v>
      </c>
      <c r="C12741" s="40" t="s">
        <v>13396</v>
      </c>
      <c r="D12741" s="14" t="s">
        <v>30602</v>
      </c>
      <c r="E12741" s="13" t="s">
        <v>30603</v>
      </c>
      <c r="F12741" s="14" t="s">
        <v>30604</v>
      </c>
      <c r="G12741" s="14" t="s">
        <v>7073</v>
      </c>
      <c r="H12741" s="41" t="s">
        <v>6712</v>
      </c>
      <c r="I12741" s="42" t="s">
        <v>85</v>
      </c>
      <c r="J12741" s="187"/>
      <c r="K12741" s="7"/>
      <c r="L12741" s="7"/>
      <c r="M12741" s="9"/>
      <c r="N12741" s="9"/>
      <c r="O12741" s="9"/>
      <c r="P12741" s="9"/>
      <c r="Q12741" s="9"/>
      <c r="R12741" s="9"/>
    </row>
    <row r="12742" ht="15.75" customHeight="1">
      <c r="A12742" s="14" t="s">
        <v>11</v>
      </c>
      <c r="B12742" s="14" t="s">
        <v>12</v>
      </c>
      <c r="C12742" s="40" t="s">
        <v>9480</v>
      </c>
      <c r="D12742" s="14" t="s">
        <v>30602</v>
      </c>
      <c r="E12742" s="13" t="s">
        <v>30603</v>
      </c>
      <c r="F12742" s="14" t="s">
        <v>30604</v>
      </c>
      <c r="G12742" s="14" t="s">
        <v>7073</v>
      </c>
      <c r="H12742" s="41" t="s">
        <v>6712</v>
      </c>
      <c r="I12742" s="42" t="s">
        <v>85</v>
      </c>
      <c r="J12742" s="187"/>
      <c r="K12742" s="7"/>
      <c r="L12742" s="7"/>
      <c r="M12742" s="9"/>
      <c r="N12742" s="9"/>
      <c r="O12742" s="9"/>
      <c r="P12742" s="9"/>
      <c r="Q12742" s="9"/>
      <c r="R12742" s="9"/>
    </row>
    <row r="12743" ht="15.75" customHeight="1">
      <c r="A12743" s="14" t="s">
        <v>11</v>
      </c>
      <c r="B12743" s="14" t="s">
        <v>12</v>
      </c>
      <c r="C12743" s="40" t="s">
        <v>30605</v>
      </c>
      <c r="D12743" s="14" t="s">
        <v>30606</v>
      </c>
      <c r="E12743" s="13" t="s">
        <v>30607</v>
      </c>
      <c r="F12743" s="14" t="s">
        <v>30605</v>
      </c>
      <c r="G12743" s="14" t="s">
        <v>7073</v>
      </c>
      <c r="H12743" s="41" t="s">
        <v>6712</v>
      </c>
      <c r="I12743" s="42" t="s">
        <v>85</v>
      </c>
      <c r="J12743" s="187"/>
      <c r="K12743" s="7"/>
      <c r="L12743" s="7"/>
      <c r="M12743" s="9"/>
      <c r="N12743" s="9"/>
      <c r="O12743" s="9"/>
      <c r="P12743" s="9"/>
      <c r="Q12743" s="9"/>
      <c r="R12743" s="9"/>
    </row>
    <row r="12744" ht="15.75" customHeight="1">
      <c r="A12744" s="14" t="s">
        <v>11</v>
      </c>
      <c r="B12744" s="14" t="s">
        <v>12</v>
      </c>
      <c r="C12744" s="40" t="s">
        <v>25657</v>
      </c>
      <c r="D12744" s="14" t="s">
        <v>30608</v>
      </c>
      <c r="E12744" s="13" t="s">
        <v>30609</v>
      </c>
      <c r="F12744" s="14" t="s">
        <v>30610</v>
      </c>
      <c r="G12744" s="14" t="s">
        <v>7073</v>
      </c>
      <c r="H12744" s="41" t="s">
        <v>6712</v>
      </c>
      <c r="I12744" s="42" t="s">
        <v>85</v>
      </c>
      <c r="J12744" s="187"/>
      <c r="K12744" s="7"/>
      <c r="L12744" s="7"/>
      <c r="M12744" s="9"/>
      <c r="N12744" s="9"/>
      <c r="O12744" s="9"/>
      <c r="P12744" s="9"/>
      <c r="Q12744" s="9"/>
      <c r="R12744" s="9"/>
    </row>
    <row r="12745" ht="15.75" customHeight="1">
      <c r="A12745" s="14" t="s">
        <v>11</v>
      </c>
      <c r="B12745" s="14" t="s">
        <v>12</v>
      </c>
      <c r="C12745" s="40" t="s">
        <v>13396</v>
      </c>
      <c r="D12745" s="14" t="s">
        <v>30611</v>
      </c>
      <c r="E12745" s="13" t="s">
        <v>30612</v>
      </c>
      <c r="F12745" s="14" t="s">
        <v>30613</v>
      </c>
      <c r="G12745" s="14" t="s">
        <v>6772</v>
      </c>
      <c r="H12745" s="41" t="s">
        <v>6712</v>
      </c>
      <c r="I12745" s="42" t="s">
        <v>85</v>
      </c>
      <c r="J12745" s="187"/>
      <c r="K12745" s="7"/>
      <c r="L12745" s="7"/>
      <c r="M12745" s="9"/>
      <c r="N12745" s="9"/>
      <c r="O12745" s="9"/>
      <c r="P12745" s="9"/>
      <c r="Q12745" s="9"/>
      <c r="R12745" s="9"/>
    </row>
    <row r="12746" ht="15.75" customHeight="1">
      <c r="A12746" s="14" t="s">
        <v>11</v>
      </c>
      <c r="B12746" s="14" t="s">
        <v>12</v>
      </c>
      <c r="C12746" s="40" t="s">
        <v>13399</v>
      </c>
      <c r="D12746" s="14" t="s">
        <v>30611</v>
      </c>
      <c r="E12746" s="13" t="s">
        <v>30612</v>
      </c>
      <c r="F12746" s="14" t="s">
        <v>30613</v>
      </c>
      <c r="G12746" s="14" t="s">
        <v>6772</v>
      </c>
      <c r="H12746" s="41" t="s">
        <v>6712</v>
      </c>
      <c r="I12746" s="42" t="s">
        <v>85</v>
      </c>
      <c r="J12746" s="187"/>
      <c r="K12746" s="7"/>
      <c r="L12746" s="7"/>
      <c r="M12746" s="9"/>
      <c r="N12746" s="9"/>
      <c r="O12746" s="9"/>
      <c r="P12746" s="9"/>
      <c r="Q12746" s="9"/>
      <c r="R12746" s="9"/>
    </row>
    <row r="12747" ht="15.75" customHeight="1">
      <c r="A12747" s="14" t="s">
        <v>11</v>
      </c>
      <c r="B12747" s="14" t="s">
        <v>12</v>
      </c>
      <c r="C12747" s="40" t="s">
        <v>9190</v>
      </c>
      <c r="D12747" s="14" t="s">
        <v>30614</v>
      </c>
      <c r="E12747" s="13" t="s">
        <v>30615</v>
      </c>
      <c r="F12747" s="14" t="s">
        <v>9190</v>
      </c>
      <c r="G12747" s="14" t="s">
        <v>7004</v>
      </c>
      <c r="H12747" s="41" t="s">
        <v>6712</v>
      </c>
      <c r="I12747" s="42" t="s">
        <v>85</v>
      </c>
      <c r="J12747" s="187"/>
      <c r="K12747" s="7"/>
      <c r="L12747" s="7"/>
      <c r="M12747" s="9"/>
      <c r="N12747" s="9"/>
      <c r="O12747" s="9"/>
      <c r="P12747" s="9"/>
      <c r="Q12747" s="9"/>
      <c r="R12747" s="9"/>
    </row>
    <row r="12748" ht="15.75" customHeight="1">
      <c r="A12748" s="14" t="s">
        <v>11</v>
      </c>
      <c r="B12748" s="14" t="s">
        <v>12</v>
      </c>
      <c r="C12748" s="40" t="s">
        <v>30616</v>
      </c>
      <c r="D12748" s="14" t="s">
        <v>30617</v>
      </c>
      <c r="E12748" s="13" t="s">
        <v>30618</v>
      </c>
      <c r="F12748" s="14" t="s">
        <v>30619</v>
      </c>
      <c r="G12748" s="14" t="s">
        <v>7144</v>
      </c>
      <c r="H12748" s="41" t="s">
        <v>6712</v>
      </c>
      <c r="I12748" s="42" t="s">
        <v>85</v>
      </c>
      <c r="J12748" s="187"/>
      <c r="K12748" s="7"/>
      <c r="L12748" s="7"/>
      <c r="M12748" s="9"/>
      <c r="N12748" s="9"/>
      <c r="O12748" s="9"/>
      <c r="P12748" s="9"/>
      <c r="Q12748" s="9"/>
      <c r="R12748" s="9"/>
    </row>
    <row r="12749" ht="15.75" customHeight="1">
      <c r="A12749" s="14" t="s">
        <v>11</v>
      </c>
      <c r="B12749" s="14" t="s">
        <v>12</v>
      </c>
      <c r="C12749" s="40" t="s">
        <v>30620</v>
      </c>
      <c r="D12749" s="14" t="s">
        <v>30617</v>
      </c>
      <c r="E12749" s="13" t="s">
        <v>30618</v>
      </c>
      <c r="F12749" s="14" t="s">
        <v>30619</v>
      </c>
      <c r="G12749" s="14" t="s">
        <v>7144</v>
      </c>
      <c r="H12749" s="41" t="s">
        <v>6712</v>
      </c>
      <c r="I12749" s="42" t="s">
        <v>85</v>
      </c>
      <c r="J12749" s="187"/>
      <c r="K12749" s="7"/>
      <c r="L12749" s="7"/>
      <c r="M12749" s="9"/>
      <c r="N12749" s="9"/>
      <c r="O12749" s="9"/>
      <c r="P12749" s="9"/>
      <c r="Q12749" s="9"/>
      <c r="R12749" s="9"/>
    </row>
    <row r="12750" ht="15.75" customHeight="1">
      <c r="A12750" s="14" t="s">
        <v>11</v>
      </c>
      <c r="B12750" s="14" t="s">
        <v>12</v>
      </c>
      <c r="C12750" s="40" t="s">
        <v>30621</v>
      </c>
      <c r="D12750" s="14" t="s">
        <v>30622</v>
      </c>
      <c r="E12750" s="13" t="s">
        <v>30623</v>
      </c>
      <c r="F12750" s="14" t="s">
        <v>30624</v>
      </c>
      <c r="G12750" s="14" t="s">
        <v>7144</v>
      </c>
      <c r="H12750" s="41" t="s">
        <v>6712</v>
      </c>
      <c r="I12750" s="42" t="s">
        <v>85</v>
      </c>
      <c r="J12750" s="187"/>
      <c r="K12750" s="7"/>
      <c r="L12750" s="7"/>
      <c r="M12750" s="9"/>
      <c r="N12750" s="9"/>
      <c r="O12750" s="9"/>
      <c r="P12750" s="9"/>
      <c r="Q12750" s="9"/>
      <c r="R12750" s="9"/>
    </row>
    <row r="12751" ht="15.75" customHeight="1">
      <c r="A12751" s="14" t="s">
        <v>11</v>
      </c>
      <c r="B12751" s="14" t="s">
        <v>12</v>
      </c>
      <c r="C12751" s="40" t="s">
        <v>30625</v>
      </c>
      <c r="D12751" s="14" t="s">
        <v>30626</v>
      </c>
      <c r="E12751" s="13" t="s">
        <v>30627</v>
      </c>
      <c r="F12751" s="14" t="s">
        <v>30625</v>
      </c>
      <c r="G12751" s="14" t="s">
        <v>7144</v>
      </c>
      <c r="H12751" s="41" t="s">
        <v>6712</v>
      </c>
      <c r="I12751" s="42" t="s">
        <v>85</v>
      </c>
      <c r="J12751" s="187"/>
      <c r="K12751" s="7"/>
      <c r="L12751" s="7"/>
      <c r="M12751" s="9"/>
      <c r="N12751" s="9"/>
      <c r="O12751" s="9"/>
      <c r="P12751" s="9"/>
      <c r="Q12751" s="9"/>
      <c r="R12751" s="9"/>
    </row>
    <row r="12752" ht="15.75" customHeight="1">
      <c r="A12752" s="14" t="s">
        <v>11</v>
      </c>
      <c r="B12752" s="14" t="s">
        <v>12</v>
      </c>
      <c r="C12752" s="40" t="s">
        <v>9187</v>
      </c>
      <c r="D12752" s="14" t="s">
        <v>30628</v>
      </c>
      <c r="E12752" s="13" t="s">
        <v>30629</v>
      </c>
      <c r="F12752" s="14" t="s">
        <v>9187</v>
      </c>
      <c r="G12752" s="14" t="s">
        <v>7144</v>
      </c>
      <c r="H12752" s="41" t="s">
        <v>6712</v>
      </c>
      <c r="I12752" s="42" t="s">
        <v>85</v>
      </c>
      <c r="J12752" s="187"/>
      <c r="K12752" s="7"/>
      <c r="L12752" s="7"/>
      <c r="M12752" s="9"/>
      <c r="N12752" s="9"/>
      <c r="O12752" s="9"/>
      <c r="P12752" s="9"/>
      <c r="Q12752" s="9"/>
      <c r="R12752" s="9"/>
    </row>
    <row r="12753" ht="15.75" customHeight="1">
      <c r="A12753" s="14" t="s">
        <v>11</v>
      </c>
      <c r="B12753" s="14" t="s">
        <v>12</v>
      </c>
      <c r="C12753" s="40" t="s">
        <v>25446</v>
      </c>
      <c r="D12753" s="14" t="s">
        <v>30630</v>
      </c>
      <c r="E12753" s="13" t="s">
        <v>30631</v>
      </c>
      <c r="F12753" s="14" t="s">
        <v>25446</v>
      </c>
      <c r="G12753" s="14" t="s">
        <v>7073</v>
      </c>
      <c r="H12753" s="41" t="s">
        <v>6712</v>
      </c>
      <c r="I12753" s="42" t="s">
        <v>85</v>
      </c>
      <c r="J12753" s="187"/>
      <c r="K12753" s="7"/>
      <c r="L12753" s="7"/>
      <c r="M12753" s="9"/>
      <c r="N12753" s="9"/>
      <c r="O12753" s="9"/>
      <c r="P12753" s="9"/>
      <c r="Q12753" s="9"/>
      <c r="R12753" s="9"/>
    </row>
    <row r="12754" ht="15.75" customHeight="1">
      <c r="A12754" s="14" t="s">
        <v>11</v>
      </c>
      <c r="B12754" s="14" t="s">
        <v>12</v>
      </c>
      <c r="C12754" s="40" t="s">
        <v>30284</v>
      </c>
      <c r="D12754" s="14" t="s">
        <v>30632</v>
      </c>
      <c r="E12754" s="13" t="s">
        <v>30633</v>
      </c>
      <c r="F12754" s="14" t="s">
        <v>30284</v>
      </c>
      <c r="G12754" s="14" t="s">
        <v>7073</v>
      </c>
      <c r="H12754" s="41" t="s">
        <v>6712</v>
      </c>
      <c r="I12754" s="42" t="s">
        <v>85</v>
      </c>
      <c r="J12754" s="187"/>
      <c r="K12754" s="7"/>
      <c r="L12754" s="7"/>
      <c r="M12754" s="9"/>
      <c r="N12754" s="9"/>
      <c r="O12754" s="9"/>
      <c r="P12754" s="9"/>
      <c r="Q12754" s="9"/>
      <c r="R12754" s="9"/>
    </row>
    <row r="12755" ht="15.75" customHeight="1">
      <c r="A12755" s="14" t="s">
        <v>11</v>
      </c>
      <c r="B12755" s="14" t="s">
        <v>12</v>
      </c>
      <c r="C12755" s="40" t="s">
        <v>29848</v>
      </c>
      <c r="D12755" s="14" t="s">
        <v>30634</v>
      </c>
      <c r="E12755" s="13" t="s">
        <v>30635</v>
      </c>
      <c r="F12755" s="14" t="s">
        <v>30636</v>
      </c>
      <c r="G12755" s="14" t="s">
        <v>7073</v>
      </c>
      <c r="H12755" s="41" t="s">
        <v>6712</v>
      </c>
      <c r="I12755" s="42" t="s">
        <v>85</v>
      </c>
      <c r="J12755" s="187"/>
      <c r="K12755" s="7"/>
      <c r="L12755" s="7"/>
      <c r="M12755" s="9"/>
      <c r="N12755" s="9"/>
      <c r="O12755" s="9"/>
      <c r="P12755" s="9"/>
      <c r="Q12755" s="9"/>
      <c r="R12755" s="9"/>
    </row>
    <row r="12756" ht="15.75" customHeight="1">
      <c r="A12756" s="14" t="s">
        <v>11</v>
      </c>
      <c r="B12756" s="14" t="s">
        <v>12</v>
      </c>
      <c r="C12756" s="40" t="s">
        <v>29848</v>
      </c>
      <c r="D12756" s="14" t="s">
        <v>30637</v>
      </c>
      <c r="E12756" s="13" t="s">
        <v>30638</v>
      </c>
      <c r="F12756" s="14" t="s">
        <v>30639</v>
      </c>
      <c r="G12756" s="14" t="s">
        <v>6815</v>
      </c>
      <c r="H12756" s="41" t="s">
        <v>6712</v>
      </c>
      <c r="I12756" s="42" t="s">
        <v>85</v>
      </c>
      <c r="J12756" s="187"/>
      <c r="K12756" s="7"/>
      <c r="L12756" s="7"/>
      <c r="M12756" s="9"/>
      <c r="N12756" s="9"/>
      <c r="O12756" s="9"/>
      <c r="P12756" s="9"/>
      <c r="Q12756" s="9"/>
      <c r="R12756" s="9"/>
    </row>
    <row r="12757" ht="15.75" customHeight="1">
      <c r="A12757" s="14" t="s">
        <v>11</v>
      </c>
      <c r="B12757" s="14" t="s">
        <v>12</v>
      </c>
      <c r="C12757" s="40" t="s">
        <v>12054</v>
      </c>
      <c r="D12757" s="14" t="s">
        <v>30640</v>
      </c>
      <c r="E12757" s="13" t="s">
        <v>30641</v>
      </c>
      <c r="F12757" s="14" t="s">
        <v>12054</v>
      </c>
      <c r="G12757" s="9"/>
      <c r="H12757" s="41" t="s">
        <v>6712</v>
      </c>
      <c r="I12757" s="42" t="s">
        <v>85</v>
      </c>
      <c r="J12757" s="187"/>
      <c r="K12757" s="7"/>
      <c r="L12757" s="7"/>
      <c r="M12757" s="9"/>
      <c r="N12757" s="9"/>
      <c r="O12757" s="9"/>
      <c r="P12757" s="9"/>
      <c r="Q12757" s="9"/>
      <c r="R12757" s="9"/>
    </row>
    <row r="12758" ht="15.75" customHeight="1">
      <c r="A12758" s="14" t="s">
        <v>11</v>
      </c>
      <c r="B12758" s="14" t="s">
        <v>12</v>
      </c>
      <c r="C12758" s="40" t="s">
        <v>24245</v>
      </c>
      <c r="D12758" s="14" t="s">
        <v>30642</v>
      </c>
      <c r="E12758" s="13" t="s">
        <v>30643</v>
      </c>
      <c r="F12758" s="14" t="s">
        <v>30644</v>
      </c>
      <c r="G12758" s="14" t="s">
        <v>6815</v>
      </c>
      <c r="H12758" s="41" t="s">
        <v>6712</v>
      </c>
      <c r="I12758" s="42" t="s">
        <v>85</v>
      </c>
      <c r="J12758" s="187"/>
      <c r="K12758" s="7"/>
      <c r="L12758" s="7"/>
      <c r="M12758" s="9"/>
      <c r="N12758" s="9"/>
      <c r="O12758" s="9"/>
      <c r="P12758" s="9"/>
      <c r="Q12758" s="9"/>
      <c r="R12758" s="9"/>
    </row>
    <row r="12759" ht="15.75" customHeight="1">
      <c r="A12759" s="14" t="s">
        <v>11</v>
      </c>
      <c r="B12759" s="14" t="s">
        <v>12</v>
      </c>
      <c r="C12759" s="40" t="s">
        <v>29310</v>
      </c>
      <c r="D12759" s="14" t="s">
        <v>30642</v>
      </c>
      <c r="E12759" s="13" t="s">
        <v>30643</v>
      </c>
      <c r="F12759" s="14" t="s">
        <v>30644</v>
      </c>
      <c r="G12759" s="14" t="s">
        <v>6815</v>
      </c>
      <c r="H12759" s="41" t="s">
        <v>6712</v>
      </c>
      <c r="I12759" s="42" t="s">
        <v>85</v>
      </c>
      <c r="J12759" s="187"/>
      <c r="K12759" s="7"/>
      <c r="L12759" s="7"/>
      <c r="M12759" s="9"/>
      <c r="N12759" s="9"/>
      <c r="O12759" s="9"/>
      <c r="P12759" s="9"/>
      <c r="Q12759" s="9"/>
      <c r="R12759" s="9"/>
    </row>
    <row r="12760" ht="15.75" customHeight="1">
      <c r="A12760" s="14" t="s">
        <v>11</v>
      </c>
      <c r="B12760" s="14" t="s">
        <v>12</v>
      </c>
      <c r="C12760" s="40" t="s">
        <v>13892</v>
      </c>
      <c r="D12760" s="14" t="s">
        <v>30645</v>
      </c>
      <c r="E12760" s="13" t="s">
        <v>30646</v>
      </c>
      <c r="F12760" s="14" t="s">
        <v>13892</v>
      </c>
      <c r="G12760" s="14" t="s">
        <v>8285</v>
      </c>
      <c r="H12760" s="41" t="s">
        <v>6712</v>
      </c>
      <c r="I12760" s="42" t="s">
        <v>85</v>
      </c>
      <c r="J12760" s="187"/>
      <c r="K12760" s="7"/>
      <c r="L12760" s="7"/>
      <c r="M12760" s="9"/>
      <c r="N12760" s="9"/>
      <c r="O12760" s="9"/>
      <c r="P12760" s="9"/>
      <c r="Q12760" s="9"/>
      <c r="R12760" s="9"/>
    </row>
    <row r="12761" ht="15.75" customHeight="1">
      <c r="A12761" s="14" t="s">
        <v>11</v>
      </c>
      <c r="B12761" s="14" t="s">
        <v>12</v>
      </c>
      <c r="C12761" s="40" t="s">
        <v>13590</v>
      </c>
      <c r="D12761" s="14" t="s">
        <v>30647</v>
      </c>
      <c r="E12761" s="13" t="s">
        <v>30648</v>
      </c>
      <c r="F12761" s="14" t="s">
        <v>30649</v>
      </c>
      <c r="G12761" s="14" t="s">
        <v>7073</v>
      </c>
      <c r="H12761" s="41" t="s">
        <v>6712</v>
      </c>
      <c r="I12761" s="42" t="s">
        <v>85</v>
      </c>
      <c r="J12761" s="187"/>
      <c r="K12761" s="7"/>
      <c r="L12761" s="7"/>
      <c r="M12761" s="9"/>
      <c r="N12761" s="9"/>
      <c r="O12761" s="9"/>
      <c r="P12761" s="9"/>
      <c r="Q12761" s="9"/>
      <c r="R12761" s="9"/>
    </row>
    <row r="12762" ht="15.75" customHeight="1">
      <c r="A12762" s="14" t="s">
        <v>11</v>
      </c>
      <c r="B12762" s="14" t="s">
        <v>12</v>
      </c>
      <c r="C12762" s="40" t="s">
        <v>30650</v>
      </c>
      <c r="D12762" s="14" t="s">
        <v>30651</v>
      </c>
      <c r="E12762" s="13" t="s">
        <v>30652</v>
      </c>
      <c r="F12762" s="14" t="s">
        <v>30653</v>
      </c>
      <c r="G12762" s="14" t="s">
        <v>8448</v>
      </c>
      <c r="H12762" s="41" t="s">
        <v>6712</v>
      </c>
      <c r="I12762" s="42" t="s">
        <v>85</v>
      </c>
      <c r="J12762" s="187"/>
      <c r="K12762" s="7"/>
      <c r="L12762" s="7"/>
      <c r="M12762" s="9"/>
      <c r="N12762" s="9"/>
      <c r="O12762" s="9"/>
      <c r="P12762" s="9"/>
      <c r="Q12762" s="9"/>
      <c r="R12762" s="9"/>
    </row>
    <row r="12763" ht="15.75" customHeight="1">
      <c r="A12763" s="14" t="s">
        <v>11</v>
      </c>
      <c r="B12763" s="14" t="s">
        <v>12</v>
      </c>
      <c r="C12763" s="40" t="s">
        <v>29310</v>
      </c>
      <c r="D12763" s="14" t="s">
        <v>30651</v>
      </c>
      <c r="E12763" s="13" t="s">
        <v>30652</v>
      </c>
      <c r="F12763" s="14" t="s">
        <v>30653</v>
      </c>
      <c r="G12763" s="14" t="s">
        <v>8448</v>
      </c>
      <c r="H12763" s="41" t="s">
        <v>6712</v>
      </c>
      <c r="I12763" s="42" t="s">
        <v>85</v>
      </c>
      <c r="J12763" s="187"/>
      <c r="K12763" s="7"/>
      <c r="L12763" s="7"/>
      <c r="M12763" s="9"/>
      <c r="N12763" s="9"/>
      <c r="O12763" s="9"/>
      <c r="P12763" s="9"/>
      <c r="Q12763" s="9"/>
      <c r="R12763" s="9"/>
    </row>
    <row r="12764" ht="15.75" customHeight="1">
      <c r="A12764" s="14" t="s">
        <v>21</v>
      </c>
      <c r="B12764" s="14" t="s">
        <v>22</v>
      </c>
      <c r="C12764" s="40" t="s">
        <v>17339</v>
      </c>
      <c r="D12764" s="14" t="s">
        <v>30654</v>
      </c>
      <c r="E12764" s="13" t="s">
        <v>30655</v>
      </c>
      <c r="F12764" s="14" t="s">
        <v>17339</v>
      </c>
      <c r="G12764" s="14" t="s">
        <v>6772</v>
      </c>
      <c r="H12764" s="41" t="s">
        <v>6712</v>
      </c>
      <c r="I12764" s="42" t="s">
        <v>85</v>
      </c>
      <c r="J12764" s="187"/>
      <c r="K12764" s="7"/>
      <c r="L12764" s="7"/>
      <c r="M12764" s="9"/>
      <c r="N12764" s="9"/>
      <c r="O12764" s="9"/>
      <c r="P12764" s="9"/>
      <c r="Q12764" s="9"/>
      <c r="R12764" s="9"/>
    </row>
    <row r="12765" ht="15.75" customHeight="1">
      <c r="A12765" s="14" t="s">
        <v>11</v>
      </c>
      <c r="B12765" s="14" t="s">
        <v>12</v>
      </c>
      <c r="C12765" s="40" t="s">
        <v>22427</v>
      </c>
      <c r="D12765" s="14" t="s">
        <v>30656</v>
      </c>
      <c r="E12765" s="13" t="s">
        <v>30657</v>
      </c>
      <c r="F12765" s="14" t="s">
        <v>22427</v>
      </c>
      <c r="G12765" s="14" t="s">
        <v>7914</v>
      </c>
      <c r="H12765" s="41" t="s">
        <v>6712</v>
      </c>
      <c r="I12765" s="42" t="s">
        <v>85</v>
      </c>
      <c r="J12765" s="187"/>
      <c r="K12765" s="7"/>
      <c r="L12765" s="7"/>
      <c r="M12765" s="9"/>
      <c r="N12765" s="9"/>
      <c r="O12765" s="9"/>
      <c r="P12765" s="9"/>
      <c r="Q12765" s="9"/>
      <c r="R12765" s="9"/>
    </row>
    <row r="12766" ht="15.75" customHeight="1">
      <c r="A12766" s="14" t="s">
        <v>11</v>
      </c>
      <c r="B12766" s="14" t="s">
        <v>12</v>
      </c>
      <c r="C12766" s="40" t="s">
        <v>25787</v>
      </c>
      <c r="D12766" s="14" t="s">
        <v>30658</v>
      </c>
      <c r="E12766" s="13" t="s">
        <v>30659</v>
      </c>
      <c r="F12766" s="14" t="s">
        <v>30660</v>
      </c>
      <c r="G12766" s="9"/>
      <c r="H12766" s="41" t="s">
        <v>6712</v>
      </c>
      <c r="I12766" s="42" t="s">
        <v>85</v>
      </c>
      <c r="J12766" s="187"/>
      <c r="K12766" s="7"/>
      <c r="L12766" s="7"/>
      <c r="M12766" s="9"/>
      <c r="N12766" s="9"/>
      <c r="O12766" s="9"/>
      <c r="P12766" s="9"/>
      <c r="Q12766" s="9"/>
      <c r="R12766" s="9"/>
    </row>
    <row r="12767" ht="15.75" customHeight="1">
      <c r="A12767" s="153" t="s">
        <v>21</v>
      </c>
      <c r="B12767" s="153" t="s">
        <v>22</v>
      </c>
      <c r="C12767" s="188" t="s">
        <v>30661</v>
      </c>
      <c r="D12767" s="13" t="s">
        <v>30662</v>
      </c>
      <c r="E12767" s="189" t="s">
        <v>30663</v>
      </c>
      <c r="F12767" s="9"/>
      <c r="G12767" s="9"/>
      <c r="H12767" s="190" t="s">
        <v>5142</v>
      </c>
      <c r="I12767" s="115" t="s">
        <v>992</v>
      </c>
      <c r="J12767" s="187"/>
      <c r="K12767" s="7"/>
      <c r="L12767" s="7"/>
      <c r="M12767" s="9"/>
      <c r="N12767" s="9"/>
      <c r="O12767" s="9"/>
      <c r="P12767" s="9"/>
      <c r="Q12767" s="9"/>
      <c r="R12767" s="9"/>
    </row>
    <row r="12768" ht="15.75" customHeight="1">
      <c r="A12768" s="191" t="s">
        <v>11</v>
      </c>
      <c r="B12768" s="191" t="s">
        <v>12</v>
      </c>
      <c r="C12768" s="12" t="s">
        <v>30664</v>
      </c>
      <c r="D12768" s="191" t="s">
        <v>6090</v>
      </c>
      <c r="E12768" s="191" t="s">
        <v>30665</v>
      </c>
      <c r="F12768" s="9"/>
      <c r="G12768" s="9"/>
      <c r="H12768" s="190" t="s">
        <v>5142</v>
      </c>
      <c r="I12768" s="192" t="s">
        <v>85</v>
      </c>
      <c r="J12768" s="187"/>
      <c r="K12768" s="7"/>
      <c r="L12768" s="7"/>
      <c r="M12768" s="9"/>
      <c r="N12768" s="9"/>
      <c r="O12768" s="9"/>
      <c r="P12768" s="9"/>
      <c r="Q12768" s="9"/>
      <c r="R12768" s="9"/>
    </row>
    <row r="12769" ht="15.75" customHeight="1">
      <c r="A12769" s="191" t="s">
        <v>21</v>
      </c>
      <c r="B12769" s="191" t="s">
        <v>12</v>
      </c>
      <c r="C12769" s="12" t="s">
        <v>30666</v>
      </c>
      <c r="D12769" s="191" t="s">
        <v>6093</v>
      </c>
      <c r="E12769" s="191" t="s">
        <v>30667</v>
      </c>
      <c r="F12769" s="9"/>
      <c r="G12769" s="9"/>
      <c r="H12769" s="190" t="s">
        <v>5142</v>
      </c>
      <c r="I12769" s="192" t="s">
        <v>85</v>
      </c>
      <c r="J12769" s="187"/>
      <c r="K12769" s="7"/>
      <c r="L12769" s="7"/>
      <c r="M12769" s="9"/>
      <c r="N12769" s="9"/>
      <c r="O12769" s="9"/>
      <c r="P12769" s="9"/>
      <c r="Q12769" s="9"/>
      <c r="R12769" s="9"/>
    </row>
    <row r="12770" ht="15.75" customHeight="1">
      <c r="A12770" s="191" t="s">
        <v>11</v>
      </c>
      <c r="B12770" s="191" t="s">
        <v>12</v>
      </c>
      <c r="C12770" s="12" t="s">
        <v>30668</v>
      </c>
      <c r="D12770" s="191" t="s">
        <v>6096</v>
      </c>
      <c r="E12770" s="191" t="s">
        <v>30669</v>
      </c>
      <c r="F12770" s="9"/>
      <c r="G12770" s="9"/>
      <c r="H12770" s="190" t="s">
        <v>5142</v>
      </c>
      <c r="I12770" s="192" t="s">
        <v>85</v>
      </c>
      <c r="J12770" s="187"/>
      <c r="K12770" s="7"/>
      <c r="L12770" s="7"/>
      <c r="M12770" s="9"/>
      <c r="N12770" s="9"/>
      <c r="O12770" s="9"/>
      <c r="P12770" s="9"/>
      <c r="Q12770" s="9"/>
      <c r="R12770" s="9"/>
    </row>
    <row r="12771" ht="15.75" customHeight="1">
      <c r="A12771" s="191" t="s">
        <v>11</v>
      </c>
      <c r="B12771" s="191" t="s">
        <v>12</v>
      </c>
      <c r="C12771" s="12" t="s">
        <v>30670</v>
      </c>
      <c r="D12771" s="191" t="s">
        <v>6099</v>
      </c>
      <c r="E12771" s="191" t="s">
        <v>30671</v>
      </c>
      <c r="F12771" s="9"/>
      <c r="G12771" s="9"/>
      <c r="H12771" s="190" t="s">
        <v>5142</v>
      </c>
      <c r="I12771" s="192" t="s">
        <v>85</v>
      </c>
      <c r="J12771" s="187"/>
      <c r="K12771" s="7"/>
      <c r="L12771" s="7"/>
      <c r="M12771" s="9"/>
      <c r="N12771" s="9"/>
      <c r="O12771" s="9"/>
      <c r="P12771" s="9"/>
      <c r="Q12771" s="9"/>
      <c r="R12771" s="9"/>
    </row>
    <row r="12772" ht="15.75" customHeight="1">
      <c r="A12772" s="191" t="s">
        <v>11</v>
      </c>
      <c r="B12772" s="191" t="s">
        <v>12</v>
      </c>
      <c r="C12772" s="12" t="s">
        <v>30672</v>
      </c>
      <c r="D12772" s="191" t="s">
        <v>6102</v>
      </c>
      <c r="E12772" s="191" t="s">
        <v>30673</v>
      </c>
      <c r="F12772" s="9"/>
      <c r="G12772" s="9"/>
      <c r="H12772" s="190" t="s">
        <v>5142</v>
      </c>
      <c r="I12772" s="192" t="s">
        <v>85</v>
      </c>
      <c r="J12772" s="187"/>
      <c r="K12772" s="7"/>
      <c r="L12772" s="7"/>
      <c r="M12772" s="9"/>
      <c r="N12772" s="9"/>
      <c r="O12772" s="9"/>
      <c r="P12772" s="9"/>
      <c r="Q12772" s="9"/>
      <c r="R12772" s="9"/>
    </row>
    <row r="12773" ht="15.75" customHeight="1">
      <c r="A12773" s="191" t="s">
        <v>56</v>
      </c>
      <c r="B12773" s="191" t="s">
        <v>56</v>
      </c>
      <c r="C12773" s="12" t="s">
        <v>30674</v>
      </c>
      <c r="D12773" s="191" t="s">
        <v>6105</v>
      </c>
      <c r="E12773" s="191" t="s">
        <v>30675</v>
      </c>
      <c r="F12773" s="9"/>
      <c r="G12773" s="9"/>
      <c r="H12773" s="190" t="s">
        <v>5142</v>
      </c>
      <c r="I12773" s="192" t="s">
        <v>85</v>
      </c>
      <c r="J12773" s="187"/>
      <c r="K12773" s="7"/>
      <c r="L12773" s="7"/>
      <c r="M12773" s="9"/>
      <c r="N12773" s="9"/>
      <c r="O12773" s="9"/>
      <c r="P12773" s="9"/>
      <c r="Q12773" s="9"/>
      <c r="R12773" s="9"/>
    </row>
    <row r="12774" ht="15.75" customHeight="1">
      <c r="A12774" s="191" t="s">
        <v>79</v>
      </c>
      <c r="B12774" s="191" t="s">
        <v>80</v>
      </c>
      <c r="C12774" s="12" t="s">
        <v>30676</v>
      </c>
      <c r="D12774" s="191" t="s">
        <v>6107</v>
      </c>
      <c r="E12774" s="191" t="s">
        <v>30677</v>
      </c>
      <c r="F12774" s="9"/>
      <c r="G12774" s="9"/>
      <c r="H12774" s="190" t="s">
        <v>5142</v>
      </c>
      <c r="I12774" s="192" t="s">
        <v>85</v>
      </c>
      <c r="J12774" s="187"/>
      <c r="K12774" s="7"/>
      <c r="L12774" s="7"/>
      <c r="M12774" s="9"/>
      <c r="N12774" s="9"/>
      <c r="O12774" s="9"/>
      <c r="P12774" s="9"/>
      <c r="Q12774" s="9"/>
      <c r="R12774" s="9"/>
    </row>
    <row r="12775" ht="15.75" customHeight="1">
      <c r="A12775" s="191" t="s">
        <v>11</v>
      </c>
      <c r="B12775" s="191" t="s">
        <v>12</v>
      </c>
      <c r="C12775" s="12" t="s">
        <v>30678</v>
      </c>
      <c r="D12775" s="191" t="s">
        <v>6110</v>
      </c>
      <c r="E12775" s="191" t="s">
        <v>30679</v>
      </c>
      <c r="F12775" s="9"/>
      <c r="G12775" s="9"/>
      <c r="H12775" s="190" t="s">
        <v>5142</v>
      </c>
      <c r="I12775" s="192" t="s">
        <v>85</v>
      </c>
      <c r="J12775" s="187"/>
      <c r="K12775" s="7"/>
      <c r="L12775" s="7"/>
      <c r="M12775" s="9"/>
      <c r="N12775" s="9"/>
      <c r="O12775" s="9"/>
      <c r="P12775" s="9"/>
      <c r="Q12775" s="9"/>
      <c r="R12775" s="9"/>
    </row>
    <row r="12776" ht="15.75" customHeight="1">
      <c r="A12776" s="191" t="s">
        <v>11</v>
      </c>
      <c r="B12776" s="191" t="s">
        <v>12</v>
      </c>
      <c r="C12776" s="12" t="s">
        <v>30680</v>
      </c>
      <c r="D12776" s="191" t="s">
        <v>6112</v>
      </c>
      <c r="E12776" s="191" t="s">
        <v>30681</v>
      </c>
      <c r="F12776" s="9"/>
      <c r="G12776" s="9"/>
      <c r="H12776" s="190" t="s">
        <v>5142</v>
      </c>
      <c r="I12776" s="192" t="s">
        <v>85</v>
      </c>
      <c r="J12776" s="187"/>
      <c r="K12776" s="7"/>
      <c r="L12776" s="7"/>
      <c r="M12776" s="9"/>
      <c r="N12776" s="9"/>
      <c r="O12776" s="9"/>
      <c r="P12776" s="9"/>
      <c r="Q12776" s="9"/>
      <c r="R12776" s="9"/>
    </row>
    <row r="12777" ht="15.75" customHeight="1">
      <c r="A12777" s="191" t="s">
        <v>79</v>
      </c>
      <c r="B12777" s="191" t="s">
        <v>80</v>
      </c>
      <c r="C12777" s="12" t="s">
        <v>30682</v>
      </c>
      <c r="D12777" s="191" t="s">
        <v>30662</v>
      </c>
      <c r="E12777" s="191" t="s">
        <v>30683</v>
      </c>
      <c r="F12777" s="9"/>
      <c r="G12777" s="9"/>
      <c r="H12777" s="190" t="s">
        <v>5142</v>
      </c>
      <c r="I12777" s="192" t="s">
        <v>85</v>
      </c>
      <c r="J12777" s="187"/>
      <c r="K12777" s="7"/>
      <c r="L12777" s="7"/>
      <c r="M12777" s="9"/>
      <c r="N12777" s="9"/>
      <c r="O12777" s="9"/>
      <c r="P12777" s="9"/>
      <c r="Q12777" s="9"/>
      <c r="R12777" s="9"/>
    </row>
    <row r="12778" ht="15.75" customHeight="1">
      <c r="A12778" s="191" t="s">
        <v>79</v>
      </c>
      <c r="B12778" s="191" t="s">
        <v>80</v>
      </c>
      <c r="C12778" s="12" t="s">
        <v>30684</v>
      </c>
      <c r="D12778" s="191" t="s">
        <v>30685</v>
      </c>
      <c r="E12778" s="191" t="s">
        <v>30686</v>
      </c>
      <c r="F12778" s="9"/>
      <c r="G12778" s="9"/>
      <c r="H12778" s="190" t="s">
        <v>5142</v>
      </c>
      <c r="I12778" s="192" t="s">
        <v>85</v>
      </c>
      <c r="J12778" s="187"/>
      <c r="K12778" s="7"/>
      <c r="L12778" s="7"/>
      <c r="M12778" s="9"/>
      <c r="N12778" s="9"/>
      <c r="O12778" s="9"/>
      <c r="P12778" s="9"/>
      <c r="Q12778" s="9"/>
      <c r="R12778" s="9"/>
    </row>
    <row r="12779" ht="15.75" customHeight="1">
      <c r="A12779" s="191" t="s">
        <v>79</v>
      </c>
      <c r="B12779" s="191" t="s">
        <v>80</v>
      </c>
      <c r="C12779" s="12" t="s">
        <v>30687</v>
      </c>
      <c r="D12779" s="191" t="s">
        <v>30688</v>
      </c>
      <c r="E12779" s="191" t="s">
        <v>30689</v>
      </c>
      <c r="F12779" s="9"/>
      <c r="G12779" s="9"/>
      <c r="H12779" s="190" t="s">
        <v>5142</v>
      </c>
      <c r="I12779" s="192" t="s">
        <v>85</v>
      </c>
      <c r="J12779" s="187"/>
      <c r="K12779" s="7"/>
      <c r="L12779" s="7"/>
      <c r="M12779" s="9"/>
      <c r="N12779" s="9"/>
      <c r="O12779" s="9"/>
      <c r="P12779" s="9"/>
      <c r="Q12779" s="9"/>
      <c r="R12779" s="9"/>
    </row>
    <row r="12780" ht="15.75" customHeight="1">
      <c r="A12780" s="191" t="s">
        <v>79</v>
      </c>
      <c r="B12780" s="191" t="s">
        <v>80</v>
      </c>
      <c r="C12780" s="12" t="s">
        <v>30690</v>
      </c>
      <c r="D12780" s="191" t="s">
        <v>30691</v>
      </c>
      <c r="E12780" s="191" t="s">
        <v>30692</v>
      </c>
      <c r="F12780" s="9"/>
      <c r="G12780" s="9"/>
      <c r="H12780" s="190" t="s">
        <v>5142</v>
      </c>
      <c r="I12780" s="192" t="s">
        <v>85</v>
      </c>
      <c r="J12780" s="187"/>
      <c r="K12780" s="7"/>
      <c r="L12780" s="7"/>
      <c r="M12780" s="9"/>
      <c r="N12780" s="9"/>
      <c r="O12780" s="9"/>
      <c r="P12780" s="9"/>
      <c r="Q12780" s="9"/>
      <c r="R12780" s="9"/>
    </row>
    <row r="12781" ht="15.75" customHeight="1">
      <c r="A12781" s="191" t="s">
        <v>11</v>
      </c>
      <c r="B12781" s="191" t="s">
        <v>12</v>
      </c>
      <c r="C12781" s="12" t="s">
        <v>30693</v>
      </c>
      <c r="D12781" s="191" t="s">
        <v>30694</v>
      </c>
      <c r="E12781" s="191" t="s">
        <v>30695</v>
      </c>
      <c r="F12781" s="9"/>
      <c r="G12781" s="9"/>
      <c r="H12781" s="190" t="s">
        <v>5142</v>
      </c>
      <c r="I12781" s="192" t="s">
        <v>85</v>
      </c>
      <c r="J12781" s="187"/>
      <c r="K12781" s="7"/>
      <c r="L12781" s="7"/>
      <c r="M12781" s="9"/>
      <c r="N12781" s="9"/>
      <c r="O12781" s="9"/>
      <c r="P12781" s="9"/>
      <c r="Q12781" s="9"/>
      <c r="R12781" s="9"/>
    </row>
    <row r="12782" ht="15.75" customHeight="1">
      <c r="A12782" s="191" t="s">
        <v>79</v>
      </c>
      <c r="B12782" s="191" t="s">
        <v>80</v>
      </c>
      <c r="C12782" s="12" t="s">
        <v>30696</v>
      </c>
      <c r="D12782" s="191" t="s">
        <v>30697</v>
      </c>
      <c r="E12782" s="191" t="s">
        <v>30698</v>
      </c>
      <c r="F12782" s="9"/>
      <c r="G12782" s="9"/>
      <c r="H12782" s="190" t="s">
        <v>5142</v>
      </c>
      <c r="I12782" s="192" t="s">
        <v>85</v>
      </c>
      <c r="J12782" s="187"/>
      <c r="K12782" s="7"/>
      <c r="L12782" s="7"/>
      <c r="M12782" s="9"/>
      <c r="N12782" s="9"/>
      <c r="O12782" s="9"/>
      <c r="P12782" s="9"/>
      <c r="Q12782" s="9"/>
      <c r="R12782" s="9"/>
    </row>
    <row r="12783" ht="15.75" customHeight="1">
      <c r="A12783" s="191" t="s">
        <v>79</v>
      </c>
      <c r="B12783" s="191" t="s">
        <v>80</v>
      </c>
      <c r="C12783" s="12" t="s">
        <v>30699</v>
      </c>
      <c r="D12783" s="191" t="s">
        <v>30700</v>
      </c>
      <c r="E12783" s="191" t="s">
        <v>30701</v>
      </c>
      <c r="F12783" s="9"/>
      <c r="G12783" s="9"/>
      <c r="H12783" s="190" t="s">
        <v>5142</v>
      </c>
      <c r="I12783" s="192" t="s">
        <v>85</v>
      </c>
      <c r="J12783" s="187"/>
      <c r="K12783" s="7"/>
      <c r="L12783" s="7"/>
      <c r="M12783" s="9"/>
      <c r="N12783" s="9"/>
      <c r="O12783" s="9"/>
      <c r="P12783" s="9"/>
      <c r="Q12783" s="9"/>
      <c r="R12783" s="9"/>
    </row>
    <row r="12784" ht="15.75" customHeight="1">
      <c r="A12784" s="191" t="s">
        <v>56</v>
      </c>
      <c r="B12784" s="191" t="s">
        <v>56</v>
      </c>
      <c r="C12784" s="12" t="s">
        <v>5098</v>
      </c>
      <c r="D12784" s="191" t="s">
        <v>30702</v>
      </c>
      <c r="E12784" s="191" t="s">
        <v>30703</v>
      </c>
      <c r="F12784" s="9"/>
      <c r="G12784" s="9"/>
      <c r="H12784" s="190" t="s">
        <v>5142</v>
      </c>
      <c r="I12784" s="192" t="s">
        <v>85</v>
      </c>
      <c r="J12784" s="187"/>
      <c r="K12784" s="7"/>
      <c r="L12784" s="7"/>
      <c r="M12784" s="9"/>
      <c r="N12784" s="9"/>
      <c r="O12784" s="9"/>
      <c r="P12784" s="9"/>
      <c r="Q12784" s="9"/>
      <c r="R12784" s="9"/>
    </row>
    <row r="12785" ht="15.75" customHeight="1">
      <c r="A12785" s="191" t="s">
        <v>11</v>
      </c>
      <c r="B12785" s="191" t="s">
        <v>12</v>
      </c>
      <c r="C12785" s="12" t="s">
        <v>30704</v>
      </c>
      <c r="D12785" s="191" t="s">
        <v>30705</v>
      </c>
      <c r="E12785" s="191" t="s">
        <v>30706</v>
      </c>
      <c r="F12785" s="9"/>
      <c r="G12785" s="9"/>
      <c r="H12785" s="190" t="s">
        <v>5142</v>
      </c>
      <c r="I12785" s="192" t="s">
        <v>85</v>
      </c>
      <c r="J12785" s="187"/>
      <c r="K12785" s="7"/>
      <c r="L12785" s="7"/>
      <c r="M12785" s="9"/>
      <c r="N12785" s="9"/>
      <c r="O12785" s="9"/>
      <c r="P12785" s="9"/>
      <c r="Q12785" s="9"/>
      <c r="R12785" s="9"/>
    </row>
    <row r="12786" ht="15.75" customHeight="1">
      <c r="A12786" s="191" t="s">
        <v>11</v>
      </c>
      <c r="B12786" s="191" t="s">
        <v>12</v>
      </c>
      <c r="C12786" s="12" t="s">
        <v>30707</v>
      </c>
      <c r="D12786" s="191" t="s">
        <v>30708</v>
      </c>
      <c r="E12786" s="191" t="s">
        <v>30709</v>
      </c>
      <c r="F12786" s="9"/>
      <c r="G12786" s="9"/>
      <c r="H12786" s="190" t="s">
        <v>5142</v>
      </c>
      <c r="I12786" s="192" t="s">
        <v>85</v>
      </c>
      <c r="J12786" s="187"/>
      <c r="K12786" s="7"/>
      <c r="L12786" s="7"/>
      <c r="M12786" s="9"/>
      <c r="N12786" s="9"/>
      <c r="O12786" s="9"/>
      <c r="P12786" s="9"/>
      <c r="Q12786" s="9"/>
      <c r="R12786" s="9"/>
    </row>
    <row r="12787" ht="15.75" customHeight="1">
      <c r="A12787" s="191" t="s">
        <v>79</v>
      </c>
      <c r="B12787" s="191" t="s">
        <v>80</v>
      </c>
      <c r="C12787" s="12" t="s">
        <v>30710</v>
      </c>
      <c r="D12787" s="191" t="s">
        <v>30711</v>
      </c>
      <c r="E12787" s="191" t="s">
        <v>30712</v>
      </c>
      <c r="F12787" s="9"/>
      <c r="G12787" s="9"/>
      <c r="H12787" s="190" t="s">
        <v>5142</v>
      </c>
      <c r="I12787" s="192" t="s">
        <v>85</v>
      </c>
      <c r="J12787" s="187"/>
      <c r="K12787" s="7"/>
      <c r="L12787" s="7"/>
      <c r="M12787" s="9"/>
      <c r="N12787" s="9"/>
      <c r="O12787" s="9"/>
      <c r="P12787" s="9"/>
      <c r="Q12787" s="9"/>
      <c r="R12787" s="9"/>
    </row>
    <row r="12788" ht="15.75" customHeight="1">
      <c r="A12788" s="191" t="s">
        <v>56</v>
      </c>
      <c r="B12788" s="191" t="s">
        <v>56</v>
      </c>
      <c r="C12788" s="12" t="s">
        <v>22357</v>
      </c>
      <c r="D12788" s="191" t="s">
        <v>30713</v>
      </c>
      <c r="E12788" s="191" t="s">
        <v>30714</v>
      </c>
      <c r="F12788" s="9"/>
      <c r="G12788" s="9"/>
      <c r="H12788" s="190" t="s">
        <v>5142</v>
      </c>
      <c r="I12788" s="192" t="s">
        <v>85</v>
      </c>
      <c r="J12788" s="187"/>
      <c r="K12788" s="7"/>
      <c r="L12788" s="7"/>
      <c r="M12788" s="9"/>
      <c r="N12788" s="9"/>
      <c r="O12788" s="9"/>
      <c r="P12788" s="9"/>
      <c r="Q12788" s="9"/>
      <c r="R12788" s="9"/>
    </row>
    <row r="12789" ht="15.75" customHeight="1">
      <c r="A12789" s="191" t="s">
        <v>11</v>
      </c>
      <c r="B12789" s="193" t="s">
        <v>12</v>
      </c>
      <c r="C12789" s="194" t="s">
        <v>30715</v>
      </c>
      <c r="D12789" s="191" t="s">
        <v>30716</v>
      </c>
      <c r="E12789" s="193" t="s">
        <v>30717</v>
      </c>
      <c r="F12789" s="9"/>
      <c r="G12789" s="9"/>
      <c r="H12789" s="190" t="s">
        <v>5142</v>
      </c>
      <c r="I12789" s="192" t="s">
        <v>85</v>
      </c>
      <c r="J12789" s="187"/>
      <c r="K12789" s="7"/>
      <c r="L12789" s="7"/>
      <c r="M12789" s="9"/>
      <c r="N12789" s="9"/>
      <c r="O12789" s="9"/>
      <c r="P12789" s="9"/>
      <c r="Q12789" s="9"/>
      <c r="R12789" s="9"/>
    </row>
    <row r="12790" ht="15.75" customHeight="1">
      <c r="A12790" s="191" t="s">
        <v>21</v>
      </c>
      <c r="B12790" s="193" t="s">
        <v>22</v>
      </c>
      <c r="C12790" s="194" t="s">
        <v>30718</v>
      </c>
      <c r="D12790" s="191" t="s">
        <v>30719</v>
      </c>
      <c r="E12790" s="193" t="s">
        <v>30720</v>
      </c>
      <c r="F12790" s="9"/>
      <c r="G12790" s="9"/>
      <c r="H12790" s="190" t="s">
        <v>5142</v>
      </c>
      <c r="I12790" s="192" t="s">
        <v>85</v>
      </c>
      <c r="J12790" s="187"/>
      <c r="K12790" s="7"/>
      <c r="L12790" s="7"/>
      <c r="M12790" s="9"/>
      <c r="N12790" s="9"/>
      <c r="O12790" s="9"/>
      <c r="P12790" s="9"/>
      <c r="Q12790" s="9"/>
      <c r="R12790" s="9"/>
    </row>
    <row r="12791" ht="15.75" customHeight="1">
      <c r="A12791" s="191" t="s">
        <v>11</v>
      </c>
      <c r="B12791" s="191" t="s">
        <v>12</v>
      </c>
      <c r="C12791" s="12" t="s">
        <v>30721</v>
      </c>
      <c r="D12791" s="191" t="s">
        <v>30722</v>
      </c>
      <c r="E12791" s="191" t="s">
        <v>30723</v>
      </c>
      <c r="F12791" s="9"/>
      <c r="G12791" s="9"/>
      <c r="H12791" s="190" t="s">
        <v>5142</v>
      </c>
      <c r="I12791" s="192" t="s">
        <v>85</v>
      </c>
      <c r="J12791" s="187"/>
      <c r="K12791" s="7"/>
      <c r="L12791" s="7"/>
      <c r="M12791" s="9"/>
      <c r="N12791" s="9"/>
      <c r="O12791" s="9"/>
      <c r="P12791" s="9"/>
      <c r="Q12791" s="9"/>
      <c r="R12791" s="9"/>
    </row>
    <row r="12792" ht="15.75" customHeight="1">
      <c r="A12792" s="191" t="s">
        <v>11</v>
      </c>
      <c r="B12792" s="191" t="s">
        <v>12</v>
      </c>
      <c r="C12792" s="12" t="s">
        <v>30724</v>
      </c>
      <c r="D12792" s="191" t="s">
        <v>30725</v>
      </c>
      <c r="E12792" s="191" t="s">
        <v>30726</v>
      </c>
      <c r="F12792" s="9"/>
      <c r="G12792" s="9"/>
      <c r="H12792" s="190" t="s">
        <v>5142</v>
      </c>
      <c r="I12792" s="192" t="s">
        <v>85</v>
      </c>
      <c r="J12792" s="187"/>
      <c r="K12792" s="7"/>
      <c r="L12792" s="7"/>
      <c r="M12792" s="9"/>
      <c r="N12792" s="9"/>
      <c r="O12792" s="9"/>
      <c r="P12792" s="9"/>
      <c r="Q12792" s="9"/>
      <c r="R12792" s="9"/>
    </row>
    <row r="12793" ht="15.75" customHeight="1">
      <c r="A12793" s="191" t="s">
        <v>79</v>
      </c>
      <c r="B12793" s="191" t="s">
        <v>80</v>
      </c>
      <c r="C12793" s="12" t="s">
        <v>30727</v>
      </c>
      <c r="D12793" s="191" t="s">
        <v>30728</v>
      </c>
      <c r="E12793" s="191" t="s">
        <v>30729</v>
      </c>
      <c r="F12793" s="9"/>
      <c r="G12793" s="9"/>
      <c r="H12793" s="190" t="s">
        <v>5142</v>
      </c>
      <c r="I12793" s="192" t="s">
        <v>85</v>
      </c>
      <c r="J12793" s="187"/>
      <c r="K12793" s="7"/>
      <c r="L12793" s="7"/>
      <c r="M12793" s="9"/>
      <c r="N12793" s="9"/>
      <c r="O12793" s="9"/>
      <c r="P12793" s="9"/>
      <c r="Q12793" s="9"/>
      <c r="R12793" s="9"/>
    </row>
    <row r="12794" ht="15.75" customHeight="1">
      <c r="A12794" s="191" t="s">
        <v>11</v>
      </c>
      <c r="B12794" s="191" t="s">
        <v>12</v>
      </c>
      <c r="C12794" s="12" t="s">
        <v>30730</v>
      </c>
      <c r="D12794" s="191" t="s">
        <v>30731</v>
      </c>
      <c r="E12794" s="191" t="s">
        <v>30732</v>
      </c>
      <c r="F12794" s="9"/>
      <c r="G12794" s="9"/>
      <c r="H12794" s="190" t="s">
        <v>5142</v>
      </c>
      <c r="I12794" s="192" t="s">
        <v>85</v>
      </c>
      <c r="J12794" s="187"/>
      <c r="K12794" s="7"/>
      <c r="L12794" s="7"/>
      <c r="M12794" s="9"/>
      <c r="N12794" s="9"/>
      <c r="O12794" s="9"/>
      <c r="P12794" s="9"/>
      <c r="Q12794" s="9"/>
      <c r="R12794" s="9"/>
    </row>
    <row r="12795" ht="15.75" customHeight="1">
      <c r="A12795" s="191" t="s">
        <v>11</v>
      </c>
      <c r="B12795" s="191" t="s">
        <v>12</v>
      </c>
      <c r="C12795" s="12" t="s">
        <v>30733</v>
      </c>
      <c r="D12795" s="191" t="s">
        <v>30734</v>
      </c>
      <c r="E12795" s="191" t="s">
        <v>30735</v>
      </c>
      <c r="F12795" s="9"/>
      <c r="G12795" s="9"/>
      <c r="H12795" s="190" t="s">
        <v>5142</v>
      </c>
      <c r="I12795" s="192" t="s">
        <v>85</v>
      </c>
      <c r="J12795" s="187"/>
      <c r="K12795" s="7"/>
      <c r="L12795" s="7"/>
      <c r="M12795" s="9"/>
      <c r="N12795" s="9"/>
      <c r="O12795" s="9"/>
      <c r="P12795" s="9"/>
      <c r="Q12795" s="9"/>
      <c r="R12795" s="9"/>
    </row>
    <row r="12796" ht="15.75" customHeight="1">
      <c r="A12796" s="191" t="s">
        <v>79</v>
      </c>
      <c r="B12796" s="191" t="s">
        <v>80</v>
      </c>
      <c r="C12796" s="12" t="s">
        <v>30736</v>
      </c>
      <c r="D12796" s="191" t="s">
        <v>30737</v>
      </c>
      <c r="E12796" s="191" t="s">
        <v>30738</v>
      </c>
      <c r="F12796" s="9"/>
      <c r="G12796" s="9"/>
      <c r="H12796" s="190" t="s">
        <v>5142</v>
      </c>
      <c r="I12796" s="192" t="s">
        <v>85</v>
      </c>
      <c r="J12796" s="187"/>
      <c r="K12796" s="7"/>
      <c r="L12796" s="7"/>
      <c r="M12796" s="9"/>
      <c r="N12796" s="9"/>
      <c r="O12796" s="9"/>
      <c r="P12796" s="9"/>
      <c r="Q12796" s="9"/>
      <c r="R12796" s="9"/>
    </row>
    <row r="12797" ht="15.75" customHeight="1">
      <c r="A12797" s="191" t="s">
        <v>79</v>
      </c>
      <c r="B12797" s="191" t="s">
        <v>80</v>
      </c>
      <c r="C12797" s="12" t="s">
        <v>30739</v>
      </c>
      <c r="D12797" s="191" t="s">
        <v>30740</v>
      </c>
      <c r="E12797" s="191" t="s">
        <v>30741</v>
      </c>
      <c r="F12797" s="9"/>
      <c r="G12797" s="9"/>
      <c r="H12797" s="190" t="s">
        <v>5142</v>
      </c>
      <c r="I12797" s="192" t="s">
        <v>85</v>
      </c>
      <c r="J12797" s="187"/>
      <c r="K12797" s="7"/>
      <c r="L12797" s="7"/>
      <c r="M12797" s="9"/>
      <c r="N12797" s="9"/>
      <c r="O12797" s="9"/>
      <c r="P12797" s="9"/>
      <c r="Q12797" s="9"/>
      <c r="R12797" s="9"/>
    </row>
    <row r="12798" ht="15.75" customHeight="1">
      <c r="A12798" s="191" t="s">
        <v>11</v>
      </c>
      <c r="B12798" s="191" t="s">
        <v>12</v>
      </c>
      <c r="C12798" s="12" t="s">
        <v>30742</v>
      </c>
      <c r="D12798" s="191" t="s">
        <v>30743</v>
      </c>
      <c r="E12798" s="191" t="s">
        <v>30744</v>
      </c>
      <c r="F12798" s="9"/>
      <c r="G12798" s="9"/>
      <c r="H12798" s="190" t="s">
        <v>5142</v>
      </c>
      <c r="I12798" s="192" t="s">
        <v>85</v>
      </c>
      <c r="J12798" s="187"/>
      <c r="K12798" s="7"/>
      <c r="L12798" s="7"/>
      <c r="M12798" s="9"/>
      <c r="N12798" s="9"/>
      <c r="O12798" s="9"/>
      <c r="P12798" s="9"/>
      <c r="Q12798" s="9"/>
      <c r="R12798" s="9"/>
    </row>
    <row r="12799" ht="15.75" customHeight="1">
      <c r="A12799" s="191" t="s">
        <v>56</v>
      </c>
      <c r="B12799" s="191" t="s">
        <v>56</v>
      </c>
      <c r="C12799" s="12" t="s">
        <v>30745</v>
      </c>
      <c r="D12799" s="191" t="s">
        <v>30746</v>
      </c>
      <c r="E12799" s="191" t="s">
        <v>30747</v>
      </c>
      <c r="F12799" s="9"/>
      <c r="G12799" s="9"/>
      <c r="H12799" s="190" t="s">
        <v>5142</v>
      </c>
      <c r="I12799" s="192" t="s">
        <v>85</v>
      </c>
      <c r="J12799" s="187"/>
      <c r="K12799" s="7"/>
      <c r="L12799" s="7"/>
      <c r="M12799" s="9"/>
      <c r="N12799" s="9"/>
      <c r="O12799" s="9"/>
      <c r="P12799" s="9"/>
      <c r="Q12799" s="9"/>
      <c r="R12799" s="9"/>
    </row>
    <row r="12800" ht="15.75" customHeight="1">
      <c r="A12800" s="195" t="s">
        <v>11</v>
      </c>
      <c r="B12800" s="195" t="s">
        <v>12</v>
      </c>
      <c r="C12800" s="19" t="s">
        <v>30748</v>
      </c>
      <c r="D12800" s="191" t="s">
        <v>30749</v>
      </c>
      <c r="E12800" s="191" t="s">
        <v>30750</v>
      </c>
      <c r="F12800" s="9"/>
      <c r="G12800" s="9"/>
      <c r="H12800" s="190" t="s">
        <v>5142</v>
      </c>
      <c r="I12800" s="192" t="s">
        <v>17</v>
      </c>
      <c r="J12800" s="187"/>
      <c r="K12800" s="7"/>
      <c r="L12800" s="7"/>
      <c r="M12800" s="9"/>
      <c r="N12800" s="9"/>
      <c r="O12800" s="9"/>
      <c r="P12800" s="9"/>
      <c r="Q12800" s="9"/>
      <c r="R12800" s="9"/>
    </row>
    <row r="12801" ht="15.75" customHeight="1">
      <c r="A12801" s="195" t="s">
        <v>56</v>
      </c>
      <c r="B12801" s="195" t="s">
        <v>56</v>
      </c>
      <c r="C12801" s="19" t="s">
        <v>30751</v>
      </c>
      <c r="D12801" s="191" t="s">
        <v>30752</v>
      </c>
      <c r="E12801" s="195" t="s">
        <v>30753</v>
      </c>
      <c r="F12801" s="9"/>
      <c r="G12801" s="9"/>
      <c r="H12801" s="190" t="s">
        <v>5142</v>
      </c>
      <c r="I12801" s="192" t="s">
        <v>60</v>
      </c>
      <c r="J12801" s="187"/>
      <c r="K12801" s="7"/>
      <c r="L12801" s="7"/>
      <c r="M12801" s="9"/>
      <c r="N12801" s="9"/>
      <c r="O12801" s="9"/>
      <c r="P12801" s="9"/>
      <c r="Q12801" s="9"/>
      <c r="R12801" s="9"/>
    </row>
  </sheetData>
  <autoFilter ref="$A$1:$R$12344"/>
  <mergeCells count="13">
    <mergeCell ref="F992:G992"/>
    <mergeCell ref="F993:G993"/>
    <mergeCell ref="F994:G994"/>
    <mergeCell ref="F1036:G1036"/>
    <mergeCell ref="F1037:G1037"/>
    <mergeCell ref="F1038:G1038"/>
    <mergeCell ref="F665:G665"/>
    <mergeCell ref="F666:G666"/>
    <mergeCell ref="F667:G667"/>
    <mergeCell ref="F668:G668"/>
    <mergeCell ref="F669:G669"/>
    <mergeCell ref="F954:G954"/>
    <mergeCell ref="F955:G95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75"/>
    <col customWidth="1" min="3" max="3" width="15.38"/>
  </cols>
  <sheetData>
    <row r="1">
      <c r="A1" s="196" t="s">
        <v>30754</v>
      </c>
      <c r="B1" s="197" t="s">
        <v>30755</v>
      </c>
      <c r="C1" s="197" t="s">
        <v>30756</v>
      </c>
      <c r="D1" s="197" t="s">
        <v>30757</v>
      </c>
      <c r="G1" s="198"/>
      <c r="H1" s="199"/>
    </row>
    <row r="2">
      <c r="A2" s="200" t="s">
        <v>26053</v>
      </c>
      <c r="B2" s="201" t="str">
        <f>VLOOKUP(A2,Sheet1!C:H,6,false)</f>
        <v>SrpWN</v>
      </c>
      <c r="C2" s="201">
        <f>countif(Sheet1!C:C,"="&amp;A2)</f>
        <v>2</v>
      </c>
      <c r="D2" s="202" t="b">
        <f t="shared" ref="D2:D608" si="1">AND(CODE(LEFT(A2,1))&gt;=65, CODE(LEFT(A2,1))&lt;=90)
</f>
        <v>0</v>
      </c>
      <c r="G2" s="203"/>
      <c r="H2" s="204"/>
    </row>
    <row r="3">
      <c r="A3" s="200" t="s">
        <v>7214</v>
      </c>
      <c r="B3" s="201" t="str">
        <f>VLOOKUP(A3,Sheet1!C:H,6,false)</f>
        <v>SrpWN</v>
      </c>
      <c r="C3" s="201">
        <f>countif(Sheet1!C:C,"="&amp;A3)</f>
        <v>9</v>
      </c>
      <c r="D3" s="202" t="b">
        <f t="shared" si="1"/>
        <v>0</v>
      </c>
      <c r="G3" s="203"/>
      <c r="H3" s="204"/>
    </row>
    <row r="4">
      <c r="A4" s="200" t="s">
        <v>14910</v>
      </c>
      <c r="B4" s="201" t="str">
        <f>VLOOKUP(A4,Sheet1!C:H,6,false)</f>
        <v>SrpWN</v>
      </c>
      <c r="C4" s="201">
        <f>countif(Sheet1!C:C,"="&amp;A4)</f>
        <v>1</v>
      </c>
      <c r="D4" s="202" t="b">
        <f t="shared" si="1"/>
        <v>0</v>
      </c>
      <c r="G4" s="203"/>
      <c r="H4" s="204"/>
    </row>
    <row r="5">
      <c r="A5" s="200" t="s">
        <v>11782</v>
      </c>
      <c r="B5" s="201" t="str">
        <f>VLOOKUP(A5,Sheet1!C:H,6,false)</f>
        <v>SrpWN</v>
      </c>
      <c r="C5" s="201">
        <f>countif(Sheet1!C:C,"="&amp;A5)</f>
        <v>1</v>
      </c>
      <c r="D5" s="202" t="b">
        <f t="shared" si="1"/>
        <v>0</v>
      </c>
      <c r="G5" s="203"/>
      <c r="H5" s="204"/>
    </row>
    <row r="6">
      <c r="A6" s="200" t="s">
        <v>19272</v>
      </c>
      <c r="B6" s="201" t="str">
        <f>VLOOKUP(A6,Sheet1!C:H,6,false)</f>
        <v>SrpWN</v>
      </c>
      <c r="C6" s="201">
        <f>countif(Sheet1!C:C,"="&amp;A6)</f>
        <v>1</v>
      </c>
      <c r="D6" s="202" t="b">
        <f t="shared" si="1"/>
        <v>0</v>
      </c>
      <c r="G6" s="203"/>
      <c r="H6" s="204"/>
    </row>
    <row r="7">
      <c r="A7" s="200" t="s">
        <v>19675</v>
      </c>
      <c r="B7" s="201" t="str">
        <f>VLOOKUP(A7,Sheet1!C:H,6,false)</f>
        <v>SrpWN</v>
      </c>
      <c r="C7" s="201">
        <f>countif(Sheet1!C:C,"="&amp;A7)</f>
        <v>2</v>
      </c>
      <c r="D7" s="202" t="b">
        <f t="shared" si="1"/>
        <v>0</v>
      </c>
      <c r="G7" s="203"/>
      <c r="H7" s="204"/>
    </row>
    <row r="8">
      <c r="A8" s="200" t="s">
        <v>13996</v>
      </c>
      <c r="B8" s="201" t="str">
        <f>VLOOKUP(A8,Sheet1!C:H,6,false)</f>
        <v>SrpWN</v>
      </c>
      <c r="C8" s="201">
        <f>countif(Sheet1!C:C,"="&amp;A8)</f>
        <v>1</v>
      </c>
      <c r="D8" s="202" t="b">
        <f t="shared" si="1"/>
        <v>0</v>
      </c>
      <c r="G8" s="203"/>
      <c r="H8" s="204"/>
    </row>
    <row r="9">
      <c r="A9" s="200" t="s">
        <v>23397</v>
      </c>
      <c r="B9" s="201" t="str">
        <f>VLOOKUP(A9,Sheet1!C:H,6,false)</f>
        <v>SrpWN</v>
      </c>
      <c r="C9" s="201">
        <f>countif(Sheet1!C:C,"="&amp;A9)</f>
        <v>1</v>
      </c>
      <c r="D9" s="202" t="b">
        <f t="shared" si="1"/>
        <v>0</v>
      </c>
      <c r="G9" s="203"/>
      <c r="H9" s="204"/>
    </row>
    <row r="10">
      <c r="A10" s="200" t="s">
        <v>14422</v>
      </c>
      <c r="B10" s="201" t="str">
        <f>VLOOKUP(A10,Sheet1!C:H,6,false)</f>
        <v>SrpWN</v>
      </c>
      <c r="C10" s="201">
        <f>countif(Sheet1!C:C,"="&amp;A10)</f>
        <v>1</v>
      </c>
      <c r="D10" s="202" t="b">
        <f t="shared" si="1"/>
        <v>0</v>
      </c>
      <c r="G10" s="203"/>
      <c r="H10" s="204"/>
    </row>
    <row r="11">
      <c r="A11" s="200" t="s">
        <v>10747</v>
      </c>
      <c r="B11" s="201" t="str">
        <f>VLOOKUP(A11,Sheet1!C:H,6,false)</f>
        <v>SrpWN</v>
      </c>
      <c r="C11" s="201">
        <f>countif(Sheet1!C:C,"="&amp;A11)</f>
        <v>3</v>
      </c>
      <c r="D11" s="202" t="b">
        <f t="shared" si="1"/>
        <v>0</v>
      </c>
      <c r="G11" s="203"/>
      <c r="H11" s="204"/>
    </row>
    <row r="12">
      <c r="A12" s="200" t="s">
        <v>17769</v>
      </c>
      <c r="B12" s="201" t="str">
        <f>VLOOKUP(A12,Sheet1!C:H,6,false)</f>
        <v>SrpWN</v>
      </c>
      <c r="C12" s="201">
        <f>countif(Sheet1!C:C,"="&amp;A12)</f>
        <v>2</v>
      </c>
      <c r="D12" s="202" t="b">
        <f t="shared" si="1"/>
        <v>0</v>
      </c>
      <c r="G12" s="203"/>
      <c r="H12" s="204"/>
    </row>
    <row r="13">
      <c r="A13" s="200" t="s">
        <v>438</v>
      </c>
      <c r="B13" s="201" t="str">
        <f>VLOOKUP(A13,Sheet1!C:H,6,false)</f>
        <v>Cvetana</v>
      </c>
      <c r="C13" s="201">
        <f>countif(Sheet1!C:C,"="&amp;A13)</f>
        <v>1</v>
      </c>
      <c r="D13" s="202" t="b">
        <f t="shared" si="1"/>
        <v>0</v>
      </c>
      <c r="G13" s="203"/>
      <c r="H13" s="204"/>
    </row>
    <row r="14">
      <c r="A14" s="200" t="s">
        <v>30664</v>
      </c>
      <c r="B14" s="201" t="str">
        <f>VLOOKUP(A14,Sheet1!C:H,6,false)</f>
        <v>Gemini 2.5 Fl.Pr. 04-17</v>
      </c>
      <c r="C14" s="201">
        <f>countif(Sheet1!C:C,"="&amp;A14)</f>
        <v>1</v>
      </c>
      <c r="D14" s="202" t="b">
        <f t="shared" si="1"/>
        <v>0</v>
      </c>
      <c r="G14" s="203"/>
      <c r="H14" s="204"/>
    </row>
    <row r="15">
      <c r="A15" s="200" t="s">
        <v>16623</v>
      </c>
      <c r="B15" s="201" t="str">
        <f>VLOOKUP(A15,Sheet1!C:H,6,false)</f>
        <v>SrpWN</v>
      </c>
      <c r="C15" s="201">
        <f>countif(Sheet1!C:C,"="&amp;A15)</f>
        <v>1</v>
      </c>
      <c r="D15" s="202" t="b">
        <f t="shared" si="1"/>
        <v>0</v>
      </c>
      <c r="G15" s="203"/>
      <c r="H15" s="204"/>
    </row>
    <row r="16">
      <c r="A16" s="200" t="s">
        <v>27466</v>
      </c>
      <c r="B16" s="201" t="str">
        <f>VLOOKUP(A16,Sheet1!C:H,6,false)</f>
        <v>SrpWN</v>
      </c>
      <c r="C16" s="201">
        <f>countif(Sheet1!C:C,"="&amp;A16)</f>
        <v>1</v>
      </c>
      <c r="D16" s="202" t="b">
        <f t="shared" si="1"/>
        <v>0</v>
      </c>
      <c r="G16" s="203"/>
      <c r="H16" s="204"/>
    </row>
    <row r="17">
      <c r="A17" s="200" t="s">
        <v>7817</v>
      </c>
      <c r="B17" s="201" t="str">
        <f>VLOOKUP(A17,Sheet1!C:H,6,false)</f>
        <v>SrpWN</v>
      </c>
      <c r="C17" s="201">
        <f>countif(Sheet1!C:C,"="&amp;A17)</f>
        <v>1</v>
      </c>
      <c r="D17" s="202" t="b">
        <f t="shared" si="1"/>
        <v>0</v>
      </c>
      <c r="G17" s="203"/>
      <c r="H17" s="204"/>
    </row>
    <row r="18">
      <c r="A18" s="200" t="s">
        <v>95</v>
      </c>
      <c r="B18" s="201" t="str">
        <f>VLOOKUP(A18,Sheet1!C:H,6,false)</f>
        <v>Cvetana</v>
      </c>
      <c r="C18" s="201">
        <f>countif(Sheet1!C:C,"="&amp;A18)</f>
        <v>1</v>
      </c>
      <c r="D18" s="202" t="b">
        <f t="shared" si="1"/>
        <v>0</v>
      </c>
      <c r="G18" s="203"/>
      <c r="H18" s="204"/>
    </row>
    <row r="19">
      <c r="A19" s="200" t="s">
        <v>30044</v>
      </c>
      <c r="B19" s="201" t="str">
        <f>VLOOKUP(A19,Sheet1!C:H,6,false)</f>
        <v>SrpWN</v>
      </c>
      <c r="C19" s="201">
        <f>countif(Sheet1!C:C,"="&amp;A19)</f>
        <v>1</v>
      </c>
      <c r="D19" s="202" t="b">
        <f t="shared" si="1"/>
        <v>0</v>
      </c>
      <c r="G19" s="203"/>
      <c r="H19" s="204"/>
    </row>
    <row r="20">
      <c r="A20" s="200" t="s">
        <v>28497</v>
      </c>
      <c r="B20" s="201" t="str">
        <f>VLOOKUP(A20,Sheet1!C:H,6,false)</f>
        <v>SrpWN</v>
      </c>
      <c r="C20" s="201">
        <f>countif(Sheet1!C:C,"="&amp;A20)</f>
        <v>2</v>
      </c>
      <c r="D20" s="202" t="b">
        <f t="shared" si="1"/>
        <v>0</v>
      </c>
      <c r="G20" s="203"/>
      <c r="H20" s="204"/>
    </row>
    <row r="21">
      <c r="A21" s="200" t="s">
        <v>6745</v>
      </c>
      <c r="B21" s="201" t="str">
        <f>VLOOKUP(A21,Sheet1!C:H,6,false)</f>
        <v>SrpWN</v>
      </c>
      <c r="C21" s="201">
        <f>countif(Sheet1!C:C,"="&amp;A21)</f>
        <v>1</v>
      </c>
      <c r="D21" s="202" t="b">
        <f t="shared" si="1"/>
        <v>0</v>
      </c>
      <c r="G21" s="203"/>
      <c r="H21" s="204"/>
    </row>
    <row r="22">
      <c r="A22" s="200" t="s">
        <v>20089</v>
      </c>
      <c r="B22" s="201" t="str">
        <f>VLOOKUP(A22,Sheet1!C:H,6,false)</f>
        <v>SrpWN</v>
      </c>
      <c r="C22" s="201">
        <f>countif(Sheet1!C:C,"="&amp;A22)</f>
        <v>6</v>
      </c>
      <c r="D22" s="202" t="b">
        <f t="shared" si="1"/>
        <v>0</v>
      </c>
      <c r="G22" s="203"/>
      <c r="H22" s="204"/>
    </row>
    <row r="23">
      <c r="A23" s="200" t="s">
        <v>8940</v>
      </c>
      <c r="B23" s="201" t="str">
        <f>VLOOKUP(A23,Sheet1!C:H,6,false)</f>
        <v>SrpWN</v>
      </c>
      <c r="C23" s="201">
        <f>countif(Sheet1!C:C,"="&amp;A23)</f>
        <v>2</v>
      </c>
      <c r="D23" s="202" t="b">
        <f t="shared" si="1"/>
        <v>0</v>
      </c>
      <c r="G23" s="203"/>
      <c r="H23" s="204"/>
    </row>
    <row r="24">
      <c r="A24" s="200" t="s">
        <v>18298</v>
      </c>
      <c r="B24" s="201" t="str">
        <f>VLOOKUP(A24,Sheet1!C:H,6,false)</f>
        <v>SrpWN</v>
      </c>
      <c r="C24" s="201">
        <f>countif(Sheet1!C:C,"="&amp;A24)</f>
        <v>1</v>
      </c>
      <c r="D24" s="202" t="b">
        <f t="shared" si="1"/>
        <v>0</v>
      </c>
      <c r="G24" s="203"/>
      <c r="H24" s="204"/>
    </row>
    <row r="25">
      <c r="A25" s="200" t="s">
        <v>21578</v>
      </c>
      <c r="B25" s="201" t="str">
        <f>VLOOKUP(A25,Sheet1!C:H,6,false)</f>
        <v>SrpWN</v>
      </c>
      <c r="C25" s="201">
        <f>countif(Sheet1!C:C,"="&amp;A25)</f>
        <v>2</v>
      </c>
      <c r="D25" s="202" t="b">
        <f t="shared" si="1"/>
        <v>0</v>
      </c>
      <c r="G25" s="203"/>
      <c r="H25" s="204"/>
    </row>
    <row r="26">
      <c r="A26" s="200" t="s">
        <v>7140</v>
      </c>
      <c r="B26" s="201" t="str">
        <f>VLOOKUP(A26,Sheet1!C:H,6,false)</f>
        <v>SrpWN</v>
      </c>
      <c r="C26" s="201">
        <f>countif(Sheet1!C:C,"="&amp;A26)</f>
        <v>1</v>
      </c>
      <c r="D26" s="202" t="b">
        <f t="shared" si="1"/>
        <v>0</v>
      </c>
      <c r="G26" s="203"/>
      <c r="H26" s="204"/>
    </row>
    <row r="27">
      <c r="A27" s="200" t="s">
        <v>9361</v>
      </c>
      <c r="B27" s="201" t="str">
        <f>VLOOKUP(A27,Sheet1!C:H,6,false)</f>
        <v>SrpWN</v>
      </c>
      <c r="C27" s="201">
        <f>countif(Sheet1!C:C,"="&amp;A27)</f>
        <v>1</v>
      </c>
      <c r="D27" s="202" t="b">
        <f t="shared" si="1"/>
        <v>0</v>
      </c>
      <c r="G27" s="203"/>
      <c r="H27" s="204"/>
    </row>
    <row r="28">
      <c r="A28" s="200" t="s">
        <v>20202</v>
      </c>
      <c r="B28" s="201" t="str">
        <f>VLOOKUP(A28,Sheet1!C:H,6,false)</f>
        <v>SrpWN</v>
      </c>
      <c r="C28" s="201">
        <f>countif(Sheet1!C:C,"="&amp;A28)</f>
        <v>7</v>
      </c>
      <c r="D28" s="202" t="b">
        <f t="shared" si="1"/>
        <v>0</v>
      </c>
      <c r="G28" s="203"/>
      <c r="H28" s="204"/>
    </row>
    <row r="29">
      <c r="A29" s="200" t="s">
        <v>21886</v>
      </c>
      <c r="B29" s="201" t="str">
        <f>VLOOKUP(A29,Sheet1!C:H,6,false)</f>
        <v>SrpWN</v>
      </c>
      <c r="C29" s="201">
        <f>countif(Sheet1!C:C,"="&amp;A29)</f>
        <v>1</v>
      </c>
      <c r="D29" s="202" t="b">
        <f t="shared" si="1"/>
        <v>0</v>
      </c>
      <c r="G29" s="203"/>
      <c r="H29" s="204"/>
    </row>
    <row r="30">
      <c r="A30" s="200" t="s">
        <v>27299</v>
      </c>
      <c r="B30" s="201" t="str">
        <f>VLOOKUP(A30,Sheet1!C:H,6,false)</f>
        <v>SrpWN</v>
      </c>
      <c r="C30" s="201">
        <f>countif(Sheet1!C:C,"="&amp;A30)</f>
        <v>1</v>
      </c>
      <c r="D30" s="202" t="b">
        <f t="shared" si="1"/>
        <v>0</v>
      </c>
      <c r="G30" s="203"/>
      <c r="H30" s="204"/>
    </row>
    <row r="31">
      <c r="A31" s="200" t="s">
        <v>21590</v>
      </c>
      <c r="B31" s="201" t="str">
        <f>VLOOKUP(A31,Sheet1!C:H,6,false)</f>
        <v>SrpWN</v>
      </c>
      <c r="C31" s="201">
        <f>countif(Sheet1!C:C,"="&amp;A31)</f>
        <v>3</v>
      </c>
      <c r="D31" s="202" t="b">
        <f t="shared" si="1"/>
        <v>0</v>
      </c>
      <c r="G31" s="203"/>
      <c r="H31" s="204"/>
    </row>
    <row r="32">
      <c r="A32" s="200" t="s">
        <v>29508</v>
      </c>
      <c r="B32" s="201" t="str">
        <f>VLOOKUP(A32,Sheet1!C:H,6,false)</f>
        <v>SrpWN</v>
      </c>
      <c r="C32" s="201">
        <f>countif(Sheet1!C:C,"="&amp;A32)</f>
        <v>2</v>
      </c>
      <c r="D32" s="202" t="b">
        <f t="shared" si="1"/>
        <v>0</v>
      </c>
      <c r="G32" s="203"/>
      <c r="H32" s="204"/>
    </row>
    <row r="33">
      <c r="A33" s="200" t="s">
        <v>4570</v>
      </c>
      <c r="B33" s="201" t="str">
        <f>VLOOKUP(A33,Sheet1!C:H,6,false)</f>
        <v>drj2</v>
      </c>
      <c r="C33" s="201">
        <f>countif(Sheet1!C:C,"="&amp;A33)</f>
        <v>1</v>
      </c>
      <c r="D33" s="202" t="b">
        <f t="shared" si="1"/>
        <v>0</v>
      </c>
      <c r="G33" s="203"/>
      <c r="H33" s="204"/>
    </row>
    <row r="34">
      <c r="A34" s="200" t="s">
        <v>29377</v>
      </c>
      <c r="B34" s="201" t="str">
        <f>VLOOKUP(A34,Sheet1!C:H,6,false)</f>
        <v>SrpWN</v>
      </c>
      <c r="C34" s="201">
        <f>countif(Sheet1!C:C,"="&amp;A34)</f>
        <v>1</v>
      </c>
      <c r="D34" s="202" t="b">
        <f t="shared" si="1"/>
        <v>0</v>
      </c>
      <c r="G34" s="203"/>
      <c r="H34" s="204"/>
    </row>
    <row r="35">
      <c r="A35" s="200" t="s">
        <v>21806</v>
      </c>
      <c r="B35" s="201" t="str">
        <f>VLOOKUP(A35,Sheet1!C:H,6,false)</f>
        <v>SrpWN</v>
      </c>
      <c r="C35" s="201">
        <f>countif(Sheet1!C:C,"="&amp;A35)</f>
        <v>1</v>
      </c>
      <c r="D35" s="202" t="b">
        <f t="shared" si="1"/>
        <v>0</v>
      </c>
      <c r="G35" s="203"/>
      <c r="H35" s="204"/>
    </row>
    <row r="36">
      <c r="A36" s="200" t="s">
        <v>17936</v>
      </c>
      <c r="B36" s="201" t="str">
        <f>VLOOKUP(A36,Sheet1!C:H,6,false)</f>
        <v>SrpWN</v>
      </c>
      <c r="C36" s="201">
        <f>countif(Sheet1!C:C,"="&amp;A36)</f>
        <v>2</v>
      </c>
      <c r="D36" s="202" t="b">
        <f t="shared" si="1"/>
        <v>0</v>
      </c>
      <c r="G36" s="203"/>
      <c r="H36" s="204"/>
    </row>
    <row r="37">
      <c r="A37" s="200" t="s">
        <v>28473</v>
      </c>
      <c r="B37" s="201" t="str">
        <f>VLOOKUP(A37,Sheet1!C:H,6,false)</f>
        <v>SrpWN</v>
      </c>
      <c r="C37" s="201">
        <f>countif(Sheet1!C:C,"="&amp;A37)</f>
        <v>1</v>
      </c>
      <c r="D37" s="202" t="b">
        <f t="shared" si="1"/>
        <v>0</v>
      </c>
      <c r="G37" s="203"/>
      <c r="H37" s="204"/>
    </row>
    <row r="38">
      <c r="A38" s="200" t="s">
        <v>13189</v>
      </c>
      <c r="B38" s="201" t="str">
        <f>VLOOKUP(A38,Sheet1!C:H,6,false)</f>
        <v>SrpWN</v>
      </c>
      <c r="C38" s="201">
        <f>countif(Sheet1!C:C,"="&amp;A38)</f>
        <v>3</v>
      </c>
      <c r="D38" s="202" t="b">
        <f t="shared" si="1"/>
        <v>0</v>
      </c>
      <c r="G38" s="203"/>
      <c r="H38" s="204"/>
    </row>
    <row r="39">
      <c r="A39" s="200" t="s">
        <v>29006</v>
      </c>
      <c r="B39" s="201" t="str">
        <f>VLOOKUP(A39,Sheet1!C:H,6,false)</f>
        <v>SrpWN</v>
      </c>
      <c r="C39" s="201">
        <f>countif(Sheet1!C:C,"="&amp;A39)</f>
        <v>1</v>
      </c>
      <c r="D39" s="202" t="b">
        <f t="shared" si="1"/>
        <v>0</v>
      </c>
      <c r="G39" s="203"/>
      <c r="H39" s="204"/>
    </row>
    <row r="40">
      <c r="A40" s="200" t="s">
        <v>441</v>
      </c>
      <c r="B40" s="201" t="str">
        <f>VLOOKUP(A40,Sheet1!C:H,6,false)</f>
        <v>Cvetana</v>
      </c>
      <c r="C40" s="201">
        <f>countif(Sheet1!C:C,"="&amp;A40)</f>
        <v>1</v>
      </c>
      <c r="D40" s="202" t="b">
        <f t="shared" si="1"/>
        <v>0</v>
      </c>
      <c r="G40" s="203"/>
      <c r="H40" s="204"/>
    </row>
    <row r="41">
      <c r="A41" s="200" t="s">
        <v>21292</v>
      </c>
      <c r="B41" s="201" t="str">
        <f>VLOOKUP(A41,Sheet1!C:H,6,false)</f>
        <v>SrpWN</v>
      </c>
      <c r="C41" s="201">
        <f>countif(Sheet1!C:C,"="&amp;A41)</f>
        <v>1</v>
      </c>
      <c r="D41" s="202" t="b">
        <f t="shared" si="1"/>
        <v>0</v>
      </c>
      <c r="G41" s="203"/>
      <c r="H41" s="204"/>
    </row>
    <row r="42">
      <c r="A42" s="200" t="s">
        <v>13231</v>
      </c>
      <c r="B42" s="201" t="str">
        <f>VLOOKUP(A42,Sheet1!C:H,6,false)</f>
        <v>SrpWN</v>
      </c>
      <c r="C42" s="201">
        <f>countif(Sheet1!C:C,"="&amp;A42)</f>
        <v>2</v>
      </c>
      <c r="D42" s="202" t="b">
        <f t="shared" si="1"/>
        <v>0</v>
      </c>
      <c r="G42" s="203"/>
      <c r="H42" s="204"/>
    </row>
    <row r="43">
      <c r="A43" s="200" t="s">
        <v>17003</v>
      </c>
      <c r="B43" s="201" t="str">
        <f>VLOOKUP(A43,Sheet1!C:H,6,false)</f>
        <v>SrpWN</v>
      </c>
      <c r="C43" s="201">
        <f>countif(Sheet1!C:C,"="&amp;A43)</f>
        <v>1</v>
      </c>
      <c r="D43" s="202" t="b">
        <f t="shared" si="1"/>
        <v>0</v>
      </c>
      <c r="G43" s="203"/>
      <c r="H43" s="204"/>
    </row>
    <row r="44">
      <c r="A44" s="200" t="s">
        <v>16598</v>
      </c>
      <c r="B44" s="201" t="str">
        <f>VLOOKUP(A44,Sheet1!C:H,6,false)</f>
        <v>SrpWN</v>
      </c>
      <c r="C44" s="201">
        <f>countif(Sheet1!C:C,"="&amp;A44)</f>
        <v>2</v>
      </c>
      <c r="D44" s="202" t="b">
        <f t="shared" si="1"/>
        <v>0</v>
      </c>
      <c r="G44" s="203"/>
      <c r="H44" s="204"/>
    </row>
    <row r="45">
      <c r="A45" s="200" t="s">
        <v>30666</v>
      </c>
      <c r="B45" s="201" t="str">
        <f>VLOOKUP(A45,Sheet1!C:H,6,false)</f>
        <v>Gemini 2.5 Fl.Pr. 04-17</v>
      </c>
      <c r="C45" s="201">
        <f>countif(Sheet1!C:C,"="&amp;A45)</f>
        <v>1</v>
      </c>
      <c r="D45" s="202" t="b">
        <f t="shared" si="1"/>
        <v>0</v>
      </c>
      <c r="G45" s="203"/>
      <c r="H45" s="204"/>
    </row>
    <row r="46">
      <c r="A46" s="200" t="s">
        <v>8386</v>
      </c>
      <c r="B46" s="201" t="str">
        <f>VLOOKUP(A46,Sheet1!C:H,6,false)</f>
        <v>SrpWN</v>
      </c>
      <c r="C46" s="201">
        <f>countif(Sheet1!C:C,"="&amp;A46)</f>
        <v>1</v>
      </c>
      <c r="D46" s="202" t="b">
        <f t="shared" si="1"/>
        <v>0</v>
      </c>
      <c r="G46" s="203"/>
      <c r="H46" s="204"/>
    </row>
    <row r="47">
      <c r="A47" s="200" t="s">
        <v>24145</v>
      </c>
      <c r="B47" s="201" t="str">
        <f>VLOOKUP(A47,Sheet1!C:H,6,false)</f>
        <v>SrpWN</v>
      </c>
      <c r="C47" s="201">
        <f>countif(Sheet1!C:C,"="&amp;A47)</f>
        <v>5</v>
      </c>
      <c r="D47" s="202" t="b">
        <f t="shared" si="1"/>
        <v>0</v>
      </c>
      <c r="G47" s="203"/>
      <c r="H47" s="204"/>
    </row>
    <row r="48">
      <c r="A48" s="200" t="s">
        <v>3295</v>
      </c>
      <c r="B48" s="201" t="str">
        <f>VLOOKUP(A48,Sheet1!C:H,6,false)</f>
        <v>drj2</v>
      </c>
      <c r="C48" s="201">
        <f>countif(Sheet1!C:C,"="&amp;A48)</f>
        <v>2</v>
      </c>
      <c r="D48" s="202" t="b">
        <f t="shared" si="1"/>
        <v>0</v>
      </c>
      <c r="G48" s="203"/>
      <c r="H48" s="204"/>
    </row>
    <row r="49">
      <c r="A49" s="200" t="s">
        <v>21373</v>
      </c>
      <c r="B49" s="201" t="str">
        <f>VLOOKUP(A49,Sheet1!C:H,6,false)</f>
        <v>SrpWN</v>
      </c>
      <c r="C49" s="201">
        <f>countif(Sheet1!C:C,"="&amp;A49)</f>
        <v>4</v>
      </c>
      <c r="D49" s="202" t="b">
        <f t="shared" si="1"/>
        <v>0</v>
      </c>
      <c r="G49" s="203"/>
      <c r="H49" s="204"/>
    </row>
    <row r="50">
      <c r="A50" s="200" t="s">
        <v>9775</v>
      </c>
      <c r="B50" s="201" t="str">
        <f>VLOOKUP(A50,Sheet1!C:H,6,false)</f>
        <v>SrpWN</v>
      </c>
      <c r="C50" s="201">
        <f>countif(Sheet1!C:C,"="&amp;A50)</f>
        <v>1</v>
      </c>
      <c r="D50" s="202" t="b">
        <f t="shared" si="1"/>
        <v>0</v>
      </c>
      <c r="G50" s="203"/>
      <c r="H50" s="204"/>
    </row>
    <row r="51">
      <c r="A51" s="200" t="s">
        <v>30668</v>
      </c>
      <c r="B51" s="201" t="str">
        <f>VLOOKUP(A51,Sheet1!C:H,6,false)</f>
        <v>Gemini 2.5 Fl.Pr. 04-17</v>
      </c>
      <c r="C51" s="201">
        <f>countif(Sheet1!C:C,"="&amp;A51)</f>
        <v>1</v>
      </c>
      <c r="D51" s="202" t="b">
        <f t="shared" si="1"/>
        <v>0</v>
      </c>
      <c r="G51" s="203"/>
      <c r="H51" s="204"/>
    </row>
    <row r="52">
      <c r="A52" s="200" t="s">
        <v>7652</v>
      </c>
      <c r="B52" s="201" t="str">
        <f>VLOOKUP(A52,Sheet1!C:H,6,false)</f>
        <v>SrpWN</v>
      </c>
      <c r="C52" s="201">
        <f>countif(Sheet1!C:C,"="&amp;A52)</f>
        <v>25</v>
      </c>
      <c r="D52" s="202" t="b">
        <f t="shared" si="1"/>
        <v>0</v>
      </c>
      <c r="G52" s="203"/>
      <c r="H52" s="204"/>
    </row>
    <row r="53">
      <c r="A53" s="200" t="s">
        <v>7074</v>
      </c>
      <c r="B53" s="201" t="str">
        <f>VLOOKUP(A53,Sheet1!C:H,6,false)</f>
        <v>SrpWN</v>
      </c>
      <c r="C53" s="201">
        <f>countif(Sheet1!C:C,"="&amp;A53)</f>
        <v>2</v>
      </c>
      <c r="D53" s="202" t="b">
        <f t="shared" si="1"/>
        <v>0</v>
      </c>
      <c r="G53" s="203"/>
      <c r="H53" s="204"/>
    </row>
    <row r="54">
      <c r="A54" s="200" t="s">
        <v>13557</v>
      </c>
      <c r="B54" s="201" t="str">
        <f>VLOOKUP(A54,Sheet1!C:H,6,false)</f>
        <v>SrpWN</v>
      </c>
      <c r="C54" s="201">
        <f>countif(Sheet1!C:C,"="&amp;A54)</f>
        <v>1</v>
      </c>
      <c r="D54" s="202" t="b">
        <f t="shared" si="1"/>
        <v>0</v>
      </c>
      <c r="G54" s="203"/>
      <c r="H54" s="204"/>
    </row>
    <row r="55">
      <c r="A55" s="200" t="s">
        <v>24942</v>
      </c>
      <c r="B55" s="201" t="str">
        <f>VLOOKUP(A55,Sheet1!C:H,6,false)</f>
        <v>SrpWN</v>
      </c>
      <c r="C55" s="201">
        <f>countif(Sheet1!C:C,"="&amp;A55)</f>
        <v>1</v>
      </c>
      <c r="D55" s="202" t="b">
        <f t="shared" si="1"/>
        <v>0</v>
      </c>
      <c r="G55" s="203"/>
      <c r="H55" s="204"/>
    </row>
    <row r="56">
      <c r="A56" s="200" t="s">
        <v>5123</v>
      </c>
      <c r="B56" s="201" t="str">
        <f>VLOOKUP(A56,Sheet1!C:H,6,false)</f>
        <v>drs</v>
      </c>
      <c r="C56" s="201">
        <f>countif(Sheet1!C:C,"="&amp;A56)</f>
        <v>1</v>
      </c>
      <c r="D56" s="202" t="b">
        <f t="shared" si="1"/>
        <v>0</v>
      </c>
      <c r="G56" s="203"/>
      <c r="H56" s="204"/>
    </row>
    <row r="57">
      <c r="A57" s="200" t="s">
        <v>26757</v>
      </c>
      <c r="B57" s="201" t="str">
        <f>VLOOKUP(A57,Sheet1!C:H,6,false)</f>
        <v>SrpWN</v>
      </c>
      <c r="C57" s="201">
        <f>countif(Sheet1!C:C,"="&amp;A57)</f>
        <v>1</v>
      </c>
      <c r="D57" s="202" t="b">
        <f t="shared" si="1"/>
        <v>0</v>
      </c>
      <c r="G57" s="203"/>
      <c r="H57" s="204"/>
    </row>
    <row r="58">
      <c r="A58" s="200" t="s">
        <v>11357</v>
      </c>
      <c r="B58" s="201" t="str">
        <f>VLOOKUP(A58,Sheet1!C:H,6,false)</f>
        <v>SrpWN</v>
      </c>
      <c r="C58" s="201">
        <f>countif(Sheet1!C:C,"="&amp;A58)</f>
        <v>2</v>
      </c>
      <c r="D58" s="202" t="b">
        <f t="shared" si="1"/>
        <v>0</v>
      </c>
      <c r="G58" s="203"/>
      <c r="H58" s="204"/>
    </row>
    <row r="59">
      <c r="A59" s="200" t="s">
        <v>26791</v>
      </c>
      <c r="B59" s="201" t="str">
        <f>VLOOKUP(A59,Sheet1!C:H,6,false)</f>
        <v>SrpWN</v>
      </c>
      <c r="C59" s="201">
        <f>countif(Sheet1!C:C,"="&amp;A59)</f>
        <v>1</v>
      </c>
      <c r="D59" s="202" t="b">
        <f t="shared" si="1"/>
        <v>0</v>
      </c>
      <c r="G59" s="203"/>
      <c r="H59" s="204"/>
    </row>
    <row r="60">
      <c r="A60" s="200" t="s">
        <v>10838</v>
      </c>
      <c r="B60" s="201" t="str">
        <f>VLOOKUP(A60,Sheet1!C:H,6,false)</f>
        <v>SrpWN</v>
      </c>
      <c r="C60" s="201">
        <f>countif(Sheet1!C:C,"="&amp;A60)</f>
        <v>1</v>
      </c>
      <c r="D60" s="202" t="b">
        <f t="shared" si="1"/>
        <v>0</v>
      </c>
      <c r="G60" s="203"/>
      <c r="H60" s="204"/>
    </row>
    <row r="61">
      <c r="A61" s="200" t="s">
        <v>7269</v>
      </c>
      <c r="B61" s="201" t="str">
        <f>VLOOKUP(A61,Sheet1!C:H,6,false)</f>
        <v>SrpWN</v>
      </c>
      <c r="C61" s="201">
        <f>countif(Sheet1!C:C,"="&amp;A61)</f>
        <v>1</v>
      </c>
      <c r="D61" s="202" t="b">
        <f t="shared" si="1"/>
        <v>0</v>
      </c>
      <c r="G61" s="203"/>
      <c r="H61" s="204"/>
    </row>
    <row r="62">
      <c r="A62" s="200" t="s">
        <v>26502</v>
      </c>
      <c r="B62" s="201" t="str">
        <f>VLOOKUP(A62,Sheet1!C:H,6,false)</f>
        <v>SrpWN</v>
      </c>
      <c r="C62" s="201">
        <f>countif(Sheet1!C:C,"="&amp;A62)</f>
        <v>1</v>
      </c>
      <c r="D62" s="202" t="b">
        <f t="shared" si="1"/>
        <v>0</v>
      </c>
      <c r="G62" s="203"/>
      <c r="H62" s="204"/>
    </row>
    <row r="63">
      <c r="A63" s="200" t="s">
        <v>27420</v>
      </c>
      <c r="B63" s="201" t="str">
        <f>VLOOKUP(A63,Sheet1!C:H,6,false)</f>
        <v>SrpWN</v>
      </c>
      <c r="C63" s="201">
        <f>countif(Sheet1!C:C,"="&amp;A63)</f>
        <v>3</v>
      </c>
      <c r="D63" s="202" t="b">
        <f t="shared" si="1"/>
        <v>0</v>
      </c>
      <c r="G63" s="203"/>
      <c r="H63" s="204"/>
    </row>
    <row r="64">
      <c r="A64" s="200" t="s">
        <v>26506</v>
      </c>
      <c r="B64" s="201" t="str">
        <f>VLOOKUP(A64,Sheet1!C:H,6,false)</f>
        <v>SrpWN</v>
      </c>
      <c r="C64" s="201">
        <f>countif(Sheet1!C:C,"="&amp;A64)</f>
        <v>1</v>
      </c>
      <c r="D64" s="202" t="b">
        <f t="shared" si="1"/>
        <v>0</v>
      </c>
      <c r="G64" s="203"/>
      <c r="H64" s="204"/>
    </row>
    <row r="65">
      <c r="A65" s="200" t="s">
        <v>17471</v>
      </c>
      <c r="B65" s="201" t="str">
        <f>VLOOKUP(A65,Sheet1!C:H,6,false)</f>
        <v>SrpWN</v>
      </c>
      <c r="C65" s="201">
        <f>countif(Sheet1!C:C,"="&amp;A65)</f>
        <v>1</v>
      </c>
      <c r="D65" s="202" t="b">
        <f t="shared" si="1"/>
        <v>0</v>
      </c>
      <c r="G65" s="203"/>
      <c r="H65" s="204"/>
    </row>
    <row r="66">
      <c r="A66" s="200" t="s">
        <v>18392</v>
      </c>
      <c r="B66" s="201" t="str">
        <f>VLOOKUP(A66,Sheet1!C:H,6,false)</f>
        <v>SrpWN</v>
      </c>
      <c r="C66" s="201">
        <f>countif(Sheet1!C:C,"="&amp;A66)</f>
        <v>2</v>
      </c>
      <c r="D66" s="202" t="b">
        <f t="shared" si="1"/>
        <v>0</v>
      </c>
      <c r="G66" s="203"/>
      <c r="H66" s="204"/>
    </row>
    <row r="67">
      <c r="A67" s="200" t="s">
        <v>13560</v>
      </c>
      <c r="B67" s="201" t="str">
        <f>VLOOKUP(A67,Sheet1!C:H,6,false)</f>
        <v>SrpWN</v>
      </c>
      <c r="C67" s="201">
        <f>countif(Sheet1!C:C,"="&amp;A67)</f>
        <v>1</v>
      </c>
      <c r="D67" s="202" t="b">
        <f t="shared" si="1"/>
        <v>0</v>
      </c>
      <c r="G67" s="203"/>
      <c r="H67" s="204"/>
    </row>
    <row r="68">
      <c r="A68" s="200" t="s">
        <v>16322</v>
      </c>
      <c r="B68" s="201" t="str">
        <f>VLOOKUP(A68,Sheet1!C:H,6,false)</f>
        <v>SrpWN</v>
      </c>
      <c r="C68" s="201">
        <f>countif(Sheet1!C:C,"="&amp;A68)</f>
        <v>1</v>
      </c>
      <c r="D68" s="202" t="b">
        <f t="shared" si="1"/>
        <v>0</v>
      </c>
      <c r="G68" s="203"/>
      <c r="H68" s="204"/>
    </row>
    <row r="69">
      <c r="A69" s="200" t="s">
        <v>8294</v>
      </c>
      <c r="B69" s="201" t="str">
        <f>VLOOKUP(A69,Sheet1!C:H,6,false)</f>
        <v>SrpWN</v>
      </c>
      <c r="C69" s="201">
        <f>countif(Sheet1!C:C,"="&amp;A69)</f>
        <v>1</v>
      </c>
      <c r="D69" s="202" t="b">
        <f t="shared" si="1"/>
        <v>0</v>
      </c>
      <c r="G69" s="203"/>
      <c r="H69" s="204"/>
    </row>
    <row r="70">
      <c r="A70" s="200" t="s">
        <v>12046</v>
      </c>
      <c r="B70" s="201" t="str">
        <f>VLOOKUP(A70,Sheet1!C:H,6,false)</f>
        <v>SrpWN</v>
      </c>
      <c r="C70" s="201">
        <f>countif(Sheet1!C:C,"="&amp;A70)</f>
        <v>1</v>
      </c>
      <c r="D70" s="202" t="b">
        <f t="shared" si="1"/>
        <v>0</v>
      </c>
      <c r="G70" s="203"/>
      <c r="H70" s="204"/>
    </row>
    <row r="71">
      <c r="A71" s="200" t="s">
        <v>7084</v>
      </c>
      <c r="B71" s="201" t="str">
        <f>VLOOKUP(A71,Sheet1!C:H,6,false)</f>
        <v>SrpWN</v>
      </c>
      <c r="C71" s="201">
        <f>countif(Sheet1!C:C,"="&amp;A71)</f>
        <v>5</v>
      </c>
      <c r="D71" s="202" t="b">
        <f t="shared" si="1"/>
        <v>0</v>
      </c>
      <c r="G71" s="203"/>
      <c r="H71" s="204"/>
    </row>
    <row r="72">
      <c r="A72" s="200" t="s">
        <v>28587</v>
      </c>
      <c r="B72" s="201" t="str">
        <f>VLOOKUP(A72,Sheet1!C:H,6,false)</f>
        <v>SrpWN</v>
      </c>
      <c r="C72" s="201">
        <f>countif(Sheet1!C:C,"="&amp;A72)</f>
        <v>1</v>
      </c>
      <c r="D72" s="202" t="b">
        <f t="shared" si="1"/>
        <v>0</v>
      </c>
      <c r="G72" s="203"/>
      <c r="H72" s="204"/>
    </row>
    <row r="73">
      <c r="A73" s="200" t="s">
        <v>14426</v>
      </c>
      <c r="B73" s="201" t="str">
        <f>VLOOKUP(A73,Sheet1!C:H,6,false)</f>
        <v>SrpWN</v>
      </c>
      <c r="C73" s="201">
        <f>countif(Sheet1!C:C,"="&amp;A73)</f>
        <v>2</v>
      </c>
      <c r="D73" s="202" t="b">
        <f t="shared" si="1"/>
        <v>0</v>
      </c>
      <c r="G73" s="203"/>
      <c r="H73" s="204"/>
    </row>
    <row r="74">
      <c r="A74" s="200" t="s">
        <v>23087</v>
      </c>
      <c r="B74" s="201" t="str">
        <f>VLOOKUP(A74,Sheet1!C:H,6,false)</f>
        <v>SrpWN</v>
      </c>
      <c r="C74" s="201">
        <f>countif(Sheet1!C:C,"="&amp;A74)</f>
        <v>1</v>
      </c>
      <c r="D74" s="202" t="b">
        <f t="shared" si="1"/>
        <v>0</v>
      </c>
      <c r="G74" s="203"/>
      <c r="H74" s="204"/>
    </row>
    <row r="75">
      <c r="A75" s="200" t="s">
        <v>8001</v>
      </c>
      <c r="B75" s="201" t="str">
        <f>VLOOKUP(A75,Sheet1!C:H,6,false)</f>
        <v>SrpWN</v>
      </c>
      <c r="C75" s="201">
        <f>countif(Sheet1!C:C,"="&amp;A75)</f>
        <v>4</v>
      </c>
      <c r="D75" s="202" t="b">
        <f t="shared" si="1"/>
        <v>0</v>
      </c>
      <c r="G75" s="203"/>
      <c r="H75" s="204"/>
    </row>
    <row r="76">
      <c r="A76" s="200" t="s">
        <v>17313</v>
      </c>
      <c r="B76" s="201" t="str">
        <f>VLOOKUP(A76,Sheet1!C:H,6,false)</f>
        <v>SrpWN</v>
      </c>
      <c r="C76" s="201">
        <f>countif(Sheet1!C:C,"="&amp;A76)</f>
        <v>1</v>
      </c>
      <c r="D76" s="202" t="b">
        <f t="shared" si="1"/>
        <v>0</v>
      </c>
      <c r="G76" s="203"/>
      <c r="H76" s="204"/>
    </row>
    <row r="77">
      <c r="A77" s="200" t="s">
        <v>9826</v>
      </c>
      <c r="B77" s="201" t="str">
        <f>VLOOKUP(A77,Sheet1!C:H,6,false)</f>
        <v>SrpWN</v>
      </c>
      <c r="C77" s="201">
        <f>countif(Sheet1!C:C,"="&amp;A77)</f>
        <v>1</v>
      </c>
      <c r="D77" s="202" t="b">
        <f t="shared" si="1"/>
        <v>0</v>
      </c>
      <c r="G77" s="203"/>
      <c r="H77" s="204"/>
    </row>
    <row r="78">
      <c r="A78" s="200" t="s">
        <v>25930</v>
      </c>
      <c r="B78" s="201" t="str">
        <f>VLOOKUP(A78,Sheet1!C:H,6,false)</f>
        <v>SrpWN</v>
      </c>
      <c r="C78" s="201">
        <f>countif(Sheet1!C:C,"="&amp;A78)</f>
        <v>4</v>
      </c>
      <c r="D78" s="202" t="b">
        <f t="shared" si="1"/>
        <v>0</v>
      </c>
      <c r="G78" s="203"/>
      <c r="H78" s="204"/>
    </row>
    <row r="79">
      <c r="A79" s="200" t="s">
        <v>26167</v>
      </c>
      <c r="B79" s="201" t="str">
        <f>VLOOKUP(A79,Sheet1!C:H,6,false)</f>
        <v>SrpWN</v>
      </c>
      <c r="C79" s="201">
        <f>countif(Sheet1!C:C,"="&amp;A79)</f>
        <v>3</v>
      </c>
      <c r="D79" s="202" t="b">
        <f t="shared" si="1"/>
        <v>0</v>
      </c>
      <c r="G79" s="203"/>
      <c r="H79" s="204"/>
    </row>
    <row r="80">
      <c r="A80" s="200" t="s">
        <v>11070</v>
      </c>
      <c r="B80" s="201" t="str">
        <f>VLOOKUP(A80,Sheet1!C:H,6,false)</f>
        <v>SrpWN</v>
      </c>
      <c r="C80" s="201">
        <f>countif(Sheet1!C:C,"="&amp;A80)</f>
        <v>3</v>
      </c>
      <c r="D80" s="202" t="b">
        <f t="shared" si="1"/>
        <v>0</v>
      </c>
      <c r="G80" s="203"/>
      <c r="H80" s="204"/>
    </row>
    <row r="81">
      <c r="A81" s="205" t="s">
        <v>444</v>
      </c>
      <c r="B81" s="201" t="str">
        <f>VLOOKUP(A81,Sheet1!C:H,6,false)</f>
        <v>Cvetana</v>
      </c>
      <c r="C81" s="201">
        <f>countif(Sheet1!C:C,"="&amp;A81)</f>
        <v>1</v>
      </c>
      <c r="D81" s="202" t="b">
        <f t="shared" si="1"/>
        <v>0</v>
      </c>
      <c r="G81" s="203"/>
      <c r="H81" s="204"/>
    </row>
    <row r="82">
      <c r="A82" s="200" t="s">
        <v>21769</v>
      </c>
      <c r="B82" s="201" t="str">
        <f>VLOOKUP(A82,Sheet1!C:H,6,false)</f>
        <v>SrpWN</v>
      </c>
      <c r="C82" s="201">
        <f>countif(Sheet1!C:C,"="&amp;A82)</f>
        <v>2</v>
      </c>
      <c r="D82" s="202" t="b">
        <f t="shared" si="1"/>
        <v>0</v>
      </c>
      <c r="G82" s="203"/>
      <c r="H82" s="204"/>
    </row>
    <row r="83">
      <c r="A83" s="200" t="s">
        <v>9395</v>
      </c>
      <c r="B83" s="201" t="str">
        <f>VLOOKUP(A83,Sheet1!C:H,6,false)</f>
        <v>SrpWN</v>
      </c>
      <c r="C83" s="201">
        <f>countif(Sheet1!C:C,"="&amp;A83)</f>
        <v>2</v>
      </c>
      <c r="D83" s="202" t="b">
        <f t="shared" si="1"/>
        <v>0</v>
      </c>
      <c r="G83" s="203"/>
      <c r="H83" s="204"/>
    </row>
    <row r="84">
      <c r="A84" s="200" t="s">
        <v>26795</v>
      </c>
      <c r="B84" s="201" t="str">
        <f>VLOOKUP(A84,Sheet1!C:H,6,false)</f>
        <v>SrpWN</v>
      </c>
      <c r="C84" s="201">
        <f>countif(Sheet1!C:C,"="&amp;A84)</f>
        <v>2</v>
      </c>
      <c r="D84" s="202" t="b">
        <f t="shared" si="1"/>
        <v>0</v>
      </c>
      <c r="G84" s="203"/>
      <c r="H84" s="204"/>
    </row>
    <row r="85">
      <c r="A85" s="200" t="s">
        <v>23641</v>
      </c>
      <c r="B85" s="201" t="str">
        <f>VLOOKUP(A85,Sheet1!C:H,6,false)</f>
        <v>SrpWN</v>
      </c>
      <c r="C85" s="201">
        <f>countif(Sheet1!C:C,"="&amp;A85)</f>
        <v>3</v>
      </c>
      <c r="D85" s="202" t="b">
        <f t="shared" si="1"/>
        <v>0</v>
      </c>
      <c r="G85" s="203"/>
      <c r="H85" s="204"/>
    </row>
    <row r="86">
      <c r="A86" s="200" t="s">
        <v>4827</v>
      </c>
      <c r="B86" s="201" t="str">
        <f>VLOOKUP(A86,Sheet1!C:H,6,false)</f>
        <v>drj2</v>
      </c>
      <c r="C86" s="201">
        <f>countif(Sheet1!C:C,"="&amp;A86)</f>
        <v>2</v>
      </c>
      <c r="D86" s="202" t="b">
        <f t="shared" si="1"/>
        <v>0</v>
      </c>
      <c r="G86" s="203"/>
      <c r="H86" s="204"/>
    </row>
    <row r="87">
      <c r="A87" s="200" t="s">
        <v>28325</v>
      </c>
      <c r="B87" s="201" t="str">
        <f>VLOOKUP(A87,Sheet1!C:H,6,false)</f>
        <v>SrpWN</v>
      </c>
      <c r="C87" s="201">
        <f>countif(Sheet1!C:C,"="&amp;A87)</f>
        <v>3</v>
      </c>
      <c r="D87" s="202" t="b">
        <f t="shared" si="1"/>
        <v>0</v>
      </c>
      <c r="G87" s="203"/>
      <c r="H87" s="204"/>
    </row>
    <row r="88">
      <c r="A88" s="200" t="s">
        <v>20727</v>
      </c>
      <c r="B88" s="201" t="str">
        <f>VLOOKUP(A88,Sheet1!C:H,6,false)</f>
        <v>SrpWN</v>
      </c>
      <c r="C88" s="201">
        <f>countif(Sheet1!C:C,"="&amp;A88)</f>
        <v>1</v>
      </c>
      <c r="D88" s="202" t="b">
        <f t="shared" si="1"/>
        <v>0</v>
      </c>
      <c r="G88" s="203"/>
      <c r="H88" s="204"/>
    </row>
    <row r="89">
      <c r="A89" s="200" t="s">
        <v>4837</v>
      </c>
      <c r="B89" s="201" t="str">
        <f>VLOOKUP(A89,Sheet1!C:H,6,false)</f>
        <v>drj2</v>
      </c>
      <c r="C89" s="201">
        <f>countif(Sheet1!C:C,"="&amp;A89)</f>
        <v>1</v>
      </c>
      <c r="D89" s="202" t="b">
        <f t="shared" si="1"/>
        <v>0</v>
      </c>
      <c r="G89" s="203"/>
      <c r="H89" s="204"/>
    </row>
    <row r="90">
      <c r="A90" s="200" t="s">
        <v>23908</v>
      </c>
      <c r="B90" s="201" t="str">
        <f>VLOOKUP(A90,Sheet1!C:H,6,false)</f>
        <v>SrpWN</v>
      </c>
      <c r="C90" s="201">
        <f>countif(Sheet1!C:C,"="&amp;A90)</f>
        <v>1</v>
      </c>
      <c r="D90" s="202" t="b">
        <f t="shared" si="1"/>
        <v>0</v>
      </c>
      <c r="G90" s="203"/>
      <c r="H90" s="204"/>
    </row>
    <row r="91">
      <c r="A91" s="200" t="s">
        <v>27315</v>
      </c>
      <c r="B91" s="201" t="str">
        <f>VLOOKUP(A91,Sheet1!C:H,6,false)</f>
        <v>SrpWN</v>
      </c>
      <c r="C91" s="201">
        <f>countif(Sheet1!C:C,"="&amp;A91)</f>
        <v>1</v>
      </c>
      <c r="D91" s="202" t="b">
        <f t="shared" si="1"/>
        <v>0</v>
      </c>
      <c r="G91" s="203"/>
      <c r="H91" s="204"/>
    </row>
    <row r="92">
      <c r="A92" s="200" t="s">
        <v>22933</v>
      </c>
      <c r="B92" s="201" t="str">
        <f>VLOOKUP(A92,Sheet1!C:H,6,false)</f>
        <v>SrpWN</v>
      </c>
      <c r="C92" s="201">
        <f>countif(Sheet1!C:C,"="&amp;A92)</f>
        <v>3</v>
      </c>
      <c r="D92" s="202" t="b">
        <f t="shared" si="1"/>
        <v>0</v>
      </c>
      <c r="G92" s="203"/>
      <c r="H92" s="204"/>
    </row>
    <row r="93">
      <c r="A93" s="200" t="s">
        <v>28020</v>
      </c>
      <c r="B93" s="201" t="str">
        <f>VLOOKUP(A93,Sheet1!C:H,6,false)</f>
        <v>SrpWN</v>
      </c>
      <c r="C93" s="201">
        <f>countif(Sheet1!C:C,"="&amp;A93)</f>
        <v>2</v>
      </c>
      <c r="D93" s="202" t="b">
        <f t="shared" si="1"/>
        <v>0</v>
      </c>
      <c r="G93" s="203"/>
      <c r="H93" s="204"/>
    </row>
    <row r="94">
      <c r="A94" s="200" t="s">
        <v>13612</v>
      </c>
      <c r="B94" s="201" t="str">
        <f>VLOOKUP(A94,Sheet1!C:H,6,false)</f>
        <v>SrpWN</v>
      </c>
      <c r="C94" s="201">
        <f>countif(Sheet1!C:C,"="&amp;A94)</f>
        <v>2</v>
      </c>
      <c r="D94" s="202" t="b">
        <f t="shared" si="1"/>
        <v>0</v>
      </c>
      <c r="G94" s="203"/>
      <c r="H94" s="204"/>
    </row>
    <row r="95">
      <c r="A95" s="200" t="s">
        <v>26614</v>
      </c>
      <c r="B95" s="201" t="str">
        <f>VLOOKUP(A95,Sheet1!C:H,6,false)</f>
        <v>SrpWN</v>
      </c>
      <c r="C95" s="201">
        <f>countif(Sheet1!C:C,"="&amp;A95)</f>
        <v>1</v>
      </c>
      <c r="D95" s="202" t="b">
        <f t="shared" si="1"/>
        <v>0</v>
      </c>
      <c r="G95" s="203"/>
      <c r="H95" s="204"/>
    </row>
    <row r="96">
      <c r="A96" s="200" t="s">
        <v>26374</v>
      </c>
      <c r="B96" s="201" t="str">
        <f>VLOOKUP(A96,Sheet1!C:H,6,false)</f>
        <v>SrpWN</v>
      </c>
      <c r="C96" s="201">
        <f>countif(Sheet1!C:C,"="&amp;A96)</f>
        <v>1</v>
      </c>
      <c r="D96" s="202" t="b">
        <f t="shared" si="1"/>
        <v>0</v>
      </c>
      <c r="G96" s="203"/>
      <c r="H96" s="204"/>
    </row>
    <row r="97">
      <c r="A97" s="200" t="s">
        <v>3226</v>
      </c>
      <c r="B97" s="201" t="str">
        <f>VLOOKUP(A97,Sheet1!C:H,6,false)</f>
        <v>drj2</v>
      </c>
      <c r="C97" s="201">
        <f>countif(Sheet1!C:C,"="&amp;A97)</f>
        <v>3</v>
      </c>
      <c r="D97" s="202" t="b">
        <f t="shared" si="1"/>
        <v>0</v>
      </c>
      <c r="G97" s="203"/>
      <c r="H97" s="204"/>
    </row>
    <row r="98">
      <c r="A98" s="200" t="s">
        <v>22159</v>
      </c>
      <c r="B98" s="201" t="str">
        <f>VLOOKUP(A98,Sheet1!C:H,6,false)</f>
        <v>SrpWN</v>
      </c>
      <c r="C98" s="201">
        <f>countif(Sheet1!C:C,"="&amp;A98)</f>
        <v>2</v>
      </c>
      <c r="D98" s="202" t="b">
        <f t="shared" si="1"/>
        <v>0</v>
      </c>
      <c r="G98" s="203"/>
      <c r="H98" s="204"/>
    </row>
    <row r="99">
      <c r="A99" s="200" t="s">
        <v>12627</v>
      </c>
      <c r="B99" s="201" t="str">
        <f>VLOOKUP(A99,Sheet1!C:H,6,false)</f>
        <v>SrpWN</v>
      </c>
      <c r="C99" s="201">
        <f>countif(Sheet1!C:C,"="&amp;A99)</f>
        <v>1</v>
      </c>
      <c r="D99" s="202" t="b">
        <f t="shared" si="1"/>
        <v>0</v>
      </c>
      <c r="G99" s="203"/>
      <c r="H99" s="204"/>
    </row>
    <row r="100">
      <c r="A100" s="200" t="s">
        <v>19977</v>
      </c>
      <c r="B100" s="201" t="str">
        <f>VLOOKUP(A100,Sheet1!C:H,6,false)</f>
        <v>SrpWN</v>
      </c>
      <c r="C100" s="201">
        <f>countif(Sheet1!C:C,"="&amp;A100)</f>
        <v>1</v>
      </c>
      <c r="D100" s="202" t="b">
        <f t="shared" si="1"/>
        <v>0</v>
      </c>
      <c r="G100" s="203"/>
      <c r="H100" s="204"/>
    </row>
    <row r="101">
      <c r="A101" s="200" t="s">
        <v>26297</v>
      </c>
      <c r="B101" s="201" t="str">
        <f>VLOOKUP(A101,Sheet1!C:H,6,false)</f>
        <v>SrpWN</v>
      </c>
      <c r="C101" s="201">
        <f>countif(Sheet1!C:C,"="&amp;A101)</f>
        <v>1</v>
      </c>
      <c r="D101" s="202" t="b">
        <f t="shared" si="1"/>
        <v>0</v>
      </c>
      <c r="G101" s="203"/>
      <c r="H101" s="204"/>
    </row>
    <row r="102">
      <c r="A102" s="200" t="s">
        <v>20529</v>
      </c>
      <c r="B102" s="201" t="str">
        <f>VLOOKUP(A102,Sheet1!C:H,6,false)</f>
        <v>SrpWN</v>
      </c>
      <c r="C102" s="201">
        <f>countif(Sheet1!C:C,"="&amp;A102)</f>
        <v>1</v>
      </c>
      <c r="D102" s="202" t="b">
        <f t="shared" si="1"/>
        <v>0</v>
      </c>
      <c r="G102" s="203"/>
      <c r="H102" s="204"/>
    </row>
    <row r="103">
      <c r="A103" s="200" t="s">
        <v>6667</v>
      </c>
      <c r="B103" s="201" t="str">
        <f>VLOOKUP(A103,Sheet1!C:H,6,false)</f>
        <v>rssj</v>
      </c>
      <c r="C103" s="201">
        <f>countif(Sheet1!C:C,"="&amp;A103)</f>
        <v>1</v>
      </c>
      <c r="D103" s="202" t="b">
        <f t="shared" si="1"/>
        <v>0</v>
      </c>
      <c r="G103" s="203"/>
      <c r="H103" s="204"/>
    </row>
    <row r="104">
      <c r="A104" s="200" t="s">
        <v>30625</v>
      </c>
      <c r="B104" s="201" t="str">
        <f>VLOOKUP(A104,Sheet1!C:H,6,false)</f>
        <v>SrpWN</v>
      </c>
      <c r="C104" s="201">
        <f>countif(Sheet1!C:C,"="&amp;A104)</f>
        <v>1</v>
      </c>
      <c r="D104" s="202" t="b">
        <f t="shared" si="1"/>
        <v>0</v>
      </c>
      <c r="G104" s="203"/>
      <c r="H104" s="204"/>
    </row>
    <row r="105">
      <c r="A105" s="200" t="s">
        <v>28952</v>
      </c>
      <c r="B105" s="201" t="str">
        <f>VLOOKUP(A105,Sheet1!C:H,6,false)</f>
        <v>SrpWN</v>
      </c>
      <c r="C105" s="201">
        <f>countif(Sheet1!C:C,"="&amp;A105)</f>
        <v>1</v>
      </c>
      <c r="D105" s="202" t="b">
        <f t="shared" si="1"/>
        <v>0</v>
      </c>
      <c r="G105" s="203"/>
      <c r="H105" s="204"/>
    </row>
    <row r="106">
      <c r="A106" s="200" t="s">
        <v>26245</v>
      </c>
      <c r="B106" s="201" t="str">
        <f>VLOOKUP(A106,Sheet1!C:H,6,false)</f>
        <v>SrpWN</v>
      </c>
      <c r="C106" s="201">
        <f>countif(Sheet1!C:C,"="&amp;A106)</f>
        <v>1</v>
      </c>
      <c r="D106" s="202" t="b">
        <f t="shared" si="1"/>
        <v>0</v>
      </c>
      <c r="G106" s="203"/>
      <c r="H106" s="204"/>
    </row>
    <row r="107">
      <c r="A107" s="200" t="s">
        <v>10004</v>
      </c>
      <c r="B107" s="201" t="str">
        <f>VLOOKUP(A107,Sheet1!C:H,6,false)</f>
        <v>SrpWN</v>
      </c>
      <c r="C107" s="201">
        <f>countif(Sheet1!C:C,"="&amp;A107)</f>
        <v>1</v>
      </c>
      <c r="D107" s="202" t="b">
        <f t="shared" si="1"/>
        <v>0</v>
      </c>
      <c r="G107" s="203"/>
      <c r="H107" s="204"/>
    </row>
    <row r="108">
      <c r="A108" s="200" t="s">
        <v>30674</v>
      </c>
      <c r="B108" s="201" t="str">
        <f>VLOOKUP(A108,Sheet1!C:H,6,false)</f>
        <v>Gemini 2.5 Fl.Pr. 04-17</v>
      </c>
      <c r="C108" s="201">
        <f>countif(Sheet1!C:C,"="&amp;A108)</f>
        <v>1</v>
      </c>
      <c r="D108" s="202" t="b">
        <f t="shared" si="1"/>
        <v>0</v>
      </c>
      <c r="G108" s="203"/>
      <c r="H108" s="204"/>
    </row>
    <row r="109">
      <c r="A109" s="200" t="s">
        <v>17436</v>
      </c>
      <c r="B109" s="201" t="str">
        <f>VLOOKUP(A109,Sheet1!C:H,6,false)</f>
        <v>SrpWN</v>
      </c>
      <c r="C109" s="201">
        <f>countif(Sheet1!C:C,"="&amp;A109)</f>
        <v>1</v>
      </c>
      <c r="D109" s="202" t="b">
        <f t="shared" si="1"/>
        <v>0</v>
      </c>
      <c r="G109" s="203"/>
      <c r="H109" s="204"/>
    </row>
    <row r="110">
      <c r="A110" s="200" t="s">
        <v>23273</v>
      </c>
      <c r="B110" s="201" t="str">
        <f>VLOOKUP(A110,Sheet1!C:H,6,false)</f>
        <v>SrpWN</v>
      </c>
      <c r="C110" s="201">
        <f>countif(Sheet1!C:C,"="&amp;A110)</f>
        <v>2</v>
      </c>
      <c r="D110" s="202" t="b">
        <f t="shared" si="1"/>
        <v>0</v>
      </c>
      <c r="G110" s="203"/>
      <c r="H110" s="204"/>
    </row>
    <row r="111">
      <c r="A111" s="200" t="s">
        <v>28504</v>
      </c>
      <c r="B111" s="201" t="str">
        <f>VLOOKUP(A111,Sheet1!C:H,6,false)</f>
        <v>SrpWN</v>
      </c>
      <c r="C111" s="201">
        <f>countif(Sheet1!C:C,"="&amp;A111)</f>
        <v>1</v>
      </c>
      <c r="D111" s="202" t="b">
        <f t="shared" si="1"/>
        <v>0</v>
      </c>
      <c r="G111" s="203"/>
      <c r="H111" s="204"/>
    </row>
    <row r="112">
      <c r="A112" s="200" t="s">
        <v>26290</v>
      </c>
      <c r="B112" s="201" t="str">
        <f>VLOOKUP(A112,Sheet1!C:H,6,false)</f>
        <v>SrpWN</v>
      </c>
      <c r="C112" s="201">
        <f>countif(Sheet1!C:C,"="&amp;A112)</f>
        <v>5</v>
      </c>
      <c r="D112" s="202" t="b">
        <f t="shared" si="1"/>
        <v>0</v>
      </c>
      <c r="G112" s="203"/>
      <c r="H112" s="204"/>
    </row>
    <row r="113">
      <c r="A113" s="200" t="s">
        <v>11012</v>
      </c>
      <c r="B113" s="201" t="str">
        <f>VLOOKUP(A113,Sheet1!C:H,6,false)</f>
        <v>SrpWN</v>
      </c>
      <c r="C113" s="201">
        <f>countif(Sheet1!C:C,"="&amp;A113)</f>
        <v>2</v>
      </c>
      <c r="D113" s="202" t="b">
        <f t="shared" si="1"/>
        <v>0</v>
      </c>
      <c r="G113" s="203"/>
      <c r="H113" s="204"/>
    </row>
    <row r="114">
      <c r="A114" s="200" t="s">
        <v>26267</v>
      </c>
      <c r="B114" s="201" t="str">
        <f>VLOOKUP(A114,Sheet1!C:H,6,false)</f>
        <v>SrpWN</v>
      </c>
      <c r="C114" s="201">
        <f>countif(Sheet1!C:C,"="&amp;A114)</f>
        <v>5</v>
      </c>
      <c r="D114" s="202" t="b">
        <f t="shared" si="1"/>
        <v>0</v>
      </c>
      <c r="G114" s="203"/>
      <c r="H114" s="204"/>
    </row>
    <row r="115">
      <c r="A115" s="200" t="s">
        <v>21231</v>
      </c>
      <c r="B115" s="201" t="str">
        <f>VLOOKUP(A115,Sheet1!C:H,6,false)</f>
        <v>SrpWN</v>
      </c>
      <c r="C115" s="201">
        <f>countif(Sheet1!C:C,"="&amp;A115)</f>
        <v>1</v>
      </c>
      <c r="D115" s="202" t="b">
        <f t="shared" si="1"/>
        <v>0</v>
      </c>
      <c r="G115" s="203"/>
      <c r="H115" s="204"/>
    </row>
    <row r="116">
      <c r="A116" s="200" t="s">
        <v>19910</v>
      </c>
      <c r="B116" s="201" t="str">
        <f>VLOOKUP(A116,Sheet1!C:H,6,false)</f>
        <v>SrpWN</v>
      </c>
      <c r="C116" s="201">
        <f>countif(Sheet1!C:C,"="&amp;A116)</f>
        <v>3</v>
      </c>
      <c r="D116" s="202" t="b">
        <f t="shared" si="1"/>
        <v>0</v>
      </c>
      <c r="G116" s="203"/>
      <c r="H116" s="204"/>
    </row>
    <row r="117">
      <c r="A117" s="200" t="s">
        <v>15176</v>
      </c>
      <c r="B117" s="201" t="str">
        <f>VLOOKUP(A117,Sheet1!C:H,6,false)</f>
        <v>SrpWN</v>
      </c>
      <c r="C117" s="201">
        <f>countif(Sheet1!C:C,"="&amp;A117)</f>
        <v>1</v>
      </c>
      <c r="D117" s="202" t="b">
        <f t="shared" si="1"/>
        <v>0</v>
      </c>
      <c r="G117" s="203"/>
      <c r="H117" s="204"/>
    </row>
    <row r="118">
      <c r="A118" s="200" t="s">
        <v>30678</v>
      </c>
      <c r="B118" s="201" t="str">
        <f>VLOOKUP(A118,Sheet1!C:H,6,false)</f>
        <v>Gemini 2.5 Fl.Pr. 04-17</v>
      </c>
      <c r="C118" s="201">
        <f>countif(Sheet1!C:C,"="&amp;A118)</f>
        <v>1</v>
      </c>
      <c r="D118" s="202" t="b">
        <f t="shared" si="1"/>
        <v>0</v>
      </c>
      <c r="G118" s="203"/>
      <c r="H118" s="204"/>
    </row>
    <row r="119">
      <c r="A119" s="200" t="s">
        <v>16949</v>
      </c>
      <c r="B119" s="201" t="str">
        <f>VLOOKUP(A119,Sheet1!C:H,6,false)</f>
        <v>SrpWN</v>
      </c>
      <c r="C119" s="201">
        <f>countif(Sheet1!C:C,"="&amp;A119)</f>
        <v>1</v>
      </c>
      <c r="D119" s="202" t="b">
        <f t="shared" si="1"/>
        <v>0</v>
      </c>
      <c r="G119" s="203"/>
      <c r="H119" s="204"/>
    </row>
    <row r="120">
      <c r="A120" s="200" t="s">
        <v>29649</v>
      </c>
      <c r="B120" s="201" t="str">
        <f>VLOOKUP(A120,Sheet1!C:H,6,false)</f>
        <v>SrpWN</v>
      </c>
      <c r="C120" s="201">
        <f>countif(Sheet1!C:C,"="&amp;A120)</f>
        <v>1</v>
      </c>
      <c r="D120" s="202" t="b">
        <f t="shared" si="1"/>
        <v>0</v>
      </c>
      <c r="G120" s="203"/>
      <c r="H120" s="204"/>
    </row>
    <row r="121">
      <c r="A121" s="200" t="s">
        <v>16885</v>
      </c>
      <c r="B121" s="201" t="str">
        <f>VLOOKUP(A121,Sheet1!C:H,6,false)</f>
        <v>SrpWN</v>
      </c>
      <c r="C121" s="201">
        <f>countif(Sheet1!C:C,"="&amp;A121)</f>
        <v>1</v>
      </c>
      <c r="D121" s="202" t="b">
        <f t="shared" si="1"/>
        <v>0</v>
      </c>
      <c r="G121" s="203"/>
      <c r="H121" s="204"/>
    </row>
    <row r="122">
      <c r="A122" s="200" t="s">
        <v>24979</v>
      </c>
      <c r="B122" s="201" t="str">
        <f>VLOOKUP(A122,Sheet1!C:H,6,false)</f>
        <v>SrpWN</v>
      </c>
      <c r="C122" s="201">
        <f>countif(Sheet1!C:C,"="&amp;A122)</f>
        <v>1</v>
      </c>
      <c r="D122" s="202" t="b">
        <f t="shared" si="1"/>
        <v>0</v>
      </c>
      <c r="G122" s="203"/>
      <c r="H122" s="204"/>
    </row>
    <row r="123">
      <c r="A123" s="200" t="s">
        <v>30680</v>
      </c>
      <c r="B123" s="201" t="str">
        <f>VLOOKUP(A123,Sheet1!C:H,6,false)</f>
        <v>Gemini 2.5 Fl.Pr. 04-17</v>
      </c>
      <c r="C123" s="201">
        <f>countif(Sheet1!C:C,"="&amp;A123)</f>
        <v>1</v>
      </c>
      <c r="D123" s="202" t="b">
        <f t="shared" si="1"/>
        <v>0</v>
      </c>
      <c r="G123" s="203"/>
      <c r="H123" s="204"/>
    </row>
    <row r="124">
      <c r="A124" s="200" t="s">
        <v>16534</v>
      </c>
      <c r="B124" s="201" t="str">
        <f>VLOOKUP(A124,Sheet1!C:H,6,false)</f>
        <v>SrpWN</v>
      </c>
      <c r="C124" s="201">
        <f>countif(Sheet1!C:C,"="&amp;A124)</f>
        <v>1</v>
      </c>
      <c r="D124" s="202" t="b">
        <f t="shared" si="1"/>
        <v>0</v>
      </c>
      <c r="G124" s="203"/>
      <c r="H124" s="204"/>
    </row>
    <row r="125">
      <c r="A125" s="200" t="s">
        <v>29012</v>
      </c>
      <c r="B125" s="201" t="str">
        <f>VLOOKUP(A125,Sheet1!C:H,6,false)</f>
        <v>SrpWN</v>
      </c>
      <c r="C125" s="201">
        <f>countif(Sheet1!C:C,"="&amp;A125)</f>
        <v>1</v>
      </c>
      <c r="D125" s="202" t="b">
        <f t="shared" si="1"/>
        <v>0</v>
      </c>
      <c r="G125" s="203"/>
      <c r="H125" s="204"/>
    </row>
    <row r="126">
      <c r="A126" s="200" t="s">
        <v>28762</v>
      </c>
      <c r="B126" s="201" t="str">
        <f>VLOOKUP(A126,Sheet1!C:H,6,false)</f>
        <v>SrpWN</v>
      </c>
      <c r="C126" s="201">
        <f>countif(Sheet1!C:C,"="&amp;A126)</f>
        <v>1</v>
      </c>
      <c r="D126" s="202" t="b">
        <f t="shared" si="1"/>
        <v>0</v>
      </c>
      <c r="G126" s="203"/>
      <c r="H126" s="204"/>
    </row>
    <row r="127">
      <c r="A127" s="200" t="s">
        <v>25759</v>
      </c>
      <c r="B127" s="201" t="str">
        <f>VLOOKUP(A127,Sheet1!C:H,6,false)</f>
        <v>SrpWN</v>
      </c>
      <c r="C127" s="201">
        <f>countif(Sheet1!C:C,"="&amp;A127)</f>
        <v>1</v>
      </c>
      <c r="D127" s="202" t="b">
        <f t="shared" si="1"/>
        <v>0</v>
      </c>
      <c r="G127" s="203"/>
      <c r="H127" s="204"/>
    </row>
    <row r="128">
      <c r="A128" s="200" t="s">
        <v>24910</v>
      </c>
      <c r="B128" s="201" t="str">
        <f>VLOOKUP(A128,Sheet1!C:H,6,false)</f>
        <v>SrpWN</v>
      </c>
      <c r="C128" s="201">
        <f>countif(Sheet1!C:C,"="&amp;A128)</f>
        <v>2</v>
      </c>
      <c r="D128" s="202" t="b">
        <f t="shared" si="1"/>
        <v>0</v>
      </c>
      <c r="G128" s="203"/>
      <c r="H128" s="204"/>
    </row>
    <row r="129">
      <c r="A129" s="200" t="s">
        <v>23537</v>
      </c>
      <c r="B129" s="201" t="str">
        <f>VLOOKUP(A129,Sheet1!C:H,6,false)</f>
        <v>SrpWN</v>
      </c>
      <c r="C129" s="201">
        <f>countif(Sheet1!C:C,"="&amp;A129)</f>
        <v>3</v>
      </c>
      <c r="D129" s="202" t="b">
        <f t="shared" si="1"/>
        <v>0</v>
      </c>
      <c r="G129" s="203"/>
      <c r="H129" s="204"/>
    </row>
    <row r="130">
      <c r="A130" s="200" t="s">
        <v>22117</v>
      </c>
      <c r="B130" s="201" t="str">
        <f>VLOOKUP(A130,Sheet1!C:H,6,false)</f>
        <v>SrpWN</v>
      </c>
      <c r="C130" s="201">
        <f>countif(Sheet1!C:C,"="&amp;A130)</f>
        <v>1</v>
      </c>
      <c r="D130" s="202" t="b">
        <f t="shared" si="1"/>
        <v>0</v>
      </c>
      <c r="G130" s="203"/>
      <c r="H130" s="204"/>
    </row>
    <row r="131">
      <c r="A131" s="200" t="s">
        <v>8631</v>
      </c>
      <c r="B131" s="201" t="str">
        <f>VLOOKUP(A131,Sheet1!C:H,6,false)</f>
        <v>SrpWN</v>
      </c>
      <c r="C131" s="201">
        <f>countif(Sheet1!C:C,"="&amp;A131)</f>
        <v>1</v>
      </c>
      <c r="D131" s="202" t="b">
        <f t="shared" si="1"/>
        <v>0</v>
      </c>
      <c r="G131" s="203"/>
      <c r="H131" s="204"/>
    </row>
    <row r="132">
      <c r="A132" s="200" t="s">
        <v>21502</v>
      </c>
      <c r="B132" s="201" t="str">
        <f>VLOOKUP(A132,Sheet1!C:H,6,false)</f>
        <v>SrpWN</v>
      </c>
      <c r="C132" s="201">
        <f>countif(Sheet1!C:C,"="&amp;A132)</f>
        <v>2</v>
      </c>
      <c r="D132" s="202" t="b">
        <f t="shared" si="1"/>
        <v>0</v>
      </c>
      <c r="G132" s="203"/>
      <c r="H132" s="204"/>
    </row>
    <row r="133">
      <c r="A133" s="200" t="s">
        <v>7528</v>
      </c>
      <c r="B133" s="201" t="str">
        <f>VLOOKUP(A133,Sheet1!C:H,6,false)</f>
        <v>SrpWN</v>
      </c>
      <c r="C133" s="201">
        <f>countif(Sheet1!C:C,"="&amp;A133)</f>
        <v>10</v>
      </c>
      <c r="D133" s="202" t="b">
        <f t="shared" si="1"/>
        <v>0</v>
      </c>
      <c r="G133" s="203"/>
      <c r="H133" s="204"/>
    </row>
    <row r="134">
      <c r="A134" s="200" t="s">
        <v>24162</v>
      </c>
      <c r="B134" s="201" t="str">
        <f>VLOOKUP(A134,Sheet1!C:H,6,false)</f>
        <v>SrpWN</v>
      </c>
      <c r="C134" s="201">
        <f>countif(Sheet1!C:C,"="&amp;A134)</f>
        <v>3</v>
      </c>
      <c r="D134" s="202" t="b">
        <f t="shared" si="1"/>
        <v>0</v>
      </c>
      <c r="G134" s="203"/>
      <c r="H134" s="204"/>
    </row>
    <row r="135">
      <c r="A135" s="200" t="s">
        <v>24420</v>
      </c>
      <c r="B135" s="201" t="str">
        <f>VLOOKUP(A135,Sheet1!C:H,6,false)</f>
        <v>SrpWN</v>
      </c>
      <c r="C135" s="201">
        <f>countif(Sheet1!C:C,"="&amp;A135)</f>
        <v>1</v>
      </c>
      <c r="D135" s="202" t="b">
        <f t="shared" si="1"/>
        <v>0</v>
      </c>
      <c r="G135" s="203"/>
      <c r="H135" s="204"/>
    </row>
    <row r="136">
      <c r="A136" s="200" t="s">
        <v>17735</v>
      </c>
      <c r="B136" s="201" t="str">
        <f>VLOOKUP(A136,Sheet1!C:H,6,false)</f>
        <v>SrpWN</v>
      </c>
      <c r="C136" s="201">
        <f>countif(Sheet1!C:C,"="&amp;A136)</f>
        <v>1</v>
      </c>
      <c r="D136" s="202" t="b">
        <f t="shared" si="1"/>
        <v>0</v>
      </c>
      <c r="G136" s="203"/>
      <c r="H136" s="204"/>
    </row>
    <row r="137">
      <c r="A137" s="200" t="s">
        <v>22596</v>
      </c>
      <c r="B137" s="201" t="str">
        <f>VLOOKUP(A137,Sheet1!C:H,6,false)</f>
        <v>SrpWN</v>
      </c>
      <c r="C137" s="201">
        <f>countif(Sheet1!C:C,"="&amp;A137)</f>
        <v>3</v>
      </c>
      <c r="D137" s="202" t="b">
        <f t="shared" si="1"/>
        <v>0</v>
      </c>
      <c r="G137" s="203"/>
      <c r="H137" s="204"/>
    </row>
    <row r="138">
      <c r="A138" s="200" t="s">
        <v>17444</v>
      </c>
      <c r="B138" s="201" t="str">
        <f>VLOOKUP(A138,Sheet1!C:H,6,false)</f>
        <v>SrpWN</v>
      </c>
      <c r="C138" s="201">
        <f>countif(Sheet1!C:C,"="&amp;A138)</f>
        <v>1</v>
      </c>
      <c r="D138" s="202" t="b">
        <f t="shared" si="1"/>
        <v>0</v>
      </c>
      <c r="G138" s="203"/>
      <c r="H138" s="204"/>
    </row>
    <row r="139">
      <c r="A139" s="200" t="s">
        <v>21164</v>
      </c>
      <c r="B139" s="201" t="str">
        <f>VLOOKUP(A139,Sheet1!C:H,6,false)</f>
        <v>SrpWN</v>
      </c>
      <c r="C139" s="201">
        <f>countif(Sheet1!C:C,"="&amp;A139)</f>
        <v>1</v>
      </c>
      <c r="D139" s="202" t="b">
        <f t="shared" si="1"/>
        <v>0</v>
      </c>
      <c r="G139" s="203"/>
      <c r="H139" s="204"/>
    </row>
    <row r="140">
      <c r="A140" s="200" t="s">
        <v>23185</v>
      </c>
      <c r="B140" s="201" t="str">
        <f>VLOOKUP(A140,Sheet1!C:H,6,false)</f>
        <v>SrpWN</v>
      </c>
      <c r="C140" s="201">
        <f>countif(Sheet1!C:C,"="&amp;A140)</f>
        <v>2</v>
      </c>
      <c r="D140" s="202" t="b">
        <f t="shared" si="1"/>
        <v>0</v>
      </c>
      <c r="G140" s="203"/>
      <c r="H140" s="204"/>
    </row>
    <row r="141">
      <c r="A141" s="200" t="s">
        <v>26558</v>
      </c>
      <c r="B141" s="201" t="str">
        <f>VLOOKUP(A141,Sheet1!C:H,6,false)</f>
        <v>SrpWN</v>
      </c>
      <c r="C141" s="201">
        <f>countif(Sheet1!C:C,"="&amp;A141)</f>
        <v>1</v>
      </c>
      <c r="D141" s="202" t="b">
        <f t="shared" si="1"/>
        <v>0</v>
      </c>
      <c r="G141" s="203"/>
      <c r="H141" s="204"/>
    </row>
    <row r="142">
      <c r="A142" s="200" t="s">
        <v>16654</v>
      </c>
      <c r="B142" s="201" t="str">
        <f>VLOOKUP(A142,Sheet1!C:H,6,false)</f>
        <v>SrpWN</v>
      </c>
      <c r="C142" s="201">
        <f>countif(Sheet1!C:C,"="&amp;A142)</f>
        <v>1</v>
      </c>
      <c r="D142" s="202" t="b">
        <f t="shared" si="1"/>
        <v>0</v>
      </c>
      <c r="G142" s="203"/>
      <c r="H142" s="204"/>
    </row>
    <row r="143">
      <c r="A143" s="200" t="s">
        <v>447</v>
      </c>
      <c r="B143" s="201" t="str">
        <f>VLOOKUP(A143,Sheet1!C:H,6,false)</f>
        <v>Cvetana</v>
      </c>
      <c r="C143" s="201">
        <f>countif(Sheet1!C:C,"="&amp;A143)</f>
        <v>1</v>
      </c>
      <c r="D143" s="202" t="b">
        <f t="shared" si="1"/>
        <v>0</v>
      </c>
      <c r="G143" s="203"/>
      <c r="H143" s="204"/>
    </row>
    <row r="144">
      <c r="A144" s="200" t="s">
        <v>13953</v>
      </c>
      <c r="B144" s="201" t="str">
        <f>VLOOKUP(A144,Sheet1!C:H,6,false)</f>
        <v>SrpWN</v>
      </c>
      <c r="C144" s="201">
        <f>countif(Sheet1!C:C,"="&amp;A144)</f>
        <v>1</v>
      </c>
      <c r="D144" s="202" t="b">
        <f t="shared" si="1"/>
        <v>0</v>
      </c>
      <c r="G144" s="203"/>
      <c r="H144" s="204"/>
    </row>
    <row r="145">
      <c r="A145" s="200" t="s">
        <v>450</v>
      </c>
      <c r="B145" s="201" t="str">
        <f>VLOOKUP(A145,Sheet1!C:H,6,false)</f>
        <v>Cvetana</v>
      </c>
      <c r="C145" s="201">
        <f>countif(Sheet1!C:C,"="&amp;A145)</f>
        <v>1</v>
      </c>
      <c r="D145" s="202" t="b">
        <f t="shared" si="1"/>
        <v>0</v>
      </c>
      <c r="G145" s="203"/>
      <c r="H145" s="204"/>
    </row>
    <row r="146">
      <c r="A146" s="200" t="s">
        <v>453</v>
      </c>
      <c r="B146" s="201" t="str">
        <f>VLOOKUP(A146,Sheet1!C:H,6,false)</f>
        <v>Cvetana</v>
      </c>
      <c r="C146" s="201">
        <f>countif(Sheet1!C:C,"="&amp;A146)</f>
        <v>1</v>
      </c>
      <c r="D146" s="202" t="b">
        <f t="shared" si="1"/>
        <v>0</v>
      </c>
      <c r="G146" s="203"/>
      <c r="H146" s="204"/>
    </row>
    <row r="147">
      <c r="A147" s="200" t="s">
        <v>7645</v>
      </c>
      <c r="B147" s="201" t="str">
        <f>VLOOKUP(A147,Sheet1!C:H,6,false)</f>
        <v>SrpWN</v>
      </c>
      <c r="C147" s="201">
        <f>countif(Sheet1!C:C,"="&amp;A147)</f>
        <v>6</v>
      </c>
      <c r="D147" s="202" t="b">
        <f t="shared" si="1"/>
        <v>0</v>
      </c>
      <c r="G147" s="203"/>
      <c r="H147" s="204"/>
    </row>
    <row r="148">
      <c r="A148" s="200" t="s">
        <v>19303</v>
      </c>
      <c r="B148" s="201" t="str">
        <f>VLOOKUP(A148,Sheet1!C:H,6,false)</f>
        <v>SrpWN</v>
      </c>
      <c r="C148" s="201">
        <f>countif(Sheet1!C:C,"="&amp;A148)</f>
        <v>1</v>
      </c>
      <c r="D148" s="202" t="b">
        <f t="shared" si="1"/>
        <v>0</v>
      </c>
      <c r="G148" s="203"/>
      <c r="H148" s="204"/>
    </row>
    <row r="149">
      <c r="A149" s="200" t="s">
        <v>9441</v>
      </c>
      <c r="B149" s="201" t="str">
        <f>VLOOKUP(A149,Sheet1!C:H,6,false)</f>
        <v>SrpWN</v>
      </c>
      <c r="C149" s="201">
        <f>countif(Sheet1!C:C,"="&amp;A149)</f>
        <v>2</v>
      </c>
      <c r="D149" s="202" t="b">
        <f t="shared" si="1"/>
        <v>0</v>
      </c>
      <c r="G149" s="203"/>
      <c r="H149" s="204"/>
    </row>
    <row r="150">
      <c r="A150" s="200" t="s">
        <v>24362</v>
      </c>
      <c r="B150" s="201" t="str">
        <f>VLOOKUP(A150,Sheet1!C:H,6,false)</f>
        <v>SrpWN</v>
      </c>
      <c r="C150" s="201">
        <f>countif(Sheet1!C:C,"="&amp;A150)</f>
        <v>1</v>
      </c>
      <c r="D150" s="202" t="b">
        <f t="shared" si="1"/>
        <v>0</v>
      </c>
      <c r="G150" s="203"/>
      <c r="H150" s="204"/>
    </row>
    <row r="151">
      <c r="A151" s="200" t="s">
        <v>10081</v>
      </c>
      <c r="B151" s="201" t="str">
        <f>VLOOKUP(A151,Sheet1!C:H,6,false)</f>
        <v>SrpWN</v>
      </c>
      <c r="C151" s="201">
        <f>countif(Sheet1!C:C,"="&amp;A151)</f>
        <v>8</v>
      </c>
      <c r="D151" s="202" t="b">
        <f t="shared" si="1"/>
        <v>0</v>
      </c>
      <c r="G151" s="203"/>
      <c r="H151" s="204"/>
    </row>
    <row r="152">
      <c r="A152" s="200" t="s">
        <v>16003</v>
      </c>
      <c r="B152" s="201" t="str">
        <f>VLOOKUP(A152,Sheet1!C:H,6,false)</f>
        <v>SrpWN</v>
      </c>
      <c r="C152" s="201">
        <f>countif(Sheet1!C:C,"="&amp;A152)</f>
        <v>1</v>
      </c>
      <c r="D152" s="202" t="b">
        <f t="shared" si="1"/>
        <v>0</v>
      </c>
      <c r="G152" s="203"/>
      <c r="H152" s="204"/>
    </row>
    <row r="153">
      <c r="A153" s="200" t="s">
        <v>9413</v>
      </c>
      <c r="B153" s="201" t="str">
        <f>VLOOKUP(A153,Sheet1!C:H,6,false)</f>
        <v>SrpWN</v>
      </c>
      <c r="C153" s="201">
        <f>countif(Sheet1!C:C,"="&amp;A153)</f>
        <v>1</v>
      </c>
      <c r="D153" s="202" t="b">
        <f t="shared" si="1"/>
        <v>0</v>
      </c>
      <c r="G153" s="203"/>
      <c r="H153" s="204"/>
    </row>
    <row r="154">
      <c r="A154" s="200" t="s">
        <v>16494</v>
      </c>
      <c r="B154" s="201" t="str">
        <f>VLOOKUP(A154,Sheet1!C:H,6,false)</f>
        <v>SrpWN</v>
      </c>
      <c r="C154" s="201">
        <f>countif(Sheet1!C:C,"="&amp;A154)</f>
        <v>1</v>
      </c>
      <c r="D154" s="202" t="b">
        <f t="shared" si="1"/>
        <v>0</v>
      </c>
      <c r="G154" s="203"/>
      <c r="H154" s="204"/>
    </row>
    <row r="155">
      <c r="A155" s="200" t="s">
        <v>8234</v>
      </c>
      <c r="B155" s="201" t="str">
        <f>VLOOKUP(A155,Sheet1!C:H,6,false)</f>
        <v>SrpWN</v>
      </c>
      <c r="C155" s="201">
        <f>countif(Sheet1!C:C,"="&amp;A155)</f>
        <v>2</v>
      </c>
      <c r="D155" s="202" t="b">
        <f t="shared" si="1"/>
        <v>0</v>
      </c>
      <c r="G155" s="203"/>
      <c r="H155" s="204"/>
    </row>
    <row r="156">
      <c r="A156" s="200" t="s">
        <v>13633</v>
      </c>
      <c r="B156" s="201" t="str">
        <f>VLOOKUP(A156,Sheet1!C:H,6,false)</f>
        <v>SrpWN</v>
      </c>
      <c r="C156" s="201">
        <f>countif(Sheet1!C:C,"="&amp;A156)</f>
        <v>1</v>
      </c>
      <c r="D156" s="202" t="b">
        <f t="shared" si="1"/>
        <v>0</v>
      </c>
      <c r="G156" s="203"/>
      <c r="H156" s="204"/>
    </row>
    <row r="157">
      <c r="A157" s="200" t="s">
        <v>12620</v>
      </c>
      <c r="B157" s="201" t="str">
        <f>VLOOKUP(A157,Sheet1!C:H,6,false)</f>
        <v>SrpWN</v>
      </c>
      <c r="C157" s="201">
        <f>countif(Sheet1!C:C,"="&amp;A157)</f>
        <v>6</v>
      </c>
      <c r="D157" s="202" t="b">
        <f t="shared" si="1"/>
        <v>0</v>
      </c>
      <c r="G157" s="203"/>
      <c r="H157" s="204"/>
    </row>
    <row r="158">
      <c r="A158" s="200" t="s">
        <v>9993</v>
      </c>
      <c r="B158" s="201" t="str">
        <f>VLOOKUP(A158,Sheet1!C:H,6,false)</f>
        <v>SrpWN</v>
      </c>
      <c r="C158" s="201">
        <f>countif(Sheet1!C:C,"="&amp;A158)</f>
        <v>18</v>
      </c>
      <c r="D158" s="202" t="b">
        <f t="shared" si="1"/>
        <v>0</v>
      </c>
      <c r="G158" s="203"/>
      <c r="H158" s="204"/>
    </row>
    <row r="159">
      <c r="A159" s="200" t="s">
        <v>12322</v>
      </c>
      <c r="B159" s="201" t="str">
        <f>VLOOKUP(A159,Sheet1!C:H,6,false)</f>
        <v>SrpWN</v>
      </c>
      <c r="C159" s="201">
        <f>countif(Sheet1!C:C,"="&amp;A159)</f>
        <v>1</v>
      </c>
      <c r="D159" s="202" t="b">
        <f t="shared" si="1"/>
        <v>0</v>
      </c>
      <c r="G159" s="203"/>
      <c r="H159" s="204"/>
    </row>
    <row r="160">
      <c r="A160" s="200" t="s">
        <v>17080</v>
      </c>
      <c r="B160" s="201" t="str">
        <f>VLOOKUP(A160,Sheet1!C:H,6,false)</f>
        <v>SrpWN</v>
      </c>
      <c r="C160" s="201">
        <f>countif(Sheet1!C:C,"="&amp;A160)</f>
        <v>1</v>
      </c>
      <c r="D160" s="202" t="b">
        <f t="shared" si="1"/>
        <v>0</v>
      </c>
      <c r="G160" s="203"/>
      <c r="H160" s="204"/>
    </row>
    <row r="161">
      <c r="A161" s="200" t="s">
        <v>9525</v>
      </c>
      <c r="B161" s="201" t="str">
        <f>VLOOKUP(A161,Sheet1!C:H,6,false)</f>
        <v>SrpWN</v>
      </c>
      <c r="C161" s="201">
        <f>countif(Sheet1!C:C,"="&amp;A161)</f>
        <v>4</v>
      </c>
      <c r="D161" s="202" t="b">
        <f t="shared" si="1"/>
        <v>0</v>
      </c>
      <c r="G161" s="203"/>
      <c r="H161" s="204"/>
    </row>
    <row r="162">
      <c r="A162" s="200" t="s">
        <v>15034</v>
      </c>
      <c r="B162" s="201" t="str">
        <f>VLOOKUP(A162,Sheet1!C:H,6,false)</f>
        <v>SrpWN</v>
      </c>
      <c r="C162" s="201">
        <f>countif(Sheet1!C:C,"="&amp;A162)</f>
        <v>3</v>
      </c>
      <c r="D162" s="202" t="b">
        <f t="shared" si="1"/>
        <v>0</v>
      </c>
      <c r="G162" s="203"/>
      <c r="H162" s="204"/>
    </row>
    <row r="163">
      <c r="A163" s="200" t="s">
        <v>26181</v>
      </c>
      <c r="B163" s="201" t="str">
        <f>VLOOKUP(A163,Sheet1!C:H,6,false)</f>
        <v>SrpWN</v>
      </c>
      <c r="C163" s="201">
        <f>countif(Sheet1!C:C,"="&amp;A163)</f>
        <v>1</v>
      </c>
      <c r="D163" s="202" t="b">
        <f t="shared" si="1"/>
        <v>0</v>
      </c>
      <c r="G163" s="203"/>
      <c r="H163" s="204"/>
    </row>
    <row r="164">
      <c r="A164" s="200" t="s">
        <v>26207</v>
      </c>
      <c r="B164" s="201" t="str">
        <f>VLOOKUP(A164,Sheet1!C:H,6,false)</f>
        <v>SrpWN</v>
      </c>
      <c r="C164" s="201">
        <f>countif(Sheet1!C:C,"="&amp;A164)</f>
        <v>5</v>
      </c>
      <c r="D164" s="202" t="b">
        <f t="shared" si="1"/>
        <v>0</v>
      </c>
      <c r="G164" s="203"/>
      <c r="H164" s="204"/>
    </row>
    <row r="165">
      <c r="A165" s="200" t="s">
        <v>6896</v>
      </c>
      <c r="B165" s="201" t="str">
        <f>VLOOKUP(A165,Sheet1!C:H,6,false)</f>
        <v>SrpWN</v>
      </c>
      <c r="C165" s="201">
        <f>countif(Sheet1!C:C,"="&amp;A165)</f>
        <v>1</v>
      </c>
      <c r="D165" s="202" t="b">
        <f t="shared" si="1"/>
        <v>0</v>
      </c>
      <c r="G165" s="203"/>
      <c r="H165" s="204"/>
    </row>
    <row r="166">
      <c r="A166" s="200" t="s">
        <v>30531</v>
      </c>
      <c r="B166" s="201" t="str">
        <f>VLOOKUP(A166,Sheet1!C:H,6,false)</f>
        <v>SrpWN</v>
      </c>
      <c r="C166" s="201">
        <f>countif(Sheet1!C:C,"="&amp;A166)</f>
        <v>1</v>
      </c>
      <c r="D166" s="202" t="b">
        <f t="shared" si="1"/>
        <v>0</v>
      </c>
      <c r="G166" s="203"/>
      <c r="H166" s="204"/>
    </row>
    <row r="167">
      <c r="A167" s="200" t="s">
        <v>27143</v>
      </c>
      <c r="B167" s="201" t="str">
        <f>VLOOKUP(A167,Sheet1!C:H,6,false)</f>
        <v>SrpWN</v>
      </c>
      <c r="C167" s="201">
        <f>countif(Sheet1!C:C,"="&amp;A167)</f>
        <v>1</v>
      </c>
      <c r="D167" s="202" t="b">
        <f t="shared" si="1"/>
        <v>0</v>
      </c>
      <c r="G167" s="203"/>
      <c r="H167" s="204"/>
    </row>
    <row r="168">
      <c r="A168" s="200" t="s">
        <v>7061</v>
      </c>
      <c r="B168" s="201" t="str">
        <f>VLOOKUP(A168,Sheet1!C:H,6,false)</f>
        <v>SrpWN</v>
      </c>
      <c r="C168" s="201">
        <f>countif(Sheet1!C:C,"="&amp;A168)</f>
        <v>1</v>
      </c>
      <c r="D168" s="202" t="b">
        <f t="shared" si="1"/>
        <v>0</v>
      </c>
      <c r="G168" s="203"/>
      <c r="H168" s="204"/>
    </row>
    <row r="169">
      <c r="A169" s="200" t="s">
        <v>29148</v>
      </c>
      <c r="B169" s="201" t="str">
        <f>VLOOKUP(A169,Sheet1!C:H,6,false)</f>
        <v>SrpWN</v>
      </c>
      <c r="C169" s="201">
        <f>countif(Sheet1!C:C,"="&amp;A169)</f>
        <v>1</v>
      </c>
      <c r="D169" s="202" t="b">
        <f t="shared" si="1"/>
        <v>0</v>
      </c>
      <c r="G169" s="203"/>
      <c r="H169" s="204"/>
    </row>
    <row r="170">
      <c r="A170" s="200" t="s">
        <v>21957</v>
      </c>
      <c r="B170" s="201" t="str">
        <f>VLOOKUP(A170,Sheet1!C:H,6,false)</f>
        <v>SrpWN</v>
      </c>
      <c r="C170" s="201">
        <f>countif(Sheet1!C:C,"="&amp;A170)</f>
        <v>1</v>
      </c>
      <c r="D170" s="202" t="b">
        <f t="shared" si="1"/>
        <v>0</v>
      </c>
      <c r="G170" s="203"/>
      <c r="H170" s="204"/>
    </row>
    <row r="171">
      <c r="A171" s="200" t="s">
        <v>26032</v>
      </c>
      <c r="B171" s="201" t="str">
        <f>VLOOKUP(A171,Sheet1!C:H,6,false)</f>
        <v>SrpWN</v>
      </c>
      <c r="C171" s="201">
        <f>countif(Sheet1!C:C,"="&amp;A171)</f>
        <v>1</v>
      </c>
      <c r="D171" s="202" t="b">
        <f t="shared" si="1"/>
        <v>0</v>
      </c>
      <c r="G171" s="203"/>
      <c r="H171" s="204"/>
    </row>
    <row r="172">
      <c r="A172" s="200" t="s">
        <v>27525</v>
      </c>
      <c r="B172" s="201" t="str">
        <f>VLOOKUP(A172,Sheet1!C:H,6,false)</f>
        <v>SrpWN</v>
      </c>
      <c r="C172" s="201">
        <f>countif(Sheet1!C:C,"="&amp;A172)</f>
        <v>1</v>
      </c>
      <c r="D172" s="202" t="b">
        <f t="shared" si="1"/>
        <v>0</v>
      </c>
      <c r="G172" s="203"/>
      <c r="H172" s="204"/>
    </row>
    <row r="173">
      <c r="A173" s="200" t="s">
        <v>24376</v>
      </c>
      <c r="B173" s="201" t="str">
        <f>VLOOKUP(A173,Sheet1!C:H,6,false)</f>
        <v>SrpWN</v>
      </c>
      <c r="C173" s="201">
        <f>countif(Sheet1!C:C,"="&amp;A173)</f>
        <v>1</v>
      </c>
      <c r="D173" s="202" t="b">
        <f t="shared" si="1"/>
        <v>0</v>
      </c>
      <c r="G173" s="203"/>
      <c r="H173" s="204"/>
    </row>
    <row r="174">
      <c r="A174" s="200" t="s">
        <v>146</v>
      </c>
      <c r="B174" s="201" t="str">
        <f>VLOOKUP(A174,Sheet1!C:H,6,false)</f>
        <v>Cvetana</v>
      </c>
      <c r="C174" s="201">
        <f>countif(Sheet1!C:C,"="&amp;A174)</f>
        <v>1</v>
      </c>
      <c r="D174" s="202" t="b">
        <f t="shared" si="1"/>
        <v>0</v>
      </c>
      <c r="G174" s="203"/>
      <c r="H174" s="204"/>
    </row>
    <row r="175">
      <c r="A175" s="200" t="s">
        <v>20511</v>
      </c>
      <c r="B175" s="201" t="str">
        <f>VLOOKUP(A175,Sheet1!C:H,6,false)</f>
        <v>SrpWN</v>
      </c>
      <c r="C175" s="201">
        <f>countif(Sheet1!C:C,"="&amp;A175)</f>
        <v>2</v>
      </c>
      <c r="D175" s="202" t="b">
        <f t="shared" si="1"/>
        <v>0</v>
      </c>
      <c r="G175" s="203"/>
      <c r="H175" s="204"/>
    </row>
    <row r="176">
      <c r="A176" s="200" t="s">
        <v>30136</v>
      </c>
      <c r="B176" s="201" t="str">
        <f>VLOOKUP(A176,Sheet1!C:H,6,false)</f>
        <v>SrpWN</v>
      </c>
      <c r="C176" s="201">
        <f>countif(Sheet1!C:C,"="&amp;A176)</f>
        <v>1</v>
      </c>
      <c r="D176" s="202" t="b">
        <f t="shared" si="1"/>
        <v>0</v>
      </c>
      <c r="G176" s="203"/>
      <c r="H176" s="204"/>
    </row>
    <row r="177">
      <c r="A177" s="200" t="s">
        <v>24407</v>
      </c>
      <c r="B177" s="201" t="str">
        <f>VLOOKUP(A177,Sheet1!C:H,6,false)</f>
        <v>SrpWN</v>
      </c>
      <c r="C177" s="201">
        <f>countif(Sheet1!C:C,"="&amp;A177)</f>
        <v>1</v>
      </c>
      <c r="D177" s="202" t="b">
        <f t="shared" si="1"/>
        <v>0</v>
      </c>
      <c r="G177" s="203"/>
      <c r="H177" s="204"/>
    </row>
    <row r="178">
      <c r="A178" s="200" t="s">
        <v>11902</v>
      </c>
      <c r="B178" s="201" t="str">
        <f>VLOOKUP(A178,Sheet1!C:H,6,false)</f>
        <v>SrpWN</v>
      </c>
      <c r="C178" s="201">
        <f>countif(Sheet1!C:C,"="&amp;A178)</f>
        <v>2</v>
      </c>
      <c r="D178" s="202" t="b">
        <f t="shared" si="1"/>
        <v>0</v>
      </c>
      <c r="G178" s="203"/>
      <c r="H178" s="204"/>
    </row>
    <row r="179">
      <c r="A179" s="200" t="s">
        <v>23548</v>
      </c>
      <c r="B179" s="201" t="str">
        <f>VLOOKUP(A179,Sheet1!C:H,6,false)</f>
        <v>SrpWN</v>
      </c>
      <c r="C179" s="201">
        <f>countif(Sheet1!C:C,"="&amp;A179)</f>
        <v>2</v>
      </c>
      <c r="D179" s="202" t="b">
        <f t="shared" si="1"/>
        <v>0</v>
      </c>
      <c r="G179" s="203"/>
      <c r="H179" s="204"/>
    </row>
    <row r="180">
      <c r="A180" s="200" t="s">
        <v>30048</v>
      </c>
      <c r="B180" s="201" t="str">
        <f>VLOOKUP(A180,Sheet1!C:H,6,false)</f>
        <v>SrpWN</v>
      </c>
      <c r="C180" s="201">
        <f>countif(Sheet1!C:C,"="&amp;A180)</f>
        <v>1</v>
      </c>
      <c r="D180" s="202" t="b">
        <f t="shared" si="1"/>
        <v>0</v>
      </c>
      <c r="G180" s="203"/>
      <c r="H180" s="204"/>
    </row>
    <row r="181">
      <c r="A181" s="200" t="s">
        <v>28395</v>
      </c>
      <c r="B181" s="201" t="str">
        <f>VLOOKUP(A181,Sheet1!C:H,6,false)</f>
        <v>SrpWN</v>
      </c>
      <c r="C181" s="201">
        <f>countif(Sheet1!C:C,"="&amp;A181)</f>
        <v>2</v>
      </c>
      <c r="D181" s="202" t="b">
        <f t="shared" si="1"/>
        <v>0</v>
      </c>
      <c r="G181" s="203"/>
      <c r="H181" s="204"/>
    </row>
    <row r="182">
      <c r="A182" s="200" t="s">
        <v>9508</v>
      </c>
      <c r="B182" s="201" t="str">
        <f>VLOOKUP(A182,Sheet1!C:H,6,false)</f>
        <v>SrpWN</v>
      </c>
      <c r="C182" s="201">
        <f>countif(Sheet1!C:C,"="&amp;A182)</f>
        <v>1</v>
      </c>
      <c r="D182" s="202" t="b">
        <f t="shared" si="1"/>
        <v>0</v>
      </c>
      <c r="G182" s="203"/>
      <c r="H182" s="204"/>
    </row>
    <row r="183">
      <c r="A183" s="200" t="s">
        <v>23317</v>
      </c>
      <c r="B183" s="201" t="str">
        <f>VLOOKUP(A183,Sheet1!C:H,6,false)</f>
        <v>SrpWN</v>
      </c>
      <c r="C183" s="201">
        <f>countif(Sheet1!C:C,"="&amp;A183)</f>
        <v>2</v>
      </c>
      <c r="D183" s="202" t="b">
        <f t="shared" si="1"/>
        <v>0</v>
      </c>
      <c r="G183" s="203"/>
      <c r="H183" s="204"/>
    </row>
    <row r="184">
      <c r="A184" s="200" t="s">
        <v>330</v>
      </c>
      <c r="B184" s="201" t="str">
        <f>VLOOKUP(A184,Sheet1!C:H,6,false)</f>
        <v>Cvetana</v>
      </c>
      <c r="C184" s="201">
        <f>countif(Sheet1!C:C,"="&amp;A184)</f>
        <v>1</v>
      </c>
      <c r="D184" s="202" t="b">
        <f t="shared" si="1"/>
        <v>0</v>
      </c>
      <c r="G184" s="203"/>
      <c r="H184" s="204"/>
    </row>
    <row r="185">
      <c r="A185" s="200" t="s">
        <v>15550</v>
      </c>
      <c r="B185" s="201" t="str">
        <f>VLOOKUP(A185,Sheet1!C:H,6,false)</f>
        <v>SrpWN</v>
      </c>
      <c r="C185" s="201">
        <f>countif(Sheet1!C:C,"="&amp;A185)</f>
        <v>1</v>
      </c>
      <c r="D185" s="202" t="b">
        <f t="shared" si="1"/>
        <v>0</v>
      </c>
      <c r="G185" s="203"/>
      <c r="H185" s="204"/>
    </row>
    <row r="186">
      <c r="A186" s="200" t="s">
        <v>20445</v>
      </c>
      <c r="B186" s="201" t="str">
        <f>VLOOKUP(A186,Sheet1!C:H,6,false)</f>
        <v>SrpWN</v>
      </c>
      <c r="C186" s="201">
        <f>countif(Sheet1!C:C,"="&amp;A186)</f>
        <v>4</v>
      </c>
      <c r="D186" s="202" t="b">
        <f t="shared" si="1"/>
        <v>0</v>
      </c>
      <c r="G186" s="203"/>
      <c r="H186" s="204"/>
    </row>
    <row r="187">
      <c r="A187" s="200" t="s">
        <v>21352</v>
      </c>
      <c r="B187" s="201" t="str">
        <f>VLOOKUP(A187,Sheet1!C:H,6,false)</f>
        <v>SrpWN</v>
      </c>
      <c r="C187" s="201">
        <f>countif(Sheet1!C:C,"="&amp;A187)</f>
        <v>4</v>
      </c>
      <c r="D187" s="202" t="b">
        <f t="shared" si="1"/>
        <v>0</v>
      </c>
      <c r="G187" s="203"/>
      <c r="H187" s="204"/>
    </row>
    <row r="188">
      <c r="A188" s="200" t="s">
        <v>23177</v>
      </c>
      <c r="B188" s="201" t="str">
        <f>VLOOKUP(A188,Sheet1!C:H,6,false)</f>
        <v>SrpWN</v>
      </c>
      <c r="C188" s="201">
        <f>countif(Sheet1!C:C,"="&amp;A188)</f>
        <v>2</v>
      </c>
      <c r="D188" s="202" t="b">
        <f t="shared" si="1"/>
        <v>0</v>
      </c>
      <c r="G188" s="203"/>
      <c r="H188" s="204"/>
    </row>
    <row r="189">
      <c r="A189" s="200" t="s">
        <v>12969</v>
      </c>
      <c r="B189" s="201" t="str">
        <f>VLOOKUP(A189,Sheet1!C:H,6,false)</f>
        <v>SrpWN</v>
      </c>
      <c r="C189" s="201">
        <f>countif(Sheet1!C:C,"="&amp;A189)</f>
        <v>1</v>
      </c>
      <c r="D189" s="202" t="b">
        <f t="shared" si="1"/>
        <v>0</v>
      </c>
      <c r="G189" s="203"/>
      <c r="H189" s="204"/>
    </row>
    <row r="190">
      <c r="A190" s="200" t="s">
        <v>28312</v>
      </c>
      <c r="B190" s="201" t="str">
        <f>VLOOKUP(A190,Sheet1!C:H,6,false)</f>
        <v>SrpWN</v>
      </c>
      <c r="C190" s="201">
        <f>countif(Sheet1!C:C,"="&amp;A190)</f>
        <v>1</v>
      </c>
      <c r="D190" s="202" t="b">
        <f t="shared" si="1"/>
        <v>0</v>
      </c>
      <c r="G190" s="203"/>
      <c r="H190" s="204"/>
    </row>
    <row r="191">
      <c r="A191" s="200" t="s">
        <v>333</v>
      </c>
      <c r="B191" s="201" t="str">
        <f>VLOOKUP(A191,Sheet1!C:H,6,false)</f>
        <v>Cvetana</v>
      </c>
      <c r="C191" s="201">
        <f>countif(Sheet1!C:C,"="&amp;A191)</f>
        <v>1</v>
      </c>
      <c r="D191" s="202" t="b">
        <f t="shared" si="1"/>
        <v>0</v>
      </c>
      <c r="G191" s="203"/>
      <c r="H191" s="204"/>
    </row>
    <row r="192">
      <c r="A192" s="200" t="s">
        <v>7938</v>
      </c>
      <c r="B192" s="201" t="str">
        <f>VLOOKUP(A192,Sheet1!C:H,6,false)</f>
        <v>SrpWN</v>
      </c>
      <c r="C192" s="201">
        <f>countif(Sheet1!C:C,"="&amp;A192)</f>
        <v>1</v>
      </c>
      <c r="D192" s="202" t="b">
        <f t="shared" si="1"/>
        <v>0</v>
      </c>
      <c r="G192" s="203"/>
      <c r="H192" s="204"/>
    </row>
    <row r="193">
      <c r="A193" s="200" t="s">
        <v>22618</v>
      </c>
      <c r="B193" s="201" t="str">
        <f>VLOOKUP(A193,Sheet1!C:H,6,false)</f>
        <v>SrpWN</v>
      </c>
      <c r="C193" s="201">
        <f>countif(Sheet1!C:C,"="&amp;A193)</f>
        <v>3</v>
      </c>
      <c r="D193" s="202" t="b">
        <f t="shared" si="1"/>
        <v>0</v>
      </c>
      <c r="G193" s="203"/>
      <c r="H193" s="204"/>
    </row>
    <row r="194">
      <c r="A194" s="200" t="s">
        <v>26597</v>
      </c>
      <c r="B194" s="201" t="str">
        <f>VLOOKUP(A194,Sheet1!C:H,6,false)</f>
        <v>SrpWN</v>
      </c>
      <c r="C194" s="201">
        <f>countif(Sheet1!C:C,"="&amp;A194)</f>
        <v>1</v>
      </c>
      <c r="D194" s="202" t="b">
        <f t="shared" si="1"/>
        <v>0</v>
      </c>
      <c r="G194" s="203"/>
      <c r="H194" s="204"/>
    </row>
    <row r="195">
      <c r="A195" s="200" t="s">
        <v>26483</v>
      </c>
      <c r="B195" s="201" t="str">
        <f>VLOOKUP(A195,Sheet1!C:H,6,false)</f>
        <v>SrpWN</v>
      </c>
      <c r="C195" s="201">
        <f>countif(Sheet1!C:C,"="&amp;A195)</f>
        <v>2</v>
      </c>
      <c r="D195" s="202" t="b">
        <f t="shared" si="1"/>
        <v>0</v>
      </c>
      <c r="G195" s="203"/>
      <c r="H195" s="204"/>
    </row>
    <row r="196">
      <c r="A196" s="200" t="s">
        <v>19695</v>
      </c>
      <c r="B196" s="201" t="str">
        <f>VLOOKUP(A196,Sheet1!C:H,6,false)</f>
        <v>SrpWN</v>
      </c>
      <c r="C196" s="201">
        <f>countif(Sheet1!C:C,"="&amp;A196)</f>
        <v>1</v>
      </c>
      <c r="D196" s="202" t="b">
        <f t="shared" si="1"/>
        <v>0</v>
      </c>
      <c r="G196" s="203"/>
      <c r="H196" s="204"/>
    </row>
    <row r="197">
      <c r="A197" s="200" t="s">
        <v>17541</v>
      </c>
      <c r="B197" s="201" t="str">
        <f>VLOOKUP(A197,Sheet1!C:H,6,false)</f>
        <v>SrpWN</v>
      </c>
      <c r="C197" s="201">
        <f>countif(Sheet1!C:C,"="&amp;A197)</f>
        <v>2</v>
      </c>
      <c r="D197" s="202" t="b">
        <f t="shared" si="1"/>
        <v>0</v>
      </c>
      <c r="G197" s="203"/>
      <c r="H197" s="204"/>
    </row>
    <row r="198">
      <c r="A198" s="200" t="s">
        <v>12136</v>
      </c>
      <c r="B198" s="201" t="str">
        <f>VLOOKUP(A198,Sheet1!C:H,6,false)</f>
        <v>SrpWN</v>
      </c>
      <c r="C198" s="201">
        <f>countif(Sheet1!C:C,"="&amp;A198)</f>
        <v>2</v>
      </c>
      <c r="D198" s="202" t="b">
        <f t="shared" si="1"/>
        <v>0</v>
      </c>
      <c r="G198" s="203"/>
      <c r="H198" s="204"/>
    </row>
    <row r="199">
      <c r="A199" s="200" t="s">
        <v>27594</v>
      </c>
      <c r="B199" s="201" t="str">
        <f>VLOOKUP(A199,Sheet1!C:H,6,false)</f>
        <v>SrpWN</v>
      </c>
      <c r="C199" s="201">
        <f>countif(Sheet1!C:C,"="&amp;A199)</f>
        <v>2</v>
      </c>
      <c r="D199" s="202" t="b">
        <f t="shared" si="1"/>
        <v>0</v>
      </c>
      <c r="G199" s="203"/>
      <c r="H199" s="204"/>
    </row>
    <row r="200">
      <c r="A200" s="200" t="s">
        <v>26435</v>
      </c>
      <c r="B200" s="201" t="str">
        <f>VLOOKUP(A200,Sheet1!C:H,6,false)</f>
        <v>SrpWN</v>
      </c>
      <c r="C200" s="201">
        <f>countif(Sheet1!C:C,"="&amp;A200)</f>
        <v>2</v>
      </c>
      <c r="D200" s="202" t="b">
        <f t="shared" si="1"/>
        <v>0</v>
      </c>
      <c r="G200" s="203"/>
      <c r="H200" s="204"/>
    </row>
    <row r="201">
      <c r="A201" s="200" t="s">
        <v>22561</v>
      </c>
      <c r="B201" s="201" t="str">
        <f>VLOOKUP(A201,Sheet1!C:H,6,false)</f>
        <v>SrpWN</v>
      </c>
      <c r="C201" s="201">
        <f>countif(Sheet1!C:C,"="&amp;A201)</f>
        <v>3</v>
      </c>
      <c r="D201" s="202" t="b">
        <f t="shared" si="1"/>
        <v>0</v>
      </c>
      <c r="G201" s="203"/>
      <c r="H201" s="204"/>
    </row>
    <row r="202">
      <c r="A202" s="200" t="s">
        <v>8768</v>
      </c>
      <c r="B202" s="201" t="str">
        <f>VLOOKUP(A202,Sheet1!C:H,6,false)</f>
        <v>SrpWN</v>
      </c>
      <c r="C202" s="201">
        <f>countif(Sheet1!C:C,"="&amp;A202)</f>
        <v>1</v>
      </c>
      <c r="D202" s="202" t="b">
        <f t="shared" si="1"/>
        <v>0</v>
      </c>
      <c r="G202" s="203"/>
      <c r="H202" s="204"/>
    </row>
    <row r="203">
      <c r="A203" s="200" t="s">
        <v>25117</v>
      </c>
      <c r="B203" s="201" t="str">
        <f>VLOOKUP(A203,Sheet1!C:H,6,false)</f>
        <v>SrpWN</v>
      </c>
      <c r="C203" s="201">
        <f>countif(Sheet1!C:C,"="&amp;A203)</f>
        <v>2</v>
      </c>
      <c r="D203" s="202" t="b">
        <f t="shared" si="1"/>
        <v>0</v>
      </c>
      <c r="G203" s="203"/>
      <c r="H203" s="204"/>
    </row>
    <row r="204">
      <c r="A204" s="200" t="s">
        <v>26143</v>
      </c>
      <c r="B204" s="201" t="str">
        <f>VLOOKUP(A204,Sheet1!C:H,6,false)</f>
        <v>SrpWN</v>
      </c>
      <c r="C204" s="201">
        <f>countif(Sheet1!C:C,"="&amp;A204)</f>
        <v>2</v>
      </c>
      <c r="D204" s="202" t="b">
        <f t="shared" si="1"/>
        <v>0</v>
      </c>
      <c r="G204" s="203"/>
      <c r="H204" s="204"/>
    </row>
    <row r="205">
      <c r="A205" s="200" t="s">
        <v>22332</v>
      </c>
      <c r="B205" s="201" t="str">
        <f>VLOOKUP(A205,Sheet1!C:H,6,false)</f>
        <v>SrpWN</v>
      </c>
      <c r="C205" s="201">
        <f>countif(Sheet1!C:C,"="&amp;A205)</f>
        <v>1</v>
      </c>
      <c r="D205" s="202" t="b">
        <f t="shared" si="1"/>
        <v>0</v>
      </c>
      <c r="G205" s="203"/>
      <c r="H205" s="204"/>
    </row>
    <row r="206">
      <c r="A206" s="200" t="s">
        <v>27514</v>
      </c>
      <c r="B206" s="201" t="str">
        <f>VLOOKUP(A206,Sheet1!C:H,6,false)</f>
        <v>SrpWN</v>
      </c>
      <c r="C206" s="201">
        <f>countif(Sheet1!C:C,"="&amp;A206)</f>
        <v>1</v>
      </c>
      <c r="D206" s="202" t="b">
        <f t="shared" si="1"/>
        <v>0</v>
      </c>
      <c r="G206" s="203"/>
      <c r="H206" s="204"/>
    </row>
    <row r="207">
      <c r="A207" s="200" t="s">
        <v>6205</v>
      </c>
      <c r="B207" s="201" t="str">
        <f>VLOOKUP(A207,Sheet1!C:H,6,false)</f>
        <v>rssj</v>
      </c>
      <c r="C207" s="201">
        <f>countif(Sheet1!C:C,"="&amp;A207)</f>
        <v>1</v>
      </c>
      <c r="D207" s="202" t="b">
        <f t="shared" si="1"/>
        <v>0</v>
      </c>
      <c r="G207" s="203"/>
      <c r="H207" s="204"/>
    </row>
    <row r="208">
      <c r="A208" s="200" t="s">
        <v>27055</v>
      </c>
      <c r="B208" s="201" t="str">
        <f>VLOOKUP(A208,Sheet1!C:H,6,false)</f>
        <v>SrpWN</v>
      </c>
      <c r="C208" s="201">
        <f>countif(Sheet1!C:C,"="&amp;A208)</f>
        <v>1</v>
      </c>
      <c r="D208" s="202" t="b">
        <f t="shared" si="1"/>
        <v>0</v>
      </c>
      <c r="G208" s="203"/>
      <c r="H208" s="204"/>
    </row>
    <row r="209">
      <c r="A209" s="200" t="s">
        <v>25217</v>
      </c>
      <c r="B209" s="201" t="str">
        <f>VLOOKUP(A209,Sheet1!C:H,6,false)</f>
        <v>SrpWN</v>
      </c>
      <c r="C209" s="201">
        <f>countif(Sheet1!C:C,"="&amp;A209)</f>
        <v>1</v>
      </c>
      <c r="D209" s="202" t="b">
        <f t="shared" si="1"/>
        <v>0</v>
      </c>
      <c r="G209" s="203"/>
      <c r="H209" s="204"/>
    </row>
    <row r="210">
      <c r="A210" s="200" t="s">
        <v>456</v>
      </c>
      <c r="B210" s="201" t="str">
        <f>VLOOKUP(A210,Sheet1!C:H,6,false)</f>
        <v>Cvetana</v>
      </c>
      <c r="C210" s="201">
        <f>countif(Sheet1!C:C,"="&amp;A210)</f>
        <v>1</v>
      </c>
      <c r="D210" s="202" t="b">
        <f t="shared" si="1"/>
        <v>0</v>
      </c>
      <c r="G210" s="203"/>
      <c r="H210" s="204"/>
    </row>
    <row r="211">
      <c r="A211" s="200" t="s">
        <v>8168</v>
      </c>
      <c r="B211" s="201" t="str">
        <f>VLOOKUP(A211,Sheet1!C:H,6,false)</f>
        <v>SrpWN</v>
      </c>
      <c r="C211" s="201">
        <f>countif(Sheet1!C:C,"="&amp;A211)</f>
        <v>3</v>
      </c>
      <c r="D211" s="202" t="b">
        <f t="shared" si="1"/>
        <v>0</v>
      </c>
      <c r="G211" s="203"/>
      <c r="H211" s="204"/>
    </row>
    <row r="212">
      <c r="A212" s="205" t="s">
        <v>30684</v>
      </c>
      <c r="B212" s="201" t="str">
        <f>VLOOKUP(A212,Sheet1!C:H,6,false)</f>
        <v>Gemini 2.5 Fl.Pr. 04-17</v>
      </c>
      <c r="C212" s="201">
        <f>countif(Sheet1!C:C,"="&amp;A212)</f>
        <v>1</v>
      </c>
      <c r="D212" s="202" t="b">
        <f t="shared" si="1"/>
        <v>0</v>
      </c>
      <c r="G212" s="203"/>
      <c r="H212" s="204"/>
    </row>
    <row r="213">
      <c r="A213" s="200" t="s">
        <v>7474</v>
      </c>
      <c r="B213" s="201" t="str">
        <f>VLOOKUP(A213,Sheet1!C:H,6,false)</f>
        <v>SrpWN</v>
      </c>
      <c r="C213" s="201">
        <f>countif(Sheet1!C:C,"="&amp;A213)</f>
        <v>1</v>
      </c>
      <c r="D213" s="202" t="b">
        <f t="shared" si="1"/>
        <v>0</v>
      </c>
      <c r="G213" s="203"/>
      <c r="H213" s="204"/>
    </row>
    <row r="214">
      <c r="A214" s="200" t="s">
        <v>27709</v>
      </c>
      <c r="B214" s="201" t="str">
        <f>VLOOKUP(A214,Sheet1!C:H,6,false)</f>
        <v>SrpWN</v>
      </c>
      <c r="C214" s="201">
        <f>countif(Sheet1!C:C,"="&amp;A214)</f>
        <v>2</v>
      </c>
      <c r="D214" s="202" t="b">
        <f t="shared" si="1"/>
        <v>0</v>
      </c>
      <c r="G214" s="203"/>
      <c r="H214" s="204"/>
    </row>
    <row r="215">
      <c r="A215" s="200" t="s">
        <v>14024</v>
      </c>
      <c r="B215" s="201" t="str">
        <f>VLOOKUP(A215,Sheet1!C:H,6,false)</f>
        <v>SrpWN</v>
      </c>
      <c r="C215" s="201">
        <f>countif(Sheet1!C:C,"="&amp;A215)</f>
        <v>6</v>
      </c>
      <c r="D215" s="202" t="b">
        <f t="shared" si="1"/>
        <v>0</v>
      </c>
      <c r="G215" s="203"/>
      <c r="H215" s="204"/>
    </row>
    <row r="216">
      <c r="A216" s="200" t="s">
        <v>12623</v>
      </c>
      <c r="B216" s="201" t="str">
        <f>VLOOKUP(A216,Sheet1!C:H,6,false)</f>
        <v>SrpWN</v>
      </c>
      <c r="C216" s="201">
        <f>countif(Sheet1!C:C,"="&amp;A216)</f>
        <v>1</v>
      </c>
      <c r="D216" s="202" t="b">
        <f t="shared" si="1"/>
        <v>0</v>
      </c>
      <c r="G216" s="203"/>
      <c r="H216" s="204"/>
    </row>
    <row r="217">
      <c r="A217" s="200" t="s">
        <v>26768</v>
      </c>
      <c r="B217" s="201" t="str">
        <f>VLOOKUP(A217,Sheet1!C:H,6,false)</f>
        <v>SrpWN</v>
      </c>
      <c r="C217" s="201">
        <f>countif(Sheet1!C:C,"="&amp;A217)</f>
        <v>2</v>
      </c>
      <c r="D217" s="202" t="b">
        <f t="shared" si="1"/>
        <v>0</v>
      </c>
      <c r="G217" s="203"/>
      <c r="H217" s="204"/>
    </row>
    <row r="218">
      <c r="A218" s="200" t="s">
        <v>27067</v>
      </c>
      <c r="B218" s="201" t="str">
        <f>VLOOKUP(A218,Sheet1!C:H,6,false)</f>
        <v>SrpWN</v>
      </c>
      <c r="C218" s="201">
        <f>countif(Sheet1!C:C,"="&amp;A218)</f>
        <v>2</v>
      </c>
      <c r="D218" s="202" t="b">
        <f t="shared" si="1"/>
        <v>0</v>
      </c>
      <c r="G218" s="203"/>
      <c r="H218" s="204"/>
    </row>
    <row r="219">
      <c r="A219" s="200" t="s">
        <v>11620</v>
      </c>
      <c r="B219" s="201" t="str">
        <f>VLOOKUP(A219,Sheet1!C:H,6,false)</f>
        <v>SrpWN</v>
      </c>
      <c r="C219" s="201">
        <f>countif(Sheet1!C:C,"="&amp;A219)</f>
        <v>1</v>
      </c>
      <c r="D219" s="202" t="b">
        <f t="shared" si="1"/>
        <v>0</v>
      </c>
      <c r="G219" s="203"/>
      <c r="H219" s="204"/>
    </row>
    <row r="220">
      <c r="A220" s="200" t="s">
        <v>29592</v>
      </c>
      <c r="B220" s="201" t="str">
        <f>VLOOKUP(A220,Sheet1!C:H,6,false)</f>
        <v>SrpWN</v>
      </c>
      <c r="C220" s="201">
        <f>countif(Sheet1!C:C,"="&amp;A220)</f>
        <v>2</v>
      </c>
      <c r="D220" s="202" t="b">
        <f t="shared" si="1"/>
        <v>0</v>
      </c>
      <c r="G220" s="203"/>
      <c r="H220" s="204"/>
    </row>
    <row r="221">
      <c r="A221" s="200" t="s">
        <v>25825</v>
      </c>
      <c r="B221" s="201" t="str">
        <f>VLOOKUP(A221,Sheet1!C:H,6,false)</f>
        <v>SrpWN</v>
      </c>
      <c r="C221" s="201">
        <f>countif(Sheet1!C:C,"="&amp;A221)</f>
        <v>2</v>
      </c>
      <c r="D221" s="202" t="b">
        <f t="shared" si="1"/>
        <v>0</v>
      </c>
      <c r="G221" s="203"/>
      <c r="H221" s="204"/>
    </row>
    <row r="222">
      <c r="A222" s="200" t="s">
        <v>22907</v>
      </c>
      <c r="B222" s="201" t="str">
        <f>VLOOKUP(A222,Sheet1!C:H,6,false)</f>
        <v>SrpWN</v>
      </c>
      <c r="C222" s="201">
        <f>countif(Sheet1!C:C,"="&amp;A222)</f>
        <v>1</v>
      </c>
      <c r="D222" s="202" t="b">
        <f t="shared" si="1"/>
        <v>0</v>
      </c>
      <c r="G222" s="203"/>
      <c r="H222" s="204"/>
    </row>
    <row r="223">
      <c r="A223" s="200" t="s">
        <v>16521</v>
      </c>
      <c r="B223" s="201" t="str">
        <f>VLOOKUP(A223,Sheet1!C:H,6,false)</f>
        <v>SrpWN</v>
      </c>
      <c r="C223" s="201">
        <f>countif(Sheet1!C:C,"="&amp;A223)</f>
        <v>1</v>
      </c>
      <c r="D223" s="202" t="b">
        <f t="shared" si="1"/>
        <v>0</v>
      </c>
      <c r="G223" s="203"/>
      <c r="H223" s="204"/>
    </row>
    <row r="224">
      <c r="A224" s="200" t="s">
        <v>19939</v>
      </c>
      <c r="B224" s="201" t="str">
        <f>VLOOKUP(A224,Sheet1!C:H,6,false)</f>
        <v>SrpWN</v>
      </c>
      <c r="C224" s="201">
        <f>countif(Sheet1!C:C,"="&amp;A224)</f>
        <v>1</v>
      </c>
      <c r="D224" s="202" t="b">
        <f t="shared" si="1"/>
        <v>0</v>
      </c>
      <c r="G224" s="203"/>
      <c r="H224" s="204"/>
    </row>
    <row r="225">
      <c r="A225" s="200" t="s">
        <v>20671</v>
      </c>
      <c r="B225" s="201" t="str">
        <f>VLOOKUP(A225,Sheet1!C:H,6,false)</f>
        <v>SrpWN</v>
      </c>
      <c r="C225" s="201">
        <f>countif(Sheet1!C:C,"="&amp;A225)</f>
        <v>2</v>
      </c>
      <c r="D225" s="202" t="b">
        <f t="shared" si="1"/>
        <v>0</v>
      </c>
      <c r="G225" s="203"/>
      <c r="H225" s="204"/>
    </row>
    <row r="226">
      <c r="A226" s="200" t="s">
        <v>16409</v>
      </c>
      <c r="B226" s="201" t="str">
        <f>VLOOKUP(A226,Sheet1!C:H,6,false)</f>
        <v>SrpWN</v>
      </c>
      <c r="C226" s="201">
        <f>countif(Sheet1!C:C,"="&amp;A226)</f>
        <v>1</v>
      </c>
      <c r="D226" s="202" t="b">
        <f t="shared" si="1"/>
        <v>0</v>
      </c>
      <c r="G226" s="203"/>
      <c r="H226" s="204"/>
    </row>
    <row r="227">
      <c r="A227" s="200" t="s">
        <v>16961</v>
      </c>
      <c r="B227" s="201" t="str">
        <f>VLOOKUP(A227,Sheet1!C:H,6,false)</f>
        <v>SrpWN</v>
      </c>
      <c r="C227" s="201">
        <f>countif(Sheet1!C:C,"="&amp;A227)</f>
        <v>1</v>
      </c>
      <c r="D227" s="202" t="b">
        <f t="shared" si="1"/>
        <v>0</v>
      </c>
      <c r="G227" s="203"/>
      <c r="H227" s="204"/>
    </row>
    <row r="228">
      <c r="A228" s="200" t="s">
        <v>9512</v>
      </c>
      <c r="B228" s="201" t="str">
        <f>VLOOKUP(A228,Sheet1!C:H,6,false)</f>
        <v>SrpWN</v>
      </c>
      <c r="C228" s="201">
        <f>countif(Sheet1!C:C,"="&amp;A228)</f>
        <v>1</v>
      </c>
      <c r="D228" s="202" t="b">
        <f t="shared" si="1"/>
        <v>0</v>
      </c>
      <c r="G228" s="203"/>
      <c r="H228" s="204"/>
    </row>
    <row r="229">
      <c r="A229" s="200" t="s">
        <v>21380</v>
      </c>
      <c r="B229" s="201" t="str">
        <f>VLOOKUP(A229,Sheet1!C:H,6,false)</f>
        <v>SrpWN</v>
      </c>
      <c r="C229" s="201">
        <f>countif(Sheet1!C:C,"="&amp;A229)</f>
        <v>3</v>
      </c>
      <c r="D229" s="202" t="b">
        <f t="shared" si="1"/>
        <v>0</v>
      </c>
      <c r="G229" s="203"/>
      <c r="H229" s="204"/>
    </row>
    <row r="230">
      <c r="A230" s="200" t="s">
        <v>17314</v>
      </c>
      <c r="B230" s="201" t="str">
        <f>VLOOKUP(A230,Sheet1!C:H,6,false)</f>
        <v>SrpWN</v>
      </c>
      <c r="C230" s="201">
        <f>countif(Sheet1!C:C,"="&amp;A230)</f>
        <v>1</v>
      </c>
      <c r="D230" s="202" t="b">
        <f t="shared" si="1"/>
        <v>0</v>
      </c>
      <c r="G230" s="203"/>
      <c r="H230" s="204"/>
    </row>
    <row r="231">
      <c r="A231" s="206" t="s">
        <v>30758</v>
      </c>
      <c r="B231" s="201" t="str">
        <f>VLOOKUP(A231,Sheet1!C:H,6,false)</f>
        <v>#N/A</v>
      </c>
      <c r="C231" s="201">
        <f>countif(Sheet1!C:C,"="&amp;A231)</f>
        <v>0</v>
      </c>
      <c r="D231" s="202" t="b">
        <f t="shared" si="1"/>
        <v>0</v>
      </c>
      <c r="G231" s="203"/>
      <c r="H231" s="204"/>
    </row>
    <row r="232">
      <c r="A232" s="200" t="s">
        <v>13438</v>
      </c>
      <c r="B232" s="201" t="str">
        <f>VLOOKUP(A232,Sheet1!C:H,6,false)</f>
        <v>SrpWN</v>
      </c>
      <c r="C232" s="201">
        <f>countif(Sheet1!C:C,"="&amp;A232)</f>
        <v>2</v>
      </c>
      <c r="D232" s="202" t="b">
        <f t="shared" si="1"/>
        <v>0</v>
      </c>
      <c r="G232" s="203"/>
      <c r="H232" s="204"/>
    </row>
    <row r="233">
      <c r="A233" s="200" t="s">
        <v>21475</v>
      </c>
      <c r="B233" s="201" t="str">
        <f>VLOOKUP(A233,Sheet1!C:H,6,false)</f>
        <v>SrpWN</v>
      </c>
      <c r="C233" s="201">
        <f>countif(Sheet1!C:C,"="&amp;A233)</f>
        <v>3</v>
      </c>
      <c r="D233" s="202" t="b">
        <f t="shared" si="1"/>
        <v>0</v>
      </c>
      <c r="G233" s="203"/>
      <c r="H233" s="204"/>
    </row>
    <row r="234">
      <c r="A234" s="200" t="s">
        <v>9048</v>
      </c>
      <c r="B234" s="201" t="str">
        <f>VLOOKUP(A234,Sheet1!C:H,6,false)</f>
        <v>SrpWN</v>
      </c>
      <c r="C234" s="201">
        <f>countif(Sheet1!C:C,"="&amp;A234)</f>
        <v>1</v>
      </c>
      <c r="D234" s="202" t="b">
        <f t="shared" si="1"/>
        <v>0</v>
      </c>
      <c r="G234" s="203"/>
      <c r="H234" s="204"/>
    </row>
    <row r="235">
      <c r="A235" s="200" t="s">
        <v>16326</v>
      </c>
      <c r="B235" s="201" t="str">
        <f>VLOOKUP(A235,Sheet1!C:H,6,false)</f>
        <v>SrpWN</v>
      </c>
      <c r="C235" s="201">
        <f>countif(Sheet1!C:C,"="&amp;A235)</f>
        <v>5</v>
      </c>
      <c r="D235" s="202" t="b">
        <f t="shared" si="1"/>
        <v>0</v>
      </c>
      <c r="G235" s="203"/>
      <c r="H235" s="204"/>
    </row>
    <row r="236">
      <c r="A236" s="200" t="s">
        <v>13891</v>
      </c>
      <c r="B236" s="201" t="str">
        <f>VLOOKUP(A236,Sheet1!C:H,6,false)</f>
        <v>SrpWN</v>
      </c>
      <c r="C236" s="201">
        <f>countif(Sheet1!C:C,"="&amp;A236)</f>
        <v>2</v>
      </c>
      <c r="D236" s="202" t="b">
        <f t="shared" si="1"/>
        <v>0</v>
      </c>
      <c r="G236" s="203"/>
      <c r="H236" s="204"/>
    </row>
    <row r="237">
      <c r="A237" s="200" t="s">
        <v>26393</v>
      </c>
      <c r="B237" s="201" t="str">
        <f>VLOOKUP(A237,Sheet1!C:H,6,false)</f>
        <v>SrpWN</v>
      </c>
      <c r="C237" s="201">
        <f>countif(Sheet1!C:C,"="&amp;A237)</f>
        <v>3</v>
      </c>
      <c r="D237" s="202" t="b">
        <f t="shared" si="1"/>
        <v>0</v>
      </c>
      <c r="G237" s="203"/>
      <c r="H237" s="204"/>
    </row>
    <row r="238">
      <c r="A238" s="200" t="s">
        <v>21113</v>
      </c>
      <c r="B238" s="201" t="str">
        <f>VLOOKUP(A238,Sheet1!C:H,6,false)</f>
        <v>SrpWN</v>
      </c>
      <c r="C238" s="201">
        <f>countif(Sheet1!C:C,"="&amp;A238)</f>
        <v>4</v>
      </c>
      <c r="D238" s="202" t="b">
        <f t="shared" si="1"/>
        <v>0</v>
      </c>
      <c r="G238" s="203"/>
      <c r="H238" s="204"/>
    </row>
    <row r="239">
      <c r="A239" s="200" t="s">
        <v>29176</v>
      </c>
      <c r="B239" s="201" t="str">
        <f>VLOOKUP(A239,Sheet1!C:H,6,false)</f>
        <v>SrpWN</v>
      </c>
      <c r="C239" s="201">
        <f>countif(Sheet1!C:C,"="&amp;A239)</f>
        <v>1</v>
      </c>
      <c r="D239" s="202" t="b">
        <f t="shared" si="1"/>
        <v>0</v>
      </c>
      <c r="G239" s="203"/>
      <c r="H239" s="204"/>
    </row>
    <row r="240">
      <c r="A240" s="200" t="s">
        <v>20596</v>
      </c>
      <c r="B240" s="201" t="str">
        <f>VLOOKUP(A240,Sheet1!C:H,6,false)</f>
        <v>SrpWN</v>
      </c>
      <c r="C240" s="201">
        <f>countif(Sheet1!C:C,"="&amp;A240)</f>
        <v>1</v>
      </c>
      <c r="D240" s="202" t="b">
        <f t="shared" si="1"/>
        <v>0</v>
      </c>
      <c r="G240" s="203"/>
      <c r="H240" s="204"/>
    </row>
    <row r="241">
      <c r="A241" s="200" t="s">
        <v>26973</v>
      </c>
      <c r="B241" s="201" t="str">
        <f>VLOOKUP(A241,Sheet1!C:H,6,false)</f>
        <v>SrpWN</v>
      </c>
      <c r="C241" s="201">
        <f>countif(Sheet1!C:C,"="&amp;A241)</f>
        <v>1</v>
      </c>
      <c r="D241" s="202" t="b">
        <f t="shared" si="1"/>
        <v>0</v>
      </c>
      <c r="G241" s="203"/>
      <c r="H241" s="204"/>
    </row>
    <row r="242">
      <c r="A242" s="200" t="s">
        <v>20188</v>
      </c>
      <c r="B242" s="201" t="str">
        <f>VLOOKUP(A242,Sheet1!C:H,6,false)</f>
        <v>SrpWN</v>
      </c>
      <c r="C242" s="201">
        <f>countif(Sheet1!C:C,"="&amp;A242)</f>
        <v>2</v>
      </c>
      <c r="D242" s="202" t="b">
        <f t="shared" si="1"/>
        <v>0</v>
      </c>
      <c r="G242" s="203"/>
      <c r="H242" s="204"/>
    </row>
    <row r="243">
      <c r="A243" s="200" t="s">
        <v>25890</v>
      </c>
      <c r="B243" s="201" t="str">
        <f>VLOOKUP(A243,Sheet1!C:H,6,false)</f>
        <v>SrpWN</v>
      </c>
      <c r="C243" s="201">
        <f>countif(Sheet1!C:C,"="&amp;A243)</f>
        <v>3</v>
      </c>
      <c r="D243" s="202" t="b">
        <f t="shared" si="1"/>
        <v>0</v>
      </c>
      <c r="G243" s="203"/>
      <c r="H243" s="204"/>
    </row>
    <row r="244">
      <c r="A244" s="200" t="s">
        <v>20939</v>
      </c>
      <c r="B244" s="201" t="str">
        <f>VLOOKUP(A244,Sheet1!C:H,6,false)</f>
        <v>SrpWN</v>
      </c>
      <c r="C244" s="201">
        <f>countif(Sheet1!C:C,"="&amp;A244)</f>
        <v>2</v>
      </c>
      <c r="D244" s="202" t="b">
        <f t="shared" si="1"/>
        <v>0</v>
      </c>
      <c r="G244" s="203"/>
      <c r="H244" s="204"/>
    </row>
    <row r="245">
      <c r="A245" s="200" t="s">
        <v>24951</v>
      </c>
      <c r="B245" s="201" t="str">
        <f>VLOOKUP(A245,Sheet1!C:H,6,false)</f>
        <v>SrpWN</v>
      </c>
      <c r="C245" s="201">
        <f>countif(Sheet1!C:C,"="&amp;A245)</f>
        <v>1</v>
      </c>
      <c r="D245" s="202" t="b">
        <f t="shared" si="1"/>
        <v>0</v>
      </c>
      <c r="G245" s="203"/>
      <c r="H245" s="204"/>
    </row>
    <row r="246">
      <c r="A246" s="200" t="s">
        <v>10008</v>
      </c>
      <c r="B246" s="201" t="str">
        <f>VLOOKUP(A246,Sheet1!C:H,6,false)</f>
        <v>SrpWN</v>
      </c>
      <c r="C246" s="201">
        <f>countif(Sheet1!C:C,"="&amp;A246)</f>
        <v>2</v>
      </c>
      <c r="D246" s="202" t="b">
        <f t="shared" si="1"/>
        <v>0</v>
      </c>
      <c r="G246" s="203"/>
      <c r="H246" s="204"/>
    </row>
    <row r="247">
      <c r="A247" s="200" t="s">
        <v>19837</v>
      </c>
      <c r="B247" s="201" t="str">
        <f>VLOOKUP(A247,Sheet1!C:H,6,false)</f>
        <v>SrpWN</v>
      </c>
      <c r="C247" s="201">
        <f>countif(Sheet1!C:C,"="&amp;A247)</f>
        <v>3</v>
      </c>
      <c r="D247" s="202" t="b">
        <f t="shared" si="1"/>
        <v>0</v>
      </c>
      <c r="G247" s="203"/>
      <c r="H247" s="204"/>
    </row>
    <row r="248">
      <c r="A248" s="200" t="s">
        <v>23828</v>
      </c>
      <c r="B248" s="201" t="str">
        <f>VLOOKUP(A248,Sheet1!C:H,6,false)</f>
        <v>SrpWN</v>
      </c>
      <c r="C248" s="201">
        <f>countif(Sheet1!C:C,"="&amp;A248)</f>
        <v>1</v>
      </c>
      <c r="D248" s="202" t="b">
        <f t="shared" si="1"/>
        <v>0</v>
      </c>
      <c r="G248" s="203"/>
      <c r="H248" s="204"/>
    </row>
    <row r="249">
      <c r="A249" s="200" t="s">
        <v>7000</v>
      </c>
      <c r="B249" s="201" t="str">
        <f>VLOOKUP(A249,Sheet1!C:H,6,false)</f>
        <v>SrpWN</v>
      </c>
      <c r="C249" s="201">
        <f>countif(Sheet1!C:C,"="&amp;A249)</f>
        <v>3</v>
      </c>
      <c r="D249" s="202" t="b">
        <f t="shared" si="1"/>
        <v>0</v>
      </c>
      <c r="G249" s="203"/>
      <c r="H249" s="204"/>
    </row>
    <row r="250">
      <c r="A250" s="200" t="s">
        <v>3629</v>
      </c>
      <c r="B250" s="201" t="str">
        <f>VLOOKUP(A250,Sheet1!C:H,6,false)</f>
        <v>drj2</v>
      </c>
      <c r="C250" s="201">
        <f>countif(Sheet1!C:C,"="&amp;A250)</f>
        <v>1</v>
      </c>
      <c r="D250" s="202" t="b">
        <f t="shared" si="1"/>
        <v>0</v>
      </c>
      <c r="G250" s="203"/>
      <c r="H250" s="204"/>
    </row>
    <row r="251">
      <c r="A251" s="200" t="s">
        <v>24019</v>
      </c>
      <c r="B251" s="201" t="str">
        <f>VLOOKUP(A251,Sheet1!C:H,6,false)</f>
        <v>SrpWN</v>
      </c>
      <c r="C251" s="201">
        <f>countif(Sheet1!C:C,"="&amp;A251)</f>
        <v>1</v>
      </c>
      <c r="D251" s="202" t="b">
        <f t="shared" si="1"/>
        <v>0</v>
      </c>
      <c r="G251" s="203"/>
      <c r="H251" s="204"/>
    </row>
    <row r="252">
      <c r="A252" s="200" t="s">
        <v>15405</v>
      </c>
      <c r="B252" s="201" t="str">
        <f>VLOOKUP(A252,Sheet1!C:H,6,false)</f>
        <v>SrpWN</v>
      </c>
      <c r="C252" s="201">
        <f>countif(Sheet1!C:C,"="&amp;A252)</f>
        <v>1</v>
      </c>
      <c r="D252" s="202" t="b">
        <f t="shared" si="1"/>
        <v>0</v>
      </c>
      <c r="G252" s="203"/>
      <c r="H252" s="204"/>
    </row>
    <row r="253">
      <c r="A253" s="200" t="s">
        <v>8794</v>
      </c>
      <c r="B253" s="201" t="str">
        <f>VLOOKUP(A253,Sheet1!C:H,6,false)</f>
        <v>SrpWN</v>
      </c>
      <c r="C253" s="201">
        <f>countif(Sheet1!C:C,"="&amp;A253)</f>
        <v>5</v>
      </c>
      <c r="D253" s="202" t="b">
        <f t="shared" si="1"/>
        <v>0</v>
      </c>
      <c r="G253" s="203"/>
      <c r="H253" s="204"/>
    </row>
    <row r="254">
      <c r="A254" s="200" t="s">
        <v>9451</v>
      </c>
      <c r="B254" s="201" t="str">
        <f>VLOOKUP(A254,Sheet1!C:H,6,false)</f>
        <v>SrpWN</v>
      </c>
      <c r="C254" s="201">
        <f>countif(Sheet1!C:C,"="&amp;A254)</f>
        <v>1</v>
      </c>
      <c r="D254" s="202" t="b">
        <f t="shared" si="1"/>
        <v>0</v>
      </c>
      <c r="G254" s="203"/>
      <c r="H254" s="204"/>
    </row>
    <row r="255">
      <c r="A255" s="200" t="s">
        <v>29020</v>
      </c>
      <c r="B255" s="201" t="str">
        <f>VLOOKUP(A255,Sheet1!C:H,6,false)</f>
        <v>SrpWN</v>
      </c>
      <c r="C255" s="201">
        <f>countif(Sheet1!C:C,"="&amp;A255)</f>
        <v>2</v>
      </c>
      <c r="D255" s="202" t="b">
        <f t="shared" si="1"/>
        <v>0</v>
      </c>
      <c r="G255" s="203"/>
      <c r="H255" s="204"/>
    </row>
    <row r="256">
      <c r="A256" s="200" t="s">
        <v>29016</v>
      </c>
      <c r="B256" s="201" t="str">
        <f>VLOOKUP(A256,Sheet1!C:H,6,false)</f>
        <v>SrpWN</v>
      </c>
      <c r="C256" s="201">
        <f>countif(Sheet1!C:C,"="&amp;A256)</f>
        <v>1</v>
      </c>
      <c r="D256" s="202" t="b">
        <f t="shared" si="1"/>
        <v>0</v>
      </c>
      <c r="G256" s="203"/>
      <c r="H256" s="204"/>
    </row>
    <row r="257">
      <c r="A257" s="200" t="s">
        <v>30690</v>
      </c>
      <c r="B257" s="201" t="str">
        <f>VLOOKUP(A257,Sheet1!C:H,6,false)</f>
        <v>Gemini 2.5 Fl.Pr. 04-17</v>
      </c>
      <c r="C257" s="201">
        <f>countif(Sheet1!C:C,"="&amp;A257)</f>
        <v>1</v>
      </c>
      <c r="D257" s="202" t="b">
        <f t="shared" si="1"/>
        <v>0</v>
      </c>
      <c r="G257" s="207"/>
      <c r="H257" s="207"/>
    </row>
    <row r="258">
      <c r="A258" s="200" t="s">
        <v>20319</v>
      </c>
      <c r="B258" s="201" t="str">
        <f>VLOOKUP(A258,Sheet1!C:H,6,false)</f>
        <v>SrpWN</v>
      </c>
      <c r="C258" s="201">
        <f>countif(Sheet1!C:C,"="&amp;A258)</f>
        <v>1</v>
      </c>
      <c r="D258" s="202" t="b">
        <f t="shared" si="1"/>
        <v>0</v>
      </c>
      <c r="G258" s="203"/>
      <c r="H258" s="204"/>
    </row>
    <row r="259">
      <c r="A259" s="200" t="s">
        <v>17300</v>
      </c>
      <c r="B259" s="201" t="str">
        <f>VLOOKUP(A259,Sheet1!C:H,6,false)</f>
        <v>SrpWN</v>
      </c>
      <c r="C259" s="201">
        <f>countif(Sheet1!C:C,"="&amp;A259)</f>
        <v>1</v>
      </c>
      <c r="D259" s="202" t="b">
        <f t="shared" si="1"/>
        <v>0</v>
      </c>
      <c r="G259" s="203"/>
      <c r="H259" s="204"/>
    </row>
    <row r="260">
      <c r="A260" s="200" t="s">
        <v>21514</v>
      </c>
      <c r="B260" s="201" t="str">
        <f>VLOOKUP(A260,Sheet1!C:H,6,false)</f>
        <v>SrpWN</v>
      </c>
      <c r="C260" s="201">
        <f>countif(Sheet1!C:C,"="&amp;A260)</f>
        <v>2</v>
      </c>
      <c r="D260" s="202" t="b">
        <f t="shared" si="1"/>
        <v>0</v>
      </c>
      <c r="G260" s="203"/>
      <c r="H260" s="204"/>
    </row>
    <row r="261">
      <c r="A261" s="200" t="s">
        <v>18963</v>
      </c>
      <c r="B261" s="201" t="str">
        <f>VLOOKUP(A261,Sheet1!C:H,6,false)</f>
        <v>SrpWN</v>
      </c>
      <c r="C261" s="201">
        <f>countif(Sheet1!C:C,"="&amp;A261)</f>
        <v>1</v>
      </c>
      <c r="D261" s="202" t="b">
        <f t="shared" si="1"/>
        <v>0</v>
      </c>
      <c r="G261" s="207"/>
      <c r="H261" s="207"/>
    </row>
    <row r="262">
      <c r="A262" s="200" t="s">
        <v>27240</v>
      </c>
      <c r="B262" s="201" t="str">
        <f>VLOOKUP(A262,Sheet1!C:H,6,false)</f>
        <v>SrpWN</v>
      </c>
      <c r="C262" s="201">
        <f>countif(Sheet1!C:C,"="&amp;A262)</f>
        <v>1</v>
      </c>
      <c r="D262" s="202" t="b">
        <f t="shared" si="1"/>
        <v>0</v>
      </c>
      <c r="G262" s="203"/>
      <c r="H262" s="204"/>
    </row>
    <row r="263">
      <c r="A263" s="200" t="s">
        <v>24109</v>
      </c>
      <c r="B263" s="201" t="str">
        <f>VLOOKUP(A263,Sheet1!C:H,6,false)</f>
        <v>SrpWN</v>
      </c>
      <c r="C263" s="201">
        <f>countif(Sheet1!C:C,"="&amp;A263)</f>
        <v>1</v>
      </c>
      <c r="D263" s="202" t="b">
        <f t="shared" si="1"/>
        <v>0</v>
      </c>
      <c r="G263" s="203"/>
      <c r="H263" s="204"/>
    </row>
    <row r="264">
      <c r="A264" s="200" t="s">
        <v>17692</v>
      </c>
      <c r="B264" s="201" t="str">
        <f>VLOOKUP(A264,Sheet1!C:H,6,false)</f>
        <v>SrpWN</v>
      </c>
      <c r="C264" s="201">
        <f>countif(Sheet1!C:C,"="&amp;A264)</f>
        <v>1</v>
      </c>
      <c r="D264" s="202" t="b">
        <f t="shared" si="1"/>
        <v>0</v>
      </c>
      <c r="G264" s="203"/>
      <c r="H264" s="204"/>
    </row>
    <row r="265">
      <c r="A265" s="200" t="s">
        <v>27366</v>
      </c>
      <c r="B265" s="201" t="str">
        <f>VLOOKUP(A265,Sheet1!C:H,6,false)</f>
        <v>SrpWN</v>
      </c>
      <c r="C265" s="201">
        <f>countif(Sheet1!C:C,"="&amp;A265)</f>
        <v>2</v>
      </c>
      <c r="D265" s="202" t="b">
        <f t="shared" si="1"/>
        <v>0</v>
      </c>
      <c r="G265" s="203"/>
      <c r="H265" s="204"/>
    </row>
    <row r="266">
      <c r="A266" s="200" t="s">
        <v>15097</v>
      </c>
      <c r="B266" s="201" t="str">
        <f>VLOOKUP(A266,Sheet1!C:H,6,false)</f>
        <v>SrpWN</v>
      </c>
      <c r="C266" s="201">
        <f>countif(Sheet1!C:C,"="&amp;A266)</f>
        <v>1</v>
      </c>
      <c r="D266" s="202" t="b">
        <f t="shared" si="1"/>
        <v>0</v>
      </c>
      <c r="G266" s="203"/>
      <c r="H266" s="204"/>
    </row>
    <row r="267">
      <c r="A267" s="200" t="s">
        <v>14626</v>
      </c>
      <c r="B267" s="201" t="str">
        <f>VLOOKUP(A267,Sheet1!C:H,6,false)</f>
        <v>SrpWN</v>
      </c>
      <c r="C267" s="201">
        <f>countif(Sheet1!C:C,"="&amp;A267)</f>
        <v>1</v>
      </c>
      <c r="D267" s="202" t="b">
        <f t="shared" si="1"/>
        <v>0</v>
      </c>
      <c r="G267" s="203"/>
      <c r="H267" s="204"/>
    </row>
    <row r="268">
      <c r="A268" s="200" t="s">
        <v>21742</v>
      </c>
      <c r="B268" s="201" t="str">
        <f>VLOOKUP(A268,Sheet1!C:H,6,false)</f>
        <v>SrpWN</v>
      </c>
      <c r="C268" s="201">
        <f>countif(Sheet1!C:C,"="&amp;A268)</f>
        <v>2</v>
      </c>
      <c r="D268" s="202" t="b">
        <f t="shared" si="1"/>
        <v>0</v>
      </c>
      <c r="G268" s="203"/>
      <c r="H268" s="204"/>
    </row>
    <row r="269">
      <c r="A269" s="200" t="s">
        <v>26151</v>
      </c>
      <c r="B269" s="201" t="str">
        <f>VLOOKUP(A269,Sheet1!C:H,6,false)</f>
        <v>SrpWN</v>
      </c>
      <c r="C269" s="201">
        <f>countif(Sheet1!C:C,"="&amp;A269)</f>
        <v>2</v>
      </c>
      <c r="D269" s="202" t="b">
        <f t="shared" si="1"/>
        <v>0</v>
      </c>
      <c r="G269" s="203"/>
      <c r="H269" s="204"/>
    </row>
    <row r="270">
      <c r="A270" s="200" t="s">
        <v>11838</v>
      </c>
      <c r="B270" s="201" t="str">
        <f>VLOOKUP(A270,Sheet1!C:H,6,false)</f>
        <v>SrpWN</v>
      </c>
      <c r="C270" s="201">
        <f>countif(Sheet1!C:C,"="&amp;A270)</f>
        <v>1</v>
      </c>
      <c r="D270" s="202" t="b">
        <f t="shared" si="1"/>
        <v>0</v>
      </c>
      <c r="G270" s="203"/>
      <c r="H270" s="204"/>
    </row>
    <row r="271">
      <c r="A271" s="200" t="s">
        <v>459</v>
      </c>
      <c r="B271" s="201" t="str">
        <f>VLOOKUP(A271,Sheet1!C:H,6,false)</f>
        <v>Cvetana</v>
      </c>
      <c r="C271" s="201">
        <f>countif(Sheet1!C:C,"="&amp;A271)</f>
        <v>1</v>
      </c>
      <c r="D271" s="202" t="b">
        <f t="shared" si="1"/>
        <v>0</v>
      </c>
      <c r="G271" s="203"/>
      <c r="H271" s="204"/>
    </row>
    <row r="272">
      <c r="A272" s="200" t="s">
        <v>25104</v>
      </c>
      <c r="B272" s="201" t="str">
        <f>VLOOKUP(A272,Sheet1!C:H,6,false)</f>
        <v>SrpWN</v>
      </c>
      <c r="C272" s="201">
        <f>countif(Sheet1!C:C,"="&amp;A272)</f>
        <v>2</v>
      </c>
      <c r="D272" s="202" t="b">
        <f t="shared" si="1"/>
        <v>0</v>
      </c>
      <c r="G272" s="203"/>
      <c r="H272" s="204"/>
    </row>
    <row r="273">
      <c r="A273" s="200" t="s">
        <v>17794</v>
      </c>
      <c r="B273" s="201" t="str">
        <f>VLOOKUP(A273,Sheet1!C:H,6,false)</f>
        <v>SrpWN</v>
      </c>
      <c r="C273" s="201">
        <f>countif(Sheet1!C:C,"="&amp;A273)</f>
        <v>1</v>
      </c>
      <c r="D273" s="202" t="b">
        <f t="shared" si="1"/>
        <v>0</v>
      </c>
      <c r="G273" s="203"/>
      <c r="H273" s="204"/>
    </row>
    <row r="274">
      <c r="A274" s="200" t="s">
        <v>9778</v>
      </c>
      <c r="B274" s="201" t="str">
        <f>VLOOKUP(A274,Sheet1!C:H,6,false)</f>
        <v>SrpWN</v>
      </c>
      <c r="C274" s="201">
        <f>countif(Sheet1!C:C,"="&amp;A274)</f>
        <v>2</v>
      </c>
      <c r="D274" s="202" t="b">
        <f t="shared" si="1"/>
        <v>0</v>
      </c>
      <c r="G274" s="203"/>
      <c r="H274" s="204"/>
    </row>
    <row r="275">
      <c r="A275" s="200" t="s">
        <v>14214</v>
      </c>
      <c r="B275" s="201" t="str">
        <f>VLOOKUP(A275,Sheet1!C:H,6,false)</f>
        <v>SrpWN</v>
      </c>
      <c r="C275" s="201">
        <f>countif(Sheet1!C:C,"="&amp;A275)</f>
        <v>6</v>
      </c>
      <c r="D275" s="202" t="b">
        <f t="shared" si="1"/>
        <v>0</v>
      </c>
      <c r="G275" s="203"/>
      <c r="H275" s="204"/>
    </row>
    <row r="276">
      <c r="A276" s="200" t="s">
        <v>15917</v>
      </c>
      <c r="B276" s="201" t="str">
        <f>VLOOKUP(A276,Sheet1!C:H,6,false)</f>
        <v>SrpWN</v>
      </c>
      <c r="C276" s="201">
        <f>countif(Sheet1!C:C,"="&amp;A276)</f>
        <v>1</v>
      </c>
      <c r="D276" s="202" t="b">
        <f t="shared" si="1"/>
        <v>0</v>
      </c>
      <c r="G276" s="203"/>
      <c r="H276" s="204"/>
    </row>
    <row r="277">
      <c r="A277" s="200" t="s">
        <v>14148</v>
      </c>
      <c r="B277" s="201" t="str">
        <f>VLOOKUP(A277,Sheet1!C:H,6,false)</f>
        <v>SrpWN</v>
      </c>
      <c r="C277" s="201">
        <f>countif(Sheet1!C:C,"="&amp;A277)</f>
        <v>1</v>
      </c>
      <c r="D277" s="202" t="b">
        <f t="shared" si="1"/>
        <v>0</v>
      </c>
      <c r="G277" s="203"/>
      <c r="H277" s="204"/>
    </row>
    <row r="278">
      <c r="A278" s="200" t="s">
        <v>19482</v>
      </c>
      <c r="B278" s="201" t="str">
        <f>VLOOKUP(A278,Sheet1!C:H,6,false)</f>
        <v>SrpWN</v>
      </c>
      <c r="C278" s="201">
        <f>countif(Sheet1!C:C,"="&amp;A278)</f>
        <v>3</v>
      </c>
      <c r="D278" s="202" t="b">
        <f t="shared" si="1"/>
        <v>0</v>
      </c>
      <c r="G278" s="203"/>
      <c r="H278" s="204"/>
    </row>
    <row r="279">
      <c r="A279" s="200" t="s">
        <v>13024</v>
      </c>
      <c r="B279" s="201" t="str">
        <f>VLOOKUP(A279,Sheet1!C:H,6,false)</f>
        <v>SrpWN</v>
      </c>
      <c r="C279" s="201">
        <f>countif(Sheet1!C:C,"="&amp;A279)</f>
        <v>2</v>
      </c>
      <c r="D279" s="202" t="b">
        <f t="shared" si="1"/>
        <v>0</v>
      </c>
      <c r="G279" s="203"/>
      <c r="H279" s="204"/>
    </row>
    <row r="280">
      <c r="A280" s="200" t="s">
        <v>20675</v>
      </c>
      <c r="B280" s="201" t="str">
        <f>VLOOKUP(A280,Sheet1!C:H,6,false)</f>
        <v>SrpWN</v>
      </c>
      <c r="C280" s="201">
        <f>countif(Sheet1!C:C,"="&amp;A280)</f>
        <v>1</v>
      </c>
      <c r="D280" s="202" t="b">
        <f t="shared" si="1"/>
        <v>0</v>
      </c>
      <c r="G280" s="203"/>
      <c r="H280" s="204"/>
    </row>
    <row r="281">
      <c r="A281" s="200" t="s">
        <v>19165</v>
      </c>
      <c r="B281" s="201" t="str">
        <f>VLOOKUP(A281,Sheet1!C:H,6,false)</f>
        <v>SrpWN</v>
      </c>
      <c r="C281" s="201">
        <f>countif(Sheet1!C:C,"="&amp;A281)</f>
        <v>2</v>
      </c>
      <c r="D281" s="202" t="b">
        <f t="shared" si="1"/>
        <v>0</v>
      </c>
      <c r="G281" s="203"/>
      <c r="H281" s="204"/>
    </row>
    <row r="282">
      <c r="A282" s="200" t="s">
        <v>19042</v>
      </c>
      <c r="B282" s="201" t="str">
        <f>VLOOKUP(A282,Sheet1!C:H,6,false)</f>
        <v>SrpWN</v>
      </c>
      <c r="C282" s="201">
        <f>countif(Sheet1!C:C,"="&amp;A282)</f>
        <v>1</v>
      </c>
      <c r="D282" s="202" t="b">
        <f t="shared" si="1"/>
        <v>0</v>
      </c>
      <c r="G282" s="203"/>
      <c r="H282" s="204"/>
    </row>
    <row r="283">
      <c r="A283" s="200" t="s">
        <v>11573</v>
      </c>
      <c r="B283" s="201" t="str">
        <f>VLOOKUP(A283,Sheet1!C:H,6,false)</f>
        <v>SrpWN</v>
      </c>
      <c r="C283" s="201">
        <f>countif(Sheet1!C:C,"="&amp;A283)</f>
        <v>10</v>
      </c>
      <c r="D283" s="202" t="b">
        <f t="shared" si="1"/>
        <v>0</v>
      </c>
      <c r="G283" s="207"/>
      <c r="H283" s="207"/>
    </row>
    <row r="284">
      <c r="A284" s="200" t="s">
        <v>24188</v>
      </c>
      <c r="B284" s="201" t="str">
        <f>VLOOKUP(A284,Sheet1!C:H,6,false)</f>
        <v>SrpWN</v>
      </c>
      <c r="C284" s="201">
        <f>countif(Sheet1!C:C,"="&amp;A284)</f>
        <v>1</v>
      </c>
      <c r="D284" s="202" t="b">
        <f t="shared" si="1"/>
        <v>0</v>
      </c>
      <c r="G284" s="207"/>
      <c r="H284" s="207"/>
    </row>
    <row r="285">
      <c r="A285" s="200" t="s">
        <v>11075</v>
      </c>
      <c r="B285" s="201" t="str">
        <f>VLOOKUP(A285,Sheet1!C:H,6,false)</f>
        <v>SrpWN</v>
      </c>
      <c r="C285" s="201">
        <f>countif(Sheet1!C:C,"="&amp;A285)</f>
        <v>4</v>
      </c>
      <c r="D285" s="202" t="b">
        <f t="shared" si="1"/>
        <v>0</v>
      </c>
      <c r="G285" s="203"/>
      <c r="H285" s="204"/>
    </row>
    <row r="286">
      <c r="A286" s="200" t="s">
        <v>10837</v>
      </c>
      <c r="B286" s="201" t="str">
        <f>VLOOKUP(A286,Sheet1!C:H,6,false)</f>
        <v>SrpWN</v>
      </c>
      <c r="C286" s="201">
        <f>countif(Sheet1!C:C,"="&amp;A286)</f>
        <v>5</v>
      </c>
      <c r="D286" s="202" t="b">
        <f t="shared" si="1"/>
        <v>0</v>
      </c>
      <c r="G286" s="203"/>
      <c r="H286" s="204"/>
    </row>
    <row r="287">
      <c r="A287" s="200" t="s">
        <v>23078</v>
      </c>
      <c r="B287" s="201" t="str">
        <f>VLOOKUP(A287,Sheet1!C:H,6,false)</f>
        <v>SrpWN</v>
      </c>
      <c r="C287" s="201">
        <f>countif(Sheet1!C:C,"="&amp;A287)</f>
        <v>4</v>
      </c>
      <c r="D287" s="202" t="b">
        <f t="shared" si="1"/>
        <v>0</v>
      </c>
      <c r="G287" s="203"/>
      <c r="H287" s="204"/>
    </row>
    <row r="288">
      <c r="A288" s="200" t="s">
        <v>6769</v>
      </c>
      <c r="B288" s="201" t="str">
        <f>VLOOKUP(A288,Sheet1!C:H,6,false)</f>
        <v>SrpWN</v>
      </c>
      <c r="C288" s="201">
        <f>countif(Sheet1!C:C,"="&amp;A288)</f>
        <v>2</v>
      </c>
      <c r="D288" s="202" t="b">
        <f t="shared" si="1"/>
        <v>0</v>
      </c>
      <c r="G288" s="203"/>
      <c r="H288" s="204"/>
    </row>
    <row r="289">
      <c r="A289" s="200" t="s">
        <v>30318</v>
      </c>
      <c r="B289" s="201" t="str">
        <f>VLOOKUP(A289,Sheet1!C:H,6,false)</f>
        <v>SrpWN</v>
      </c>
      <c r="C289" s="201">
        <f>countif(Sheet1!C:C,"="&amp;A289)</f>
        <v>3</v>
      </c>
      <c r="D289" s="202" t="b">
        <f t="shared" si="1"/>
        <v>0</v>
      </c>
      <c r="G289" s="203"/>
      <c r="H289" s="204"/>
    </row>
    <row r="290">
      <c r="A290" s="200" t="s">
        <v>17820</v>
      </c>
      <c r="B290" s="201" t="str">
        <f>VLOOKUP(A290,Sheet1!C:H,6,false)</f>
        <v>SrpWN</v>
      </c>
      <c r="C290" s="201">
        <f>countif(Sheet1!C:C,"="&amp;A290)</f>
        <v>2</v>
      </c>
      <c r="D290" s="202" t="b">
        <f t="shared" si="1"/>
        <v>0</v>
      </c>
      <c r="G290" s="203"/>
      <c r="H290" s="204"/>
    </row>
    <row r="291">
      <c r="A291" s="200" t="s">
        <v>20520</v>
      </c>
      <c r="B291" s="201" t="str">
        <f>VLOOKUP(A291,Sheet1!C:H,6,false)</f>
        <v>SrpWN</v>
      </c>
      <c r="C291" s="201">
        <f>countif(Sheet1!C:C,"="&amp;A291)</f>
        <v>1</v>
      </c>
      <c r="D291" s="202" t="b">
        <f t="shared" si="1"/>
        <v>0</v>
      </c>
      <c r="G291" s="203"/>
      <c r="H291" s="204"/>
    </row>
    <row r="292">
      <c r="A292" s="200" t="s">
        <v>22129</v>
      </c>
      <c r="B292" s="201" t="str">
        <f>VLOOKUP(A292,Sheet1!C:H,6,false)</f>
        <v>SrpWN</v>
      </c>
      <c r="C292" s="201">
        <f>countif(Sheet1!C:C,"="&amp;A292)</f>
        <v>1</v>
      </c>
      <c r="D292" s="202" t="b">
        <f t="shared" si="1"/>
        <v>0</v>
      </c>
      <c r="G292" s="203"/>
      <c r="H292" s="204"/>
    </row>
    <row r="293">
      <c r="A293" s="200" t="s">
        <v>25899</v>
      </c>
      <c r="B293" s="201" t="str">
        <f>VLOOKUP(A293,Sheet1!C:H,6,false)</f>
        <v>SrpWN</v>
      </c>
      <c r="C293" s="201">
        <f>countif(Sheet1!C:C,"="&amp;A293)</f>
        <v>4</v>
      </c>
      <c r="D293" s="202" t="b">
        <f t="shared" si="1"/>
        <v>0</v>
      </c>
      <c r="G293" s="203"/>
      <c r="H293" s="204"/>
    </row>
    <row r="294">
      <c r="A294" s="200" t="s">
        <v>9355</v>
      </c>
      <c r="B294" s="201" t="str">
        <f>VLOOKUP(A294,Sheet1!C:H,6,false)</f>
        <v>SrpWN</v>
      </c>
      <c r="C294" s="201">
        <f>countif(Sheet1!C:C,"="&amp;A294)</f>
        <v>4</v>
      </c>
      <c r="D294" s="202" t="b">
        <f t="shared" si="1"/>
        <v>0</v>
      </c>
      <c r="G294" s="207"/>
      <c r="H294" s="207"/>
    </row>
    <row r="295">
      <c r="A295" s="200" t="s">
        <v>27196</v>
      </c>
      <c r="B295" s="201" t="str">
        <f>VLOOKUP(A295,Sheet1!C:H,6,false)</f>
        <v>SrpWN</v>
      </c>
      <c r="C295" s="201">
        <f>countif(Sheet1!C:C,"="&amp;A295)</f>
        <v>2</v>
      </c>
      <c r="D295" s="202" t="b">
        <f t="shared" si="1"/>
        <v>0</v>
      </c>
      <c r="G295" s="207"/>
      <c r="H295" s="207"/>
    </row>
    <row r="296">
      <c r="A296" s="200" t="s">
        <v>9821</v>
      </c>
      <c r="B296" s="201" t="str">
        <f>VLOOKUP(A296,Sheet1!C:H,6,false)</f>
        <v>SrpWN</v>
      </c>
      <c r="C296" s="201">
        <f>countif(Sheet1!C:C,"="&amp;A296)</f>
        <v>1</v>
      </c>
      <c r="D296" s="202" t="b">
        <f t="shared" si="1"/>
        <v>0</v>
      </c>
      <c r="G296" s="203"/>
      <c r="H296" s="204"/>
    </row>
    <row r="297">
      <c r="A297" s="200" t="s">
        <v>17892</v>
      </c>
      <c r="B297" s="201" t="str">
        <f>VLOOKUP(A297,Sheet1!C:H,6,false)</f>
        <v>SrpWN</v>
      </c>
      <c r="C297" s="201">
        <f>countif(Sheet1!C:C,"="&amp;A297)</f>
        <v>1</v>
      </c>
      <c r="D297" s="202" t="b">
        <f t="shared" si="1"/>
        <v>0</v>
      </c>
      <c r="G297" s="203"/>
      <c r="H297" s="204"/>
    </row>
    <row r="298">
      <c r="A298" s="200" t="s">
        <v>21907</v>
      </c>
      <c r="B298" s="201" t="str">
        <f>VLOOKUP(A298,Sheet1!C:H,6,false)</f>
        <v>SrpWN</v>
      </c>
      <c r="C298" s="201">
        <f>countif(Sheet1!C:C,"="&amp;A298)</f>
        <v>2</v>
      </c>
      <c r="D298" s="202" t="b">
        <f t="shared" si="1"/>
        <v>0</v>
      </c>
      <c r="G298" s="203"/>
      <c r="H298" s="204"/>
    </row>
    <row r="299">
      <c r="A299" s="200" t="s">
        <v>21972</v>
      </c>
      <c r="B299" s="201" t="str">
        <f>VLOOKUP(A299,Sheet1!C:H,6,false)</f>
        <v>SrpWN</v>
      </c>
      <c r="C299" s="201">
        <f>countif(Sheet1!C:C,"="&amp;A299)</f>
        <v>2</v>
      </c>
      <c r="D299" s="202" t="b">
        <f t="shared" si="1"/>
        <v>0</v>
      </c>
      <c r="G299" s="203"/>
      <c r="H299" s="204"/>
    </row>
    <row r="300">
      <c r="A300" s="200" t="s">
        <v>18443</v>
      </c>
      <c r="B300" s="201" t="str">
        <f>VLOOKUP(A300,Sheet1!C:H,6,false)</f>
        <v>SrpWN</v>
      </c>
      <c r="C300" s="201">
        <f>countif(Sheet1!C:C,"="&amp;A300)</f>
        <v>2</v>
      </c>
      <c r="D300" s="202" t="b">
        <f t="shared" si="1"/>
        <v>0</v>
      </c>
      <c r="G300" s="203"/>
      <c r="H300" s="204"/>
    </row>
    <row r="301">
      <c r="A301" s="200" t="s">
        <v>27531</v>
      </c>
      <c r="B301" s="201" t="str">
        <f>VLOOKUP(A301,Sheet1!C:H,6,false)</f>
        <v>SrpWN</v>
      </c>
      <c r="C301" s="201">
        <f>countif(Sheet1!C:C,"="&amp;A301)</f>
        <v>3</v>
      </c>
      <c r="D301" s="202" t="b">
        <f t="shared" si="1"/>
        <v>0</v>
      </c>
      <c r="G301" s="203"/>
      <c r="H301" s="204"/>
    </row>
    <row r="302">
      <c r="A302" s="200" t="s">
        <v>9653</v>
      </c>
      <c r="B302" s="201" t="str">
        <f>VLOOKUP(A302,Sheet1!C:H,6,false)</f>
        <v>SrpWN</v>
      </c>
      <c r="C302" s="201">
        <f>countif(Sheet1!C:C,"="&amp;A302)</f>
        <v>6</v>
      </c>
      <c r="D302" s="202" t="b">
        <f t="shared" si="1"/>
        <v>0</v>
      </c>
      <c r="G302" s="203"/>
      <c r="H302" s="204"/>
    </row>
    <row r="303">
      <c r="A303" s="200" t="s">
        <v>9202</v>
      </c>
      <c r="B303" s="201" t="str">
        <f>VLOOKUP(A303,Sheet1!C:H,6,false)</f>
        <v>SrpWN</v>
      </c>
      <c r="C303" s="201">
        <f>countif(Sheet1!C:C,"="&amp;A303)</f>
        <v>1</v>
      </c>
      <c r="D303" s="202" t="b">
        <f t="shared" si="1"/>
        <v>0</v>
      </c>
      <c r="G303" s="207"/>
      <c r="H303" s="207"/>
    </row>
    <row r="304">
      <c r="A304" s="200" t="s">
        <v>25220</v>
      </c>
      <c r="B304" s="201" t="str">
        <f>VLOOKUP(A304,Sheet1!C:H,6,false)</f>
        <v>SrpWN</v>
      </c>
      <c r="C304" s="201">
        <f>countif(Sheet1!C:C,"="&amp;A304)</f>
        <v>1</v>
      </c>
      <c r="D304" s="202" t="b">
        <f t="shared" si="1"/>
        <v>0</v>
      </c>
      <c r="G304" s="207"/>
      <c r="H304" s="207"/>
    </row>
    <row r="305">
      <c r="A305" s="200" t="s">
        <v>22626</v>
      </c>
      <c r="B305" s="201" t="str">
        <f>VLOOKUP(A305,Sheet1!C:H,6,false)</f>
        <v>SrpWN</v>
      </c>
      <c r="C305" s="201">
        <f>countif(Sheet1!C:C,"="&amp;A305)</f>
        <v>1</v>
      </c>
      <c r="D305" s="202" t="b">
        <f t="shared" si="1"/>
        <v>0</v>
      </c>
      <c r="G305" s="203"/>
      <c r="H305" s="204"/>
    </row>
    <row r="306">
      <c r="A306" s="200" t="s">
        <v>9906</v>
      </c>
      <c r="B306" s="201" t="str">
        <f>VLOOKUP(A306,Sheet1!C:H,6,false)</f>
        <v>SrpWN</v>
      </c>
      <c r="C306" s="201">
        <f>countif(Sheet1!C:C,"="&amp;A306)</f>
        <v>1</v>
      </c>
      <c r="D306" s="202" t="b">
        <f t="shared" si="1"/>
        <v>0</v>
      </c>
      <c r="G306" s="203"/>
      <c r="H306" s="204"/>
    </row>
    <row r="307">
      <c r="A307" s="200" t="s">
        <v>16007</v>
      </c>
      <c r="B307" s="201" t="str">
        <f>VLOOKUP(A307,Sheet1!C:H,6,false)</f>
        <v>SrpWN</v>
      </c>
      <c r="C307" s="201">
        <f>countif(Sheet1!C:C,"="&amp;A307)</f>
        <v>1</v>
      </c>
      <c r="D307" s="202" t="b">
        <f t="shared" si="1"/>
        <v>0</v>
      </c>
      <c r="G307" s="203"/>
      <c r="H307" s="204"/>
    </row>
    <row r="308">
      <c r="A308" s="200" t="s">
        <v>23809</v>
      </c>
      <c r="B308" s="201" t="str">
        <f>VLOOKUP(A308,Sheet1!C:H,6,false)</f>
        <v>SrpWN</v>
      </c>
      <c r="C308" s="201">
        <f>countif(Sheet1!C:C,"="&amp;A308)</f>
        <v>4</v>
      </c>
      <c r="D308" s="202" t="b">
        <f t="shared" si="1"/>
        <v>0</v>
      </c>
      <c r="G308" s="203"/>
      <c r="H308" s="204"/>
    </row>
    <row r="309">
      <c r="A309" s="200" t="s">
        <v>12475</v>
      </c>
      <c r="B309" s="201" t="str">
        <f>VLOOKUP(A309,Sheet1!C:H,6,false)</f>
        <v>SrpWN</v>
      </c>
      <c r="C309" s="201">
        <f>countif(Sheet1!C:C,"="&amp;A309)</f>
        <v>1</v>
      </c>
      <c r="D309" s="202" t="b">
        <f t="shared" si="1"/>
        <v>0</v>
      </c>
      <c r="G309" s="203"/>
      <c r="H309" s="204"/>
    </row>
    <row r="310">
      <c r="A310" s="200" t="s">
        <v>27740</v>
      </c>
      <c r="B310" s="201" t="str">
        <f>VLOOKUP(A310,Sheet1!C:H,6,false)</f>
        <v>SrpWN</v>
      </c>
      <c r="C310" s="201">
        <f>countif(Sheet1!C:C,"="&amp;A310)</f>
        <v>2</v>
      </c>
      <c r="D310" s="202" t="b">
        <f t="shared" si="1"/>
        <v>0</v>
      </c>
      <c r="G310" s="203"/>
      <c r="H310" s="204"/>
    </row>
    <row r="311">
      <c r="A311" s="200" t="s">
        <v>12856</v>
      </c>
      <c r="B311" s="201" t="str">
        <f>VLOOKUP(A311,Sheet1!C:H,6,false)</f>
        <v>SrpWN</v>
      </c>
      <c r="C311" s="201">
        <f>countif(Sheet1!C:C,"="&amp;A311)</f>
        <v>1</v>
      </c>
      <c r="D311" s="202" t="b">
        <f t="shared" si="1"/>
        <v>0</v>
      </c>
      <c r="G311" s="203"/>
      <c r="H311" s="204"/>
    </row>
    <row r="312">
      <c r="A312" s="200" t="s">
        <v>12344</v>
      </c>
      <c r="B312" s="201" t="str">
        <f>VLOOKUP(A312,Sheet1!C:H,6,false)</f>
        <v>SrpWN</v>
      </c>
      <c r="C312" s="201">
        <f>countif(Sheet1!C:C,"="&amp;A312)</f>
        <v>2</v>
      </c>
      <c r="D312" s="202" t="b">
        <f t="shared" si="1"/>
        <v>0</v>
      </c>
      <c r="G312" s="203"/>
      <c r="H312" s="204"/>
    </row>
    <row r="313">
      <c r="A313" s="200" t="s">
        <v>24272</v>
      </c>
      <c r="B313" s="201" t="str">
        <f>VLOOKUP(A313,Sheet1!C:H,6,false)</f>
        <v>SrpWN</v>
      </c>
      <c r="C313" s="201">
        <f>countif(Sheet1!C:C,"="&amp;A313)</f>
        <v>2</v>
      </c>
      <c r="D313" s="202" t="b">
        <f t="shared" si="1"/>
        <v>0</v>
      </c>
      <c r="G313" s="207"/>
      <c r="H313" s="207"/>
    </row>
    <row r="314">
      <c r="A314" s="200" t="s">
        <v>15912</v>
      </c>
      <c r="B314" s="201" t="str">
        <f>VLOOKUP(A314,Sheet1!C:H,6,false)</f>
        <v>SrpWN</v>
      </c>
      <c r="C314" s="201">
        <f>countif(Sheet1!C:C,"="&amp;A314)</f>
        <v>1</v>
      </c>
      <c r="D314" s="202" t="b">
        <f t="shared" si="1"/>
        <v>0</v>
      </c>
      <c r="G314" s="203"/>
      <c r="H314" s="204"/>
    </row>
    <row r="315">
      <c r="A315" s="200" t="s">
        <v>16369</v>
      </c>
      <c r="B315" s="201" t="str">
        <f>VLOOKUP(A315,Sheet1!C:H,6,false)</f>
        <v>SrpWN</v>
      </c>
      <c r="C315" s="201">
        <f>countif(Sheet1!C:C,"="&amp;A315)</f>
        <v>4</v>
      </c>
      <c r="D315" s="202" t="b">
        <f t="shared" si="1"/>
        <v>0</v>
      </c>
      <c r="G315" s="203"/>
      <c r="H315" s="204"/>
    </row>
    <row r="316">
      <c r="A316" s="200" t="s">
        <v>11216</v>
      </c>
      <c r="B316" s="201" t="str">
        <f>VLOOKUP(A316,Sheet1!C:H,6,false)</f>
        <v>SrpWN</v>
      </c>
      <c r="C316" s="201">
        <f>countif(Sheet1!C:C,"="&amp;A316)</f>
        <v>1</v>
      </c>
      <c r="D316" s="202" t="b">
        <f t="shared" si="1"/>
        <v>0</v>
      </c>
      <c r="G316" s="203"/>
      <c r="H316" s="204"/>
    </row>
    <row r="317">
      <c r="A317" s="200" t="s">
        <v>15146</v>
      </c>
      <c r="B317" s="201" t="str">
        <f>VLOOKUP(A317,Sheet1!C:H,6,false)</f>
        <v>SrpWN</v>
      </c>
      <c r="C317" s="201">
        <f>countif(Sheet1!C:C,"="&amp;A317)</f>
        <v>1</v>
      </c>
      <c r="D317" s="202" t="b">
        <f t="shared" si="1"/>
        <v>0</v>
      </c>
      <c r="G317" s="203"/>
      <c r="H317" s="204"/>
    </row>
    <row r="318">
      <c r="A318" s="200" t="s">
        <v>11926</v>
      </c>
      <c r="B318" s="201" t="str">
        <f>VLOOKUP(A318,Sheet1!C:H,6,false)</f>
        <v>SrpWN</v>
      </c>
      <c r="C318" s="201">
        <f>countif(Sheet1!C:C,"="&amp;A318)</f>
        <v>1</v>
      </c>
      <c r="D318" s="202" t="b">
        <f t="shared" si="1"/>
        <v>0</v>
      </c>
      <c r="G318" s="203"/>
      <c r="H318" s="204"/>
    </row>
    <row r="319">
      <c r="A319" s="200" t="s">
        <v>7962</v>
      </c>
      <c r="B319" s="201" t="str">
        <f>VLOOKUP(A319,Sheet1!C:H,6,false)</f>
        <v>SrpWN</v>
      </c>
      <c r="C319" s="201">
        <f>countif(Sheet1!C:C,"="&amp;A319)</f>
        <v>4</v>
      </c>
      <c r="D319" s="202" t="b">
        <f t="shared" si="1"/>
        <v>0</v>
      </c>
      <c r="G319" s="207"/>
      <c r="H319" s="207"/>
    </row>
    <row r="320">
      <c r="A320" s="200" t="s">
        <v>10498</v>
      </c>
      <c r="B320" s="201" t="str">
        <f>VLOOKUP(A320,Sheet1!C:H,6,false)</f>
        <v>SrpWN</v>
      </c>
      <c r="C320" s="201">
        <f>countif(Sheet1!C:C,"="&amp;A320)</f>
        <v>1</v>
      </c>
      <c r="D320" s="202" t="b">
        <f t="shared" si="1"/>
        <v>0</v>
      </c>
      <c r="G320" s="203"/>
      <c r="H320" s="204"/>
    </row>
    <row r="321">
      <c r="A321" s="200" t="s">
        <v>21831</v>
      </c>
      <c r="B321" s="201" t="str">
        <f>VLOOKUP(A321,Sheet1!C:H,6,false)</f>
        <v>SrpWN</v>
      </c>
      <c r="C321" s="201">
        <f>countif(Sheet1!C:C,"="&amp;A321)</f>
        <v>1</v>
      </c>
      <c r="D321" s="202" t="b">
        <f t="shared" si="1"/>
        <v>0</v>
      </c>
      <c r="G321" s="203"/>
      <c r="H321" s="204"/>
    </row>
    <row r="322">
      <c r="A322" s="200" t="s">
        <v>18747</v>
      </c>
      <c r="B322" s="201" t="str">
        <f>VLOOKUP(A322,Sheet1!C:H,6,false)</f>
        <v>SrpWN</v>
      </c>
      <c r="C322" s="201">
        <f>countif(Sheet1!C:C,"="&amp;A322)</f>
        <v>1</v>
      </c>
      <c r="D322" s="202" t="b">
        <f t="shared" si="1"/>
        <v>0</v>
      </c>
      <c r="G322" s="203"/>
      <c r="H322" s="204"/>
    </row>
    <row r="323">
      <c r="A323" s="200" t="s">
        <v>19369</v>
      </c>
      <c r="B323" s="201" t="str">
        <f>VLOOKUP(A323,Sheet1!C:H,6,false)</f>
        <v>SrpWN</v>
      </c>
      <c r="C323" s="201">
        <f>countif(Sheet1!C:C,"="&amp;A323)</f>
        <v>1</v>
      </c>
      <c r="D323" s="202" t="b">
        <f t="shared" si="1"/>
        <v>0</v>
      </c>
      <c r="G323" s="203"/>
      <c r="H323" s="204"/>
    </row>
    <row r="324">
      <c r="A324" s="200" t="s">
        <v>25612</v>
      </c>
      <c r="B324" s="201" t="str">
        <f>VLOOKUP(A324,Sheet1!C:H,6,false)</f>
        <v>SrpWN</v>
      </c>
      <c r="C324" s="201">
        <f>countif(Sheet1!C:C,"="&amp;A324)</f>
        <v>1</v>
      </c>
      <c r="D324" s="202" t="b">
        <f t="shared" si="1"/>
        <v>0</v>
      </c>
      <c r="G324" s="203"/>
      <c r="H324" s="204"/>
    </row>
    <row r="325">
      <c r="A325" s="200" t="s">
        <v>12397</v>
      </c>
      <c r="B325" s="201" t="str">
        <f>VLOOKUP(A325,Sheet1!C:H,6,false)</f>
        <v>SrpWN</v>
      </c>
      <c r="C325" s="201">
        <f>countif(Sheet1!C:C,"="&amp;A325)</f>
        <v>1</v>
      </c>
      <c r="D325" s="202" t="b">
        <f t="shared" si="1"/>
        <v>0</v>
      </c>
      <c r="G325" s="203"/>
      <c r="H325" s="204"/>
    </row>
    <row r="326">
      <c r="A326" s="200" t="s">
        <v>21411</v>
      </c>
      <c r="B326" s="201" t="str">
        <f>VLOOKUP(A326,Sheet1!C:H,6,false)</f>
        <v>SrpWN</v>
      </c>
      <c r="C326" s="201">
        <f>countif(Sheet1!C:C,"="&amp;A326)</f>
        <v>4</v>
      </c>
      <c r="D326" s="202" t="b">
        <f t="shared" si="1"/>
        <v>0</v>
      </c>
      <c r="G326" s="203"/>
      <c r="H326" s="204"/>
    </row>
    <row r="327">
      <c r="A327" s="200" t="s">
        <v>26835</v>
      </c>
      <c r="B327" s="201" t="str">
        <f>VLOOKUP(A327,Sheet1!C:H,6,false)</f>
        <v>SrpWN</v>
      </c>
      <c r="C327" s="201">
        <f>countif(Sheet1!C:C,"="&amp;A327)</f>
        <v>2</v>
      </c>
      <c r="D327" s="202" t="b">
        <f t="shared" si="1"/>
        <v>0</v>
      </c>
      <c r="G327" s="203"/>
      <c r="H327" s="204"/>
    </row>
    <row r="328">
      <c r="A328" s="200" t="s">
        <v>26305</v>
      </c>
      <c r="B328" s="201" t="str">
        <f>VLOOKUP(A328,Sheet1!C:H,6,false)</f>
        <v>SrpWN</v>
      </c>
      <c r="C328" s="201">
        <f>countif(Sheet1!C:C,"="&amp;A328)</f>
        <v>1</v>
      </c>
      <c r="D328" s="202" t="b">
        <f t="shared" si="1"/>
        <v>0</v>
      </c>
      <c r="G328" s="203"/>
      <c r="H328" s="204"/>
    </row>
    <row r="329">
      <c r="A329" s="200" t="s">
        <v>19920</v>
      </c>
      <c r="B329" s="201" t="str">
        <f>VLOOKUP(A329,Sheet1!C:H,6,false)</f>
        <v>SrpWN</v>
      </c>
      <c r="C329" s="201">
        <f>countif(Sheet1!C:C,"="&amp;A329)</f>
        <v>5</v>
      </c>
      <c r="D329" s="202" t="b">
        <f t="shared" si="1"/>
        <v>0</v>
      </c>
      <c r="G329" s="203"/>
      <c r="H329" s="204"/>
    </row>
    <row r="330">
      <c r="A330" s="200" t="s">
        <v>17642</v>
      </c>
      <c r="B330" s="201" t="str">
        <f>VLOOKUP(A330,Sheet1!C:H,6,false)</f>
        <v>SrpWN</v>
      </c>
      <c r="C330" s="201">
        <f>countif(Sheet1!C:C,"="&amp;A330)</f>
        <v>2</v>
      </c>
      <c r="D330" s="202" t="b">
        <f t="shared" si="1"/>
        <v>0</v>
      </c>
      <c r="G330" s="207"/>
      <c r="H330" s="207"/>
    </row>
    <row r="331">
      <c r="A331" s="200" t="s">
        <v>12300</v>
      </c>
      <c r="B331" s="201" t="str">
        <f>VLOOKUP(A331,Sheet1!C:H,6,false)</f>
        <v>SrpWN</v>
      </c>
      <c r="C331" s="201">
        <f>countif(Sheet1!C:C,"="&amp;A331)</f>
        <v>6</v>
      </c>
      <c r="D331" s="202" t="b">
        <f t="shared" si="1"/>
        <v>0</v>
      </c>
      <c r="G331" s="207"/>
      <c r="H331" s="207"/>
    </row>
    <row r="332">
      <c r="A332" s="200" t="s">
        <v>28657</v>
      </c>
      <c r="B332" s="201" t="str">
        <f>VLOOKUP(A332,Sheet1!C:H,6,false)</f>
        <v>SrpWN</v>
      </c>
      <c r="C332" s="201">
        <f>countif(Sheet1!C:C,"="&amp;A332)</f>
        <v>1</v>
      </c>
      <c r="D332" s="202" t="b">
        <f t="shared" si="1"/>
        <v>0</v>
      </c>
      <c r="G332" s="203"/>
      <c r="H332" s="204"/>
    </row>
    <row r="333">
      <c r="A333" s="200" t="s">
        <v>9749</v>
      </c>
      <c r="B333" s="201" t="str">
        <f>VLOOKUP(A333,Sheet1!C:H,6,false)</f>
        <v>SrpWN</v>
      </c>
      <c r="C333" s="201">
        <f>countif(Sheet1!C:C,"="&amp;A333)</f>
        <v>1</v>
      </c>
      <c r="D333" s="202" t="b">
        <f t="shared" si="1"/>
        <v>0</v>
      </c>
      <c r="G333" s="203"/>
      <c r="H333" s="204"/>
    </row>
    <row r="334">
      <c r="A334" s="200" t="s">
        <v>15691</v>
      </c>
      <c r="B334" s="201" t="str">
        <f>VLOOKUP(A334,Sheet1!C:H,6,false)</f>
        <v>SrpWN</v>
      </c>
      <c r="C334" s="201">
        <f>countif(Sheet1!C:C,"="&amp;A334)</f>
        <v>1</v>
      </c>
      <c r="D334" s="202" t="b">
        <f t="shared" si="1"/>
        <v>0</v>
      </c>
      <c r="G334" s="203"/>
      <c r="H334" s="204"/>
    </row>
    <row r="335">
      <c r="A335" s="200" t="s">
        <v>21342</v>
      </c>
      <c r="B335" s="201" t="str">
        <f>VLOOKUP(A335,Sheet1!C:H,6,false)</f>
        <v>SrpWN</v>
      </c>
      <c r="C335" s="201">
        <f>countif(Sheet1!C:C,"="&amp;A335)</f>
        <v>3</v>
      </c>
      <c r="D335" s="202" t="b">
        <f t="shared" si="1"/>
        <v>0</v>
      </c>
      <c r="G335" s="203"/>
      <c r="H335" s="204"/>
    </row>
    <row r="336">
      <c r="A336" s="200" t="s">
        <v>18051</v>
      </c>
      <c r="B336" s="201" t="str">
        <f>VLOOKUP(A336,Sheet1!C:H,6,false)</f>
        <v>SrpWN</v>
      </c>
      <c r="C336" s="201">
        <f>countif(Sheet1!C:C,"="&amp;A336)</f>
        <v>1</v>
      </c>
      <c r="D336" s="202" t="b">
        <f t="shared" si="1"/>
        <v>0</v>
      </c>
      <c r="G336" s="203"/>
      <c r="H336" s="204"/>
    </row>
    <row r="337">
      <c r="A337" s="200" t="s">
        <v>27136</v>
      </c>
      <c r="B337" s="201" t="str">
        <f>VLOOKUP(A337,Sheet1!C:H,6,false)</f>
        <v>SrpWN</v>
      </c>
      <c r="C337" s="201">
        <f>countif(Sheet1!C:C,"="&amp;A337)</f>
        <v>2</v>
      </c>
      <c r="D337" s="202" t="b">
        <f t="shared" si="1"/>
        <v>0</v>
      </c>
      <c r="G337" s="203"/>
      <c r="H337" s="204"/>
    </row>
    <row r="338">
      <c r="A338" s="200" t="s">
        <v>30175</v>
      </c>
      <c r="B338" s="201" t="str">
        <f>VLOOKUP(A338,Sheet1!C:H,6,false)</f>
        <v>SrpWN</v>
      </c>
      <c r="C338" s="201">
        <f>countif(Sheet1!C:C,"="&amp;A338)</f>
        <v>2</v>
      </c>
      <c r="D338" s="202" t="b">
        <f t="shared" si="1"/>
        <v>0</v>
      </c>
      <c r="G338" s="203"/>
      <c r="H338" s="204"/>
    </row>
    <row r="339">
      <c r="A339" s="200" t="s">
        <v>20667</v>
      </c>
      <c r="B339" s="201" t="str">
        <f>VLOOKUP(A339,Sheet1!C:H,6,false)</f>
        <v>SrpWN</v>
      </c>
      <c r="C339" s="201">
        <f>countif(Sheet1!C:C,"="&amp;A339)</f>
        <v>3</v>
      </c>
      <c r="D339" s="202" t="b">
        <f t="shared" si="1"/>
        <v>0</v>
      </c>
      <c r="G339" s="203"/>
      <c r="H339" s="204"/>
    </row>
    <row r="340">
      <c r="A340" s="200" t="s">
        <v>14801</v>
      </c>
      <c r="B340" s="201" t="str">
        <f>VLOOKUP(A340,Sheet1!C:H,6,false)</f>
        <v>SrpWN</v>
      </c>
      <c r="C340" s="201">
        <f>countif(Sheet1!C:C,"="&amp;A340)</f>
        <v>1</v>
      </c>
      <c r="D340" s="202" t="b">
        <f t="shared" si="1"/>
        <v>0</v>
      </c>
      <c r="G340" s="203"/>
      <c r="H340" s="204"/>
    </row>
    <row r="341">
      <c r="A341" s="200" t="s">
        <v>26425</v>
      </c>
      <c r="B341" s="201" t="str">
        <f>VLOOKUP(A341,Sheet1!C:H,6,false)</f>
        <v>SrpWN</v>
      </c>
      <c r="C341" s="201">
        <f>countif(Sheet1!C:C,"="&amp;A341)</f>
        <v>1</v>
      </c>
      <c r="D341" s="202" t="b">
        <f t="shared" si="1"/>
        <v>0</v>
      </c>
      <c r="G341" s="203"/>
      <c r="H341" s="204"/>
    </row>
    <row r="342">
      <c r="A342" s="200" t="s">
        <v>27691</v>
      </c>
      <c r="B342" s="201" t="str">
        <f>VLOOKUP(A342,Sheet1!C:H,6,false)</f>
        <v>SrpWN</v>
      </c>
      <c r="C342" s="201">
        <f>countif(Sheet1!C:C,"="&amp;A342)</f>
        <v>2</v>
      </c>
      <c r="D342" s="202" t="b">
        <f t="shared" si="1"/>
        <v>0</v>
      </c>
      <c r="G342" s="203"/>
      <c r="H342" s="204"/>
    </row>
    <row r="343">
      <c r="A343" s="200" t="s">
        <v>24469</v>
      </c>
      <c r="B343" s="201" t="str">
        <f>VLOOKUP(A343,Sheet1!C:H,6,false)</f>
        <v>SrpWN</v>
      </c>
      <c r="C343" s="201">
        <f>countif(Sheet1!C:C,"="&amp;A343)</f>
        <v>2</v>
      </c>
      <c r="D343" s="202" t="b">
        <f t="shared" si="1"/>
        <v>0</v>
      </c>
      <c r="G343" s="203"/>
      <c r="H343" s="204"/>
    </row>
    <row r="344">
      <c r="A344" s="200" t="s">
        <v>17125</v>
      </c>
      <c r="B344" s="201" t="str">
        <f>VLOOKUP(A344,Sheet1!C:H,6,false)</f>
        <v>SrpWN</v>
      </c>
      <c r="C344" s="201">
        <f>countif(Sheet1!C:C,"="&amp;A344)</f>
        <v>2</v>
      </c>
      <c r="D344" s="202" t="b">
        <f t="shared" si="1"/>
        <v>0</v>
      </c>
      <c r="G344" s="203"/>
      <c r="H344" s="204"/>
    </row>
    <row r="345">
      <c r="A345" s="200" t="s">
        <v>30704</v>
      </c>
      <c r="B345" s="201" t="str">
        <f>VLOOKUP(A345,Sheet1!C:H,6,false)</f>
        <v>Gemini 2.5 Fl.Pr. 04-17</v>
      </c>
      <c r="C345" s="201">
        <f>countif(Sheet1!C:C,"="&amp;A345)</f>
        <v>1</v>
      </c>
      <c r="D345" s="202" t="b">
        <f t="shared" si="1"/>
        <v>0</v>
      </c>
      <c r="G345" s="203"/>
      <c r="H345" s="204"/>
    </row>
    <row r="346">
      <c r="A346" s="200" t="s">
        <v>15279</v>
      </c>
      <c r="B346" s="201" t="str">
        <f>VLOOKUP(A346,Sheet1!C:H,6,false)</f>
        <v>SrpWN</v>
      </c>
      <c r="C346" s="201">
        <f>countif(Sheet1!C:C,"="&amp;A346)</f>
        <v>1</v>
      </c>
      <c r="D346" s="202" t="b">
        <f t="shared" si="1"/>
        <v>0</v>
      </c>
      <c r="G346" s="203"/>
      <c r="H346" s="204"/>
    </row>
    <row r="347">
      <c r="A347" s="200" t="s">
        <v>6716</v>
      </c>
      <c r="B347" s="201" t="str">
        <f>VLOOKUP(A347,Sheet1!C:H,6,false)</f>
        <v>SrpWN</v>
      </c>
      <c r="C347" s="201">
        <f>countif(Sheet1!C:C,"="&amp;A347)</f>
        <v>1</v>
      </c>
      <c r="D347" s="202" t="b">
        <f t="shared" si="1"/>
        <v>0</v>
      </c>
      <c r="G347" s="203"/>
      <c r="H347" s="204"/>
    </row>
    <row r="348">
      <c r="A348" s="200" t="s">
        <v>9158</v>
      </c>
      <c r="B348" s="201" t="str">
        <f>VLOOKUP(A348,Sheet1!C:H,6,false)</f>
        <v>SrpWN</v>
      </c>
      <c r="C348" s="201">
        <f>countif(Sheet1!C:C,"="&amp;A348)</f>
        <v>1</v>
      </c>
      <c r="D348" s="202" t="b">
        <f t="shared" si="1"/>
        <v>0</v>
      </c>
      <c r="G348" s="203"/>
      <c r="H348" s="204"/>
    </row>
    <row r="349">
      <c r="A349" s="200" t="s">
        <v>21627</v>
      </c>
      <c r="B349" s="201" t="str">
        <f>VLOOKUP(A349,Sheet1!C:H,6,false)</f>
        <v>SrpWN</v>
      </c>
      <c r="C349" s="201">
        <f>countif(Sheet1!C:C,"="&amp;A349)</f>
        <v>3</v>
      </c>
      <c r="D349" s="202" t="b">
        <f t="shared" si="1"/>
        <v>0</v>
      </c>
      <c r="G349" s="203"/>
      <c r="H349" s="204"/>
    </row>
    <row r="350">
      <c r="A350" s="200" t="s">
        <v>10234</v>
      </c>
      <c r="B350" s="201" t="str">
        <f>VLOOKUP(A350,Sheet1!C:H,6,false)</f>
        <v>SrpWN</v>
      </c>
      <c r="C350" s="201">
        <f>countif(Sheet1!C:C,"="&amp;A350)</f>
        <v>1</v>
      </c>
      <c r="D350" s="202" t="b">
        <f t="shared" si="1"/>
        <v>0</v>
      </c>
      <c r="G350" s="203"/>
      <c r="H350" s="204"/>
    </row>
    <row r="351">
      <c r="A351" s="200" t="s">
        <v>20214</v>
      </c>
      <c r="B351" s="201" t="str">
        <f>VLOOKUP(A351,Sheet1!C:H,6,false)</f>
        <v>SrpWN</v>
      </c>
      <c r="C351" s="201">
        <f>countif(Sheet1!C:C,"="&amp;A351)</f>
        <v>6</v>
      </c>
      <c r="D351" s="202" t="b">
        <f t="shared" si="1"/>
        <v>0</v>
      </c>
      <c r="G351" s="203"/>
      <c r="H351" s="204"/>
    </row>
    <row r="352">
      <c r="A352" s="200" t="s">
        <v>21912</v>
      </c>
      <c r="B352" s="201" t="str">
        <f>VLOOKUP(A352,Sheet1!C:H,6,false)</f>
        <v>SrpWN</v>
      </c>
      <c r="C352" s="201">
        <f>countif(Sheet1!C:C,"="&amp;A352)</f>
        <v>1</v>
      </c>
      <c r="D352" s="202" t="b">
        <f t="shared" si="1"/>
        <v>0</v>
      </c>
      <c r="G352" s="203"/>
      <c r="H352" s="204"/>
    </row>
    <row r="353">
      <c r="A353" s="200" t="s">
        <v>4097</v>
      </c>
      <c r="B353" s="201" t="str">
        <f>VLOOKUP(A353,Sheet1!C:H,6,false)</f>
        <v>drj2</v>
      </c>
      <c r="C353" s="201">
        <f>countif(Sheet1!C:C,"="&amp;A353)</f>
        <v>6</v>
      </c>
      <c r="D353" s="202" t="b">
        <f t="shared" si="1"/>
        <v>0</v>
      </c>
      <c r="G353" s="203"/>
      <c r="H353" s="204"/>
    </row>
    <row r="354">
      <c r="A354" s="200" t="s">
        <v>22318</v>
      </c>
      <c r="B354" s="201" t="str">
        <f>VLOOKUP(A354,Sheet1!C:H,6,false)</f>
        <v>SrpWN</v>
      </c>
      <c r="C354" s="201">
        <f>countif(Sheet1!C:C,"="&amp;A354)</f>
        <v>2</v>
      </c>
      <c r="D354" s="202" t="b">
        <f t="shared" si="1"/>
        <v>0</v>
      </c>
      <c r="G354" s="203"/>
      <c r="H354" s="204"/>
    </row>
    <row r="355">
      <c r="A355" s="200" t="s">
        <v>23382</v>
      </c>
      <c r="B355" s="201" t="str">
        <f>VLOOKUP(A355,Sheet1!C:H,6,false)</f>
        <v>SrpWN</v>
      </c>
      <c r="C355" s="201">
        <f>countif(Sheet1!C:C,"="&amp;A355)</f>
        <v>1</v>
      </c>
      <c r="D355" s="202" t="b">
        <f t="shared" si="1"/>
        <v>0</v>
      </c>
      <c r="G355" s="203"/>
      <c r="H355" s="204"/>
    </row>
    <row r="356">
      <c r="A356" s="200" t="s">
        <v>10814</v>
      </c>
      <c r="B356" s="201" t="str">
        <f>VLOOKUP(A356,Sheet1!C:H,6,false)</f>
        <v>SrpWN</v>
      </c>
      <c r="C356" s="201">
        <f>countif(Sheet1!C:C,"="&amp;A356)</f>
        <v>7</v>
      </c>
      <c r="D356" s="202" t="b">
        <f t="shared" si="1"/>
        <v>0</v>
      </c>
      <c r="G356" s="203"/>
      <c r="H356" s="204"/>
    </row>
    <row r="357">
      <c r="A357" s="200" t="s">
        <v>10927</v>
      </c>
      <c r="B357" s="201" t="str">
        <f>VLOOKUP(A357,Sheet1!C:H,6,false)</f>
        <v>SrpWN</v>
      </c>
      <c r="C357" s="201">
        <f>countif(Sheet1!C:C,"="&amp;A357)</f>
        <v>2</v>
      </c>
      <c r="D357" s="202" t="b">
        <f t="shared" si="1"/>
        <v>0</v>
      </c>
      <c r="G357" s="203"/>
      <c r="H357" s="204"/>
    </row>
    <row r="358">
      <c r="A358" s="200" t="s">
        <v>12503</v>
      </c>
      <c r="B358" s="201" t="str">
        <f>VLOOKUP(A358,Sheet1!C:H,6,false)</f>
        <v>SrpWN</v>
      </c>
      <c r="C358" s="201">
        <f>countif(Sheet1!C:C,"="&amp;A358)</f>
        <v>1</v>
      </c>
      <c r="D358" s="202" t="b">
        <f t="shared" si="1"/>
        <v>0</v>
      </c>
      <c r="G358" s="203"/>
      <c r="H358" s="204"/>
    </row>
    <row r="359">
      <c r="A359" s="200" t="s">
        <v>28899</v>
      </c>
      <c r="B359" s="201" t="str">
        <f>VLOOKUP(A359,Sheet1!C:H,6,false)</f>
        <v>SrpWN</v>
      </c>
      <c r="C359" s="201">
        <f>countif(Sheet1!C:C,"="&amp;A359)</f>
        <v>1</v>
      </c>
      <c r="D359" s="202" t="b">
        <f t="shared" si="1"/>
        <v>0</v>
      </c>
      <c r="G359" s="203"/>
      <c r="H359" s="204"/>
    </row>
    <row r="360">
      <c r="A360" s="200" t="s">
        <v>8843</v>
      </c>
      <c r="B360" s="201" t="str">
        <f>VLOOKUP(A360,Sheet1!C:H,6,false)</f>
        <v>SrpWN</v>
      </c>
      <c r="C360" s="201">
        <f>countif(Sheet1!C:C,"="&amp;A360)</f>
        <v>1</v>
      </c>
      <c r="D360" s="202" t="b">
        <f t="shared" si="1"/>
        <v>0</v>
      </c>
      <c r="G360" s="203"/>
      <c r="H360" s="204"/>
    </row>
    <row r="361">
      <c r="A361" s="200" t="s">
        <v>14557</v>
      </c>
      <c r="B361" s="201" t="str">
        <f>VLOOKUP(A361,Sheet1!C:H,6,false)</f>
        <v>SrpWN</v>
      </c>
      <c r="C361" s="201">
        <f>countif(Sheet1!C:C,"="&amp;A361)</f>
        <v>1</v>
      </c>
      <c r="D361" s="202" t="b">
        <f t="shared" si="1"/>
        <v>0</v>
      </c>
      <c r="G361" s="203"/>
      <c r="H361" s="204"/>
    </row>
    <row r="362">
      <c r="A362" s="200" t="s">
        <v>26751</v>
      </c>
      <c r="B362" s="201" t="str">
        <f>VLOOKUP(A362,Sheet1!C:H,6,false)</f>
        <v>SrpWN</v>
      </c>
      <c r="C362" s="201">
        <f>countif(Sheet1!C:C,"="&amp;A362)</f>
        <v>3</v>
      </c>
      <c r="D362" s="202" t="b">
        <f t="shared" si="1"/>
        <v>0</v>
      </c>
      <c r="G362" s="203"/>
      <c r="H362" s="204"/>
    </row>
    <row r="363">
      <c r="A363" s="200" t="s">
        <v>27698</v>
      </c>
      <c r="B363" s="201" t="str">
        <f>VLOOKUP(A363,Sheet1!C:H,6,false)</f>
        <v>SrpWN</v>
      </c>
      <c r="C363" s="201">
        <f>countif(Sheet1!C:C,"="&amp;A363)</f>
        <v>1</v>
      </c>
      <c r="D363" s="202" t="b">
        <f t="shared" si="1"/>
        <v>0</v>
      </c>
      <c r="G363" s="203"/>
      <c r="H363" s="204"/>
    </row>
    <row r="364">
      <c r="A364" s="200" t="s">
        <v>28375</v>
      </c>
      <c r="B364" s="201" t="str">
        <f>VLOOKUP(A364,Sheet1!C:H,6,false)</f>
        <v>SrpWN</v>
      </c>
      <c r="C364" s="201">
        <f>countif(Sheet1!C:C,"="&amp;A364)</f>
        <v>2</v>
      </c>
      <c r="D364" s="202" t="b">
        <f t="shared" si="1"/>
        <v>0</v>
      </c>
      <c r="G364" s="203"/>
      <c r="H364" s="204"/>
    </row>
    <row r="365">
      <c r="A365" s="200" t="s">
        <v>24815</v>
      </c>
      <c r="B365" s="201" t="str">
        <f>VLOOKUP(A365,Sheet1!C:H,6,false)</f>
        <v>SrpWN</v>
      </c>
      <c r="C365" s="201">
        <f>countif(Sheet1!C:C,"="&amp;A365)</f>
        <v>1</v>
      </c>
      <c r="D365" s="202" t="b">
        <f t="shared" si="1"/>
        <v>0</v>
      </c>
      <c r="G365" s="203"/>
      <c r="H365" s="204"/>
    </row>
    <row r="366">
      <c r="A366" s="200" t="s">
        <v>13152</v>
      </c>
      <c r="B366" s="201" t="str">
        <f>VLOOKUP(A366,Sheet1!C:H,6,false)</f>
        <v>SrpWN</v>
      </c>
      <c r="C366" s="201">
        <f>countif(Sheet1!C:C,"="&amp;A366)</f>
        <v>1</v>
      </c>
      <c r="D366" s="202" t="b">
        <f t="shared" si="1"/>
        <v>0</v>
      </c>
      <c r="G366" s="203"/>
      <c r="H366" s="204"/>
    </row>
    <row r="367">
      <c r="A367" s="200" t="s">
        <v>14168</v>
      </c>
      <c r="B367" s="201" t="str">
        <f>VLOOKUP(A367,Sheet1!C:H,6,false)</f>
        <v>SrpWN</v>
      </c>
      <c r="C367" s="201">
        <f>countif(Sheet1!C:C,"="&amp;A367)</f>
        <v>4</v>
      </c>
      <c r="D367" s="202" t="b">
        <f t="shared" si="1"/>
        <v>0</v>
      </c>
      <c r="G367" s="203"/>
      <c r="H367" s="204"/>
    </row>
    <row r="368">
      <c r="A368" s="200" t="s">
        <v>13463</v>
      </c>
      <c r="B368" s="201" t="str">
        <f>VLOOKUP(A368,Sheet1!C:H,6,false)</f>
        <v>SrpWN</v>
      </c>
      <c r="C368" s="201">
        <f>countif(Sheet1!C:C,"="&amp;A368)</f>
        <v>2</v>
      </c>
      <c r="D368" s="202" t="b">
        <f t="shared" si="1"/>
        <v>0</v>
      </c>
      <c r="G368" s="207"/>
      <c r="H368" s="207"/>
    </row>
    <row r="369">
      <c r="A369" s="200" t="s">
        <v>25213</v>
      </c>
      <c r="B369" s="201" t="str">
        <f>VLOOKUP(A369,Sheet1!C:H,6,false)</f>
        <v>SrpWN</v>
      </c>
      <c r="C369" s="201">
        <f>countif(Sheet1!C:C,"="&amp;A369)</f>
        <v>1</v>
      </c>
      <c r="D369" s="202" t="b">
        <f t="shared" si="1"/>
        <v>0</v>
      </c>
      <c r="G369" s="203"/>
      <c r="H369" s="204"/>
    </row>
    <row r="370">
      <c r="A370" s="200" t="s">
        <v>24213</v>
      </c>
      <c r="B370" s="201" t="str">
        <f>VLOOKUP(A370,Sheet1!C:H,6,false)</f>
        <v>SrpWN</v>
      </c>
      <c r="C370" s="201">
        <f>countif(Sheet1!C:C,"="&amp;A370)</f>
        <v>1</v>
      </c>
      <c r="D370" s="202" t="b">
        <f t="shared" si="1"/>
        <v>0</v>
      </c>
      <c r="G370" s="203"/>
      <c r="H370" s="204"/>
    </row>
    <row r="371">
      <c r="A371" s="200" t="s">
        <v>20322</v>
      </c>
      <c r="B371" s="201" t="str">
        <f>VLOOKUP(A371,Sheet1!C:H,6,false)</f>
        <v>SrpWN</v>
      </c>
      <c r="C371" s="201">
        <f>countif(Sheet1!C:C,"="&amp;A371)</f>
        <v>1</v>
      </c>
      <c r="D371" s="202" t="b">
        <f t="shared" si="1"/>
        <v>0</v>
      </c>
      <c r="G371" s="203"/>
      <c r="H371" s="204"/>
    </row>
    <row r="372">
      <c r="A372" s="200" t="s">
        <v>4203</v>
      </c>
      <c r="B372" s="201" t="str">
        <f>VLOOKUP(A372,Sheet1!C:H,6,false)</f>
        <v>drj2</v>
      </c>
      <c r="C372" s="201">
        <f>countif(Sheet1!C:C,"="&amp;A372)</f>
        <v>2</v>
      </c>
      <c r="D372" s="202" t="b">
        <f t="shared" si="1"/>
        <v>0</v>
      </c>
      <c r="G372" s="203"/>
      <c r="H372" s="204"/>
    </row>
    <row r="373">
      <c r="A373" s="200" t="s">
        <v>7757</v>
      </c>
      <c r="B373" s="201" t="str">
        <f>VLOOKUP(A373,Sheet1!C:H,6,false)</f>
        <v>SrpWN</v>
      </c>
      <c r="C373" s="201">
        <f>countif(Sheet1!C:C,"="&amp;A373)</f>
        <v>5</v>
      </c>
      <c r="D373" s="202" t="b">
        <f t="shared" si="1"/>
        <v>0</v>
      </c>
      <c r="G373" s="203"/>
      <c r="H373" s="204"/>
    </row>
    <row r="374">
      <c r="A374" s="200" t="s">
        <v>10182</v>
      </c>
      <c r="B374" s="201" t="str">
        <f>VLOOKUP(A374,Sheet1!C:H,6,false)</f>
        <v>SrpWN</v>
      </c>
      <c r="C374" s="201">
        <f>countif(Sheet1!C:C,"="&amp;A374)</f>
        <v>2</v>
      </c>
      <c r="D374" s="202" t="b">
        <f t="shared" si="1"/>
        <v>0</v>
      </c>
      <c r="G374" s="203"/>
      <c r="H374" s="204"/>
    </row>
    <row r="375">
      <c r="A375" s="200" t="s">
        <v>14513</v>
      </c>
      <c r="B375" s="201" t="str">
        <f>VLOOKUP(A375,Sheet1!C:H,6,false)</f>
        <v>SrpWN</v>
      </c>
      <c r="C375" s="201">
        <f>countif(Sheet1!C:C,"="&amp;A375)</f>
        <v>2</v>
      </c>
      <c r="D375" s="202" t="b">
        <f t="shared" si="1"/>
        <v>0</v>
      </c>
      <c r="G375" s="203"/>
      <c r="H375" s="204"/>
    </row>
    <row r="376">
      <c r="A376" s="200" t="s">
        <v>29857</v>
      </c>
      <c r="B376" s="201" t="str">
        <f>VLOOKUP(A376,Sheet1!C:H,6,false)</f>
        <v>SrpWN</v>
      </c>
      <c r="C376" s="201">
        <f>countif(Sheet1!C:C,"="&amp;A376)</f>
        <v>1</v>
      </c>
      <c r="D376" s="202" t="b">
        <f t="shared" si="1"/>
        <v>0</v>
      </c>
      <c r="G376" s="203"/>
      <c r="H376" s="204"/>
    </row>
    <row r="377">
      <c r="A377" s="200" t="s">
        <v>10694</v>
      </c>
      <c r="B377" s="201" t="str">
        <f>VLOOKUP(A377,Sheet1!C:H,6,false)</f>
        <v>SrpWN</v>
      </c>
      <c r="C377" s="201">
        <f>countif(Sheet1!C:C,"="&amp;A377)</f>
        <v>1</v>
      </c>
      <c r="D377" s="202" t="b">
        <f t="shared" si="1"/>
        <v>0</v>
      </c>
      <c r="G377" s="203"/>
      <c r="H377" s="204"/>
    </row>
    <row r="378">
      <c r="A378" s="200" t="s">
        <v>27228</v>
      </c>
      <c r="B378" s="201" t="str">
        <f>VLOOKUP(A378,Sheet1!C:H,6,false)</f>
        <v>SrpWN</v>
      </c>
      <c r="C378" s="201">
        <f>countif(Sheet1!C:C,"="&amp;A378)</f>
        <v>2</v>
      </c>
      <c r="D378" s="202" t="b">
        <f t="shared" si="1"/>
        <v>0</v>
      </c>
      <c r="G378" s="207"/>
      <c r="H378" s="207"/>
    </row>
    <row r="379">
      <c r="A379" s="200" t="s">
        <v>9731</v>
      </c>
      <c r="B379" s="201" t="str">
        <f>VLOOKUP(A379,Sheet1!C:H,6,false)</f>
        <v>SrpWN</v>
      </c>
      <c r="C379" s="201">
        <f>countif(Sheet1!C:C,"="&amp;A379)</f>
        <v>3</v>
      </c>
      <c r="D379" s="202" t="b">
        <f t="shared" si="1"/>
        <v>0</v>
      </c>
      <c r="G379" s="203"/>
      <c r="H379" s="204"/>
    </row>
    <row r="380">
      <c r="A380" s="200" t="s">
        <v>15045</v>
      </c>
      <c r="B380" s="201" t="str">
        <f>VLOOKUP(A380,Sheet1!C:H,6,false)</f>
        <v>SrpWN</v>
      </c>
      <c r="C380" s="201">
        <f>countif(Sheet1!C:C,"="&amp;A380)</f>
        <v>2</v>
      </c>
      <c r="D380" s="202" t="b">
        <f t="shared" si="1"/>
        <v>0</v>
      </c>
      <c r="G380" s="203"/>
      <c r="H380" s="204"/>
    </row>
    <row r="381">
      <c r="A381" s="200" t="s">
        <v>10349</v>
      </c>
      <c r="B381" s="201" t="str">
        <f>VLOOKUP(A381,Sheet1!C:H,6,false)</f>
        <v>SrpWN</v>
      </c>
      <c r="C381" s="201">
        <f>countif(Sheet1!C:C,"="&amp;A381)</f>
        <v>5</v>
      </c>
      <c r="D381" s="202" t="b">
        <f t="shared" si="1"/>
        <v>0</v>
      </c>
      <c r="G381" s="207"/>
      <c r="H381" s="207"/>
    </row>
    <row r="382">
      <c r="A382" s="200" t="s">
        <v>8548</v>
      </c>
      <c r="B382" s="201" t="str">
        <f>VLOOKUP(A382,Sheet1!C:H,6,false)</f>
        <v>SrpWN</v>
      </c>
      <c r="C382" s="201">
        <f>countif(Sheet1!C:C,"="&amp;A382)</f>
        <v>1</v>
      </c>
      <c r="D382" s="202" t="b">
        <f t="shared" si="1"/>
        <v>0</v>
      </c>
      <c r="G382" s="203"/>
      <c r="H382" s="204"/>
    </row>
    <row r="383">
      <c r="A383" s="200" t="s">
        <v>21926</v>
      </c>
      <c r="B383" s="201" t="str">
        <f>VLOOKUP(A383,Sheet1!C:H,6,false)</f>
        <v>SrpWN</v>
      </c>
      <c r="C383" s="201">
        <f>countif(Sheet1!C:C,"="&amp;A383)</f>
        <v>4</v>
      </c>
      <c r="D383" s="202" t="b">
        <f t="shared" si="1"/>
        <v>0</v>
      </c>
      <c r="G383" s="203"/>
      <c r="H383" s="204"/>
    </row>
    <row r="384">
      <c r="A384" s="200" t="s">
        <v>8974</v>
      </c>
      <c r="B384" s="201" t="str">
        <f>VLOOKUP(A384,Sheet1!C:H,6,false)</f>
        <v>SrpWN</v>
      </c>
      <c r="C384" s="201">
        <f>countif(Sheet1!C:C,"="&amp;A384)</f>
        <v>7</v>
      </c>
      <c r="D384" s="202" t="b">
        <f t="shared" si="1"/>
        <v>0</v>
      </c>
      <c r="G384" s="203"/>
      <c r="H384" s="204"/>
    </row>
    <row r="385">
      <c r="A385" s="200" t="s">
        <v>12849</v>
      </c>
      <c r="B385" s="201" t="str">
        <f>VLOOKUP(A385,Sheet1!C:H,6,false)</f>
        <v>SrpWN</v>
      </c>
      <c r="C385" s="201">
        <f>countif(Sheet1!C:C,"="&amp;A385)</f>
        <v>3</v>
      </c>
      <c r="D385" s="202" t="b">
        <f t="shared" si="1"/>
        <v>0</v>
      </c>
      <c r="G385" s="203"/>
      <c r="H385" s="204"/>
    </row>
    <row r="386">
      <c r="A386" s="200" t="s">
        <v>30710</v>
      </c>
      <c r="B386" s="201" t="str">
        <f>VLOOKUP(A386,Sheet1!C:H,6,false)</f>
        <v>Gemini 2.5 Fl.Pr. 04-17</v>
      </c>
      <c r="C386" s="201">
        <f>countif(Sheet1!C:C,"="&amp;A386)</f>
        <v>1</v>
      </c>
      <c r="D386" s="202" t="b">
        <f t="shared" si="1"/>
        <v>0</v>
      </c>
      <c r="G386" s="203"/>
      <c r="H386" s="204"/>
    </row>
    <row r="387">
      <c r="A387" s="200" t="s">
        <v>4254</v>
      </c>
      <c r="B387" s="201" t="str">
        <f>VLOOKUP(A387,Sheet1!C:H,6,false)</f>
        <v>drj2</v>
      </c>
      <c r="C387" s="201">
        <f>countif(Sheet1!C:C,"="&amp;A387)</f>
        <v>1</v>
      </c>
      <c r="D387" s="202" t="b">
        <f t="shared" si="1"/>
        <v>0</v>
      </c>
      <c r="G387" s="203"/>
      <c r="H387" s="204"/>
    </row>
    <row r="388">
      <c r="A388" s="200" t="s">
        <v>15568</v>
      </c>
      <c r="B388" s="201" t="str">
        <f>VLOOKUP(A388,Sheet1!C:H,6,false)</f>
        <v>SrpWN</v>
      </c>
      <c r="C388" s="201">
        <f>countif(Sheet1!C:C,"="&amp;A388)</f>
        <v>5</v>
      </c>
      <c r="D388" s="202" t="b">
        <f t="shared" si="1"/>
        <v>0</v>
      </c>
      <c r="G388" s="203"/>
      <c r="H388" s="204"/>
    </row>
    <row r="389">
      <c r="A389" s="200" t="s">
        <v>11577</v>
      </c>
      <c r="B389" s="201" t="str">
        <f>VLOOKUP(A389,Sheet1!C:H,6,false)</f>
        <v>SrpWN</v>
      </c>
      <c r="C389" s="201">
        <f>countif(Sheet1!C:C,"="&amp;A389)</f>
        <v>4</v>
      </c>
      <c r="D389" s="202" t="b">
        <f t="shared" si="1"/>
        <v>0</v>
      </c>
      <c r="G389" s="207"/>
      <c r="H389" s="207"/>
    </row>
    <row r="390">
      <c r="A390" s="200" t="s">
        <v>16684</v>
      </c>
      <c r="B390" s="201" t="str">
        <f>VLOOKUP(A390,Sheet1!C:H,6,false)</f>
        <v>SrpWN</v>
      </c>
      <c r="C390" s="201">
        <f>countif(Sheet1!C:C,"="&amp;A390)</f>
        <v>2</v>
      </c>
      <c r="D390" s="202" t="b">
        <f t="shared" si="1"/>
        <v>0</v>
      </c>
      <c r="G390" s="207"/>
      <c r="H390" s="207"/>
    </row>
    <row r="391">
      <c r="A391" s="200" t="s">
        <v>22357</v>
      </c>
      <c r="B391" s="201" t="str">
        <f>VLOOKUP(A391,Sheet1!C:H,6,false)</f>
        <v>SrpWN</v>
      </c>
      <c r="C391" s="201">
        <f>countif(Sheet1!C:C,"="&amp;A391)</f>
        <v>5</v>
      </c>
      <c r="D391" s="202" t="b">
        <f t="shared" si="1"/>
        <v>0</v>
      </c>
      <c r="G391" s="203"/>
      <c r="H391" s="204"/>
    </row>
    <row r="392">
      <c r="A392" s="200" t="s">
        <v>22709</v>
      </c>
      <c r="B392" s="201" t="str">
        <f>VLOOKUP(A392,Sheet1!C:H,6,false)</f>
        <v>SrpWN</v>
      </c>
      <c r="C392" s="201">
        <f>countif(Sheet1!C:C,"="&amp;A392)</f>
        <v>4</v>
      </c>
      <c r="D392" s="202" t="b">
        <f t="shared" si="1"/>
        <v>0</v>
      </c>
      <c r="G392" s="203"/>
      <c r="H392" s="204"/>
    </row>
    <row r="393">
      <c r="A393" s="200" t="s">
        <v>14857</v>
      </c>
      <c r="B393" s="201" t="str">
        <f>VLOOKUP(A393,Sheet1!C:H,6,false)</f>
        <v>SrpWN</v>
      </c>
      <c r="C393" s="201">
        <f>countif(Sheet1!C:C,"="&amp;A393)</f>
        <v>1</v>
      </c>
      <c r="D393" s="202" t="b">
        <f t="shared" si="1"/>
        <v>0</v>
      </c>
      <c r="G393" s="203"/>
      <c r="H393" s="204"/>
    </row>
    <row r="394">
      <c r="A394" s="200" t="s">
        <v>30715</v>
      </c>
      <c r="B394" s="201" t="str">
        <f>VLOOKUP(A394,Sheet1!C:H,6,false)</f>
        <v>Gemini 2.5 Fl.Pr. 04-17</v>
      </c>
      <c r="C394" s="201">
        <f>countif(Sheet1!C:C,"="&amp;A394)</f>
        <v>1</v>
      </c>
      <c r="D394" s="202" t="b">
        <f t="shared" si="1"/>
        <v>0</v>
      </c>
      <c r="G394" s="203"/>
      <c r="H394" s="204"/>
    </row>
    <row r="395">
      <c r="A395" s="200" t="s">
        <v>15977</v>
      </c>
      <c r="B395" s="201" t="str">
        <f>VLOOKUP(A395,Sheet1!C:H,6,false)</f>
        <v>SrpWN</v>
      </c>
      <c r="C395" s="201">
        <f>countif(Sheet1!C:C,"="&amp;A395)</f>
        <v>1</v>
      </c>
      <c r="D395" s="202" t="b">
        <f t="shared" si="1"/>
        <v>0</v>
      </c>
      <c r="G395" s="203"/>
      <c r="H395" s="204"/>
    </row>
    <row r="396">
      <c r="A396" s="200" t="s">
        <v>10185</v>
      </c>
      <c r="B396" s="201" t="str">
        <f>VLOOKUP(A396,Sheet1!C:H,6,false)</f>
        <v>SrpWN</v>
      </c>
      <c r="C396" s="201">
        <f>countif(Sheet1!C:C,"="&amp;A396)</f>
        <v>4</v>
      </c>
      <c r="D396" s="202" t="b">
        <f t="shared" si="1"/>
        <v>0</v>
      </c>
      <c r="G396" s="203"/>
      <c r="H396" s="204"/>
    </row>
    <row r="397">
      <c r="A397" s="200" t="s">
        <v>25697</v>
      </c>
      <c r="B397" s="201" t="str">
        <f>VLOOKUP(A397,Sheet1!C:H,6,false)</f>
        <v>SrpWN</v>
      </c>
      <c r="C397" s="201">
        <f>countif(Sheet1!C:C,"="&amp;A397)</f>
        <v>1</v>
      </c>
      <c r="D397" s="202" t="b">
        <f t="shared" si="1"/>
        <v>0</v>
      </c>
      <c r="G397" s="203"/>
      <c r="H397" s="204"/>
    </row>
    <row r="398">
      <c r="A398" s="200" t="s">
        <v>24961</v>
      </c>
      <c r="B398" s="201" t="str">
        <f>VLOOKUP(A398,Sheet1!C:H,6,false)</f>
        <v>SrpWN</v>
      </c>
      <c r="C398" s="201">
        <f>countif(Sheet1!C:C,"="&amp;A398)</f>
        <v>1</v>
      </c>
      <c r="D398" s="202" t="b">
        <f t="shared" si="1"/>
        <v>0</v>
      </c>
      <c r="G398" s="203"/>
      <c r="H398" s="204"/>
    </row>
    <row r="399">
      <c r="A399" s="200" t="s">
        <v>16753</v>
      </c>
      <c r="B399" s="201" t="str">
        <f>VLOOKUP(A399,Sheet1!C:H,6,false)</f>
        <v>SrpWN</v>
      </c>
      <c r="C399" s="201">
        <f>countif(Sheet1!C:C,"="&amp;A399)</f>
        <v>1</v>
      </c>
      <c r="D399" s="202" t="b">
        <f t="shared" si="1"/>
        <v>0</v>
      </c>
      <c r="G399" s="203"/>
      <c r="H399" s="204"/>
    </row>
    <row r="400">
      <c r="A400" s="200" t="s">
        <v>8012</v>
      </c>
      <c r="B400" s="201" t="str">
        <f>VLOOKUP(A400,Sheet1!C:H,6,false)</f>
        <v>SrpWN</v>
      </c>
      <c r="C400" s="201">
        <f>countif(Sheet1!C:C,"="&amp;A400)</f>
        <v>2</v>
      </c>
      <c r="D400" s="202" t="b">
        <f t="shared" si="1"/>
        <v>0</v>
      </c>
      <c r="G400" s="207"/>
      <c r="H400" s="207"/>
    </row>
    <row r="401">
      <c r="A401" s="200" t="s">
        <v>19854</v>
      </c>
      <c r="B401" s="201" t="str">
        <f>VLOOKUP(A401,Sheet1!C:H,6,false)</f>
        <v>SrpWN</v>
      </c>
      <c r="C401" s="201">
        <f>countif(Sheet1!C:C,"="&amp;A401)</f>
        <v>1</v>
      </c>
      <c r="D401" s="202" t="b">
        <f t="shared" si="1"/>
        <v>0</v>
      </c>
      <c r="G401" s="207"/>
      <c r="H401" s="207"/>
    </row>
    <row r="402">
      <c r="A402" s="200" t="s">
        <v>22150</v>
      </c>
      <c r="B402" s="201" t="str">
        <f>VLOOKUP(A402,Sheet1!C:H,6,false)</f>
        <v>SrpWN</v>
      </c>
      <c r="C402" s="201">
        <f>countif(Sheet1!C:C,"="&amp;A402)</f>
        <v>3</v>
      </c>
      <c r="D402" s="202" t="b">
        <f t="shared" si="1"/>
        <v>0</v>
      </c>
      <c r="G402" s="203"/>
      <c r="H402" s="204"/>
    </row>
    <row r="403">
      <c r="A403" s="200" t="s">
        <v>17505</v>
      </c>
      <c r="B403" s="201" t="str">
        <f>VLOOKUP(A403,Sheet1!C:H,6,false)</f>
        <v>SrpWN</v>
      </c>
      <c r="C403" s="201">
        <f>countif(Sheet1!C:C,"="&amp;A403)</f>
        <v>1</v>
      </c>
      <c r="D403" s="202" t="b">
        <f t="shared" si="1"/>
        <v>0</v>
      </c>
      <c r="G403" s="203"/>
      <c r="H403" s="204"/>
    </row>
    <row r="404">
      <c r="A404" s="200" t="s">
        <v>26716</v>
      </c>
      <c r="B404" s="201" t="str">
        <f>VLOOKUP(A404,Sheet1!C:H,6,false)</f>
        <v>SrpWN</v>
      </c>
      <c r="C404" s="201">
        <f>countif(Sheet1!C:C,"="&amp;A404)</f>
        <v>1</v>
      </c>
      <c r="D404" s="202" t="b">
        <f t="shared" si="1"/>
        <v>0</v>
      </c>
      <c r="G404" s="203"/>
      <c r="H404" s="204"/>
    </row>
    <row r="405">
      <c r="A405" s="200" t="s">
        <v>27381</v>
      </c>
      <c r="B405" s="201" t="str">
        <f>VLOOKUP(A405,Sheet1!C:H,6,false)</f>
        <v>SrpWN</v>
      </c>
      <c r="C405" s="201">
        <f>countif(Sheet1!C:C,"="&amp;A405)</f>
        <v>2</v>
      </c>
      <c r="D405" s="202" t="b">
        <f t="shared" si="1"/>
        <v>0</v>
      </c>
      <c r="G405" s="203"/>
      <c r="H405" s="204"/>
    </row>
    <row r="406">
      <c r="A406" s="200" t="s">
        <v>27762</v>
      </c>
      <c r="B406" s="201" t="str">
        <f>VLOOKUP(A406,Sheet1!C:H,6,false)</f>
        <v>SrpWN</v>
      </c>
      <c r="C406" s="201">
        <f>countif(Sheet1!C:C,"="&amp;A406)</f>
        <v>1</v>
      </c>
      <c r="D406" s="202" t="b">
        <f t="shared" si="1"/>
        <v>0</v>
      </c>
      <c r="G406" s="203"/>
      <c r="H406" s="204"/>
    </row>
    <row r="407">
      <c r="A407" s="200" t="s">
        <v>22281</v>
      </c>
      <c r="B407" s="201" t="str">
        <f>VLOOKUP(A407,Sheet1!C:H,6,false)</f>
        <v>SrpWN</v>
      </c>
      <c r="C407" s="201">
        <f>countif(Sheet1!C:C,"="&amp;A407)</f>
        <v>1</v>
      </c>
      <c r="D407" s="202" t="b">
        <f t="shared" si="1"/>
        <v>0</v>
      </c>
      <c r="G407" s="203"/>
      <c r="H407" s="204"/>
    </row>
    <row r="408">
      <c r="A408" s="200" t="s">
        <v>24373</v>
      </c>
      <c r="B408" s="201" t="str">
        <f>VLOOKUP(A408,Sheet1!C:H,6,false)</f>
        <v>SrpWN</v>
      </c>
      <c r="C408" s="201">
        <f>countif(Sheet1!C:C,"="&amp;A408)</f>
        <v>1</v>
      </c>
      <c r="D408" s="202" t="b">
        <f t="shared" si="1"/>
        <v>0</v>
      </c>
      <c r="G408" s="203"/>
      <c r="H408" s="204"/>
    </row>
    <row r="409">
      <c r="A409" s="200" t="s">
        <v>15004</v>
      </c>
      <c r="B409" s="201" t="str">
        <f>VLOOKUP(A409,Sheet1!C:H,6,false)</f>
        <v>SrpWN</v>
      </c>
      <c r="C409" s="201">
        <f>countif(Sheet1!C:C,"="&amp;A409)</f>
        <v>2</v>
      </c>
      <c r="D409" s="202" t="b">
        <f t="shared" si="1"/>
        <v>0</v>
      </c>
      <c r="G409" s="203"/>
      <c r="H409" s="204"/>
    </row>
    <row r="410">
      <c r="A410" s="200" t="s">
        <v>4273</v>
      </c>
      <c r="B410" s="201" t="str">
        <f>VLOOKUP(A410,Sheet1!C:H,6,false)</f>
        <v>drj2</v>
      </c>
      <c r="C410" s="201">
        <f>countif(Sheet1!C:C,"="&amp;A410)</f>
        <v>2</v>
      </c>
      <c r="D410" s="202" t="b">
        <f t="shared" si="1"/>
        <v>0</v>
      </c>
      <c r="G410" s="203"/>
      <c r="H410" s="204"/>
    </row>
    <row r="411">
      <c r="A411" s="200" t="s">
        <v>6720</v>
      </c>
      <c r="B411" s="201" t="str">
        <f>VLOOKUP(A411,Sheet1!C:H,6,false)</f>
        <v>SrpWN</v>
      </c>
      <c r="C411" s="201">
        <f>countif(Sheet1!C:C,"="&amp;A411)</f>
        <v>1</v>
      </c>
      <c r="D411" s="202" t="b">
        <f t="shared" si="1"/>
        <v>0</v>
      </c>
      <c r="G411" s="203"/>
      <c r="H411" s="204"/>
    </row>
    <row r="412">
      <c r="A412" s="200" t="s">
        <v>22136</v>
      </c>
      <c r="B412" s="201" t="str">
        <f>VLOOKUP(A412,Sheet1!C:H,6,false)</f>
        <v>SrpWN</v>
      </c>
      <c r="C412" s="201">
        <f>countif(Sheet1!C:C,"="&amp;A412)</f>
        <v>2</v>
      </c>
      <c r="D412" s="202" t="b">
        <f t="shared" si="1"/>
        <v>0</v>
      </c>
      <c r="G412" s="207"/>
      <c r="H412" s="207"/>
    </row>
    <row r="413">
      <c r="A413" s="200" t="s">
        <v>18083</v>
      </c>
      <c r="B413" s="201" t="str">
        <f>VLOOKUP(A413,Sheet1!C:H,6,false)</f>
        <v>SrpWN</v>
      </c>
      <c r="C413" s="201">
        <f>countif(Sheet1!C:C,"="&amp;A413)</f>
        <v>3</v>
      </c>
      <c r="D413" s="202" t="b">
        <f t="shared" si="1"/>
        <v>0</v>
      </c>
      <c r="G413" s="207"/>
      <c r="H413" s="207"/>
    </row>
    <row r="414">
      <c r="A414" s="200" t="s">
        <v>13125</v>
      </c>
      <c r="B414" s="201" t="str">
        <f>VLOOKUP(A414,Sheet1!C:H,6,false)</f>
        <v>SrpWN</v>
      </c>
      <c r="C414" s="201">
        <f>countif(Sheet1!C:C,"="&amp;A414)</f>
        <v>2</v>
      </c>
      <c r="D414" s="202" t="b">
        <f t="shared" si="1"/>
        <v>0</v>
      </c>
      <c r="G414" s="203"/>
      <c r="H414" s="204"/>
    </row>
    <row r="415">
      <c r="A415" s="200" t="s">
        <v>18033</v>
      </c>
      <c r="B415" s="201" t="str">
        <f>VLOOKUP(A415,Sheet1!C:H,6,false)</f>
        <v>SrpWN</v>
      </c>
      <c r="C415" s="201">
        <f>countif(Sheet1!C:C,"="&amp;A415)</f>
        <v>3</v>
      </c>
      <c r="D415" s="202" t="b">
        <f t="shared" si="1"/>
        <v>0</v>
      </c>
      <c r="G415" s="203"/>
      <c r="H415" s="204"/>
    </row>
    <row r="416">
      <c r="A416" s="200" t="s">
        <v>27931</v>
      </c>
      <c r="B416" s="201" t="str">
        <f>VLOOKUP(A416,Sheet1!C:H,6,false)</f>
        <v>SrpWN</v>
      </c>
      <c r="C416" s="201">
        <f>countif(Sheet1!C:C,"="&amp;A416)</f>
        <v>1</v>
      </c>
      <c r="D416" s="202" t="b">
        <f t="shared" si="1"/>
        <v>0</v>
      </c>
      <c r="G416" s="203"/>
      <c r="H416" s="204"/>
    </row>
    <row r="417">
      <c r="A417" s="200" t="s">
        <v>30718</v>
      </c>
      <c r="B417" s="201" t="str">
        <f>VLOOKUP(A417,Sheet1!C:H,6,false)</f>
        <v>Gemini 2.5 Fl.Pr. 04-17</v>
      </c>
      <c r="C417" s="201">
        <f>countif(Sheet1!C:C,"="&amp;A417)</f>
        <v>1</v>
      </c>
      <c r="D417" s="202" t="b">
        <f t="shared" si="1"/>
        <v>0</v>
      </c>
      <c r="G417" s="203"/>
      <c r="H417" s="204"/>
    </row>
    <row r="418">
      <c r="A418" s="200" t="s">
        <v>16742</v>
      </c>
      <c r="B418" s="201" t="str">
        <f>VLOOKUP(A418,Sheet1!C:H,6,false)</f>
        <v>SrpWN</v>
      </c>
      <c r="C418" s="201">
        <f>countif(Sheet1!C:C,"="&amp;A418)</f>
        <v>6</v>
      </c>
      <c r="D418" s="202" t="b">
        <f t="shared" si="1"/>
        <v>0</v>
      </c>
      <c r="G418" s="203"/>
      <c r="H418" s="204"/>
    </row>
    <row r="419">
      <c r="A419" s="200" t="s">
        <v>12637</v>
      </c>
      <c r="B419" s="201" t="str">
        <f>VLOOKUP(A419,Sheet1!C:H,6,false)</f>
        <v>SrpWN</v>
      </c>
      <c r="C419" s="201">
        <f>countif(Sheet1!C:C,"="&amp;A419)</f>
        <v>4</v>
      </c>
      <c r="D419" s="202" t="b">
        <f t="shared" si="1"/>
        <v>0</v>
      </c>
      <c r="G419" s="207"/>
      <c r="H419" s="207"/>
    </row>
    <row r="420">
      <c r="A420" s="200" t="s">
        <v>13159</v>
      </c>
      <c r="B420" s="201" t="str">
        <f>VLOOKUP(A420,Sheet1!C:H,6,false)</f>
        <v>SrpWN</v>
      </c>
      <c r="C420" s="201">
        <f>countif(Sheet1!C:C,"="&amp;A420)</f>
        <v>3</v>
      </c>
      <c r="D420" s="202" t="b">
        <f t="shared" si="1"/>
        <v>0</v>
      </c>
      <c r="G420" s="203"/>
      <c r="H420" s="204"/>
    </row>
    <row r="421">
      <c r="A421" s="200" t="s">
        <v>21655</v>
      </c>
      <c r="B421" s="201" t="str">
        <f>VLOOKUP(A421,Sheet1!C:H,6,false)</f>
        <v>SrpWN</v>
      </c>
      <c r="C421" s="201">
        <f>countif(Sheet1!C:C,"="&amp;A421)</f>
        <v>1</v>
      </c>
      <c r="D421" s="202" t="b">
        <f t="shared" si="1"/>
        <v>0</v>
      </c>
      <c r="G421" s="203"/>
      <c r="H421" s="204"/>
    </row>
    <row r="422">
      <c r="A422" s="200" t="s">
        <v>21633</v>
      </c>
      <c r="B422" s="201" t="str">
        <f>VLOOKUP(A422,Sheet1!C:H,6,false)</f>
        <v>SrpWN</v>
      </c>
      <c r="C422" s="201">
        <f>countif(Sheet1!C:C,"="&amp;A422)</f>
        <v>4</v>
      </c>
      <c r="D422" s="202" t="b">
        <f t="shared" si="1"/>
        <v>0</v>
      </c>
      <c r="G422" s="203"/>
      <c r="H422" s="204"/>
    </row>
    <row r="423">
      <c r="A423" s="200" t="s">
        <v>10969</v>
      </c>
      <c r="B423" s="201" t="str">
        <f>VLOOKUP(A423,Sheet1!C:H,6,false)</f>
        <v>SrpWN</v>
      </c>
      <c r="C423" s="201">
        <f>countif(Sheet1!C:C,"="&amp;A423)</f>
        <v>2</v>
      </c>
      <c r="D423" s="202" t="b">
        <f t="shared" si="1"/>
        <v>0</v>
      </c>
      <c r="G423" s="203"/>
      <c r="H423" s="204"/>
    </row>
    <row r="424">
      <c r="A424" s="200" t="s">
        <v>20987</v>
      </c>
      <c r="B424" s="201" t="str">
        <f>VLOOKUP(A424,Sheet1!C:H,6,false)</f>
        <v>SrpWN</v>
      </c>
      <c r="C424" s="201">
        <f>countif(Sheet1!C:C,"="&amp;A424)</f>
        <v>5</v>
      </c>
      <c r="D424" s="202" t="b">
        <f t="shared" si="1"/>
        <v>0</v>
      </c>
      <c r="G424" s="203"/>
      <c r="H424" s="204"/>
    </row>
    <row r="425">
      <c r="A425" s="200" t="s">
        <v>16392</v>
      </c>
      <c r="B425" s="201" t="str">
        <f>VLOOKUP(A425,Sheet1!C:H,6,false)</f>
        <v>SrpWN</v>
      </c>
      <c r="C425" s="201">
        <f>countif(Sheet1!C:C,"="&amp;A425)</f>
        <v>3</v>
      </c>
      <c r="D425" s="202" t="b">
        <f t="shared" si="1"/>
        <v>0</v>
      </c>
      <c r="G425" s="203"/>
      <c r="H425" s="204"/>
    </row>
    <row r="426">
      <c r="A426" s="200" t="s">
        <v>18447</v>
      </c>
      <c r="B426" s="201" t="str">
        <f>VLOOKUP(A426,Sheet1!C:H,6,false)</f>
        <v>SrpWN</v>
      </c>
      <c r="C426" s="201">
        <f>countif(Sheet1!C:C,"="&amp;A426)</f>
        <v>1</v>
      </c>
      <c r="D426" s="202" t="b">
        <f t="shared" si="1"/>
        <v>0</v>
      </c>
      <c r="G426" s="203"/>
      <c r="H426" s="204"/>
    </row>
    <row r="427">
      <c r="A427" s="200" t="s">
        <v>14998</v>
      </c>
      <c r="B427" s="201" t="str">
        <f>VLOOKUP(A427,Sheet1!C:H,6,false)</f>
        <v>SrpWN</v>
      </c>
      <c r="C427" s="201">
        <f>countif(Sheet1!C:C,"="&amp;A427)</f>
        <v>1</v>
      </c>
      <c r="D427" s="202" t="b">
        <f t="shared" si="1"/>
        <v>0</v>
      </c>
      <c r="G427" s="203"/>
      <c r="H427" s="204"/>
    </row>
    <row r="428">
      <c r="A428" s="200" t="s">
        <v>23416</v>
      </c>
      <c r="B428" s="201" t="str">
        <f>VLOOKUP(A428,Sheet1!C:H,6,false)</f>
        <v>SrpWN</v>
      </c>
      <c r="C428" s="201">
        <f>countif(Sheet1!C:C,"="&amp;A428)</f>
        <v>1</v>
      </c>
      <c r="D428" s="202" t="b">
        <f t="shared" si="1"/>
        <v>0</v>
      </c>
      <c r="G428" s="203"/>
      <c r="H428" s="204"/>
    </row>
    <row r="429">
      <c r="A429" s="200" t="s">
        <v>8635</v>
      </c>
      <c r="B429" s="201" t="str">
        <f>VLOOKUP(A429,Sheet1!C:H,6,false)</f>
        <v>SrpWN</v>
      </c>
      <c r="C429" s="201">
        <f>countif(Sheet1!C:C,"="&amp;A429)</f>
        <v>1</v>
      </c>
      <c r="D429" s="202" t="b">
        <f t="shared" si="1"/>
        <v>0</v>
      </c>
      <c r="G429" s="203"/>
      <c r="H429" s="204"/>
    </row>
    <row r="430">
      <c r="A430" s="200" t="s">
        <v>10532</v>
      </c>
      <c r="B430" s="201" t="str">
        <f>VLOOKUP(A430,Sheet1!C:H,6,false)</f>
        <v>SrpWN</v>
      </c>
      <c r="C430" s="201">
        <f>countif(Sheet1!C:C,"="&amp;A430)</f>
        <v>2</v>
      </c>
      <c r="D430" s="202" t="b">
        <f t="shared" si="1"/>
        <v>0</v>
      </c>
      <c r="G430" s="203"/>
      <c r="H430" s="204"/>
    </row>
    <row r="431">
      <c r="A431" s="200" t="s">
        <v>23012</v>
      </c>
      <c r="B431" s="201" t="str">
        <f>VLOOKUP(A431,Sheet1!C:H,6,false)</f>
        <v>SrpWN</v>
      </c>
      <c r="C431" s="201">
        <f>countif(Sheet1!C:C,"="&amp;A431)</f>
        <v>2</v>
      </c>
      <c r="D431" s="202" t="b">
        <f t="shared" si="1"/>
        <v>0</v>
      </c>
      <c r="G431" s="203"/>
      <c r="H431" s="204"/>
    </row>
    <row r="432">
      <c r="A432" s="200" t="s">
        <v>21284</v>
      </c>
      <c r="B432" s="201" t="str">
        <f>VLOOKUP(A432,Sheet1!C:H,6,false)</f>
        <v>SrpWN</v>
      </c>
      <c r="C432" s="201">
        <f>countif(Sheet1!C:C,"="&amp;A432)</f>
        <v>4</v>
      </c>
      <c r="D432" s="202" t="b">
        <f t="shared" si="1"/>
        <v>0</v>
      </c>
      <c r="G432" s="203"/>
      <c r="H432" s="204"/>
    </row>
    <row r="433">
      <c r="A433" s="200" t="s">
        <v>8714</v>
      </c>
      <c r="B433" s="201" t="str">
        <f>VLOOKUP(A433,Sheet1!C:H,6,false)</f>
        <v>SrpWN</v>
      </c>
      <c r="C433" s="201">
        <f>countif(Sheet1!C:C,"="&amp;A433)</f>
        <v>6</v>
      </c>
      <c r="D433" s="202" t="b">
        <f t="shared" si="1"/>
        <v>0</v>
      </c>
      <c r="G433" s="203"/>
      <c r="H433" s="204"/>
    </row>
    <row r="434">
      <c r="A434" s="200" t="s">
        <v>15185</v>
      </c>
      <c r="B434" s="201" t="str">
        <f>VLOOKUP(A434,Sheet1!C:H,6,false)</f>
        <v>SrpWN</v>
      </c>
      <c r="C434" s="201">
        <f>countif(Sheet1!C:C,"="&amp;A434)</f>
        <v>1</v>
      </c>
      <c r="D434" s="202" t="b">
        <f t="shared" si="1"/>
        <v>0</v>
      </c>
      <c r="G434" s="203"/>
      <c r="H434" s="204"/>
    </row>
    <row r="435">
      <c r="A435" s="200" t="s">
        <v>27578</v>
      </c>
      <c r="B435" s="201" t="str">
        <f>VLOOKUP(A435,Sheet1!C:H,6,false)</f>
        <v>SrpWN</v>
      </c>
      <c r="C435" s="201">
        <f>countif(Sheet1!C:C,"="&amp;A435)</f>
        <v>1</v>
      </c>
      <c r="D435" s="202" t="b">
        <f t="shared" si="1"/>
        <v>0</v>
      </c>
      <c r="G435" s="207"/>
      <c r="H435" s="207"/>
    </row>
    <row r="436">
      <c r="A436" s="200" t="s">
        <v>20908</v>
      </c>
      <c r="B436" s="201" t="str">
        <f>VLOOKUP(A436,Sheet1!C:H,6,false)</f>
        <v>SrpWN</v>
      </c>
      <c r="C436" s="201">
        <f>countif(Sheet1!C:C,"="&amp;A436)</f>
        <v>1</v>
      </c>
      <c r="D436" s="202" t="b">
        <f t="shared" si="1"/>
        <v>0</v>
      </c>
      <c r="G436" s="207"/>
      <c r="H436" s="207"/>
    </row>
    <row r="437">
      <c r="A437" s="200" t="s">
        <v>9126</v>
      </c>
      <c r="B437" s="201" t="str">
        <f>VLOOKUP(A437,Sheet1!C:H,6,false)</f>
        <v>SrpWN</v>
      </c>
      <c r="C437" s="201">
        <f>countif(Sheet1!C:C,"="&amp;A437)</f>
        <v>1</v>
      </c>
      <c r="D437" s="202" t="b">
        <f t="shared" si="1"/>
        <v>0</v>
      </c>
      <c r="G437" s="203"/>
      <c r="H437" s="204"/>
    </row>
    <row r="438">
      <c r="A438" s="200" t="s">
        <v>21681</v>
      </c>
      <c r="B438" s="201" t="str">
        <f>VLOOKUP(A438,Sheet1!C:H,6,false)</f>
        <v>SrpWN</v>
      </c>
      <c r="C438" s="201">
        <f>countif(Sheet1!C:C,"="&amp;A438)</f>
        <v>2</v>
      </c>
      <c r="D438" s="202" t="b">
        <f t="shared" si="1"/>
        <v>0</v>
      </c>
      <c r="G438" s="203"/>
      <c r="H438" s="204"/>
    </row>
    <row r="439">
      <c r="A439" s="200" t="s">
        <v>28769</v>
      </c>
      <c r="B439" s="201" t="str">
        <f>VLOOKUP(A439,Sheet1!C:H,6,false)</f>
        <v>SrpWN</v>
      </c>
      <c r="C439" s="201">
        <f>countif(Sheet1!C:C,"="&amp;A439)</f>
        <v>1</v>
      </c>
      <c r="D439" s="202" t="b">
        <f t="shared" si="1"/>
        <v>0</v>
      </c>
      <c r="G439" s="203"/>
      <c r="H439" s="204"/>
    </row>
    <row r="440">
      <c r="A440" s="200" t="s">
        <v>15741</v>
      </c>
      <c r="B440" s="201" t="str">
        <f>VLOOKUP(A440,Sheet1!C:H,6,false)</f>
        <v>SrpWN</v>
      </c>
      <c r="C440" s="201">
        <f>countif(Sheet1!C:C,"="&amp;A440)</f>
        <v>1</v>
      </c>
      <c r="D440" s="202" t="b">
        <f t="shared" si="1"/>
        <v>0</v>
      </c>
      <c r="G440" s="203"/>
      <c r="H440" s="204"/>
    </row>
    <row r="441">
      <c r="A441" s="200" t="s">
        <v>22255</v>
      </c>
      <c r="B441" s="201" t="str">
        <f>VLOOKUP(A441,Sheet1!C:H,6,false)</f>
        <v>SrpWN</v>
      </c>
      <c r="C441" s="201">
        <f>countif(Sheet1!C:C,"="&amp;A441)</f>
        <v>4</v>
      </c>
      <c r="D441" s="202" t="b">
        <f t="shared" si="1"/>
        <v>0</v>
      </c>
      <c r="G441" s="203"/>
      <c r="H441" s="204"/>
    </row>
    <row r="442">
      <c r="A442" s="200" t="s">
        <v>8830</v>
      </c>
      <c r="B442" s="201" t="str">
        <f>VLOOKUP(A442,Sheet1!C:H,6,false)</f>
        <v>SrpWN</v>
      </c>
      <c r="C442" s="201">
        <f>countif(Sheet1!C:C,"="&amp;A442)</f>
        <v>2</v>
      </c>
      <c r="D442" s="202" t="b">
        <f t="shared" si="1"/>
        <v>0</v>
      </c>
      <c r="G442" s="203"/>
      <c r="H442" s="204"/>
    </row>
    <row r="443">
      <c r="A443" s="200" t="s">
        <v>24100</v>
      </c>
      <c r="B443" s="201" t="str">
        <f>VLOOKUP(A443,Sheet1!C:H,6,false)</f>
        <v>SrpWN</v>
      </c>
      <c r="C443" s="201">
        <f>countif(Sheet1!C:C,"="&amp;A443)</f>
        <v>6</v>
      </c>
      <c r="D443" s="202" t="b">
        <f t="shared" si="1"/>
        <v>0</v>
      </c>
      <c r="G443" s="203"/>
      <c r="H443" s="204"/>
    </row>
    <row r="444">
      <c r="A444" s="200" t="s">
        <v>462</v>
      </c>
      <c r="B444" s="201" t="str">
        <f>VLOOKUP(A444,Sheet1!C:H,6,false)</f>
        <v>Cvetana</v>
      </c>
      <c r="C444" s="201">
        <f>countif(Sheet1!C:C,"="&amp;A444)</f>
        <v>1</v>
      </c>
      <c r="D444" s="202" t="b">
        <f t="shared" si="1"/>
        <v>0</v>
      </c>
      <c r="G444" s="203"/>
      <c r="H444" s="204"/>
    </row>
    <row r="445">
      <c r="A445" s="200" t="s">
        <v>22510</v>
      </c>
      <c r="B445" s="201" t="str">
        <f>VLOOKUP(A445,Sheet1!C:H,6,false)</f>
        <v>SrpWN</v>
      </c>
      <c r="C445" s="201">
        <f>countif(Sheet1!C:C,"="&amp;A445)</f>
        <v>1</v>
      </c>
      <c r="D445" s="202" t="b">
        <f t="shared" si="1"/>
        <v>0</v>
      </c>
      <c r="G445" s="203"/>
      <c r="H445" s="204"/>
    </row>
    <row r="446">
      <c r="A446" s="200" t="s">
        <v>8891</v>
      </c>
      <c r="B446" s="201" t="str">
        <f>VLOOKUP(A446,Sheet1!C:H,6,false)</f>
        <v>SrpWN</v>
      </c>
      <c r="C446" s="201">
        <f>countif(Sheet1!C:C,"="&amp;A446)</f>
        <v>2</v>
      </c>
      <c r="D446" s="202" t="b">
        <f t="shared" si="1"/>
        <v>0</v>
      </c>
      <c r="G446" s="203"/>
      <c r="H446" s="204"/>
    </row>
    <row r="447">
      <c r="A447" s="200" t="s">
        <v>6499</v>
      </c>
      <c r="B447" s="201" t="str">
        <f>VLOOKUP(A447,Sheet1!C:H,6,false)</f>
        <v>rssj</v>
      </c>
      <c r="C447" s="201">
        <f>countif(Sheet1!C:C,"="&amp;A447)</f>
        <v>1</v>
      </c>
      <c r="D447" s="202" t="b">
        <f t="shared" si="1"/>
        <v>0</v>
      </c>
      <c r="G447" s="203"/>
      <c r="H447" s="204"/>
    </row>
    <row r="448">
      <c r="A448" s="200" t="s">
        <v>22218</v>
      </c>
      <c r="B448" s="201" t="str">
        <f>VLOOKUP(A448,Sheet1!C:H,6,false)</f>
        <v>SrpWN</v>
      </c>
      <c r="C448" s="201">
        <f>countif(Sheet1!C:C,"="&amp;A448)</f>
        <v>3</v>
      </c>
      <c r="D448" s="202" t="b">
        <f t="shared" si="1"/>
        <v>0</v>
      </c>
      <c r="G448" s="203"/>
      <c r="H448" s="204"/>
    </row>
    <row r="449">
      <c r="A449" s="200" t="s">
        <v>7493</v>
      </c>
      <c r="B449" s="201" t="str">
        <f>VLOOKUP(A449,Sheet1!C:H,6,false)</f>
        <v>SrpWN</v>
      </c>
      <c r="C449" s="201">
        <f>countif(Sheet1!C:C,"="&amp;A449)</f>
        <v>1</v>
      </c>
      <c r="D449" s="202" t="b">
        <f t="shared" si="1"/>
        <v>0</v>
      </c>
      <c r="G449" s="203"/>
      <c r="H449" s="204"/>
    </row>
    <row r="450">
      <c r="A450" s="200" t="s">
        <v>4480</v>
      </c>
      <c r="B450" s="201" t="str">
        <f>VLOOKUP(A450,Sheet1!C:H,6,false)</f>
        <v>drj2</v>
      </c>
      <c r="C450" s="201">
        <f>countif(Sheet1!C:C,"="&amp;A450)</f>
        <v>1</v>
      </c>
      <c r="D450" s="202" t="b">
        <f t="shared" si="1"/>
        <v>0</v>
      </c>
      <c r="G450" s="203"/>
      <c r="H450" s="204"/>
    </row>
    <row r="451">
      <c r="A451" s="200" t="s">
        <v>15435</v>
      </c>
      <c r="B451" s="201" t="str">
        <f>VLOOKUP(A451,Sheet1!C:H,6,false)</f>
        <v>SrpWN</v>
      </c>
      <c r="C451" s="201">
        <f>countif(Sheet1!C:C,"="&amp;A451)</f>
        <v>3</v>
      </c>
      <c r="D451" s="202" t="b">
        <f t="shared" si="1"/>
        <v>0</v>
      </c>
      <c r="G451" s="207"/>
      <c r="H451" s="207"/>
    </row>
    <row r="452">
      <c r="A452" s="200" t="s">
        <v>26465</v>
      </c>
      <c r="B452" s="201" t="str">
        <f>VLOOKUP(A452,Sheet1!C:H,6,false)</f>
        <v>SrpWN</v>
      </c>
      <c r="C452" s="201">
        <f>countif(Sheet1!C:C,"="&amp;A452)</f>
        <v>2</v>
      </c>
      <c r="D452" s="202" t="b">
        <f t="shared" si="1"/>
        <v>0</v>
      </c>
      <c r="G452" s="207"/>
      <c r="H452" s="207"/>
    </row>
    <row r="453">
      <c r="A453" s="200" t="s">
        <v>22752</v>
      </c>
      <c r="B453" s="201" t="str">
        <f>VLOOKUP(A453,Sheet1!C:H,6,false)</f>
        <v>SrpWN</v>
      </c>
      <c r="C453" s="201">
        <f>countif(Sheet1!C:C,"="&amp;A453)</f>
        <v>2</v>
      </c>
      <c r="D453" s="202" t="b">
        <f t="shared" si="1"/>
        <v>0</v>
      </c>
      <c r="G453" s="203"/>
      <c r="H453" s="204"/>
    </row>
    <row r="454">
      <c r="A454" s="200" t="s">
        <v>17875</v>
      </c>
      <c r="B454" s="201" t="str">
        <f>VLOOKUP(A454,Sheet1!C:H,6,false)</f>
        <v>SrpWN</v>
      </c>
      <c r="C454" s="201">
        <f>countif(Sheet1!C:C,"="&amp;A454)</f>
        <v>1</v>
      </c>
      <c r="D454" s="202" t="b">
        <f t="shared" si="1"/>
        <v>0</v>
      </c>
      <c r="G454" s="203"/>
      <c r="H454" s="204"/>
    </row>
    <row r="455">
      <c r="A455" s="200" t="s">
        <v>9538</v>
      </c>
      <c r="B455" s="201" t="str">
        <f>VLOOKUP(A455,Sheet1!C:H,6,false)</f>
        <v>SrpWN</v>
      </c>
      <c r="C455" s="201">
        <f>countif(Sheet1!C:C,"="&amp;A455)</f>
        <v>3</v>
      </c>
      <c r="D455" s="202" t="b">
        <f t="shared" si="1"/>
        <v>0</v>
      </c>
      <c r="G455" s="203"/>
      <c r="H455" s="204"/>
    </row>
    <row r="456">
      <c r="A456" s="200" t="s">
        <v>17923</v>
      </c>
      <c r="B456" s="201" t="str">
        <f>VLOOKUP(A456,Sheet1!C:H,6,false)</f>
        <v>SrpWN</v>
      </c>
      <c r="C456" s="201">
        <f>countif(Sheet1!C:C,"="&amp;A456)</f>
        <v>1</v>
      </c>
      <c r="D456" s="202" t="b">
        <f t="shared" si="1"/>
        <v>0</v>
      </c>
      <c r="G456" s="207"/>
      <c r="H456" s="207"/>
    </row>
    <row r="457">
      <c r="A457" s="200" t="s">
        <v>6508</v>
      </c>
      <c r="B457" s="201" t="str">
        <f>VLOOKUP(A457,Sheet1!C:H,6,false)</f>
        <v>rssj</v>
      </c>
      <c r="C457" s="201">
        <f>countif(Sheet1!C:C,"="&amp;A457)</f>
        <v>1</v>
      </c>
      <c r="D457" s="202" t="b">
        <f t="shared" si="1"/>
        <v>0</v>
      </c>
      <c r="G457" s="207"/>
      <c r="H457" s="207"/>
    </row>
    <row r="458">
      <c r="A458" s="200" t="s">
        <v>20017</v>
      </c>
      <c r="B458" s="201" t="str">
        <f>VLOOKUP(A458,Sheet1!C:H,6,false)</f>
        <v>SrpWN</v>
      </c>
      <c r="C458" s="201">
        <f>countif(Sheet1!C:C,"="&amp;A458)</f>
        <v>1</v>
      </c>
      <c r="D458" s="202" t="b">
        <f t="shared" si="1"/>
        <v>0</v>
      </c>
      <c r="G458" s="203"/>
      <c r="H458" s="204"/>
    </row>
    <row r="459">
      <c r="A459" s="200" t="s">
        <v>19916</v>
      </c>
      <c r="B459" s="201" t="str">
        <f>VLOOKUP(A459,Sheet1!C:H,6,false)</f>
        <v>SrpWN</v>
      </c>
      <c r="C459" s="201">
        <f>countif(Sheet1!C:C,"="&amp;A459)</f>
        <v>1</v>
      </c>
      <c r="D459" s="202" t="b">
        <f t="shared" si="1"/>
        <v>0</v>
      </c>
      <c r="G459" s="203"/>
      <c r="H459" s="204"/>
    </row>
    <row r="460">
      <c r="A460" s="200" t="s">
        <v>10645</v>
      </c>
      <c r="B460" s="201" t="str">
        <f>VLOOKUP(A460,Sheet1!C:H,6,false)</f>
        <v>SrpWN</v>
      </c>
      <c r="C460" s="201">
        <f>countif(Sheet1!C:C,"="&amp;A460)</f>
        <v>3</v>
      </c>
      <c r="D460" s="202" t="b">
        <f t="shared" si="1"/>
        <v>0</v>
      </c>
      <c r="G460" s="203"/>
      <c r="H460" s="204"/>
    </row>
    <row r="461">
      <c r="A461" s="200" t="s">
        <v>28488</v>
      </c>
      <c r="B461" s="201" t="str">
        <f>VLOOKUP(A461,Sheet1!C:H,6,false)</f>
        <v>SrpWN</v>
      </c>
      <c r="C461" s="201">
        <f>countif(Sheet1!C:C,"="&amp;A461)</f>
        <v>2</v>
      </c>
      <c r="D461" s="202" t="b">
        <f t="shared" si="1"/>
        <v>0</v>
      </c>
      <c r="G461" s="203"/>
      <c r="H461" s="204"/>
    </row>
    <row r="462">
      <c r="A462" s="200" t="s">
        <v>19326</v>
      </c>
      <c r="B462" s="201" t="str">
        <f>VLOOKUP(A462,Sheet1!C:H,6,false)</f>
        <v>SrpWN</v>
      </c>
      <c r="C462" s="201">
        <f>countif(Sheet1!C:C,"="&amp;A462)</f>
        <v>1</v>
      </c>
      <c r="D462" s="202" t="b">
        <f t="shared" si="1"/>
        <v>0</v>
      </c>
      <c r="G462" s="203"/>
      <c r="H462" s="204"/>
    </row>
    <row r="463">
      <c r="A463" s="200" t="s">
        <v>8103</v>
      </c>
      <c r="B463" s="201" t="str">
        <f>VLOOKUP(A463,Sheet1!C:H,6,false)</f>
        <v>SrpWN</v>
      </c>
      <c r="C463" s="201">
        <f>countif(Sheet1!C:C,"="&amp;A463)</f>
        <v>1</v>
      </c>
      <c r="D463" s="202" t="b">
        <f t="shared" si="1"/>
        <v>0</v>
      </c>
      <c r="G463" s="203"/>
      <c r="H463" s="204"/>
    </row>
    <row r="464">
      <c r="A464" s="200" t="s">
        <v>8682</v>
      </c>
      <c r="B464" s="201" t="str">
        <f>VLOOKUP(A464,Sheet1!C:H,6,false)</f>
        <v>SrpWN</v>
      </c>
      <c r="C464" s="201">
        <f>countif(Sheet1!C:C,"="&amp;A464)</f>
        <v>2</v>
      </c>
      <c r="D464" s="202" t="b">
        <f t="shared" si="1"/>
        <v>0</v>
      </c>
      <c r="G464" s="203"/>
      <c r="H464" s="204"/>
    </row>
    <row r="465">
      <c r="A465" s="200" t="s">
        <v>6520</v>
      </c>
      <c r="B465" s="201" t="str">
        <f>VLOOKUP(A465,Sheet1!C:H,6,false)</f>
        <v>rssj</v>
      </c>
      <c r="C465" s="201">
        <f>countif(Sheet1!C:C,"="&amp;A465)</f>
        <v>1</v>
      </c>
      <c r="D465" s="202" t="b">
        <f t="shared" si="1"/>
        <v>0</v>
      </c>
      <c r="G465" s="203"/>
      <c r="H465" s="204"/>
    </row>
    <row r="466">
      <c r="A466" s="200" t="s">
        <v>21839</v>
      </c>
      <c r="B466" s="201" t="str">
        <f>VLOOKUP(A466,Sheet1!C:H,6,false)</f>
        <v>SrpWN</v>
      </c>
      <c r="C466" s="201">
        <f>countif(Sheet1!C:C,"="&amp;A466)</f>
        <v>1</v>
      </c>
      <c r="D466" s="202" t="b">
        <f t="shared" si="1"/>
        <v>0</v>
      </c>
      <c r="G466" s="203"/>
      <c r="H466" s="204"/>
    </row>
    <row r="467">
      <c r="A467" s="200" t="s">
        <v>8901</v>
      </c>
      <c r="B467" s="201" t="str">
        <f>VLOOKUP(A467,Sheet1!C:H,6,false)</f>
        <v>SrpWN</v>
      </c>
      <c r="C467" s="201">
        <f>countif(Sheet1!C:C,"="&amp;A467)</f>
        <v>6</v>
      </c>
      <c r="D467" s="202" t="b">
        <f t="shared" si="1"/>
        <v>0</v>
      </c>
      <c r="G467" s="207"/>
      <c r="H467" s="207"/>
    </row>
    <row r="468">
      <c r="A468" s="200" t="s">
        <v>18796</v>
      </c>
      <c r="B468" s="201" t="str">
        <f>VLOOKUP(A468,Sheet1!C:H,6,false)</f>
        <v>SrpWN</v>
      </c>
      <c r="C468" s="201">
        <f>countif(Sheet1!C:C,"="&amp;A468)</f>
        <v>1</v>
      </c>
      <c r="D468" s="202" t="b">
        <f t="shared" si="1"/>
        <v>0</v>
      </c>
      <c r="G468" s="207"/>
      <c r="H468" s="207"/>
    </row>
    <row r="469">
      <c r="A469" s="200" t="s">
        <v>26400</v>
      </c>
      <c r="B469" s="201" t="str">
        <f>VLOOKUP(A469,Sheet1!C:H,6,false)</f>
        <v>SrpWN</v>
      </c>
      <c r="C469" s="201">
        <f>countif(Sheet1!C:C,"="&amp;A469)</f>
        <v>1</v>
      </c>
      <c r="D469" s="202" t="b">
        <f t="shared" si="1"/>
        <v>0</v>
      </c>
      <c r="G469" s="203"/>
      <c r="H469" s="204"/>
    </row>
    <row r="470">
      <c r="A470" s="200" t="s">
        <v>20024</v>
      </c>
      <c r="B470" s="201" t="str">
        <f>VLOOKUP(A470,Sheet1!C:H,6,false)</f>
        <v>SrpWN</v>
      </c>
      <c r="C470" s="201">
        <f>countif(Sheet1!C:C,"="&amp;A470)</f>
        <v>1</v>
      </c>
      <c r="D470" s="202" t="b">
        <f t="shared" si="1"/>
        <v>0</v>
      </c>
      <c r="G470" s="203"/>
      <c r="H470" s="204"/>
    </row>
    <row r="471">
      <c r="A471" s="200" t="s">
        <v>22509</v>
      </c>
      <c r="B471" s="201" t="str">
        <f>VLOOKUP(A471,Sheet1!C:H,6,false)</f>
        <v>SrpWN</v>
      </c>
      <c r="C471" s="201">
        <f>countif(Sheet1!C:C,"="&amp;A471)</f>
        <v>1</v>
      </c>
      <c r="D471" s="202" t="b">
        <f t="shared" si="1"/>
        <v>0</v>
      </c>
      <c r="G471" s="203"/>
      <c r="H471" s="204"/>
    </row>
    <row r="472">
      <c r="A472" s="200" t="s">
        <v>25450</v>
      </c>
      <c r="B472" s="201" t="str">
        <f>VLOOKUP(A472,Sheet1!C:H,6,false)</f>
        <v>SrpWN</v>
      </c>
      <c r="C472" s="201">
        <f>countif(Sheet1!C:C,"="&amp;A472)</f>
        <v>1</v>
      </c>
      <c r="D472" s="202" t="b">
        <f t="shared" si="1"/>
        <v>0</v>
      </c>
      <c r="G472" s="203"/>
      <c r="H472" s="204"/>
    </row>
    <row r="473">
      <c r="A473" s="200" t="s">
        <v>27896</v>
      </c>
      <c r="B473" s="201" t="str">
        <f>VLOOKUP(A473,Sheet1!C:H,6,false)</f>
        <v>SrpWN</v>
      </c>
      <c r="C473" s="201">
        <f>countif(Sheet1!C:C,"="&amp;A473)</f>
        <v>2</v>
      </c>
      <c r="D473" s="202" t="b">
        <f t="shared" si="1"/>
        <v>0</v>
      </c>
      <c r="G473" s="203"/>
      <c r="H473" s="204"/>
    </row>
    <row r="474">
      <c r="A474" s="200" t="s">
        <v>402</v>
      </c>
      <c r="B474" s="201" t="str">
        <f>VLOOKUP(A474,Sheet1!C:H,6,false)</f>
        <v>Cvetana</v>
      </c>
      <c r="C474" s="201">
        <f>countif(Sheet1!C:C,"="&amp;A474)</f>
        <v>1</v>
      </c>
      <c r="D474" s="202" t="b">
        <f t="shared" si="1"/>
        <v>0</v>
      </c>
      <c r="G474" s="203"/>
      <c r="H474" s="204"/>
    </row>
    <row r="475">
      <c r="A475" s="200" t="s">
        <v>8209</v>
      </c>
      <c r="B475" s="201" t="str">
        <f>VLOOKUP(A475,Sheet1!C:H,6,false)</f>
        <v>SrpWN</v>
      </c>
      <c r="C475" s="201">
        <f>countif(Sheet1!C:C,"="&amp;A475)</f>
        <v>1</v>
      </c>
      <c r="D475" s="202" t="b">
        <f t="shared" si="1"/>
        <v>0</v>
      </c>
      <c r="G475" s="203"/>
      <c r="H475" s="204"/>
    </row>
    <row r="476">
      <c r="A476" s="200" t="s">
        <v>21931</v>
      </c>
      <c r="B476" s="201" t="str">
        <f>VLOOKUP(A476,Sheet1!C:H,6,false)</f>
        <v>SrpWN</v>
      </c>
      <c r="C476" s="201">
        <f>countif(Sheet1!C:C,"="&amp;A476)</f>
        <v>6</v>
      </c>
      <c r="D476" s="202" t="b">
        <f t="shared" si="1"/>
        <v>0</v>
      </c>
      <c r="G476" s="203"/>
      <c r="H476" s="204"/>
    </row>
    <row r="477">
      <c r="A477" s="200" t="s">
        <v>22468</v>
      </c>
      <c r="B477" s="201" t="str">
        <f>VLOOKUP(A477,Sheet1!C:H,6,false)</f>
        <v>SrpWN</v>
      </c>
      <c r="C477" s="201">
        <f>countif(Sheet1!C:C,"="&amp;A477)</f>
        <v>2</v>
      </c>
      <c r="D477" s="202" t="b">
        <f t="shared" si="1"/>
        <v>0</v>
      </c>
      <c r="G477" s="203"/>
      <c r="H477" s="204"/>
    </row>
    <row r="478">
      <c r="A478" s="200" t="s">
        <v>25957</v>
      </c>
      <c r="B478" s="201" t="str">
        <f>VLOOKUP(A478,Sheet1!C:H,6,false)</f>
        <v>SrpWN</v>
      </c>
      <c r="C478" s="201">
        <f>countif(Sheet1!C:C,"="&amp;A478)</f>
        <v>3</v>
      </c>
      <c r="D478" s="202" t="b">
        <f t="shared" si="1"/>
        <v>0</v>
      </c>
      <c r="G478" s="207"/>
      <c r="H478" s="207"/>
    </row>
    <row r="479">
      <c r="A479" s="200" t="s">
        <v>14867</v>
      </c>
      <c r="B479" s="201" t="str">
        <f>VLOOKUP(A479,Sheet1!C:H,6,false)</f>
        <v>SrpWN</v>
      </c>
      <c r="C479" s="201">
        <f>countif(Sheet1!C:C,"="&amp;A479)</f>
        <v>4</v>
      </c>
      <c r="D479" s="202" t="b">
        <f t="shared" si="1"/>
        <v>0</v>
      </c>
      <c r="G479" s="203"/>
      <c r="H479" s="204"/>
    </row>
    <row r="480">
      <c r="A480" s="200" t="s">
        <v>18903</v>
      </c>
      <c r="B480" s="201" t="str">
        <f>VLOOKUP(A480,Sheet1!C:H,6,false)</f>
        <v>SrpWN</v>
      </c>
      <c r="C480" s="201">
        <f>countif(Sheet1!C:C,"="&amp;A480)</f>
        <v>1</v>
      </c>
      <c r="D480" s="202" t="b">
        <f t="shared" si="1"/>
        <v>0</v>
      </c>
      <c r="G480" s="203"/>
      <c r="H480" s="204"/>
    </row>
    <row r="481">
      <c r="A481" s="200" t="s">
        <v>15905</v>
      </c>
      <c r="B481" s="201" t="str">
        <f>VLOOKUP(A481,Sheet1!C:H,6,false)</f>
        <v>SrpWN</v>
      </c>
      <c r="C481" s="201">
        <f>countif(Sheet1!C:C,"="&amp;A481)</f>
        <v>2</v>
      </c>
      <c r="D481" s="202" t="b">
        <f t="shared" si="1"/>
        <v>0</v>
      </c>
      <c r="G481" s="207"/>
      <c r="H481" s="207"/>
    </row>
    <row r="482">
      <c r="A482" s="200" t="s">
        <v>12373</v>
      </c>
      <c r="B482" s="201" t="str">
        <f>VLOOKUP(A482,Sheet1!C:H,6,false)</f>
        <v>SrpWN</v>
      </c>
      <c r="C482" s="201">
        <f>countif(Sheet1!C:C,"="&amp;A482)</f>
        <v>2</v>
      </c>
      <c r="D482" s="202" t="b">
        <f t="shared" si="1"/>
        <v>0</v>
      </c>
      <c r="G482" s="203"/>
      <c r="H482" s="204"/>
    </row>
    <row r="483">
      <c r="A483" s="200" t="s">
        <v>21762</v>
      </c>
      <c r="B483" s="201" t="str">
        <f>VLOOKUP(A483,Sheet1!C:H,6,false)</f>
        <v>SrpWN</v>
      </c>
      <c r="C483" s="201">
        <f>countif(Sheet1!C:C,"="&amp;A483)</f>
        <v>2</v>
      </c>
      <c r="D483" s="202" t="b">
        <f t="shared" si="1"/>
        <v>0</v>
      </c>
      <c r="G483" s="203"/>
      <c r="H483" s="204"/>
    </row>
    <row r="484">
      <c r="A484" s="200" t="s">
        <v>30063</v>
      </c>
      <c r="B484" s="201" t="str">
        <f>VLOOKUP(A484,Sheet1!C:H,6,false)</f>
        <v>SrpWN</v>
      </c>
      <c r="C484" s="201">
        <f>countif(Sheet1!C:C,"="&amp;A484)</f>
        <v>2</v>
      </c>
      <c r="D484" s="202" t="b">
        <f t="shared" si="1"/>
        <v>0</v>
      </c>
      <c r="G484" s="207"/>
      <c r="H484" s="207"/>
    </row>
    <row r="485">
      <c r="A485" s="200" t="s">
        <v>19073</v>
      </c>
      <c r="B485" s="201" t="str">
        <f>VLOOKUP(A485,Sheet1!C:H,6,false)</f>
        <v>SrpWN</v>
      </c>
      <c r="C485" s="201">
        <f>countif(Sheet1!C:C,"="&amp;A485)</f>
        <v>1</v>
      </c>
      <c r="D485" s="202" t="b">
        <f t="shared" si="1"/>
        <v>0</v>
      </c>
      <c r="G485" s="203"/>
      <c r="H485" s="204"/>
    </row>
    <row r="486">
      <c r="A486" s="200" t="s">
        <v>28299</v>
      </c>
      <c r="B486" s="201" t="str">
        <f>VLOOKUP(A486,Sheet1!C:H,6,false)</f>
        <v>SrpWN</v>
      </c>
      <c r="C486" s="201">
        <f>countif(Sheet1!C:C,"="&amp;A486)</f>
        <v>1</v>
      </c>
      <c r="D486" s="202" t="b">
        <f t="shared" si="1"/>
        <v>0</v>
      </c>
      <c r="G486" s="203"/>
      <c r="H486" s="204"/>
    </row>
    <row r="487">
      <c r="A487" s="200" t="s">
        <v>13421</v>
      </c>
      <c r="B487" s="201" t="str">
        <f>VLOOKUP(A487,Sheet1!C:H,6,false)</f>
        <v>SrpWN</v>
      </c>
      <c r="C487" s="201">
        <f>countif(Sheet1!C:C,"="&amp;A487)</f>
        <v>2</v>
      </c>
      <c r="D487" s="202" t="b">
        <f t="shared" si="1"/>
        <v>0</v>
      </c>
      <c r="G487" s="203"/>
      <c r="H487" s="204"/>
    </row>
    <row r="488">
      <c r="A488" s="200" t="s">
        <v>9995</v>
      </c>
      <c r="B488" s="201" t="str">
        <f>VLOOKUP(A488,Sheet1!C:H,6,false)</f>
        <v>SrpWN</v>
      </c>
      <c r="C488" s="201">
        <f>countif(Sheet1!C:C,"="&amp;A488)</f>
        <v>7</v>
      </c>
      <c r="D488" s="202" t="b">
        <f t="shared" si="1"/>
        <v>0</v>
      </c>
      <c r="G488" s="207"/>
      <c r="H488" s="207"/>
    </row>
    <row r="489">
      <c r="A489" s="200" t="s">
        <v>8975</v>
      </c>
      <c r="B489" s="201" t="str">
        <f>VLOOKUP(A489,Sheet1!C:H,6,false)</f>
        <v>SrpWN</v>
      </c>
      <c r="C489" s="201">
        <f>countif(Sheet1!C:C,"="&amp;A489)</f>
        <v>2</v>
      </c>
      <c r="D489" s="202" t="b">
        <f t="shared" si="1"/>
        <v>0</v>
      </c>
      <c r="G489" s="203"/>
      <c r="H489" s="204"/>
    </row>
    <row r="490">
      <c r="A490" s="200" t="s">
        <v>22306</v>
      </c>
      <c r="B490" s="201" t="str">
        <f>VLOOKUP(A490,Sheet1!C:H,6,false)</f>
        <v>SrpWN</v>
      </c>
      <c r="C490" s="201">
        <f>countif(Sheet1!C:C,"="&amp;A490)</f>
        <v>1</v>
      </c>
      <c r="D490" s="202" t="b">
        <f t="shared" si="1"/>
        <v>0</v>
      </c>
      <c r="G490" s="203"/>
      <c r="H490" s="204"/>
    </row>
    <row r="491">
      <c r="A491" s="200" t="s">
        <v>23702</v>
      </c>
      <c r="B491" s="201" t="str">
        <f>VLOOKUP(A491,Sheet1!C:H,6,false)</f>
        <v>SrpWN</v>
      </c>
      <c r="C491" s="201">
        <f>countif(Sheet1!C:C,"="&amp;A491)</f>
        <v>2</v>
      </c>
      <c r="D491" s="202" t="b">
        <f t="shared" si="1"/>
        <v>0</v>
      </c>
      <c r="G491" s="203"/>
      <c r="H491" s="204"/>
    </row>
    <row r="492">
      <c r="A492" s="200" t="s">
        <v>22437</v>
      </c>
      <c r="B492" s="201" t="str">
        <f>VLOOKUP(A492,Sheet1!C:H,6,false)</f>
        <v>SrpWN</v>
      </c>
      <c r="C492" s="201">
        <f>countif(Sheet1!C:C,"="&amp;A492)</f>
        <v>2</v>
      </c>
      <c r="D492" s="202" t="b">
        <f t="shared" si="1"/>
        <v>0</v>
      </c>
      <c r="G492" s="203"/>
      <c r="H492" s="204"/>
    </row>
    <row r="493">
      <c r="A493" s="200" t="s">
        <v>7275</v>
      </c>
      <c r="B493" s="201" t="str">
        <f>VLOOKUP(A493,Sheet1!C:H,6,false)</f>
        <v>SrpWN</v>
      </c>
      <c r="C493" s="201">
        <f>countif(Sheet1!C:C,"="&amp;A493)</f>
        <v>1</v>
      </c>
      <c r="D493" s="202" t="b">
        <f t="shared" si="1"/>
        <v>0</v>
      </c>
      <c r="G493" s="203"/>
      <c r="H493" s="204"/>
    </row>
    <row r="494">
      <c r="A494" s="200" t="s">
        <v>29330</v>
      </c>
      <c r="B494" s="201" t="str">
        <f>VLOOKUP(A494,Sheet1!C:H,6,false)</f>
        <v>SrpWN</v>
      </c>
      <c r="C494" s="201">
        <f>countif(Sheet1!C:C,"="&amp;A494)</f>
        <v>3</v>
      </c>
      <c r="D494" s="202" t="b">
        <f t="shared" si="1"/>
        <v>0</v>
      </c>
      <c r="G494" s="203"/>
      <c r="H494" s="204"/>
    </row>
    <row r="495">
      <c r="A495" s="200" t="s">
        <v>13334</v>
      </c>
      <c r="B495" s="201" t="str">
        <f>VLOOKUP(A495,Sheet1!C:H,6,false)</f>
        <v>SrpWN</v>
      </c>
      <c r="C495" s="201">
        <f>countif(Sheet1!C:C,"="&amp;A495)</f>
        <v>1</v>
      </c>
      <c r="D495" s="202" t="b">
        <f t="shared" si="1"/>
        <v>0</v>
      </c>
      <c r="G495" s="203"/>
      <c r="H495" s="204"/>
    </row>
    <row r="496">
      <c r="A496" s="200" t="s">
        <v>21882</v>
      </c>
      <c r="B496" s="201" t="str">
        <f>VLOOKUP(A496,Sheet1!C:H,6,false)</f>
        <v>SrpWN</v>
      </c>
      <c r="C496" s="201">
        <f>countif(Sheet1!C:C,"="&amp;A496)</f>
        <v>1</v>
      </c>
      <c r="D496" s="202" t="b">
        <f t="shared" si="1"/>
        <v>0</v>
      </c>
      <c r="G496" s="207"/>
      <c r="H496" s="207"/>
    </row>
    <row r="497">
      <c r="A497" s="200" t="s">
        <v>30099</v>
      </c>
      <c r="B497" s="201" t="str">
        <f>VLOOKUP(A497,Sheet1!C:H,6,false)</f>
        <v>SrpWN</v>
      </c>
      <c r="C497" s="201">
        <f>countif(Sheet1!C:C,"="&amp;A497)</f>
        <v>2</v>
      </c>
      <c r="D497" s="202" t="b">
        <f t="shared" si="1"/>
        <v>0</v>
      </c>
      <c r="G497" s="207"/>
      <c r="H497" s="207"/>
    </row>
    <row r="498">
      <c r="A498" s="200" t="s">
        <v>7626</v>
      </c>
      <c r="B498" s="201" t="str">
        <f>VLOOKUP(A498,Sheet1!C:H,6,false)</f>
        <v>SrpWN</v>
      </c>
      <c r="C498" s="201">
        <f>countif(Sheet1!C:C,"="&amp;A498)</f>
        <v>1</v>
      </c>
      <c r="D498" s="202" t="b">
        <f t="shared" si="1"/>
        <v>0</v>
      </c>
      <c r="G498" s="203"/>
      <c r="H498" s="204"/>
    </row>
    <row r="499">
      <c r="A499" s="200" t="s">
        <v>30724</v>
      </c>
      <c r="B499" s="201" t="str">
        <f>VLOOKUP(A499,Sheet1!C:H,6,false)</f>
        <v>Gemini 2.5 Fl.Pr. 04-17</v>
      </c>
      <c r="C499" s="201">
        <f>countif(Sheet1!C:C,"="&amp;A499)</f>
        <v>1</v>
      </c>
      <c r="D499" s="202" t="b">
        <f t="shared" si="1"/>
        <v>0</v>
      </c>
      <c r="G499" s="203"/>
      <c r="H499" s="204"/>
    </row>
    <row r="500">
      <c r="A500" s="200" t="s">
        <v>24838</v>
      </c>
      <c r="B500" s="201" t="str">
        <f>VLOOKUP(A500,Sheet1!C:H,6,false)</f>
        <v>SrpWN</v>
      </c>
      <c r="C500" s="201">
        <f>countif(Sheet1!C:C,"="&amp;A500)</f>
        <v>1</v>
      </c>
      <c r="D500" s="202" t="b">
        <f t="shared" si="1"/>
        <v>0</v>
      </c>
      <c r="G500" s="203"/>
      <c r="H500" s="204"/>
    </row>
    <row r="501">
      <c r="A501" s="200" t="s">
        <v>22446</v>
      </c>
      <c r="B501" s="201" t="str">
        <f>VLOOKUP(A501,Sheet1!C:H,6,false)</f>
        <v>SrpWN</v>
      </c>
      <c r="C501" s="201">
        <f>countif(Sheet1!C:C,"="&amp;A501)</f>
        <v>1</v>
      </c>
      <c r="D501" s="202" t="b">
        <f t="shared" si="1"/>
        <v>0</v>
      </c>
      <c r="G501" s="207"/>
      <c r="H501" s="207"/>
    </row>
    <row r="502">
      <c r="A502" s="200" t="s">
        <v>417</v>
      </c>
      <c r="B502" s="201" t="str">
        <f>VLOOKUP(A502,Sheet1!C:H,6,false)</f>
        <v>Cvetana</v>
      </c>
      <c r="C502" s="201">
        <f>countif(Sheet1!C:C,"="&amp;A502)</f>
        <v>1</v>
      </c>
      <c r="D502" s="202" t="b">
        <f t="shared" si="1"/>
        <v>0</v>
      </c>
      <c r="G502" s="203"/>
      <c r="H502" s="204"/>
    </row>
    <row r="503">
      <c r="A503" s="200" t="s">
        <v>17164</v>
      </c>
      <c r="B503" s="201" t="str">
        <f>VLOOKUP(A503,Sheet1!C:H,6,false)</f>
        <v>SrpWN</v>
      </c>
      <c r="C503" s="201">
        <f>countif(Sheet1!C:C,"="&amp;A503)</f>
        <v>2</v>
      </c>
      <c r="D503" s="202" t="b">
        <f t="shared" si="1"/>
        <v>0</v>
      </c>
      <c r="G503" s="203"/>
      <c r="H503" s="204"/>
    </row>
    <row r="504">
      <c r="A504" s="200" t="s">
        <v>7440</v>
      </c>
      <c r="B504" s="201" t="str">
        <f>VLOOKUP(A504,Sheet1!C:H,6,false)</f>
        <v>SrpWN</v>
      </c>
      <c r="C504" s="201">
        <f>countif(Sheet1!C:C,"="&amp;A504)</f>
        <v>9</v>
      </c>
      <c r="D504" s="202" t="b">
        <f t="shared" si="1"/>
        <v>0</v>
      </c>
      <c r="G504" s="203"/>
      <c r="H504" s="204"/>
    </row>
    <row r="505">
      <c r="A505" s="200" t="s">
        <v>30727</v>
      </c>
      <c r="B505" s="201" t="str">
        <f>VLOOKUP(A505,Sheet1!C:H,6,false)</f>
        <v>SrpWN</v>
      </c>
      <c r="C505" s="201">
        <f>countif(Sheet1!C:C,"="&amp;A505)</f>
        <v>2</v>
      </c>
      <c r="D505" s="202" t="b">
        <f t="shared" si="1"/>
        <v>0</v>
      </c>
      <c r="G505" s="203"/>
      <c r="H505" s="204"/>
    </row>
    <row r="506">
      <c r="A506" s="200" t="s">
        <v>19067</v>
      </c>
      <c r="B506" s="201" t="str">
        <f>VLOOKUP(A506,Sheet1!C:H,6,false)</f>
        <v>SrpWN</v>
      </c>
      <c r="C506" s="201">
        <f>countif(Sheet1!C:C,"="&amp;A506)</f>
        <v>1</v>
      </c>
      <c r="D506" s="202" t="b">
        <f t="shared" si="1"/>
        <v>0</v>
      </c>
      <c r="G506" s="203"/>
      <c r="H506" s="204"/>
    </row>
    <row r="507">
      <c r="A507" s="200" t="s">
        <v>18558</v>
      </c>
      <c r="B507" s="201" t="str">
        <f>VLOOKUP(A507,Sheet1!C:H,6,false)</f>
        <v>SrpWN</v>
      </c>
      <c r="C507" s="201">
        <f>countif(Sheet1!C:C,"="&amp;A507)</f>
        <v>1</v>
      </c>
      <c r="D507" s="202" t="b">
        <f t="shared" si="1"/>
        <v>0</v>
      </c>
      <c r="G507" s="203"/>
      <c r="H507" s="204"/>
    </row>
    <row r="508">
      <c r="A508" s="200" t="s">
        <v>13507</v>
      </c>
      <c r="B508" s="201" t="str">
        <f>VLOOKUP(A508,Sheet1!C:H,6,false)</f>
        <v>SrpWN</v>
      </c>
      <c r="C508" s="201">
        <f>countif(Sheet1!C:C,"="&amp;A508)</f>
        <v>1</v>
      </c>
      <c r="D508" s="202" t="b">
        <f t="shared" si="1"/>
        <v>0</v>
      </c>
      <c r="G508" s="203"/>
      <c r="H508" s="204"/>
    </row>
    <row r="509">
      <c r="A509" s="200" t="s">
        <v>14914</v>
      </c>
      <c r="B509" s="201" t="str">
        <f>VLOOKUP(A509,Sheet1!C:H,6,false)</f>
        <v>SrpWN</v>
      </c>
      <c r="C509" s="201">
        <f>countif(Sheet1!C:C,"="&amp;A509)</f>
        <v>1</v>
      </c>
      <c r="D509" s="202" t="b">
        <f t="shared" si="1"/>
        <v>0</v>
      </c>
      <c r="G509" s="207"/>
      <c r="H509" s="207"/>
    </row>
    <row r="510">
      <c r="A510" s="200" t="s">
        <v>16997</v>
      </c>
      <c r="B510" s="201" t="str">
        <f>VLOOKUP(A510,Sheet1!C:H,6,false)</f>
        <v>SrpWN</v>
      </c>
      <c r="C510" s="201">
        <f>countif(Sheet1!C:C,"="&amp;A510)</f>
        <v>7</v>
      </c>
      <c r="D510" s="202" t="b">
        <f t="shared" si="1"/>
        <v>0</v>
      </c>
      <c r="G510" s="203"/>
      <c r="H510" s="204"/>
    </row>
    <row r="511">
      <c r="A511" s="200" t="s">
        <v>30730</v>
      </c>
      <c r="B511" s="201" t="str">
        <f>VLOOKUP(A511,Sheet1!C:H,6,false)</f>
        <v>Gemini 2.5 Fl.Pr. 04-17</v>
      </c>
      <c r="C511" s="201">
        <f>countif(Sheet1!C:C,"="&amp;A511)</f>
        <v>1</v>
      </c>
      <c r="D511" s="202" t="b">
        <f t="shared" si="1"/>
        <v>0</v>
      </c>
      <c r="G511" s="203"/>
      <c r="H511" s="204"/>
    </row>
    <row r="512">
      <c r="A512" s="200" t="s">
        <v>30122</v>
      </c>
      <c r="B512" s="201" t="str">
        <f>VLOOKUP(A512,Sheet1!C:H,6,false)</f>
        <v>SrpWN</v>
      </c>
      <c r="C512" s="201">
        <f>countif(Sheet1!C:C,"="&amp;A512)</f>
        <v>1</v>
      </c>
      <c r="D512" s="202" t="b">
        <f t="shared" si="1"/>
        <v>0</v>
      </c>
      <c r="G512" s="203"/>
      <c r="H512" s="204"/>
    </row>
    <row r="513">
      <c r="A513" s="200" t="s">
        <v>27769</v>
      </c>
      <c r="B513" s="201" t="str">
        <f>VLOOKUP(A513,Sheet1!C:H,6,false)</f>
        <v>SrpWN</v>
      </c>
      <c r="C513" s="201">
        <f>countif(Sheet1!C:C,"="&amp;A513)</f>
        <v>2</v>
      </c>
      <c r="D513" s="202" t="b">
        <f t="shared" si="1"/>
        <v>0</v>
      </c>
      <c r="G513" s="203"/>
      <c r="H513" s="204"/>
    </row>
    <row r="514">
      <c r="A514" s="200" t="s">
        <v>16491</v>
      </c>
      <c r="B514" s="201" t="str">
        <f>VLOOKUP(A514,Sheet1!C:H,6,false)</f>
        <v>SrpWN</v>
      </c>
      <c r="C514" s="201">
        <f>countif(Sheet1!C:C,"="&amp;A514)</f>
        <v>3</v>
      </c>
      <c r="D514" s="202" t="b">
        <f t="shared" si="1"/>
        <v>0</v>
      </c>
      <c r="G514" s="203"/>
      <c r="H514" s="204"/>
    </row>
    <row r="515">
      <c r="A515" s="200" t="s">
        <v>22693</v>
      </c>
      <c r="B515" s="201" t="str">
        <f>VLOOKUP(A515,Sheet1!C:H,6,false)</f>
        <v>SrpWN</v>
      </c>
      <c r="C515" s="201">
        <f>countif(Sheet1!C:C,"="&amp;A515)</f>
        <v>1</v>
      </c>
      <c r="D515" s="202" t="b">
        <f t="shared" si="1"/>
        <v>0</v>
      </c>
      <c r="G515" s="203"/>
      <c r="H515" s="204"/>
    </row>
    <row r="516">
      <c r="A516" s="200" t="s">
        <v>3306</v>
      </c>
      <c r="B516" s="201" t="str">
        <f>VLOOKUP(A516,Sheet1!C:H,6,false)</f>
        <v>drj2</v>
      </c>
      <c r="C516" s="201">
        <f>countif(Sheet1!C:C,"="&amp;A516)</f>
        <v>1</v>
      </c>
      <c r="D516" s="202" t="b">
        <f t="shared" si="1"/>
        <v>0</v>
      </c>
      <c r="G516" s="203"/>
      <c r="H516" s="204"/>
    </row>
    <row r="517">
      <c r="A517" s="200" t="s">
        <v>14787</v>
      </c>
      <c r="B517" s="201" t="str">
        <f>VLOOKUP(A517,Sheet1!C:H,6,false)</f>
        <v>SrpWN</v>
      </c>
      <c r="C517" s="201">
        <f>countif(Sheet1!C:C,"="&amp;A517)</f>
        <v>1</v>
      </c>
      <c r="D517" s="202" t="b">
        <f t="shared" si="1"/>
        <v>0</v>
      </c>
      <c r="G517" s="203"/>
      <c r="H517" s="204"/>
    </row>
    <row r="518">
      <c r="A518" s="200" t="s">
        <v>9560</v>
      </c>
      <c r="B518" s="201" t="str">
        <f>VLOOKUP(A518,Sheet1!C:H,6,false)</f>
        <v>SrpWN</v>
      </c>
      <c r="C518" s="201">
        <f>countif(Sheet1!C:C,"="&amp;A518)</f>
        <v>2</v>
      </c>
      <c r="D518" s="202" t="b">
        <f t="shared" si="1"/>
        <v>0</v>
      </c>
      <c r="G518" s="203"/>
      <c r="H518" s="204"/>
    </row>
    <row r="519">
      <c r="A519" s="200" t="s">
        <v>25605</v>
      </c>
      <c r="B519" s="201" t="str">
        <f>VLOOKUP(A519,Sheet1!C:H,6,false)</f>
        <v>SrpWN</v>
      </c>
      <c r="C519" s="201">
        <f>countif(Sheet1!C:C,"="&amp;A519)</f>
        <v>1</v>
      </c>
      <c r="D519" s="202" t="b">
        <f t="shared" si="1"/>
        <v>0</v>
      </c>
      <c r="G519" s="207"/>
      <c r="H519" s="207"/>
    </row>
    <row r="520">
      <c r="A520" s="200" t="s">
        <v>21345</v>
      </c>
      <c r="B520" s="201" t="str">
        <f>VLOOKUP(A520,Sheet1!C:H,6,false)</f>
        <v>SrpWN</v>
      </c>
      <c r="C520" s="201">
        <f>countif(Sheet1!C:C,"="&amp;A520)</f>
        <v>2</v>
      </c>
      <c r="D520" s="202" t="b">
        <f t="shared" si="1"/>
        <v>0</v>
      </c>
      <c r="G520" s="203"/>
      <c r="H520" s="204"/>
    </row>
    <row r="521">
      <c r="A521" s="200" t="s">
        <v>23897</v>
      </c>
      <c r="B521" s="201" t="str">
        <f>VLOOKUP(A521,Sheet1!C:H,6,false)</f>
        <v>SrpWN</v>
      </c>
      <c r="C521" s="201">
        <f>countif(Sheet1!C:C,"="&amp;A521)</f>
        <v>1</v>
      </c>
      <c r="D521" s="202" t="b">
        <f t="shared" si="1"/>
        <v>0</v>
      </c>
      <c r="G521" s="203"/>
      <c r="H521" s="204"/>
    </row>
    <row r="522">
      <c r="A522" s="200" t="s">
        <v>21101</v>
      </c>
      <c r="B522" s="201" t="str">
        <f>VLOOKUP(A522,Sheet1!C:H,6,false)</f>
        <v>SrpWN</v>
      </c>
      <c r="C522" s="201">
        <f>countif(Sheet1!C:C,"="&amp;A522)</f>
        <v>2</v>
      </c>
      <c r="D522" s="202" t="b">
        <f t="shared" si="1"/>
        <v>0</v>
      </c>
      <c r="G522" s="203"/>
      <c r="H522" s="204"/>
    </row>
    <row r="523">
      <c r="A523" s="200" t="s">
        <v>22513</v>
      </c>
      <c r="B523" s="201" t="str">
        <f>VLOOKUP(A523,Sheet1!C:H,6,false)</f>
        <v>SrpWN</v>
      </c>
      <c r="C523" s="201">
        <f>countif(Sheet1!C:C,"="&amp;A523)</f>
        <v>3</v>
      </c>
      <c r="D523" s="202" t="b">
        <f t="shared" si="1"/>
        <v>0</v>
      </c>
      <c r="G523" s="203"/>
      <c r="H523" s="204"/>
    </row>
    <row r="524">
      <c r="A524" s="200" t="s">
        <v>23470</v>
      </c>
      <c r="B524" s="201" t="str">
        <f>VLOOKUP(A524,Sheet1!C:H,6,false)</f>
        <v>SrpWN</v>
      </c>
      <c r="C524" s="201">
        <f>countif(Sheet1!C:C,"="&amp;A524)</f>
        <v>5</v>
      </c>
      <c r="D524" s="202" t="b">
        <f t="shared" si="1"/>
        <v>0</v>
      </c>
      <c r="G524" s="203"/>
      <c r="H524" s="204"/>
    </row>
    <row r="525">
      <c r="A525" s="200" t="s">
        <v>29418</v>
      </c>
      <c r="B525" s="201" t="str">
        <f>VLOOKUP(A525,Sheet1!C:H,6,false)</f>
        <v>SrpWN</v>
      </c>
      <c r="C525" s="201">
        <f>countif(Sheet1!C:C,"="&amp;A525)</f>
        <v>1</v>
      </c>
      <c r="D525" s="202" t="b">
        <f t="shared" si="1"/>
        <v>0</v>
      </c>
      <c r="G525" s="203"/>
      <c r="H525" s="204"/>
    </row>
    <row r="526">
      <c r="A526" s="200" t="s">
        <v>23803</v>
      </c>
      <c r="B526" s="201" t="str">
        <f>VLOOKUP(A526,Sheet1!C:H,6,false)</f>
        <v>SrpWN</v>
      </c>
      <c r="C526" s="201">
        <f>countif(Sheet1!C:C,"="&amp;A526)</f>
        <v>1</v>
      </c>
      <c r="D526" s="202" t="b">
        <f t="shared" si="1"/>
        <v>0</v>
      </c>
      <c r="G526" s="203"/>
      <c r="H526" s="204"/>
    </row>
    <row r="527">
      <c r="A527" s="200" t="s">
        <v>26669</v>
      </c>
      <c r="B527" s="201" t="str">
        <f>VLOOKUP(A527,Sheet1!C:H,6,false)</f>
        <v>SrpWN</v>
      </c>
      <c r="C527" s="201">
        <f>countif(Sheet1!C:C,"="&amp;A527)</f>
        <v>1</v>
      </c>
      <c r="D527" s="202" t="b">
        <f t="shared" si="1"/>
        <v>0</v>
      </c>
      <c r="G527" s="203"/>
      <c r="H527" s="204"/>
    </row>
    <row r="528">
      <c r="A528" s="200" t="s">
        <v>24123</v>
      </c>
      <c r="B528" s="201" t="str">
        <f>VLOOKUP(A528,Sheet1!C:H,6,false)</f>
        <v>SrpWN</v>
      </c>
      <c r="C528" s="201">
        <f>countif(Sheet1!C:C,"="&amp;A528)</f>
        <v>2</v>
      </c>
      <c r="D528" s="202" t="b">
        <f t="shared" si="1"/>
        <v>0</v>
      </c>
      <c r="G528" s="203"/>
      <c r="H528" s="204"/>
    </row>
    <row r="529">
      <c r="A529" s="200" t="s">
        <v>9314</v>
      </c>
      <c r="B529" s="201" t="str">
        <f>VLOOKUP(A529,Sheet1!C:H,6,false)</f>
        <v>SrpWN</v>
      </c>
      <c r="C529" s="201">
        <f>countif(Sheet1!C:C,"="&amp;A529)</f>
        <v>1</v>
      </c>
      <c r="D529" s="202" t="b">
        <f t="shared" si="1"/>
        <v>0</v>
      </c>
      <c r="G529" s="203"/>
      <c r="H529" s="204"/>
    </row>
    <row r="530">
      <c r="A530" s="200" t="s">
        <v>24174</v>
      </c>
      <c r="B530" s="201" t="str">
        <f>VLOOKUP(A530,Sheet1!C:H,6,false)</f>
        <v>SrpWN</v>
      </c>
      <c r="C530" s="201">
        <f>countif(Sheet1!C:C,"="&amp;A530)</f>
        <v>2</v>
      </c>
      <c r="D530" s="202" t="b">
        <f t="shared" si="1"/>
        <v>0</v>
      </c>
      <c r="G530" s="203"/>
      <c r="H530" s="204"/>
    </row>
    <row r="531">
      <c r="A531" s="200" t="s">
        <v>30759</v>
      </c>
      <c r="B531" s="201" t="str">
        <f>VLOOKUP(A531,Sheet1!C:H,6,false)</f>
        <v>#N/A</v>
      </c>
      <c r="C531" s="201">
        <f>countif(Sheet1!C:C,"="&amp;A531)</f>
        <v>0</v>
      </c>
      <c r="D531" s="202" t="b">
        <f t="shared" si="1"/>
        <v>0</v>
      </c>
      <c r="G531" s="203"/>
      <c r="H531" s="204"/>
    </row>
    <row r="532">
      <c r="A532" s="200" t="s">
        <v>12437</v>
      </c>
      <c r="B532" s="201" t="str">
        <f>VLOOKUP(A532,Sheet1!C:H,6,false)</f>
        <v>SrpWN</v>
      </c>
      <c r="C532" s="201">
        <f>countif(Sheet1!C:C,"="&amp;A532)</f>
        <v>1</v>
      </c>
      <c r="D532" s="202" t="b">
        <f t="shared" si="1"/>
        <v>0</v>
      </c>
      <c r="G532" s="203"/>
      <c r="H532" s="204"/>
    </row>
    <row r="533">
      <c r="A533" s="200" t="s">
        <v>7357</v>
      </c>
      <c r="B533" s="201" t="str">
        <f>VLOOKUP(A533,Sheet1!C:H,6,false)</f>
        <v>SrpWN</v>
      </c>
      <c r="C533" s="201">
        <f>countif(Sheet1!C:C,"="&amp;A533)</f>
        <v>1</v>
      </c>
      <c r="D533" s="202" t="b">
        <f t="shared" si="1"/>
        <v>0</v>
      </c>
      <c r="G533" s="203"/>
      <c r="H533" s="204"/>
    </row>
    <row r="534">
      <c r="A534" s="200" t="s">
        <v>19406</v>
      </c>
      <c r="B534" s="201" t="str">
        <f>VLOOKUP(A534,Sheet1!C:H,6,false)</f>
        <v>SrpWN</v>
      </c>
      <c r="C534" s="201">
        <f>countif(Sheet1!C:C,"="&amp;A534)</f>
        <v>1</v>
      </c>
      <c r="D534" s="202" t="b">
        <f t="shared" si="1"/>
        <v>0</v>
      </c>
      <c r="G534" s="203"/>
      <c r="H534" s="204"/>
    </row>
    <row r="535">
      <c r="A535" s="200" t="s">
        <v>29002</v>
      </c>
      <c r="B535" s="201" t="str">
        <f>VLOOKUP(A535,Sheet1!C:H,6,false)</f>
        <v>SrpWN</v>
      </c>
      <c r="C535" s="201">
        <f>countif(Sheet1!C:C,"="&amp;A535)</f>
        <v>2</v>
      </c>
      <c r="D535" s="202" t="b">
        <f t="shared" si="1"/>
        <v>0</v>
      </c>
      <c r="G535" s="203"/>
      <c r="H535" s="204"/>
    </row>
    <row r="536">
      <c r="A536" s="200" t="s">
        <v>9975</v>
      </c>
      <c r="B536" s="201" t="str">
        <f>VLOOKUP(A536,Sheet1!C:H,6,false)</f>
        <v>SrpWN</v>
      </c>
      <c r="C536" s="201">
        <f>countif(Sheet1!C:C,"="&amp;A536)</f>
        <v>2</v>
      </c>
      <c r="D536" s="202" t="b">
        <f t="shared" si="1"/>
        <v>0</v>
      </c>
      <c r="G536" s="203"/>
      <c r="H536" s="204"/>
    </row>
    <row r="537">
      <c r="A537" s="200" t="s">
        <v>17618</v>
      </c>
      <c r="B537" s="201" t="str">
        <f>VLOOKUP(A537,Sheet1!C:H,6,false)</f>
        <v>SrpWN</v>
      </c>
      <c r="C537" s="201">
        <f>countif(Sheet1!C:C,"="&amp;A537)</f>
        <v>1</v>
      </c>
      <c r="D537" s="202" t="b">
        <f t="shared" si="1"/>
        <v>0</v>
      </c>
      <c r="G537" s="203"/>
      <c r="H537" s="204"/>
    </row>
    <row r="538">
      <c r="A538" s="200" t="s">
        <v>25978</v>
      </c>
      <c r="B538" s="201" t="str">
        <f>VLOOKUP(A538,Sheet1!C:H,6,false)</f>
        <v>SrpWN</v>
      </c>
      <c r="C538" s="201">
        <f>countif(Sheet1!C:C,"="&amp;A538)</f>
        <v>1</v>
      </c>
      <c r="D538" s="202" t="b">
        <f t="shared" si="1"/>
        <v>0</v>
      </c>
      <c r="G538" s="203"/>
      <c r="H538" s="204"/>
    </row>
    <row r="539">
      <c r="A539" s="200" t="s">
        <v>26200</v>
      </c>
      <c r="B539" s="201" t="str">
        <f>VLOOKUP(A539,Sheet1!C:H,6,false)</f>
        <v>SrpWN</v>
      </c>
      <c r="C539" s="201">
        <f>countif(Sheet1!C:C,"="&amp;A539)</f>
        <v>1</v>
      </c>
      <c r="D539" s="202" t="b">
        <f t="shared" si="1"/>
        <v>0</v>
      </c>
      <c r="G539" s="203"/>
      <c r="H539" s="204"/>
    </row>
    <row r="540">
      <c r="A540" s="200" t="s">
        <v>21186</v>
      </c>
      <c r="B540" s="201" t="str">
        <f>VLOOKUP(A540,Sheet1!C:H,6,false)</f>
        <v>SrpWN</v>
      </c>
      <c r="C540" s="201">
        <f>countif(Sheet1!C:C,"="&amp;A540)</f>
        <v>3</v>
      </c>
      <c r="D540" s="202" t="b">
        <f t="shared" si="1"/>
        <v>0</v>
      </c>
      <c r="G540" s="203"/>
      <c r="H540" s="204"/>
    </row>
    <row r="541">
      <c r="A541" s="200" t="s">
        <v>16107</v>
      </c>
      <c r="B541" s="201" t="str">
        <f>VLOOKUP(A541,Sheet1!C:H,6,false)</f>
        <v>SrpWN</v>
      </c>
      <c r="C541" s="201">
        <f>countif(Sheet1!C:C,"="&amp;A541)</f>
        <v>1</v>
      </c>
      <c r="D541" s="202" t="b">
        <f t="shared" si="1"/>
        <v>0</v>
      </c>
      <c r="G541" s="203"/>
      <c r="H541" s="204"/>
    </row>
    <row r="542">
      <c r="A542" s="200" t="s">
        <v>11974</v>
      </c>
      <c r="B542" s="201" t="str">
        <f>VLOOKUP(A542,Sheet1!C:H,6,false)</f>
        <v>SrpWN</v>
      </c>
      <c r="C542" s="201">
        <f>countif(Sheet1!C:C,"="&amp;A542)</f>
        <v>2</v>
      </c>
      <c r="D542" s="202" t="b">
        <f t="shared" si="1"/>
        <v>0</v>
      </c>
      <c r="G542" s="203"/>
      <c r="H542" s="204"/>
    </row>
    <row r="543">
      <c r="A543" s="200" t="s">
        <v>14384</v>
      </c>
      <c r="B543" s="201" t="str">
        <f>VLOOKUP(A543,Sheet1!C:H,6,false)</f>
        <v>SrpWN</v>
      </c>
      <c r="C543" s="201">
        <f>countif(Sheet1!C:C,"="&amp;A543)</f>
        <v>1</v>
      </c>
      <c r="D543" s="202" t="b">
        <f t="shared" si="1"/>
        <v>0</v>
      </c>
      <c r="G543" s="203"/>
      <c r="H543" s="204"/>
    </row>
    <row r="544">
      <c r="A544" s="200" t="s">
        <v>8111</v>
      </c>
      <c r="B544" s="201" t="str">
        <f>VLOOKUP(A544,Sheet1!C:H,6,false)</f>
        <v>SrpWN</v>
      </c>
      <c r="C544" s="201">
        <f>countif(Sheet1!C:C,"="&amp;A544)</f>
        <v>5</v>
      </c>
      <c r="D544" s="202" t="b">
        <f t="shared" si="1"/>
        <v>0</v>
      </c>
      <c r="G544" s="203"/>
      <c r="H544" s="204"/>
    </row>
    <row r="545">
      <c r="A545" s="200" t="s">
        <v>18853</v>
      </c>
      <c r="B545" s="201" t="str">
        <f>VLOOKUP(A545,Sheet1!C:H,6,false)</f>
        <v>SrpWN</v>
      </c>
      <c r="C545" s="201">
        <f>countif(Sheet1!C:C,"="&amp;A545)</f>
        <v>1</v>
      </c>
      <c r="D545" s="202" t="b">
        <f t="shared" si="1"/>
        <v>0</v>
      </c>
      <c r="G545" s="203"/>
      <c r="H545" s="204"/>
    </row>
    <row r="546">
      <c r="A546" s="200" t="s">
        <v>28605</v>
      </c>
      <c r="B546" s="201" t="str">
        <f>VLOOKUP(A546,Sheet1!C:H,6,false)</f>
        <v>SrpWN</v>
      </c>
      <c r="C546" s="201">
        <f>countif(Sheet1!C:C,"="&amp;A546)</f>
        <v>3</v>
      </c>
      <c r="D546" s="202" t="b">
        <f t="shared" si="1"/>
        <v>0</v>
      </c>
      <c r="G546" s="203"/>
      <c r="H546" s="204"/>
    </row>
    <row r="547">
      <c r="A547" s="200" t="s">
        <v>9939</v>
      </c>
      <c r="B547" s="201" t="str">
        <f>VLOOKUP(A547,Sheet1!C:H,6,false)</f>
        <v>SrpWN</v>
      </c>
      <c r="C547" s="201">
        <f>countif(Sheet1!C:C,"="&amp;A547)</f>
        <v>2</v>
      </c>
      <c r="D547" s="202" t="b">
        <f t="shared" si="1"/>
        <v>0</v>
      </c>
      <c r="G547" s="203"/>
      <c r="H547" s="204"/>
    </row>
    <row r="548">
      <c r="A548" s="200" t="s">
        <v>23139</v>
      </c>
      <c r="B548" s="201" t="str">
        <f>VLOOKUP(A548,Sheet1!C:H,6,false)</f>
        <v>SrpWN</v>
      </c>
      <c r="C548" s="201">
        <f>countif(Sheet1!C:C,"="&amp;A548)</f>
        <v>1</v>
      </c>
      <c r="D548" s="202" t="b">
        <f t="shared" si="1"/>
        <v>0</v>
      </c>
      <c r="G548" s="203"/>
      <c r="H548" s="204"/>
    </row>
    <row r="549">
      <c r="A549" s="200" t="s">
        <v>19582</v>
      </c>
      <c r="B549" s="201" t="str">
        <f>VLOOKUP(A549,Sheet1!C:H,6,false)</f>
        <v>SrpWN</v>
      </c>
      <c r="C549" s="201">
        <f>countif(Sheet1!C:C,"="&amp;A549)</f>
        <v>1</v>
      </c>
      <c r="D549" s="202" t="b">
        <f t="shared" si="1"/>
        <v>0</v>
      </c>
      <c r="G549" s="203"/>
      <c r="H549" s="204"/>
    </row>
    <row r="550">
      <c r="A550" s="200" t="s">
        <v>10218</v>
      </c>
      <c r="B550" s="201" t="str">
        <f>VLOOKUP(A550,Sheet1!C:H,6,false)</f>
        <v>SrpWN</v>
      </c>
      <c r="C550" s="201">
        <f>countif(Sheet1!C:C,"="&amp;A550)</f>
        <v>1</v>
      </c>
      <c r="D550" s="202" t="b">
        <f t="shared" si="1"/>
        <v>0</v>
      </c>
      <c r="G550" s="207"/>
      <c r="H550" s="207"/>
    </row>
    <row r="551">
      <c r="A551" s="200" t="s">
        <v>13536</v>
      </c>
      <c r="B551" s="201" t="str">
        <f>VLOOKUP(A551,Sheet1!C:H,6,false)</f>
        <v>SrpWN</v>
      </c>
      <c r="C551" s="201">
        <f>countif(Sheet1!C:C,"="&amp;A551)</f>
        <v>1</v>
      </c>
      <c r="D551" s="202" t="b">
        <f t="shared" si="1"/>
        <v>0</v>
      </c>
      <c r="G551" s="207"/>
      <c r="H551" s="207"/>
    </row>
    <row r="552">
      <c r="A552" s="200" t="s">
        <v>11272</v>
      </c>
      <c r="B552" s="201" t="str">
        <f>VLOOKUP(A552,Sheet1!C:H,6,false)</f>
        <v>SrpWN</v>
      </c>
      <c r="C552" s="201">
        <f>countif(Sheet1!C:C,"="&amp;A552)</f>
        <v>2</v>
      </c>
      <c r="D552" s="202" t="b">
        <f t="shared" si="1"/>
        <v>0</v>
      </c>
      <c r="G552" s="203"/>
      <c r="H552" s="204"/>
    </row>
    <row r="553">
      <c r="A553" s="200" t="s">
        <v>9748</v>
      </c>
      <c r="B553" s="201" t="str">
        <f>VLOOKUP(A553,Sheet1!C:H,6,false)</f>
        <v>SrpWN</v>
      </c>
      <c r="C553" s="201">
        <f>countif(Sheet1!C:C,"="&amp;A553)</f>
        <v>5</v>
      </c>
      <c r="D553" s="202" t="b">
        <f t="shared" si="1"/>
        <v>0</v>
      </c>
      <c r="G553" s="203"/>
      <c r="H553" s="204"/>
    </row>
    <row r="554">
      <c r="A554" s="200" t="s">
        <v>17773</v>
      </c>
      <c r="B554" s="201" t="str">
        <f>VLOOKUP(A554,Sheet1!C:H,6,false)</f>
        <v>SrpWN</v>
      </c>
      <c r="C554" s="201">
        <f>countif(Sheet1!C:C,"="&amp;A554)</f>
        <v>1</v>
      </c>
      <c r="D554" s="202" t="b">
        <f t="shared" si="1"/>
        <v>0</v>
      </c>
      <c r="G554" s="203"/>
      <c r="H554" s="204"/>
    </row>
    <row r="555">
      <c r="A555" s="200" t="s">
        <v>16812</v>
      </c>
      <c r="B555" s="201" t="str">
        <f>VLOOKUP(A555,Sheet1!C:H,6,false)</f>
        <v>SrpWN</v>
      </c>
      <c r="C555" s="201">
        <f>countif(Sheet1!C:C,"="&amp;A555)</f>
        <v>2</v>
      </c>
      <c r="D555" s="202" t="b">
        <f t="shared" si="1"/>
        <v>0</v>
      </c>
      <c r="G555" s="203"/>
      <c r="H555" s="204"/>
    </row>
    <row r="556">
      <c r="A556" s="200" t="s">
        <v>7319</v>
      </c>
      <c r="B556" s="201" t="str">
        <f>VLOOKUP(A556,Sheet1!C:H,6,false)</f>
        <v>SrpWN</v>
      </c>
      <c r="C556" s="201">
        <f>countif(Sheet1!C:C,"="&amp;A556)</f>
        <v>1</v>
      </c>
      <c r="D556" s="202" t="b">
        <f t="shared" si="1"/>
        <v>0</v>
      </c>
      <c r="G556" s="203"/>
      <c r="H556" s="204"/>
    </row>
    <row r="557">
      <c r="A557" s="200" t="s">
        <v>24499</v>
      </c>
      <c r="B557" s="201" t="str">
        <f>VLOOKUP(A557,Sheet1!C:H,6,false)</f>
        <v>SrpWN</v>
      </c>
      <c r="C557" s="201">
        <f>countif(Sheet1!C:C,"="&amp;A557)</f>
        <v>2</v>
      </c>
      <c r="D557" s="202" t="b">
        <f t="shared" si="1"/>
        <v>0</v>
      </c>
      <c r="G557" s="203"/>
      <c r="H557" s="204"/>
    </row>
    <row r="558">
      <c r="A558" s="200" t="s">
        <v>8534</v>
      </c>
      <c r="B558" s="201" t="str">
        <f>VLOOKUP(A558,Sheet1!C:H,6,false)</f>
        <v>SrpWN</v>
      </c>
      <c r="C558" s="201">
        <f>countif(Sheet1!C:C,"="&amp;A558)</f>
        <v>1</v>
      </c>
      <c r="D558" s="202" t="b">
        <f t="shared" si="1"/>
        <v>0</v>
      </c>
      <c r="G558" s="203"/>
      <c r="H558" s="204"/>
    </row>
    <row r="559">
      <c r="A559" s="200" t="s">
        <v>23512</v>
      </c>
      <c r="B559" s="201" t="str">
        <f>VLOOKUP(A559,Sheet1!C:H,6,false)</f>
        <v>SrpWN</v>
      </c>
      <c r="C559" s="201">
        <f>countif(Sheet1!C:C,"="&amp;A559)</f>
        <v>5</v>
      </c>
      <c r="D559" s="202" t="b">
        <f t="shared" si="1"/>
        <v>0</v>
      </c>
      <c r="G559" s="203"/>
      <c r="H559" s="204"/>
    </row>
    <row r="560">
      <c r="A560" s="200" t="s">
        <v>13908</v>
      </c>
      <c r="B560" s="201" t="str">
        <f>VLOOKUP(A560,Sheet1!C:H,6,false)</f>
        <v>SrpWN</v>
      </c>
      <c r="C560" s="201">
        <f>countif(Sheet1!C:C,"="&amp;A560)</f>
        <v>1</v>
      </c>
      <c r="D560" s="202" t="b">
        <f t="shared" si="1"/>
        <v>0</v>
      </c>
      <c r="G560" s="203"/>
      <c r="H560" s="204"/>
    </row>
    <row r="561">
      <c r="A561" s="200" t="s">
        <v>8444</v>
      </c>
      <c r="B561" s="201" t="str">
        <f>VLOOKUP(A561,Sheet1!C:H,6,false)</f>
        <v>SrpWN</v>
      </c>
      <c r="C561" s="201">
        <f>countif(Sheet1!C:C,"="&amp;A561)</f>
        <v>7</v>
      </c>
      <c r="D561" s="202" t="b">
        <f t="shared" si="1"/>
        <v>0</v>
      </c>
      <c r="G561" s="203"/>
      <c r="H561" s="204"/>
    </row>
    <row r="562">
      <c r="A562" s="200" t="s">
        <v>9426</v>
      </c>
      <c r="B562" s="201" t="str">
        <f>VLOOKUP(A562,Sheet1!C:H,6,false)</f>
        <v>SrpWN</v>
      </c>
      <c r="C562" s="201">
        <f>countif(Sheet1!C:C,"="&amp;A562)</f>
        <v>3</v>
      </c>
      <c r="D562" s="202" t="b">
        <f t="shared" si="1"/>
        <v>0</v>
      </c>
      <c r="G562" s="203"/>
      <c r="H562" s="204"/>
    </row>
    <row r="563">
      <c r="A563" s="200" t="s">
        <v>13844</v>
      </c>
      <c r="B563" s="201" t="str">
        <f>VLOOKUP(A563,Sheet1!C:H,6,false)</f>
        <v>SrpWN</v>
      </c>
      <c r="C563" s="201">
        <f>countif(Sheet1!C:C,"="&amp;A563)</f>
        <v>1</v>
      </c>
      <c r="D563" s="202" t="b">
        <f t="shared" si="1"/>
        <v>0</v>
      </c>
      <c r="G563" s="207"/>
      <c r="H563" s="207"/>
    </row>
    <row r="564">
      <c r="A564" s="200" t="s">
        <v>11215</v>
      </c>
      <c r="B564" s="201" t="str">
        <f>VLOOKUP(A564,Sheet1!C:H,6,false)</f>
        <v>SrpWN</v>
      </c>
      <c r="C564" s="201">
        <f>countif(Sheet1!C:C,"="&amp;A564)</f>
        <v>2</v>
      </c>
      <c r="D564" s="202" t="b">
        <f t="shared" si="1"/>
        <v>0</v>
      </c>
      <c r="G564" s="203"/>
      <c r="H564" s="204"/>
    </row>
    <row r="565">
      <c r="A565" s="200" t="s">
        <v>23558</v>
      </c>
      <c r="B565" s="201" t="str">
        <f>VLOOKUP(A565,Sheet1!C:H,6,false)</f>
        <v>SrpWN</v>
      </c>
      <c r="C565" s="201">
        <f>countif(Sheet1!C:C,"="&amp;A565)</f>
        <v>2</v>
      </c>
      <c r="D565" s="202" t="b">
        <f t="shared" si="1"/>
        <v>0</v>
      </c>
      <c r="G565" s="203"/>
      <c r="H565" s="204"/>
    </row>
    <row r="566">
      <c r="A566" s="200" t="s">
        <v>14633</v>
      </c>
      <c r="B566" s="201" t="str">
        <f>VLOOKUP(A566,Sheet1!C:H,6,false)</f>
        <v>SrpWN</v>
      </c>
      <c r="C566" s="201">
        <f>countif(Sheet1!C:C,"="&amp;A566)</f>
        <v>1</v>
      </c>
      <c r="D566" s="202" t="b">
        <f t="shared" si="1"/>
        <v>0</v>
      </c>
      <c r="G566" s="203"/>
      <c r="H566" s="204"/>
    </row>
    <row r="567">
      <c r="A567" s="200" t="s">
        <v>11993</v>
      </c>
      <c r="B567" s="201" t="str">
        <f>VLOOKUP(A567,Sheet1!C:H,6,false)</f>
        <v>SrpWN</v>
      </c>
      <c r="C567" s="201">
        <f>countif(Sheet1!C:C,"="&amp;A567)</f>
        <v>1</v>
      </c>
      <c r="D567" s="202" t="b">
        <f t="shared" si="1"/>
        <v>0</v>
      </c>
      <c r="G567" s="203"/>
      <c r="H567" s="204"/>
    </row>
    <row r="568">
      <c r="A568" s="200" t="s">
        <v>19464</v>
      </c>
      <c r="B568" s="201" t="str">
        <f>VLOOKUP(A568,Sheet1!C:H,6,false)</f>
        <v>SrpWN</v>
      </c>
      <c r="C568" s="201">
        <f>countif(Sheet1!C:C,"="&amp;A568)</f>
        <v>3</v>
      </c>
      <c r="D568" s="202" t="b">
        <f t="shared" si="1"/>
        <v>0</v>
      </c>
      <c r="G568" s="203"/>
      <c r="H568" s="204"/>
    </row>
    <row r="569">
      <c r="A569" s="200" t="s">
        <v>26413</v>
      </c>
      <c r="B569" s="201" t="str">
        <f>VLOOKUP(A569,Sheet1!C:H,6,false)</f>
        <v>SrpWN</v>
      </c>
      <c r="C569" s="201">
        <f>countif(Sheet1!C:C,"="&amp;A569)</f>
        <v>2</v>
      </c>
      <c r="D569" s="202" t="b">
        <f t="shared" si="1"/>
        <v>0</v>
      </c>
      <c r="G569" s="207"/>
      <c r="H569" s="207"/>
    </row>
    <row r="570">
      <c r="A570" s="200" t="s">
        <v>22663</v>
      </c>
      <c r="B570" s="201" t="str">
        <f>VLOOKUP(A570,Sheet1!C:H,6,false)</f>
        <v>SrpWN</v>
      </c>
      <c r="C570" s="201">
        <f>countif(Sheet1!C:C,"="&amp;A570)</f>
        <v>4</v>
      </c>
      <c r="D570" s="202" t="b">
        <f t="shared" si="1"/>
        <v>0</v>
      </c>
      <c r="G570" s="207"/>
      <c r="H570" s="207"/>
    </row>
    <row r="571">
      <c r="A571" s="200" t="s">
        <v>30331</v>
      </c>
      <c r="B571" s="201" t="str">
        <f>VLOOKUP(A571,Sheet1!C:H,6,false)</f>
        <v>SrpWN</v>
      </c>
      <c r="C571" s="201">
        <f>countif(Sheet1!C:C,"="&amp;A571)</f>
        <v>3</v>
      </c>
      <c r="D571" s="202" t="b">
        <f t="shared" si="1"/>
        <v>0</v>
      </c>
      <c r="G571" s="203"/>
      <c r="H571" s="204"/>
    </row>
    <row r="572">
      <c r="A572" s="200" t="s">
        <v>11030</v>
      </c>
      <c r="B572" s="201" t="str">
        <f>VLOOKUP(A572,Sheet1!C:H,6,false)</f>
        <v>SrpWN</v>
      </c>
      <c r="C572" s="201">
        <f>countif(Sheet1!C:C,"="&amp;A572)</f>
        <v>7</v>
      </c>
      <c r="D572" s="202" t="b">
        <f t="shared" si="1"/>
        <v>0</v>
      </c>
      <c r="G572" s="203"/>
      <c r="H572" s="204"/>
    </row>
    <row r="573">
      <c r="A573" s="200" t="s">
        <v>12234</v>
      </c>
      <c r="B573" s="201" t="str">
        <f>VLOOKUP(A573,Sheet1!C:H,6,false)</f>
        <v>SrpWN</v>
      </c>
      <c r="C573" s="201">
        <f>countif(Sheet1!C:C,"="&amp;A573)</f>
        <v>5</v>
      </c>
      <c r="D573" s="202" t="b">
        <f t="shared" si="1"/>
        <v>0</v>
      </c>
      <c r="G573" s="203"/>
      <c r="H573" s="204"/>
    </row>
    <row r="574">
      <c r="A574" s="200" t="s">
        <v>12359</v>
      </c>
      <c r="B574" s="201" t="str">
        <f>VLOOKUP(A574,Sheet1!C:H,6,false)</f>
        <v>SrpWN</v>
      </c>
      <c r="C574" s="201">
        <f>countif(Sheet1!C:C,"="&amp;A574)</f>
        <v>1</v>
      </c>
      <c r="D574" s="202" t="b">
        <f t="shared" si="1"/>
        <v>0</v>
      </c>
      <c r="G574" s="203"/>
      <c r="H574" s="204"/>
    </row>
    <row r="575">
      <c r="A575" s="200" t="s">
        <v>23154</v>
      </c>
      <c r="B575" s="201" t="str">
        <f>VLOOKUP(A575,Sheet1!C:H,6,false)</f>
        <v>SrpWN</v>
      </c>
      <c r="C575" s="201">
        <f>countif(Sheet1!C:C,"="&amp;A575)</f>
        <v>2</v>
      </c>
      <c r="D575" s="202" t="b">
        <f t="shared" si="1"/>
        <v>0</v>
      </c>
      <c r="G575" s="203"/>
      <c r="H575" s="204"/>
    </row>
    <row r="576">
      <c r="A576" s="200" t="s">
        <v>30742</v>
      </c>
      <c r="B576" s="201" t="str">
        <f>VLOOKUP(A576,Sheet1!C:H,6,false)</f>
        <v>Gemini 2.5 Fl.Pr. 04-17</v>
      </c>
      <c r="C576" s="201">
        <f>countif(Sheet1!C:C,"="&amp;A576)</f>
        <v>1</v>
      </c>
      <c r="D576" s="202" t="b">
        <f t="shared" si="1"/>
        <v>0</v>
      </c>
      <c r="G576" s="203"/>
      <c r="H576" s="204"/>
    </row>
    <row r="577">
      <c r="A577" s="200" t="s">
        <v>21249</v>
      </c>
      <c r="B577" s="201" t="str">
        <f>VLOOKUP(A577,Sheet1!C:H,6,false)</f>
        <v>SrpWN</v>
      </c>
      <c r="C577" s="201">
        <f>countif(Sheet1!C:C,"="&amp;A577)</f>
        <v>1</v>
      </c>
      <c r="D577" s="202" t="b">
        <f t="shared" si="1"/>
        <v>0</v>
      </c>
      <c r="G577" s="203"/>
      <c r="H577" s="204"/>
    </row>
    <row r="578">
      <c r="A578" s="200" t="s">
        <v>30028</v>
      </c>
      <c r="B578" s="201" t="str">
        <f>VLOOKUP(A578,Sheet1!C:H,6,false)</f>
        <v>SrpWN</v>
      </c>
      <c r="C578" s="201">
        <f>countif(Sheet1!C:C,"="&amp;A578)</f>
        <v>1</v>
      </c>
      <c r="D578" s="202" t="b">
        <f t="shared" si="1"/>
        <v>0</v>
      </c>
      <c r="G578" s="203"/>
      <c r="H578" s="204"/>
    </row>
    <row r="579">
      <c r="A579" s="200" t="s">
        <v>26760</v>
      </c>
      <c r="B579" s="201" t="str">
        <f>VLOOKUP(A579,Sheet1!C:H,6,false)</f>
        <v>SrpWN</v>
      </c>
      <c r="C579" s="201">
        <f>countif(Sheet1!C:C,"="&amp;A579)</f>
        <v>1</v>
      </c>
      <c r="D579" s="202" t="b">
        <f t="shared" si="1"/>
        <v>0</v>
      </c>
      <c r="G579" s="203"/>
      <c r="H579" s="204"/>
    </row>
    <row r="580">
      <c r="A580" s="200" t="s">
        <v>16111</v>
      </c>
      <c r="B580" s="201" t="str">
        <f>VLOOKUP(A580,Sheet1!C:H,6,false)</f>
        <v>SrpWN</v>
      </c>
      <c r="C580" s="201">
        <f>countif(Sheet1!C:C,"="&amp;A580)</f>
        <v>6</v>
      </c>
      <c r="D580" s="202" t="b">
        <f t="shared" si="1"/>
        <v>0</v>
      </c>
      <c r="G580" s="203"/>
      <c r="H580" s="204"/>
    </row>
    <row r="581">
      <c r="A581" s="200" t="s">
        <v>22698</v>
      </c>
      <c r="B581" s="201" t="str">
        <f>VLOOKUP(A581,Sheet1!C:H,6,false)</f>
        <v>SrpWN</v>
      </c>
      <c r="C581" s="201">
        <f>countif(Sheet1!C:C,"="&amp;A581)</f>
        <v>5</v>
      </c>
      <c r="D581" s="202" t="b">
        <f t="shared" si="1"/>
        <v>0</v>
      </c>
      <c r="G581" s="203"/>
      <c r="H581" s="204"/>
    </row>
    <row r="582">
      <c r="A582" s="200" t="s">
        <v>7070</v>
      </c>
      <c r="B582" s="201" t="str">
        <f>VLOOKUP(A582,Sheet1!C:H,6,false)</f>
        <v>SrpWN</v>
      </c>
      <c r="C582" s="201">
        <f>countif(Sheet1!C:C,"="&amp;A582)</f>
        <v>12</v>
      </c>
      <c r="D582" s="202" t="b">
        <f t="shared" si="1"/>
        <v>0</v>
      </c>
      <c r="G582" s="203"/>
      <c r="H582" s="204"/>
    </row>
    <row r="583">
      <c r="A583" s="200" t="s">
        <v>11252</v>
      </c>
      <c r="B583" s="201" t="str">
        <f>VLOOKUP(A583,Sheet1!C:H,6,false)</f>
        <v>SrpWN</v>
      </c>
      <c r="C583" s="201">
        <f>countif(Sheet1!C:C,"="&amp;A583)</f>
        <v>3</v>
      </c>
      <c r="D583" s="202" t="b">
        <f t="shared" si="1"/>
        <v>0</v>
      </c>
      <c r="G583" s="203"/>
      <c r="H583" s="204"/>
    </row>
    <row r="584">
      <c r="A584" s="200" t="s">
        <v>16236</v>
      </c>
      <c r="B584" s="201" t="str">
        <f>VLOOKUP(A584,Sheet1!C:H,6,false)</f>
        <v>SrpWN</v>
      </c>
      <c r="C584" s="201">
        <f>countif(Sheet1!C:C,"="&amp;A584)</f>
        <v>1</v>
      </c>
      <c r="D584" s="202" t="b">
        <f t="shared" si="1"/>
        <v>0</v>
      </c>
      <c r="G584" s="203"/>
      <c r="H584" s="204"/>
    </row>
    <row r="585">
      <c r="A585" s="200" t="s">
        <v>28613</v>
      </c>
      <c r="B585" s="201" t="str">
        <f>VLOOKUP(A585,Sheet1!C:H,6,false)</f>
        <v>SrpWN</v>
      </c>
      <c r="C585" s="201">
        <f>countif(Sheet1!C:C,"="&amp;A585)</f>
        <v>1</v>
      </c>
      <c r="D585" s="202" t="b">
        <f t="shared" si="1"/>
        <v>0</v>
      </c>
      <c r="G585" s="207"/>
      <c r="H585" s="207"/>
    </row>
    <row r="586">
      <c r="A586" s="200" t="s">
        <v>13110</v>
      </c>
      <c r="B586" s="201" t="str">
        <f>VLOOKUP(A586,Sheet1!C:H,6,false)</f>
        <v>SrpWN</v>
      </c>
      <c r="C586" s="201">
        <f>countif(Sheet1!C:C,"="&amp;A586)</f>
        <v>1</v>
      </c>
      <c r="D586" s="202" t="b">
        <f t="shared" si="1"/>
        <v>0</v>
      </c>
      <c r="G586" s="203"/>
      <c r="H586" s="204"/>
    </row>
    <row r="587">
      <c r="A587" s="200" t="s">
        <v>11500</v>
      </c>
      <c r="B587" s="201" t="str">
        <f>VLOOKUP(A587,Sheet1!C:H,6,false)</f>
        <v>SrpWN</v>
      </c>
      <c r="C587" s="201">
        <f>countif(Sheet1!C:C,"="&amp;A587)</f>
        <v>6</v>
      </c>
      <c r="D587" s="202" t="b">
        <f t="shared" si="1"/>
        <v>0</v>
      </c>
      <c r="G587" s="203"/>
      <c r="H587" s="204"/>
    </row>
    <row r="588">
      <c r="A588" s="200" t="s">
        <v>13258</v>
      </c>
      <c r="B588" s="201" t="str">
        <f>VLOOKUP(A588,Sheet1!C:H,6,false)</f>
        <v>SrpWN</v>
      </c>
      <c r="C588" s="201">
        <f>countif(Sheet1!C:C,"="&amp;A588)</f>
        <v>8</v>
      </c>
      <c r="D588" s="202" t="b">
        <f t="shared" si="1"/>
        <v>0</v>
      </c>
      <c r="G588" s="203"/>
      <c r="H588" s="204"/>
    </row>
    <row r="589">
      <c r="A589" s="200" t="s">
        <v>24475</v>
      </c>
      <c r="B589" s="201" t="str">
        <f>VLOOKUP(A589,Sheet1!C:H,6,false)</f>
        <v>SrpWN</v>
      </c>
      <c r="C589" s="201">
        <f>countif(Sheet1!C:C,"="&amp;A589)</f>
        <v>2</v>
      </c>
      <c r="D589" s="202" t="b">
        <f t="shared" si="1"/>
        <v>0</v>
      </c>
      <c r="G589" s="203"/>
      <c r="H589" s="204"/>
    </row>
    <row r="590">
      <c r="A590" s="200" t="s">
        <v>10602</v>
      </c>
      <c r="B590" s="201" t="str">
        <f>VLOOKUP(A590,Sheet1!C:H,6,false)</f>
        <v>SrpWN</v>
      </c>
      <c r="C590" s="201">
        <f>countif(Sheet1!C:C,"="&amp;A590)</f>
        <v>1</v>
      </c>
      <c r="D590" s="202" t="b">
        <f t="shared" si="1"/>
        <v>0</v>
      </c>
      <c r="G590" s="203"/>
      <c r="H590" s="204"/>
    </row>
    <row r="591">
      <c r="A591" s="200" t="s">
        <v>8319</v>
      </c>
      <c r="B591" s="201" t="str">
        <f>VLOOKUP(A591,Sheet1!C:H,6,false)</f>
        <v>SrpWN</v>
      </c>
      <c r="C591" s="201">
        <f>countif(Sheet1!C:C,"="&amp;A591)</f>
        <v>5</v>
      </c>
      <c r="D591" s="202" t="b">
        <f t="shared" si="1"/>
        <v>0</v>
      </c>
      <c r="G591" s="203"/>
      <c r="H591" s="204"/>
    </row>
    <row r="592">
      <c r="A592" s="200" t="s">
        <v>10025</v>
      </c>
      <c r="B592" s="201" t="str">
        <f>VLOOKUP(A592,Sheet1!C:H,6,false)</f>
        <v>SrpWN</v>
      </c>
      <c r="C592" s="201">
        <f>countif(Sheet1!C:C,"="&amp;A592)</f>
        <v>1</v>
      </c>
      <c r="D592" s="202" t="b">
        <f t="shared" si="1"/>
        <v>0</v>
      </c>
      <c r="G592" s="203"/>
      <c r="H592" s="204"/>
    </row>
    <row r="593">
      <c r="A593" s="200" t="s">
        <v>18057</v>
      </c>
      <c r="B593" s="201" t="str">
        <f>VLOOKUP(A593,Sheet1!C:H,6,false)</f>
        <v>SrpWN</v>
      </c>
      <c r="C593" s="201">
        <f>countif(Sheet1!C:C,"="&amp;A593)</f>
        <v>1</v>
      </c>
      <c r="D593" s="202" t="b">
        <f t="shared" si="1"/>
        <v>0</v>
      </c>
      <c r="G593" s="203"/>
      <c r="H593" s="204"/>
    </row>
    <row r="594">
      <c r="A594" s="200" t="s">
        <v>16844</v>
      </c>
      <c r="B594" s="201" t="str">
        <f>VLOOKUP(A594,Sheet1!C:H,6,false)</f>
        <v>SrpWN</v>
      </c>
      <c r="C594" s="201">
        <f>countif(Sheet1!C:C,"="&amp;A594)</f>
        <v>2</v>
      </c>
      <c r="D594" s="202" t="b">
        <f t="shared" si="1"/>
        <v>0</v>
      </c>
      <c r="G594" s="207"/>
      <c r="H594" s="207"/>
    </row>
    <row r="595">
      <c r="A595" s="200" t="s">
        <v>28817</v>
      </c>
      <c r="B595" s="201" t="str">
        <f>VLOOKUP(A595,Sheet1!C:H,6,false)</f>
        <v>SrpWN</v>
      </c>
      <c r="C595" s="201">
        <f>countif(Sheet1!C:C,"="&amp;A595)</f>
        <v>2</v>
      </c>
      <c r="D595" s="202" t="b">
        <f t="shared" si="1"/>
        <v>0</v>
      </c>
      <c r="G595" s="203"/>
      <c r="H595" s="204"/>
    </row>
    <row r="596">
      <c r="A596" s="200" t="s">
        <v>21168</v>
      </c>
      <c r="B596" s="201" t="str">
        <f>VLOOKUP(A596,Sheet1!C:H,6,false)</f>
        <v>SrpWN</v>
      </c>
      <c r="C596" s="201">
        <f>countif(Sheet1!C:C,"="&amp;A596)</f>
        <v>2</v>
      </c>
      <c r="D596" s="202" t="b">
        <f t="shared" si="1"/>
        <v>0</v>
      </c>
      <c r="G596" s="203"/>
      <c r="H596" s="204"/>
    </row>
    <row r="597">
      <c r="A597" s="200" t="s">
        <v>13845</v>
      </c>
      <c r="B597" s="201" t="str">
        <f>VLOOKUP(A597,Sheet1!C:H,6,false)</f>
        <v>SrpWN</v>
      </c>
      <c r="C597" s="201">
        <f>countif(Sheet1!C:C,"="&amp;A597)</f>
        <v>2</v>
      </c>
      <c r="D597" s="202" t="b">
        <f t="shared" si="1"/>
        <v>0</v>
      </c>
      <c r="G597" s="203"/>
      <c r="H597" s="204"/>
    </row>
    <row r="598">
      <c r="A598" s="200" t="s">
        <v>10073</v>
      </c>
      <c r="B598" s="201" t="str">
        <f>VLOOKUP(A598,Sheet1!C:H,6,false)</f>
        <v>SrpWN</v>
      </c>
      <c r="C598" s="201">
        <f>countif(Sheet1!C:C,"="&amp;A598)</f>
        <v>3</v>
      </c>
      <c r="D598" s="202" t="b">
        <f t="shared" si="1"/>
        <v>0</v>
      </c>
      <c r="G598" s="203"/>
      <c r="H598" s="204"/>
    </row>
    <row r="599">
      <c r="A599" s="200" t="s">
        <v>17888</v>
      </c>
      <c r="B599" s="201" t="str">
        <f>VLOOKUP(A599,Sheet1!C:H,6,false)</f>
        <v>SrpWN</v>
      </c>
      <c r="C599" s="201">
        <f>countif(Sheet1!C:C,"="&amp;A599)</f>
        <v>3</v>
      </c>
      <c r="D599" s="202" t="b">
        <f t="shared" si="1"/>
        <v>0</v>
      </c>
      <c r="G599" s="203"/>
      <c r="H599" s="204"/>
    </row>
    <row r="600">
      <c r="A600" s="200" t="s">
        <v>14280</v>
      </c>
      <c r="B600" s="201" t="str">
        <f>VLOOKUP(A600,Sheet1!C:H,6,false)</f>
        <v>SrpWN</v>
      </c>
      <c r="C600" s="201">
        <f>countif(Sheet1!C:C,"="&amp;A600)</f>
        <v>1</v>
      </c>
      <c r="D600" s="202" t="b">
        <f t="shared" si="1"/>
        <v>0</v>
      </c>
      <c r="G600" s="203"/>
      <c r="H600" s="204"/>
    </row>
    <row r="601">
      <c r="A601" s="200" t="s">
        <v>30745</v>
      </c>
      <c r="B601" s="201" t="str">
        <f>VLOOKUP(A601,Sheet1!C:H,6,false)</f>
        <v>Gemini 2.5 Fl.Pr. 04-17</v>
      </c>
      <c r="C601" s="201">
        <f>countif(Sheet1!C:C,"="&amp;A601)</f>
        <v>1</v>
      </c>
      <c r="D601" s="202" t="b">
        <f t="shared" si="1"/>
        <v>0</v>
      </c>
      <c r="G601" s="203"/>
      <c r="H601" s="204"/>
    </row>
    <row r="602">
      <c r="A602" s="200" t="s">
        <v>8017</v>
      </c>
      <c r="B602" s="201" t="str">
        <f>VLOOKUP(A602,Sheet1!C:H,6,false)</f>
        <v>SrpWN</v>
      </c>
      <c r="C602" s="201">
        <f>countif(Sheet1!C:C,"="&amp;A602)</f>
        <v>5</v>
      </c>
      <c r="D602" s="202" t="b">
        <f t="shared" si="1"/>
        <v>0</v>
      </c>
      <c r="G602" s="203"/>
      <c r="H602" s="204"/>
    </row>
    <row r="603">
      <c r="A603" s="200" t="s">
        <v>27978</v>
      </c>
      <c r="B603" s="201" t="str">
        <f>VLOOKUP(A603,Sheet1!C:H,6,false)</f>
        <v>SrpWN</v>
      </c>
      <c r="C603" s="201">
        <f>countif(Sheet1!C:C,"="&amp;A603)</f>
        <v>1</v>
      </c>
      <c r="D603" s="202" t="b">
        <f t="shared" si="1"/>
        <v>0</v>
      </c>
      <c r="G603" s="207"/>
      <c r="H603" s="207"/>
    </row>
    <row r="604">
      <c r="A604" s="200" t="s">
        <v>11492</v>
      </c>
      <c r="B604" s="201" t="str">
        <f>VLOOKUP(A604,Sheet1!C:H,6,false)</f>
        <v>SrpWN</v>
      </c>
      <c r="C604" s="201">
        <f>countif(Sheet1!C:C,"="&amp;A604)</f>
        <v>4</v>
      </c>
      <c r="D604" s="202" t="b">
        <f t="shared" si="1"/>
        <v>0</v>
      </c>
      <c r="G604" s="203"/>
      <c r="H604" s="204"/>
    </row>
    <row r="605">
      <c r="A605" s="200" t="s">
        <v>23313</v>
      </c>
      <c r="B605" s="201" t="str">
        <f>VLOOKUP(A605,Sheet1!C:H,6,false)</f>
        <v>SrpWN</v>
      </c>
      <c r="C605" s="201">
        <f>countif(Sheet1!C:C,"="&amp;A605)</f>
        <v>4</v>
      </c>
      <c r="D605" s="202" t="b">
        <f t="shared" si="1"/>
        <v>0</v>
      </c>
      <c r="G605" s="203"/>
      <c r="H605" s="204"/>
    </row>
    <row r="606">
      <c r="A606" s="200" t="s">
        <v>24907</v>
      </c>
      <c r="B606" s="201" t="str">
        <f>VLOOKUP(A606,Sheet1!C:H,6,false)</f>
        <v>SrpWN</v>
      </c>
      <c r="C606" s="201">
        <f>countif(Sheet1!C:C,"="&amp;A606)</f>
        <v>1</v>
      </c>
      <c r="D606" s="202" t="b">
        <f t="shared" si="1"/>
        <v>0</v>
      </c>
      <c r="G606" s="203"/>
      <c r="H606" s="204"/>
    </row>
    <row r="607">
      <c r="A607" s="200" t="s">
        <v>30760</v>
      </c>
      <c r="B607" s="201" t="str">
        <f>VLOOKUP(A607,Sheet1!C:H,6,false)</f>
        <v>#N/A</v>
      </c>
      <c r="C607" s="201">
        <f>countif(Sheet1!C:C,"="&amp;A607)</f>
        <v>0</v>
      </c>
      <c r="D607" s="202" t="b">
        <f t="shared" si="1"/>
        <v>0</v>
      </c>
      <c r="G607" s="203"/>
      <c r="H607" s="204"/>
    </row>
    <row r="608">
      <c r="A608" s="200" t="s">
        <v>6952</v>
      </c>
      <c r="B608" s="201" t="str">
        <f>VLOOKUP(A608,Sheet1!C:H,6,false)</f>
        <v>SrpWN</v>
      </c>
      <c r="C608" s="201">
        <f>countif(Sheet1!C:C,"="&amp;A608)</f>
        <v>1</v>
      </c>
      <c r="D608" s="202" t="b">
        <f t="shared" si="1"/>
        <v>0</v>
      </c>
      <c r="G608" s="203"/>
      <c r="H608" s="204"/>
    </row>
    <row r="609">
      <c r="G609" s="207"/>
      <c r="H609" s="207"/>
    </row>
    <row r="610">
      <c r="G610" s="207"/>
      <c r="H610" s="207"/>
    </row>
    <row r="611">
      <c r="G611" s="203"/>
      <c r="H611" s="204"/>
    </row>
    <row r="612">
      <c r="G612" s="203"/>
      <c r="H612" s="204"/>
    </row>
    <row r="613">
      <c r="G613" s="203"/>
      <c r="H613" s="204"/>
    </row>
    <row r="614">
      <c r="G614" s="203"/>
      <c r="H614" s="204"/>
    </row>
    <row r="615">
      <c r="G615" s="203"/>
      <c r="H615" s="204"/>
    </row>
    <row r="616">
      <c r="G616" s="203"/>
      <c r="H616" s="204"/>
    </row>
    <row r="617">
      <c r="G617" s="203"/>
      <c r="H617" s="204"/>
    </row>
    <row r="618">
      <c r="G618" s="203"/>
      <c r="H618" s="204"/>
    </row>
    <row r="619">
      <c r="G619" s="203"/>
      <c r="H619" s="204"/>
    </row>
    <row r="620">
      <c r="G620" s="203"/>
      <c r="H620" s="204"/>
    </row>
    <row r="621">
      <c r="G621" s="203"/>
      <c r="H621" s="204"/>
    </row>
    <row r="622">
      <c r="G622" s="203"/>
      <c r="H622" s="204"/>
    </row>
    <row r="623">
      <c r="G623" s="203"/>
      <c r="H623" s="204"/>
    </row>
    <row r="624">
      <c r="G624" s="203"/>
      <c r="H624" s="204"/>
    </row>
    <row r="625">
      <c r="G625" s="203"/>
      <c r="H625" s="204"/>
    </row>
    <row r="626">
      <c r="G626" s="203"/>
      <c r="H626" s="204"/>
    </row>
    <row r="627">
      <c r="G627" s="203"/>
      <c r="H627" s="204"/>
    </row>
    <row r="628">
      <c r="G628" s="203"/>
      <c r="H628" s="204"/>
    </row>
    <row r="629">
      <c r="G629" s="203"/>
      <c r="H629" s="204"/>
    </row>
    <row r="630">
      <c r="G630" s="203"/>
      <c r="H630" s="204"/>
    </row>
    <row r="631">
      <c r="G631" s="203"/>
      <c r="H631" s="204"/>
    </row>
    <row r="632">
      <c r="G632" s="203"/>
      <c r="H632" s="204"/>
    </row>
    <row r="633">
      <c r="G633" s="203"/>
      <c r="H633" s="204"/>
    </row>
    <row r="634">
      <c r="G634" s="203"/>
      <c r="H634" s="204"/>
    </row>
    <row r="635">
      <c r="G635" s="203"/>
      <c r="H635" s="204"/>
    </row>
    <row r="636">
      <c r="G636" s="203"/>
      <c r="H636" s="204"/>
    </row>
    <row r="637">
      <c r="G637" s="203"/>
      <c r="H637" s="204"/>
    </row>
    <row r="638">
      <c r="G638" s="203"/>
      <c r="H638" s="204"/>
    </row>
    <row r="639">
      <c r="G639" s="203"/>
      <c r="H639" s="204"/>
    </row>
    <row r="640">
      <c r="G640" s="203"/>
      <c r="H640" s="204"/>
    </row>
    <row r="641">
      <c r="G641" s="203"/>
      <c r="H641" s="204"/>
    </row>
    <row r="642">
      <c r="G642" s="203"/>
      <c r="H642" s="204"/>
    </row>
    <row r="643">
      <c r="G643" s="203"/>
      <c r="H643" s="204"/>
    </row>
    <row r="644">
      <c r="G644" s="203"/>
      <c r="H644" s="204"/>
    </row>
    <row r="645">
      <c r="G645" s="207"/>
      <c r="H645" s="207"/>
    </row>
    <row r="646">
      <c r="G646" s="203"/>
      <c r="H646" s="204"/>
    </row>
    <row r="647">
      <c r="G647" s="203"/>
      <c r="H647" s="204"/>
    </row>
    <row r="648">
      <c r="G648" s="203"/>
      <c r="H648" s="204"/>
    </row>
    <row r="649">
      <c r="G649" s="203"/>
      <c r="H649" s="204"/>
    </row>
    <row r="650">
      <c r="G650" s="207"/>
      <c r="H650" s="207"/>
    </row>
    <row r="651">
      <c r="G651" s="203"/>
      <c r="H651" s="204"/>
    </row>
    <row r="652">
      <c r="G652" s="203"/>
      <c r="H652" s="204"/>
    </row>
    <row r="653">
      <c r="G653" s="203"/>
      <c r="H653" s="204"/>
    </row>
    <row r="654">
      <c r="G654" s="203"/>
      <c r="H654" s="204"/>
    </row>
    <row r="655">
      <c r="G655" s="203"/>
      <c r="H655" s="204"/>
    </row>
    <row r="656">
      <c r="G656" s="203"/>
      <c r="H656" s="204"/>
    </row>
    <row r="657">
      <c r="G657" s="203"/>
      <c r="H657" s="204"/>
    </row>
    <row r="658">
      <c r="G658" s="203"/>
      <c r="H658" s="204"/>
    </row>
    <row r="659">
      <c r="G659" s="203"/>
      <c r="H659" s="204"/>
    </row>
    <row r="660">
      <c r="G660" s="203"/>
      <c r="H660" s="204"/>
    </row>
    <row r="661">
      <c r="G661" s="203"/>
      <c r="H661" s="204"/>
    </row>
    <row r="662">
      <c r="G662" s="203"/>
      <c r="H662" s="204"/>
    </row>
    <row r="663">
      <c r="G663" s="203"/>
      <c r="H663" s="204"/>
    </row>
    <row r="664">
      <c r="G664" s="203"/>
      <c r="H664" s="204"/>
    </row>
    <row r="665">
      <c r="G665" s="203"/>
      <c r="H665" s="204"/>
    </row>
    <row r="666">
      <c r="G666" s="203"/>
      <c r="H666" s="204"/>
    </row>
    <row r="667">
      <c r="G667" s="203"/>
      <c r="H667" s="204"/>
    </row>
    <row r="668">
      <c r="G668" s="203"/>
      <c r="H668" s="204"/>
    </row>
    <row r="669">
      <c r="G669" s="203"/>
      <c r="H669" s="204"/>
    </row>
    <row r="670">
      <c r="G670" s="203"/>
      <c r="H670" s="204"/>
    </row>
    <row r="671">
      <c r="G671" s="203"/>
      <c r="H671" s="204"/>
    </row>
    <row r="672">
      <c r="G672" s="207"/>
      <c r="H672" s="207"/>
    </row>
    <row r="673">
      <c r="G673" s="203"/>
      <c r="H673" s="204"/>
    </row>
    <row r="674">
      <c r="G674" s="203"/>
      <c r="H674" s="204"/>
    </row>
    <row r="675">
      <c r="G675" s="203"/>
      <c r="H675" s="204"/>
    </row>
    <row r="676">
      <c r="G676" s="203"/>
      <c r="H676" s="204"/>
    </row>
    <row r="677">
      <c r="G677" s="203"/>
      <c r="H677" s="204"/>
    </row>
    <row r="678">
      <c r="G678" s="203"/>
      <c r="H678" s="204"/>
    </row>
    <row r="679">
      <c r="G679" s="203"/>
      <c r="H679" s="204"/>
    </row>
    <row r="680">
      <c r="G680" s="203"/>
      <c r="H680" s="204"/>
    </row>
    <row r="681">
      <c r="G681" s="207"/>
      <c r="H681" s="207"/>
    </row>
    <row r="682">
      <c r="G682" s="203"/>
      <c r="H682" s="204"/>
    </row>
    <row r="683">
      <c r="G683" s="203"/>
      <c r="H683" s="204"/>
    </row>
    <row r="684">
      <c r="G684" s="203"/>
      <c r="H684" s="204"/>
    </row>
    <row r="685">
      <c r="G685" s="203"/>
      <c r="H685" s="204"/>
    </row>
    <row r="686">
      <c r="G686" s="203"/>
      <c r="H686" s="204"/>
    </row>
    <row r="687">
      <c r="G687" s="203"/>
      <c r="H687" s="204"/>
    </row>
    <row r="688">
      <c r="G688" s="203"/>
      <c r="H688" s="204"/>
    </row>
    <row r="689">
      <c r="G689" s="203"/>
      <c r="H689" s="204"/>
    </row>
    <row r="690">
      <c r="G690" s="207"/>
      <c r="H690" s="207"/>
    </row>
    <row r="691">
      <c r="G691" s="203"/>
      <c r="H691" s="204"/>
    </row>
    <row r="692">
      <c r="G692" s="203"/>
      <c r="H692" s="204"/>
    </row>
    <row r="693">
      <c r="G693" s="203"/>
      <c r="H693" s="204"/>
    </row>
    <row r="694">
      <c r="G694" s="203"/>
      <c r="H694" s="204"/>
    </row>
    <row r="695">
      <c r="G695" s="203"/>
      <c r="H695" s="204"/>
    </row>
    <row r="696">
      <c r="G696" s="203"/>
      <c r="H696" s="204"/>
    </row>
    <row r="697">
      <c r="G697" s="203"/>
      <c r="H697" s="204"/>
    </row>
    <row r="698">
      <c r="G698" s="203"/>
      <c r="H698" s="204"/>
    </row>
    <row r="699">
      <c r="G699" s="203"/>
      <c r="H699" s="204"/>
    </row>
    <row r="700">
      <c r="G700" s="203"/>
      <c r="H700" s="204"/>
    </row>
    <row r="701">
      <c r="G701" s="203"/>
      <c r="H701" s="204"/>
    </row>
    <row r="702">
      <c r="G702" s="203"/>
      <c r="H702" s="204"/>
    </row>
    <row r="703">
      <c r="G703" s="203"/>
      <c r="H703" s="204"/>
    </row>
    <row r="704">
      <c r="G704" s="203"/>
      <c r="H704" s="204"/>
    </row>
    <row r="705">
      <c r="G705" s="203"/>
      <c r="H705" s="204"/>
    </row>
    <row r="706">
      <c r="G706" s="207"/>
      <c r="H706" s="207"/>
    </row>
    <row r="707">
      <c r="G707" s="203"/>
      <c r="H707" s="204"/>
    </row>
    <row r="708">
      <c r="G708" s="203"/>
      <c r="H708" s="204"/>
    </row>
    <row r="709">
      <c r="G709" s="203"/>
      <c r="H709" s="204"/>
    </row>
    <row r="710">
      <c r="G710" s="203"/>
      <c r="H710" s="204"/>
    </row>
    <row r="711">
      <c r="G711" s="203"/>
      <c r="H711" s="204"/>
    </row>
    <row r="712">
      <c r="G712" s="203"/>
      <c r="H712" s="204"/>
    </row>
    <row r="713">
      <c r="G713" s="207"/>
      <c r="H713" s="207"/>
    </row>
    <row r="714">
      <c r="G714" s="203"/>
      <c r="H714" s="204"/>
    </row>
    <row r="715">
      <c r="G715" s="203"/>
      <c r="H715" s="204"/>
    </row>
    <row r="716">
      <c r="G716" s="203"/>
      <c r="H716" s="204"/>
    </row>
    <row r="717">
      <c r="G717" s="203"/>
      <c r="H717" s="204"/>
    </row>
    <row r="718">
      <c r="G718" s="203"/>
      <c r="H718" s="204"/>
    </row>
    <row r="719">
      <c r="G719" s="203"/>
      <c r="H719" s="204"/>
    </row>
    <row r="720">
      <c r="G720" s="203"/>
      <c r="H720" s="204"/>
    </row>
    <row r="721">
      <c r="G721" s="207"/>
      <c r="H721" s="207"/>
    </row>
    <row r="722">
      <c r="G722" s="203"/>
      <c r="H722" s="204"/>
    </row>
    <row r="723">
      <c r="G723" s="203"/>
      <c r="H723" s="204"/>
    </row>
    <row r="724">
      <c r="G724" s="203"/>
      <c r="H724" s="204"/>
    </row>
    <row r="725">
      <c r="G725" s="203"/>
      <c r="H725" s="204"/>
    </row>
    <row r="726">
      <c r="G726" s="203"/>
      <c r="H726" s="204"/>
    </row>
    <row r="727">
      <c r="G727" s="203"/>
      <c r="H727" s="204"/>
    </row>
    <row r="728">
      <c r="G728" s="203"/>
      <c r="H728" s="204"/>
    </row>
    <row r="729">
      <c r="G729" s="203"/>
      <c r="H729" s="204"/>
    </row>
    <row r="730">
      <c r="G730" s="203"/>
      <c r="H730" s="204"/>
    </row>
    <row r="731">
      <c r="G731" s="203"/>
      <c r="H731" s="204"/>
    </row>
    <row r="732">
      <c r="G732" s="203"/>
      <c r="H732" s="204"/>
    </row>
    <row r="733">
      <c r="G733" s="203"/>
      <c r="H733" s="204"/>
    </row>
    <row r="734">
      <c r="G734" s="203"/>
      <c r="H734" s="204"/>
    </row>
    <row r="735">
      <c r="G735" s="203"/>
      <c r="H735" s="204"/>
    </row>
    <row r="736">
      <c r="G736" s="203"/>
      <c r="H736" s="204"/>
    </row>
    <row r="737">
      <c r="G737" s="203"/>
      <c r="H737" s="204"/>
    </row>
    <row r="738">
      <c r="G738" s="203"/>
      <c r="H738" s="204"/>
    </row>
    <row r="739">
      <c r="G739" s="203"/>
      <c r="H739" s="204"/>
    </row>
    <row r="740">
      <c r="G740" s="203"/>
      <c r="H740" s="204"/>
    </row>
    <row r="741">
      <c r="G741" s="203"/>
      <c r="H741" s="204"/>
    </row>
    <row r="742">
      <c r="G742" s="207"/>
      <c r="H742" s="207"/>
    </row>
    <row r="743">
      <c r="G743" s="207"/>
      <c r="H743" s="207"/>
    </row>
    <row r="744">
      <c r="G744" s="203"/>
      <c r="H744" s="204"/>
    </row>
    <row r="745">
      <c r="G745" s="203"/>
      <c r="H745" s="204"/>
    </row>
    <row r="746">
      <c r="G746" s="203"/>
      <c r="H746" s="204"/>
    </row>
    <row r="747">
      <c r="G747" s="203"/>
      <c r="H747" s="204"/>
    </row>
    <row r="748">
      <c r="G748" s="203"/>
      <c r="H748" s="204"/>
    </row>
    <row r="749">
      <c r="G749" s="203"/>
      <c r="H749" s="204"/>
    </row>
    <row r="750">
      <c r="G750" s="203"/>
      <c r="H750" s="204"/>
    </row>
    <row r="751">
      <c r="G751" s="203"/>
      <c r="H751" s="204"/>
    </row>
    <row r="752">
      <c r="G752" s="207"/>
      <c r="H752" s="207"/>
    </row>
    <row r="753">
      <c r="G753" s="203"/>
      <c r="H753" s="204"/>
    </row>
    <row r="754">
      <c r="G754" s="203"/>
      <c r="H754" s="204"/>
    </row>
    <row r="755">
      <c r="G755" s="203"/>
      <c r="H755" s="204"/>
    </row>
    <row r="756">
      <c r="G756" s="203"/>
      <c r="H756" s="204"/>
    </row>
    <row r="757">
      <c r="G757" s="203"/>
      <c r="H757" s="204"/>
    </row>
    <row r="758">
      <c r="G758" s="203"/>
      <c r="H758" s="204"/>
    </row>
    <row r="759">
      <c r="G759" s="203"/>
      <c r="H759" s="204"/>
    </row>
    <row r="760">
      <c r="G760" s="203"/>
      <c r="H760" s="204"/>
    </row>
    <row r="761">
      <c r="G761" s="203"/>
      <c r="H761" s="204"/>
    </row>
    <row r="762">
      <c r="G762" s="203"/>
      <c r="H762" s="204"/>
    </row>
    <row r="763">
      <c r="G763" s="203"/>
      <c r="H763" s="204"/>
    </row>
    <row r="764">
      <c r="G764" s="207"/>
      <c r="H764" s="207"/>
    </row>
    <row r="765">
      <c r="G765" s="203"/>
      <c r="H765" s="204"/>
    </row>
    <row r="766">
      <c r="G766" s="203"/>
      <c r="H766" s="204"/>
    </row>
    <row r="767">
      <c r="G767" s="203"/>
      <c r="H767" s="204"/>
    </row>
    <row r="768">
      <c r="G768" s="203"/>
      <c r="H768" s="204"/>
    </row>
    <row r="769">
      <c r="G769" s="203"/>
      <c r="H769" s="204"/>
    </row>
    <row r="770">
      <c r="G770" s="203"/>
      <c r="H770" s="204"/>
    </row>
    <row r="771">
      <c r="G771" s="203"/>
      <c r="H771" s="204"/>
    </row>
    <row r="772">
      <c r="G772" s="203"/>
      <c r="H772" s="204"/>
    </row>
    <row r="773">
      <c r="G773" s="203"/>
      <c r="H773" s="204"/>
    </row>
    <row r="774">
      <c r="G774" s="203"/>
      <c r="H774" s="204"/>
    </row>
    <row r="775">
      <c r="G775" s="203"/>
      <c r="H775" s="204"/>
    </row>
    <row r="776">
      <c r="G776" s="203"/>
      <c r="H776" s="204"/>
    </row>
    <row r="777">
      <c r="G777" s="203"/>
      <c r="H777" s="204"/>
    </row>
    <row r="778">
      <c r="G778" s="203"/>
      <c r="H778" s="204"/>
    </row>
    <row r="779">
      <c r="G779" s="203"/>
      <c r="H779" s="204"/>
    </row>
    <row r="780">
      <c r="G780" s="203"/>
      <c r="H780" s="204"/>
    </row>
    <row r="781">
      <c r="G781" s="203"/>
      <c r="H781" s="204"/>
    </row>
    <row r="782">
      <c r="G782" s="203"/>
      <c r="H782" s="204"/>
    </row>
    <row r="783">
      <c r="G783" s="203"/>
      <c r="H783" s="204"/>
    </row>
    <row r="784">
      <c r="G784" s="203"/>
      <c r="H784" s="204"/>
    </row>
    <row r="785">
      <c r="G785" s="203"/>
      <c r="H785" s="204"/>
    </row>
    <row r="786">
      <c r="G786" s="203"/>
      <c r="H786" s="204"/>
    </row>
    <row r="787">
      <c r="G787" s="203"/>
      <c r="H787" s="204"/>
    </row>
    <row r="788">
      <c r="G788" s="203"/>
      <c r="H788" s="204"/>
    </row>
    <row r="789">
      <c r="G789" s="203"/>
      <c r="H789" s="204"/>
    </row>
    <row r="790">
      <c r="G790" s="203"/>
      <c r="H790" s="204"/>
    </row>
    <row r="791">
      <c r="G791" s="203"/>
      <c r="H791" s="204"/>
    </row>
    <row r="792">
      <c r="G792" s="203"/>
      <c r="H792" s="204"/>
    </row>
    <row r="793">
      <c r="G793" s="207"/>
      <c r="H793" s="207"/>
    </row>
    <row r="794">
      <c r="G794" s="203"/>
      <c r="H794" s="204"/>
    </row>
    <row r="795">
      <c r="G795" s="203"/>
      <c r="H795" s="204"/>
    </row>
    <row r="796">
      <c r="G796" s="203"/>
      <c r="H796" s="204"/>
    </row>
    <row r="797">
      <c r="G797" s="203"/>
      <c r="H797" s="204"/>
    </row>
    <row r="798">
      <c r="G798" s="203"/>
      <c r="H798" s="204"/>
    </row>
    <row r="799">
      <c r="G799" s="203"/>
      <c r="H799" s="204"/>
    </row>
    <row r="800">
      <c r="G800" s="203"/>
      <c r="H800" s="204"/>
    </row>
    <row r="801">
      <c r="G801" s="203"/>
      <c r="H801" s="204"/>
    </row>
    <row r="802">
      <c r="G802" s="203"/>
      <c r="H802" s="204"/>
    </row>
    <row r="803">
      <c r="G803" s="203"/>
      <c r="H803" s="204"/>
    </row>
    <row r="804">
      <c r="G804" s="203"/>
      <c r="H804" s="204"/>
    </row>
    <row r="805">
      <c r="G805" s="207"/>
      <c r="H805" s="207"/>
    </row>
    <row r="806">
      <c r="G806" s="203"/>
      <c r="H806" s="204"/>
    </row>
    <row r="807">
      <c r="G807" s="203"/>
      <c r="H807" s="204"/>
    </row>
    <row r="808">
      <c r="G808" s="203"/>
      <c r="H808" s="204"/>
    </row>
    <row r="809">
      <c r="G809" s="207"/>
      <c r="H809" s="207"/>
    </row>
    <row r="810">
      <c r="G810" s="203"/>
      <c r="H810" s="204"/>
    </row>
    <row r="811">
      <c r="G811" s="203"/>
      <c r="H811" s="204"/>
    </row>
    <row r="812">
      <c r="G812" s="203"/>
      <c r="H812" s="204"/>
    </row>
    <row r="813">
      <c r="G813" s="207"/>
      <c r="H813" s="207"/>
    </row>
    <row r="814">
      <c r="G814" s="207"/>
      <c r="H814" s="207"/>
    </row>
    <row r="815">
      <c r="G815" s="203"/>
      <c r="H815" s="204"/>
    </row>
    <row r="816">
      <c r="G816" s="203"/>
      <c r="H816" s="204"/>
    </row>
    <row r="817">
      <c r="G817" s="203"/>
      <c r="H817" s="204"/>
    </row>
    <row r="818">
      <c r="G818" s="203"/>
      <c r="H818" s="204"/>
    </row>
    <row r="819">
      <c r="G819" s="203"/>
      <c r="H819" s="204"/>
    </row>
    <row r="820">
      <c r="G820" s="203"/>
      <c r="H820" s="204"/>
    </row>
    <row r="821">
      <c r="G821" s="203"/>
      <c r="H821" s="204"/>
    </row>
    <row r="822">
      <c r="G822" s="203"/>
      <c r="H822" s="204"/>
    </row>
    <row r="823">
      <c r="G823" s="203"/>
      <c r="H823" s="204"/>
    </row>
    <row r="824">
      <c r="G824" s="203"/>
      <c r="H824" s="204"/>
    </row>
    <row r="825">
      <c r="G825" s="203"/>
      <c r="H825" s="204"/>
    </row>
    <row r="826">
      <c r="G826" s="207"/>
      <c r="H826" s="207"/>
    </row>
    <row r="827">
      <c r="G827" s="207"/>
      <c r="H827" s="207"/>
    </row>
    <row r="828">
      <c r="G828" s="203"/>
      <c r="H828" s="204"/>
    </row>
    <row r="829">
      <c r="G829" s="203"/>
      <c r="H829" s="204"/>
    </row>
    <row r="830">
      <c r="G830" s="203"/>
      <c r="H830" s="204"/>
    </row>
    <row r="831">
      <c r="G831" s="203"/>
      <c r="H831" s="204"/>
    </row>
    <row r="832">
      <c r="G832" s="203"/>
      <c r="H832" s="204"/>
    </row>
    <row r="833">
      <c r="G833" s="207"/>
      <c r="H833" s="207"/>
    </row>
    <row r="834">
      <c r="G834" s="203"/>
      <c r="H834" s="204"/>
    </row>
    <row r="835">
      <c r="G835" s="203"/>
      <c r="H835" s="204"/>
    </row>
    <row r="836">
      <c r="G836" s="203"/>
      <c r="H836" s="204"/>
    </row>
    <row r="837">
      <c r="G837" s="203"/>
      <c r="H837" s="204"/>
    </row>
    <row r="838">
      <c r="G838" s="203"/>
      <c r="H838" s="204"/>
    </row>
    <row r="839">
      <c r="G839" s="203"/>
      <c r="H839" s="204"/>
    </row>
    <row r="840">
      <c r="G840" s="203"/>
      <c r="H840" s="204"/>
    </row>
    <row r="841">
      <c r="G841" s="203"/>
      <c r="H841" s="204"/>
    </row>
    <row r="842">
      <c r="G842" s="207"/>
      <c r="H842" s="207"/>
    </row>
    <row r="843">
      <c r="G843" s="203"/>
      <c r="H843" s="204"/>
    </row>
    <row r="844">
      <c r="G844" s="203"/>
      <c r="H844" s="204"/>
    </row>
    <row r="845">
      <c r="G845" s="203"/>
      <c r="H845" s="204"/>
    </row>
    <row r="846">
      <c r="G846" s="203"/>
      <c r="H846" s="204"/>
    </row>
    <row r="847">
      <c r="G847" s="203"/>
      <c r="H847" s="204"/>
    </row>
    <row r="848">
      <c r="G848" s="207"/>
      <c r="H848" s="207"/>
    </row>
    <row r="849">
      <c r="G849" s="203"/>
      <c r="H849" s="204"/>
    </row>
    <row r="850">
      <c r="G850" s="203"/>
      <c r="H850" s="204"/>
    </row>
    <row r="851">
      <c r="G851" s="203"/>
      <c r="H851" s="204"/>
    </row>
    <row r="852">
      <c r="G852" s="203"/>
      <c r="H852" s="204"/>
    </row>
    <row r="853">
      <c r="G853" s="203"/>
      <c r="H853" s="204"/>
    </row>
    <row r="854">
      <c r="G854" s="203"/>
      <c r="H854" s="204"/>
    </row>
    <row r="855">
      <c r="G855" s="207"/>
      <c r="H855" s="207"/>
    </row>
    <row r="856">
      <c r="G856" s="203"/>
      <c r="H856" s="204"/>
    </row>
    <row r="857">
      <c r="G857" s="203"/>
      <c r="H857" s="204"/>
    </row>
    <row r="858">
      <c r="G858" s="203"/>
      <c r="H858" s="204"/>
    </row>
    <row r="859">
      <c r="G859" s="203"/>
      <c r="H859" s="204"/>
    </row>
    <row r="860">
      <c r="G860" s="203"/>
      <c r="H860" s="204"/>
    </row>
    <row r="861">
      <c r="G861" s="203"/>
      <c r="H861" s="204"/>
    </row>
    <row r="862">
      <c r="G862" s="203"/>
      <c r="H862" s="204"/>
    </row>
    <row r="863">
      <c r="G863" s="203"/>
      <c r="H863" s="204"/>
    </row>
    <row r="864">
      <c r="G864" s="203"/>
      <c r="H864" s="204"/>
    </row>
    <row r="865">
      <c r="G865" s="203"/>
      <c r="H865" s="204"/>
    </row>
    <row r="866">
      <c r="G866" s="203"/>
      <c r="H866" s="204"/>
    </row>
    <row r="867">
      <c r="G867" s="203"/>
      <c r="H867" s="204"/>
    </row>
    <row r="868">
      <c r="G868" s="203"/>
      <c r="H868" s="204"/>
    </row>
    <row r="869">
      <c r="G869" s="207"/>
      <c r="H869" s="207"/>
    </row>
    <row r="870">
      <c r="G870" s="203"/>
      <c r="H870" s="204"/>
    </row>
    <row r="871">
      <c r="G871" s="203"/>
      <c r="H871" s="204"/>
    </row>
    <row r="872">
      <c r="G872" s="203"/>
      <c r="H872" s="204"/>
    </row>
    <row r="873">
      <c r="G873" s="203"/>
      <c r="H873" s="204"/>
    </row>
    <row r="874">
      <c r="G874" s="203"/>
      <c r="H874" s="204"/>
    </row>
    <row r="875">
      <c r="G875" s="203"/>
      <c r="H875" s="204"/>
    </row>
    <row r="876">
      <c r="G876" s="203"/>
      <c r="H876" s="204"/>
    </row>
    <row r="877">
      <c r="G877" s="203"/>
      <c r="H877" s="204"/>
    </row>
    <row r="878">
      <c r="G878" s="203"/>
      <c r="H878" s="204"/>
    </row>
    <row r="879">
      <c r="G879" s="203"/>
      <c r="H879" s="204"/>
    </row>
    <row r="880">
      <c r="G880" s="203"/>
      <c r="H880" s="204"/>
    </row>
    <row r="881">
      <c r="G881" s="203"/>
      <c r="H881" s="204"/>
    </row>
    <row r="882">
      <c r="G882" s="203"/>
      <c r="H882" s="204"/>
    </row>
    <row r="883">
      <c r="G883" s="203"/>
      <c r="H883" s="204"/>
    </row>
    <row r="884">
      <c r="G884" s="203"/>
      <c r="H884" s="204"/>
    </row>
    <row r="885">
      <c r="G885" s="203"/>
      <c r="H885" s="204"/>
    </row>
    <row r="886">
      <c r="G886" s="203"/>
      <c r="H886" s="204"/>
    </row>
    <row r="887">
      <c r="G887" s="207"/>
      <c r="H887" s="207"/>
    </row>
    <row r="888">
      <c r="G888" s="207"/>
      <c r="H888" s="207"/>
    </row>
    <row r="889">
      <c r="G889" s="203"/>
      <c r="H889" s="204"/>
    </row>
    <row r="890">
      <c r="G890" s="203"/>
      <c r="H890" s="204"/>
    </row>
    <row r="891">
      <c r="G891" s="203"/>
      <c r="H891" s="204"/>
    </row>
    <row r="892">
      <c r="G892" s="203"/>
      <c r="H892" s="204"/>
    </row>
    <row r="893">
      <c r="G893" s="203"/>
      <c r="H893" s="204"/>
    </row>
    <row r="894">
      <c r="G894" s="203"/>
      <c r="H894" s="204"/>
    </row>
    <row r="895">
      <c r="G895" s="203"/>
      <c r="H895" s="204"/>
    </row>
    <row r="896">
      <c r="G896" s="203"/>
      <c r="H896" s="204"/>
    </row>
    <row r="897">
      <c r="G897" s="203"/>
      <c r="H897" s="204"/>
    </row>
    <row r="898">
      <c r="G898" s="203"/>
      <c r="H898" s="204"/>
    </row>
    <row r="899">
      <c r="G899" s="203"/>
      <c r="H899" s="204"/>
    </row>
    <row r="900">
      <c r="G900" s="203"/>
      <c r="H900" s="204"/>
    </row>
    <row r="901">
      <c r="G901" s="203"/>
      <c r="H901" s="204"/>
    </row>
    <row r="902">
      <c r="G902" s="203"/>
      <c r="H902" s="204"/>
    </row>
    <row r="903">
      <c r="G903" s="207"/>
      <c r="H903" s="207"/>
    </row>
    <row r="904">
      <c r="G904" s="203"/>
      <c r="H904" s="204"/>
    </row>
    <row r="905">
      <c r="G905" s="203"/>
      <c r="H905" s="204"/>
    </row>
    <row r="906">
      <c r="G906" s="203"/>
      <c r="H906" s="204"/>
    </row>
    <row r="907">
      <c r="G907" s="203"/>
      <c r="H907" s="204"/>
    </row>
    <row r="908">
      <c r="G908" s="203"/>
      <c r="H908" s="204"/>
    </row>
    <row r="909">
      <c r="G909" s="203"/>
      <c r="H909" s="204"/>
    </row>
    <row r="910">
      <c r="G910" s="203"/>
      <c r="H910" s="204"/>
    </row>
    <row r="911">
      <c r="G911" s="203"/>
      <c r="H911" s="204"/>
    </row>
    <row r="912">
      <c r="G912" s="203"/>
      <c r="H912" s="204"/>
    </row>
    <row r="913">
      <c r="G913" s="203"/>
      <c r="H913" s="204"/>
    </row>
    <row r="914">
      <c r="G914" s="203"/>
      <c r="H914" s="204"/>
    </row>
    <row r="915">
      <c r="G915" s="203"/>
      <c r="H915" s="204"/>
    </row>
    <row r="916">
      <c r="G916" s="203"/>
      <c r="H916" s="204"/>
    </row>
    <row r="917">
      <c r="G917" s="203"/>
      <c r="H917" s="204"/>
    </row>
    <row r="918">
      <c r="G918" s="203"/>
      <c r="H918" s="204"/>
    </row>
    <row r="919">
      <c r="G919" s="203"/>
      <c r="H919" s="204"/>
    </row>
    <row r="920">
      <c r="G920" s="207"/>
      <c r="H920" s="207"/>
    </row>
    <row r="921">
      <c r="G921" s="203"/>
      <c r="H921" s="204"/>
    </row>
    <row r="922">
      <c r="G922" s="203"/>
      <c r="H922" s="204"/>
    </row>
    <row r="923">
      <c r="G923" s="203"/>
      <c r="H923" s="204"/>
    </row>
    <row r="924">
      <c r="G924" s="203"/>
      <c r="H924" s="204"/>
    </row>
    <row r="925">
      <c r="G925" s="203"/>
      <c r="H925" s="204"/>
    </row>
    <row r="926">
      <c r="G926" s="203"/>
      <c r="H926" s="204"/>
    </row>
    <row r="927">
      <c r="G927" s="203"/>
      <c r="H927" s="204"/>
    </row>
    <row r="928">
      <c r="G928" s="203"/>
      <c r="H928" s="204"/>
    </row>
    <row r="929">
      <c r="G929" s="203"/>
      <c r="H929" s="204"/>
    </row>
    <row r="930">
      <c r="G930" s="203"/>
      <c r="H930" s="204"/>
    </row>
    <row r="931">
      <c r="G931" s="203"/>
      <c r="H931" s="204"/>
    </row>
    <row r="932">
      <c r="G932" s="203"/>
      <c r="H932" s="204"/>
    </row>
    <row r="933">
      <c r="G933" s="203"/>
      <c r="H933" s="204"/>
    </row>
    <row r="934">
      <c r="G934" s="203"/>
      <c r="H934" s="204"/>
    </row>
    <row r="935">
      <c r="G935" s="203"/>
      <c r="H935" s="204"/>
    </row>
    <row r="936">
      <c r="G936" s="203"/>
      <c r="H936" s="204"/>
    </row>
    <row r="937">
      <c r="G937" s="203"/>
      <c r="H937" s="204"/>
    </row>
    <row r="938">
      <c r="G938" s="203"/>
      <c r="H938" s="204"/>
    </row>
    <row r="939">
      <c r="G939" s="203"/>
      <c r="H939" s="204"/>
    </row>
    <row r="940">
      <c r="G940" s="203"/>
      <c r="H940" s="204"/>
    </row>
    <row r="941">
      <c r="G941" s="207"/>
      <c r="H941" s="207"/>
    </row>
    <row r="942">
      <c r="G942" s="203"/>
      <c r="H942" s="204"/>
    </row>
    <row r="943">
      <c r="G943" s="203"/>
      <c r="H943" s="204"/>
    </row>
    <row r="944">
      <c r="G944" s="203"/>
      <c r="H944" s="204"/>
    </row>
    <row r="945">
      <c r="G945" s="203"/>
      <c r="H945" s="204"/>
    </row>
    <row r="946">
      <c r="G946" s="203"/>
      <c r="H946" s="204"/>
    </row>
    <row r="947">
      <c r="G947" s="203"/>
      <c r="H947" s="204"/>
    </row>
    <row r="948">
      <c r="G948" s="203"/>
      <c r="H948" s="204"/>
    </row>
    <row r="949">
      <c r="G949" s="203"/>
      <c r="H949" s="204"/>
    </row>
    <row r="950">
      <c r="G950" s="203"/>
      <c r="H950" s="204"/>
    </row>
    <row r="951">
      <c r="G951" s="203"/>
      <c r="H951" s="204"/>
    </row>
    <row r="952">
      <c r="G952" s="207"/>
      <c r="H952" s="207"/>
    </row>
    <row r="953">
      <c r="G953" s="207"/>
      <c r="H953" s="207"/>
    </row>
    <row r="954">
      <c r="G954" s="203"/>
      <c r="H954" s="204"/>
    </row>
    <row r="955">
      <c r="G955" s="203"/>
      <c r="H955" s="204"/>
    </row>
    <row r="956">
      <c r="G956" s="203"/>
      <c r="H956" s="204"/>
    </row>
    <row r="957">
      <c r="G957" s="203"/>
      <c r="H957" s="204"/>
    </row>
    <row r="958">
      <c r="G958" s="203"/>
      <c r="H958" s="204"/>
    </row>
    <row r="959">
      <c r="G959" s="203"/>
      <c r="H959" s="204"/>
    </row>
    <row r="960">
      <c r="G960" s="203"/>
      <c r="H960" s="204"/>
    </row>
    <row r="961">
      <c r="G961" s="203"/>
      <c r="H961" s="204"/>
    </row>
    <row r="962">
      <c r="G962" s="203"/>
      <c r="H962" s="204"/>
    </row>
    <row r="963">
      <c r="G963" s="203"/>
      <c r="H963" s="204"/>
    </row>
    <row r="964">
      <c r="G964" s="203"/>
      <c r="H964" s="204"/>
    </row>
    <row r="965">
      <c r="G965" s="203"/>
      <c r="H965" s="204"/>
    </row>
    <row r="966">
      <c r="G966" s="203"/>
      <c r="H966" s="204"/>
    </row>
    <row r="967">
      <c r="G967" s="203"/>
      <c r="H967" s="204"/>
    </row>
    <row r="968">
      <c r="G968" s="203"/>
      <c r="H968" s="204"/>
    </row>
    <row r="969">
      <c r="G969" s="203"/>
      <c r="H969" s="204"/>
    </row>
    <row r="970">
      <c r="G970" s="203"/>
      <c r="H970" s="204"/>
    </row>
    <row r="971">
      <c r="G971" s="203"/>
      <c r="H971" s="204"/>
    </row>
    <row r="972">
      <c r="G972" s="203"/>
      <c r="H972" s="204"/>
    </row>
    <row r="973">
      <c r="G973" s="203"/>
      <c r="H973" s="204"/>
    </row>
    <row r="974">
      <c r="G974" s="203"/>
      <c r="H974" s="204"/>
    </row>
    <row r="975">
      <c r="G975" s="203"/>
      <c r="H975" s="204"/>
    </row>
    <row r="976">
      <c r="G976" s="203"/>
      <c r="H976" s="204"/>
    </row>
    <row r="977">
      <c r="G977" s="203"/>
      <c r="H977" s="204"/>
    </row>
    <row r="978">
      <c r="G978" s="203"/>
      <c r="H978" s="204"/>
    </row>
    <row r="979">
      <c r="G979" s="203"/>
      <c r="H979" s="204"/>
    </row>
    <row r="980">
      <c r="G980" s="203"/>
      <c r="H980" s="204"/>
    </row>
    <row r="981">
      <c r="G981" s="207"/>
      <c r="H981" s="207"/>
    </row>
    <row r="982">
      <c r="G982" s="203"/>
      <c r="H982" s="204"/>
    </row>
    <row r="983">
      <c r="G983" s="203"/>
      <c r="H983" s="204"/>
    </row>
    <row r="984">
      <c r="G984" s="203"/>
      <c r="H984" s="204"/>
    </row>
    <row r="985">
      <c r="G985" s="203"/>
      <c r="H985" s="204"/>
    </row>
    <row r="986">
      <c r="G986" s="203"/>
      <c r="H986" s="204"/>
    </row>
    <row r="987">
      <c r="G987" s="203"/>
      <c r="H987" s="204"/>
    </row>
    <row r="988">
      <c r="G988" s="203"/>
      <c r="H988" s="204"/>
    </row>
    <row r="989">
      <c r="G989" s="203"/>
      <c r="H989" s="204"/>
    </row>
    <row r="990">
      <c r="G990" s="203"/>
      <c r="H990" s="204"/>
    </row>
    <row r="991">
      <c r="G991" s="203"/>
      <c r="H991" s="204"/>
    </row>
    <row r="992">
      <c r="G992" s="203"/>
      <c r="H992" s="204"/>
    </row>
    <row r="993">
      <c r="G993" s="203"/>
      <c r="H993" s="204"/>
    </row>
    <row r="994">
      <c r="G994" s="203"/>
      <c r="H994" s="204"/>
    </row>
    <row r="995">
      <c r="G995" s="203"/>
      <c r="H995" s="204"/>
    </row>
    <row r="996">
      <c r="G996" s="203"/>
      <c r="H996" s="204"/>
    </row>
    <row r="997">
      <c r="G997" s="203"/>
      <c r="H997" s="204"/>
    </row>
    <row r="998">
      <c r="G998" s="207"/>
      <c r="H998" s="207"/>
    </row>
    <row r="999">
      <c r="G999" s="207"/>
      <c r="H999" s="207"/>
    </row>
    <row r="1000">
      <c r="G1000" s="203"/>
      <c r="H1000" s="204"/>
    </row>
    <row r="1001">
      <c r="G1001" s="203"/>
      <c r="H1001" s="204"/>
    </row>
    <row r="1002">
      <c r="G1002" s="203"/>
      <c r="H1002" s="204"/>
    </row>
    <row r="1003">
      <c r="G1003" s="203"/>
      <c r="H1003" s="204"/>
    </row>
    <row r="1004">
      <c r="G1004" s="203"/>
      <c r="H1004" s="204"/>
    </row>
    <row r="1005">
      <c r="G1005" s="203"/>
      <c r="H1005" s="204"/>
    </row>
    <row r="1006">
      <c r="G1006" s="203"/>
      <c r="H1006" s="204"/>
    </row>
    <row r="1007">
      <c r="G1007" s="203"/>
      <c r="H1007" s="204"/>
    </row>
    <row r="1008">
      <c r="G1008" s="203"/>
      <c r="H1008" s="204"/>
    </row>
    <row r="1009">
      <c r="G1009" s="203"/>
      <c r="H1009" s="204"/>
    </row>
    <row r="1010">
      <c r="G1010" s="203"/>
      <c r="H1010" s="204"/>
    </row>
    <row r="1011">
      <c r="G1011" s="203"/>
      <c r="H1011" s="204"/>
    </row>
    <row r="1012">
      <c r="G1012" s="207"/>
      <c r="H1012" s="207"/>
    </row>
    <row r="1013">
      <c r="G1013" s="203"/>
      <c r="H1013" s="204"/>
    </row>
    <row r="1014">
      <c r="G1014" s="203"/>
      <c r="H1014" s="204"/>
    </row>
    <row r="1015">
      <c r="G1015" s="203"/>
      <c r="H1015" s="204"/>
    </row>
    <row r="1016">
      <c r="G1016" s="207"/>
      <c r="H1016" s="207"/>
    </row>
    <row r="1017">
      <c r="G1017" s="207"/>
      <c r="H1017" s="207"/>
    </row>
    <row r="1018">
      <c r="G1018" s="203"/>
      <c r="H1018" s="204"/>
    </row>
    <row r="1019">
      <c r="G1019" s="203"/>
      <c r="H1019" s="204"/>
    </row>
    <row r="1020">
      <c r="G1020" s="203"/>
      <c r="H1020" s="204"/>
    </row>
    <row r="1021">
      <c r="G1021" s="203"/>
      <c r="H1021" s="204"/>
    </row>
    <row r="1022">
      <c r="G1022" s="203"/>
      <c r="H1022" s="204"/>
    </row>
    <row r="1023">
      <c r="G1023" s="203"/>
      <c r="H1023" s="204"/>
    </row>
    <row r="1024">
      <c r="G1024" s="203"/>
      <c r="H1024" s="204"/>
    </row>
    <row r="1025">
      <c r="G1025" s="207"/>
      <c r="H1025" s="207"/>
    </row>
    <row r="1026">
      <c r="G1026" s="207"/>
      <c r="H1026" s="207"/>
    </row>
    <row r="1027">
      <c r="G1027" s="203"/>
      <c r="H1027" s="204"/>
    </row>
    <row r="1028">
      <c r="G1028" s="203"/>
      <c r="H1028" s="204"/>
    </row>
    <row r="1029">
      <c r="G1029" s="203"/>
      <c r="H1029" s="204"/>
    </row>
    <row r="1030">
      <c r="G1030" s="203"/>
      <c r="H1030" s="204"/>
    </row>
    <row r="1031">
      <c r="G1031" s="203"/>
      <c r="H1031" s="204"/>
    </row>
    <row r="1032">
      <c r="G1032" s="203"/>
      <c r="H1032" s="204"/>
    </row>
    <row r="1033">
      <c r="G1033" s="203"/>
      <c r="H1033" s="204"/>
    </row>
    <row r="1034">
      <c r="G1034" s="203"/>
      <c r="H1034" s="204"/>
    </row>
    <row r="1035">
      <c r="G1035" s="203"/>
      <c r="H1035" s="204"/>
    </row>
    <row r="1036">
      <c r="G1036" s="203"/>
      <c r="H1036" s="204"/>
    </row>
    <row r="1037">
      <c r="G1037" s="203"/>
      <c r="H1037" s="204"/>
    </row>
    <row r="1038">
      <c r="G1038" s="203"/>
      <c r="H1038" s="204"/>
    </row>
    <row r="1039">
      <c r="G1039" s="203"/>
      <c r="H1039" s="204"/>
    </row>
    <row r="1040">
      <c r="G1040" s="203"/>
      <c r="H1040" s="204"/>
    </row>
    <row r="1041">
      <c r="G1041" s="207"/>
      <c r="H1041" s="207"/>
    </row>
    <row r="1042">
      <c r="G1042" s="203"/>
      <c r="H1042" s="204"/>
    </row>
    <row r="1043">
      <c r="G1043" s="203"/>
      <c r="H1043" s="204"/>
    </row>
    <row r="1044">
      <c r="G1044" s="203"/>
      <c r="H1044" s="204"/>
    </row>
    <row r="1045">
      <c r="G1045" s="203"/>
      <c r="H1045" s="204"/>
    </row>
    <row r="1046">
      <c r="G1046" s="203"/>
      <c r="H1046" s="204"/>
    </row>
    <row r="1047">
      <c r="G1047" s="203"/>
      <c r="H1047" s="204"/>
    </row>
    <row r="1048">
      <c r="G1048" s="203"/>
      <c r="H1048" s="204"/>
    </row>
    <row r="1049">
      <c r="G1049" s="203"/>
      <c r="H1049" s="204"/>
    </row>
    <row r="1050">
      <c r="G1050" s="203"/>
      <c r="H1050" s="204"/>
    </row>
    <row r="1051">
      <c r="G1051" s="203"/>
      <c r="H1051" s="204"/>
    </row>
    <row r="1052">
      <c r="G1052" s="203"/>
      <c r="H1052" s="204"/>
    </row>
    <row r="1053">
      <c r="G1053" s="203"/>
      <c r="H1053" s="204"/>
    </row>
    <row r="1054">
      <c r="G1054" s="203"/>
      <c r="H1054" s="204"/>
    </row>
    <row r="1055">
      <c r="G1055" s="203"/>
      <c r="H1055" s="204"/>
    </row>
    <row r="1056">
      <c r="G1056" s="203"/>
      <c r="H1056" s="204"/>
    </row>
    <row r="1057">
      <c r="G1057" s="203"/>
      <c r="H1057" s="204"/>
    </row>
    <row r="1058">
      <c r="G1058" s="203"/>
      <c r="H1058" s="204"/>
    </row>
    <row r="1059">
      <c r="G1059" s="203"/>
      <c r="H1059" s="204"/>
    </row>
    <row r="1060">
      <c r="G1060" s="203"/>
      <c r="H1060" s="204"/>
    </row>
    <row r="1061">
      <c r="G1061" s="203"/>
      <c r="H1061" s="204"/>
    </row>
    <row r="1062">
      <c r="G1062" s="203"/>
      <c r="H1062" s="204"/>
    </row>
    <row r="1063">
      <c r="G1063" s="203"/>
      <c r="H1063" s="204"/>
    </row>
    <row r="1064">
      <c r="G1064" s="203"/>
      <c r="H1064" s="204"/>
    </row>
    <row r="1065">
      <c r="G1065" s="203"/>
      <c r="H1065" s="204"/>
    </row>
    <row r="1066">
      <c r="G1066" s="203"/>
      <c r="H1066" s="204"/>
    </row>
    <row r="1067">
      <c r="G1067" s="203"/>
      <c r="H1067" s="204"/>
    </row>
    <row r="1068">
      <c r="G1068" s="203"/>
      <c r="H1068" s="204"/>
    </row>
    <row r="1069">
      <c r="G1069" s="203"/>
      <c r="H1069" s="204"/>
    </row>
    <row r="1070">
      <c r="G1070" s="203"/>
      <c r="H1070" s="204"/>
    </row>
    <row r="1071">
      <c r="G1071" s="203"/>
      <c r="H1071" s="204"/>
    </row>
    <row r="1072">
      <c r="G1072" s="203"/>
      <c r="H1072" s="204"/>
    </row>
    <row r="1073">
      <c r="G1073" s="203"/>
      <c r="H1073" s="204"/>
    </row>
    <row r="1074">
      <c r="G1074" s="203"/>
      <c r="H1074" s="204"/>
    </row>
    <row r="1075">
      <c r="G1075" s="207"/>
      <c r="H1075" s="207"/>
    </row>
    <row r="1076">
      <c r="G1076" s="207"/>
      <c r="H1076" s="207"/>
    </row>
    <row r="1077">
      <c r="G1077" s="203"/>
      <c r="H1077" s="204"/>
    </row>
    <row r="1078">
      <c r="G1078" s="203"/>
      <c r="H1078" s="204"/>
    </row>
    <row r="1079">
      <c r="G1079" s="203"/>
      <c r="H1079" s="204"/>
    </row>
    <row r="1080">
      <c r="G1080" s="203"/>
      <c r="H1080" s="204"/>
    </row>
    <row r="1081">
      <c r="G1081" s="203"/>
      <c r="H1081" s="204"/>
    </row>
    <row r="1082">
      <c r="G1082" s="203"/>
      <c r="H1082" s="204"/>
    </row>
    <row r="1083">
      <c r="G1083" s="203"/>
      <c r="H1083" s="204"/>
    </row>
    <row r="1084">
      <c r="G1084" s="203"/>
      <c r="H1084" s="204"/>
    </row>
    <row r="1085">
      <c r="G1085" s="203"/>
      <c r="H1085" s="204"/>
    </row>
    <row r="1086">
      <c r="G1086" s="203"/>
      <c r="H1086" s="204"/>
    </row>
    <row r="1087">
      <c r="G1087" s="207"/>
      <c r="H1087" s="207"/>
    </row>
    <row r="1088">
      <c r="G1088" s="203"/>
      <c r="H1088" s="204"/>
    </row>
    <row r="1089">
      <c r="G1089" s="203"/>
      <c r="H1089" s="204"/>
    </row>
    <row r="1090">
      <c r="G1090" s="203"/>
      <c r="H1090" s="204"/>
    </row>
    <row r="1091">
      <c r="G1091" s="203"/>
      <c r="H1091" s="204"/>
    </row>
    <row r="1092">
      <c r="G1092" s="203"/>
      <c r="H1092" s="204"/>
    </row>
    <row r="1093">
      <c r="G1093" s="203"/>
      <c r="H1093" s="204"/>
    </row>
    <row r="1094">
      <c r="G1094" s="203"/>
      <c r="H1094" s="204"/>
    </row>
    <row r="1095">
      <c r="G1095" s="203"/>
      <c r="H1095" s="204"/>
    </row>
    <row r="1096">
      <c r="G1096" s="203"/>
      <c r="H1096" s="204"/>
    </row>
    <row r="1097">
      <c r="G1097" s="203"/>
      <c r="H1097" s="204"/>
    </row>
    <row r="1098">
      <c r="G1098" s="203"/>
      <c r="H1098" s="204"/>
    </row>
    <row r="1099">
      <c r="G1099" s="203"/>
      <c r="H1099" s="204"/>
    </row>
    <row r="1100">
      <c r="G1100" s="203"/>
      <c r="H1100" s="204"/>
    </row>
    <row r="1101">
      <c r="G1101" s="203"/>
      <c r="H1101" s="204"/>
    </row>
    <row r="1102">
      <c r="G1102" s="203"/>
      <c r="H1102" s="204"/>
    </row>
    <row r="1103">
      <c r="G1103" s="203"/>
      <c r="H1103" s="204"/>
    </row>
    <row r="1104">
      <c r="G1104" s="203"/>
      <c r="H1104" s="204"/>
    </row>
    <row r="1105">
      <c r="G1105" s="203"/>
      <c r="H1105" s="204"/>
    </row>
    <row r="1106">
      <c r="G1106" s="207"/>
      <c r="H1106" s="207"/>
    </row>
    <row r="1107">
      <c r="G1107" s="203"/>
      <c r="H1107" s="204"/>
    </row>
    <row r="1108">
      <c r="G1108" s="203"/>
      <c r="H1108" s="204"/>
    </row>
    <row r="1109">
      <c r="G1109" s="203"/>
      <c r="H1109" s="204"/>
    </row>
    <row r="1110">
      <c r="G1110" s="203"/>
      <c r="H1110" s="204"/>
    </row>
    <row r="1111">
      <c r="G1111" s="203"/>
      <c r="H1111" s="204"/>
    </row>
    <row r="1112">
      <c r="G1112" s="203"/>
      <c r="H1112" s="204"/>
    </row>
    <row r="1113">
      <c r="G1113" s="203"/>
      <c r="H1113" s="204"/>
    </row>
    <row r="1114">
      <c r="G1114" s="203"/>
      <c r="H1114" s="204"/>
    </row>
    <row r="1115">
      <c r="G1115" s="203"/>
      <c r="H1115" s="204"/>
    </row>
    <row r="1116">
      <c r="G1116" s="203"/>
      <c r="H1116" s="204"/>
    </row>
    <row r="1117">
      <c r="G1117" s="203"/>
      <c r="H1117" s="204"/>
    </row>
    <row r="1118">
      <c r="G1118" s="203"/>
      <c r="H1118" s="204"/>
    </row>
    <row r="1119">
      <c r="G1119" s="203"/>
      <c r="H1119" s="204"/>
    </row>
    <row r="1120">
      <c r="G1120" s="207"/>
      <c r="H1120" s="207"/>
    </row>
    <row r="1121">
      <c r="G1121" s="203"/>
      <c r="H1121" s="204"/>
    </row>
    <row r="1122">
      <c r="G1122" s="203"/>
      <c r="H1122" s="204"/>
    </row>
    <row r="1123">
      <c r="G1123" s="203"/>
      <c r="H1123" s="204"/>
    </row>
    <row r="1124">
      <c r="G1124" s="203"/>
      <c r="H1124" s="204"/>
    </row>
    <row r="1125">
      <c r="G1125" s="203"/>
      <c r="H1125" s="204"/>
    </row>
    <row r="1126">
      <c r="G1126" s="203"/>
      <c r="H1126" s="204"/>
    </row>
    <row r="1127">
      <c r="G1127" s="203"/>
      <c r="H1127" s="204"/>
    </row>
    <row r="1128">
      <c r="G1128" s="203"/>
      <c r="H1128" s="204"/>
    </row>
    <row r="1129">
      <c r="G1129" s="203"/>
      <c r="H1129" s="204"/>
    </row>
    <row r="1130">
      <c r="G1130" s="203"/>
      <c r="H1130" s="204"/>
    </row>
    <row r="1131">
      <c r="G1131" s="203"/>
      <c r="H1131" s="204"/>
    </row>
    <row r="1132">
      <c r="G1132" s="203"/>
      <c r="H1132" s="204"/>
    </row>
    <row r="1133">
      <c r="G1133" s="203"/>
      <c r="H1133" s="204"/>
    </row>
    <row r="1134">
      <c r="G1134" s="203"/>
      <c r="H1134" s="204"/>
    </row>
    <row r="1135">
      <c r="G1135" s="207"/>
      <c r="H1135" s="207"/>
    </row>
    <row r="1136">
      <c r="G1136" s="203"/>
      <c r="H1136" s="204"/>
    </row>
    <row r="1137">
      <c r="G1137" s="203"/>
      <c r="H1137" s="204"/>
    </row>
    <row r="1138">
      <c r="G1138" s="203"/>
      <c r="H1138" s="204"/>
    </row>
    <row r="1139">
      <c r="G1139" s="203"/>
      <c r="H1139" s="204"/>
    </row>
    <row r="1140">
      <c r="G1140" s="203"/>
      <c r="H1140" s="204"/>
    </row>
    <row r="1141">
      <c r="G1141" s="203"/>
      <c r="H1141" s="204"/>
    </row>
    <row r="1142">
      <c r="G1142" s="203"/>
      <c r="H1142" s="204"/>
    </row>
    <row r="1143">
      <c r="G1143" s="203"/>
      <c r="H1143" s="204"/>
    </row>
    <row r="1144">
      <c r="G1144" s="203"/>
      <c r="H1144" s="204"/>
    </row>
    <row r="1145">
      <c r="G1145" s="203"/>
      <c r="H1145" s="204"/>
    </row>
    <row r="1146">
      <c r="G1146" s="203"/>
      <c r="H1146" s="204"/>
    </row>
    <row r="1147">
      <c r="G1147" s="203"/>
      <c r="H1147" s="204"/>
    </row>
    <row r="1148">
      <c r="G1148" s="203"/>
      <c r="H1148" s="204"/>
    </row>
    <row r="1149">
      <c r="G1149" s="203"/>
      <c r="H1149" s="204"/>
    </row>
    <row r="1150">
      <c r="G1150" s="203"/>
      <c r="H1150" s="204"/>
    </row>
    <row r="1151">
      <c r="G1151" s="203"/>
      <c r="H1151" s="204"/>
    </row>
    <row r="1152">
      <c r="G1152" s="203"/>
      <c r="H1152" s="204"/>
    </row>
    <row r="1153">
      <c r="G1153" s="203"/>
      <c r="H1153" s="204"/>
    </row>
    <row r="1154">
      <c r="G1154" s="203"/>
      <c r="H1154" s="204"/>
    </row>
    <row r="1155">
      <c r="G1155" s="203"/>
      <c r="H1155" s="204"/>
    </row>
    <row r="1156">
      <c r="G1156" s="203"/>
      <c r="H1156" s="204"/>
    </row>
    <row r="1157">
      <c r="G1157" s="203"/>
      <c r="H1157" s="204"/>
    </row>
    <row r="1158">
      <c r="G1158" s="203"/>
      <c r="H1158" s="204"/>
    </row>
    <row r="1159">
      <c r="G1159" s="203"/>
      <c r="H1159" s="204"/>
    </row>
    <row r="1160">
      <c r="G1160" s="203"/>
      <c r="H1160" s="204"/>
    </row>
    <row r="1161">
      <c r="G1161" s="203"/>
      <c r="H1161" s="204"/>
    </row>
    <row r="1162">
      <c r="G1162" s="203"/>
      <c r="H1162" s="204"/>
    </row>
    <row r="1163">
      <c r="G1163" s="203"/>
      <c r="H1163" s="204"/>
    </row>
    <row r="1164">
      <c r="G1164" s="203"/>
      <c r="H1164" s="204"/>
    </row>
    <row r="1165">
      <c r="G1165" s="203"/>
      <c r="H1165" s="204"/>
    </row>
    <row r="1166">
      <c r="G1166" s="203"/>
      <c r="H1166" s="204"/>
    </row>
    <row r="1167">
      <c r="G1167" s="203"/>
      <c r="H1167" s="204"/>
    </row>
    <row r="1168">
      <c r="G1168" s="207"/>
      <c r="H1168" s="207"/>
    </row>
    <row r="1169">
      <c r="G1169" s="203"/>
      <c r="H1169" s="204"/>
    </row>
    <row r="1170">
      <c r="G1170" s="203"/>
      <c r="H1170" s="204"/>
    </row>
    <row r="1171">
      <c r="G1171" s="203"/>
      <c r="H1171" s="204"/>
    </row>
    <row r="1172">
      <c r="G1172" s="203"/>
      <c r="H1172" s="204"/>
    </row>
    <row r="1173">
      <c r="G1173" s="203"/>
      <c r="H1173" s="204"/>
    </row>
    <row r="1174">
      <c r="G1174" s="203"/>
      <c r="H1174" s="204"/>
    </row>
    <row r="1175">
      <c r="G1175" s="203"/>
      <c r="H1175" s="204"/>
    </row>
    <row r="1176">
      <c r="G1176" s="203"/>
      <c r="H1176" s="204"/>
    </row>
    <row r="1177">
      <c r="G1177" s="203"/>
      <c r="H1177" s="204"/>
    </row>
    <row r="1178">
      <c r="G1178" s="203"/>
      <c r="H1178" s="204"/>
    </row>
    <row r="1179">
      <c r="G1179" s="207"/>
      <c r="H1179" s="207"/>
    </row>
    <row r="1180">
      <c r="G1180" s="203"/>
      <c r="H1180" s="204"/>
    </row>
    <row r="1181">
      <c r="G1181" s="203"/>
      <c r="H1181" s="204"/>
    </row>
    <row r="1182">
      <c r="G1182" s="203"/>
      <c r="H1182" s="204"/>
    </row>
    <row r="1183">
      <c r="G1183" s="203"/>
      <c r="H1183" s="204"/>
    </row>
    <row r="1184">
      <c r="G1184" s="203"/>
      <c r="H1184" s="204"/>
    </row>
    <row r="1185">
      <c r="G1185" s="203"/>
      <c r="H1185" s="204"/>
    </row>
    <row r="1186">
      <c r="G1186" s="203"/>
      <c r="H1186" s="204"/>
    </row>
    <row r="1187">
      <c r="G1187" s="203"/>
      <c r="H1187" s="204"/>
    </row>
    <row r="1188">
      <c r="G1188" s="203"/>
      <c r="H1188" s="204"/>
    </row>
    <row r="1189">
      <c r="G1189" s="203"/>
      <c r="H1189" s="204"/>
    </row>
    <row r="1190">
      <c r="G1190" s="203"/>
      <c r="H1190" s="204"/>
    </row>
    <row r="1191">
      <c r="G1191" s="203"/>
      <c r="H1191" s="204"/>
    </row>
    <row r="1192">
      <c r="G1192" s="203"/>
      <c r="H1192" s="204"/>
    </row>
    <row r="1193">
      <c r="G1193" s="203"/>
      <c r="H1193" s="204"/>
    </row>
    <row r="1194">
      <c r="G1194" s="203"/>
      <c r="H1194" s="204"/>
    </row>
    <row r="1195">
      <c r="G1195" s="207"/>
      <c r="H1195" s="207"/>
    </row>
    <row r="1196">
      <c r="G1196" s="203"/>
      <c r="H1196" s="204"/>
    </row>
    <row r="1197">
      <c r="G1197" s="203"/>
      <c r="H1197" s="204"/>
    </row>
    <row r="1198">
      <c r="G1198" s="203"/>
      <c r="H1198" s="204"/>
    </row>
    <row r="1199">
      <c r="G1199" s="203"/>
      <c r="H1199" s="204"/>
    </row>
    <row r="1200">
      <c r="G1200" s="203"/>
      <c r="H1200" s="204"/>
    </row>
    <row r="1201">
      <c r="G1201" s="203"/>
      <c r="H1201" s="204"/>
    </row>
    <row r="1202">
      <c r="G1202" s="203"/>
      <c r="H1202" s="204"/>
    </row>
    <row r="1203">
      <c r="G1203" s="203"/>
      <c r="H1203" s="204"/>
    </row>
    <row r="1204">
      <c r="G1204" s="203"/>
      <c r="H1204" s="204"/>
    </row>
    <row r="1205">
      <c r="G1205" s="207"/>
      <c r="H1205" s="207"/>
    </row>
    <row r="1206">
      <c r="G1206" s="203"/>
      <c r="H1206" s="204"/>
    </row>
    <row r="1207">
      <c r="G1207" s="203"/>
      <c r="H1207" s="204"/>
    </row>
    <row r="1208">
      <c r="G1208" s="203"/>
      <c r="H1208" s="204"/>
    </row>
    <row r="1209">
      <c r="G1209" s="203"/>
      <c r="H1209" s="204"/>
    </row>
    <row r="1210">
      <c r="G1210" s="203"/>
      <c r="H1210" s="204"/>
    </row>
    <row r="1211">
      <c r="G1211" s="203"/>
      <c r="H1211" s="204"/>
    </row>
    <row r="1212">
      <c r="G1212" s="203"/>
      <c r="H1212" s="204"/>
    </row>
    <row r="1213">
      <c r="G1213" s="203"/>
      <c r="H1213" s="204"/>
    </row>
    <row r="1214">
      <c r="G1214" s="203"/>
      <c r="H1214" s="204"/>
    </row>
    <row r="1215">
      <c r="G1215" s="207"/>
      <c r="H1215" s="207"/>
    </row>
    <row r="1216">
      <c r="G1216" s="207"/>
      <c r="H1216" s="207"/>
    </row>
    <row r="1217">
      <c r="G1217" s="203"/>
      <c r="H1217" s="204"/>
    </row>
    <row r="1218">
      <c r="G1218" s="207"/>
      <c r="H1218" s="207"/>
    </row>
    <row r="1219">
      <c r="G1219" s="203"/>
      <c r="H1219" s="204"/>
    </row>
    <row r="1220">
      <c r="G1220" s="203"/>
      <c r="H1220" s="204"/>
    </row>
    <row r="1221">
      <c r="G1221" s="203"/>
      <c r="H1221" s="204"/>
    </row>
    <row r="1222">
      <c r="G1222" s="207"/>
      <c r="H1222" s="207"/>
    </row>
    <row r="1223">
      <c r="G1223" s="203"/>
      <c r="H1223" s="204"/>
    </row>
    <row r="1224">
      <c r="G1224" s="203"/>
      <c r="H1224" s="204"/>
    </row>
    <row r="1225">
      <c r="G1225" s="203"/>
      <c r="H1225" s="204"/>
    </row>
    <row r="1226">
      <c r="G1226" s="207"/>
      <c r="H1226" s="207"/>
    </row>
    <row r="1227">
      <c r="G1227" s="203"/>
      <c r="H1227" s="204"/>
    </row>
    <row r="1228">
      <c r="G1228" s="203"/>
      <c r="H1228" s="204"/>
    </row>
    <row r="1229">
      <c r="G1229" s="203"/>
      <c r="H1229" s="204"/>
    </row>
    <row r="1230">
      <c r="G1230" s="203"/>
      <c r="H1230" s="204"/>
    </row>
    <row r="1231">
      <c r="G1231" s="207"/>
      <c r="H1231" s="207"/>
    </row>
    <row r="1232">
      <c r="G1232" s="207"/>
      <c r="H1232" s="207"/>
    </row>
    <row r="1233">
      <c r="G1233" s="203"/>
      <c r="H1233" s="204"/>
    </row>
    <row r="1234">
      <c r="G1234" s="203"/>
      <c r="H1234" s="204"/>
    </row>
    <row r="1235">
      <c r="G1235" s="207"/>
      <c r="H1235" s="207"/>
    </row>
    <row r="1236">
      <c r="G1236" s="203"/>
      <c r="H1236" s="204"/>
    </row>
    <row r="1237">
      <c r="G1237" s="203"/>
      <c r="H1237" s="204"/>
    </row>
    <row r="1238">
      <c r="G1238" s="203"/>
      <c r="H1238" s="204"/>
    </row>
    <row r="1239">
      <c r="G1239" s="203"/>
      <c r="H1239" s="204"/>
    </row>
    <row r="1240">
      <c r="G1240" s="203"/>
      <c r="H1240" s="204"/>
    </row>
    <row r="1241">
      <c r="G1241" s="203"/>
      <c r="H1241" s="204"/>
    </row>
    <row r="1242">
      <c r="G1242" s="203"/>
      <c r="H1242" s="204"/>
    </row>
    <row r="1243">
      <c r="G1243" s="203"/>
      <c r="H1243" s="204"/>
    </row>
    <row r="1244">
      <c r="G1244" s="203"/>
      <c r="H1244" s="204"/>
    </row>
    <row r="1245">
      <c r="G1245" s="203"/>
      <c r="H1245" s="204"/>
    </row>
    <row r="1246">
      <c r="G1246" s="207"/>
      <c r="H1246" s="207"/>
    </row>
    <row r="1247">
      <c r="G1247" s="203"/>
      <c r="H1247" s="204"/>
    </row>
    <row r="1248">
      <c r="G1248" s="203"/>
      <c r="H1248" s="204"/>
    </row>
    <row r="1249">
      <c r="G1249" s="203"/>
      <c r="H1249" s="204"/>
    </row>
    <row r="1250">
      <c r="G1250" s="203"/>
      <c r="H1250" s="204"/>
    </row>
    <row r="1251">
      <c r="G1251" s="203"/>
      <c r="H1251" s="204"/>
    </row>
    <row r="1252">
      <c r="G1252" s="203"/>
      <c r="H1252" s="204"/>
    </row>
    <row r="1253">
      <c r="G1253" s="203"/>
      <c r="H1253" s="204"/>
    </row>
    <row r="1254">
      <c r="G1254" s="203"/>
      <c r="H1254" s="204"/>
    </row>
    <row r="1255">
      <c r="G1255" s="203"/>
      <c r="H1255" s="204"/>
    </row>
    <row r="1256">
      <c r="G1256" s="203"/>
      <c r="H1256" s="204"/>
    </row>
    <row r="1257">
      <c r="G1257" s="203"/>
      <c r="H1257" s="204"/>
    </row>
    <row r="1258">
      <c r="G1258" s="203"/>
      <c r="H1258" s="204"/>
    </row>
    <row r="1259">
      <c r="G1259" s="203"/>
      <c r="H1259" s="204"/>
    </row>
    <row r="1260">
      <c r="G1260" s="203"/>
      <c r="H1260" s="204"/>
    </row>
    <row r="1261">
      <c r="G1261" s="203"/>
      <c r="H1261" s="204"/>
    </row>
    <row r="1262">
      <c r="G1262" s="203"/>
      <c r="H1262" s="204"/>
    </row>
    <row r="1263">
      <c r="G1263" s="203"/>
      <c r="H1263" s="204"/>
    </row>
    <row r="1264">
      <c r="G1264" s="203"/>
      <c r="H1264" s="204"/>
    </row>
    <row r="1265">
      <c r="G1265" s="203"/>
      <c r="H1265" s="204"/>
    </row>
    <row r="1266">
      <c r="G1266" s="203"/>
      <c r="H1266" s="204"/>
    </row>
    <row r="1267">
      <c r="G1267" s="203"/>
      <c r="H1267" s="204"/>
    </row>
    <row r="1268">
      <c r="G1268" s="203"/>
      <c r="H1268" s="204"/>
    </row>
    <row r="1269">
      <c r="G1269" s="203"/>
      <c r="H1269" s="204"/>
    </row>
    <row r="1270">
      <c r="G1270" s="203"/>
      <c r="H1270" s="204"/>
    </row>
    <row r="1271">
      <c r="G1271" s="203"/>
      <c r="H1271" s="204"/>
    </row>
    <row r="1272">
      <c r="G1272" s="203"/>
      <c r="H1272" s="204"/>
    </row>
    <row r="1273">
      <c r="G1273" s="203"/>
      <c r="H1273" s="204"/>
    </row>
    <row r="1274">
      <c r="G1274" s="203"/>
      <c r="H1274" s="204"/>
    </row>
    <row r="1275">
      <c r="G1275" s="203"/>
      <c r="H1275" s="204"/>
    </row>
    <row r="1276">
      <c r="G1276" s="203"/>
      <c r="H1276" s="204"/>
    </row>
    <row r="1277">
      <c r="G1277" s="203"/>
      <c r="H1277" s="204"/>
    </row>
    <row r="1278">
      <c r="G1278" s="203"/>
      <c r="H1278" s="204"/>
    </row>
    <row r="1279">
      <c r="G1279" s="203"/>
      <c r="H1279" s="204"/>
    </row>
    <row r="1280">
      <c r="G1280" s="203"/>
      <c r="H1280" s="204"/>
    </row>
    <row r="1281">
      <c r="G1281" s="207"/>
      <c r="H1281" s="207"/>
    </row>
    <row r="1282">
      <c r="G1282" s="203"/>
      <c r="H1282" s="204"/>
    </row>
    <row r="1283">
      <c r="G1283" s="203"/>
      <c r="H1283" s="204"/>
    </row>
    <row r="1284">
      <c r="G1284" s="203"/>
      <c r="H1284" s="204"/>
    </row>
    <row r="1285">
      <c r="G1285" s="203"/>
      <c r="H1285" s="204"/>
    </row>
    <row r="1286">
      <c r="G1286" s="203"/>
      <c r="H1286" s="204"/>
    </row>
    <row r="1287">
      <c r="G1287" s="203"/>
      <c r="H1287" s="204"/>
    </row>
    <row r="1288">
      <c r="G1288" s="203"/>
      <c r="H1288" s="204"/>
    </row>
    <row r="1289">
      <c r="G1289" s="203"/>
      <c r="H1289" s="204"/>
    </row>
    <row r="1290">
      <c r="G1290" s="203"/>
      <c r="H1290" s="204"/>
    </row>
    <row r="1291">
      <c r="G1291" s="203"/>
      <c r="H1291" s="204"/>
    </row>
    <row r="1292">
      <c r="G1292" s="203"/>
      <c r="H1292" s="204"/>
    </row>
    <row r="1293">
      <c r="G1293" s="203"/>
      <c r="H1293" s="204"/>
    </row>
    <row r="1294">
      <c r="G1294" s="207"/>
      <c r="H1294" s="207"/>
    </row>
    <row r="1295">
      <c r="G1295" s="203"/>
      <c r="H1295" s="204"/>
    </row>
    <row r="1296">
      <c r="G1296" s="203"/>
      <c r="H1296" s="204"/>
    </row>
    <row r="1297">
      <c r="G1297" s="203"/>
      <c r="H1297" s="204"/>
    </row>
    <row r="1298">
      <c r="G1298" s="203"/>
      <c r="H1298" s="204"/>
    </row>
    <row r="1299">
      <c r="G1299" s="203"/>
      <c r="H1299" s="204"/>
    </row>
    <row r="1300">
      <c r="G1300" s="203"/>
      <c r="H1300" s="204"/>
    </row>
    <row r="1301">
      <c r="G1301" s="203"/>
      <c r="H1301" s="204"/>
    </row>
    <row r="1302">
      <c r="G1302" s="203"/>
      <c r="H1302" s="204"/>
    </row>
    <row r="1303">
      <c r="G1303" s="203"/>
      <c r="H1303" s="204"/>
    </row>
    <row r="1304">
      <c r="G1304" s="203"/>
      <c r="H1304" s="204"/>
    </row>
    <row r="1305">
      <c r="G1305" s="203"/>
      <c r="H1305" s="204"/>
    </row>
    <row r="1306">
      <c r="G1306" s="203"/>
      <c r="H1306" s="204"/>
    </row>
    <row r="1307">
      <c r="G1307" s="203"/>
      <c r="H1307" s="204"/>
    </row>
    <row r="1308">
      <c r="G1308" s="203"/>
      <c r="H1308" s="204"/>
    </row>
    <row r="1309">
      <c r="G1309" s="203"/>
      <c r="H1309" s="204"/>
    </row>
    <row r="1310">
      <c r="G1310" s="207"/>
      <c r="H1310" s="207"/>
    </row>
    <row r="1311">
      <c r="G1311" s="203"/>
      <c r="H1311" s="204"/>
    </row>
    <row r="1312">
      <c r="G1312" s="203"/>
      <c r="H1312" s="204"/>
    </row>
    <row r="1313">
      <c r="G1313" s="207"/>
      <c r="H1313" s="207"/>
    </row>
    <row r="1314">
      <c r="G1314" s="203"/>
      <c r="H1314" s="204"/>
    </row>
    <row r="1315">
      <c r="G1315" s="203"/>
      <c r="H1315" s="204"/>
    </row>
    <row r="1316">
      <c r="G1316" s="203"/>
      <c r="H1316" s="204"/>
    </row>
    <row r="1317">
      <c r="G1317" s="203"/>
      <c r="H1317" s="204"/>
    </row>
    <row r="1318">
      <c r="G1318" s="203"/>
      <c r="H1318" s="204"/>
    </row>
    <row r="1319">
      <c r="G1319" s="203"/>
      <c r="H1319" s="204"/>
    </row>
    <row r="1320">
      <c r="G1320" s="203"/>
      <c r="H1320" s="204"/>
    </row>
    <row r="1321">
      <c r="G1321" s="203"/>
      <c r="H1321" s="204"/>
    </row>
    <row r="1322">
      <c r="G1322" s="203"/>
      <c r="H1322" s="204"/>
    </row>
    <row r="1323">
      <c r="G1323" s="203"/>
      <c r="H1323" s="204"/>
    </row>
    <row r="1324">
      <c r="G1324" s="203"/>
      <c r="H1324" s="204"/>
    </row>
    <row r="1325">
      <c r="G1325" s="203"/>
      <c r="H1325" s="204"/>
    </row>
    <row r="1326">
      <c r="G1326" s="203"/>
      <c r="H1326" s="204"/>
    </row>
    <row r="1327">
      <c r="G1327" s="203"/>
      <c r="H1327" s="204"/>
    </row>
    <row r="1328">
      <c r="G1328" s="203"/>
      <c r="H1328" s="204"/>
    </row>
    <row r="1329">
      <c r="G1329" s="203"/>
      <c r="H1329" s="204"/>
    </row>
    <row r="1330">
      <c r="G1330" s="203"/>
      <c r="H1330" s="204"/>
    </row>
    <row r="1331">
      <c r="G1331" s="203"/>
      <c r="H1331" s="204"/>
    </row>
    <row r="1332">
      <c r="G1332" s="203"/>
      <c r="H1332" s="204"/>
    </row>
    <row r="1333">
      <c r="G1333" s="203"/>
      <c r="H1333" s="204"/>
    </row>
    <row r="1334">
      <c r="G1334" s="203"/>
      <c r="H1334" s="204"/>
    </row>
    <row r="1335">
      <c r="G1335" s="203"/>
      <c r="H1335" s="204"/>
    </row>
    <row r="1336">
      <c r="G1336" s="203"/>
      <c r="H1336" s="204"/>
    </row>
    <row r="1337">
      <c r="G1337" s="203"/>
      <c r="H1337" s="204"/>
    </row>
    <row r="1338">
      <c r="G1338" s="203"/>
      <c r="H1338" s="204"/>
    </row>
    <row r="1339">
      <c r="G1339" s="203"/>
      <c r="H1339" s="204"/>
    </row>
    <row r="1340">
      <c r="G1340" s="203"/>
      <c r="H1340" s="204"/>
    </row>
    <row r="1341">
      <c r="G1341" s="203"/>
      <c r="H1341" s="204"/>
    </row>
    <row r="1342">
      <c r="G1342" s="203"/>
      <c r="H1342" s="204"/>
    </row>
    <row r="1343">
      <c r="G1343" s="203"/>
      <c r="H1343" s="204"/>
    </row>
    <row r="1344">
      <c r="G1344" s="203"/>
      <c r="H1344" s="204"/>
    </row>
    <row r="1345">
      <c r="G1345" s="207"/>
      <c r="H1345" s="207"/>
    </row>
    <row r="1346">
      <c r="G1346" s="207"/>
      <c r="H1346" s="207"/>
    </row>
    <row r="1347">
      <c r="G1347" s="203"/>
      <c r="H1347" s="204"/>
    </row>
    <row r="1348">
      <c r="G1348" s="203"/>
      <c r="H1348" s="204"/>
    </row>
    <row r="1349">
      <c r="G1349" s="203"/>
      <c r="H1349" s="204"/>
    </row>
    <row r="1350">
      <c r="G1350" s="203"/>
      <c r="H1350" s="204"/>
    </row>
    <row r="1351">
      <c r="G1351" s="203"/>
      <c r="H1351" s="204"/>
    </row>
    <row r="1352">
      <c r="G1352" s="203"/>
      <c r="H1352" s="204"/>
    </row>
    <row r="1353">
      <c r="G1353" s="203"/>
      <c r="H1353" s="204"/>
    </row>
    <row r="1354">
      <c r="G1354" s="203"/>
      <c r="H1354" s="204"/>
    </row>
    <row r="1355">
      <c r="G1355" s="203"/>
      <c r="H1355" s="204"/>
    </row>
    <row r="1356">
      <c r="G1356" s="203"/>
      <c r="H1356" s="204"/>
    </row>
    <row r="1357">
      <c r="G1357" s="203"/>
      <c r="H1357" s="204"/>
    </row>
    <row r="1358">
      <c r="G1358" s="207"/>
      <c r="H1358" s="207"/>
    </row>
    <row r="1359">
      <c r="G1359" s="203"/>
      <c r="H1359" s="204"/>
    </row>
    <row r="1360">
      <c r="G1360" s="203"/>
      <c r="H1360" s="204"/>
    </row>
    <row r="1361">
      <c r="G1361" s="203"/>
      <c r="H1361" s="204"/>
    </row>
    <row r="1362">
      <c r="G1362" s="203"/>
      <c r="H1362" s="204"/>
    </row>
    <row r="1363">
      <c r="G1363" s="203"/>
      <c r="H1363" s="204"/>
    </row>
    <row r="1364">
      <c r="G1364" s="203"/>
      <c r="H1364" s="204"/>
    </row>
    <row r="1365">
      <c r="G1365" s="203"/>
      <c r="H1365" s="204"/>
    </row>
    <row r="1366">
      <c r="G1366" s="203"/>
      <c r="H1366" s="204"/>
    </row>
    <row r="1367">
      <c r="G1367" s="203"/>
      <c r="H1367" s="204"/>
    </row>
    <row r="1368">
      <c r="G1368" s="203"/>
      <c r="H1368" s="204"/>
    </row>
    <row r="1369">
      <c r="G1369" s="203"/>
      <c r="H1369" s="204"/>
    </row>
    <row r="1370">
      <c r="G1370" s="203"/>
      <c r="H1370" s="204"/>
    </row>
    <row r="1371">
      <c r="G1371" s="203"/>
      <c r="H1371" s="204"/>
    </row>
    <row r="1372">
      <c r="G1372" s="203"/>
      <c r="H1372" s="204"/>
    </row>
    <row r="1373">
      <c r="G1373" s="203"/>
      <c r="H1373" s="204"/>
    </row>
    <row r="1374">
      <c r="G1374" s="203"/>
      <c r="H1374" s="204"/>
    </row>
    <row r="1375">
      <c r="G1375" s="203"/>
      <c r="H1375" s="204"/>
    </row>
    <row r="1376">
      <c r="G1376" s="203"/>
      <c r="H1376" s="204"/>
    </row>
    <row r="1377">
      <c r="G1377" s="203"/>
      <c r="H1377" s="204"/>
    </row>
    <row r="1378">
      <c r="G1378" s="203"/>
      <c r="H1378" s="204"/>
    </row>
    <row r="1379">
      <c r="G1379" s="203"/>
      <c r="H1379" s="204"/>
    </row>
    <row r="1380">
      <c r="G1380" s="203"/>
      <c r="H1380" s="204"/>
    </row>
    <row r="1381">
      <c r="G1381" s="207"/>
      <c r="H1381" s="207"/>
    </row>
    <row r="1382">
      <c r="G1382" s="203"/>
      <c r="H1382" s="204"/>
    </row>
    <row r="1383">
      <c r="G1383" s="207"/>
      <c r="H1383" s="207"/>
    </row>
    <row r="1384">
      <c r="G1384" s="203"/>
      <c r="H1384" s="204"/>
    </row>
    <row r="1385">
      <c r="G1385" s="203"/>
      <c r="H1385" s="204"/>
    </row>
    <row r="1386">
      <c r="G1386" s="203"/>
      <c r="H1386" s="204"/>
    </row>
    <row r="1387">
      <c r="G1387" s="203"/>
      <c r="H1387" s="204"/>
    </row>
    <row r="1388">
      <c r="G1388" s="207"/>
      <c r="H1388" s="207"/>
    </row>
    <row r="1389">
      <c r="G1389" s="203"/>
      <c r="H1389" s="204"/>
    </row>
    <row r="1390">
      <c r="G1390" s="203"/>
      <c r="H1390" s="204"/>
    </row>
    <row r="1391">
      <c r="G1391" s="203"/>
      <c r="H1391" s="204"/>
    </row>
    <row r="1392">
      <c r="G1392" s="203"/>
      <c r="H1392" s="204"/>
    </row>
    <row r="1393">
      <c r="G1393" s="203"/>
      <c r="H1393" s="204"/>
    </row>
    <row r="1394">
      <c r="G1394" s="203"/>
      <c r="H1394" s="204"/>
    </row>
    <row r="1395">
      <c r="G1395" s="203"/>
      <c r="H1395" s="204"/>
    </row>
    <row r="1396">
      <c r="G1396" s="203"/>
      <c r="H1396" s="204"/>
    </row>
    <row r="1397">
      <c r="G1397" s="203"/>
      <c r="H1397" s="204"/>
    </row>
    <row r="1398">
      <c r="G1398" s="203"/>
      <c r="H1398" s="204"/>
    </row>
    <row r="1399">
      <c r="G1399" s="203"/>
      <c r="H1399" s="204"/>
    </row>
    <row r="1400">
      <c r="G1400" s="203"/>
      <c r="H1400" s="204"/>
    </row>
    <row r="1401">
      <c r="G1401" s="203"/>
      <c r="H1401" s="204"/>
    </row>
    <row r="1402">
      <c r="G1402" s="203"/>
      <c r="H1402" s="204"/>
    </row>
    <row r="1403">
      <c r="G1403" s="203"/>
      <c r="H1403" s="204"/>
    </row>
    <row r="1404">
      <c r="G1404" s="203"/>
      <c r="H1404" s="204"/>
    </row>
    <row r="1405">
      <c r="G1405" s="203"/>
      <c r="H1405" s="204"/>
    </row>
    <row r="1406">
      <c r="G1406" s="207"/>
      <c r="H1406" s="207"/>
    </row>
    <row r="1407">
      <c r="G1407" s="203"/>
      <c r="H1407" s="204"/>
    </row>
    <row r="1408">
      <c r="G1408" s="203"/>
      <c r="H1408" s="204"/>
    </row>
    <row r="1409">
      <c r="G1409" s="203"/>
      <c r="H1409" s="204"/>
    </row>
    <row r="1410">
      <c r="G1410" s="203"/>
      <c r="H1410" s="204"/>
    </row>
    <row r="1411">
      <c r="G1411" s="203"/>
      <c r="H1411" s="204"/>
    </row>
    <row r="1412">
      <c r="G1412" s="203"/>
      <c r="H1412" s="204"/>
    </row>
    <row r="1413">
      <c r="G1413" s="203"/>
      <c r="H1413" s="204"/>
    </row>
    <row r="1414">
      <c r="G1414" s="203"/>
      <c r="H1414" s="204"/>
    </row>
    <row r="1415">
      <c r="G1415" s="203"/>
      <c r="H1415" s="204"/>
    </row>
    <row r="1416">
      <c r="G1416" s="203"/>
      <c r="H1416" s="204"/>
    </row>
    <row r="1417">
      <c r="G1417" s="203"/>
      <c r="H1417" s="204"/>
    </row>
    <row r="1418">
      <c r="G1418" s="203"/>
      <c r="H1418" s="204"/>
    </row>
    <row r="1419">
      <c r="G1419" s="203"/>
      <c r="H1419" s="204"/>
    </row>
    <row r="1420">
      <c r="G1420" s="203"/>
      <c r="H1420" s="204"/>
    </row>
    <row r="1421">
      <c r="G1421" s="203"/>
      <c r="H1421" s="204"/>
    </row>
    <row r="1422">
      <c r="G1422" s="203"/>
      <c r="H1422" s="204"/>
    </row>
    <row r="1423">
      <c r="G1423" s="203"/>
      <c r="H1423" s="204"/>
    </row>
    <row r="1424">
      <c r="G1424" s="203"/>
      <c r="H1424" s="204"/>
    </row>
    <row r="1425">
      <c r="G1425" s="203"/>
      <c r="H1425" s="204"/>
    </row>
    <row r="1426">
      <c r="G1426" s="203"/>
      <c r="H1426" s="204"/>
    </row>
    <row r="1427">
      <c r="G1427" s="203"/>
      <c r="H1427" s="204"/>
    </row>
    <row r="1428">
      <c r="G1428" s="203"/>
      <c r="H1428" s="204"/>
    </row>
    <row r="1429">
      <c r="G1429" s="203"/>
      <c r="H1429" s="204"/>
    </row>
    <row r="1430">
      <c r="G1430" s="203"/>
      <c r="H1430" s="204"/>
    </row>
    <row r="1431">
      <c r="G1431" s="207"/>
      <c r="H1431" s="207"/>
    </row>
    <row r="1432">
      <c r="G1432" s="203"/>
      <c r="H1432" s="204"/>
    </row>
    <row r="1433">
      <c r="G1433" s="203"/>
      <c r="H1433" s="204"/>
    </row>
    <row r="1434">
      <c r="G1434" s="203"/>
      <c r="H1434" s="204"/>
    </row>
    <row r="1435">
      <c r="G1435" s="203"/>
      <c r="H1435" s="204"/>
    </row>
    <row r="1436">
      <c r="G1436" s="203"/>
      <c r="H1436" s="204"/>
    </row>
    <row r="1437">
      <c r="G1437" s="203"/>
      <c r="H1437" s="204"/>
    </row>
    <row r="1438">
      <c r="G1438" s="203"/>
      <c r="H1438" s="204"/>
    </row>
    <row r="1439">
      <c r="G1439" s="203"/>
      <c r="H1439" s="204"/>
    </row>
    <row r="1440">
      <c r="G1440" s="207"/>
      <c r="H1440" s="207"/>
    </row>
    <row r="1441">
      <c r="G1441" s="203"/>
      <c r="H1441" s="204"/>
    </row>
    <row r="1442">
      <c r="G1442" s="203"/>
      <c r="H1442" s="204"/>
    </row>
    <row r="1443">
      <c r="G1443" s="203"/>
      <c r="H1443" s="204"/>
    </row>
    <row r="1444">
      <c r="G1444" s="203"/>
      <c r="H1444" s="204"/>
    </row>
    <row r="1445">
      <c r="G1445" s="203"/>
      <c r="H1445" s="204"/>
    </row>
    <row r="1446">
      <c r="G1446" s="203"/>
      <c r="H1446" s="204"/>
    </row>
    <row r="1447">
      <c r="G1447" s="203"/>
      <c r="H1447" s="204"/>
    </row>
    <row r="1448">
      <c r="G1448" s="203"/>
      <c r="H1448" s="204"/>
    </row>
    <row r="1449">
      <c r="G1449" s="203"/>
      <c r="H1449" s="204"/>
    </row>
    <row r="1450">
      <c r="G1450" s="207"/>
      <c r="H1450" s="207"/>
    </row>
    <row r="1451">
      <c r="G1451" s="203"/>
      <c r="H1451" s="204"/>
    </row>
    <row r="1452">
      <c r="G1452" s="203"/>
      <c r="H1452" s="204"/>
    </row>
    <row r="1453">
      <c r="G1453" s="203"/>
      <c r="H1453" s="204"/>
    </row>
    <row r="1454">
      <c r="G1454" s="203"/>
      <c r="H1454" s="204"/>
    </row>
    <row r="1455">
      <c r="G1455" s="203"/>
      <c r="H1455" s="204"/>
    </row>
    <row r="1456">
      <c r="G1456" s="203"/>
      <c r="H1456" s="204"/>
    </row>
    <row r="1457">
      <c r="G1457" s="203"/>
      <c r="H1457" s="204"/>
    </row>
    <row r="1458">
      <c r="G1458" s="203"/>
      <c r="H1458" s="204"/>
    </row>
    <row r="1459">
      <c r="G1459" s="203"/>
      <c r="H1459" s="204"/>
    </row>
    <row r="1460">
      <c r="G1460" s="203"/>
      <c r="H1460" s="204"/>
    </row>
    <row r="1461">
      <c r="G1461" s="203"/>
      <c r="H1461" s="204"/>
    </row>
    <row r="1462">
      <c r="G1462" s="203"/>
      <c r="H1462" s="204"/>
    </row>
    <row r="1463">
      <c r="G1463" s="203"/>
      <c r="H1463" s="204"/>
    </row>
    <row r="1464">
      <c r="G1464" s="203"/>
      <c r="H1464" s="204"/>
    </row>
    <row r="1465">
      <c r="G1465" s="203"/>
      <c r="H1465" s="204"/>
    </row>
    <row r="1466">
      <c r="G1466" s="203"/>
      <c r="H1466" s="204"/>
    </row>
    <row r="1467">
      <c r="G1467" s="203"/>
      <c r="H1467" s="204"/>
    </row>
    <row r="1468">
      <c r="G1468" s="203"/>
      <c r="H1468" s="204"/>
    </row>
    <row r="1469">
      <c r="G1469" s="207"/>
      <c r="H1469" s="207"/>
    </row>
    <row r="1470">
      <c r="G1470" s="207"/>
      <c r="H1470" s="207"/>
    </row>
    <row r="1471">
      <c r="G1471" s="203"/>
      <c r="H1471" s="204"/>
    </row>
    <row r="1472">
      <c r="G1472" s="203"/>
      <c r="H1472" s="204"/>
    </row>
    <row r="1473">
      <c r="G1473" s="203"/>
      <c r="H1473" s="204"/>
    </row>
    <row r="1474">
      <c r="G1474" s="203"/>
      <c r="H1474" s="204"/>
    </row>
    <row r="1475">
      <c r="G1475" s="203"/>
      <c r="H1475" s="204"/>
    </row>
    <row r="1476">
      <c r="G1476" s="203"/>
      <c r="H1476" s="204"/>
    </row>
    <row r="1477">
      <c r="G1477" s="203"/>
      <c r="H1477" s="204"/>
    </row>
    <row r="1478">
      <c r="G1478" s="203"/>
      <c r="H1478" s="204"/>
    </row>
    <row r="1479">
      <c r="G1479" s="203"/>
      <c r="H1479" s="204"/>
    </row>
    <row r="1480">
      <c r="G1480" s="203"/>
      <c r="H1480" s="204"/>
    </row>
    <row r="1481">
      <c r="G1481" s="203"/>
      <c r="H1481" s="204"/>
    </row>
    <row r="1482">
      <c r="G1482" s="203"/>
      <c r="H1482" s="204"/>
    </row>
    <row r="1483">
      <c r="G1483" s="203"/>
      <c r="H1483" s="204"/>
    </row>
    <row r="1484">
      <c r="G1484" s="203"/>
      <c r="H1484" s="204"/>
    </row>
    <row r="1485">
      <c r="G1485" s="203"/>
      <c r="H1485" s="204"/>
    </row>
    <row r="1486">
      <c r="G1486" s="203"/>
      <c r="H1486" s="204"/>
    </row>
    <row r="1487">
      <c r="G1487" s="203"/>
      <c r="H1487" s="204"/>
    </row>
    <row r="1488">
      <c r="G1488" s="207"/>
      <c r="H1488" s="207"/>
    </row>
    <row r="1489">
      <c r="G1489" s="203"/>
      <c r="H1489" s="204"/>
    </row>
    <row r="1490">
      <c r="G1490" s="203"/>
      <c r="H1490" s="204"/>
    </row>
    <row r="1491">
      <c r="G1491" s="203"/>
      <c r="H1491" s="204"/>
    </row>
    <row r="1492">
      <c r="G1492" s="203"/>
      <c r="H1492" s="204"/>
    </row>
    <row r="1493">
      <c r="G1493" s="203"/>
      <c r="H1493" s="204"/>
    </row>
    <row r="1494">
      <c r="G1494" s="203"/>
      <c r="H1494" s="204"/>
    </row>
    <row r="1495">
      <c r="G1495" s="207"/>
      <c r="H1495" s="207"/>
    </row>
    <row r="1496">
      <c r="G1496" s="203"/>
      <c r="H1496" s="204"/>
    </row>
    <row r="1497">
      <c r="G1497" s="203"/>
      <c r="H1497" s="204"/>
    </row>
    <row r="1498">
      <c r="G1498" s="203"/>
      <c r="H1498" s="204"/>
    </row>
    <row r="1499">
      <c r="G1499" s="203"/>
      <c r="H1499" s="204"/>
    </row>
    <row r="1500">
      <c r="G1500" s="203"/>
      <c r="H1500" s="204"/>
    </row>
    <row r="1501">
      <c r="G1501" s="203"/>
      <c r="H1501" s="204"/>
    </row>
    <row r="1502">
      <c r="G1502" s="203"/>
      <c r="H1502" s="204"/>
    </row>
    <row r="1503">
      <c r="G1503" s="207"/>
      <c r="H1503" s="207"/>
    </row>
    <row r="1504">
      <c r="G1504" s="207"/>
      <c r="H1504" s="207"/>
    </row>
    <row r="1505">
      <c r="G1505" s="203"/>
      <c r="H1505" s="204"/>
    </row>
    <row r="1506">
      <c r="G1506" s="203"/>
      <c r="H1506" s="204"/>
    </row>
    <row r="1507">
      <c r="G1507" s="203"/>
      <c r="H1507" s="204"/>
    </row>
    <row r="1508">
      <c r="G1508" s="203"/>
      <c r="H1508" s="204"/>
    </row>
    <row r="1509">
      <c r="G1509" s="203"/>
      <c r="H1509" s="204"/>
    </row>
    <row r="1510">
      <c r="G1510" s="203"/>
      <c r="H1510" s="204"/>
    </row>
    <row r="1511">
      <c r="G1511" s="203"/>
      <c r="H1511" s="204"/>
    </row>
    <row r="1512">
      <c r="G1512" s="203"/>
      <c r="H1512" s="204"/>
    </row>
    <row r="1513">
      <c r="G1513" s="203"/>
      <c r="H1513" s="204"/>
    </row>
    <row r="1514">
      <c r="G1514" s="203"/>
      <c r="H1514" s="204"/>
    </row>
    <row r="1515">
      <c r="G1515" s="203"/>
      <c r="H1515" s="204"/>
    </row>
    <row r="1516">
      <c r="G1516" s="203"/>
      <c r="H1516" s="204"/>
    </row>
    <row r="1517">
      <c r="G1517" s="203"/>
      <c r="H1517" s="204"/>
    </row>
    <row r="1518">
      <c r="G1518" s="203"/>
      <c r="H1518" s="204"/>
    </row>
    <row r="1519">
      <c r="G1519" s="203"/>
      <c r="H1519" s="204"/>
    </row>
    <row r="1520">
      <c r="G1520" s="203"/>
      <c r="H1520" s="204"/>
    </row>
    <row r="1521">
      <c r="G1521" s="203"/>
      <c r="H1521" s="204"/>
    </row>
    <row r="1522">
      <c r="G1522" s="203"/>
      <c r="H1522" s="204"/>
    </row>
    <row r="1523">
      <c r="G1523" s="203"/>
      <c r="H1523" s="204"/>
    </row>
    <row r="1524">
      <c r="G1524" s="203"/>
      <c r="H1524" s="204"/>
    </row>
    <row r="1525">
      <c r="G1525" s="203"/>
      <c r="H1525" s="204"/>
    </row>
    <row r="1526">
      <c r="G1526" s="203"/>
      <c r="H1526" s="204"/>
    </row>
    <row r="1527">
      <c r="G1527" s="203"/>
      <c r="H1527" s="204"/>
    </row>
    <row r="1528">
      <c r="G1528" s="203"/>
      <c r="H1528" s="204"/>
    </row>
    <row r="1529">
      <c r="G1529" s="203"/>
      <c r="H1529" s="204"/>
    </row>
    <row r="1530">
      <c r="G1530" s="203"/>
      <c r="H1530" s="204"/>
    </row>
    <row r="1531">
      <c r="G1531" s="203"/>
      <c r="H1531" s="204"/>
    </row>
    <row r="1532">
      <c r="G1532" s="203"/>
      <c r="H1532" s="204"/>
    </row>
    <row r="1533">
      <c r="G1533" s="203"/>
      <c r="H1533" s="204"/>
    </row>
    <row r="1534">
      <c r="G1534" s="203"/>
      <c r="H1534" s="204"/>
    </row>
    <row r="1535">
      <c r="G1535" s="203"/>
      <c r="H1535" s="204"/>
    </row>
    <row r="1536">
      <c r="G1536" s="203"/>
      <c r="H1536" s="204"/>
    </row>
    <row r="1537">
      <c r="G1537" s="207"/>
      <c r="H1537" s="207"/>
    </row>
    <row r="1538">
      <c r="G1538" s="203"/>
      <c r="H1538" s="204"/>
    </row>
    <row r="1539">
      <c r="G1539" s="203"/>
      <c r="H1539" s="204"/>
    </row>
    <row r="1540">
      <c r="G1540" s="203"/>
      <c r="H1540" s="204"/>
    </row>
    <row r="1541">
      <c r="G1541" s="203"/>
      <c r="H1541" s="204"/>
    </row>
    <row r="1542">
      <c r="G1542" s="203"/>
      <c r="H1542" s="204"/>
    </row>
    <row r="1543">
      <c r="G1543" s="203"/>
      <c r="H1543" s="204"/>
    </row>
    <row r="1544">
      <c r="G1544" s="207"/>
      <c r="H1544" s="207"/>
    </row>
    <row r="1545">
      <c r="G1545" s="203"/>
      <c r="H1545" s="204"/>
    </row>
    <row r="1546">
      <c r="G1546" s="203"/>
      <c r="H1546" s="204"/>
    </row>
    <row r="1547">
      <c r="G1547" s="203"/>
      <c r="H1547" s="204"/>
    </row>
    <row r="1548">
      <c r="G1548" s="203"/>
      <c r="H1548" s="204"/>
    </row>
    <row r="1549">
      <c r="G1549" s="203"/>
      <c r="H1549" s="204"/>
    </row>
    <row r="1550">
      <c r="G1550" s="203"/>
      <c r="H1550" s="204"/>
    </row>
    <row r="1551">
      <c r="G1551" s="207"/>
      <c r="H1551" s="207"/>
    </row>
    <row r="1552">
      <c r="G1552" s="207"/>
      <c r="H1552" s="207"/>
    </row>
    <row r="1553">
      <c r="G1553" s="203"/>
      <c r="H1553" s="204"/>
    </row>
    <row r="1554">
      <c r="G1554" s="203"/>
      <c r="H1554" s="204"/>
    </row>
    <row r="1555">
      <c r="G1555" s="203"/>
      <c r="H1555" s="204"/>
    </row>
    <row r="1556">
      <c r="G1556" s="203"/>
      <c r="H1556" s="204"/>
    </row>
    <row r="1557">
      <c r="G1557" s="203"/>
      <c r="H1557" s="204"/>
    </row>
    <row r="1558">
      <c r="G1558" s="203"/>
      <c r="H1558" s="204"/>
    </row>
    <row r="1559">
      <c r="G1559" s="203"/>
      <c r="H1559" s="204"/>
    </row>
    <row r="1560">
      <c r="G1560" s="203"/>
      <c r="H1560" s="204"/>
    </row>
    <row r="1561">
      <c r="G1561" s="203"/>
      <c r="H1561" s="204"/>
    </row>
    <row r="1562">
      <c r="G1562" s="203"/>
      <c r="H1562" s="204"/>
    </row>
    <row r="1563">
      <c r="G1563" s="203"/>
      <c r="H1563" s="204"/>
    </row>
    <row r="1564">
      <c r="G1564" s="207"/>
      <c r="H1564" s="207"/>
    </row>
    <row r="1565">
      <c r="G1565" s="203"/>
      <c r="H1565" s="204"/>
    </row>
    <row r="1566">
      <c r="G1566" s="203"/>
      <c r="H1566" s="204"/>
    </row>
    <row r="1567">
      <c r="G1567" s="203"/>
      <c r="H1567" s="204"/>
    </row>
    <row r="1568">
      <c r="G1568" s="203"/>
      <c r="H1568" s="204"/>
    </row>
    <row r="1569">
      <c r="G1569" s="207"/>
      <c r="H1569" s="207"/>
    </row>
    <row r="1570">
      <c r="G1570" s="203"/>
      <c r="H1570" s="204"/>
    </row>
    <row r="1571">
      <c r="G1571" s="203"/>
      <c r="H1571" s="204"/>
    </row>
    <row r="1572">
      <c r="G1572" s="203"/>
      <c r="H1572" s="204"/>
    </row>
    <row r="1573">
      <c r="G1573" s="203"/>
      <c r="H1573" s="204"/>
    </row>
    <row r="1574">
      <c r="G1574" s="203"/>
      <c r="H1574" s="204"/>
    </row>
    <row r="1575">
      <c r="G1575" s="203"/>
      <c r="H1575" s="204"/>
    </row>
    <row r="1576">
      <c r="G1576" s="203"/>
      <c r="H1576" s="204"/>
    </row>
    <row r="1577">
      <c r="G1577" s="203"/>
      <c r="H1577" s="204"/>
    </row>
    <row r="1578">
      <c r="G1578" s="203"/>
      <c r="H1578" s="204"/>
    </row>
    <row r="1579">
      <c r="G1579" s="203"/>
      <c r="H1579" s="204"/>
    </row>
    <row r="1580">
      <c r="G1580" s="207"/>
      <c r="H1580" s="207"/>
    </row>
    <row r="1581">
      <c r="G1581" s="203"/>
      <c r="H1581" s="204"/>
    </row>
    <row r="1582">
      <c r="G1582" s="203"/>
      <c r="H1582" s="204"/>
    </row>
    <row r="1583">
      <c r="G1583" s="203"/>
      <c r="H1583" s="204"/>
    </row>
    <row r="1584">
      <c r="G1584" s="203"/>
      <c r="H1584" s="204"/>
    </row>
    <row r="1585">
      <c r="G1585" s="203"/>
      <c r="H1585" s="204"/>
    </row>
    <row r="1586">
      <c r="G1586" s="203"/>
      <c r="H1586" s="204"/>
    </row>
    <row r="1587">
      <c r="G1587" s="203"/>
      <c r="H1587" s="204"/>
    </row>
    <row r="1588">
      <c r="G1588" s="203"/>
      <c r="H1588" s="204"/>
    </row>
    <row r="1589">
      <c r="G1589" s="203"/>
      <c r="H1589" s="204"/>
    </row>
    <row r="1590">
      <c r="G1590" s="203"/>
      <c r="H1590" s="204"/>
    </row>
    <row r="1591">
      <c r="G1591" s="203"/>
      <c r="H1591" s="204"/>
    </row>
    <row r="1592">
      <c r="G1592" s="203"/>
      <c r="H1592" s="204"/>
    </row>
    <row r="1593">
      <c r="G1593" s="203"/>
      <c r="H1593" s="204"/>
    </row>
    <row r="1594">
      <c r="G1594" s="203"/>
      <c r="H1594" s="204"/>
    </row>
    <row r="1595">
      <c r="G1595" s="203"/>
      <c r="H1595" s="204"/>
    </row>
    <row r="1596">
      <c r="G1596" s="203"/>
      <c r="H1596" s="204"/>
    </row>
    <row r="1597">
      <c r="G1597" s="207"/>
      <c r="H1597" s="207"/>
    </row>
    <row r="1598">
      <c r="G1598" s="207"/>
      <c r="H1598" s="207"/>
    </row>
    <row r="1599">
      <c r="G1599" s="203"/>
      <c r="H1599" s="204"/>
    </row>
    <row r="1600">
      <c r="G1600" s="203"/>
      <c r="H1600" s="204"/>
    </row>
    <row r="1601">
      <c r="G1601" s="203"/>
      <c r="H1601" s="204"/>
    </row>
    <row r="1602">
      <c r="G1602" s="203"/>
      <c r="H1602" s="204"/>
    </row>
    <row r="1603">
      <c r="G1603" s="203"/>
      <c r="H1603" s="204"/>
    </row>
    <row r="1604">
      <c r="G1604" s="203"/>
      <c r="H1604" s="204"/>
    </row>
    <row r="1605">
      <c r="G1605" s="207"/>
      <c r="H1605" s="207"/>
    </row>
    <row r="1606">
      <c r="G1606" s="203"/>
      <c r="H1606" s="204"/>
    </row>
    <row r="1607">
      <c r="G1607" s="207"/>
      <c r="H1607" s="207"/>
    </row>
    <row r="1608">
      <c r="G1608" s="203"/>
      <c r="H1608" s="204"/>
    </row>
    <row r="1609">
      <c r="G1609" s="203"/>
      <c r="H1609" s="204"/>
    </row>
    <row r="1610">
      <c r="G1610" s="203"/>
      <c r="H1610" s="204"/>
    </row>
    <row r="1611">
      <c r="G1611" s="203"/>
      <c r="H1611" s="204"/>
    </row>
    <row r="1612">
      <c r="G1612" s="203"/>
      <c r="H1612" s="204"/>
    </row>
    <row r="1613">
      <c r="G1613" s="203"/>
      <c r="H1613" s="204"/>
    </row>
    <row r="1614">
      <c r="G1614" s="203"/>
      <c r="H1614" s="204"/>
    </row>
    <row r="1615">
      <c r="G1615" s="203"/>
      <c r="H1615" s="204"/>
    </row>
    <row r="1616">
      <c r="G1616" s="207"/>
      <c r="H1616" s="207"/>
    </row>
    <row r="1617">
      <c r="G1617" s="203"/>
      <c r="H1617" s="204"/>
    </row>
    <row r="1618">
      <c r="G1618" s="203"/>
      <c r="H1618" s="204"/>
    </row>
    <row r="1619">
      <c r="G1619" s="203"/>
      <c r="H1619" s="204"/>
    </row>
    <row r="1620">
      <c r="G1620" s="203"/>
      <c r="H1620" s="204"/>
    </row>
    <row r="1621">
      <c r="G1621" s="203"/>
      <c r="H1621" s="204"/>
    </row>
    <row r="1622">
      <c r="G1622" s="203"/>
      <c r="H1622" s="204"/>
    </row>
    <row r="1623">
      <c r="G1623" s="203"/>
      <c r="H1623" s="204"/>
    </row>
    <row r="1624">
      <c r="G1624" s="203"/>
      <c r="H1624" s="204"/>
    </row>
    <row r="1625">
      <c r="G1625" s="203"/>
      <c r="H1625" s="204"/>
    </row>
    <row r="1626">
      <c r="G1626" s="207"/>
      <c r="H1626" s="207"/>
    </row>
    <row r="1627">
      <c r="G1627" s="203"/>
      <c r="H1627" s="204"/>
    </row>
    <row r="1628">
      <c r="G1628" s="203"/>
      <c r="H1628" s="204"/>
    </row>
    <row r="1629">
      <c r="G1629" s="203"/>
      <c r="H1629" s="204"/>
    </row>
    <row r="1630">
      <c r="G1630" s="203"/>
      <c r="H1630" s="204"/>
    </row>
    <row r="1631">
      <c r="G1631" s="203"/>
      <c r="H1631" s="204"/>
    </row>
    <row r="1632">
      <c r="G1632" s="203"/>
      <c r="H1632" s="204"/>
    </row>
    <row r="1633">
      <c r="G1633" s="203"/>
      <c r="H1633" s="204"/>
    </row>
    <row r="1634">
      <c r="G1634" s="203"/>
      <c r="H1634" s="204"/>
    </row>
    <row r="1635">
      <c r="G1635" s="203"/>
      <c r="H1635" s="204"/>
    </row>
    <row r="1636">
      <c r="G1636" s="203"/>
      <c r="H1636" s="204"/>
    </row>
    <row r="1637">
      <c r="G1637" s="203"/>
      <c r="H1637" s="204"/>
    </row>
    <row r="1638">
      <c r="G1638" s="203"/>
      <c r="H1638" s="204"/>
    </row>
    <row r="1639">
      <c r="G1639" s="203"/>
      <c r="H1639" s="204"/>
    </row>
    <row r="1640">
      <c r="G1640" s="207"/>
      <c r="H1640" s="207"/>
    </row>
    <row r="1641">
      <c r="G1641" s="203"/>
      <c r="H1641" s="204"/>
    </row>
    <row r="1642">
      <c r="G1642" s="207"/>
      <c r="H1642" s="207"/>
    </row>
    <row r="1643">
      <c r="G1643" s="203"/>
      <c r="H1643" s="204"/>
    </row>
    <row r="1644">
      <c r="G1644" s="203"/>
      <c r="H1644" s="204"/>
    </row>
    <row r="1645">
      <c r="G1645" s="203"/>
      <c r="H1645" s="204"/>
    </row>
    <row r="1646">
      <c r="G1646" s="203"/>
      <c r="H1646" s="204"/>
    </row>
    <row r="1647">
      <c r="G1647" s="203"/>
      <c r="H1647" s="204"/>
    </row>
    <row r="1648">
      <c r="G1648" s="203"/>
      <c r="H1648" s="204"/>
    </row>
    <row r="1649">
      <c r="G1649" s="203"/>
      <c r="H1649" s="204"/>
    </row>
    <row r="1650">
      <c r="G1650" s="203"/>
      <c r="H1650" s="204"/>
    </row>
    <row r="1651">
      <c r="G1651" s="207"/>
      <c r="H1651" s="207"/>
    </row>
    <row r="1652">
      <c r="G1652" s="207"/>
      <c r="H1652" s="207"/>
    </row>
    <row r="1653">
      <c r="G1653" s="203"/>
      <c r="H1653" s="204"/>
    </row>
    <row r="1654">
      <c r="G1654" s="203"/>
      <c r="H1654" s="204"/>
    </row>
    <row r="1655">
      <c r="G1655" s="203"/>
      <c r="H1655" s="204"/>
    </row>
    <row r="1656">
      <c r="G1656" s="203"/>
      <c r="H1656" s="204"/>
    </row>
    <row r="1657">
      <c r="G1657" s="203"/>
      <c r="H1657" s="204"/>
    </row>
    <row r="1658">
      <c r="G1658" s="203"/>
      <c r="H1658" s="204"/>
    </row>
    <row r="1659">
      <c r="G1659" s="203"/>
      <c r="H1659" s="204"/>
    </row>
    <row r="1660">
      <c r="G1660" s="203"/>
      <c r="H1660" s="204"/>
    </row>
    <row r="1661">
      <c r="G1661" s="203"/>
      <c r="H1661" s="204"/>
    </row>
    <row r="1662">
      <c r="G1662" s="203"/>
      <c r="H1662" s="204"/>
    </row>
    <row r="1663">
      <c r="G1663" s="203"/>
      <c r="H1663" s="204"/>
    </row>
    <row r="1664">
      <c r="G1664" s="203"/>
      <c r="H1664" s="204"/>
    </row>
    <row r="1665">
      <c r="G1665" s="203"/>
      <c r="H1665" s="204"/>
    </row>
    <row r="1666">
      <c r="G1666" s="203"/>
      <c r="H1666" s="204"/>
    </row>
    <row r="1667">
      <c r="G1667" s="203"/>
      <c r="H1667" s="204"/>
    </row>
    <row r="1668">
      <c r="G1668" s="203"/>
      <c r="H1668" s="204"/>
    </row>
    <row r="1669">
      <c r="G1669" s="203"/>
      <c r="H1669" s="204"/>
    </row>
    <row r="1670">
      <c r="G1670" s="203"/>
      <c r="H1670" s="204"/>
    </row>
    <row r="1671">
      <c r="G1671" s="207"/>
      <c r="H1671" s="207"/>
    </row>
    <row r="1672">
      <c r="G1672" s="207"/>
      <c r="H1672" s="207"/>
    </row>
    <row r="1673">
      <c r="G1673" s="203"/>
      <c r="H1673" s="204"/>
    </row>
    <row r="1674">
      <c r="G1674" s="203"/>
      <c r="H1674" s="204"/>
    </row>
    <row r="1675">
      <c r="G1675" s="203"/>
      <c r="H1675" s="204"/>
    </row>
    <row r="1676">
      <c r="G1676" s="203"/>
      <c r="H1676" s="204"/>
    </row>
    <row r="1677">
      <c r="G1677" s="203"/>
      <c r="H1677" s="204"/>
    </row>
    <row r="1678">
      <c r="G1678" s="207"/>
      <c r="H1678" s="207"/>
    </row>
    <row r="1679">
      <c r="G1679" s="207"/>
      <c r="H1679" s="207"/>
    </row>
    <row r="1680">
      <c r="G1680" s="203"/>
      <c r="H1680" s="204"/>
    </row>
    <row r="1681">
      <c r="G1681" s="203"/>
      <c r="H1681" s="204"/>
    </row>
    <row r="1682">
      <c r="G1682" s="203"/>
      <c r="H1682" s="204"/>
    </row>
    <row r="1683">
      <c r="G1683" s="207"/>
      <c r="H1683" s="207"/>
    </row>
    <row r="1684">
      <c r="G1684" s="203"/>
      <c r="H1684" s="204"/>
    </row>
    <row r="1685">
      <c r="G1685" s="203"/>
      <c r="H1685" s="204"/>
    </row>
    <row r="1686">
      <c r="G1686" s="203"/>
      <c r="H1686" s="204"/>
    </row>
    <row r="1687">
      <c r="G1687" s="207"/>
      <c r="H1687" s="207"/>
    </row>
    <row r="1688">
      <c r="G1688" s="207"/>
      <c r="H1688" s="207"/>
    </row>
    <row r="1689">
      <c r="G1689" s="203"/>
      <c r="H1689" s="204"/>
    </row>
    <row r="1690">
      <c r="G1690" s="203"/>
      <c r="H1690" s="204"/>
    </row>
    <row r="1691">
      <c r="G1691" s="207"/>
      <c r="H1691" s="207"/>
    </row>
    <row r="1692">
      <c r="G1692" s="203"/>
      <c r="H1692" s="204"/>
    </row>
    <row r="1693">
      <c r="G1693" s="203"/>
      <c r="H1693" s="204"/>
    </row>
    <row r="1694">
      <c r="G1694" s="203"/>
      <c r="H1694" s="204"/>
    </row>
    <row r="1695">
      <c r="G1695" s="203"/>
      <c r="H1695" s="204"/>
    </row>
    <row r="1696">
      <c r="G1696" s="203"/>
      <c r="H1696" s="204"/>
    </row>
    <row r="1697">
      <c r="G1697" s="203"/>
      <c r="H1697" s="204"/>
    </row>
    <row r="1698">
      <c r="G1698" s="203"/>
      <c r="H1698" s="204"/>
    </row>
    <row r="1699">
      <c r="G1699" s="203"/>
      <c r="H1699" s="204"/>
    </row>
    <row r="1700">
      <c r="G1700" s="203"/>
      <c r="H1700" s="204"/>
    </row>
    <row r="1701">
      <c r="G1701" s="203"/>
      <c r="H1701" s="204"/>
    </row>
    <row r="1702">
      <c r="G1702" s="203"/>
      <c r="H1702" s="204"/>
    </row>
    <row r="1703">
      <c r="G1703" s="203"/>
      <c r="H1703" s="204"/>
    </row>
    <row r="1704">
      <c r="G1704" s="203"/>
      <c r="H1704" s="204"/>
    </row>
    <row r="1705">
      <c r="G1705" s="203"/>
      <c r="H1705" s="204"/>
    </row>
    <row r="1706">
      <c r="G1706" s="203"/>
      <c r="H1706" s="204"/>
    </row>
    <row r="1707">
      <c r="G1707" s="203"/>
      <c r="H1707" s="204"/>
    </row>
    <row r="1708">
      <c r="G1708" s="203"/>
      <c r="H1708" s="204"/>
    </row>
    <row r="1709">
      <c r="G1709" s="203"/>
      <c r="H1709" s="204"/>
    </row>
    <row r="1710">
      <c r="G1710" s="203"/>
      <c r="H1710" s="204"/>
    </row>
    <row r="1711">
      <c r="G1711" s="203"/>
      <c r="H1711" s="204"/>
    </row>
    <row r="1712">
      <c r="G1712" s="203"/>
      <c r="H1712" s="204"/>
    </row>
    <row r="1713">
      <c r="G1713" s="203"/>
      <c r="H1713" s="204"/>
    </row>
    <row r="1714">
      <c r="G1714" s="203"/>
      <c r="H1714" s="204"/>
    </row>
    <row r="1715">
      <c r="G1715" s="203"/>
      <c r="H1715" s="204"/>
    </row>
    <row r="1716">
      <c r="G1716" s="207"/>
      <c r="H1716" s="207"/>
    </row>
    <row r="1717">
      <c r="G1717" s="203"/>
      <c r="H1717" s="204"/>
    </row>
    <row r="1718">
      <c r="G1718" s="203"/>
      <c r="H1718" s="204"/>
    </row>
    <row r="1719">
      <c r="G1719" s="203"/>
      <c r="H1719" s="204"/>
    </row>
    <row r="1720">
      <c r="G1720" s="207"/>
      <c r="H1720" s="207"/>
    </row>
    <row r="1721">
      <c r="G1721" s="207"/>
      <c r="H1721" s="207"/>
    </row>
    <row r="1722">
      <c r="G1722" s="203"/>
      <c r="H1722" s="204"/>
    </row>
    <row r="1723">
      <c r="G1723" s="203"/>
      <c r="H1723" s="204"/>
    </row>
    <row r="1724">
      <c r="G1724" s="203"/>
      <c r="H1724" s="204"/>
    </row>
    <row r="1725">
      <c r="G1725" s="203"/>
      <c r="H1725" s="204"/>
    </row>
    <row r="1726">
      <c r="G1726" s="203"/>
      <c r="H1726" s="204"/>
    </row>
    <row r="1727">
      <c r="G1727" s="203"/>
      <c r="H1727" s="204"/>
    </row>
    <row r="1728">
      <c r="G1728" s="203"/>
      <c r="H1728" s="204"/>
    </row>
    <row r="1729">
      <c r="G1729" s="203"/>
      <c r="H1729" s="204"/>
    </row>
    <row r="1730">
      <c r="G1730" s="203"/>
      <c r="H1730" s="204"/>
    </row>
    <row r="1731">
      <c r="G1731" s="203"/>
      <c r="H1731" s="204"/>
    </row>
    <row r="1732">
      <c r="G1732" s="207"/>
      <c r="H1732" s="207"/>
    </row>
    <row r="1733">
      <c r="G1733" s="203"/>
      <c r="H1733" s="204"/>
    </row>
    <row r="1734">
      <c r="G1734" s="207"/>
      <c r="H1734" s="207"/>
    </row>
    <row r="1735">
      <c r="G1735" s="203"/>
      <c r="H1735" s="204"/>
    </row>
    <row r="1736">
      <c r="G1736" s="203"/>
      <c r="H1736" s="204"/>
    </row>
    <row r="1737">
      <c r="G1737" s="203"/>
      <c r="H1737" s="204"/>
    </row>
    <row r="1738">
      <c r="G1738" s="203"/>
      <c r="H1738" s="204"/>
    </row>
    <row r="1739">
      <c r="G1739" s="203"/>
      <c r="H1739" s="204"/>
    </row>
    <row r="1740">
      <c r="G1740" s="203"/>
      <c r="H1740" s="204"/>
    </row>
    <row r="1741">
      <c r="G1741" s="203"/>
      <c r="H1741" s="204"/>
    </row>
    <row r="1742">
      <c r="G1742" s="203"/>
      <c r="H1742" s="204"/>
    </row>
    <row r="1743">
      <c r="G1743" s="203"/>
      <c r="H1743" s="204"/>
    </row>
    <row r="1744">
      <c r="G1744" s="203"/>
      <c r="H1744" s="204"/>
    </row>
    <row r="1745">
      <c r="G1745" s="203"/>
      <c r="H1745" s="204"/>
    </row>
    <row r="1746">
      <c r="G1746" s="203"/>
      <c r="H1746" s="204"/>
    </row>
    <row r="1747">
      <c r="G1747" s="207"/>
      <c r="H1747" s="207"/>
    </row>
    <row r="1748">
      <c r="G1748" s="203"/>
      <c r="H1748" s="204"/>
    </row>
    <row r="1749">
      <c r="G1749" s="203"/>
      <c r="H1749" s="204"/>
    </row>
    <row r="1750">
      <c r="G1750" s="203"/>
      <c r="H1750" s="204"/>
    </row>
    <row r="1751">
      <c r="G1751" s="207"/>
      <c r="H1751" s="207"/>
    </row>
    <row r="1752">
      <c r="G1752" s="203"/>
      <c r="H1752" s="204"/>
    </row>
    <row r="1753">
      <c r="G1753" s="203"/>
      <c r="H1753" s="204"/>
    </row>
    <row r="1754">
      <c r="G1754" s="203"/>
      <c r="H1754" s="204"/>
    </row>
    <row r="1755">
      <c r="G1755" s="203"/>
      <c r="H1755" s="204"/>
    </row>
    <row r="1756">
      <c r="G1756" s="203"/>
      <c r="H1756" s="204"/>
    </row>
    <row r="1757">
      <c r="G1757" s="203"/>
      <c r="H1757" s="204"/>
    </row>
    <row r="1758">
      <c r="G1758" s="203"/>
      <c r="H1758" s="204"/>
    </row>
    <row r="1759">
      <c r="G1759" s="203"/>
      <c r="H1759" s="204"/>
    </row>
    <row r="1760">
      <c r="G1760" s="203"/>
      <c r="H1760" s="204"/>
    </row>
    <row r="1761">
      <c r="G1761" s="203"/>
      <c r="H1761" s="204"/>
    </row>
    <row r="1762">
      <c r="G1762" s="203"/>
      <c r="H1762" s="204"/>
    </row>
    <row r="1763">
      <c r="G1763" s="203"/>
      <c r="H1763" s="204"/>
    </row>
    <row r="1764">
      <c r="G1764" s="203"/>
      <c r="H1764" s="204"/>
    </row>
    <row r="1765">
      <c r="G1765" s="203"/>
      <c r="H1765" s="204"/>
    </row>
    <row r="1766">
      <c r="G1766" s="203"/>
      <c r="H1766" s="204"/>
    </row>
    <row r="1767">
      <c r="G1767" s="203"/>
      <c r="H1767" s="204"/>
    </row>
    <row r="1768">
      <c r="G1768" s="203"/>
      <c r="H1768" s="204"/>
    </row>
    <row r="1769">
      <c r="G1769" s="207"/>
      <c r="H1769" s="207"/>
    </row>
    <row r="1770">
      <c r="G1770" s="203"/>
      <c r="H1770" s="204"/>
    </row>
    <row r="1771">
      <c r="G1771" s="203"/>
      <c r="H1771" s="204"/>
    </row>
    <row r="1772">
      <c r="G1772" s="203"/>
      <c r="H1772" s="204"/>
    </row>
    <row r="1773">
      <c r="G1773" s="203"/>
      <c r="H1773" s="204"/>
    </row>
    <row r="1774">
      <c r="G1774" s="207"/>
      <c r="H1774" s="207"/>
    </row>
    <row r="1775">
      <c r="G1775" s="203"/>
      <c r="H1775" s="204"/>
    </row>
    <row r="1776">
      <c r="G1776" s="203"/>
      <c r="H1776" s="204"/>
    </row>
    <row r="1777">
      <c r="G1777" s="203"/>
      <c r="H1777" s="204"/>
    </row>
    <row r="1778">
      <c r="G1778" s="207"/>
      <c r="H1778" s="207"/>
    </row>
    <row r="1779">
      <c r="G1779" s="203"/>
      <c r="H1779" s="204"/>
    </row>
    <row r="1780">
      <c r="G1780" s="203"/>
      <c r="H1780" s="204"/>
    </row>
    <row r="1781">
      <c r="G1781" s="203"/>
      <c r="H1781" s="204"/>
    </row>
    <row r="1782">
      <c r="G1782" s="203"/>
      <c r="H1782" s="204"/>
    </row>
    <row r="1783">
      <c r="G1783" s="207"/>
      <c r="H1783" s="207"/>
    </row>
    <row r="1784">
      <c r="G1784" s="207"/>
      <c r="H1784" s="207"/>
    </row>
    <row r="1785">
      <c r="G1785" s="203"/>
      <c r="H1785" s="204"/>
    </row>
    <row r="1786">
      <c r="G1786" s="203"/>
      <c r="H1786" s="204"/>
    </row>
    <row r="1787">
      <c r="G1787" s="207"/>
      <c r="H1787" s="207"/>
    </row>
    <row r="1788">
      <c r="G1788" s="203"/>
      <c r="H1788" s="204"/>
    </row>
    <row r="1789">
      <c r="G1789" s="203"/>
      <c r="H1789" s="204"/>
    </row>
    <row r="1790">
      <c r="G1790" s="203"/>
      <c r="H1790" s="204"/>
    </row>
    <row r="1791">
      <c r="G1791" s="203"/>
      <c r="H1791" s="204"/>
    </row>
    <row r="1792">
      <c r="G1792" s="203"/>
      <c r="H1792" s="204"/>
    </row>
    <row r="1793">
      <c r="G1793" s="203"/>
      <c r="H1793" s="204"/>
    </row>
    <row r="1794">
      <c r="G1794" s="203"/>
      <c r="H1794" s="204"/>
    </row>
    <row r="1795">
      <c r="G1795" s="203"/>
      <c r="H1795" s="204"/>
    </row>
    <row r="1796">
      <c r="G1796" s="203"/>
      <c r="H1796" s="204"/>
    </row>
    <row r="1797">
      <c r="G1797" s="203"/>
      <c r="H1797" s="204"/>
    </row>
    <row r="1798">
      <c r="G1798" s="203"/>
      <c r="H1798" s="204"/>
    </row>
    <row r="1799">
      <c r="G1799" s="203"/>
      <c r="H1799" s="204"/>
    </row>
    <row r="1800">
      <c r="G1800" s="203"/>
      <c r="H1800" s="204"/>
    </row>
    <row r="1801">
      <c r="G1801" s="207"/>
      <c r="H1801" s="207"/>
    </row>
    <row r="1802">
      <c r="G1802" s="203"/>
      <c r="H1802" s="204"/>
    </row>
    <row r="1803">
      <c r="G1803" s="203"/>
      <c r="H1803" s="204"/>
    </row>
    <row r="1804">
      <c r="G1804" s="203"/>
      <c r="H1804" s="204"/>
    </row>
    <row r="1805">
      <c r="G1805" s="203"/>
      <c r="H1805" s="204"/>
    </row>
    <row r="1806">
      <c r="G1806" s="203"/>
      <c r="H1806" s="204"/>
    </row>
    <row r="1807">
      <c r="G1807" s="203"/>
      <c r="H1807" s="204"/>
    </row>
    <row r="1808">
      <c r="G1808" s="203"/>
      <c r="H1808" s="204"/>
    </row>
    <row r="1809">
      <c r="G1809" s="203"/>
      <c r="H1809" s="204"/>
    </row>
    <row r="1810">
      <c r="G1810" s="207"/>
      <c r="H1810" s="207"/>
    </row>
    <row r="1811">
      <c r="G1811" s="203"/>
      <c r="H1811" s="204"/>
    </row>
    <row r="1812">
      <c r="G1812" s="203"/>
      <c r="H1812" s="204"/>
    </row>
    <row r="1813">
      <c r="G1813" s="203"/>
      <c r="H1813" s="204"/>
    </row>
    <row r="1814">
      <c r="G1814" s="203"/>
      <c r="H1814" s="204"/>
    </row>
    <row r="1815">
      <c r="G1815" s="203"/>
      <c r="H1815" s="204"/>
    </row>
    <row r="1816">
      <c r="G1816" s="203"/>
      <c r="H1816" s="204"/>
    </row>
    <row r="1817">
      <c r="G1817" s="203"/>
      <c r="H1817" s="204"/>
    </row>
    <row r="1818">
      <c r="G1818" s="203"/>
      <c r="H1818" s="204"/>
    </row>
    <row r="1819">
      <c r="G1819" s="203"/>
      <c r="H1819" s="204"/>
    </row>
    <row r="1820">
      <c r="G1820" s="203"/>
      <c r="H1820" s="204"/>
    </row>
    <row r="1821">
      <c r="G1821" s="203"/>
      <c r="H1821" s="204"/>
    </row>
    <row r="1822">
      <c r="G1822" s="203"/>
      <c r="H1822" s="204"/>
    </row>
    <row r="1823">
      <c r="G1823" s="203"/>
      <c r="H1823" s="204"/>
    </row>
    <row r="1824">
      <c r="G1824" s="203"/>
      <c r="H1824" s="204"/>
    </row>
    <row r="1825">
      <c r="G1825" s="203"/>
      <c r="H1825" s="204"/>
    </row>
    <row r="1826">
      <c r="G1826" s="203"/>
      <c r="H1826" s="204"/>
    </row>
    <row r="1827">
      <c r="G1827" s="203"/>
      <c r="H1827" s="204"/>
    </row>
    <row r="1828">
      <c r="G1828" s="203"/>
      <c r="H1828" s="204"/>
    </row>
    <row r="1829">
      <c r="G1829" s="207"/>
      <c r="H1829" s="207"/>
    </row>
    <row r="1830">
      <c r="G1830" s="203"/>
      <c r="H1830" s="204"/>
    </row>
    <row r="1831">
      <c r="G1831" s="203"/>
      <c r="H1831" s="204"/>
    </row>
    <row r="1832">
      <c r="G1832" s="203"/>
      <c r="H1832" s="204"/>
    </row>
    <row r="1833">
      <c r="G1833" s="203"/>
      <c r="H1833" s="204"/>
    </row>
    <row r="1834">
      <c r="G1834" s="203"/>
      <c r="H1834" s="204"/>
    </row>
    <row r="1835">
      <c r="G1835" s="203"/>
      <c r="H1835" s="204"/>
    </row>
    <row r="1836">
      <c r="G1836" s="203"/>
      <c r="H1836" s="204"/>
    </row>
    <row r="1837">
      <c r="G1837" s="203"/>
      <c r="H1837" s="204"/>
    </row>
    <row r="1838">
      <c r="G1838" s="203"/>
      <c r="H1838" s="204"/>
    </row>
    <row r="1839">
      <c r="G1839" s="203"/>
      <c r="H1839" s="204"/>
    </row>
    <row r="1840">
      <c r="G1840" s="203"/>
      <c r="H1840" s="204"/>
    </row>
    <row r="1841">
      <c r="G1841" s="203"/>
      <c r="H1841" s="204"/>
    </row>
    <row r="1842">
      <c r="G1842" s="203"/>
      <c r="H1842" s="204"/>
    </row>
    <row r="1843">
      <c r="G1843" s="203"/>
      <c r="H1843" s="204"/>
    </row>
    <row r="1844">
      <c r="G1844" s="203"/>
      <c r="H1844" s="204"/>
    </row>
    <row r="1845">
      <c r="G1845" s="203"/>
      <c r="H1845" s="204"/>
    </row>
    <row r="1846">
      <c r="G1846" s="203"/>
      <c r="H1846" s="204"/>
    </row>
    <row r="1847">
      <c r="G1847" s="203"/>
      <c r="H1847" s="204"/>
    </row>
    <row r="1848">
      <c r="G1848" s="203"/>
      <c r="H1848" s="204"/>
    </row>
    <row r="1849">
      <c r="G1849" s="203"/>
      <c r="H1849" s="204"/>
    </row>
    <row r="1850">
      <c r="G1850" s="207"/>
      <c r="H1850" s="207"/>
    </row>
    <row r="1851">
      <c r="G1851" s="207"/>
      <c r="H1851" s="207"/>
    </row>
    <row r="1852">
      <c r="G1852" s="203"/>
      <c r="H1852" s="204"/>
    </row>
    <row r="1853">
      <c r="G1853" s="203"/>
      <c r="H1853" s="204"/>
    </row>
    <row r="1854">
      <c r="G1854" s="203"/>
      <c r="H1854" s="204"/>
    </row>
    <row r="1855">
      <c r="G1855" s="203"/>
      <c r="H1855" s="204"/>
    </row>
    <row r="1856">
      <c r="G1856" s="203"/>
      <c r="H1856" s="204"/>
    </row>
    <row r="1857">
      <c r="G1857" s="203"/>
      <c r="H1857" s="204"/>
    </row>
    <row r="1858">
      <c r="G1858" s="203"/>
      <c r="H1858" s="204"/>
    </row>
    <row r="1859">
      <c r="G1859" s="203"/>
      <c r="H1859" s="204"/>
    </row>
    <row r="1860">
      <c r="G1860" s="203"/>
      <c r="H1860" s="204"/>
    </row>
    <row r="1861">
      <c r="G1861" s="203"/>
      <c r="H1861" s="204"/>
    </row>
    <row r="1862">
      <c r="G1862" s="203"/>
      <c r="H1862" s="204"/>
    </row>
    <row r="1863">
      <c r="G1863" s="203"/>
      <c r="H1863" s="204"/>
    </row>
    <row r="1864">
      <c r="G1864" s="203"/>
      <c r="H1864" s="204"/>
    </row>
    <row r="1865">
      <c r="G1865" s="203"/>
      <c r="H1865" s="204"/>
    </row>
    <row r="1866">
      <c r="G1866" s="203"/>
      <c r="H1866" s="204"/>
    </row>
    <row r="1867">
      <c r="G1867" s="203"/>
      <c r="H1867" s="204"/>
    </row>
    <row r="1868">
      <c r="G1868" s="203"/>
      <c r="H1868" s="204"/>
    </row>
    <row r="1869">
      <c r="G1869" s="203"/>
      <c r="H1869" s="204"/>
    </row>
    <row r="1870">
      <c r="G1870" s="203"/>
      <c r="H1870" s="204"/>
    </row>
    <row r="1871">
      <c r="G1871" s="203"/>
      <c r="H1871" s="204"/>
    </row>
    <row r="1872">
      <c r="G1872" s="203"/>
      <c r="H1872" s="204"/>
    </row>
    <row r="1873">
      <c r="G1873" s="203"/>
      <c r="H1873" s="204"/>
    </row>
    <row r="1874">
      <c r="G1874" s="203"/>
      <c r="H1874" s="204"/>
    </row>
    <row r="1875">
      <c r="G1875" s="203"/>
      <c r="H1875" s="204"/>
    </row>
    <row r="1876">
      <c r="G1876" s="207"/>
      <c r="H1876" s="207"/>
    </row>
    <row r="1877">
      <c r="G1877" s="203"/>
      <c r="H1877" s="204"/>
    </row>
    <row r="1878">
      <c r="G1878" s="203"/>
      <c r="H1878" s="204"/>
    </row>
    <row r="1879">
      <c r="G1879" s="203"/>
      <c r="H1879" s="204"/>
    </row>
    <row r="1880">
      <c r="G1880" s="203"/>
      <c r="H1880" s="204"/>
    </row>
    <row r="1881">
      <c r="G1881" s="203"/>
      <c r="H1881" s="204"/>
    </row>
    <row r="1882">
      <c r="G1882" s="203"/>
      <c r="H1882" s="204"/>
    </row>
    <row r="1883">
      <c r="G1883" s="203"/>
      <c r="H1883" s="204"/>
    </row>
    <row r="1884">
      <c r="G1884" s="203"/>
      <c r="H1884" s="204"/>
    </row>
    <row r="1885">
      <c r="G1885" s="203"/>
      <c r="H1885" s="204"/>
    </row>
    <row r="1886">
      <c r="G1886" s="203"/>
      <c r="H1886" s="204"/>
    </row>
    <row r="1887">
      <c r="G1887" s="203"/>
      <c r="H1887" s="204"/>
    </row>
    <row r="1888">
      <c r="G1888" s="207"/>
      <c r="H1888" s="207"/>
    </row>
    <row r="1889">
      <c r="G1889" s="203"/>
      <c r="H1889" s="204"/>
    </row>
    <row r="1890">
      <c r="G1890" s="203"/>
      <c r="H1890" s="204"/>
    </row>
    <row r="1891">
      <c r="G1891" s="203"/>
      <c r="H1891" s="204"/>
    </row>
    <row r="1892">
      <c r="G1892" s="203"/>
      <c r="H1892" s="204"/>
    </row>
    <row r="1893">
      <c r="G1893" s="203"/>
      <c r="H1893" s="204"/>
    </row>
    <row r="1894">
      <c r="G1894" s="203"/>
      <c r="H1894" s="204"/>
    </row>
    <row r="1895">
      <c r="G1895" s="203"/>
      <c r="H1895" s="204"/>
    </row>
    <row r="1896">
      <c r="G1896" s="203"/>
      <c r="H1896" s="204"/>
    </row>
    <row r="1897">
      <c r="G1897" s="203"/>
      <c r="H1897" s="204"/>
    </row>
    <row r="1898">
      <c r="G1898" s="203"/>
      <c r="H1898" s="204"/>
    </row>
    <row r="1899">
      <c r="G1899" s="203"/>
      <c r="H1899" s="204"/>
    </row>
    <row r="1900">
      <c r="G1900" s="207"/>
      <c r="H1900" s="207"/>
    </row>
    <row r="1901">
      <c r="G1901" s="203"/>
      <c r="H1901" s="204"/>
    </row>
    <row r="1902">
      <c r="G1902" s="203"/>
      <c r="H1902" s="204"/>
    </row>
    <row r="1903">
      <c r="G1903" s="203"/>
      <c r="H1903" s="204"/>
    </row>
    <row r="1904">
      <c r="G1904" s="203"/>
      <c r="H1904" s="204"/>
    </row>
    <row r="1905">
      <c r="G1905" s="203"/>
      <c r="H1905" s="204"/>
    </row>
    <row r="1906">
      <c r="G1906" s="203"/>
      <c r="H1906" s="204"/>
    </row>
    <row r="1907">
      <c r="G1907" s="203"/>
      <c r="H1907" s="204"/>
    </row>
    <row r="1908">
      <c r="G1908" s="203"/>
      <c r="H1908" s="204"/>
    </row>
    <row r="1909">
      <c r="G1909" s="203"/>
      <c r="H1909" s="204"/>
    </row>
    <row r="1910">
      <c r="G1910" s="203"/>
      <c r="H1910" s="204"/>
    </row>
    <row r="1911">
      <c r="G1911" s="207"/>
      <c r="H1911" s="207"/>
    </row>
    <row r="1912">
      <c r="G1912" s="203"/>
      <c r="H1912" s="204"/>
    </row>
    <row r="1913">
      <c r="G1913" s="203"/>
      <c r="H1913" s="204"/>
    </row>
    <row r="1914">
      <c r="G1914" s="203"/>
      <c r="H1914" s="204"/>
    </row>
    <row r="1915">
      <c r="G1915" s="203"/>
      <c r="H1915" s="204"/>
    </row>
    <row r="1916">
      <c r="G1916" s="203"/>
      <c r="H1916" s="204"/>
    </row>
    <row r="1917">
      <c r="G1917" s="203"/>
      <c r="H1917" s="204"/>
    </row>
    <row r="1918">
      <c r="G1918" s="203"/>
      <c r="H1918" s="204"/>
    </row>
    <row r="1919">
      <c r="G1919" s="203"/>
      <c r="H1919" s="204"/>
    </row>
    <row r="1920">
      <c r="G1920" s="203"/>
      <c r="H1920" s="204"/>
    </row>
    <row r="1921">
      <c r="G1921" s="203"/>
      <c r="H1921" s="204"/>
    </row>
    <row r="1922">
      <c r="G1922" s="207"/>
      <c r="H1922" s="207"/>
    </row>
    <row r="1923">
      <c r="G1923" s="203"/>
      <c r="H1923" s="204"/>
    </row>
    <row r="1924">
      <c r="G1924" s="207"/>
      <c r="H1924" s="207"/>
    </row>
    <row r="1925">
      <c r="G1925" s="203"/>
      <c r="H1925" s="204"/>
    </row>
    <row r="1926">
      <c r="G1926" s="203"/>
      <c r="H1926" s="204"/>
    </row>
    <row r="1927">
      <c r="G1927" s="203"/>
      <c r="H1927" s="204"/>
    </row>
    <row r="1928">
      <c r="G1928" s="203"/>
      <c r="H1928" s="204"/>
    </row>
    <row r="1929">
      <c r="G1929" s="203"/>
      <c r="H1929" s="204"/>
    </row>
    <row r="1930">
      <c r="G1930" s="203"/>
      <c r="H1930" s="204"/>
    </row>
    <row r="1931">
      <c r="G1931" s="203"/>
      <c r="H1931" s="204"/>
    </row>
    <row r="1932">
      <c r="G1932" s="203"/>
      <c r="H1932" s="204"/>
    </row>
    <row r="1933">
      <c r="G1933" s="203"/>
      <c r="H1933" s="204"/>
    </row>
    <row r="1934">
      <c r="G1934" s="203"/>
      <c r="H1934" s="204"/>
    </row>
    <row r="1935">
      <c r="G1935" s="203"/>
      <c r="H1935" s="204"/>
    </row>
    <row r="1936">
      <c r="G1936" s="203"/>
      <c r="H1936" s="204"/>
    </row>
    <row r="1937">
      <c r="G1937" s="203"/>
      <c r="H1937" s="204"/>
    </row>
    <row r="1938">
      <c r="G1938" s="203"/>
      <c r="H1938" s="204"/>
    </row>
    <row r="1939">
      <c r="G1939" s="203"/>
      <c r="H1939" s="204"/>
    </row>
    <row r="1940">
      <c r="G1940" s="203"/>
      <c r="H1940" s="204"/>
    </row>
    <row r="1941">
      <c r="G1941" s="203"/>
      <c r="H1941" s="204"/>
    </row>
    <row r="1942">
      <c r="G1942" s="203"/>
      <c r="H1942" s="204"/>
    </row>
    <row r="1943">
      <c r="G1943" s="203"/>
      <c r="H1943" s="204"/>
    </row>
    <row r="1944">
      <c r="G1944" s="203"/>
      <c r="H1944" s="204"/>
    </row>
    <row r="1945">
      <c r="G1945" s="203"/>
      <c r="H1945" s="204"/>
    </row>
    <row r="1946">
      <c r="G1946" s="203"/>
      <c r="H1946" s="204"/>
    </row>
    <row r="1947">
      <c r="G1947" s="203"/>
      <c r="H1947" s="204"/>
    </row>
    <row r="1948">
      <c r="G1948" s="207"/>
      <c r="H1948" s="207"/>
    </row>
    <row r="1949">
      <c r="G1949" s="203"/>
      <c r="H1949" s="204"/>
    </row>
    <row r="1950">
      <c r="G1950" s="203"/>
      <c r="H1950" s="204"/>
    </row>
    <row r="1951">
      <c r="G1951" s="203"/>
      <c r="H1951" s="204"/>
    </row>
    <row r="1952">
      <c r="G1952" s="203"/>
      <c r="H1952" s="204"/>
    </row>
    <row r="1953">
      <c r="G1953" s="203"/>
      <c r="H1953" s="204"/>
    </row>
    <row r="1954">
      <c r="G1954" s="203"/>
      <c r="H1954" s="204"/>
    </row>
    <row r="1955">
      <c r="G1955" s="207"/>
      <c r="H1955" s="207"/>
    </row>
    <row r="1956">
      <c r="G1956" s="203"/>
      <c r="H1956" s="204"/>
    </row>
    <row r="1957">
      <c r="G1957" s="203"/>
      <c r="H1957" s="204"/>
    </row>
    <row r="1958">
      <c r="G1958" s="203"/>
      <c r="H1958" s="204"/>
    </row>
    <row r="1959">
      <c r="G1959" s="203"/>
      <c r="H1959" s="204"/>
    </row>
    <row r="1960">
      <c r="G1960" s="203"/>
      <c r="H1960" s="204"/>
    </row>
    <row r="1961">
      <c r="G1961" s="203"/>
      <c r="H1961" s="204"/>
    </row>
    <row r="1962">
      <c r="G1962" s="203"/>
      <c r="H1962" s="204"/>
    </row>
    <row r="1963">
      <c r="G1963" s="203"/>
      <c r="H1963" s="204"/>
    </row>
    <row r="1964">
      <c r="G1964" s="203"/>
      <c r="H1964" s="204"/>
    </row>
    <row r="1965">
      <c r="G1965" s="203"/>
      <c r="H1965" s="204"/>
    </row>
    <row r="1966">
      <c r="G1966" s="203"/>
      <c r="H1966" s="204"/>
    </row>
    <row r="1967">
      <c r="G1967" s="203"/>
      <c r="H1967" s="204"/>
    </row>
    <row r="1968">
      <c r="G1968" s="203"/>
      <c r="H1968" s="204"/>
    </row>
    <row r="1969">
      <c r="G1969" s="203"/>
      <c r="H1969" s="204"/>
    </row>
    <row r="1970">
      <c r="G1970" s="203"/>
      <c r="H1970" s="204"/>
    </row>
    <row r="1971">
      <c r="G1971" s="203"/>
      <c r="H1971" s="204"/>
    </row>
    <row r="1972">
      <c r="G1972" s="203"/>
      <c r="H1972" s="204"/>
    </row>
    <row r="1973">
      <c r="G1973" s="203"/>
      <c r="H1973" s="204"/>
    </row>
    <row r="1974">
      <c r="G1974" s="203"/>
      <c r="H1974" s="204"/>
    </row>
    <row r="1975">
      <c r="G1975" s="203"/>
      <c r="H1975" s="204"/>
    </row>
    <row r="1976">
      <c r="G1976" s="203"/>
      <c r="H1976" s="204"/>
    </row>
    <row r="1977">
      <c r="G1977" s="203"/>
      <c r="H1977" s="204"/>
    </row>
    <row r="1978">
      <c r="G1978" s="207"/>
      <c r="H1978" s="207"/>
    </row>
    <row r="1979">
      <c r="G1979" s="203"/>
      <c r="H1979" s="204"/>
    </row>
    <row r="1980">
      <c r="G1980" s="203"/>
      <c r="H1980" s="204"/>
    </row>
    <row r="1981">
      <c r="G1981" s="203"/>
      <c r="H1981" s="204"/>
    </row>
    <row r="1982">
      <c r="G1982" s="203"/>
      <c r="H1982" s="204"/>
    </row>
    <row r="1983">
      <c r="G1983" s="203"/>
      <c r="H1983" s="204"/>
    </row>
    <row r="1984">
      <c r="G1984" s="203"/>
      <c r="H1984" s="204"/>
    </row>
    <row r="1985">
      <c r="G1985" s="203"/>
      <c r="H1985" s="204"/>
    </row>
    <row r="1986">
      <c r="G1986" s="203"/>
      <c r="H1986" s="204"/>
    </row>
    <row r="1987">
      <c r="G1987" s="203"/>
      <c r="H1987" s="204"/>
    </row>
    <row r="1988">
      <c r="G1988" s="203"/>
      <c r="H1988" s="204"/>
    </row>
    <row r="1989">
      <c r="G1989" s="203"/>
      <c r="H1989" s="204"/>
    </row>
    <row r="1990">
      <c r="G1990" s="203"/>
      <c r="H1990" s="204"/>
    </row>
    <row r="1991">
      <c r="G1991" s="203"/>
      <c r="H1991" s="204"/>
    </row>
    <row r="1992">
      <c r="G1992" s="203"/>
      <c r="H1992" s="204"/>
    </row>
    <row r="1993">
      <c r="G1993" s="203"/>
      <c r="H1993" s="204"/>
    </row>
    <row r="1994">
      <c r="G1994" s="203"/>
      <c r="H1994" s="204"/>
    </row>
    <row r="1995">
      <c r="G1995" s="203"/>
      <c r="H1995" s="204"/>
    </row>
    <row r="1996">
      <c r="G1996" s="203"/>
      <c r="H1996" s="204"/>
    </row>
    <row r="1997">
      <c r="G1997" s="203"/>
      <c r="H1997" s="204"/>
    </row>
    <row r="1998">
      <c r="G1998" s="203"/>
      <c r="H1998" s="204"/>
    </row>
    <row r="1999">
      <c r="G1999" s="203"/>
      <c r="H1999" s="204"/>
    </row>
    <row r="2000">
      <c r="G2000" s="203"/>
      <c r="H2000" s="204"/>
    </row>
    <row r="2001">
      <c r="G2001" s="203"/>
      <c r="H2001" s="204"/>
    </row>
    <row r="2002">
      <c r="G2002" s="203"/>
      <c r="H2002" s="204"/>
    </row>
    <row r="2003">
      <c r="G2003" s="203"/>
      <c r="H2003" s="204"/>
    </row>
    <row r="2004">
      <c r="G2004" s="203"/>
      <c r="H2004" s="204"/>
    </row>
    <row r="2005">
      <c r="G2005" s="203"/>
      <c r="H2005" s="204"/>
    </row>
    <row r="2006">
      <c r="G2006" s="203"/>
      <c r="H2006" s="204"/>
    </row>
    <row r="2007">
      <c r="G2007" s="203"/>
      <c r="H2007" s="204"/>
    </row>
    <row r="2008">
      <c r="G2008" s="203"/>
      <c r="H2008" s="204"/>
    </row>
    <row r="2009">
      <c r="G2009" s="203"/>
      <c r="H2009" s="204"/>
    </row>
    <row r="2010">
      <c r="G2010" s="207"/>
      <c r="H2010" s="207"/>
    </row>
    <row r="2011">
      <c r="G2011" s="203"/>
      <c r="H2011" s="204"/>
    </row>
    <row r="2012">
      <c r="G2012" s="203"/>
      <c r="H2012" s="204"/>
    </row>
    <row r="2013">
      <c r="G2013" s="203"/>
      <c r="H2013" s="204"/>
    </row>
    <row r="2014">
      <c r="G2014" s="203"/>
      <c r="H2014" s="204"/>
    </row>
    <row r="2015">
      <c r="G2015" s="203"/>
      <c r="H2015" s="204"/>
    </row>
    <row r="2016">
      <c r="G2016" s="203"/>
      <c r="H2016" s="204"/>
    </row>
    <row r="2017">
      <c r="G2017" s="203"/>
      <c r="H2017" s="204"/>
    </row>
    <row r="2018">
      <c r="G2018" s="203"/>
      <c r="H2018" s="204"/>
    </row>
    <row r="2019">
      <c r="G2019" s="203"/>
      <c r="H2019" s="204"/>
    </row>
    <row r="2020">
      <c r="G2020" s="207"/>
      <c r="H2020" s="207"/>
    </row>
    <row r="2021">
      <c r="G2021" s="203"/>
      <c r="H2021" s="204"/>
    </row>
    <row r="2022">
      <c r="G2022" s="203"/>
      <c r="H2022" s="204"/>
    </row>
    <row r="2023">
      <c r="G2023" s="203"/>
      <c r="H2023" s="204"/>
    </row>
    <row r="2024">
      <c r="G2024" s="203"/>
      <c r="H2024" s="204"/>
    </row>
    <row r="2025">
      <c r="G2025" s="203"/>
      <c r="H2025" s="204"/>
    </row>
    <row r="2026">
      <c r="G2026" s="203"/>
      <c r="H2026" s="204"/>
    </row>
    <row r="2027">
      <c r="G2027" s="203"/>
      <c r="H2027" s="204"/>
    </row>
    <row r="2028">
      <c r="G2028" s="203"/>
      <c r="H2028" s="204"/>
    </row>
    <row r="2029">
      <c r="G2029" s="203"/>
      <c r="H2029" s="204"/>
    </row>
    <row r="2030">
      <c r="G2030" s="207"/>
      <c r="H2030" s="207"/>
    </row>
    <row r="2031">
      <c r="G2031" s="203"/>
      <c r="H2031" s="204"/>
    </row>
    <row r="2032">
      <c r="G2032" s="203"/>
      <c r="H2032" s="204"/>
    </row>
    <row r="2033">
      <c r="G2033" s="207"/>
      <c r="H2033" s="207"/>
    </row>
    <row r="2034">
      <c r="G2034" s="203"/>
      <c r="H2034" s="204"/>
    </row>
    <row r="2035">
      <c r="G2035" s="203"/>
      <c r="H2035" s="204"/>
    </row>
    <row r="2036">
      <c r="G2036" s="207"/>
      <c r="H2036" s="207"/>
    </row>
    <row r="2037">
      <c r="G2037" s="203"/>
      <c r="H2037" s="204"/>
    </row>
    <row r="2038">
      <c r="G2038" s="203"/>
      <c r="H2038" s="204"/>
    </row>
    <row r="2039">
      <c r="G2039" s="203"/>
      <c r="H2039" s="204"/>
    </row>
    <row r="2040">
      <c r="G2040" s="203"/>
      <c r="H2040" s="204"/>
    </row>
    <row r="2041">
      <c r="G2041" s="207"/>
      <c r="H2041" s="207"/>
    </row>
    <row r="2042">
      <c r="G2042" s="203"/>
      <c r="H2042" s="204"/>
    </row>
    <row r="2043">
      <c r="G2043" s="203"/>
      <c r="H2043" s="204"/>
    </row>
    <row r="2044">
      <c r="G2044" s="207"/>
      <c r="H2044" s="207"/>
    </row>
    <row r="2045">
      <c r="G2045" s="203"/>
      <c r="H2045" s="204"/>
    </row>
    <row r="2046">
      <c r="G2046" s="203"/>
      <c r="H2046" s="204"/>
    </row>
    <row r="2047">
      <c r="G2047" s="203"/>
      <c r="H2047" s="204"/>
    </row>
    <row r="2048">
      <c r="G2048" s="203"/>
      <c r="H2048" s="204"/>
    </row>
    <row r="2049">
      <c r="G2049" s="203"/>
      <c r="H2049" s="204"/>
    </row>
    <row r="2050">
      <c r="G2050" s="207"/>
      <c r="H2050" s="207"/>
    </row>
    <row r="2051">
      <c r="G2051" s="203"/>
      <c r="H2051" s="204"/>
    </row>
    <row r="2052">
      <c r="G2052" s="203"/>
      <c r="H2052" s="204"/>
    </row>
    <row r="2053">
      <c r="G2053" s="203"/>
      <c r="H2053" s="204"/>
    </row>
    <row r="2054">
      <c r="G2054" s="207"/>
      <c r="H2054" s="207"/>
    </row>
    <row r="2055">
      <c r="G2055" s="207"/>
      <c r="H2055" s="207"/>
    </row>
    <row r="2056">
      <c r="G2056" s="203"/>
      <c r="H2056" s="204"/>
    </row>
    <row r="2057">
      <c r="G2057" s="203"/>
      <c r="H2057" s="204"/>
    </row>
    <row r="2058">
      <c r="G2058" s="203"/>
      <c r="H2058" s="204"/>
    </row>
    <row r="2059">
      <c r="G2059" s="207"/>
      <c r="H2059" s="207"/>
    </row>
    <row r="2060">
      <c r="G2060" s="203"/>
      <c r="H2060" s="204"/>
    </row>
    <row r="2061">
      <c r="G2061" s="203"/>
      <c r="H2061" s="204"/>
    </row>
    <row r="2062">
      <c r="G2062" s="203"/>
      <c r="H2062" s="204"/>
    </row>
    <row r="2063">
      <c r="G2063" s="203"/>
      <c r="H2063" s="204"/>
    </row>
    <row r="2064">
      <c r="G2064" s="203"/>
      <c r="H2064" s="204"/>
    </row>
    <row r="2065">
      <c r="G2065" s="203"/>
      <c r="H2065" s="204"/>
    </row>
    <row r="2066">
      <c r="G2066" s="203"/>
      <c r="H2066" s="204"/>
    </row>
    <row r="2067">
      <c r="G2067" s="203"/>
      <c r="H2067" s="204"/>
    </row>
    <row r="2068">
      <c r="G2068" s="203"/>
      <c r="H2068" s="204"/>
    </row>
    <row r="2069">
      <c r="G2069" s="203"/>
      <c r="H2069" s="204"/>
    </row>
    <row r="2070">
      <c r="G2070" s="203"/>
      <c r="H2070" s="204"/>
    </row>
    <row r="2071">
      <c r="G2071" s="203"/>
      <c r="H2071" s="204"/>
    </row>
    <row r="2072">
      <c r="G2072" s="203"/>
      <c r="H2072" s="204"/>
    </row>
    <row r="2073">
      <c r="G2073" s="207"/>
      <c r="H2073" s="207"/>
    </row>
    <row r="2074">
      <c r="G2074" s="203"/>
      <c r="H2074" s="204"/>
    </row>
    <row r="2075">
      <c r="G2075" s="203"/>
      <c r="H2075" s="204"/>
    </row>
    <row r="2076">
      <c r="G2076" s="203"/>
      <c r="H2076" s="204"/>
    </row>
    <row r="2077">
      <c r="G2077" s="203"/>
      <c r="H2077" s="204"/>
    </row>
    <row r="2078">
      <c r="G2078" s="203"/>
      <c r="H2078" s="204"/>
    </row>
    <row r="2079">
      <c r="G2079" s="203"/>
      <c r="H2079" s="204"/>
    </row>
    <row r="2080">
      <c r="G2080" s="203"/>
      <c r="H2080" s="204"/>
    </row>
    <row r="2081">
      <c r="G2081" s="203"/>
      <c r="H2081" s="204"/>
    </row>
    <row r="2082">
      <c r="G2082" s="203"/>
      <c r="H2082" s="204"/>
    </row>
    <row r="2083">
      <c r="G2083" s="203"/>
      <c r="H2083" s="204"/>
    </row>
    <row r="2084">
      <c r="G2084" s="203"/>
      <c r="H2084" s="204"/>
    </row>
    <row r="2085">
      <c r="G2085" s="203"/>
      <c r="H2085" s="204"/>
    </row>
    <row r="2086">
      <c r="G2086" s="203"/>
      <c r="H2086" s="204"/>
    </row>
    <row r="2087">
      <c r="G2087" s="203"/>
      <c r="H2087" s="204"/>
    </row>
    <row r="2088">
      <c r="G2088" s="203"/>
      <c r="H2088" s="204"/>
    </row>
    <row r="2089">
      <c r="G2089" s="203"/>
      <c r="H2089" s="204"/>
    </row>
    <row r="2090">
      <c r="G2090" s="203"/>
      <c r="H2090" s="204"/>
    </row>
    <row r="2091">
      <c r="G2091" s="203"/>
      <c r="H2091" s="204"/>
    </row>
    <row r="2092">
      <c r="G2092" s="203"/>
      <c r="H2092" s="204"/>
    </row>
    <row r="2093">
      <c r="G2093" s="203"/>
      <c r="H2093" s="204"/>
    </row>
    <row r="2094">
      <c r="G2094" s="203"/>
      <c r="H2094" s="204"/>
    </row>
    <row r="2095">
      <c r="G2095" s="203"/>
      <c r="H2095" s="204"/>
    </row>
    <row r="2096">
      <c r="G2096" s="203"/>
      <c r="H2096" s="204"/>
    </row>
    <row r="2097">
      <c r="G2097" s="207"/>
      <c r="H2097" s="207"/>
    </row>
    <row r="2098">
      <c r="G2098" s="203"/>
      <c r="H2098" s="204"/>
    </row>
    <row r="2099">
      <c r="G2099" s="203"/>
      <c r="H2099" s="204"/>
    </row>
    <row r="2100">
      <c r="G2100" s="203"/>
      <c r="H2100" s="204"/>
    </row>
    <row r="2101">
      <c r="G2101" s="203"/>
      <c r="H2101" s="204"/>
    </row>
    <row r="2102">
      <c r="G2102" s="203"/>
      <c r="H2102" s="204"/>
    </row>
    <row r="2103">
      <c r="G2103" s="203"/>
      <c r="H2103" s="204"/>
    </row>
    <row r="2104">
      <c r="G2104" s="207"/>
      <c r="H2104" s="207"/>
    </row>
    <row r="2105">
      <c r="G2105" s="203"/>
      <c r="H2105" s="204"/>
    </row>
    <row r="2106">
      <c r="G2106" s="203"/>
      <c r="H2106" s="204"/>
    </row>
    <row r="2107">
      <c r="G2107" s="203"/>
      <c r="H2107" s="204"/>
    </row>
    <row r="2108">
      <c r="G2108" s="203"/>
      <c r="H2108" s="204"/>
    </row>
    <row r="2109">
      <c r="G2109" s="203"/>
      <c r="H2109" s="204"/>
    </row>
    <row r="2110">
      <c r="G2110" s="203"/>
      <c r="H2110" s="204"/>
    </row>
    <row r="2111">
      <c r="G2111" s="203"/>
      <c r="H2111" s="204"/>
    </row>
    <row r="2112">
      <c r="G2112" s="203"/>
      <c r="H2112" s="204"/>
    </row>
    <row r="2113">
      <c r="G2113" s="203"/>
      <c r="H2113" s="204"/>
    </row>
    <row r="2114">
      <c r="G2114" s="203"/>
      <c r="H2114" s="204"/>
    </row>
    <row r="2115">
      <c r="G2115" s="203"/>
      <c r="H2115" s="204"/>
    </row>
    <row r="2116">
      <c r="G2116" s="203"/>
      <c r="H2116" s="204"/>
    </row>
    <row r="2117">
      <c r="G2117" s="203"/>
      <c r="H2117" s="204"/>
    </row>
    <row r="2118">
      <c r="G2118" s="203"/>
      <c r="H2118" s="204"/>
    </row>
    <row r="2119">
      <c r="G2119" s="203"/>
      <c r="H2119" s="204"/>
    </row>
    <row r="2120">
      <c r="G2120" s="203"/>
      <c r="H2120" s="204"/>
    </row>
    <row r="2121">
      <c r="G2121" s="203"/>
      <c r="H2121" s="204"/>
    </row>
    <row r="2122">
      <c r="G2122" s="203"/>
      <c r="H2122" s="204"/>
    </row>
    <row r="2123">
      <c r="G2123" s="207"/>
      <c r="H2123" s="207"/>
    </row>
    <row r="2124">
      <c r="G2124" s="207"/>
      <c r="H2124" s="207"/>
    </row>
    <row r="2125">
      <c r="G2125" s="207"/>
      <c r="H2125" s="207"/>
    </row>
    <row r="2126">
      <c r="G2126" s="203"/>
      <c r="H2126" s="204"/>
    </row>
    <row r="2127">
      <c r="G2127" s="203"/>
      <c r="H2127" s="204"/>
    </row>
    <row r="2128">
      <c r="G2128" s="203"/>
      <c r="H2128" s="204"/>
    </row>
    <row r="2129">
      <c r="G2129" s="203"/>
      <c r="H2129" s="204"/>
    </row>
    <row r="2130">
      <c r="G2130" s="207"/>
      <c r="H2130" s="207"/>
    </row>
    <row r="2131">
      <c r="G2131" s="203"/>
      <c r="H2131" s="204"/>
    </row>
    <row r="2132">
      <c r="G2132" s="203"/>
      <c r="H2132" s="204"/>
    </row>
    <row r="2133">
      <c r="G2133" s="203"/>
      <c r="H2133" s="204"/>
    </row>
    <row r="2134">
      <c r="G2134" s="203"/>
      <c r="H2134" s="204"/>
    </row>
    <row r="2135">
      <c r="G2135" s="203"/>
      <c r="H2135" s="204"/>
    </row>
    <row r="2136">
      <c r="G2136" s="203"/>
      <c r="H2136" s="204"/>
    </row>
    <row r="2137">
      <c r="G2137" s="203"/>
      <c r="H2137" s="204"/>
    </row>
    <row r="2138">
      <c r="G2138" s="203"/>
      <c r="H2138" s="204"/>
    </row>
    <row r="2139">
      <c r="G2139" s="203"/>
      <c r="H2139" s="204"/>
    </row>
    <row r="2140">
      <c r="G2140" s="203"/>
      <c r="H2140" s="204"/>
    </row>
    <row r="2141">
      <c r="G2141" s="203"/>
      <c r="H2141" s="204"/>
    </row>
    <row r="2142">
      <c r="G2142" s="203"/>
      <c r="H2142" s="204"/>
    </row>
    <row r="2143">
      <c r="G2143" s="203"/>
      <c r="H2143" s="204"/>
    </row>
    <row r="2144">
      <c r="G2144" s="203"/>
      <c r="H2144" s="204"/>
    </row>
    <row r="2145">
      <c r="G2145" s="203"/>
      <c r="H2145" s="204"/>
    </row>
    <row r="2146">
      <c r="G2146" s="207"/>
      <c r="H2146" s="207"/>
    </row>
    <row r="2147">
      <c r="G2147" s="207"/>
      <c r="H2147" s="207"/>
    </row>
    <row r="2148">
      <c r="G2148" s="203"/>
      <c r="H2148" s="204"/>
    </row>
    <row r="2149">
      <c r="G2149" s="203"/>
      <c r="H2149" s="204"/>
    </row>
    <row r="2150">
      <c r="G2150" s="203"/>
      <c r="H2150" s="204"/>
    </row>
    <row r="2151">
      <c r="G2151" s="203"/>
      <c r="H2151" s="204"/>
    </row>
    <row r="2152">
      <c r="G2152" s="203"/>
      <c r="H2152" s="204"/>
    </row>
    <row r="2153">
      <c r="G2153" s="203"/>
      <c r="H2153" s="204"/>
    </row>
    <row r="2154">
      <c r="G2154" s="203"/>
      <c r="H2154" s="204"/>
    </row>
    <row r="2155">
      <c r="G2155" s="207"/>
      <c r="H2155" s="207"/>
    </row>
    <row r="2156">
      <c r="G2156" s="203"/>
      <c r="H2156" s="204"/>
    </row>
    <row r="2157">
      <c r="G2157" s="203"/>
      <c r="H2157" s="204"/>
    </row>
    <row r="2158">
      <c r="G2158" s="203"/>
      <c r="H2158" s="204"/>
    </row>
    <row r="2159">
      <c r="G2159" s="203"/>
      <c r="H2159" s="204"/>
    </row>
    <row r="2160">
      <c r="G2160" s="203"/>
      <c r="H2160" s="204"/>
    </row>
    <row r="2161">
      <c r="G2161" s="203"/>
      <c r="H2161" s="204"/>
    </row>
    <row r="2162">
      <c r="G2162" s="203"/>
      <c r="H2162" s="204"/>
    </row>
    <row r="2163">
      <c r="G2163" s="203"/>
      <c r="H2163" s="204"/>
    </row>
    <row r="2164">
      <c r="G2164" s="203"/>
      <c r="H2164" s="204"/>
    </row>
    <row r="2165">
      <c r="G2165" s="207"/>
      <c r="H2165" s="207"/>
    </row>
    <row r="2166">
      <c r="G2166" s="203"/>
      <c r="H2166" s="204"/>
    </row>
    <row r="2167">
      <c r="G2167" s="203"/>
      <c r="H2167" s="204"/>
    </row>
    <row r="2168">
      <c r="G2168" s="203"/>
      <c r="H2168" s="204"/>
    </row>
    <row r="2169">
      <c r="G2169" s="203"/>
      <c r="H2169" s="204"/>
    </row>
    <row r="2170">
      <c r="G2170" s="203"/>
      <c r="H2170" s="204"/>
    </row>
    <row r="2171">
      <c r="G2171" s="203"/>
      <c r="H2171" s="204"/>
    </row>
    <row r="2172">
      <c r="G2172" s="203"/>
      <c r="H2172" s="204"/>
    </row>
    <row r="2173">
      <c r="G2173" s="203"/>
      <c r="H2173" s="204"/>
    </row>
    <row r="2174">
      <c r="G2174" s="203"/>
      <c r="H2174" s="204"/>
    </row>
    <row r="2175">
      <c r="G2175" s="203"/>
      <c r="H2175" s="204"/>
    </row>
    <row r="2176">
      <c r="G2176" s="203"/>
      <c r="H2176" s="204"/>
    </row>
    <row r="2177">
      <c r="G2177" s="203"/>
      <c r="H2177" s="204"/>
    </row>
    <row r="2178">
      <c r="G2178" s="203"/>
      <c r="H2178" s="204"/>
    </row>
    <row r="2179">
      <c r="G2179" s="203"/>
      <c r="H2179" s="204"/>
    </row>
    <row r="2180">
      <c r="G2180" s="203"/>
      <c r="H2180" s="204"/>
    </row>
    <row r="2181">
      <c r="G2181" s="203"/>
      <c r="H2181" s="204"/>
    </row>
    <row r="2182">
      <c r="G2182" s="203"/>
      <c r="H2182" s="204"/>
    </row>
    <row r="2183">
      <c r="G2183" s="203"/>
      <c r="H2183" s="204"/>
    </row>
    <row r="2184">
      <c r="G2184" s="203"/>
      <c r="H2184" s="204"/>
    </row>
    <row r="2185">
      <c r="G2185" s="203"/>
      <c r="H2185" s="204"/>
    </row>
    <row r="2186">
      <c r="G2186" s="203"/>
      <c r="H2186" s="204"/>
    </row>
    <row r="2187">
      <c r="G2187" s="203"/>
      <c r="H2187" s="204"/>
    </row>
    <row r="2188">
      <c r="G2188" s="203"/>
      <c r="H2188" s="204"/>
    </row>
    <row r="2189">
      <c r="G2189" s="203"/>
      <c r="H2189" s="204"/>
    </row>
    <row r="2190">
      <c r="G2190" s="203"/>
      <c r="H2190" s="204"/>
    </row>
    <row r="2191">
      <c r="G2191" s="203"/>
      <c r="H2191" s="204"/>
    </row>
    <row r="2192">
      <c r="G2192" s="203"/>
      <c r="H2192" s="204"/>
    </row>
    <row r="2193">
      <c r="G2193" s="203"/>
      <c r="H2193" s="204"/>
    </row>
    <row r="2194">
      <c r="G2194" s="203"/>
      <c r="H2194" s="204"/>
    </row>
    <row r="2195">
      <c r="G2195" s="203"/>
      <c r="H2195" s="204"/>
    </row>
    <row r="2196">
      <c r="G2196" s="203"/>
      <c r="H2196" s="204"/>
    </row>
    <row r="2197">
      <c r="G2197" s="203"/>
      <c r="H2197" s="204"/>
    </row>
    <row r="2198">
      <c r="G2198" s="203"/>
      <c r="H2198" s="204"/>
    </row>
    <row r="2199">
      <c r="G2199" s="203"/>
      <c r="H2199" s="204"/>
    </row>
    <row r="2200">
      <c r="G2200" s="203"/>
      <c r="H2200" s="204"/>
    </row>
    <row r="2201">
      <c r="G2201" s="203"/>
      <c r="H2201" s="204"/>
    </row>
    <row r="2202">
      <c r="G2202" s="207"/>
      <c r="H2202" s="207"/>
    </row>
    <row r="2203">
      <c r="G2203" s="203"/>
      <c r="H2203" s="204"/>
    </row>
    <row r="2204">
      <c r="G2204" s="203"/>
      <c r="H2204" s="204"/>
    </row>
    <row r="2205">
      <c r="G2205" s="203"/>
      <c r="H2205" s="204"/>
    </row>
    <row r="2206">
      <c r="G2206" s="203"/>
      <c r="H2206" s="204"/>
    </row>
    <row r="2207">
      <c r="G2207" s="203"/>
      <c r="H2207" s="204"/>
    </row>
    <row r="2208">
      <c r="G2208" s="203"/>
      <c r="H2208" s="204"/>
    </row>
    <row r="2209">
      <c r="G2209" s="203"/>
      <c r="H2209" s="204"/>
    </row>
    <row r="2210">
      <c r="G2210" s="203"/>
      <c r="H2210" s="204"/>
    </row>
    <row r="2211">
      <c r="G2211" s="203"/>
      <c r="H2211" s="204"/>
    </row>
    <row r="2212">
      <c r="G2212" s="203"/>
      <c r="H2212" s="204"/>
    </row>
    <row r="2213">
      <c r="G2213" s="203"/>
      <c r="H2213" s="204"/>
    </row>
    <row r="2214">
      <c r="G2214" s="203"/>
      <c r="H2214" s="204"/>
    </row>
    <row r="2215">
      <c r="G2215" s="203"/>
      <c r="H2215" s="204"/>
    </row>
    <row r="2216">
      <c r="G2216" s="207"/>
      <c r="H2216" s="207"/>
    </row>
    <row r="2217">
      <c r="G2217" s="203"/>
      <c r="H2217" s="204"/>
    </row>
    <row r="2218">
      <c r="G2218" s="203"/>
      <c r="H2218" s="204"/>
    </row>
    <row r="2219">
      <c r="G2219" s="207"/>
      <c r="H2219" s="207"/>
    </row>
    <row r="2220">
      <c r="G2220" s="203"/>
      <c r="H2220" s="204"/>
    </row>
    <row r="2221">
      <c r="G2221" s="203"/>
      <c r="H2221" s="204"/>
    </row>
    <row r="2222">
      <c r="G2222" s="203"/>
      <c r="H2222" s="204"/>
    </row>
    <row r="2223">
      <c r="G2223" s="203"/>
      <c r="H2223" s="204"/>
    </row>
    <row r="2224">
      <c r="G2224" s="203"/>
      <c r="H2224" s="204"/>
    </row>
    <row r="2225">
      <c r="G2225" s="203"/>
      <c r="H2225" s="204"/>
    </row>
    <row r="2226">
      <c r="G2226" s="203"/>
      <c r="H2226" s="204"/>
    </row>
    <row r="2227">
      <c r="G2227" s="207"/>
      <c r="H2227" s="207"/>
    </row>
    <row r="2228">
      <c r="G2228" s="203"/>
      <c r="H2228" s="204"/>
    </row>
    <row r="2229">
      <c r="G2229" s="203"/>
      <c r="H2229" s="204"/>
    </row>
    <row r="2230">
      <c r="G2230" s="203"/>
      <c r="H2230" s="204"/>
    </row>
    <row r="2231">
      <c r="G2231" s="203"/>
      <c r="H2231" s="204"/>
    </row>
    <row r="2232">
      <c r="G2232" s="203"/>
      <c r="H2232" s="204"/>
    </row>
    <row r="2233">
      <c r="G2233" s="203"/>
      <c r="H2233" s="204"/>
    </row>
    <row r="2234">
      <c r="G2234" s="203"/>
      <c r="H2234" s="204"/>
    </row>
    <row r="2235">
      <c r="G2235" s="203"/>
      <c r="H2235" s="204"/>
    </row>
    <row r="2236">
      <c r="G2236" s="203"/>
      <c r="H2236" s="204"/>
    </row>
    <row r="2237">
      <c r="G2237" s="203"/>
      <c r="H2237" s="204"/>
    </row>
    <row r="2238">
      <c r="G2238" s="203"/>
      <c r="H2238" s="204"/>
    </row>
    <row r="2239">
      <c r="G2239" s="203"/>
      <c r="H2239" s="204"/>
    </row>
    <row r="2240">
      <c r="G2240" s="203"/>
      <c r="H2240" s="204"/>
    </row>
    <row r="2241">
      <c r="G2241" s="207"/>
      <c r="H2241" s="207"/>
    </row>
    <row r="2242">
      <c r="G2242" s="207"/>
      <c r="H2242" s="207"/>
    </row>
    <row r="2243">
      <c r="G2243" s="203"/>
      <c r="H2243" s="204"/>
    </row>
    <row r="2244">
      <c r="G2244" s="203"/>
      <c r="H2244" s="204"/>
    </row>
    <row r="2245">
      <c r="G2245" s="203"/>
      <c r="H2245" s="204"/>
    </row>
    <row r="2246">
      <c r="G2246" s="203"/>
      <c r="H2246" s="204"/>
    </row>
    <row r="2247">
      <c r="G2247" s="203"/>
      <c r="H2247" s="204"/>
    </row>
    <row r="2248">
      <c r="G2248" s="203"/>
      <c r="H2248" s="204"/>
    </row>
    <row r="2249">
      <c r="G2249" s="207"/>
      <c r="H2249" s="207"/>
    </row>
    <row r="2250">
      <c r="G2250" s="203"/>
      <c r="H2250" s="204"/>
    </row>
    <row r="2251">
      <c r="G2251" s="203"/>
      <c r="H2251" s="204"/>
    </row>
    <row r="2252">
      <c r="G2252" s="203"/>
      <c r="H2252" s="204"/>
    </row>
    <row r="2253">
      <c r="G2253" s="203"/>
      <c r="H2253" s="204"/>
    </row>
    <row r="2254">
      <c r="G2254" s="203"/>
      <c r="H2254" s="204"/>
    </row>
    <row r="2255">
      <c r="G2255" s="203"/>
      <c r="H2255" s="204"/>
    </row>
    <row r="2256">
      <c r="G2256" s="203"/>
      <c r="H2256" s="204"/>
    </row>
    <row r="2257">
      <c r="G2257" s="207"/>
      <c r="H2257" s="207"/>
    </row>
    <row r="2258">
      <c r="G2258" s="203"/>
      <c r="H2258" s="204"/>
    </row>
    <row r="2259">
      <c r="G2259" s="203"/>
      <c r="H2259" s="204"/>
    </row>
    <row r="2260">
      <c r="G2260" s="203"/>
      <c r="H2260" s="204"/>
    </row>
    <row r="2261">
      <c r="G2261" s="203"/>
      <c r="H2261" s="204"/>
    </row>
    <row r="2262">
      <c r="G2262" s="203"/>
      <c r="H2262" s="204"/>
    </row>
    <row r="2263">
      <c r="G2263" s="203"/>
      <c r="H2263" s="204"/>
    </row>
    <row r="2264">
      <c r="G2264" s="203"/>
      <c r="H2264" s="204"/>
    </row>
    <row r="2265">
      <c r="G2265" s="203"/>
      <c r="H2265" s="204"/>
    </row>
    <row r="2266">
      <c r="G2266" s="203"/>
      <c r="H2266" s="204"/>
    </row>
    <row r="2267">
      <c r="G2267" s="203"/>
      <c r="H2267" s="204"/>
    </row>
    <row r="2268">
      <c r="G2268" s="203"/>
      <c r="H2268" s="204"/>
    </row>
    <row r="2269">
      <c r="G2269" s="203"/>
      <c r="H2269" s="204"/>
    </row>
    <row r="2270">
      <c r="G2270" s="203"/>
      <c r="H2270" s="204"/>
    </row>
    <row r="2271">
      <c r="G2271" s="203"/>
      <c r="H2271" s="204"/>
    </row>
    <row r="2272">
      <c r="G2272" s="203"/>
      <c r="H2272" s="204"/>
    </row>
    <row r="2273">
      <c r="G2273" s="203"/>
      <c r="H2273" s="204"/>
    </row>
    <row r="2274">
      <c r="G2274" s="203"/>
      <c r="H2274" s="204"/>
    </row>
    <row r="2275">
      <c r="G2275" s="203"/>
      <c r="H2275" s="204"/>
    </row>
    <row r="2276">
      <c r="G2276" s="203"/>
      <c r="H2276" s="204"/>
    </row>
    <row r="2277">
      <c r="G2277" s="203"/>
      <c r="H2277" s="204"/>
    </row>
    <row r="2278">
      <c r="G2278" s="207"/>
      <c r="H2278" s="207"/>
    </row>
    <row r="2279">
      <c r="G2279" s="207"/>
      <c r="H2279" s="207"/>
    </row>
    <row r="2280">
      <c r="G2280" s="203"/>
      <c r="H2280" s="204"/>
    </row>
    <row r="2281">
      <c r="G2281" s="203"/>
      <c r="H2281" s="204"/>
    </row>
    <row r="2282">
      <c r="G2282" s="203"/>
      <c r="H2282" s="204"/>
    </row>
    <row r="2283">
      <c r="G2283" s="203"/>
      <c r="H2283" s="204"/>
    </row>
    <row r="2284">
      <c r="G2284" s="203"/>
      <c r="H2284" s="204"/>
    </row>
    <row r="2285">
      <c r="G2285" s="203"/>
      <c r="H2285" s="204"/>
    </row>
    <row r="2286">
      <c r="G2286" s="203"/>
      <c r="H2286" s="204"/>
    </row>
    <row r="2287">
      <c r="G2287" s="203"/>
      <c r="H2287" s="204"/>
    </row>
    <row r="2288">
      <c r="G2288" s="203"/>
      <c r="H2288" s="204"/>
    </row>
    <row r="2289">
      <c r="G2289" s="203"/>
      <c r="H2289" s="204"/>
    </row>
    <row r="2290">
      <c r="G2290" s="203"/>
      <c r="H2290" s="204"/>
    </row>
    <row r="2291">
      <c r="G2291" s="203"/>
      <c r="H2291" s="204"/>
    </row>
    <row r="2292">
      <c r="G2292" s="203"/>
      <c r="H2292" s="204"/>
    </row>
    <row r="2293">
      <c r="G2293" s="203"/>
      <c r="H2293" s="204"/>
    </row>
    <row r="2294">
      <c r="G2294" s="207"/>
      <c r="H2294" s="207"/>
    </row>
    <row r="2295">
      <c r="G2295" s="203"/>
      <c r="H2295" s="204"/>
    </row>
    <row r="2296">
      <c r="G2296" s="203"/>
      <c r="H2296" s="204"/>
    </row>
    <row r="2297">
      <c r="G2297" s="203"/>
      <c r="H2297" s="204"/>
    </row>
    <row r="2298">
      <c r="G2298" s="203"/>
      <c r="H2298" s="204"/>
    </row>
    <row r="2299">
      <c r="G2299" s="203"/>
      <c r="H2299" s="204"/>
    </row>
    <row r="2300">
      <c r="G2300" s="207"/>
      <c r="H2300" s="207"/>
    </row>
    <row r="2301">
      <c r="G2301" s="207"/>
      <c r="H2301" s="207"/>
    </row>
    <row r="2302">
      <c r="G2302" s="203"/>
      <c r="H2302" s="204"/>
    </row>
    <row r="2303">
      <c r="G2303" s="203"/>
      <c r="H2303" s="204"/>
    </row>
    <row r="2304">
      <c r="G2304" s="203"/>
      <c r="H2304" s="204"/>
    </row>
    <row r="2305">
      <c r="G2305" s="203"/>
      <c r="H2305" s="204"/>
    </row>
    <row r="2306">
      <c r="G2306" s="203"/>
      <c r="H2306" s="204"/>
    </row>
    <row r="2307">
      <c r="G2307" s="203"/>
      <c r="H2307" s="204"/>
    </row>
    <row r="2308">
      <c r="G2308" s="203"/>
      <c r="H2308" s="204"/>
    </row>
    <row r="2309">
      <c r="G2309" s="203"/>
      <c r="H2309" s="204"/>
    </row>
    <row r="2310">
      <c r="G2310" s="203"/>
      <c r="H2310" s="204"/>
    </row>
    <row r="2311">
      <c r="G2311" s="203"/>
      <c r="H2311" s="204"/>
    </row>
    <row r="2312">
      <c r="G2312" s="203"/>
      <c r="H2312" s="204"/>
    </row>
    <row r="2313">
      <c r="G2313" s="203"/>
      <c r="H2313" s="204"/>
    </row>
    <row r="2314">
      <c r="G2314" s="203"/>
      <c r="H2314" s="204"/>
    </row>
    <row r="2315">
      <c r="G2315" s="203"/>
      <c r="H2315" s="204"/>
    </row>
    <row r="2316">
      <c r="G2316" s="203"/>
      <c r="H2316" s="204"/>
    </row>
    <row r="2317">
      <c r="G2317" s="203"/>
      <c r="H2317" s="204"/>
    </row>
    <row r="2318">
      <c r="G2318" s="203"/>
      <c r="H2318" s="204"/>
    </row>
    <row r="2319">
      <c r="G2319" s="203"/>
      <c r="H2319" s="204"/>
    </row>
    <row r="2320">
      <c r="G2320" s="203"/>
      <c r="H2320" s="204"/>
    </row>
    <row r="2321">
      <c r="G2321" s="207"/>
      <c r="H2321" s="207"/>
    </row>
    <row r="2322">
      <c r="G2322" s="203"/>
      <c r="H2322" s="204"/>
    </row>
    <row r="2323">
      <c r="G2323" s="203"/>
      <c r="H2323" s="204"/>
    </row>
    <row r="2324">
      <c r="G2324" s="203"/>
      <c r="H2324" s="204"/>
    </row>
    <row r="2325">
      <c r="G2325" s="203"/>
      <c r="H2325" s="204"/>
    </row>
    <row r="2326">
      <c r="G2326" s="207"/>
      <c r="H2326" s="207"/>
    </row>
    <row r="2327">
      <c r="G2327" s="203"/>
      <c r="H2327" s="204"/>
    </row>
    <row r="2328">
      <c r="G2328" s="207"/>
      <c r="H2328" s="207"/>
    </row>
    <row r="2329">
      <c r="G2329" s="203"/>
      <c r="H2329" s="204"/>
    </row>
    <row r="2330">
      <c r="G2330" s="203"/>
      <c r="H2330" s="204"/>
    </row>
    <row r="2331">
      <c r="G2331" s="203"/>
      <c r="H2331" s="204"/>
    </row>
    <row r="2332">
      <c r="G2332" s="203"/>
      <c r="H2332" s="204"/>
    </row>
    <row r="2333">
      <c r="G2333" s="207"/>
      <c r="H2333" s="207"/>
    </row>
    <row r="2334">
      <c r="G2334" s="203"/>
      <c r="H2334" s="204"/>
    </row>
    <row r="2335">
      <c r="G2335" s="203"/>
      <c r="H2335" s="204"/>
    </row>
    <row r="2336">
      <c r="G2336" s="203"/>
      <c r="H2336" s="204"/>
    </row>
    <row r="2337">
      <c r="G2337" s="203"/>
      <c r="H2337" s="204"/>
    </row>
    <row r="2338">
      <c r="G2338" s="203"/>
      <c r="H2338" s="204"/>
    </row>
    <row r="2339">
      <c r="G2339" s="203"/>
      <c r="H2339" s="204"/>
    </row>
    <row r="2340">
      <c r="G2340" s="203"/>
      <c r="H2340" s="204"/>
    </row>
    <row r="2341">
      <c r="G2341" s="203"/>
      <c r="H2341" s="204"/>
    </row>
    <row r="2342">
      <c r="G2342" s="203"/>
      <c r="H2342" s="204"/>
    </row>
    <row r="2343">
      <c r="G2343" s="203"/>
      <c r="H2343" s="204"/>
    </row>
    <row r="2344">
      <c r="G2344" s="203"/>
      <c r="H2344" s="204"/>
    </row>
    <row r="2345">
      <c r="G2345" s="203"/>
      <c r="H2345" s="204"/>
    </row>
    <row r="2346">
      <c r="G2346" s="203"/>
      <c r="H2346" s="204"/>
    </row>
    <row r="2347">
      <c r="G2347" s="203"/>
      <c r="H2347" s="204"/>
    </row>
    <row r="2348">
      <c r="G2348" s="203"/>
      <c r="H2348" s="204"/>
    </row>
    <row r="2349">
      <c r="G2349" s="207"/>
      <c r="H2349" s="207"/>
    </row>
    <row r="2350">
      <c r="G2350" s="203"/>
      <c r="H2350" s="204"/>
    </row>
    <row r="2351">
      <c r="G2351" s="203"/>
      <c r="H2351" s="204"/>
    </row>
    <row r="2352">
      <c r="G2352" s="203"/>
      <c r="H2352" s="204"/>
    </row>
    <row r="2353">
      <c r="G2353" s="203"/>
      <c r="H2353" s="204"/>
    </row>
    <row r="2354">
      <c r="G2354" s="207"/>
      <c r="H2354" s="207"/>
    </row>
    <row r="2355">
      <c r="G2355" s="203"/>
      <c r="H2355" s="204"/>
    </row>
    <row r="2356">
      <c r="G2356" s="203"/>
      <c r="H2356" s="204"/>
    </row>
    <row r="2357">
      <c r="G2357" s="203"/>
      <c r="H2357" s="204"/>
    </row>
    <row r="2358">
      <c r="G2358" s="203"/>
      <c r="H2358" s="204"/>
    </row>
    <row r="2359">
      <c r="G2359" s="203"/>
      <c r="H2359" s="204"/>
    </row>
    <row r="2360">
      <c r="G2360" s="203"/>
      <c r="H2360" s="204"/>
    </row>
    <row r="2361">
      <c r="G2361" s="203"/>
      <c r="H2361" s="204"/>
    </row>
    <row r="2362">
      <c r="G2362" s="203"/>
      <c r="H2362" s="204"/>
    </row>
    <row r="2363">
      <c r="G2363" s="203"/>
      <c r="H2363" s="204"/>
    </row>
    <row r="2364">
      <c r="G2364" s="203"/>
      <c r="H2364" s="204"/>
    </row>
    <row r="2365">
      <c r="G2365" s="203"/>
      <c r="H2365" s="204"/>
    </row>
    <row r="2366">
      <c r="G2366" s="203"/>
      <c r="H2366" s="204"/>
    </row>
    <row r="2367">
      <c r="G2367" s="203"/>
      <c r="H2367" s="204"/>
    </row>
    <row r="2368">
      <c r="G2368" s="203"/>
      <c r="H2368" s="204"/>
    </row>
    <row r="2369">
      <c r="G2369" s="203"/>
      <c r="H2369" s="204"/>
    </row>
    <row r="2370">
      <c r="G2370" s="203"/>
      <c r="H2370" s="204"/>
    </row>
    <row r="2371">
      <c r="G2371" s="203"/>
      <c r="H2371" s="204"/>
    </row>
    <row r="2372">
      <c r="G2372" s="203"/>
      <c r="H2372" s="204"/>
    </row>
    <row r="2373">
      <c r="G2373" s="203"/>
      <c r="H2373" s="204"/>
    </row>
    <row r="2374">
      <c r="G2374" s="207"/>
      <c r="H2374" s="207"/>
    </row>
    <row r="2375">
      <c r="G2375" s="203"/>
      <c r="H2375" s="204"/>
    </row>
    <row r="2376">
      <c r="G2376" s="203"/>
      <c r="H2376" s="204"/>
    </row>
    <row r="2377">
      <c r="G2377" s="203"/>
      <c r="H2377" s="204"/>
    </row>
    <row r="2378">
      <c r="G2378" s="203"/>
      <c r="H2378" s="204"/>
    </row>
    <row r="2379">
      <c r="G2379" s="203"/>
      <c r="H2379" s="204"/>
    </row>
    <row r="2380">
      <c r="G2380" s="203"/>
      <c r="H2380" s="204"/>
    </row>
    <row r="2381">
      <c r="G2381" s="203"/>
      <c r="H2381" s="204"/>
    </row>
    <row r="2382">
      <c r="G2382" s="203"/>
      <c r="H2382" s="204"/>
    </row>
    <row r="2383">
      <c r="G2383" s="203"/>
      <c r="H2383" s="204"/>
    </row>
    <row r="2384">
      <c r="G2384" s="203"/>
      <c r="H2384" s="204"/>
    </row>
    <row r="2385">
      <c r="G2385" s="203"/>
      <c r="H2385" s="204"/>
    </row>
    <row r="2386">
      <c r="G2386" s="203"/>
      <c r="H2386" s="204"/>
    </row>
    <row r="2387">
      <c r="G2387" s="203"/>
      <c r="H2387" s="204"/>
    </row>
    <row r="2388">
      <c r="G2388" s="203"/>
      <c r="H2388" s="204"/>
    </row>
    <row r="2389">
      <c r="G2389" s="203"/>
      <c r="H2389" s="204"/>
    </row>
    <row r="2390">
      <c r="G2390" s="207"/>
      <c r="H2390" s="207"/>
    </row>
    <row r="2391">
      <c r="G2391" s="207"/>
      <c r="H2391" s="207"/>
    </row>
    <row r="2392">
      <c r="G2392" s="203"/>
      <c r="H2392" s="204"/>
    </row>
    <row r="2393">
      <c r="G2393" s="207"/>
      <c r="H2393" s="207"/>
    </row>
    <row r="2394">
      <c r="G2394" s="203"/>
      <c r="H2394" s="204"/>
    </row>
    <row r="2395">
      <c r="G2395" s="203"/>
      <c r="H2395" s="204"/>
    </row>
    <row r="2396">
      <c r="G2396" s="203"/>
      <c r="H2396" s="204"/>
    </row>
    <row r="2397">
      <c r="G2397" s="203"/>
      <c r="H2397" s="204"/>
    </row>
    <row r="2398">
      <c r="G2398" s="203"/>
      <c r="H2398" s="204"/>
    </row>
    <row r="2399">
      <c r="G2399" s="203"/>
      <c r="H2399" s="204"/>
    </row>
    <row r="2400">
      <c r="G2400" s="203"/>
      <c r="H2400" s="204"/>
    </row>
    <row r="2401">
      <c r="G2401" s="203"/>
      <c r="H2401" s="204"/>
    </row>
    <row r="2402">
      <c r="G2402" s="207"/>
      <c r="H2402" s="207"/>
    </row>
    <row r="2403">
      <c r="G2403" s="203"/>
      <c r="H2403" s="204"/>
    </row>
    <row r="2404">
      <c r="G2404" s="203"/>
      <c r="H2404" s="204"/>
    </row>
    <row r="2405">
      <c r="G2405" s="203"/>
      <c r="H2405" s="204"/>
    </row>
    <row r="2406">
      <c r="G2406" s="203"/>
      <c r="H2406" s="204"/>
    </row>
    <row r="2407">
      <c r="G2407" s="203"/>
      <c r="H2407" s="204"/>
    </row>
    <row r="2408">
      <c r="G2408" s="203"/>
      <c r="H2408" s="204"/>
    </row>
    <row r="2409">
      <c r="G2409" s="207"/>
      <c r="H2409" s="207"/>
    </row>
    <row r="2410">
      <c r="G2410" s="203"/>
      <c r="H2410" s="204"/>
    </row>
    <row r="2411">
      <c r="G2411" s="203"/>
      <c r="H2411" s="204"/>
    </row>
    <row r="2412">
      <c r="G2412" s="203"/>
      <c r="H2412" s="204"/>
    </row>
    <row r="2413">
      <c r="G2413" s="203"/>
      <c r="H2413" s="204"/>
    </row>
    <row r="2414">
      <c r="G2414" s="203"/>
      <c r="H2414" s="204"/>
    </row>
    <row r="2415">
      <c r="G2415" s="203"/>
      <c r="H2415" s="204"/>
    </row>
    <row r="2416">
      <c r="G2416" s="203"/>
      <c r="H2416" s="204"/>
    </row>
    <row r="2417">
      <c r="G2417" s="203"/>
      <c r="H2417" s="204"/>
    </row>
    <row r="2418">
      <c r="G2418" s="203"/>
      <c r="H2418" s="204"/>
    </row>
    <row r="2419">
      <c r="G2419" s="203"/>
      <c r="H2419" s="204"/>
    </row>
    <row r="2420">
      <c r="G2420" s="203"/>
      <c r="H2420" s="204"/>
    </row>
    <row r="2421">
      <c r="G2421" s="203"/>
      <c r="H2421" s="204"/>
    </row>
    <row r="2422">
      <c r="G2422" s="203"/>
      <c r="H2422" s="204"/>
    </row>
    <row r="2423">
      <c r="G2423" s="203"/>
      <c r="H2423" s="204"/>
    </row>
    <row r="2424">
      <c r="G2424" s="203"/>
      <c r="H2424" s="204"/>
    </row>
    <row r="2425">
      <c r="G2425" s="203"/>
      <c r="H2425" s="204"/>
    </row>
    <row r="2426">
      <c r="G2426" s="203"/>
      <c r="H2426" s="204"/>
    </row>
    <row r="2427">
      <c r="G2427" s="203"/>
      <c r="H2427" s="204"/>
    </row>
    <row r="2428">
      <c r="G2428" s="203"/>
      <c r="H2428" s="204"/>
    </row>
    <row r="2429">
      <c r="G2429" s="203"/>
      <c r="H2429" s="204"/>
    </row>
    <row r="2430">
      <c r="G2430" s="203"/>
      <c r="H2430" s="204"/>
    </row>
    <row r="2431">
      <c r="G2431" s="207"/>
      <c r="H2431" s="207"/>
    </row>
    <row r="2432">
      <c r="G2432" s="203"/>
      <c r="H2432" s="204"/>
    </row>
    <row r="2433">
      <c r="G2433" s="203"/>
      <c r="H2433" s="204"/>
    </row>
    <row r="2434">
      <c r="G2434" s="203"/>
      <c r="H2434" s="204"/>
    </row>
    <row r="2435">
      <c r="G2435" s="203"/>
      <c r="H2435" s="204"/>
    </row>
    <row r="2436">
      <c r="G2436" s="203"/>
      <c r="H2436" s="204"/>
    </row>
    <row r="2437">
      <c r="G2437" s="203"/>
      <c r="H2437" s="204"/>
    </row>
    <row r="2438">
      <c r="G2438" s="207"/>
      <c r="H2438" s="207"/>
    </row>
    <row r="2439">
      <c r="G2439" s="203"/>
      <c r="H2439" s="204"/>
    </row>
    <row r="2440">
      <c r="G2440" s="203"/>
      <c r="H2440" s="204"/>
    </row>
    <row r="2441">
      <c r="G2441" s="203"/>
      <c r="H2441" s="204"/>
    </row>
    <row r="2442">
      <c r="G2442" s="203"/>
      <c r="H2442" s="204"/>
    </row>
    <row r="2443">
      <c r="G2443" s="203"/>
      <c r="H2443" s="204"/>
    </row>
    <row r="2444">
      <c r="G2444" s="203"/>
      <c r="H2444" s="204"/>
    </row>
    <row r="2445">
      <c r="G2445" s="203"/>
      <c r="H2445" s="204"/>
    </row>
    <row r="2446">
      <c r="G2446" s="203"/>
      <c r="H2446" s="204"/>
    </row>
    <row r="2447">
      <c r="G2447" s="203"/>
      <c r="H2447" s="204"/>
    </row>
    <row r="2448">
      <c r="G2448" s="203"/>
      <c r="H2448" s="204"/>
    </row>
    <row r="2449">
      <c r="G2449" s="203"/>
      <c r="H2449" s="204"/>
    </row>
    <row r="2450">
      <c r="G2450" s="203"/>
      <c r="H2450" s="204"/>
    </row>
    <row r="2451">
      <c r="G2451" s="207"/>
      <c r="H2451" s="207"/>
    </row>
    <row r="2452">
      <c r="G2452" s="203"/>
      <c r="H2452" s="204"/>
    </row>
    <row r="2453">
      <c r="G2453" s="203"/>
      <c r="H2453" s="204"/>
    </row>
    <row r="2454">
      <c r="G2454" s="203"/>
      <c r="H2454" s="204"/>
    </row>
    <row r="2455">
      <c r="G2455" s="203"/>
      <c r="H2455" s="204"/>
    </row>
    <row r="2456">
      <c r="G2456" s="203"/>
      <c r="H2456" s="204"/>
    </row>
    <row r="2457">
      <c r="G2457" s="203"/>
      <c r="H2457" s="204"/>
    </row>
    <row r="2458">
      <c r="G2458" s="203"/>
      <c r="H2458" s="204"/>
    </row>
    <row r="2459">
      <c r="G2459" s="203"/>
      <c r="H2459" s="204"/>
    </row>
    <row r="2460">
      <c r="G2460" s="203"/>
      <c r="H2460" s="204"/>
    </row>
    <row r="2461">
      <c r="G2461" s="203"/>
      <c r="H2461" s="204"/>
    </row>
    <row r="2462">
      <c r="G2462" s="203"/>
      <c r="H2462" s="204"/>
    </row>
    <row r="2463">
      <c r="G2463" s="203"/>
      <c r="H2463" s="204"/>
    </row>
    <row r="2464">
      <c r="G2464" s="203"/>
      <c r="H2464" s="204"/>
    </row>
    <row r="2465">
      <c r="G2465" s="203"/>
      <c r="H2465" s="204"/>
    </row>
    <row r="2466">
      <c r="G2466" s="203"/>
      <c r="H2466" s="204"/>
    </row>
    <row r="2467">
      <c r="G2467" s="203"/>
      <c r="H2467" s="204"/>
    </row>
    <row r="2468">
      <c r="G2468" s="203"/>
      <c r="H2468" s="204"/>
    </row>
    <row r="2469">
      <c r="G2469" s="203"/>
      <c r="H2469" s="204"/>
    </row>
    <row r="2470">
      <c r="G2470" s="203"/>
      <c r="H2470" s="204"/>
    </row>
    <row r="2471">
      <c r="G2471" s="203"/>
      <c r="H2471" s="204"/>
    </row>
    <row r="2472">
      <c r="G2472" s="203"/>
      <c r="H2472" s="204"/>
    </row>
    <row r="2473">
      <c r="G2473" s="203"/>
      <c r="H2473" s="204"/>
    </row>
    <row r="2474">
      <c r="G2474" s="203"/>
      <c r="H2474" s="204"/>
    </row>
    <row r="2475">
      <c r="G2475" s="203"/>
      <c r="H2475" s="204"/>
    </row>
    <row r="2476">
      <c r="G2476" s="207"/>
      <c r="H2476" s="207"/>
    </row>
    <row r="2477">
      <c r="G2477" s="203"/>
      <c r="H2477" s="204"/>
    </row>
    <row r="2478">
      <c r="G2478" s="203"/>
      <c r="H2478" s="204"/>
    </row>
    <row r="2479">
      <c r="G2479" s="203"/>
      <c r="H2479" s="204"/>
    </row>
    <row r="2480">
      <c r="G2480" s="203"/>
      <c r="H2480" s="204"/>
    </row>
    <row r="2481">
      <c r="G2481" s="203"/>
      <c r="H2481" s="204"/>
    </row>
    <row r="2482">
      <c r="G2482" s="203"/>
      <c r="H2482" s="204"/>
    </row>
    <row r="2483">
      <c r="G2483" s="203"/>
      <c r="H2483" s="204"/>
    </row>
    <row r="2484">
      <c r="G2484" s="207"/>
      <c r="H2484" s="207"/>
    </row>
    <row r="2485">
      <c r="G2485" s="203"/>
      <c r="H2485" s="204"/>
    </row>
    <row r="2486">
      <c r="G2486" s="203"/>
      <c r="H2486" s="204"/>
    </row>
    <row r="2487">
      <c r="G2487" s="203"/>
      <c r="H2487" s="204"/>
    </row>
    <row r="2488">
      <c r="G2488" s="203"/>
      <c r="H2488" s="204"/>
    </row>
    <row r="2489">
      <c r="G2489" s="203"/>
      <c r="H2489" s="204"/>
    </row>
    <row r="2490">
      <c r="G2490" s="203"/>
      <c r="H2490" s="204"/>
    </row>
    <row r="2491">
      <c r="G2491" s="203"/>
      <c r="H2491" s="204"/>
    </row>
    <row r="2492">
      <c r="G2492" s="207"/>
      <c r="H2492" s="207"/>
    </row>
    <row r="2493">
      <c r="G2493" s="203"/>
      <c r="H2493" s="204"/>
    </row>
    <row r="2494">
      <c r="G2494" s="203"/>
      <c r="H2494" s="204"/>
    </row>
    <row r="2495">
      <c r="G2495" s="203"/>
      <c r="H2495" s="204"/>
    </row>
    <row r="2496">
      <c r="G2496" s="203"/>
      <c r="H2496" s="204"/>
    </row>
    <row r="2497">
      <c r="G2497" s="203"/>
      <c r="H2497" s="204"/>
    </row>
    <row r="2498">
      <c r="G2498" s="203"/>
      <c r="H2498" s="204"/>
    </row>
    <row r="2499">
      <c r="G2499" s="203"/>
      <c r="H2499" s="204"/>
    </row>
    <row r="2500">
      <c r="G2500" s="207"/>
      <c r="H2500" s="207"/>
    </row>
    <row r="2501">
      <c r="G2501" s="203"/>
      <c r="H2501" s="204"/>
    </row>
    <row r="2502">
      <c r="G2502" s="203"/>
      <c r="H2502" s="204"/>
    </row>
    <row r="2503">
      <c r="G2503" s="203"/>
      <c r="H2503" s="204"/>
    </row>
    <row r="2504">
      <c r="G2504" s="203"/>
      <c r="H2504" s="204"/>
    </row>
    <row r="2505">
      <c r="G2505" s="203"/>
      <c r="H2505" s="204"/>
    </row>
    <row r="2506">
      <c r="G2506" s="203"/>
      <c r="H2506" s="204"/>
    </row>
    <row r="2507">
      <c r="G2507" s="203"/>
      <c r="H2507" s="204"/>
    </row>
    <row r="2508">
      <c r="G2508" s="203"/>
      <c r="H2508" s="204"/>
    </row>
    <row r="2509">
      <c r="G2509" s="203"/>
      <c r="H2509" s="204"/>
    </row>
    <row r="2510">
      <c r="G2510" s="207"/>
      <c r="H2510" s="207"/>
    </row>
    <row r="2511">
      <c r="G2511" s="203"/>
      <c r="H2511" s="204"/>
    </row>
    <row r="2512">
      <c r="G2512" s="203"/>
      <c r="H2512" s="204"/>
    </row>
    <row r="2513">
      <c r="G2513" s="203"/>
      <c r="H2513" s="204"/>
    </row>
    <row r="2514">
      <c r="G2514" s="203"/>
      <c r="H2514" s="204"/>
    </row>
    <row r="2515">
      <c r="G2515" s="203"/>
      <c r="H2515" s="204"/>
    </row>
    <row r="2516">
      <c r="G2516" s="203"/>
      <c r="H2516" s="204"/>
    </row>
    <row r="2517">
      <c r="G2517" s="203"/>
      <c r="H2517" s="204"/>
    </row>
    <row r="2518">
      <c r="G2518" s="203"/>
      <c r="H2518" s="204"/>
    </row>
    <row r="2519">
      <c r="G2519" s="203"/>
      <c r="H2519" s="204"/>
    </row>
    <row r="2520">
      <c r="G2520" s="203"/>
      <c r="H2520" s="204"/>
    </row>
    <row r="2521">
      <c r="G2521" s="203"/>
      <c r="H2521" s="204"/>
    </row>
    <row r="2522">
      <c r="G2522" s="203"/>
      <c r="H2522" s="204"/>
    </row>
    <row r="2523">
      <c r="G2523" s="203"/>
      <c r="H2523" s="204"/>
    </row>
    <row r="2524">
      <c r="G2524" s="203"/>
      <c r="H2524" s="204"/>
    </row>
    <row r="2525">
      <c r="G2525" s="203"/>
      <c r="H2525" s="204"/>
    </row>
    <row r="2526">
      <c r="G2526" s="203"/>
      <c r="H2526" s="204"/>
    </row>
    <row r="2527">
      <c r="G2527" s="203"/>
      <c r="H2527" s="204"/>
    </row>
    <row r="2528">
      <c r="G2528" s="203"/>
      <c r="H2528" s="204"/>
    </row>
    <row r="2529">
      <c r="G2529" s="203"/>
      <c r="H2529" s="204"/>
    </row>
    <row r="2530">
      <c r="G2530" s="203"/>
      <c r="H2530" s="204"/>
    </row>
    <row r="2531">
      <c r="G2531" s="203"/>
      <c r="H2531" s="204"/>
    </row>
    <row r="2532">
      <c r="G2532" s="203"/>
      <c r="H2532" s="204"/>
    </row>
    <row r="2533">
      <c r="G2533" s="203"/>
      <c r="H2533" s="204"/>
    </row>
    <row r="2534">
      <c r="G2534" s="203"/>
      <c r="H2534" s="204"/>
    </row>
    <row r="2535">
      <c r="G2535" s="207"/>
      <c r="H2535" s="207"/>
    </row>
    <row r="2536">
      <c r="G2536" s="203"/>
      <c r="H2536" s="204"/>
    </row>
    <row r="2537">
      <c r="G2537" s="203"/>
      <c r="H2537" s="204"/>
    </row>
    <row r="2538">
      <c r="G2538" s="207"/>
      <c r="H2538" s="207"/>
    </row>
    <row r="2539">
      <c r="G2539" s="203"/>
      <c r="H2539" s="204"/>
    </row>
    <row r="2540">
      <c r="G2540" s="203"/>
      <c r="H2540" s="204"/>
    </row>
    <row r="2541">
      <c r="G2541" s="203"/>
      <c r="H2541" s="204"/>
    </row>
    <row r="2542">
      <c r="G2542" s="203"/>
      <c r="H2542" s="204"/>
    </row>
    <row r="2543">
      <c r="G2543" s="207"/>
      <c r="H2543" s="207"/>
    </row>
    <row r="2544">
      <c r="G2544" s="203"/>
      <c r="H2544" s="204"/>
    </row>
    <row r="2545">
      <c r="G2545" s="203"/>
      <c r="H2545" s="204"/>
    </row>
    <row r="2546">
      <c r="G2546" s="203"/>
      <c r="H2546" s="204"/>
    </row>
    <row r="2547">
      <c r="G2547" s="207"/>
      <c r="H2547" s="207"/>
    </row>
    <row r="2548">
      <c r="G2548" s="203"/>
      <c r="H2548" s="204"/>
    </row>
    <row r="2549">
      <c r="G2549" s="207"/>
      <c r="H2549" s="207"/>
    </row>
    <row r="2550">
      <c r="G2550" s="203"/>
      <c r="H2550" s="204"/>
    </row>
    <row r="2551">
      <c r="G2551" s="203"/>
      <c r="H2551" s="204"/>
    </row>
    <row r="2552">
      <c r="G2552" s="203"/>
      <c r="H2552" s="204"/>
    </row>
    <row r="2553">
      <c r="G2553" s="203"/>
      <c r="H2553" s="204"/>
    </row>
    <row r="2554">
      <c r="G2554" s="203"/>
      <c r="H2554" s="204"/>
    </row>
    <row r="2555">
      <c r="G2555" s="203"/>
      <c r="H2555" s="204"/>
    </row>
    <row r="2556">
      <c r="G2556" s="203"/>
      <c r="H2556" s="204"/>
    </row>
    <row r="2557">
      <c r="G2557" s="207"/>
      <c r="H2557" s="207"/>
    </row>
    <row r="2558">
      <c r="G2558" s="203"/>
      <c r="H2558" s="204"/>
    </row>
    <row r="2559">
      <c r="G2559" s="203"/>
      <c r="H2559" s="204"/>
    </row>
    <row r="2560">
      <c r="G2560" s="207"/>
      <c r="H2560" s="207"/>
    </row>
    <row r="2561">
      <c r="G2561" s="203"/>
      <c r="H2561" s="204"/>
    </row>
    <row r="2562">
      <c r="G2562" s="203"/>
      <c r="H2562" s="204"/>
    </row>
    <row r="2563">
      <c r="G2563" s="203"/>
      <c r="H2563" s="204"/>
    </row>
    <row r="2564">
      <c r="G2564" s="203"/>
      <c r="H2564" s="204"/>
    </row>
    <row r="2565">
      <c r="G2565" s="203"/>
      <c r="H2565" s="204"/>
    </row>
    <row r="2566">
      <c r="G2566" s="203"/>
      <c r="H2566" s="204"/>
    </row>
    <row r="2567">
      <c r="G2567" s="203"/>
      <c r="H2567" s="204"/>
    </row>
    <row r="2568">
      <c r="G2568" s="207"/>
      <c r="H2568" s="207"/>
    </row>
    <row r="2569">
      <c r="G2569" s="203"/>
      <c r="H2569" s="204"/>
    </row>
    <row r="2570">
      <c r="G2570" s="203"/>
      <c r="H2570" s="204"/>
    </row>
    <row r="2571">
      <c r="G2571" s="203"/>
      <c r="H2571" s="204"/>
    </row>
    <row r="2572">
      <c r="G2572" s="203"/>
      <c r="H2572" s="204"/>
    </row>
    <row r="2573">
      <c r="G2573" s="203"/>
      <c r="H2573" s="204"/>
    </row>
    <row r="2574">
      <c r="G2574" s="203"/>
      <c r="H2574" s="204"/>
    </row>
    <row r="2575">
      <c r="G2575" s="203"/>
      <c r="H2575" s="204"/>
    </row>
    <row r="2576">
      <c r="G2576" s="203"/>
      <c r="H2576" s="204"/>
    </row>
    <row r="2577">
      <c r="G2577" s="207"/>
      <c r="H2577" s="207"/>
    </row>
    <row r="2578">
      <c r="G2578" s="203"/>
      <c r="H2578" s="204"/>
    </row>
    <row r="2579">
      <c r="G2579" s="203"/>
      <c r="H2579" s="204"/>
    </row>
    <row r="2580">
      <c r="G2580" s="203"/>
      <c r="H2580" s="204"/>
    </row>
    <row r="2581">
      <c r="G2581" s="203"/>
      <c r="H2581" s="204"/>
    </row>
    <row r="2582">
      <c r="G2582" s="203"/>
      <c r="H2582" s="204"/>
    </row>
    <row r="2583">
      <c r="G2583" s="207"/>
      <c r="H2583" s="207"/>
    </row>
    <row r="2584">
      <c r="G2584" s="203"/>
      <c r="H2584" s="204"/>
    </row>
    <row r="2585">
      <c r="G2585" s="203"/>
      <c r="H2585" s="204"/>
    </row>
    <row r="2586">
      <c r="G2586" s="203"/>
      <c r="H2586" s="204"/>
    </row>
    <row r="2587">
      <c r="G2587" s="207"/>
      <c r="H2587" s="207"/>
    </row>
    <row r="2588">
      <c r="G2588" s="203"/>
      <c r="H2588" s="204"/>
    </row>
    <row r="2589">
      <c r="G2589" s="203"/>
      <c r="H2589" s="204"/>
    </row>
    <row r="2590">
      <c r="G2590" s="203"/>
      <c r="H2590" s="204"/>
    </row>
    <row r="2591">
      <c r="G2591" s="203"/>
      <c r="H2591" s="204"/>
    </row>
    <row r="2592">
      <c r="G2592" s="203"/>
      <c r="H2592" s="204"/>
    </row>
    <row r="2593">
      <c r="G2593" s="203"/>
      <c r="H2593" s="204"/>
    </row>
    <row r="2594">
      <c r="G2594" s="203"/>
      <c r="H2594" s="204"/>
    </row>
    <row r="2595">
      <c r="G2595" s="203"/>
      <c r="H2595" s="204"/>
    </row>
    <row r="2596">
      <c r="G2596" s="203"/>
      <c r="H2596" s="204"/>
    </row>
    <row r="2597">
      <c r="G2597" s="207"/>
      <c r="H2597" s="207"/>
    </row>
    <row r="2598">
      <c r="G2598" s="203"/>
      <c r="H2598" s="204"/>
    </row>
    <row r="2599">
      <c r="G2599" s="203"/>
      <c r="H2599" s="204"/>
    </row>
    <row r="2600">
      <c r="G2600" s="203"/>
      <c r="H2600" s="204"/>
    </row>
    <row r="2601">
      <c r="G2601" s="203"/>
      <c r="H2601" s="204"/>
    </row>
    <row r="2602">
      <c r="G2602" s="203"/>
      <c r="H2602" s="204"/>
    </row>
    <row r="2603">
      <c r="G2603" s="203"/>
      <c r="H2603" s="204"/>
    </row>
    <row r="2604">
      <c r="G2604" s="203"/>
      <c r="H2604" s="204"/>
    </row>
    <row r="2605">
      <c r="G2605" s="207"/>
      <c r="H2605" s="207"/>
    </row>
    <row r="2606">
      <c r="G2606" s="203"/>
      <c r="H2606" s="204"/>
    </row>
    <row r="2607">
      <c r="G2607" s="203"/>
      <c r="H2607" s="204"/>
    </row>
    <row r="2608">
      <c r="G2608" s="207"/>
      <c r="H2608" s="207"/>
    </row>
    <row r="2609">
      <c r="G2609" s="203"/>
      <c r="H2609" s="204"/>
    </row>
    <row r="2610">
      <c r="G2610" s="203"/>
      <c r="H2610" s="204"/>
    </row>
    <row r="2611">
      <c r="G2611" s="203"/>
      <c r="H2611" s="204"/>
    </row>
    <row r="2612">
      <c r="G2612" s="203"/>
      <c r="H2612" s="204"/>
    </row>
    <row r="2613">
      <c r="G2613" s="203"/>
      <c r="H2613" s="204"/>
    </row>
    <row r="2614">
      <c r="G2614" s="203"/>
      <c r="H2614" s="204"/>
    </row>
    <row r="2615">
      <c r="G2615" s="203"/>
      <c r="H2615" s="204"/>
    </row>
    <row r="2616">
      <c r="G2616" s="207"/>
      <c r="H2616" s="207"/>
    </row>
    <row r="2617">
      <c r="G2617" s="203"/>
      <c r="H2617" s="204"/>
    </row>
    <row r="2618">
      <c r="G2618" s="203"/>
      <c r="H2618" s="204"/>
    </row>
    <row r="2619">
      <c r="G2619" s="203"/>
      <c r="H2619" s="204"/>
    </row>
    <row r="2620">
      <c r="G2620" s="207"/>
      <c r="H2620" s="207"/>
    </row>
    <row r="2621">
      <c r="G2621" s="203"/>
      <c r="H2621" s="204"/>
    </row>
    <row r="2622">
      <c r="G2622" s="207"/>
      <c r="H2622" s="207"/>
    </row>
    <row r="2623">
      <c r="G2623" s="203"/>
      <c r="H2623" s="204"/>
    </row>
    <row r="2624">
      <c r="G2624" s="203"/>
      <c r="H2624" s="204"/>
    </row>
    <row r="2625">
      <c r="G2625" s="207"/>
      <c r="H2625" s="207"/>
    </row>
    <row r="2626">
      <c r="G2626" s="203"/>
      <c r="H2626" s="204"/>
    </row>
    <row r="2627">
      <c r="G2627" s="203"/>
      <c r="H2627" s="204"/>
    </row>
    <row r="2628">
      <c r="G2628" s="203"/>
      <c r="H2628" s="204"/>
    </row>
    <row r="2629">
      <c r="G2629" s="203"/>
      <c r="H2629" s="204"/>
    </row>
    <row r="2630">
      <c r="G2630" s="203"/>
      <c r="H2630" s="204"/>
    </row>
    <row r="2631">
      <c r="G2631" s="203"/>
      <c r="H2631" s="204"/>
    </row>
    <row r="2632">
      <c r="G2632" s="203"/>
      <c r="H2632" s="204"/>
    </row>
    <row r="2633">
      <c r="G2633" s="203"/>
      <c r="H2633" s="204"/>
    </row>
    <row r="2634">
      <c r="G2634" s="203"/>
      <c r="H2634" s="204"/>
    </row>
    <row r="2635">
      <c r="G2635" s="203"/>
      <c r="H2635" s="204"/>
    </row>
    <row r="2636">
      <c r="G2636" s="203"/>
      <c r="H2636" s="204"/>
    </row>
    <row r="2637">
      <c r="G2637" s="203"/>
      <c r="H2637" s="204"/>
    </row>
    <row r="2638">
      <c r="G2638" s="203"/>
      <c r="H2638" s="204"/>
    </row>
    <row r="2639">
      <c r="G2639" s="203"/>
      <c r="H2639" s="204"/>
    </row>
    <row r="2640">
      <c r="G2640" s="203"/>
      <c r="H2640" s="204"/>
    </row>
    <row r="2641">
      <c r="G2641" s="203"/>
      <c r="H2641" s="204"/>
    </row>
    <row r="2642">
      <c r="G2642" s="203"/>
      <c r="H2642" s="204"/>
    </row>
    <row r="2643">
      <c r="G2643" s="203"/>
      <c r="H2643" s="204"/>
    </row>
    <row r="2644">
      <c r="G2644" s="203"/>
      <c r="H2644" s="204"/>
    </row>
    <row r="2645">
      <c r="G2645" s="203"/>
      <c r="H2645" s="204"/>
    </row>
    <row r="2646">
      <c r="G2646" s="203"/>
      <c r="H2646" s="204"/>
    </row>
    <row r="2647">
      <c r="G2647" s="203"/>
      <c r="H2647" s="204"/>
    </row>
    <row r="2648">
      <c r="G2648" s="203"/>
      <c r="H2648" s="204"/>
    </row>
    <row r="2649">
      <c r="G2649" s="203"/>
      <c r="H2649" s="204"/>
    </row>
    <row r="2650">
      <c r="G2650" s="207"/>
      <c r="H2650" s="207"/>
    </row>
    <row r="2651">
      <c r="G2651" s="203"/>
      <c r="H2651" s="204"/>
    </row>
    <row r="2652">
      <c r="G2652" s="203"/>
      <c r="H2652" s="204"/>
    </row>
    <row r="2653">
      <c r="G2653" s="203"/>
      <c r="H2653" s="204"/>
    </row>
    <row r="2654">
      <c r="G2654" s="203"/>
      <c r="H2654" s="204"/>
    </row>
    <row r="2655">
      <c r="G2655" s="203"/>
      <c r="H2655" s="204"/>
    </row>
    <row r="2656">
      <c r="G2656" s="203"/>
      <c r="H2656" s="204"/>
    </row>
    <row r="2657">
      <c r="G2657" s="203"/>
      <c r="H2657" s="204"/>
    </row>
    <row r="2658">
      <c r="G2658" s="203"/>
      <c r="H2658" s="204"/>
    </row>
    <row r="2659">
      <c r="G2659" s="203"/>
      <c r="H2659" s="204"/>
    </row>
    <row r="2660">
      <c r="G2660" s="207"/>
      <c r="H2660" s="207"/>
    </row>
    <row r="2661">
      <c r="G2661" s="207"/>
      <c r="H2661" s="207"/>
    </row>
    <row r="2662">
      <c r="G2662" s="203"/>
      <c r="H2662" s="204"/>
    </row>
    <row r="2663">
      <c r="G2663" s="203"/>
      <c r="H2663" s="204"/>
    </row>
    <row r="2664">
      <c r="G2664" s="203"/>
      <c r="H2664" s="204"/>
    </row>
    <row r="2665">
      <c r="G2665" s="203"/>
      <c r="H2665" s="204"/>
    </row>
    <row r="2666">
      <c r="G2666" s="203"/>
      <c r="H2666" s="204"/>
    </row>
    <row r="2667">
      <c r="G2667" s="203"/>
      <c r="H2667" s="204"/>
    </row>
    <row r="2668">
      <c r="G2668" s="207"/>
      <c r="H2668" s="207"/>
    </row>
    <row r="2669">
      <c r="G2669" s="203"/>
      <c r="H2669" s="204"/>
    </row>
    <row r="2670">
      <c r="G2670" s="203"/>
      <c r="H2670" s="204"/>
    </row>
    <row r="2671">
      <c r="G2671" s="207"/>
      <c r="H2671" s="207"/>
    </row>
    <row r="2672">
      <c r="G2672" s="203"/>
      <c r="H2672" s="204"/>
    </row>
    <row r="2673">
      <c r="G2673" s="203"/>
      <c r="H2673" s="204"/>
    </row>
    <row r="2674">
      <c r="G2674" s="203"/>
      <c r="H2674" s="204"/>
    </row>
    <row r="2675">
      <c r="G2675" s="203"/>
      <c r="H2675" s="204"/>
    </row>
    <row r="2676">
      <c r="G2676" s="203"/>
      <c r="H2676" s="204"/>
    </row>
    <row r="2677">
      <c r="G2677" s="203"/>
      <c r="H2677" s="204"/>
    </row>
    <row r="2678">
      <c r="G2678" s="207"/>
      <c r="H2678" s="207"/>
    </row>
    <row r="2679">
      <c r="G2679" s="207"/>
      <c r="H2679" s="207"/>
    </row>
    <row r="2680">
      <c r="G2680" s="203"/>
      <c r="H2680" s="204"/>
    </row>
    <row r="2681">
      <c r="G2681" s="203"/>
      <c r="H2681" s="204"/>
    </row>
    <row r="2682">
      <c r="G2682" s="203"/>
      <c r="H2682" s="204"/>
    </row>
    <row r="2683">
      <c r="G2683" s="203"/>
      <c r="H2683" s="204"/>
    </row>
    <row r="2684">
      <c r="G2684" s="203"/>
      <c r="H2684" s="204"/>
    </row>
    <row r="2685">
      <c r="G2685" s="203"/>
      <c r="H2685" s="204"/>
    </row>
    <row r="2686">
      <c r="G2686" s="203"/>
      <c r="H2686" s="204"/>
    </row>
    <row r="2687">
      <c r="G2687" s="203"/>
      <c r="H2687" s="204"/>
    </row>
    <row r="2688">
      <c r="G2688" s="203"/>
      <c r="H2688" s="204"/>
    </row>
    <row r="2689">
      <c r="G2689" s="203"/>
      <c r="H2689" s="204"/>
    </row>
    <row r="2690">
      <c r="G2690" s="207"/>
      <c r="H2690" s="207"/>
    </row>
    <row r="2691">
      <c r="G2691" s="207"/>
      <c r="H2691" s="207"/>
    </row>
    <row r="2692">
      <c r="G2692" s="203"/>
      <c r="H2692" s="204"/>
    </row>
    <row r="2693">
      <c r="G2693" s="203"/>
      <c r="H2693" s="204"/>
    </row>
    <row r="2694">
      <c r="G2694" s="203"/>
      <c r="H2694" s="204"/>
    </row>
    <row r="2695">
      <c r="G2695" s="207"/>
      <c r="H2695" s="207"/>
    </row>
    <row r="2696">
      <c r="G2696" s="203"/>
      <c r="H2696" s="204"/>
    </row>
    <row r="2697">
      <c r="G2697" s="203"/>
      <c r="H2697" s="204"/>
    </row>
    <row r="2698">
      <c r="G2698" s="203"/>
      <c r="H2698" s="204"/>
    </row>
    <row r="2699">
      <c r="G2699" s="203"/>
      <c r="H2699" s="204"/>
    </row>
    <row r="2700">
      <c r="G2700" s="203"/>
      <c r="H2700" s="204"/>
    </row>
    <row r="2701">
      <c r="G2701" s="203"/>
      <c r="H2701" s="204"/>
    </row>
    <row r="2702">
      <c r="G2702" s="203"/>
      <c r="H2702" s="204"/>
    </row>
    <row r="2703">
      <c r="G2703" s="203"/>
      <c r="H2703" s="204"/>
    </row>
    <row r="2704">
      <c r="G2704" s="203"/>
      <c r="H2704" s="204"/>
    </row>
    <row r="2705">
      <c r="G2705" s="203"/>
      <c r="H2705" s="204"/>
    </row>
    <row r="2706">
      <c r="G2706" s="203"/>
      <c r="H2706" s="204"/>
    </row>
    <row r="2707">
      <c r="G2707" s="203"/>
      <c r="H2707" s="204"/>
    </row>
    <row r="2708">
      <c r="G2708" s="203"/>
      <c r="H2708" s="204"/>
    </row>
    <row r="2709">
      <c r="G2709" s="203"/>
      <c r="H2709" s="204"/>
    </row>
    <row r="2710">
      <c r="G2710" s="203"/>
      <c r="H2710" s="204"/>
    </row>
    <row r="2711">
      <c r="G2711" s="203"/>
      <c r="H2711" s="204"/>
    </row>
    <row r="2712">
      <c r="G2712" s="203"/>
      <c r="H2712" s="204"/>
    </row>
    <row r="2713">
      <c r="G2713" s="203"/>
      <c r="H2713" s="204"/>
    </row>
    <row r="2714">
      <c r="G2714" s="203"/>
      <c r="H2714" s="204"/>
    </row>
    <row r="2715">
      <c r="G2715" s="203"/>
      <c r="H2715" s="204"/>
    </row>
    <row r="2716">
      <c r="G2716" s="203"/>
      <c r="H2716" s="204"/>
    </row>
    <row r="2717">
      <c r="G2717" s="203"/>
      <c r="H2717" s="204"/>
    </row>
    <row r="2718">
      <c r="G2718" s="203"/>
      <c r="H2718" s="204"/>
    </row>
    <row r="2719">
      <c r="G2719" s="203"/>
      <c r="H2719" s="204"/>
    </row>
    <row r="2720">
      <c r="G2720" s="203"/>
      <c r="H2720" s="204"/>
    </row>
    <row r="2721">
      <c r="G2721" s="203"/>
      <c r="H2721" s="204"/>
    </row>
    <row r="2722">
      <c r="G2722" s="203"/>
      <c r="H2722" s="204"/>
    </row>
    <row r="2723">
      <c r="G2723" s="203"/>
      <c r="H2723" s="204"/>
    </row>
    <row r="2724">
      <c r="G2724" s="207"/>
      <c r="H2724" s="207"/>
    </row>
    <row r="2725">
      <c r="G2725" s="203"/>
      <c r="H2725" s="204"/>
    </row>
    <row r="2726">
      <c r="G2726" s="203"/>
      <c r="H2726" s="204"/>
    </row>
    <row r="2727">
      <c r="G2727" s="203"/>
      <c r="H2727" s="204"/>
    </row>
    <row r="2728">
      <c r="G2728" s="203"/>
      <c r="H2728" s="204"/>
    </row>
    <row r="2729">
      <c r="G2729" s="203"/>
      <c r="H2729" s="204"/>
    </row>
    <row r="2730">
      <c r="G2730" s="203"/>
      <c r="H2730" s="204"/>
    </row>
    <row r="2731">
      <c r="G2731" s="203"/>
      <c r="H2731" s="204"/>
    </row>
    <row r="2732">
      <c r="G2732" s="203"/>
      <c r="H2732" s="204"/>
    </row>
    <row r="2733">
      <c r="G2733" s="203"/>
      <c r="H2733" s="204"/>
    </row>
    <row r="2734">
      <c r="G2734" s="203"/>
      <c r="H2734" s="204"/>
    </row>
    <row r="2735">
      <c r="G2735" s="203"/>
      <c r="H2735" s="204"/>
    </row>
    <row r="2736">
      <c r="G2736" s="203"/>
      <c r="H2736" s="204"/>
    </row>
    <row r="2737">
      <c r="G2737" s="203"/>
      <c r="H2737" s="204"/>
    </row>
    <row r="2738">
      <c r="G2738" s="203"/>
      <c r="H2738" s="204"/>
    </row>
    <row r="2739">
      <c r="G2739" s="203"/>
      <c r="H2739" s="204"/>
    </row>
    <row r="2740">
      <c r="G2740" s="203"/>
      <c r="H2740" s="204"/>
    </row>
    <row r="2741">
      <c r="G2741" s="203"/>
      <c r="H2741" s="204"/>
    </row>
    <row r="2742">
      <c r="G2742" s="203"/>
      <c r="H2742" s="204"/>
    </row>
    <row r="2743">
      <c r="G2743" s="203"/>
      <c r="H2743" s="204"/>
    </row>
    <row r="2744">
      <c r="G2744" s="203"/>
      <c r="H2744" s="204"/>
    </row>
    <row r="2745">
      <c r="G2745" s="203"/>
      <c r="H2745" s="204"/>
    </row>
    <row r="2746">
      <c r="G2746" s="203"/>
      <c r="H2746" s="204"/>
    </row>
    <row r="2747">
      <c r="G2747" s="203"/>
      <c r="H2747" s="204"/>
    </row>
    <row r="2748">
      <c r="G2748" s="203"/>
      <c r="H2748" s="204"/>
    </row>
    <row r="2749">
      <c r="G2749" s="203"/>
      <c r="H2749" s="204"/>
    </row>
    <row r="2750">
      <c r="G2750" s="203"/>
      <c r="H2750" s="204"/>
    </row>
    <row r="2751">
      <c r="G2751" s="207"/>
      <c r="H2751" s="207"/>
    </row>
    <row r="2752">
      <c r="G2752" s="203"/>
      <c r="H2752" s="204"/>
    </row>
    <row r="2753">
      <c r="G2753" s="203"/>
      <c r="H2753" s="204"/>
    </row>
    <row r="2754">
      <c r="G2754" s="203"/>
      <c r="H2754" s="204"/>
    </row>
    <row r="2755">
      <c r="G2755" s="203"/>
      <c r="H2755" s="204"/>
    </row>
    <row r="2756">
      <c r="G2756" s="203"/>
      <c r="H2756" s="204"/>
    </row>
    <row r="2757">
      <c r="G2757" s="203"/>
      <c r="H2757" s="204"/>
    </row>
    <row r="2758">
      <c r="G2758" s="203"/>
      <c r="H2758" s="204"/>
    </row>
    <row r="2759">
      <c r="G2759" s="203"/>
      <c r="H2759" s="204"/>
    </row>
    <row r="2760">
      <c r="G2760" s="203"/>
      <c r="H2760" s="204"/>
    </row>
    <row r="2761">
      <c r="G2761" s="203"/>
      <c r="H2761" s="204"/>
    </row>
    <row r="2762">
      <c r="G2762" s="203"/>
      <c r="H2762" s="204"/>
    </row>
    <row r="2763">
      <c r="G2763" s="203"/>
      <c r="H2763" s="204"/>
    </row>
    <row r="2764">
      <c r="G2764" s="203"/>
      <c r="H2764" s="204"/>
    </row>
    <row r="2765">
      <c r="G2765" s="203"/>
      <c r="H2765" s="204"/>
    </row>
    <row r="2766">
      <c r="G2766" s="203"/>
      <c r="H2766" s="204"/>
    </row>
    <row r="2767">
      <c r="G2767" s="203"/>
      <c r="H2767" s="204"/>
    </row>
    <row r="2768">
      <c r="G2768" s="203"/>
      <c r="H2768" s="204"/>
    </row>
    <row r="2769">
      <c r="G2769" s="203"/>
      <c r="H2769" s="204"/>
    </row>
    <row r="2770">
      <c r="G2770" s="207"/>
      <c r="H2770" s="207"/>
    </row>
    <row r="2771">
      <c r="G2771" s="203"/>
      <c r="H2771" s="204"/>
    </row>
    <row r="2772">
      <c r="G2772" s="203"/>
      <c r="H2772" s="204"/>
    </row>
    <row r="2773">
      <c r="G2773" s="207"/>
      <c r="H2773" s="207"/>
    </row>
    <row r="2774">
      <c r="G2774" s="203"/>
      <c r="H2774" s="204"/>
    </row>
    <row r="2775">
      <c r="G2775" s="203"/>
      <c r="H2775" s="204"/>
    </row>
    <row r="2776">
      <c r="G2776" s="203"/>
      <c r="H2776" s="204"/>
    </row>
    <row r="2777">
      <c r="G2777" s="203"/>
      <c r="H2777" s="204"/>
    </row>
    <row r="2778">
      <c r="G2778" s="203"/>
      <c r="H2778" s="204"/>
    </row>
    <row r="2779">
      <c r="G2779" s="203"/>
      <c r="H2779" s="204"/>
    </row>
    <row r="2780">
      <c r="G2780" s="203"/>
      <c r="H2780" s="204"/>
    </row>
    <row r="2781">
      <c r="G2781" s="203"/>
      <c r="H2781" s="204"/>
    </row>
    <row r="2782">
      <c r="G2782" s="203"/>
      <c r="H2782" s="204"/>
    </row>
    <row r="2783">
      <c r="G2783" s="203"/>
      <c r="H2783" s="204"/>
    </row>
    <row r="2784">
      <c r="G2784" s="203"/>
      <c r="H2784" s="204"/>
    </row>
    <row r="2785">
      <c r="G2785" s="203"/>
      <c r="H2785" s="204"/>
    </row>
    <row r="2786">
      <c r="G2786" s="203"/>
      <c r="H2786" s="204"/>
    </row>
    <row r="2787">
      <c r="G2787" s="203"/>
      <c r="H2787" s="204"/>
    </row>
    <row r="2788">
      <c r="G2788" s="203"/>
      <c r="H2788" s="204"/>
    </row>
    <row r="2789">
      <c r="G2789" s="203"/>
      <c r="H2789" s="204"/>
    </row>
    <row r="2790">
      <c r="G2790" s="203"/>
      <c r="H2790" s="204"/>
    </row>
    <row r="2791">
      <c r="G2791" s="203"/>
      <c r="H2791" s="204"/>
    </row>
    <row r="2792">
      <c r="G2792" s="207"/>
      <c r="H2792" s="207"/>
    </row>
    <row r="2793">
      <c r="G2793" s="203"/>
      <c r="H2793" s="204"/>
    </row>
    <row r="2794">
      <c r="G2794" s="203"/>
      <c r="H2794" s="204"/>
    </row>
    <row r="2795">
      <c r="G2795" s="203"/>
      <c r="H2795" s="204"/>
    </row>
    <row r="2796">
      <c r="G2796" s="203"/>
      <c r="H2796" s="204"/>
    </row>
    <row r="2797">
      <c r="G2797" s="203"/>
      <c r="H2797" s="204"/>
    </row>
    <row r="2798">
      <c r="G2798" s="203"/>
      <c r="H2798" s="204"/>
    </row>
    <row r="2799">
      <c r="G2799" s="203"/>
      <c r="H2799" s="204"/>
    </row>
    <row r="2800">
      <c r="G2800" s="203"/>
      <c r="H2800" s="204"/>
    </row>
    <row r="2801">
      <c r="G2801" s="203"/>
      <c r="H2801" s="204"/>
    </row>
    <row r="2802">
      <c r="G2802" s="203"/>
      <c r="H2802" s="204"/>
    </row>
    <row r="2803">
      <c r="G2803" s="203"/>
      <c r="H2803" s="204"/>
    </row>
    <row r="2804">
      <c r="G2804" s="203"/>
      <c r="H2804" s="204"/>
    </row>
    <row r="2805">
      <c r="G2805" s="203"/>
      <c r="H2805" s="204"/>
    </row>
    <row r="2806">
      <c r="G2806" s="203"/>
      <c r="H2806" s="204"/>
    </row>
    <row r="2807">
      <c r="G2807" s="203"/>
      <c r="H2807" s="204"/>
    </row>
    <row r="2808">
      <c r="G2808" s="203"/>
      <c r="H2808" s="204"/>
    </row>
    <row r="2809">
      <c r="G2809" s="203"/>
      <c r="H2809" s="204"/>
    </row>
    <row r="2810">
      <c r="G2810" s="203"/>
      <c r="H2810" s="204"/>
    </row>
    <row r="2811">
      <c r="G2811" s="203"/>
      <c r="H2811" s="204"/>
    </row>
    <row r="2812">
      <c r="G2812" s="203"/>
      <c r="H2812" s="204"/>
    </row>
    <row r="2813">
      <c r="G2813" s="207"/>
      <c r="H2813" s="207"/>
    </row>
    <row r="2814">
      <c r="G2814" s="203"/>
      <c r="H2814" s="204"/>
    </row>
    <row r="2815">
      <c r="G2815" s="203"/>
      <c r="H2815" s="204"/>
    </row>
    <row r="2816">
      <c r="G2816" s="203"/>
      <c r="H2816" s="204"/>
    </row>
    <row r="2817">
      <c r="G2817" s="207"/>
      <c r="H2817" s="207"/>
    </row>
    <row r="2818">
      <c r="G2818" s="203"/>
      <c r="H2818" s="204"/>
    </row>
    <row r="2819">
      <c r="G2819" s="203"/>
      <c r="H2819" s="204"/>
    </row>
    <row r="2820">
      <c r="G2820" s="203"/>
      <c r="H2820" s="204"/>
    </row>
    <row r="2821">
      <c r="G2821" s="203"/>
      <c r="H2821" s="204"/>
    </row>
    <row r="2822">
      <c r="G2822" s="203"/>
      <c r="H2822" s="204"/>
    </row>
    <row r="2823">
      <c r="G2823" s="203"/>
      <c r="H2823" s="204"/>
    </row>
    <row r="2824">
      <c r="G2824" s="203"/>
      <c r="H2824" s="204"/>
    </row>
    <row r="2825">
      <c r="G2825" s="207"/>
      <c r="H2825" s="207"/>
    </row>
    <row r="2826">
      <c r="G2826" s="203"/>
      <c r="H2826" s="204"/>
    </row>
    <row r="2827">
      <c r="G2827" s="203"/>
      <c r="H2827" s="204"/>
    </row>
    <row r="2828">
      <c r="G2828" s="203"/>
      <c r="H2828" s="204"/>
    </row>
    <row r="2829">
      <c r="G2829" s="203"/>
      <c r="H2829" s="204"/>
    </row>
    <row r="2830">
      <c r="G2830" s="203"/>
      <c r="H2830" s="204"/>
    </row>
    <row r="2831">
      <c r="G2831" s="203"/>
      <c r="H2831" s="204"/>
    </row>
    <row r="2832">
      <c r="G2832" s="203"/>
      <c r="H2832" s="204"/>
    </row>
    <row r="2833">
      <c r="G2833" s="203"/>
      <c r="H2833" s="204"/>
    </row>
    <row r="2834">
      <c r="G2834" s="203"/>
      <c r="H2834" s="204"/>
    </row>
    <row r="2835">
      <c r="G2835" s="203"/>
      <c r="H2835" s="204"/>
    </row>
    <row r="2836">
      <c r="G2836" s="203"/>
      <c r="H2836" s="204"/>
    </row>
    <row r="2837">
      <c r="G2837" s="203"/>
      <c r="H2837" s="204"/>
    </row>
    <row r="2838">
      <c r="G2838" s="203"/>
      <c r="H2838" s="204"/>
    </row>
    <row r="2839">
      <c r="G2839" s="207"/>
      <c r="H2839" s="207"/>
    </row>
    <row r="2840">
      <c r="G2840" s="203"/>
      <c r="H2840" s="204"/>
    </row>
    <row r="2841">
      <c r="G2841" s="203"/>
      <c r="H2841" s="204"/>
    </row>
    <row r="2842">
      <c r="G2842" s="203"/>
      <c r="H2842" s="204"/>
    </row>
    <row r="2843">
      <c r="G2843" s="203"/>
      <c r="H2843" s="204"/>
    </row>
    <row r="2844">
      <c r="G2844" s="203"/>
      <c r="H2844" s="204"/>
    </row>
    <row r="2845">
      <c r="G2845" s="203"/>
      <c r="H2845" s="204"/>
    </row>
    <row r="2846">
      <c r="G2846" s="203"/>
      <c r="H2846" s="204"/>
    </row>
    <row r="2847">
      <c r="G2847" s="203"/>
      <c r="H2847" s="204"/>
    </row>
    <row r="2848">
      <c r="G2848" s="203"/>
      <c r="H2848" s="204"/>
    </row>
    <row r="2849">
      <c r="G2849" s="203"/>
      <c r="H2849" s="204"/>
    </row>
    <row r="2850">
      <c r="G2850" s="203"/>
      <c r="H2850" s="204"/>
    </row>
    <row r="2851">
      <c r="G2851" s="207"/>
      <c r="H2851" s="207"/>
    </row>
    <row r="2852">
      <c r="G2852" s="203"/>
      <c r="H2852" s="204"/>
    </row>
    <row r="2853">
      <c r="G2853" s="203"/>
      <c r="H2853" s="204"/>
    </row>
    <row r="2854">
      <c r="G2854" s="203"/>
      <c r="H2854" s="204"/>
    </row>
    <row r="2855">
      <c r="G2855" s="203"/>
      <c r="H2855" s="204"/>
    </row>
    <row r="2856">
      <c r="G2856" s="207"/>
      <c r="H2856" s="207"/>
    </row>
    <row r="2857">
      <c r="G2857" s="203"/>
      <c r="H2857" s="204"/>
    </row>
    <row r="2858">
      <c r="G2858" s="203"/>
      <c r="H2858" s="204"/>
    </row>
    <row r="2859">
      <c r="G2859" s="203"/>
      <c r="H2859" s="204"/>
    </row>
    <row r="2860">
      <c r="G2860" s="203"/>
      <c r="H2860" s="204"/>
    </row>
    <row r="2861">
      <c r="G2861" s="203"/>
      <c r="H2861" s="204"/>
    </row>
    <row r="2862">
      <c r="G2862" s="203"/>
      <c r="H2862" s="204"/>
    </row>
    <row r="2863">
      <c r="G2863" s="203"/>
      <c r="H2863" s="204"/>
    </row>
    <row r="2864">
      <c r="G2864" s="203"/>
      <c r="H2864" s="204"/>
    </row>
    <row r="2865">
      <c r="G2865" s="203"/>
      <c r="H2865" s="204"/>
    </row>
    <row r="2866">
      <c r="G2866" s="203"/>
      <c r="H2866" s="204"/>
    </row>
    <row r="2867">
      <c r="G2867" s="203"/>
      <c r="H2867" s="204"/>
    </row>
    <row r="2868">
      <c r="G2868" s="203"/>
      <c r="H2868" s="204"/>
    </row>
    <row r="2869">
      <c r="G2869" s="207"/>
      <c r="H2869" s="207"/>
    </row>
    <row r="2870">
      <c r="G2870" s="203"/>
      <c r="H2870" s="204"/>
    </row>
    <row r="2871">
      <c r="G2871" s="203"/>
      <c r="H2871" s="204"/>
    </row>
    <row r="2872">
      <c r="G2872" s="203"/>
      <c r="H2872" s="204"/>
    </row>
    <row r="2873">
      <c r="G2873" s="203"/>
      <c r="H2873" s="204"/>
    </row>
    <row r="2874">
      <c r="G2874" s="203"/>
      <c r="H2874" s="204"/>
    </row>
    <row r="2875">
      <c r="G2875" s="203"/>
      <c r="H2875" s="204"/>
    </row>
    <row r="2876">
      <c r="G2876" s="207"/>
      <c r="H2876" s="207"/>
    </row>
    <row r="2877">
      <c r="G2877" s="203"/>
      <c r="H2877" s="204"/>
    </row>
    <row r="2878">
      <c r="G2878" s="203"/>
      <c r="H2878" s="204"/>
    </row>
    <row r="2879">
      <c r="G2879" s="203"/>
      <c r="H2879" s="204"/>
    </row>
    <row r="2880">
      <c r="G2880" s="203"/>
      <c r="H2880" s="204"/>
    </row>
    <row r="2881">
      <c r="G2881" s="203"/>
      <c r="H2881" s="204"/>
    </row>
    <row r="2882">
      <c r="G2882" s="203"/>
      <c r="H2882" s="204"/>
    </row>
    <row r="2883">
      <c r="G2883" s="203"/>
      <c r="H2883" s="204"/>
    </row>
    <row r="2884">
      <c r="G2884" s="203"/>
      <c r="H2884" s="204"/>
    </row>
    <row r="2885">
      <c r="G2885" s="203"/>
      <c r="H2885" s="204"/>
    </row>
    <row r="2886">
      <c r="G2886" s="203"/>
      <c r="H2886" s="204"/>
    </row>
    <row r="2887">
      <c r="G2887" s="203"/>
      <c r="H2887" s="204"/>
    </row>
    <row r="2888">
      <c r="G2888" s="203"/>
      <c r="H2888" s="204"/>
    </row>
    <row r="2889">
      <c r="G2889" s="203"/>
      <c r="H2889" s="204"/>
    </row>
    <row r="2890">
      <c r="G2890" s="203"/>
      <c r="H2890" s="204"/>
    </row>
    <row r="2891">
      <c r="G2891" s="203"/>
      <c r="H2891" s="204"/>
    </row>
    <row r="2892">
      <c r="G2892" s="203"/>
      <c r="H2892" s="204"/>
    </row>
    <row r="2893">
      <c r="G2893" s="203"/>
      <c r="H2893" s="204"/>
    </row>
    <row r="2894">
      <c r="G2894" s="207"/>
      <c r="H2894" s="207"/>
    </row>
    <row r="2895">
      <c r="G2895" s="207"/>
      <c r="H2895" s="207"/>
    </row>
    <row r="2896">
      <c r="G2896" s="203"/>
      <c r="H2896" s="204"/>
    </row>
    <row r="2897">
      <c r="G2897" s="203"/>
      <c r="H2897" s="204"/>
    </row>
    <row r="2898">
      <c r="G2898" s="203"/>
      <c r="H2898" s="204"/>
    </row>
    <row r="2899">
      <c r="G2899" s="207"/>
      <c r="H2899" s="207"/>
    </row>
    <row r="2900">
      <c r="G2900" s="203"/>
      <c r="H2900" s="204"/>
    </row>
    <row r="2901">
      <c r="G2901" s="203"/>
      <c r="H2901" s="204"/>
    </row>
    <row r="2902">
      <c r="G2902" s="203"/>
      <c r="H2902" s="204"/>
    </row>
    <row r="2903">
      <c r="G2903" s="203"/>
      <c r="H2903" s="204"/>
    </row>
    <row r="2904">
      <c r="G2904" s="203"/>
      <c r="H2904" s="204"/>
    </row>
    <row r="2905">
      <c r="G2905" s="203"/>
      <c r="H2905" s="204"/>
    </row>
    <row r="2906">
      <c r="G2906" s="203"/>
      <c r="H2906" s="204"/>
    </row>
    <row r="2907">
      <c r="G2907" s="203"/>
      <c r="H2907" s="204"/>
    </row>
    <row r="2908">
      <c r="G2908" s="203"/>
      <c r="H2908" s="204"/>
    </row>
    <row r="2909">
      <c r="G2909" s="207"/>
      <c r="H2909" s="207"/>
    </row>
    <row r="2910">
      <c r="G2910" s="203"/>
      <c r="H2910" s="204"/>
    </row>
    <row r="2911">
      <c r="G2911" s="203"/>
      <c r="H2911" s="204"/>
    </row>
    <row r="2912">
      <c r="G2912" s="203"/>
      <c r="H2912" s="204"/>
    </row>
    <row r="2913">
      <c r="G2913" s="203"/>
      <c r="H2913" s="204"/>
    </row>
    <row r="2914">
      <c r="G2914" s="203"/>
      <c r="H2914" s="204"/>
    </row>
    <row r="2915">
      <c r="G2915" s="203"/>
      <c r="H2915" s="204"/>
    </row>
    <row r="2916">
      <c r="G2916" s="203"/>
      <c r="H2916" s="204"/>
    </row>
    <row r="2917">
      <c r="G2917" s="207"/>
      <c r="H2917" s="207"/>
    </row>
    <row r="2918">
      <c r="G2918" s="203"/>
      <c r="H2918" s="204"/>
    </row>
    <row r="2919">
      <c r="G2919" s="203"/>
      <c r="H2919" s="204"/>
    </row>
    <row r="2920">
      <c r="G2920" s="203"/>
      <c r="H2920" s="204"/>
    </row>
    <row r="2921">
      <c r="G2921" s="203"/>
      <c r="H2921" s="204"/>
    </row>
    <row r="2922">
      <c r="G2922" s="203"/>
      <c r="H2922" s="204"/>
    </row>
    <row r="2923">
      <c r="G2923" s="203"/>
      <c r="H2923" s="204"/>
    </row>
    <row r="2924">
      <c r="G2924" s="203"/>
      <c r="H2924" s="204"/>
    </row>
    <row r="2925">
      <c r="G2925" s="203"/>
      <c r="H2925" s="204"/>
    </row>
    <row r="2926">
      <c r="G2926" s="203"/>
      <c r="H2926" s="204"/>
    </row>
    <row r="2927">
      <c r="G2927" s="207"/>
      <c r="H2927" s="207"/>
    </row>
    <row r="2928">
      <c r="G2928" s="203"/>
      <c r="H2928" s="204"/>
    </row>
    <row r="2929">
      <c r="G2929" s="203"/>
      <c r="H2929" s="204"/>
    </row>
    <row r="2930">
      <c r="G2930" s="203"/>
      <c r="H2930" s="204"/>
    </row>
    <row r="2931">
      <c r="G2931" s="203"/>
      <c r="H2931" s="204"/>
    </row>
    <row r="2932">
      <c r="G2932" s="203"/>
      <c r="H2932" s="204"/>
    </row>
    <row r="2933">
      <c r="G2933" s="203"/>
      <c r="H2933" s="204"/>
    </row>
    <row r="2934">
      <c r="G2934" s="203"/>
      <c r="H2934" s="204"/>
    </row>
    <row r="2935">
      <c r="G2935" s="203"/>
      <c r="H2935" s="204"/>
    </row>
    <row r="2936">
      <c r="G2936" s="203"/>
      <c r="H2936" s="204"/>
    </row>
    <row r="2937">
      <c r="G2937" s="207"/>
      <c r="H2937" s="207"/>
    </row>
    <row r="2938">
      <c r="G2938" s="203"/>
      <c r="H2938" s="204"/>
    </row>
    <row r="2939">
      <c r="G2939" s="203"/>
      <c r="H2939" s="204"/>
    </row>
    <row r="2940">
      <c r="G2940" s="203"/>
      <c r="H2940" s="204"/>
    </row>
    <row r="2941">
      <c r="G2941" s="203"/>
      <c r="H2941" s="204"/>
    </row>
    <row r="2942">
      <c r="G2942" s="207"/>
      <c r="H2942" s="207"/>
    </row>
    <row r="2943">
      <c r="G2943" s="203"/>
      <c r="H2943" s="204"/>
    </row>
    <row r="2944">
      <c r="G2944" s="203"/>
      <c r="H2944" s="204"/>
    </row>
    <row r="2945">
      <c r="G2945" s="203"/>
      <c r="H2945" s="204"/>
    </row>
    <row r="2946">
      <c r="G2946" s="203"/>
      <c r="H2946" s="204"/>
    </row>
    <row r="2947">
      <c r="G2947" s="203"/>
      <c r="H2947" s="204"/>
    </row>
    <row r="2948">
      <c r="G2948" s="203"/>
      <c r="H2948" s="204"/>
    </row>
    <row r="2949">
      <c r="G2949" s="203"/>
      <c r="H2949" s="204"/>
    </row>
    <row r="2950">
      <c r="G2950" s="203"/>
      <c r="H2950" s="204"/>
    </row>
    <row r="2951">
      <c r="G2951" s="203"/>
      <c r="H2951" s="204"/>
    </row>
    <row r="2952">
      <c r="G2952" s="203"/>
      <c r="H2952" s="204"/>
    </row>
    <row r="2953">
      <c r="G2953" s="207"/>
      <c r="H2953" s="207"/>
    </row>
    <row r="2954">
      <c r="G2954" s="203"/>
      <c r="H2954" s="204"/>
    </row>
    <row r="2955">
      <c r="G2955" s="203"/>
      <c r="H2955" s="204"/>
    </row>
    <row r="2956">
      <c r="G2956" s="203"/>
      <c r="H2956" s="204"/>
    </row>
    <row r="2957">
      <c r="G2957" s="203"/>
      <c r="H2957" s="204"/>
    </row>
    <row r="2958">
      <c r="G2958" s="203"/>
      <c r="H2958" s="204"/>
    </row>
    <row r="2959">
      <c r="G2959" s="203"/>
      <c r="H2959" s="204"/>
    </row>
    <row r="2960">
      <c r="G2960" s="203"/>
      <c r="H2960" s="204"/>
    </row>
    <row r="2961">
      <c r="G2961" s="203"/>
      <c r="H2961" s="204"/>
    </row>
    <row r="2962">
      <c r="G2962" s="203"/>
      <c r="H2962" s="204"/>
    </row>
    <row r="2963">
      <c r="G2963" s="203"/>
      <c r="H2963" s="204"/>
    </row>
    <row r="2964">
      <c r="G2964" s="203"/>
      <c r="H2964" s="204"/>
    </row>
    <row r="2965">
      <c r="G2965" s="203"/>
      <c r="H2965" s="204"/>
    </row>
    <row r="2966">
      <c r="G2966" s="203"/>
      <c r="H2966" s="204"/>
    </row>
    <row r="2967">
      <c r="G2967" s="203"/>
      <c r="H2967" s="204"/>
    </row>
    <row r="2968">
      <c r="G2968" s="203"/>
      <c r="H2968" s="204"/>
    </row>
    <row r="2969">
      <c r="G2969" s="203"/>
      <c r="H2969" s="204"/>
    </row>
    <row r="2970">
      <c r="G2970" s="203"/>
      <c r="H2970" s="204"/>
    </row>
    <row r="2971">
      <c r="G2971" s="203"/>
      <c r="H2971" s="204"/>
    </row>
    <row r="2972">
      <c r="G2972" s="203"/>
      <c r="H2972" s="204"/>
    </row>
    <row r="2973">
      <c r="G2973" s="207"/>
      <c r="H2973" s="207"/>
    </row>
    <row r="2974">
      <c r="G2974" s="203"/>
      <c r="H2974" s="204"/>
    </row>
    <row r="2975">
      <c r="G2975" s="203"/>
      <c r="H2975" s="204"/>
    </row>
    <row r="2976">
      <c r="G2976" s="203"/>
      <c r="H2976" s="204"/>
    </row>
    <row r="2977">
      <c r="G2977" s="207"/>
      <c r="H2977" s="207"/>
    </row>
    <row r="2978">
      <c r="G2978" s="203"/>
      <c r="H2978" s="204"/>
    </row>
    <row r="2979">
      <c r="G2979" s="207"/>
      <c r="H2979" s="207"/>
    </row>
    <row r="2980">
      <c r="G2980" s="207"/>
      <c r="H2980" s="207"/>
    </row>
    <row r="2981">
      <c r="G2981" s="203"/>
      <c r="H2981" s="204"/>
    </row>
    <row r="2982">
      <c r="G2982" s="203"/>
      <c r="H2982" s="204"/>
    </row>
    <row r="2983">
      <c r="G2983" s="203"/>
      <c r="H2983" s="204"/>
    </row>
    <row r="2984">
      <c r="G2984" s="203"/>
      <c r="H2984" s="204"/>
    </row>
    <row r="2985">
      <c r="G2985" s="203"/>
      <c r="H2985" s="204"/>
    </row>
    <row r="2986">
      <c r="G2986" s="203"/>
      <c r="H2986" s="204"/>
    </row>
    <row r="2987">
      <c r="G2987" s="203"/>
      <c r="H2987" s="204"/>
    </row>
    <row r="2988">
      <c r="G2988" s="203"/>
      <c r="H2988" s="204"/>
    </row>
    <row r="2989">
      <c r="G2989" s="203"/>
      <c r="H2989" s="204"/>
    </row>
    <row r="2990">
      <c r="G2990" s="203"/>
      <c r="H2990" s="204"/>
    </row>
    <row r="2991">
      <c r="G2991" s="203"/>
      <c r="H2991" s="204"/>
    </row>
    <row r="2992">
      <c r="G2992" s="203"/>
      <c r="H2992" s="204"/>
    </row>
    <row r="2993">
      <c r="G2993" s="203"/>
      <c r="H2993" s="204"/>
    </row>
    <row r="2994">
      <c r="G2994" s="203"/>
      <c r="H2994" s="204"/>
    </row>
    <row r="2995">
      <c r="G2995" s="207"/>
      <c r="H2995" s="207"/>
    </row>
    <row r="2996">
      <c r="G2996" s="203"/>
      <c r="H2996" s="204"/>
    </row>
    <row r="2997">
      <c r="G2997" s="203"/>
      <c r="H2997" s="204"/>
    </row>
    <row r="2998">
      <c r="G2998" s="203"/>
      <c r="H2998" s="204"/>
    </row>
    <row r="2999">
      <c r="G2999" s="203"/>
      <c r="H2999" s="204"/>
    </row>
    <row r="3000">
      <c r="G3000" s="203"/>
      <c r="H3000" s="204"/>
    </row>
    <row r="3001">
      <c r="G3001" s="203"/>
      <c r="H3001" s="204"/>
    </row>
    <row r="3002">
      <c r="G3002" s="203"/>
      <c r="H3002" s="204"/>
    </row>
    <row r="3003">
      <c r="G3003" s="207"/>
      <c r="H3003" s="207"/>
    </row>
    <row r="3004">
      <c r="G3004" s="203"/>
      <c r="H3004" s="204"/>
    </row>
    <row r="3005">
      <c r="G3005" s="203"/>
      <c r="H3005" s="204"/>
    </row>
    <row r="3006">
      <c r="G3006" s="207"/>
      <c r="H3006" s="207"/>
    </row>
    <row r="3007">
      <c r="G3007" s="207"/>
      <c r="H3007" s="207"/>
    </row>
    <row r="3008">
      <c r="G3008" s="203"/>
      <c r="H3008" s="204"/>
    </row>
    <row r="3009">
      <c r="G3009" s="203"/>
      <c r="H3009" s="204"/>
    </row>
    <row r="3010">
      <c r="G3010" s="203"/>
      <c r="H3010" s="204"/>
    </row>
    <row r="3011">
      <c r="G3011" s="203"/>
      <c r="H3011" s="204"/>
    </row>
    <row r="3012">
      <c r="G3012" s="203"/>
      <c r="H3012" s="204"/>
    </row>
    <row r="3013">
      <c r="G3013" s="203"/>
      <c r="H3013" s="204"/>
    </row>
    <row r="3014">
      <c r="G3014" s="203"/>
      <c r="H3014" s="204"/>
    </row>
    <row r="3015">
      <c r="G3015" s="203"/>
      <c r="H3015" s="204"/>
    </row>
    <row r="3016">
      <c r="G3016" s="203"/>
      <c r="H3016" s="204"/>
    </row>
    <row r="3017">
      <c r="G3017" s="203"/>
      <c r="H3017" s="204"/>
    </row>
    <row r="3018">
      <c r="G3018" s="203"/>
      <c r="H3018" s="204"/>
    </row>
    <row r="3019">
      <c r="G3019" s="203"/>
      <c r="H3019" s="204"/>
    </row>
    <row r="3020">
      <c r="G3020" s="203"/>
      <c r="H3020" s="204"/>
    </row>
    <row r="3021">
      <c r="G3021" s="203"/>
      <c r="H3021" s="204"/>
    </row>
    <row r="3022">
      <c r="G3022" s="203"/>
      <c r="H3022" s="204"/>
    </row>
    <row r="3023">
      <c r="G3023" s="207"/>
      <c r="H3023" s="207"/>
    </row>
    <row r="3024">
      <c r="G3024" s="203"/>
      <c r="H3024" s="204"/>
    </row>
    <row r="3025">
      <c r="G3025" s="203"/>
      <c r="H3025" s="204"/>
    </row>
    <row r="3026">
      <c r="G3026" s="203"/>
      <c r="H3026" s="204"/>
    </row>
    <row r="3027">
      <c r="G3027" s="203"/>
      <c r="H3027" s="204"/>
    </row>
    <row r="3028">
      <c r="G3028" s="203"/>
      <c r="H3028" s="204"/>
    </row>
    <row r="3029">
      <c r="G3029" s="207"/>
      <c r="H3029" s="207"/>
    </row>
    <row r="3030">
      <c r="G3030" s="203"/>
      <c r="H3030" s="204"/>
    </row>
    <row r="3031">
      <c r="G3031" s="203"/>
      <c r="H3031" s="204"/>
    </row>
    <row r="3032">
      <c r="G3032" s="207"/>
      <c r="H3032" s="207"/>
    </row>
    <row r="3033">
      <c r="G3033" s="203"/>
      <c r="H3033" s="204"/>
    </row>
    <row r="3034">
      <c r="G3034" s="203"/>
      <c r="H3034" s="204"/>
    </row>
    <row r="3035">
      <c r="G3035" s="203"/>
      <c r="H3035" s="204"/>
    </row>
    <row r="3036">
      <c r="G3036" s="203"/>
      <c r="H3036" s="204"/>
    </row>
    <row r="3037">
      <c r="G3037" s="203"/>
      <c r="H3037" s="204"/>
    </row>
    <row r="3038">
      <c r="G3038" s="203"/>
      <c r="H3038" s="204"/>
    </row>
    <row r="3039">
      <c r="G3039" s="203"/>
      <c r="H3039" s="204"/>
    </row>
    <row r="3040">
      <c r="G3040" s="203"/>
      <c r="H3040" s="204"/>
    </row>
    <row r="3041">
      <c r="G3041" s="203"/>
      <c r="H3041" s="204"/>
    </row>
    <row r="3042">
      <c r="G3042" s="203"/>
      <c r="H3042" s="204"/>
    </row>
    <row r="3043">
      <c r="G3043" s="207"/>
      <c r="H3043" s="207"/>
    </row>
    <row r="3044">
      <c r="G3044" s="207"/>
      <c r="H3044" s="207"/>
    </row>
    <row r="3045">
      <c r="G3045" s="203"/>
      <c r="H3045" s="204"/>
    </row>
    <row r="3046">
      <c r="G3046" s="203"/>
      <c r="H3046" s="204"/>
    </row>
    <row r="3047">
      <c r="G3047" s="203"/>
      <c r="H3047" s="204"/>
    </row>
    <row r="3048">
      <c r="G3048" s="207"/>
      <c r="H3048" s="207"/>
    </row>
    <row r="3049">
      <c r="G3049" s="203"/>
      <c r="H3049" s="204"/>
    </row>
    <row r="3050">
      <c r="G3050" s="203"/>
      <c r="H3050" s="204"/>
    </row>
    <row r="3051">
      <c r="G3051" s="203"/>
      <c r="H3051" s="204"/>
    </row>
    <row r="3052">
      <c r="G3052" s="203"/>
      <c r="H3052" s="204"/>
    </row>
    <row r="3053">
      <c r="G3053" s="203"/>
      <c r="H3053" s="204"/>
    </row>
    <row r="3054">
      <c r="G3054" s="203"/>
      <c r="H3054" s="204"/>
    </row>
    <row r="3055">
      <c r="G3055" s="207"/>
      <c r="H3055" s="207"/>
    </row>
    <row r="3056">
      <c r="G3056" s="203"/>
      <c r="H3056" s="204"/>
    </row>
    <row r="3057">
      <c r="G3057" s="203"/>
      <c r="H3057" s="204"/>
    </row>
    <row r="3058">
      <c r="G3058" s="203"/>
      <c r="H3058" s="204"/>
    </row>
    <row r="3059">
      <c r="G3059" s="203"/>
      <c r="H3059" s="204"/>
    </row>
    <row r="3060">
      <c r="G3060" s="203"/>
      <c r="H3060" s="204"/>
    </row>
    <row r="3061">
      <c r="G3061" s="207"/>
      <c r="H3061" s="207"/>
    </row>
    <row r="3062">
      <c r="G3062" s="203"/>
      <c r="H3062" s="204"/>
    </row>
    <row r="3063">
      <c r="G3063" s="203"/>
      <c r="H3063" s="204"/>
    </row>
    <row r="3064">
      <c r="G3064" s="203"/>
      <c r="H3064" s="204"/>
    </row>
    <row r="3065">
      <c r="G3065" s="207"/>
      <c r="H3065" s="207"/>
    </row>
    <row r="3066">
      <c r="G3066" s="207"/>
      <c r="H3066" s="207"/>
    </row>
    <row r="3067">
      <c r="G3067" s="203"/>
      <c r="H3067" s="204"/>
    </row>
    <row r="3068">
      <c r="G3068" s="203"/>
      <c r="H3068" s="204"/>
    </row>
    <row r="3069">
      <c r="G3069" s="203"/>
      <c r="H3069" s="204"/>
    </row>
    <row r="3070">
      <c r="G3070" s="203"/>
      <c r="H3070" s="204"/>
    </row>
    <row r="3071">
      <c r="G3071" s="203"/>
      <c r="H3071" s="204"/>
    </row>
    <row r="3072">
      <c r="G3072" s="203"/>
      <c r="H3072" s="204"/>
    </row>
    <row r="3073">
      <c r="G3073" s="203"/>
      <c r="H3073" s="204"/>
    </row>
    <row r="3074">
      <c r="G3074" s="203"/>
      <c r="H3074" s="204"/>
    </row>
    <row r="3075">
      <c r="G3075" s="203"/>
      <c r="H3075" s="204"/>
    </row>
    <row r="3076">
      <c r="G3076" s="203"/>
      <c r="H3076" s="204"/>
    </row>
    <row r="3077">
      <c r="G3077" s="203"/>
      <c r="H3077" s="204"/>
    </row>
    <row r="3078">
      <c r="G3078" s="203"/>
      <c r="H3078" s="204"/>
    </row>
    <row r="3079">
      <c r="G3079" s="203"/>
      <c r="H3079" s="204"/>
    </row>
    <row r="3080">
      <c r="G3080" s="203"/>
      <c r="H3080" s="204"/>
    </row>
    <row r="3081">
      <c r="G3081" s="203"/>
      <c r="H3081" s="204"/>
    </row>
    <row r="3082">
      <c r="G3082" s="207"/>
      <c r="H3082" s="207"/>
    </row>
    <row r="3083">
      <c r="G3083" s="203"/>
      <c r="H3083" s="204"/>
    </row>
    <row r="3084">
      <c r="G3084" s="203"/>
      <c r="H3084" s="204"/>
    </row>
    <row r="3085">
      <c r="G3085" s="203"/>
      <c r="H3085" s="204"/>
    </row>
    <row r="3086">
      <c r="G3086" s="203"/>
      <c r="H3086" s="204"/>
    </row>
    <row r="3087">
      <c r="G3087" s="203"/>
      <c r="H3087" s="204"/>
    </row>
    <row r="3088">
      <c r="G3088" s="203"/>
      <c r="H3088" s="204"/>
    </row>
    <row r="3089">
      <c r="G3089" s="207"/>
      <c r="H3089" s="207"/>
    </row>
    <row r="3090">
      <c r="G3090" s="203"/>
      <c r="H3090" s="204"/>
    </row>
    <row r="3091">
      <c r="G3091" s="203"/>
      <c r="H3091" s="204"/>
    </row>
    <row r="3092">
      <c r="G3092" s="203"/>
      <c r="H3092" s="204"/>
    </row>
    <row r="3093">
      <c r="G3093" s="203"/>
      <c r="H3093" s="204"/>
    </row>
    <row r="3094">
      <c r="G3094" s="207"/>
      <c r="H3094" s="207"/>
    </row>
    <row r="3095">
      <c r="G3095" s="203"/>
      <c r="H3095" s="204"/>
    </row>
    <row r="3096">
      <c r="G3096" s="203"/>
      <c r="H3096" s="204"/>
    </row>
    <row r="3097">
      <c r="G3097" s="203"/>
      <c r="H3097" s="204"/>
    </row>
    <row r="3098">
      <c r="G3098" s="203"/>
      <c r="H3098" s="204"/>
    </row>
    <row r="3099">
      <c r="G3099" s="203"/>
      <c r="H3099" s="204"/>
    </row>
    <row r="3100">
      <c r="G3100" s="203"/>
      <c r="H3100" s="204"/>
    </row>
    <row r="3101">
      <c r="G3101" s="203"/>
      <c r="H3101" s="204"/>
    </row>
    <row r="3102">
      <c r="G3102" s="207"/>
      <c r="H3102" s="207"/>
    </row>
    <row r="3103">
      <c r="G3103" s="203"/>
      <c r="H3103" s="204"/>
    </row>
    <row r="3104">
      <c r="G3104" s="203"/>
      <c r="H3104" s="204"/>
    </row>
    <row r="3105">
      <c r="G3105" s="203"/>
      <c r="H3105" s="204"/>
    </row>
    <row r="3106">
      <c r="G3106" s="203"/>
      <c r="H3106" s="204"/>
    </row>
    <row r="3107">
      <c r="G3107" s="207"/>
      <c r="H3107" s="207"/>
    </row>
    <row r="3108">
      <c r="G3108" s="203"/>
      <c r="H3108" s="204"/>
    </row>
    <row r="3109">
      <c r="G3109" s="203"/>
      <c r="H3109" s="204"/>
    </row>
    <row r="3110">
      <c r="G3110" s="203"/>
      <c r="H3110" s="204"/>
    </row>
    <row r="3111">
      <c r="G3111" s="203"/>
      <c r="H3111" s="204"/>
    </row>
    <row r="3112">
      <c r="G3112" s="207"/>
      <c r="H3112" s="207"/>
    </row>
    <row r="3113">
      <c r="G3113" s="203"/>
      <c r="H3113" s="204"/>
    </row>
    <row r="3114">
      <c r="G3114" s="203"/>
      <c r="H3114" s="204"/>
    </row>
    <row r="3115">
      <c r="G3115" s="203"/>
      <c r="H3115" s="204"/>
    </row>
    <row r="3116">
      <c r="G3116" s="203"/>
      <c r="H3116" s="204"/>
    </row>
    <row r="3117">
      <c r="G3117" s="203"/>
      <c r="H3117" s="204"/>
    </row>
    <row r="3118">
      <c r="G3118" s="203"/>
      <c r="H3118" s="204"/>
    </row>
    <row r="3119">
      <c r="G3119" s="203"/>
      <c r="H3119" s="204"/>
    </row>
    <row r="3120">
      <c r="G3120" s="203"/>
      <c r="H3120" s="204"/>
    </row>
    <row r="3121">
      <c r="G3121" s="203"/>
      <c r="H3121" s="204"/>
    </row>
    <row r="3122">
      <c r="G3122" s="203"/>
      <c r="H3122" s="204"/>
    </row>
    <row r="3123">
      <c r="G3123" s="207"/>
      <c r="H3123" s="207"/>
    </row>
    <row r="3124">
      <c r="G3124" s="203"/>
      <c r="H3124" s="204"/>
    </row>
    <row r="3125">
      <c r="G3125" s="203"/>
      <c r="H3125" s="204"/>
    </row>
    <row r="3126">
      <c r="G3126" s="203"/>
      <c r="H3126" s="204"/>
    </row>
    <row r="3127">
      <c r="G3127" s="203"/>
      <c r="H3127" s="204"/>
    </row>
    <row r="3128">
      <c r="G3128" s="203"/>
      <c r="H3128" s="204"/>
    </row>
    <row r="3129">
      <c r="G3129" s="207"/>
      <c r="H3129" s="207"/>
    </row>
    <row r="3130">
      <c r="G3130" s="203"/>
      <c r="H3130" s="204"/>
    </row>
    <row r="3131">
      <c r="G3131" s="203"/>
      <c r="H3131" s="204"/>
    </row>
    <row r="3132">
      <c r="G3132" s="203"/>
      <c r="H3132" s="204"/>
    </row>
    <row r="3133">
      <c r="G3133" s="203"/>
      <c r="H3133" s="204"/>
    </row>
    <row r="3134">
      <c r="G3134" s="203"/>
      <c r="H3134" s="204"/>
    </row>
    <row r="3135">
      <c r="G3135" s="203"/>
      <c r="H3135" s="204"/>
    </row>
    <row r="3136">
      <c r="G3136" s="207"/>
      <c r="H3136" s="207"/>
    </row>
    <row r="3137">
      <c r="G3137" s="203"/>
      <c r="H3137" s="204"/>
    </row>
    <row r="3138">
      <c r="G3138" s="203"/>
      <c r="H3138" s="204"/>
    </row>
    <row r="3139">
      <c r="G3139" s="203"/>
      <c r="H3139" s="204"/>
    </row>
    <row r="3140">
      <c r="G3140" s="203"/>
      <c r="H3140" s="204"/>
    </row>
    <row r="3141">
      <c r="G3141" s="203"/>
      <c r="H3141" s="204"/>
    </row>
    <row r="3142">
      <c r="G3142" s="203"/>
      <c r="H3142" s="204"/>
    </row>
    <row r="3143">
      <c r="G3143" s="203"/>
      <c r="H3143" s="204"/>
    </row>
    <row r="3144">
      <c r="G3144" s="203"/>
      <c r="H3144" s="204"/>
    </row>
    <row r="3145">
      <c r="G3145" s="203"/>
      <c r="H3145" s="204"/>
    </row>
    <row r="3146">
      <c r="G3146" s="203"/>
      <c r="H3146" s="204"/>
    </row>
    <row r="3147">
      <c r="G3147" s="203"/>
      <c r="H3147" s="204"/>
    </row>
    <row r="3148">
      <c r="G3148" s="203"/>
      <c r="H3148" s="204"/>
    </row>
    <row r="3149">
      <c r="G3149" s="203"/>
      <c r="H3149" s="204"/>
    </row>
    <row r="3150">
      <c r="G3150" s="203"/>
      <c r="H3150" s="204"/>
    </row>
    <row r="3151">
      <c r="G3151" s="203"/>
      <c r="H3151" s="204"/>
    </row>
    <row r="3152">
      <c r="G3152" s="203"/>
      <c r="H3152" s="204"/>
    </row>
    <row r="3153">
      <c r="G3153" s="203"/>
      <c r="H3153" s="204"/>
    </row>
    <row r="3154">
      <c r="G3154" s="203"/>
      <c r="H3154" s="204"/>
    </row>
    <row r="3155">
      <c r="G3155" s="203"/>
      <c r="H3155" s="204"/>
    </row>
    <row r="3156">
      <c r="G3156" s="203"/>
      <c r="H3156" s="204"/>
    </row>
    <row r="3157">
      <c r="G3157" s="203"/>
      <c r="H3157" s="204"/>
    </row>
    <row r="3158">
      <c r="G3158" s="203"/>
      <c r="H3158" s="204"/>
    </row>
    <row r="3159">
      <c r="G3159" s="203"/>
      <c r="H3159" s="204"/>
    </row>
    <row r="3160">
      <c r="G3160" s="203"/>
      <c r="H3160" s="204"/>
    </row>
    <row r="3161">
      <c r="G3161" s="203"/>
      <c r="H3161" s="204"/>
    </row>
    <row r="3162">
      <c r="G3162" s="203"/>
      <c r="H3162" s="204"/>
    </row>
    <row r="3163">
      <c r="G3163" s="203"/>
      <c r="H3163" s="204"/>
    </row>
    <row r="3164">
      <c r="G3164" s="203"/>
      <c r="H3164" s="204"/>
    </row>
    <row r="3165">
      <c r="G3165" s="207"/>
      <c r="H3165" s="207"/>
    </row>
    <row r="3166">
      <c r="G3166" s="203"/>
      <c r="H3166" s="204"/>
    </row>
    <row r="3167">
      <c r="G3167" s="203"/>
      <c r="H3167" s="204"/>
    </row>
    <row r="3168">
      <c r="G3168" s="203"/>
      <c r="H3168" s="204"/>
    </row>
    <row r="3169">
      <c r="G3169" s="207"/>
      <c r="H3169" s="207"/>
    </row>
    <row r="3170">
      <c r="G3170" s="207"/>
      <c r="H3170" s="207"/>
    </row>
    <row r="3171">
      <c r="G3171" s="203"/>
      <c r="H3171" s="204"/>
    </row>
    <row r="3172">
      <c r="G3172" s="207"/>
      <c r="H3172" s="207"/>
    </row>
    <row r="3173">
      <c r="G3173" s="203"/>
      <c r="H3173" s="204"/>
    </row>
    <row r="3174">
      <c r="G3174" s="203"/>
      <c r="H3174" s="204"/>
    </row>
    <row r="3175">
      <c r="G3175" s="203"/>
      <c r="H3175" s="204"/>
    </row>
    <row r="3176">
      <c r="G3176" s="203"/>
      <c r="H3176" s="204"/>
    </row>
    <row r="3177">
      <c r="G3177" s="203"/>
      <c r="H3177" s="204"/>
    </row>
    <row r="3178">
      <c r="G3178" s="203"/>
      <c r="H3178" s="204"/>
    </row>
    <row r="3179">
      <c r="G3179" s="203"/>
      <c r="H3179" s="204"/>
    </row>
    <row r="3180">
      <c r="G3180" s="203"/>
      <c r="H3180" s="204"/>
    </row>
    <row r="3181">
      <c r="G3181" s="203"/>
      <c r="H3181" s="204"/>
    </row>
    <row r="3182">
      <c r="G3182" s="203"/>
      <c r="H3182" s="204"/>
    </row>
    <row r="3183">
      <c r="G3183" s="207"/>
      <c r="H3183" s="207"/>
    </row>
    <row r="3184">
      <c r="G3184" s="207"/>
      <c r="H3184" s="207"/>
    </row>
    <row r="3185">
      <c r="G3185" s="203"/>
      <c r="H3185" s="204"/>
    </row>
    <row r="3186">
      <c r="G3186" s="207"/>
      <c r="H3186" s="207"/>
    </row>
    <row r="3187">
      <c r="G3187" s="203"/>
      <c r="H3187" s="204"/>
    </row>
    <row r="3188">
      <c r="G3188" s="203"/>
      <c r="H3188" s="204"/>
    </row>
    <row r="3189">
      <c r="G3189" s="203"/>
      <c r="H3189" s="204"/>
    </row>
    <row r="3190">
      <c r="G3190" s="203"/>
      <c r="H3190" s="204"/>
    </row>
    <row r="3191">
      <c r="G3191" s="203"/>
      <c r="H3191" s="204"/>
    </row>
    <row r="3192">
      <c r="G3192" s="207"/>
      <c r="H3192" s="207"/>
    </row>
    <row r="3193">
      <c r="G3193" s="203"/>
      <c r="H3193" s="204"/>
    </row>
    <row r="3194">
      <c r="G3194" s="203"/>
      <c r="H3194" s="204"/>
    </row>
    <row r="3195">
      <c r="G3195" s="203"/>
      <c r="H3195" s="204"/>
    </row>
    <row r="3196">
      <c r="G3196" s="203"/>
      <c r="H3196" s="204"/>
    </row>
    <row r="3197">
      <c r="G3197" s="203"/>
      <c r="H3197" s="204"/>
    </row>
    <row r="3198">
      <c r="G3198" s="207"/>
      <c r="H3198" s="207"/>
    </row>
    <row r="3199">
      <c r="G3199" s="203"/>
      <c r="H3199" s="204"/>
    </row>
    <row r="3200">
      <c r="G3200" s="203"/>
      <c r="H3200" s="204"/>
    </row>
    <row r="3201">
      <c r="G3201" s="203"/>
      <c r="H3201" s="204"/>
    </row>
    <row r="3202">
      <c r="G3202" s="203"/>
      <c r="H3202" s="204"/>
    </row>
    <row r="3203">
      <c r="G3203" s="203"/>
      <c r="H3203" s="204"/>
    </row>
    <row r="3204">
      <c r="G3204" s="203"/>
      <c r="H3204" s="204"/>
    </row>
    <row r="3205">
      <c r="G3205" s="203"/>
      <c r="H3205" s="204"/>
    </row>
    <row r="3206">
      <c r="G3206" s="203"/>
      <c r="H3206" s="204"/>
    </row>
    <row r="3207">
      <c r="G3207" s="203"/>
      <c r="H3207" s="204"/>
    </row>
    <row r="3208">
      <c r="G3208" s="203"/>
      <c r="H3208" s="204"/>
    </row>
    <row r="3209">
      <c r="G3209" s="203"/>
      <c r="H3209" s="204"/>
    </row>
    <row r="3210">
      <c r="G3210" s="203"/>
      <c r="H3210" s="204"/>
    </row>
    <row r="3211">
      <c r="G3211" s="203"/>
      <c r="H3211" s="204"/>
    </row>
    <row r="3212">
      <c r="G3212" s="203"/>
      <c r="H3212" s="204"/>
    </row>
    <row r="3213">
      <c r="G3213" s="203"/>
      <c r="H3213" s="204"/>
    </row>
    <row r="3214">
      <c r="G3214" s="203"/>
      <c r="H3214" s="204"/>
    </row>
    <row r="3215">
      <c r="G3215" s="203"/>
      <c r="H3215" s="204"/>
    </row>
    <row r="3216">
      <c r="G3216" s="203"/>
      <c r="H3216" s="204"/>
    </row>
    <row r="3217">
      <c r="G3217" s="203"/>
      <c r="H3217" s="204"/>
    </row>
    <row r="3218">
      <c r="G3218" s="203"/>
      <c r="H3218" s="204"/>
    </row>
    <row r="3219">
      <c r="G3219" s="203"/>
      <c r="H3219" s="204"/>
    </row>
    <row r="3220">
      <c r="G3220" s="203"/>
      <c r="H3220" s="204"/>
    </row>
    <row r="3221">
      <c r="G3221" s="203"/>
      <c r="H3221" s="204"/>
    </row>
    <row r="3222">
      <c r="G3222" s="203"/>
      <c r="H3222" s="204"/>
    </row>
    <row r="3223">
      <c r="G3223" s="203"/>
      <c r="H3223" s="204"/>
    </row>
    <row r="3224">
      <c r="G3224" s="203"/>
      <c r="H3224" s="204"/>
    </row>
    <row r="3225">
      <c r="G3225" s="203"/>
      <c r="H3225" s="204"/>
    </row>
    <row r="3226">
      <c r="G3226" s="203"/>
      <c r="H3226" s="204"/>
    </row>
    <row r="3227">
      <c r="G3227" s="203"/>
      <c r="H3227" s="204"/>
    </row>
    <row r="3228">
      <c r="G3228" s="203"/>
      <c r="H3228" s="204"/>
    </row>
    <row r="3229">
      <c r="G3229" s="203"/>
      <c r="H3229" s="204"/>
    </row>
    <row r="3230">
      <c r="G3230" s="203"/>
      <c r="H3230" s="204"/>
    </row>
    <row r="3231">
      <c r="G3231" s="203"/>
      <c r="H3231" s="204"/>
    </row>
    <row r="3232">
      <c r="G3232" s="207"/>
      <c r="H3232" s="207"/>
    </row>
    <row r="3233">
      <c r="G3233" s="203"/>
      <c r="H3233" s="204"/>
    </row>
    <row r="3234">
      <c r="G3234" s="203"/>
      <c r="H3234" s="204"/>
    </row>
    <row r="3235">
      <c r="G3235" s="207"/>
      <c r="H3235" s="207"/>
    </row>
    <row r="3236">
      <c r="G3236" s="203"/>
      <c r="H3236" s="204"/>
    </row>
    <row r="3237">
      <c r="G3237" s="203"/>
      <c r="H3237" s="204"/>
    </row>
    <row r="3238">
      <c r="G3238" s="203"/>
      <c r="H3238" s="204"/>
    </row>
    <row r="3239">
      <c r="G3239" s="203"/>
      <c r="H3239" s="204"/>
    </row>
    <row r="3240">
      <c r="G3240" s="203"/>
      <c r="H3240" s="204"/>
    </row>
    <row r="3241">
      <c r="G3241" s="203"/>
      <c r="H3241" s="204"/>
    </row>
    <row r="3242">
      <c r="G3242" s="203"/>
      <c r="H3242" s="204"/>
    </row>
    <row r="3243">
      <c r="G3243" s="203"/>
      <c r="H3243" s="204"/>
    </row>
    <row r="3244">
      <c r="G3244" s="203"/>
      <c r="H3244" s="204"/>
    </row>
    <row r="3245">
      <c r="G3245" s="203"/>
      <c r="H3245" s="204"/>
    </row>
    <row r="3246">
      <c r="G3246" s="203"/>
      <c r="H3246" s="204"/>
    </row>
    <row r="3247">
      <c r="G3247" s="203"/>
      <c r="H3247" s="204"/>
    </row>
    <row r="3248">
      <c r="G3248" s="203"/>
      <c r="H3248" s="204"/>
    </row>
    <row r="3249">
      <c r="G3249" s="203"/>
      <c r="H3249" s="204"/>
    </row>
    <row r="3250">
      <c r="G3250" s="203"/>
      <c r="H3250" s="204"/>
    </row>
    <row r="3251">
      <c r="G3251" s="203"/>
      <c r="H3251" s="204"/>
    </row>
    <row r="3252">
      <c r="G3252" s="203"/>
      <c r="H3252" s="204"/>
    </row>
    <row r="3253">
      <c r="G3253" s="203"/>
      <c r="H3253" s="204"/>
    </row>
    <row r="3254">
      <c r="G3254" s="203"/>
      <c r="H3254" s="204"/>
    </row>
    <row r="3255">
      <c r="G3255" s="203"/>
      <c r="H3255" s="204"/>
    </row>
    <row r="3256">
      <c r="G3256" s="203"/>
      <c r="H3256" s="204"/>
    </row>
    <row r="3257">
      <c r="G3257" s="203"/>
      <c r="H3257" s="204"/>
    </row>
    <row r="3258">
      <c r="G3258" s="207"/>
      <c r="H3258" s="207"/>
    </row>
    <row r="3259">
      <c r="G3259" s="203"/>
      <c r="H3259" s="204"/>
    </row>
    <row r="3260">
      <c r="G3260" s="203"/>
      <c r="H3260" s="204"/>
    </row>
    <row r="3261">
      <c r="G3261" s="203"/>
      <c r="H3261" s="204"/>
    </row>
    <row r="3262">
      <c r="G3262" s="203"/>
      <c r="H3262" s="204"/>
    </row>
    <row r="3263">
      <c r="G3263" s="203"/>
      <c r="H3263" s="204"/>
    </row>
    <row r="3264">
      <c r="G3264" s="203"/>
      <c r="H3264" s="204"/>
    </row>
    <row r="3265">
      <c r="G3265" s="203"/>
      <c r="H3265" s="204"/>
    </row>
    <row r="3266">
      <c r="G3266" s="203"/>
      <c r="H3266" s="204"/>
    </row>
    <row r="3267">
      <c r="G3267" s="203"/>
      <c r="H3267" s="204"/>
    </row>
    <row r="3268">
      <c r="G3268" s="203"/>
      <c r="H3268" s="204"/>
    </row>
    <row r="3269">
      <c r="G3269" s="203"/>
      <c r="H3269" s="204"/>
    </row>
    <row r="3270">
      <c r="G3270" s="203"/>
      <c r="H3270" s="204"/>
    </row>
    <row r="3271">
      <c r="G3271" s="203"/>
      <c r="H3271" s="204"/>
    </row>
    <row r="3272">
      <c r="G3272" s="203"/>
      <c r="H3272" s="204"/>
    </row>
    <row r="3273">
      <c r="G3273" s="203"/>
      <c r="H3273" s="204"/>
    </row>
    <row r="3274">
      <c r="G3274" s="203"/>
      <c r="H3274" s="204"/>
    </row>
    <row r="3275">
      <c r="G3275" s="203"/>
      <c r="H3275" s="204"/>
    </row>
    <row r="3276">
      <c r="G3276" s="207"/>
      <c r="H3276" s="207"/>
    </row>
    <row r="3277">
      <c r="G3277" s="203"/>
      <c r="H3277" s="204"/>
    </row>
    <row r="3278">
      <c r="G3278" s="203"/>
      <c r="H3278" s="204"/>
    </row>
    <row r="3279">
      <c r="G3279" s="203"/>
      <c r="H3279" s="204"/>
    </row>
    <row r="3280">
      <c r="G3280" s="203"/>
      <c r="H3280" s="204"/>
    </row>
    <row r="3281">
      <c r="G3281" s="203"/>
      <c r="H3281" s="204"/>
    </row>
    <row r="3282">
      <c r="G3282" s="207"/>
      <c r="H3282" s="207"/>
    </row>
    <row r="3283">
      <c r="G3283" s="203"/>
      <c r="H3283" s="204"/>
    </row>
    <row r="3284">
      <c r="G3284" s="207"/>
      <c r="H3284" s="207"/>
    </row>
    <row r="3285">
      <c r="G3285" s="203"/>
      <c r="H3285" s="204"/>
    </row>
    <row r="3286">
      <c r="G3286" s="203"/>
      <c r="H3286" s="204"/>
    </row>
    <row r="3287">
      <c r="G3287" s="207"/>
      <c r="H3287" s="207"/>
    </row>
    <row r="3288">
      <c r="G3288" s="207"/>
      <c r="H3288" s="207"/>
    </row>
    <row r="3289">
      <c r="G3289" s="203"/>
      <c r="H3289" s="204"/>
    </row>
    <row r="3290">
      <c r="G3290" s="203"/>
      <c r="H3290" s="204"/>
    </row>
    <row r="3291">
      <c r="G3291" s="203"/>
      <c r="H3291" s="204"/>
    </row>
    <row r="3292">
      <c r="G3292" s="203"/>
      <c r="H3292" s="204"/>
    </row>
    <row r="3293">
      <c r="G3293" s="203"/>
      <c r="H3293" s="204"/>
    </row>
    <row r="3294">
      <c r="G3294" s="203"/>
      <c r="H3294" s="204"/>
    </row>
    <row r="3295">
      <c r="G3295" s="203"/>
      <c r="H3295" s="204"/>
    </row>
    <row r="3296">
      <c r="G3296" s="203"/>
      <c r="H3296" s="204"/>
    </row>
    <row r="3297">
      <c r="G3297" s="203"/>
      <c r="H3297" s="204"/>
    </row>
    <row r="3298">
      <c r="G3298" s="203"/>
      <c r="H3298" s="204"/>
    </row>
    <row r="3299">
      <c r="G3299" s="203"/>
      <c r="H3299" s="204"/>
    </row>
    <row r="3300">
      <c r="G3300" s="207"/>
      <c r="H3300" s="207"/>
    </row>
    <row r="3301">
      <c r="G3301" s="203"/>
      <c r="H3301" s="204"/>
    </row>
    <row r="3302">
      <c r="G3302" s="203"/>
      <c r="H3302" s="204"/>
    </row>
    <row r="3303">
      <c r="G3303" s="203"/>
      <c r="H3303" s="204"/>
    </row>
    <row r="3304">
      <c r="G3304" s="203"/>
      <c r="H3304" s="204"/>
    </row>
    <row r="3305">
      <c r="G3305" s="203"/>
      <c r="H3305" s="204"/>
    </row>
    <row r="3306">
      <c r="G3306" s="203"/>
      <c r="H3306" s="204"/>
    </row>
    <row r="3307">
      <c r="G3307" s="203"/>
      <c r="H3307" s="204"/>
    </row>
    <row r="3308">
      <c r="G3308" s="203"/>
      <c r="H3308" s="204"/>
    </row>
    <row r="3309">
      <c r="G3309" s="203"/>
      <c r="H3309" s="204"/>
    </row>
    <row r="3310">
      <c r="G3310" s="203"/>
      <c r="H3310" s="204"/>
    </row>
    <row r="3311">
      <c r="G3311" s="203"/>
      <c r="H3311" s="204"/>
    </row>
    <row r="3312">
      <c r="G3312" s="203"/>
      <c r="H3312" s="204"/>
    </row>
    <row r="3313">
      <c r="G3313" s="203"/>
      <c r="H3313" s="204"/>
    </row>
    <row r="3314">
      <c r="G3314" s="207"/>
      <c r="H3314" s="207"/>
    </row>
    <row r="3315">
      <c r="G3315" s="203"/>
      <c r="H3315" s="204"/>
    </row>
    <row r="3316">
      <c r="G3316" s="203"/>
      <c r="H3316" s="204"/>
    </row>
    <row r="3317">
      <c r="G3317" s="203"/>
      <c r="H3317" s="204"/>
    </row>
    <row r="3318">
      <c r="G3318" s="203"/>
      <c r="H3318" s="204"/>
    </row>
    <row r="3319">
      <c r="G3319" s="203"/>
      <c r="H3319" s="204"/>
    </row>
    <row r="3320">
      <c r="G3320" s="203"/>
      <c r="H3320" s="204"/>
    </row>
    <row r="3321">
      <c r="G3321" s="207"/>
      <c r="H3321" s="207"/>
    </row>
    <row r="3322">
      <c r="G3322" s="207"/>
      <c r="H3322" s="207"/>
    </row>
    <row r="3323">
      <c r="G3323" s="203"/>
      <c r="H3323" s="204"/>
    </row>
    <row r="3324">
      <c r="G3324" s="203"/>
      <c r="H3324" s="204"/>
    </row>
    <row r="3325">
      <c r="G3325" s="203"/>
      <c r="H3325" s="204"/>
    </row>
    <row r="3326">
      <c r="G3326" s="203"/>
      <c r="H3326" s="204"/>
    </row>
    <row r="3327">
      <c r="G3327" s="207"/>
      <c r="H3327" s="207"/>
    </row>
    <row r="3328">
      <c r="G3328" s="203"/>
      <c r="H3328" s="204"/>
    </row>
    <row r="3329">
      <c r="G3329" s="203"/>
      <c r="H3329" s="204"/>
    </row>
    <row r="3330">
      <c r="G3330" s="203"/>
      <c r="H3330" s="204"/>
    </row>
    <row r="3331">
      <c r="G3331" s="207"/>
      <c r="H3331" s="207"/>
    </row>
    <row r="3332">
      <c r="G3332" s="203"/>
      <c r="H3332" s="204"/>
    </row>
    <row r="3333">
      <c r="G3333" s="203"/>
      <c r="H3333" s="204"/>
    </row>
    <row r="3334">
      <c r="G3334" s="203"/>
      <c r="H3334" s="204"/>
    </row>
    <row r="3335">
      <c r="G3335" s="203"/>
      <c r="H3335" s="204"/>
    </row>
    <row r="3336">
      <c r="G3336" s="203"/>
      <c r="H3336" s="204"/>
    </row>
    <row r="3337">
      <c r="G3337" s="203"/>
      <c r="H3337" s="204"/>
    </row>
    <row r="3338">
      <c r="G3338" s="207"/>
      <c r="H3338" s="207"/>
    </row>
    <row r="3339">
      <c r="G3339" s="203"/>
      <c r="H3339" s="204"/>
    </row>
    <row r="3340">
      <c r="G3340" s="203"/>
      <c r="H3340" s="204"/>
    </row>
    <row r="3341">
      <c r="G3341" s="203"/>
      <c r="H3341" s="204"/>
    </row>
    <row r="3342">
      <c r="G3342" s="203"/>
      <c r="H3342" s="204"/>
    </row>
    <row r="3343">
      <c r="G3343" s="203"/>
      <c r="H3343" s="204"/>
    </row>
    <row r="3344">
      <c r="G3344" s="203"/>
      <c r="H3344" s="204"/>
    </row>
    <row r="3345">
      <c r="G3345" s="203"/>
      <c r="H3345" s="204"/>
    </row>
    <row r="3346">
      <c r="G3346" s="203"/>
      <c r="H3346" s="204"/>
    </row>
    <row r="3347">
      <c r="G3347" s="203"/>
      <c r="H3347" s="204"/>
    </row>
    <row r="3348">
      <c r="G3348" s="207"/>
      <c r="H3348" s="207"/>
    </row>
    <row r="3349">
      <c r="G3349" s="203"/>
      <c r="H3349" s="204"/>
    </row>
    <row r="3350">
      <c r="G3350" s="203"/>
      <c r="H3350" s="204"/>
    </row>
    <row r="3351">
      <c r="G3351" s="203"/>
      <c r="H3351" s="204"/>
    </row>
    <row r="3352">
      <c r="G3352" s="203"/>
      <c r="H3352" s="204"/>
    </row>
    <row r="3353">
      <c r="G3353" s="203"/>
      <c r="H3353" s="204"/>
    </row>
    <row r="3354">
      <c r="G3354" s="207"/>
      <c r="H3354" s="207"/>
    </row>
    <row r="3355">
      <c r="G3355" s="203"/>
      <c r="H3355" s="204"/>
    </row>
    <row r="3356">
      <c r="G3356" s="203"/>
      <c r="H3356" s="204"/>
    </row>
    <row r="3357">
      <c r="G3357" s="203"/>
      <c r="H3357" s="204"/>
    </row>
    <row r="3358">
      <c r="G3358" s="203"/>
      <c r="H3358" s="204"/>
    </row>
    <row r="3359">
      <c r="G3359" s="203"/>
      <c r="H3359" s="204"/>
    </row>
    <row r="3360">
      <c r="G3360" s="207"/>
      <c r="H3360" s="207"/>
    </row>
    <row r="3361">
      <c r="G3361" s="207"/>
      <c r="H3361" s="207"/>
    </row>
    <row r="3362">
      <c r="G3362" s="203"/>
      <c r="H3362" s="204"/>
    </row>
    <row r="3363">
      <c r="G3363" s="203"/>
      <c r="H3363" s="204"/>
    </row>
    <row r="3364">
      <c r="G3364" s="203"/>
      <c r="H3364" s="204"/>
    </row>
    <row r="3365">
      <c r="G3365" s="203"/>
      <c r="H3365" s="204"/>
    </row>
    <row r="3366">
      <c r="G3366" s="203"/>
      <c r="H3366" s="204"/>
    </row>
    <row r="3367">
      <c r="G3367" s="203"/>
      <c r="H3367" s="204"/>
    </row>
    <row r="3368">
      <c r="G3368" s="207"/>
      <c r="H3368" s="207"/>
    </row>
    <row r="3369">
      <c r="G3369" s="207"/>
      <c r="H3369" s="207"/>
    </row>
    <row r="3370">
      <c r="G3370" s="203"/>
      <c r="H3370" s="204"/>
    </row>
    <row r="3371">
      <c r="G3371" s="203"/>
      <c r="H3371" s="204"/>
    </row>
    <row r="3372">
      <c r="G3372" s="203"/>
      <c r="H3372" s="204"/>
    </row>
    <row r="3373">
      <c r="G3373" s="203"/>
      <c r="H3373" s="204"/>
    </row>
    <row r="3374">
      <c r="G3374" s="203"/>
      <c r="H3374" s="204"/>
    </row>
    <row r="3375">
      <c r="G3375" s="203"/>
      <c r="H3375" s="204"/>
    </row>
    <row r="3376">
      <c r="G3376" s="203"/>
      <c r="H3376" s="204"/>
    </row>
    <row r="3377">
      <c r="G3377" s="203"/>
      <c r="H3377" s="204"/>
    </row>
    <row r="3378">
      <c r="G3378" s="203"/>
      <c r="H3378" s="204"/>
    </row>
    <row r="3379">
      <c r="G3379" s="203"/>
      <c r="H3379" s="204"/>
    </row>
    <row r="3380">
      <c r="G3380" s="203"/>
      <c r="H3380" s="204"/>
    </row>
    <row r="3381">
      <c r="G3381" s="203"/>
      <c r="H3381" s="204"/>
    </row>
    <row r="3382">
      <c r="G3382" s="203"/>
      <c r="H3382" s="204"/>
    </row>
    <row r="3383">
      <c r="G3383" s="203"/>
      <c r="H3383" s="204"/>
    </row>
    <row r="3384">
      <c r="G3384" s="203"/>
      <c r="H3384" s="204"/>
    </row>
    <row r="3385">
      <c r="G3385" s="203"/>
      <c r="H3385" s="204"/>
    </row>
    <row r="3386">
      <c r="G3386" s="203"/>
      <c r="H3386" s="204"/>
    </row>
    <row r="3387">
      <c r="G3387" s="203"/>
      <c r="H3387" s="204"/>
    </row>
    <row r="3388">
      <c r="G3388" s="203"/>
      <c r="H3388" s="204"/>
    </row>
    <row r="3389">
      <c r="G3389" s="203"/>
      <c r="H3389" s="204"/>
    </row>
    <row r="3390">
      <c r="G3390" s="203"/>
      <c r="H3390" s="204"/>
    </row>
    <row r="3391">
      <c r="G3391" s="203"/>
      <c r="H3391" s="204"/>
    </row>
    <row r="3392">
      <c r="G3392" s="203"/>
      <c r="H3392" s="204"/>
    </row>
    <row r="3393">
      <c r="G3393" s="203"/>
      <c r="H3393" s="204"/>
    </row>
    <row r="3394">
      <c r="G3394" s="203"/>
      <c r="H3394" s="204"/>
    </row>
    <row r="3395">
      <c r="G3395" s="203"/>
      <c r="H3395" s="204"/>
    </row>
    <row r="3396">
      <c r="G3396" s="203"/>
      <c r="H3396" s="204"/>
    </row>
    <row r="3397">
      <c r="G3397" s="203"/>
      <c r="H3397" s="204"/>
    </row>
    <row r="3398">
      <c r="G3398" s="203"/>
      <c r="H3398" s="204"/>
    </row>
    <row r="3399">
      <c r="G3399" s="203"/>
      <c r="H3399" s="204"/>
    </row>
    <row r="3400">
      <c r="G3400" s="203"/>
      <c r="H3400" s="204"/>
    </row>
    <row r="3401">
      <c r="G3401" s="203"/>
      <c r="H3401" s="204"/>
    </row>
    <row r="3402">
      <c r="G3402" s="203"/>
      <c r="H3402" s="204"/>
    </row>
    <row r="3403">
      <c r="G3403" s="203"/>
      <c r="H3403" s="204"/>
    </row>
    <row r="3404">
      <c r="G3404" s="207"/>
      <c r="H3404" s="207"/>
    </row>
    <row r="3405">
      <c r="G3405" s="203"/>
      <c r="H3405" s="204"/>
    </row>
    <row r="3406">
      <c r="G3406" s="203"/>
      <c r="H3406" s="204"/>
    </row>
    <row r="3407">
      <c r="G3407" s="203"/>
      <c r="H3407" s="204"/>
    </row>
    <row r="3408">
      <c r="G3408" s="203"/>
      <c r="H3408" s="204"/>
    </row>
    <row r="3409">
      <c r="G3409" s="203"/>
      <c r="H3409" s="204"/>
    </row>
    <row r="3410">
      <c r="G3410" s="207"/>
      <c r="H3410" s="207"/>
    </row>
    <row r="3411">
      <c r="G3411" s="203"/>
      <c r="H3411" s="204"/>
    </row>
    <row r="3412">
      <c r="G3412" s="203"/>
      <c r="H3412" s="204"/>
    </row>
    <row r="3413">
      <c r="G3413" s="203"/>
      <c r="H3413" s="204"/>
    </row>
    <row r="3414">
      <c r="G3414" s="203"/>
      <c r="H3414" s="204"/>
    </row>
    <row r="3415">
      <c r="G3415" s="203"/>
      <c r="H3415" s="204"/>
    </row>
    <row r="3416">
      <c r="G3416" s="203"/>
      <c r="H3416" s="204"/>
    </row>
    <row r="3417">
      <c r="G3417" s="203"/>
      <c r="H3417" s="204"/>
    </row>
    <row r="3418">
      <c r="G3418" s="203"/>
      <c r="H3418" s="204"/>
    </row>
    <row r="3419">
      <c r="G3419" s="203"/>
      <c r="H3419" s="204"/>
    </row>
    <row r="3420">
      <c r="G3420" s="203"/>
      <c r="H3420" s="204"/>
    </row>
    <row r="3421">
      <c r="G3421" s="203"/>
      <c r="H3421" s="204"/>
    </row>
    <row r="3422">
      <c r="G3422" s="203"/>
      <c r="H3422" s="204"/>
    </row>
    <row r="3423">
      <c r="G3423" s="203"/>
      <c r="H3423" s="204"/>
    </row>
    <row r="3424">
      <c r="G3424" s="203"/>
      <c r="H3424" s="204"/>
    </row>
    <row r="3425">
      <c r="G3425" s="203"/>
      <c r="H3425" s="204"/>
    </row>
    <row r="3426">
      <c r="G3426" s="203"/>
      <c r="H3426" s="204"/>
    </row>
    <row r="3427">
      <c r="G3427" s="203"/>
      <c r="H3427" s="204"/>
    </row>
    <row r="3428">
      <c r="G3428" s="203"/>
      <c r="H3428" s="204"/>
    </row>
    <row r="3429">
      <c r="G3429" s="203"/>
      <c r="H3429" s="204"/>
    </row>
    <row r="3430">
      <c r="G3430" s="203"/>
      <c r="H3430" s="204"/>
    </row>
    <row r="3431">
      <c r="G3431" s="203"/>
      <c r="H3431" s="204"/>
    </row>
    <row r="3432">
      <c r="G3432" s="203"/>
      <c r="H3432" s="204"/>
    </row>
    <row r="3433">
      <c r="G3433" s="203"/>
      <c r="H3433" s="204"/>
    </row>
    <row r="3434">
      <c r="G3434" s="203"/>
      <c r="H3434" s="204"/>
    </row>
    <row r="3435">
      <c r="G3435" s="203"/>
      <c r="H3435" s="204"/>
    </row>
    <row r="3436">
      <c r="G3436" s="203"/>
      <c r="H3436" s="204"/>
    </row>
    <row r="3437">
      <c r="G3437" s="203"/>
      <c r="H3437" s="204"/>
    </row>
    <row r="3438">
      <c r="G3438" s="203"/>
      <c r="H3438" s="204"/>
    </row>
    <row r="3439">
      <c r="G3439" s="203"/>
      <c r="H3439" s="204"/>
    </row>
    <row r="3440">
      <c r="G3440" s="203"/>
      <c r="H3440" s="204"/>
    </row>
    <row r="3441">
      <c r="G3441" s="203"/>
      <c r="H3441" s="204"/>
    </row>
    <row r="3442">
      <c r="G3442" s="203"/>
      <c r="H3442" s="204"/>
    </row>
    <row r="3443">
      <c r="G3443" s="203"/>
      <c r="H3443" s="204"/>
    </row>
    <row r="3444">
      <c r="G3444" s="203"/>
      <c r="H3444" s="204"/>
    </row>
    <row r="3445">
      <c r="G3445" s="203"/>
      <c r="H3445" s="204"/>
    </row>
    <row r="3446">
      <c r="G3446" s="203"/>
      <c r="H3446" s="204"/>
    </row>
    <row r="3447">
      <c r="G3447" s="203"/>
      <c r="H3447" s="204"/>
    </row>
    <row r="3448">
      <c r="G3448" s="203"/>
      <c r="H3448" s="204"/>
    </row>
    <row r="3449">
      <c r="G3449" s="203"/>
      <c r="H3449" s="204"/>
    </row>
    <row r="3450">
      <c r="G3450" s="203"/>
      <c r="H3450" s="204"/>
    </row>
    <row r="3451">
      <c r="G3451" s="207"/>
      <c r="H3451" s="207"/>
    </row>
    <row r="3452">
      <c r="G3452" s="207"/>
      <c r="H3452" s="207"/>
    </row>
    <row r="3453">
      <c r="G3453" s="203"/>
      <c r="H3453" s="204"/>
    </row>
    <row r="3454">
      <c r="G3454" s="203"/>
      <c r="H3454" s="204"/>
    </row>
    <row r="3455">
      <c r="G3455" s="203"/>
      <c r="H3455" s="204"/>
    </row>
    <row r="3456">
      <c r="G3456" s="203"/>
      <c r="H3456" s="204"/>
    </row>
    <row r="3457">
      <c r="G3457" s="203"/>
      <c r="H3457" s="204"/>
    </row>
    <row r="3458">
      <c r="G3458" s="203"/>
      <c r="H3458" s="204"/>
    </row>
    <row r="3459">
      <c r="G3459" s="203"/>
      <c r="H3459" s="204"/>
    </row>
    <row r="3460">
      <c r="G3460" s="203"/>
      <c r="H3460" s="204"/>
    </row>
    <row r="3461">
      <c r="G3461" s="203"/>
      <c r="H3461" s="204"/>
    </row>
    <row r="3462">
      <c r="G3462" s="203"/>
      <c r="H3462" s="204"/>
    </row>
    <row r="3463">
      <c r="G3463" s="203"/>
      <c r="H3463" s="204"/>
    </row>
    <row r="3464">
      <c r="G3464" s="203"/>
      <c r="H3464" s="204"/>
    </row>
    <row r="3465">
      <c r="G3465" s="203"/>
      <c r="H3465" s="204"/>
    </row>
    <row r="3466">
      <c r="G3466" s="203"/>
      <c r="H3466" s="204"/>
    </row>
    <row r="3467">
      <c r="G3467" s="203"/>
      <c r="H3467" s="204"/>
    </row>
    <row r="3468">
      <c r="G3468" s="203"/>
      <c r="H3468" s="204"/>
    </row>
    <row r="3469">
      <c r="G3469" s="203"/>
      <c r="H3469" s="204"/>
    </row>
    <row r="3470">
      <c r="G3470" s="203"/>
      <c r="H3470" s="204"/>
    </row>
    <row r="3471">
      <c r="G3471" s="203"/>
      <c r="H3471" s="204"/>
    </row>
    <row r="3472">
      <c r="G3472" s="203"/>
      <c r="H3472" s="204"/>
    </row>
    <row r="3473">
      <c r="G3473" s="203"/>
      <c r="H3473" s="204"/>
    </row>
    <row r="3474">
      <c r="G3474" s="203"/>
      <c r="H3474" s="204"/>
    </row>
    <row r="3475">
      <c r="G3475" s="203"/>
      <c r="H3475" s="204"/>
    </row>
    <row r="3476">
      <c r="G3476" s="203"/>
      <c r="H3476" s="204"/>
    </row>
    <row r="3477">
      <c r="G3477" s="203"/>
      <c r="H3477" s="204"/>
    </row>
    <row r="3478">
      <c r="G3478" s="203"/>
      <c r="H3478" s="204"/>
    </row>
    <row r="3479">
      <c r="G3479" s="207"/>
      <c r="H3479" s="207"/>
    </row>
    <row r="3480">
      <c r="G3480" s="203"/>
      <c r="H3480" s="204"/>
    </row>
    <row r="3481">
      <c r="G3481" s="203"/>
      <c r="H3481" s="204"/>
    </row>
    <row r="3482">
      <c r="G3482" s="203"/>
      <c r="H3482" s="204"/>
    </row>
    <row r="3483">
      <c r="G3483" s="203"/>
      <c r="H3483" s="204"/>
    </row>
    <row r="3484">
      <c r="G3484" s="203"/>
      <c r="H3484" s="204"/>
    </row>
    <row r="3485">
      <c r="G3485" s="203"/>
      <c r="H3485" s="204"/>
    </row>
    <row r="3486">
      <c r="G3486" s="207"/>
      <c r="H3486" s="207"/>
    </row>
    <row r="3487">
      <c r="G3487" s="203"/>
      <c r="H3487" s="204"/>
    </row>
    <row r="3488">
      <c r="G3488" s="203"/>
      <c r="H3488" s="204"/>
    </row>
    <row r="3489">
      <c r="G3489" s="203"/>
      <c r="H3489" s="204"/>
    </row>
    <row r="3490">
      <c r="G3490" s="203"/>
      <c r="H3490" s="204"/>
    </row>
    <row r="3491">
      <c r="G3491" s="203"/>
      <c r="H3491" s="204"/>
    </row>
    <row r="3492">
      <c r="G3492" s="207"/>
      <c r="H3492" s="207"/>
    </row>
    <row r="3493">
      <c r="G3493" s="203"/>
      <c r="H3493" s="204"/>
    </row>
    <row r="3494">
      <c r="G3494" s="203"/>
      <c r="H3494" s="204"/>
    </row>
    <row r="3495">
      <c r="G3495" s="203"/>
      <c r="H3495" s="204"/>
    </row>
    <row r="3496">
      <c r="G3496" s="203"/>
      <c r="H3496" s="204"/>
    </row>
    <row r="3497">
      <c r="G3497" s="203"/>
      <c r="H3497" s="204"/>
    </row>
    <row r="3498">
      <c r="G3498" s="203"/>
      <c r="H3498" s="204"/>
    </row>
    <row r="3499">
      <c r="G3499" s="207"/>
      <c r="H3499" s="207"/>
    </row>
    <row r="3500">
      <c r="G3500" s="203"/>
      <c r="H3500" s="204"/>
    </row>
    <row r="3501">
      <c r="G3501" s="203"/>
      <c r="H3501" s="204"/>
    </row>
    <row r="3502">
      <c r="G3502" s="203"/>
      <c r="H3502" s="204"/>
    </row>
    <row r="3503">
      <c r="G3503" s="203"/>
      <c r="H3503" s="204"/>
    </row>
    <row r="3504">
      <c r="G3504" s="203"/>
      <c r="H3504" s="204"/>
    </row>
    <row r="3505">
      <c r="G3505" s="203"/>
      <c r="H3505" s="204"/>
    </row>
    <row r="3506">
      <c r="G3506" s="203"/>
      <c r="H3506" s="204"/>
    </row>
    <row r="3507">
      <c r="G3507" s="203"/>
      <c r="H3507" s="204"/>
    </row>
    <row r="3508">
      <c r="G3508" s="207"/>
      <c r="H3508" s="207"/>
    </row>
    <row r="3509">
      <c r="G3509" s="203"/>
      <c r="H3509" s="204"/>
    </row>
    <row r="3510">
      <c r="G3510" s="203"/>
      <c r="H3510" s="204"/>
    </row>
    <row r="3511">
      <c r="G3511" s="203"/>
      <c r="H3511" s="204"/>
    </row>
    <row r="3512">
      <c r="G3512" s="203"/>
      <c r="H3512" s="204"/>
    </row>
    <row r="3513">
      <c r="G3513" s="203"/>
      <c r="H3513" s="204"/>
    </row>
    <row r="3514">
      <c r="G3514" s="203"/>
      <c r="H3514" s="204"/>
    </row>
    <row r="3515">
      <c r="G3515" s="203"/>
      <c r="H3515" s="204"/>
    </row>
    <row r="3516">
      <c r="G3516" s="203"/>
      <c r="H3516" s="204"/>
    </row>
    <row r="3517">
      <c r="G3517" s="203"/>
      <c r="H3517" s="204"/>
    </row>
    <row r="3518">
      <c r="G3518" s="207"/>
      <c r="H3518" s="207"/>
    </row>
    <row r="3519">
      <c r="G3519" s="203"/>
      <c r="H3519" s="204"/>
    </row>
    <row r="3520">
      <c r="G3520" s="203"/>
      <c r="H3520" s="204"/>
    </row>
    <row r="3521">
      <c r="G3521" s="203"/>
      <c r="H3521" s="204"/>
    </row>
    <row r="3522">
      <c r="G3522" s="207"/>
      <c r="H3522" s="207"/>
    </row>
    <row r="3523">
      <c r="G3523" s="203"/>
      <c r="H3523" s="204"/>
    </row>
    <row r="3524">
      <c r="G3524" s="203"/>
      <c r="H3524" s="204"/>
    </row>
    <row r="3525">
      <c r="G3525" s="207"/>
      <c r="H3525" s="207"/>
    </row>
    <row r="3526">
      <c r="G3526" s="203"/>
      <c r="H3526" s="204"/>
    </row>
    <row r="3527">
      <c r="G3527" s="203"/>
      <c r="H3527" s="204"/>
    </row>
    <row r="3528">
      <c r="G3528" s="203"/>
      <c r="H3528" s="204"/>
    </row>
    <row r="3529">
      <c r="G3529" s="203"/>
      <c r="H3529" s="204"/>
    </row>
    <row r="3530">
      <c r="G3530" s="203"/>
      <c r="H3530" s="204"/>
    </row>
    <row r="3531">
      <c r="G3531" s="203"/>
      <c r="H3531" s="204"/>
    </row>
    <row r="3532">
      <c r="G3532" s="203"/>
      <c r="H3532" s="204"/>
    </row>
    <row r="3533">
      <c r="G3533" s="203"/>
      <c r="H3533" s="204"/>
    </row>
    <row r="3534">
      <c r="G3534" s="207"/>
      <c r="H3534" s="207"/>
    </row>
    <row r="3535">
      <c r="G3535" s="203"/>
      <c r="H3535" s="204"/>
    </row>
    <row r="3536">
      <c r="G3536" s="203"/>
      <c r="H3536" s="204"/>
    </row>
    <row r="3537">
      <c r="G3537" s="203"/>
      <c r="H3537" s="204"/>
    </row>
    <row r="3538">
      <c r="G3538" s="203"/>
      <c r="H3538" s="204"/>
    </row>
    <row r="3539">
      <c r="G3539" s="203"/>
      <c r="H3539" s="204"/>
    </row>
    <row r="3540">
      <c r="G3540" s="203"/>
      <c r="H3540" s="204"/>
    </row>
    <row r="3541">
      <c r="G3541" s="203"/>
      <c r="H3541" s="204"/>
    </row>
    <row r="3542">
      <c r="G3542" s="203"/>
      <c r="H3542" s="204"/>
    </row>
    <row r="3543">
      <c r="G3543" s="203"/>
      <c r="H3543" s="204"/>
    </row>
    <row r="3544">
      <c r="G3544" s="203"/>
      <c r="H3544" s="204"/>
    </row>
    <row r="3545">
      <c r="G3545" s="203"/>
      <c r="H3545" s="204"/>
    </row>
    <row r="3546">
      <c r="G3546" s="203"/>
      <c r="H3546" s="204"/>
    </row>
    <row r="3547">
      <c r="G3547" s="203"/>
      <c r="H3547" s="204"/>
    </row>
    <row r="3548">
      <c r="G3548" s="203"/>
      <c r="H3548" s="204"/>
    </row>
    <row r="3549">
      <c r="G3549" s="203"/>
      <c r="H3549" s="204"/>
    </row>
    <row r="3550">
      <c r="G3550" s="203"/>
      <c r="H3550" s="204"/>
    </row>
    <row r="3551">
      <c r="G3551" s="203"/>
      <c r="H3551" s="204"/>
    </row>
    <row r="3552">
      <c r="G3552" s="203"/>
      <c r="H3552" s="204"/>
    </row>
    <row r="3553">
      <c r="G3553" s="203"/>
      <c r="H3553" s="204"/>
    </row>
    <row r="3554">
      <c r="G3554" s="203"/>
      <c r="H3554" s="204"/>
    </row>
    <row r="3555">
      <c r="G3555" s="203"/>
      <c r="H3555" s="204"/>
    </row>
    <row r="3556">
      <c r="G3556" s="203"/>
      <c r="H3556" s="204"/>
    </row>
    <row r="3557">
      <c r="G3557" s="203"/>
      <c r="H3557" s="204"/>
    </row>
    <row r="3558">
      <c r="G3558" s="203"/>
      <c r="H3558" s="204"/>
    </row>
    <row r="3559">
      <c r="G3559" s="203"/>
      <c r="H3559" s="204"/>
    </row>
    <row r="3560">
      <c r="G3560" s="203"/>
      <c r="H3560" s="204"/>
    </row>
    <row r="3561">
      <c r="G3561" s="203"/>
      <c r="H3561" s="204"/>
    </row>
    <row r="3562">
      <c r="G3562" s="203"/>
      <c r="H3562" s="204"/>
    </row>
    <row r="3563">
      <c r="G3563" s="203"/>
      <c r="H3563" s="204"/>
    </row>
    <row r="3564">
      <c r="G3564" s="203"/>
      <c r="H3564" s="204"/>
    </row>
    <row r="3565">
      <c r="G3565" s="203"/>
      <c r="H3565" s="204"/>
    </row>
    <row r="3566">
      <c r="G3566" s="203"/>
      <c r="H3566" s="204"/>
    </row>
    <row r="3567">
      <c r="G3567" s="203"/>
      <c r="H3567" s="204"/>
    </row>
    <row r="3568">
      <c r="G3568" s="207"/>
      <c r="H3568" s="207"/>
    </row>
    <row r="3569">
      <c r="G3569" s="203"/>
      <c r="H3569" s="204"/>
    </row>
    <row r="3570">
      <c r="G3570" s="203"/>
      <c r="H3570" s="204"/>
    </row>
    <row r="3571">
      <c r="G3571" s="203"/>
      <c r="H3571" s="204"/>
    </row>
    <row r="3572">
      <c r="G3572" s="203"/>
      <c r="H3572" s="204"/>
    </row>
    <row r="3573">
      <c r="G3573" s="203"/>
      <c r="H3573" s="204"/>
    </row>
    <row r="3574">
      <c r="G3574" s="203"/>
      <c r="H3574" s="204"/>
    </row>
    <row r="3575">
      <c r="G3575" s="203"/>
      <c r="H3575" s="204"/>
    </row>
    <row r="3576">
      <c r="G3576" s="203"/>
      <c r="H3576" s="204"/>
    </row>
    <row r="3577">
      <c r="G3577" s="203"/>
      <c r="H3577" s="204"/>
    </row>
    <row r="3578">
      <c r="G3578" s="203"/>
      <c r="H3578" s="204"/>
    </row>
    <row r="3579">
      <c r="G3579" s="203"/>
      <c r="H3579" s="204"/>
    </row>
    <row r="3580">
      <c r="G3580" s="203"/>
      <c r="H3580" s="204"/>
    </row>
    <row r="3581">
      <c r="G3581" s="203"/>
      <c r="H3581" s="204"/>
    </row>
    <row r="3582">
      <c r="G3582" s="207"/>
      <c r="H3582" s="207"/>
    </row>
    <row r="3583">
      <c r="G3583" s="203"/>
      <c r="H3583" s="204"/>
    </row>
    <row r="3584">
      <c r="G3584" s="203"/>
      <c r="H3584" s="204"/>
    </row>
    <row r="3585">
      <c r="G3585" s="203"/>
      <c r="H3585" s="204"/>
    </row>
    <row r="3586">
      <c r="G3586" s="203"/>
      <c r="H3586" s="204"/>
    </row>
    <row r="3587">
      <c r="G3587" s="203"/>
      <c r="H3587" s="204"/>
    </row>
    <row r="3588">
      <c r="G3588" s="203"/>
      <c r="H3588" s="204"/>
    </row>
    <row r="3589">
      <c r="G3589" s="203"/>
      <c r="H3589" s="204"/>
    </row>
    <row r="3590">
      <c r="G3590" s="203"/>
      <c r="H3590" s="204"/>
    </row>
    <row r="3591">
      <c r="G3591" s="207"/>
      <c r="H3591" s="207"/>
    </row>
    <row r="3592">
      <c r="G3592" s="203"/>
      <c r="H3592" s="204"/>
    </row>
    <row r="3593">
      <c r="G3593" s="203"/>
      <c r="H3593" s="204"/>
    </row>
    <row r="3594">
      <c r="G3594" s="203"/>
      <c r="H3594" s="204"/>
    </row>
    <row r="3595">
      <c r="G3595" s="203"/>
      <c r="H3595" s="204"/>
    </row>
    <row r="3596">
      <c r="G3596" s="203"/>
      <c r="H3596" s="204"/>
    </row>
    <row r="3597">
      <c r="G3597" s="207"/>
      <c r="H3597" s="207"/>
    </row>
    <row r="3598">
      <c r="G3598" s="203"/>
      <c r="H3598" s="204"/>
    </row>
    <row r="3599">
      <c r="G3599" s="203"/>
      <c r="H3599" s="204"/>
    </row>
    <row r="3600">
      <c r="G3600" s="203"/>
      <c r="H3600" s="204"/>
    </row>
    <row r="3601">
      <c r="G3601" s="203"/>
      <c r="H3601" s="204"/>
    </row>
    <row r="3602">
      <c r="G3602" s="203"/>
      <c r="H3602" s="204"/>
    </row>
    <row r="3603">
      <c r="G3603" s="203"/>
      <c r="H3603" s="204"/>
    </row>
    <row r="3604">
      <c r="G3604" s="203"/>
      <c r="H3604" s="204"/>
    </row>
    <row r="3605">
      <c r="G3605" s="207"/>
      <c r="H3605" s="207"/>
    </row>
    <row r="3606">
      <c r="G3606" s="203"/>
      <c r="H3606" s="204"/>
    </row>
    <row r="3607">
      <c r="G3607" s="203"/>
      <c r="H3607" s="204"/>
    </row>
    <row r="3608">
      <c r="G3608" s="207"/>
      <c r="H3608" s="207"/>
    </row>
    <row r="3609">
      <c r="G3609" s="203"/>
      <c r="H3609" s="204"/>
    </row>
    <row r="3610">
      <c r="G3610" s="203"/>
      <c r="H3610" s="204"/>
    </row>
    <row r="3611">
      <c r="G3611" s="203"/>
      <c r="H3611" s="204"/>
    </row>
    <row r="3612">
      <c r="G3612" s="203"/>
      <c r="H3612" s="204"/>
    </row>
    <row r="3613">
      <c r="G3613" s="203"/>
      <c r="H3613" s="204"/>
    </row>
    <row r="3614">
      <c r="G3614" s="203"/>
      <c r="H3614" s="204"/>
    </row>
    <row r="3615">
      <c r="G3615" s="203"/>
      <c r="H3615" s="204"/>
    </row>
    <row r="3616">
      <c r="G3616" s="203"/>
      <c r="H3616" s="204"/>
    </row>
    <row r="3617">
      <c r="G3617" s="203"/>
      <c r="H3617" s="204"/>
    </row>
    <row r="3618">
      <c r="G3618" s="203"/>
      <c r="H3618" s="204"/>
    </row>
    <row r="3619">
      <c r="G3619" s="203"/>
      <c r="H3619" s="204"/>
    </row>
    <row r="3620">
      <c r="G3620" s="203"/>
      <c r="H3620" s="204"/>
    </row>
    <row r="3621">
      <c r="G3621" s="203"/>
      <c r="H3621" s="204"/>
    </row>
    <row r="3622">
      <c r="G3622" s="203"/>
      <c r="H3622" s="204"/>
    </row>
    <row r="3623">
      <c r="G3623" s="203"/>
      <c r="H3623" s="204"/>
    </row>
    <row r="3624">
      <c r="G3624" s="203"/>
      <c r="H3624" s="204"/>
    </row>
    <row r="3625">
      <c r="G3625" s="203"/>
      <c r="H3625" s="204"/>
    </row>
    <row r="3626">
      <c r="G3626" s="203"/>
      <c r="H3626" s="204"/>
    </row>
    <row r="3627">
      <c r="G3627" s="203"/>
      <c r="H3627" s="204"/>
    </row>
    <row r="3628">
      <c r="G3628" s="203"/>
      <c r="H3628" s="204"/>
    </row>
    <row r="3629">
      <c r="G3629" s="203"/>
      <c r="H3629" s="204"/>
    </row>
    <row r="3630">
      <c r="G3630" s="203"/>
      <c r="H3630" s="204"/>
    </row>
    <row r="3631">
      <c r="G3631" s="203"/>
      <c r="H3631" s="204"/>
    </row>
    <row r="3632">
      <c r="G3632" s="203"/>
      <c r="H3632" s="204"/>
    </row>
    <row r="3633">
      <c r="G3633" s="203"/>
      <c r="H3633" s="204"/>
    </row>
    <row r="3634">
      <c r="G3634" s="203"/>
      <c r="H3634" s="204"/>
    </row>
    <row r="3635">
      <c r="G3635" s="203"/>
      <c r="H3635" s="204"/>
    </row>
    <row r="3636">
      <c r="G3636" s="203"/>
      <c r="H3636" s="204"/>
    </row>
    <row r="3637">
      <c r="G3637" s="207"/>
      <c r="H3637" s="207"/>
    </row>
    <row r="3638">
      <c r="G3638" s="203"/>
      <c r="H3638" s="204"/>
    </row>
    <row r="3639">
      <c r="G3639" s="203"/>
      <c r="H3639" s="204"/>
    </row>
    <row r="3640">
      <c r="G3640" s="207"/>
      <c r="H3640" s="207"/>
    </row>
    <row r="3641">
      <c r="G3641" s="203"/>
      <c r="H3641" s="204"/>
    </row>
    <row r="3642">
      <c r="G3642" s="203"/>
      <c r="H3642" s="204"/>
    </row>
    <row r="3643">
      <c r="G3643" s="203"/>
      <c r="H3643" s="204"/>
    </row>
    <row r="3644">
      <c r="G3644" s="203"/>
      <c r="H3644" s="204"/>
    </row>
    <row r="3645">
      <c r="G3645" s="203"/>
      <c r="H3645" s="204"/>
    </row>
    <row r="3646">
      <c r="G3646" s="203"/>
      <c r="H3646" s="204"/>
    </row>
    <row r="3647">
      <c r="G3647" s="203"/>
      <c r="H3647" s="204"/>
    </row>
    <row r="3648">
      <c r="G3648" s="203"/>
      <c r="H3648" s="204"/>
    </row>
    <row r="3649">
      <c r="G3649" s="203"/>
      <c r="H3649" s="204"/>
    </row>
    <row r="3650">
      <c r="G3650" s="203"/>
      <c r="H3650" s="204"/>
    </row>
    <row r="3651">
      <c r="G3651" s="203"/>
      <c r="H3651" s="204"/>
    </row>
    <row r="3652">
      <c r="G3652" s="203"/>
      <c r="H3652" s="204"/>
    </row>
    <row r="3653">
      <c r="G3653" s="203"/>
      <c r="H3653" s="204"/>
    </row>
    <row r="3654">
      <c r="G3654" s="203"/>
      <c r="H3654" s="204"/>
    </row>
    <row r="3655">
      <c r="G3655" s="203"/>
      <c r="H3655" s="204"/>
    </row>
    <row r="3656">
      <c r="G3656" s="207"/>
      <c r="H3656" s="207"/>
    </row>
    <row r="3657">
      <c r="G3657" s="203"/>
      <c r="H3657" s="204"/>
    </row>
    <row r="3658">
      <c r="G3658" s="207"/>
      <c r="H3658" s="207"/>
    </row>
    <row r="3659">
      <c r="G3659" s="203"/>
      <c r="H3659" s="204"/>
    </row>
    <row r="3660">
      <c r="G3660" s="203"/>
      <c r="H3660" s="204"/>
    </row>
    <row r="3661">
      <c r="G3661" s="207"/>
      <c r="H3661" s="207"/>
    </row>
    <row r="3662">
      <c r="G3662" s="203"/>
      <c r="H3662" s="204"/>
    </row>
    <row r="3663">
      <c r="G3663" s="203"/>
      <c r="H3663" s="204"/>
    </row>
    <row r="3664">
      <c r="G3664" s="203"/>
      <c r="H3664" s="204"/>
    </row>
    <row r="3665">
      <c r="G3665" s="203"/>
      <c r="H3665" s="204"/>
    </row>
    <row r="3666">
      <c r="G3666" s="203"/>
      <c r="H3666" s="204"/>
    </row>
    <row r="3667">
      <c r="G3667" s="207"/>
      <c r="H3667" s="207"/>
    </row>
    <row r="3668">
      <c r="G3668" s="203"/>
      <c r="H3668" s="204"/>
    </row>
    <row r="3669">
      <c r="G3669" s="203"/>
      <c r="H3669" s="204"/>
    </row>
    <row r="3670">
      <c r="G3670" s="203"/>
      <c r="H3670" s="204"/>
    </row>
    <row r="3671">
      <c r="G3671" s="203"/>
      <c r="H3671" s="204"/>
    </row>
    <row r="3672">
      <c r="G3672" s="203"/>
      <c r="H3672" s="204"/>
    </row>
    <row r="3673">
      <c r="G3673" s="203"/>
      <c r="H3673" s="204"/>
    </row>
    <row r="3674">
      <c r="G3674" s="203"/>
      <c r="H3674" s="204"/>
    </row>
    <row r="3675">
      <c r="G3675" s="203"/>
      <c r="H3675" s="204"/>
    </row>
    <row r="3676">
      <c r="G3676" s="203"/>
      <c r="H3676" s="204"/>
    </row>
    <row r="3677">
      <c r="G3677" s="203"/>
      <c r="H3677" s="204"/>
    </row>
    <row r="3678">
      <c r="G3678" s="203"/>
      <c r="H3678" s="204"/>
    </row>
    <row r="3679">
      <c r="G3679" s="203"/>
      <c r="H3679" s="204"/>
    </row>
    <row r="3680">
      <c r="G3680" s="203"/>
      <c r="H3680" s="204"/>
    </row>
    <row r="3681">
      <c r="G3681" s="203"/>
      <c r="H3681" s="204"/>
    </row>
    <row r="3682">
      <c r="G3682" s="203"/>
      <c r="H3682" s="204"/>
    </row>
    <row r="3683">
      <c r="G3683" s="203"/>
      <c r="H3683" s="204"/>
    </row>
    <row r="3684">
      <c r="G3684" s="203"/>
      <c r="H3684" s="204"/>
    </row>
    <row r="3685">
      <c r="G3685" s="207"/>
      <c r="H3685" s="207"/>
    </row>
    <row r="3686">
      <c r="G3686" s="203"/>
      <c r="H3686" s="204"/>
    </row>
    <row r="3687">
      <c r="G3687" s="203"/>
      <c r="H3687" s="204"/>
    </row>
    <row r="3688">
      <c r="G3688" s="203"/>
      <c r="H3688" s="204"/>
    </row>
    <row r="3689">
      <c r="G3689" s="203"/>
      <c r="H3689" s="204"/>
    </row>
    <row r="3690">
      <c r="G3690" s="203"/>
      <c r="H3690" s="204"/>
    </row>
    <row r="3691">
      <c r="G3691" s="203"/>
      <c r="H3691" s="204"/>
    </row>
    <row r="3692">
      <c r="G3692" s="207"/>
      <c r="H3692" s="207"/>
    </row>
    <row r="3693">
      <c r="G3693" s="203"/>
      <c r="H3693" s="204"/>
    </row>
    <row r="3694">
      <c r="G3694" s="203"/>
      <c r="H3694" s="204"/>
    </row>
    <row r="3695">
      <c r="G3695" s="203"/>
      <c r="H3695" s="204"/>
    </row>
    <row r="3696">
      <c r="G3696" s="203"/>
      <c r="H3696" s="204"/>
    </row>
    <row r="3697">
      <c r="G3697" s="203"/>
      <c r="H3697" s="204"/>
    </row>
    <row r="3698">
      <c r="G3698" s="203"/>
      <c r="H3698" s="204"/>
    </row>
    <row r="3699">
      <c r="G3699" s="203"/>
      <c r="H3699" s="204"/>
    </row>
    <row r="3700">
      <c r="G3700" s="207"/>
      <c r="H3700" s="207"/>
    </row>
    <row r="3701">
      <c r="G3701" s="203"/>
      <c r="H3701" s="204"/>
    </row>
    <row r="3702">
      <c r="G3702" s="207"/>
      <c r="H3702" s="207"/>
    </row>
    <row r="3703">
      <c r="G3703" s="207"/>
      <c r="H3703" s="207"/>
    </row>
    <row r="3704">
      <c r="G3704" s="203"/>
      <c r="H3704" s="204"/>
    </row>
    <row r="3705">
      <c r="G3705" s="203"/>
      <c r="H3705" s="204"/>
    </row>
    <row r="3706">
      <c r="G3706" s="203"/>
      <c r="H3706" s="204"/>
    </row>
    <row r="3707">
      <c r="G3707" s="203"/>
      <c r="H3707" s="204"/>
    </row>
    <row r="3708">
      <c r="G3708" s="203"/>
      <c r="H3708" s="204"/>
    </row>
    <row r="3709">
      <c r="G3709" s="203"/>
      <c r="H3709" s="204"/>
    </row>
    <row r="3710">
      <c r="G3710" s="203"/>
      <c r="H3710" s="204"/>
    </row>
    <row r="3711">
      <c r="G3711" s="203"/>
      <c r="H3711" s="204"/>
    </row>
    <row r="3712">
      <c r="G3712" s="203"/>
      <c r="H3712" s="204"/>
    </row>
    <row r="3713">
      <c r="G3713" s="207"/>
      <c r="H3713" s="207"/>
    </row>
    <row r="3714">
      <c r="G3714" s="207"/>
      <c r="H3714" s="207"/>
    </row>
    <row r="3715">
      <c r="G3715" s="203"/>
      <c r="H3715" s="204"/>
    </row>
    <row r="3716">
      <c r="G3716" s="203"/>
      <c r="H3716" s="204"/>
    </row>
    <row r="3717">
      <c r="G3717" s="203"/>
      <c r="H3717" s="204"/>
    </row>
    <row r="3718">
      <c r="G3718" s="203"/>
      <c r="H3718" s="204"/>
    </row>
    <row r="3719">
      <c r="G3719" s="203"/>
      <c r="H3719" s="204"/>
    </row>
    <row r="3720">
      <c r="G3720" s="203"/>
      <c r="H3720" s="204"/>
    </row>
    <row r="3721">
      <c r="G3721" s="203"/>
      <c r="H3721" s="204"/>
    </row>
    <row r="3722">
      <c r="G3722" s="207"/>
      <c r="H3722" s="207"/>
    </row>
    <row r="3723">
      <c r="G3723" s="207"/>
      <c r="H3723" s="207"/>
    </row>
    <row r="3724">
      <c r="G3724" s="203"/>
      <c r="H3724" s="204"/>
    </row>
    <row r="3725">
      <c r="G3725" s="203"/>
      <c r="H3725" s="204"/>
    </row>
    <row r="3726">
      <c r="G3726" s="203"/>
      <c r="H3726" s="204"/>
    </row>
    <row r="3727">
      <c r="G3727" s="203"/>
      <c r="H3727" s="204"/>
    </row>
    <row r="3728">
      <c r="G3728" s="207"/>
      <c r="H3728" s="207"/>
    </row>
    <row r="3729">
      <c r="G3729" s="203"/>
      <c r="H3729" s="204"/>
    </row>
    <row r="3730">
      <c r="G3730" s="203"/>
      <c r="H3730" s="204"/>
    </row>
    <row r="3731">
      <c r="G3731" s="203"/>
      <c r="H3731" s="204"/>
    </row>
    <row r="3732">
      <c r="G3732" s="203"/>
      <c r="H3732" s="204"/>
    </row>
    <row r="3733">
      <c r="G3733" s="203"/>
      <c r="H3733" s="204"/>
    </row>
    <row r="3734">
      <c r="G3734" s="207"/>
      <c r="H3734" s="207"/>
    </row>
    <row r="3735">
      <c r="G3735" s="203"/>
      <c r="H3735" s="204"/>
    </row>
    <row r="3736">
      <c r="G3736" s="203"/>
      <c r="H3736" s="204"/>
    </row>
    <row r="3737">
      <c r="G3737" s="203"/>
      <c r="H3737" s="204"/>
    </row>
    <row r="3738">
      <c r="G3738" s="203"/>
      <c r="H3738" s="204"/>
    </row>
    <row r="3739">
      <c r="G3739" s="203"/>
      <c r="H3739" s="204"/>
    </row>
    <row r="3740">
      <c r="G3740" s="207"/>
      <c r="H3740" s="207"/>
    </row>
    <row r="3741">
      <c r="G3741" s="203"/>
      <c r="H3741" s="204"/>
    </row>
    <row r="3742">
      <c r="G3742" s="203"/>
      <c r="H3742" s="204"/>
    </row>
    <row r="3743">
      <c r="G3743" s="203"/>
      <c r="H3743" s="204"/>
    </row>
    <row r="3744">
      <c r="G3744" s="203"/>
      <c r="H3744" s="204"/>
    </row>
    <row r="3745">
      <c r="G3745" s="207"/>
      <c r="H3745" s="207"/>
    </row>
    <row r="3746">
      <c r="G3746" s="203"/>
      <c r="H3746" s="204"/>
    </row>
    <row r="3747">
      <c r="G3747" s="207"/>
      <c r="H3747" s="207"/>
    </row>
    <row r="3748">
      <c r="G3748" s="203"/>
      <c r="H3748" s="204"/>
    </row>
    <row r="3749">
      <c r="G3749" s="203"/>
      <c r="H3749" s="204"/>
    </row>
    <row r="3750">
      <c r="G3750" s="203"/>
      <c r="H3750" s="204"/>
    </row>
    <row r="3751">
      <c r="G3751" s="203"/>
      <c r="H3751" s="204"/>
    </row>
    <row r="3752">
      <c r="G3752" s="203"/>
      <c r="H3752" s="204"/>
    </row>
    <row r="3753">
      <c r="G3753" s="207"/>
      <c r="H3753" s="207"/>
    </row>
    <row r="3754">
      <c r="G3754" s="203"/>
      <c r="H3754" s="204"/>
    </row>
    <row r="3755">
      <c r="G3755" s="203"/>
      <c r="H3755" s="204"/>
    </row>
    <row r="3756">
      <c r="G3756" s="203"/>
      <c r="H3756" s="204"/>
    </row>
    <row r="3757">
      <c r="G3757" s="203"/>
      <c r="H3757" s="204"/>
    </row>
    <row r="3758">
      <c r="G3758" s="207"/>
      <c r="H3758" s="207"/>
    </row>
    <row r="3759">
      <c r="G3759" s="203"/>
      <c r="H3759" s="204"/>
    </row>
    <row r="3760">
      <c r="G3760" s="203"/>
      <c r="H3760" s="204"/>
    </row>
    <row r="3761">
      <c r="G3761" s="203"/>
      <c r="H3761" s="204"/>
    </row>
    <row r="3762">
      <c r="G3762" s="203"/>
      <c r="H3762" s="204"/>
    </row>
    <row r="3763">
      <c r="G3763" s="203"/>
      <c r="H3763" s="204"/>
    </row>
    <row r="3764">
      <c r="G3764" s="203"/>
      <c r="H3764" s="204"/>
    </row>
    <row r="3765">
      <c r="G3765" s="203"/>
      <c r="H3765" s="204"/>
    </row>
    <row r="3766">
      <c r="G3766" s="203"/>
      <c r="H3766" s="204"/>
    </row>
    <row r="3767">
      <c r="G3767" s="203"/>
      <c r="H3767" s="204"/>
    </row>
    <row r="3768">
      <c r="G3768" s="203"/>
      <c r="H3768" s="204"/>
    </row>
    <row r="3769">
      <c r="G3769" s="203"/>
      <c r="H3769" s="204"/>
    </row>
    <row r="3770">
      <c r="G3770" s="207"/>
      <c r="H3770" s="207"/>
    </row>
    <row r="3771">
      <c r="G3771" s="207"/>
      <c r="H3771" s="207"/>
    </row>
    <row r="3772">
      <c r="G3772" s="203"/>
      <c r="H3772" s="204"/>
    </row>
    <row r="3773">
      <c r="G3773" s="203"/>
      <c r="H3773" s="204"/>
    </row>
    <row r="3774">
      <c r="G3774" s="203"/>
      <c r="H3774" s="204"/>
    </row>
    <row r="3775">
      <c r="G3775" s="207"/>
      <c r="H3775" s="207"/>
    </row>
    <row r="3776">
      <c r="G3776" s="207"/>
      <c r="H3776" s="207"/>
    </row>
    <row r="3777">
      <c r="G3777" s="203"/>
      <c r="H3777" s="204"/>
    </row>
    <row r="3778">
      <c r="G3778" s="203"/>
      <c r="H3778" s="204"/>
    </row>
    <row r="3779">
      <c r="G3779" s="203"/>
      <c r="H3779" s="204"/>
    </row>
    <row r="3780">
      <c r="G3780" s="207"/>
      <c r="H3780" s="207"/>
    </row>
    <row r="3781">
      <c r="G3781" s="203"/>
      <c r="H3781" s="204"/>
    </row>
    <row r="3782">
      <c r="G3782" s="203"/>
      <c r="H3782" s="204"/>
    </row>
    <row r="3783">
      <c r="G3783" s="203"/>
      <c r="H3783" s="204"/>
    </row>
    <row r="3784">
      <c r="G3784" s="203"/>
      <c r="H3784" s="204"/>
    </row>
    <row r="3785">
      <c r="G3785" s="203"/>
      <c r="H3785" s="204"/>
    </row>
    <row r="3786">
      <c r="G3786" s="203"/>
      <c r="H3786" s="204"/>
    </row>
    <row r="3787">
      <c r="G3787" s="203"/>
      <c r="H3787" s="204"/>
    </row>
    <row r="3788">
      <c r="G3788" s="203"/>
      <c r="H3788" s="204"/>
    </row>
    <row r="3789">
      <c r="G3789" s="203"/>
      <c r="H3789" s="204"/>
    </row>
    <row r="3790">
      <c r="G3790" s="203"/>
      <c r="H3790" s="204"/>
    </row>
    <row r="3791">
      <c r="G3791" s="203"/>
      <c r="H3791" s="204"/>
    </row>
    <row r="3792">
      <c r="G3792" s="203"/>
      <c r="H3792" s="204"/>
    </row>
    <row r="3793">
      <c r="G3793" s="203"/>
      <c r="H3793" s="204"/>
    </row>
    <row r="3794">
      <c r="G3794" s="207"/>
      <c r="H3794" s="207"/>
    </row>
    <row r="3795">
      <c r="G3795" s="203"/>
      <c r="H3795" s="204"/>
    </row>
    <row r="3796">
      <c r="G3796" s="203"/>
      <c r="H3796" s="204"/>
    </row>
    <row r="3797">
      <c r="G3797" s="203"/>
      <c r="H3797" s="204"/>
    </row>
    <row r="3798">
      <c r="G3798" s="203"/>
      <c r="H3798" s="204"/>
    </row>
    <row r="3799">
      <c r="G3799" s="203"/>
      <c r="H3799" s="204"/>
    </row>
    <row r="3800">
      <c r="G3800" s="203"/>
      <c r="H3800" s="204"/>
    </row>
    <row r="3801">
      <c r="G3801" s="203"/>
      <c r="H3801" s="204"/>
    </row>
    <row r="3802">
      <c r="G3802" s="203"/>
      <c r="H3802" s="204"/>
    </row>
    <row r="3803">
      <c r="G3803" s="203"/>
      <c r="H3803" s="204"/>
    </row>
    <row r="3804">
      <c r="G3804" s="203"/>
      <c r="H3804" s="204"/>
    </row>
    <row r="3805">
      <c r="G3805" s="207"/>
      <c r="H3805" s="207"/>
    </row>
    <row r="3806">
      <c r="G3806" s="207"/>
      <c r="H3806" s="207"/>
    </row>
    <row r="3807">
      <c r="G3807" s="203"/>
      <c r="H3807" s="204"/>
    </row>
    <row r="3808">
      <c r="G3808" s="203"/>
      <c r="H3808" s="204"/>
    </row>
    <row r="3809">
      <c r="G3809" s="203"/>
      <c r="H3809" s="204"/>
    </row>
    <row r="3810">
      <c r="G3810" s="203"/>
      <c r="H3810" s="204"/>
    </row>
    <row r="3811">
      <c r="G3811" s="207"/>
      <c r="H3811" s="207"/>
    </row>
    <row r="3812">
      <c r="G3812" s="203"/>
      <c r="H3812" s="204"/>
    </row>
    <row r="3813">
      <c r="G3813" s="203"/>
      <c r="H3813" s="204"/>
    </row>
    <row r="3814">
      <c r="G3814" s="203"/>
      <c r="H3814" s="204"/>
    </row>
    <row r="3815">
      <c r="G3815" s="203"/>
      <c r="H3815" s="204"/>
    </row>
    <row r="3816">
      <c r="G3816" s="203"/>
      <c r="H3816" s="204"/>
    </row>
    <row r="3817">
      <c r="G3817" s="207"/>
      <c r="H3817" s="207"/>
    </row>
    <row r="3818">
      <c r="G3818" s="207"/>
      <c r="H3818" s="207"/>
    </row>
    <row r="3819">
      <c r="G3819" s="203"/>
      <c r="H3819" s="204"/>
    </row>
    <row r="3820">
      <c r="G3820" s="203"/>
      <c r="H3820" s="204"/>
    </row>
    <row r="3821">
      <c r="G3821" s="203"/>
      <c r="H3821" s="204"/>
    </row>
    <row r="3822">
      <c r="G3822" s="203"/>
      <c r="H3822" s="204"/>
    </row>
    <row r="3823">
      <c r="G3823" s="203"/>
      <c r="H3823" s="204"/>
    </row>
    <row r="3824">
      <c r="G3824" s="203"/>
      <c r="H3824" s="204"/>
    </row>
    <row r="3825">
      <c r="G3825" s="203"/>
      <c r="H3825" s="204"/>
    </row>
    <row r="3826">
      <c r="G3826" s="203"/>
      <c r="H3826" s="204"/>
    </row>
    <row r="3827">
      <c r="G3827" s="203"/>
      <c r="H3827" s="204"/>
    </row>
    <row r="3828">
      <c r="G3828" s="203"/>
      <c r="H3828" s="204"/>
    </row>
    <row r="3829">
      <c r="G3829" s="207"/>
      <c r="H3829" s="207"/>
    </row>
    <row r="3830">
      <c r="G3830" s="203"/>
      <c r="H3830" s="204"/>
    </row>
    <row r="3831">
      <c r="G3831" s="203"/>
      <c r="H3831" s="204"/>
    </row>
    <row r="3832">
      <c r="G3832" s="203"/>
      <c r="H3832" s="204"/>
    </row>
    <row r="3833">
      <c r="G3833" s="203"/>
      <c r="H3833" s="204"/>
    </row>
    <row r="3834">
      <c r="G3834" s="203"/>
      <c r="H3834" s="204"/>
    </row>
    <row r="3835">
      <c r="G3835" s="203"/>
      <c r="H3835" s="204"/>
    </row>
    <row r="3836">
      <c r="G3836" s="203"/>
      <c r="H3836" s="204"/>
    </row>
    <row r="3837">
      <c r="G3837" s="203"/>
      <c r="H3837" s="204"/>
    </row>
    <row r="3838">
      <c r="G3838" s="203"/>
      <c r="H3838" s="204"/>
    </row>
    <row r="3839">
      <c r="G3839" s="203"/>
      <c r="H3839" s="204"/>
    </row>
    <row r="3840">
      <c r="G3840" s="203"/>
      <c r="H3840" s="204"/>
    </row>
    <row r="3841">
      <c r="G3841" s="203"/>
      <c r="H3841" s="204"/>
    </row>
    <row r="3842">
      <c r="G3842" s="203"/>
      <c r="H3842" s="204"/>
    </row>
    <row r="3843">
      <c r="G3843" s="203"/>
      <c r="H3843" s="204"/>
    </row>
    <row r="3844">
      <c r="G3844" s="203"/>
      <c r="H3844" s="204"/>
    </row>
    <row r="3845">
      <c r="G3845" s="207"/>
      <c r="H3845" s="207"/>
    </row>
    <row r="3846">
      <c r="G3846" s="203"/>
      <c r="H3846" s="204"/>
    </row>
    <row r="3847">
      <c r="G3847" s="203"/>
      <c r="H3847" s="204"/>
    </row>
    <row r="3848">
      <c r="G3848" s="203"/>
      <c r="H3848" s="204"/>
    </row>
    <row r="3849">
      <c r="G3849" s="203"/>
      <c r="H3849" s="204"/>
    </row>
    <row r="3850">
      <c r="G3850" s="203"/>
      <c r="H3850" s="204"/>
    </row>
    <row r="3851">
      <c r="G3851" s="203"/>
      <c r="H3851" s="204"/>
    </row>
    <row r="3852">
      <c r="G3852" s="203"/>
      <c r="H3852" s="204"/>
    </row>
    <row r="3853">
      <c r="G3853" s="203"/>
      <c r="H3853" s="204"/>
    </row>
    <row r="3854">
      <c r="G3854" s="203"/>
      <c r="H3854" s="204"/>
    </row>
    <row r="3855">
      <c r="G3855" s="207"/>
      <c r="H3855" s="207"/>
    </row>
    <row r="3856">
      <c r="G3856" s="203"/>
      <c r="H3856" s="204"/>
    </row>
    <row r="3857">
      <c r="G3857" s="203"/>
      <c r="H3857" s="204"/>
    </row>
    <row r="3858">
      <c r="G3858" s="203"/>
      <c r="H3858" s="204"/>
    </row>
    <row r="3859">
      <c r="G3859" s="203"/>
      <c r="H3859" s="204"/>
    </row>
    <row r="3860">
      <c r="G3860" s="207"/>
      <c r="H3860" s="207"/>
    </row>
    <row r="3861">
      <c r="G3861" s="203"/>
      <c r="H3861" s="204"/>
    </row>
    <row r="3862">
      <c r="G3862" s="203"/>
      <c r="H3862" s="204"/>
    </row>
    <row r="3863">
      <c r="G3863" s="203"/>
      <c r="H3863" s="204"/>
    </row>
    <row r="3864">
      <c r="G3864" s="207"/>
      <c r="H3864" s="207"/>
    </row>
    <row r="3865">
      <c r="G3865" s="203"/>
      <c r="H3865" s="204"/>
    </row>
    <row r="3866">
      <c r="G3866" s="203"/>
      <c r="H3866" s="204"/>
    </row>
    <row r="3867">
      <c r="G3867" s="203"/>
      <c r="H3867" s="204"/>
    </row>
    <row r="3868">
      <c r="G3868" s="203"/>
      <c r="H3868" s="204"/>
    </row>
    <row r="3869">
      <c r="G3869" s="203"/>
      <c r="H3869" s="204"/>
    </row>
    <row r="3870">
      <c r="G3870" s="203"/>
      <c r="H3870" s="204"/>
    </row>
    <row r="3871">
      <c r="G3871" s="203"/>
      <c r="H3871" s="204"/>
    </row>
    <row r="3872">
      <c r="G3872" s="203"/>
      <c r="H3872" s="204"/>
    </row>
    <row r="3873">
      <c r="G3873" s="203"/>
      <c r="H3873" s="204"/>
    </row>
    <row r="3874">
      <c r="G3874" s="203"/>
      <c r="H3874" s="204"/>
    </row>
    <row r="3875">
      <c r="G3875" s="203"/>
      <c r="H3875" s="204"/>
    </row>
    <row r="3876">
      <c r="G3876" s="203"/>
      <c r="H3876" s="204"/>
    </row>
    <row r="3877">
      <c r="G3877" s="203"/>
      <c r="H3877" s="204"/>
    </row>
    <row r="3878">
      <c r="G3878" s="203"/>
      <c r="H3878" s="204"/>
    </row>
    <row r="3879">
      <c r="G3879" s="203"/>
      <c r="H3879" s="204"/>
    </row>
    <row r="3880">
      <c r="G3880" s="203"/>
      <c r="H3880" s="204"/>
    </row>
    <row r="3881">
      <c r="G3881" s="203"/>
      <c r="H3881" s="204"/>
    </row>
    <row r="3882">
      <c r="G3882" s="203"/>
      <c r="H3882" s="204"/>
    </row>
    <row r="3883">
      <c r="G3883" s="203"/>
      <c r="H3883" s="204"/>
    </row>
    <row r="3884">
      <c r="G3884" s="203"/>
      <c r="H3884" s="204"/>
    </row>
    <row r="3885">
      <c r="G3885" s="203"/>
      <c r="H3885" s="204"/>
    </row>
    <row r="3886">
      <c r="G3886" s="203"/>
      <c r="H3886" s="204"/>
    </row>
    <row r="3887">
      <c r="G3887" s="203"/>
      <c r="H3887" s="204"/>
    </row>
    <row r="3888">
      <c r="G3888" s="203"/>
      <c r="H3888" s="204"/>
    </row>
    <row r="3889">
      <c r="G3889" s="203"/>
      <c r="H3889" s="204"/>
    </row>
    <row r="3890">
      <c r="G3890" s="203"/>
      <c r="H3890" s="204"/>
    </row>
    <row r="3891">
      <c r="G3891" s="203"/>
      <c r="H3891" s="204"/>
    </row>
    <row r="3892">
      <c r="G3892" s="203"/>
      <c r="H3892" s="204"/>
    </row>
    <row r="3893">
      <c r="G3893" s="203"/>
      <c r="H3893" s="204"/>
    </row>
    <row r="3894">
      <c r="G3894" s="203"/>
      <c r="H3894" s="204"/>
    </row>
    <row r="3895">
      <c r="G3895" s="207"/>
      <c r="H3895" s="207"/>
    </row>
    <row r="3896">
      <c r="G3896" s="203"/>
      <c r="H3896" s="204"/>
    </row>
    <row r="3897">
      <c r="G3897" s="203"/>
      <c r="H3897" s="204"/>
    </row>
    <row r="3898">
      <c r="G3898" s="203"/>
      <c r="H3898" s="204"/>
    </row>
    <row r="3899">
      <c r="G3899" s="203"/>
      <c r="H3899" s="204"/>
    </row>
    <row r="3900">
      <c r="G3900" s="203"/>
      <c r="H3900" s="204"/>
    </row>
    <row r="3901">
      <c r="G3901" s="203"/>
      <c r="H3901" s="204"/>
    </row>
    <row r="3902">
      <c r="G3902" s="203"/>
      <c r="H3902" s="204"/>
    </row>
    <row r="3903">
      <c r="G3903" s="203"/>
      <c r="H3903" s="204"/>
    </row>
    <row r="3904">
      <c r="G3904" s="203"/>
      <c r="H3904" s="204"/>
    </row>
    <row r="3905">
      <c r="G3905" s="203"/>
      <c r="H3905" s="204"/>
    </row>
    <row r="3906">
      <c r="G3906" s="203"/>
      <c r="H3906" s="204"/>
    </row>
    <row r="3907">
      <c r="G3907" s="203"/>
      <c r="H3907" s="204"/>
    </row>
    <row r="3908">
      <c r="G3908" s="207"/>
      <c r="H3908" s="207"/>
    </row>
    <row r="3909">
      <c r="G3909" s="203"/>
      <c r="H3909" s="204"/>
    </row>
    <row r="3910">
      <c r="G3910" s="203"/>
      <c r="H3910" s="204"/>
    </row>
    <row r="3911">
      <c r="G3911" s="203"/>
      <c r="H3911" s="204"/>
    </row>
    <row r="3912">
      <c r="G3912" s="203"/>
      <c r="H3912" s="204"/>
    </row>
    <row r="3913">
      <c r="G3913" s="203"/>
      <c r="H3913" s="204"/>
    </row>
    <row r="3914">
      <c r="G3914" s="203"/>
      <c r="H3914" s="204"/>
    </row>
    <row r="3915">
      <c r="G3915" s="203"/>
      <c r="H3915" s="204"/>
    </row>
    <row r="3916">
      <c r="G3916" s="203"/>
      <c r="H3916" s="204"/>
    </row>
    <row r="3917">
      <c r="G3917" s="203"/>
      <c r="H3917" s="204"/>
    </row>
    <row r="3918">
      <c r="G3918" s="203"/>
      <c r="H3918" s="204"/>
    </row>
    <row r="3919">
      <c r="G3919" s="203"/>
      <c r="H3919" s="204"/>
    </row>
    <row r="3920">
      <c r="G3920" s="203"/>
      <c r="H3920" s="204"/>
    </row>
    <row r="3921">
      <c r="G3921" s="203"/>
      <c r="H3921" s="204"/>
    </row>
    <row r="3922">
      <c r="G3922" s="203"/>
      <c r="H3922" s="204"/>
    </row>
    <row r="3923">
      <c r="G3923" s="203"/>
      <c r="H3923" s="204"/>
    </row>
    <row r="3924">
      <c r="G3924" s="203"/>
      <c r="H3924" s="204"/>
    </row>
    <row r="3925">
      <c r="G3925" s="203"/>
      <c r="H3925" s="204"/>
    </row>
    <row r="3926">
      <c r="G3926" s="203"/>
      <c r="H3926" s="204"/>
    </row>
    <row r="3927">
      <c r="G3927" s="203"/>
      <c r="H3927" s="204"/>
    </row>
    <row r="3928">
      <c r="G3928" s="203"/>
      <c r="H3928" s="204"/>
    </row>
    <row r="3929">
      <c r="G3929" s="203"/>
      <c r="H3929" s="204"/>
    </row>
    <row r="3930">
      <c r="G3930" s="203"/>
      <c r="H3930" s="204"/>
    </row>
    <row r="3931">
      <c r="G3931" s="203"/>
      <c r="H3931" s="204"/>
    </row>
    <row r="3932">
      <c r="G3932" s="203"/>
      <c r="H3932" s="204"/>
    </row>
    <row r="3933">
      <c r="G3933" s="203"/>
      <c r="H3933" s="204"/>
    </row>
    <row r="3934">
      <c r="G3934" s="203"/>
      <c r="H3934" s="204"/>
    </row>
    <row r="3935">
      <c r="G3935" s="203"/>
      <c r="H3935" s="204"/>
    </row>
    <row r="3936">
      <c r="G3936" s="203"/>
      <c r="H3936" s="204"/>
    </row>
    <row r="3937">
      <c r="G3937" s="203"/>
      <c r="H3937" s="204"/>
    </row>
    <row r="3938">
      <c r="G3938" s="203"/>
      <c r="H3938" s="204"/>
    </row>
    <row r="3939">
      <c r="G3939" s="207"/>
      <c r="H3939" s="207"/>
    </row>
    <row r="3940">
      <c r="G3940" s="203"/>
      <c r="H3940" s="204"/>
    </row>
    <row r="3941">
      <c r="G3941" s="203"/>
      <c r="H3941" s="204"/>
    </row>
    <row r="3942">
      <c r="G3942" s="207"/>
      <c r="H3942" s="207"/>
    </row>
    <row r="3943">
      <c r="G3943" s="203"/>
      <c r="H3943" s="204"/>
    </row>
    <row r="3944">
      <c r="G3944" s="203"/>
      <c r="H3944" s="204"/>
    </row>
    <row r="3945">
      <c r="G3945" s="203"/>
      <c r="H3945" s="204"/>
    </row>
    <row r="3946">
      <c r="G3946" s="203"/>
      <c r="H3946" s="204"/>
    </row>
    <row r="3947">
      <c r="G3947" s="203"/>
      <c r="H3947" s="204"/>
    </row>
    <row r="3948">
      <c r="G3948" s="203"/>
      <c r="H3948" s="204"/>
    </row>
    <row r="3949">
      <c r="G3949" s="203"/>
      <c r="H3949" s="204"/>
    </row>
    <row r="3950">
      <c r="G3950" s="203"/>
      <c r="H3950" s="204"/>
    </row>
    <row r="3951">
      <c r="G3951" s="203"/>
      <c r="H3951" s="204"/>
    </row>
    <row r="3952">
      <c r="G3952" s="203"/>
      <c r="H3952" s="204"/>
    </row>
    <row r="3953">
      <c r="G3953" s="203"/>
      <c r="H3953" s="204"/>
    </row>
    <row r="3954">
      <c r="G3954" s="203"/>
      <c r="H3954" s="204"/>
    </row>
    <row r="3955">
      <c r="G3955" s="207"/>
      <c r="H3955" s="207"/>
    </row>
    <row r="3956">
      <c r="G3956" s="203"/>
      <c r="H3956" s="204"/>
    </row>
    <row r="3957">
      <c r="G3957" s="203"/>
      <c r="H3957" s="204"/>
    </row>
    <row r="3958">
      <c r="G3958" s="203"/>
      <c r="H3958" s="204"/>
    </row>
    <row r="3959">
      <c r="G3959" s="203"/>
      <c r="H3959" s="204"/>
    </row>
    <row r="3960">
      <c r="G3960" s="203"/>
      <c r="H3960" s="204"/>
    </row>
    <row r="3961">
      <c r="G3961" s="203"/>
      <c r="H3961" s="204"/>
    </row>
    <row r="3962">
      <c r="G3962" s="203"/>
      <c r="H3962" s="204"/>
    </row>
    <row r="3963">
      <c r="G3963" s="203"/>
      <c r="H3963" s="204"/>
    </row>
    <row r="3964">
      <c r="G3964" s="203"/>
      <c r="H3964" s="204"/>
    </row>
    <row r="3965">
      <c r="G3965" s="203"/>
      <c r="H3965" s="204"/>
    </row>
    <row r="3966">
      <c r="G3966" s="207"/>
      <c r="H3966" s="207"/>
    </row>
    <row r="3967">
      <c r="G3967" s="203"/>
      <c r="H3967" s="204"/>
    </row>
    <row r="3968">
      <c r="G3968" s="203"/>
      <c r="H3968" s="204"/>
    </row>
    <row r="3969">
      <c r="G3969" s="203"/>
      <c r="H3969" s="204"/>
    </row>
    <row r="3970">
      <c r="G3970" s="203"/>
      <c r="H3970" s="204"/>
    </row>
    <row r="3971">
      <c r="G3971" s="203"/>
      <c r="H3971" s="204"/>
    </row>
    <row r="3972">
      <c r="G3972" s="203"/>
      <c r="H3972" s="204"/>
    </row>
    <row r="3973">
      <c r="G3973" s="207"/>
      <c r="H3973" s="207"/>
    </row>
    <row r="3974">
      <c r="G3974" s="207"/>
      <c r="H3974" s="207"/>
    </row>
    <row r="3975">
      <c r="G3975" s="203"/>
      <c r="H3975" s="204"/>
    </row>
    <row r="3976">
      <c r="G3976" s="203"/>
      <c r="H3976" s="204"/>
    </row>
    <row r="3977">
      <c r="G3977" s="203"/>
      <c r="H3977" s="204"/>
    </row>
    <row r="3978">
      <c r="G3978" s="203"/>
      <c r="H3978" s="204"/>
    </row>
    <row r="3979">
      <c r="G3979" s="203"/>
      <c r="H3979" s="204"/>
    </row>
    <row r="3980">
      <c r="G3980" s="203"/>
      <c r="H3980" s="204"/>
    </row>
    <row r="3981">
      <c r="G3981" s="207"/>
      <c r="H3981" s="207"/>
    </row>
    <row r="3982">
      <c r="G3982" s="203"/>
      <c r="H3982" s="204"/>
    </row>
    <row r="3983">
      <c r="G3983" s="207"/>
      <c r="H3983" s="207"/>
    </row>
    <row r="3984">
      <c r="G3984" s="203"/>
      <c r="H3984" s="204"/>
    </row>
    <row r="3985">
      <c r="G3985" s="203"/>
      <c r="H3985" s="204"/>
    </row>
    <row r="3986">
      <c r="G3986" s="203"/>
      <c r="H3986" s="204"/>
    </row>
    <row r="3987">
      <c r="G3987" s="203"/>
      <c r="H3987" s="204"/>
    </row>
    <row r="3988">
      <c r="G3988" s="207"/>
      <c r="H3988" s="207"/>
    </row>
    <row r="3989">
      <c r="G3989" s="203"/>
      <c r="H3989" s="204"/>
    </row>
    <row r="3990">
      <c r="G3990" s="207"/>
      <c r="H3990" s="207"/>
    </row>
    <row r="3991">
      <c r="G3991" s="207"/>
      <c r="H3991" s="207"/>
    </row>
    <row r="3992">
      <c r="G3992" s="203"/>
      <c r="H3992" s="204"/>
    </row>
    <row r="3993">
      <c r="G3993" s="203"/>
      <c r="H3993" s="204"/>
    </row>
    <row r="3994">
      <c r="G3994" s="203"/>
      <c r="H3994" s="204"/>
    </row>
    <row r="3995">
      <c r="G3995" s="203"/>
      <c r="H3995" s="204"/>
    </row>
    <row r="3996">
      <c r="G3996" s="203"/>
      <c r="H3996" s="204"/>
    </row>
    <row r="3997">
      <c r="G3997" s="203"/>
      <c r="H3997" s="204"/>
    </row>
    <row r="3998">
      <c r="G3998" s="203"/>
      <c r="H3998" s="204"/>
    </row>
    <row r="3999">
      <c r="G3999" s="203"/>
      <c r="H3999" s="204"/>
    </row>
    <row r="4000">
      <c r="G4000" s="203"/>
      <c r="H4000" s="204"/>
    </row>
    <row r="4001">
      <c r="G4001" s="203"/>
      <c r="H4001" s="204"/>
    </row>
    <row r="4002">
      <c r="G4002" s="203"/>
      <c r="H4002" s="204"/>
    </row>
    <row r="4003">
      <c r="G4003" s="203"/>
      <c r="H4003" s="204"/>
    </row>
    <row r="4004">
      <c r="G4004" s="203"/>
      <c r="H4004" s="204"/>
    </row>
    <row r="4005">
      <c r="G4005" s="207"/>
      <c r="H4005" s="207"/>
    </row>
    <row r="4006">
      <c r="G4006" s="203"/>
      <c r="H4006" s="204"/>
    </row>
    <row r="4007">
      <c r="G4007" s="203"/>
      <c r="H4007" s="204"/>
    </row>
    <row r="4008">
      <c r="G4008" s="203"/>
      <c r="H4008" s="204"/>
    </row>
    <row r="4009">
      <c r="G4009" s="203"/>
      <c r="H4009" s="204"/>
    </row>
    <row r="4010">
      <c r="G4010" s="203"/>
      <c r="H4010" s="204"/>
    </row>
    <row r="4011">
      <c r="G4011" s="203"/>
      <c r="H4011" s="204"/>
    </row>
    <row r="4012">
      <c r="G4012" s="207"/>
      <c r="H4012" s="207"/>
    </row>
    <row r="4013">
      <c r="G4013" s="207"/>
      <c r="H4013" s="207"/>
    </row>
    <row r="4014">
      <c r="G4014" s="203"/>
      <c r="H4014" s="204"/>
    </row>
    <row r="4015">
      <c r="G4015" s="203"/>
      <c r="H4015" s="204"/>
    </row>
    <row r="4016">
      <c r="G4016" s="203"/>
      <c r="H4016" s="204"/>
    </row>
    <row r="4017">
      <c r="G4017" s="203"/>
      <c r="H4017" s="204"/>
    </row>
    <row r="4018">
      <c r="G4018" s="203"/>
      <c r="H4018" s="204"/>
    </row>
    <row r="4019">
      <c r="G4019" s="207"/>
      <c r="H4019" s="207"/>
    </row>
    <row r="4020">
      <c r="G4020" s="203"/>
      <c r="H4020" s="204"/>
    </row>
    <row r="4021">
      <c r="G4021" s="203"/>
      <c r="H4021" s="204"/>
    </row>
    <row r="4022">
      <c r="G4022" s="203"/>
      <c r="H4022" s="204"/>
    </row>
    <row r="4023">
      <c r="G4023" s="203"/>
      <c r="H4023" s="204"/>
    </row>
    <row r="4024">
      <c r="G4024" s="203"/>
      <c r="H4024" s="204"/>
    </row>
    <row r="4025">
      <c r="G4025" s="203"/>
      <c r="H4025" s="204"/>
    </row>
    <row r="4026">
      <c r="G4026" s="207"/>
      <c r="H4026" s="207"/>
    </row>
    <row r="4027">
      <c r="G4027" s="203"/>
      <c r="H4027" s="204"/>
    </row>
    <row r="4028">
      <c r="G4028" s="203"/>
      <c r="H4028" s="204"/>
    </row>
    <row r="4029">
      <c r="G4029" s="203"/>
      <c r="H4029" s="204"/>
    </row>
    <row r="4030">
      <c r="G4030" s="203"/>
      <c r="H4030" s="204"/>
    </row>
    <row r="4031">
      <c r="G4031" s="203"/>
      <c r="H4031" s="204"/>
    </row>
    <row r="4032">
      <c r="G4032" s="203"/>
      <c r="H4032" s="204"/>
    </row>
    <row r="4033">
      <c r="G4033" s="203"/>
      <c r="H4033" s="204"/>
    </row>
    <row r="4034">
      <c r="G4034" s="203"/>
      <c r="H4034" s="204"/>
    </row>
    <row r="4035">
      <c r="G4035" s="203"/>
      <c r="H4035" s="204"/>
    </row>
    <row r="4036">
      <c r="G4036" s="207"/>
      <c r="H4036" s="207"/>
    </row>
    <row r="4037">
      <c r="G4037" s="203"/>
      <c r="H4037" s="204"/>
    </row>
    <row r="4038">
      <c r="G4038" s="203"/>
      <c r="H4038" s="204"/>
    </row>
    <row r="4039">
      <c r="G4039" s="203"/>
      <c r="H4039" s="204"/>
    </row>
    <row r="4040">
      <c r="G4040" s="203"/>
      <c r="H4040" s="204"/>
    </row>
    <row r="4041">
      <c r="G4041" s="203"/>
      <c r="H4041" s="204"/>
    </row>
    <row r="4042">
      <c r="G4042" s="203"/>
      <c r="H4042" s="204"/>
    </row>
    <row r="4043">
      <c r="G4043" s="203"/>
      <c r="H4043" s="204"/>
    </row>
    <row r="4044">
      <c r="G4044" s="203"/>
      <c r="H4044" s="204"/>
    </row>
    <row r="4045">
      <c r="G4045" s="203"/>
      <c r="H4045" s="204"/>
    </row>
    <row r="4046">
      <c r="G4046" s="203"/>
      <c r="H4046" s="204"/>
    </row>
    <row r="4047">
      <c r="G4047" s="203"/>
      <c r="H4047" s="204"/>
    </row>
    <row r="4048">
      <c r="G4048" s="207"/>
      <c r="H4048" s="207"/>
    </row>
    <row r="4049">
      <c r="G4049" s="203"/>
      <c r="H4049" s="204"/>
    </row>
    <row r="4050">
      <c r="G4050" s="203"/>
      <c r="H4050" s="204"/>
    </row>
    <row r="4051">
      <c r="G4051" s="207"/>
      <c r="H4051" s="207"/>
    </row>
    <row r="4052">
      <c r="G4052" s="203"/>
      <c r="H4052" s="204"/>
    </row>
    <row r="4053">
      <c r="G4053" s="203"/>
      <c r="H4053" s="204"/>
    </row>
    <row r="4054">
      <c r="G4054" s="203"/>
      <c r="H4054" s="204"/>
    </row>
    <row r="4055">
      <c r="G4055" s="203"/>
      <c r="H4055" s="204"/>
    </row>
    <row r="4056">
      <c r="G4056" s="203"/>
      <c r="H4056" s="204"/>
    </row>
    <row r="4057">
      <c r="G4057" s="203"/>
      <c r="H4057" s="204"/>
    </row>
    <row r="4058">
      <c r="G4058" s="203"/>
      <c r="H4058" s="204"/>
    </row>
    <row r="4059">
      <c r="G4059" s="203"/>
      <c r="H4059" s="204"/>
    </row>
    <row r="4060">
      <c r="G4060" s="203"/>
      <c r="H4060" s="204"/>
    </row>
    <row r="4061">
      <c r="G4061" s="203"/>
      <c r="H4061" s="204"/>
    </row>
    <row r="4062">
      <c r="G4062" s="203"/>
      <c r="H4062" s="204"/>
    </row>
    <row r="4063">
      <c r="G4063" s="203"/>
      <c r="H4063" s="204"/>
    </row>
    <row r="4064">
      <c r="G4064" s="203"/>
      <c r="H4064" s="204"/>
    </row>
    <row r="4065">
      <c r="G4065" s="203"/>
      <c r="H4065" s="204"/>
    </row>
    <row r="4066">
      <c r="G4066" s="203"/>
      <c r="H4066" s="204"/>
    </row>
    <row r="4067">
      <c r="G4067" s="207"/>
      <c r="H4067" s="207"/>
    </row>
    <row r="4068">
      <c r="G4068" s="203"/>
      <c r="H4068" s="204"/>
    </row>
    <row r="4069">
      <c r="G4069" s="207"/>
      <c r="H4069" s="207"/>
    </row>
    <row r="4070">
      <c r="G4070" s="203"/>
      <c r="H4070" s="204"/>
    </row>
    <row r="4071">
      <c r="G4071" s="203"/>
      <c r="H4071" s="204"/>
    </row>
    <row r="4072">
      <c r="G4072" s="203"/>
      <c r="H4072" s="204"/>
    </row>
    <row r="4073">
      <c r="G4073" s="207"/>
      <c r="H4073" s="207"/>
    </row>
    <row r="4074">
      <c r="G4074" s="207"/>
      <c r="H4074" s="207"/>
    </row>
    <row r="4075">
      <c r="G4075" s="203"/>
      <c r="H4075" s="204"/>
    </row>
    <row r="4076">
      <c r="G4076" s="203"/>
      <c r="H4076" s="204"/>
    </row>
    <row r="4077">
      <c r="G4077" s="203"/>
      <c r="H4077" s="204"/>
    </row>
    <row r="4078">
      <c r="G4078" s="207"/>
      <c r="H4078" s="207"/>
    </row>
    <row r="4079">
      <c r="G4079" s="203"/>
      <c r="H4079" s="204"/>
    </row>
    <row r="4080">
      <c r="G4080" s="203"/>
      <c r="H4080" s="204"/>
    </row>
    <row r="4081">
      <c r="G4081" s="203"/>
      <c r="H4081" s="204"/>
    </row>
    <row r="4082">
      <c r="G4082" s="203"/>
      <c r="H4082" s="204"/>
    </row>
    <row r="4083">
      <c r="G4083" s="203"/>
      <c r="H4083" s="204"/>
    </row>
    <row r="4084">
      <c r="G4084" s="207"/>
      <c r="H4084" s="207"/>
    </row>
    <row r="4085">
      <c r="G4085" s="203"/>
      <c r="H4085" s="204"/>
    </row>
    <row r="4086">
      <c r="G4086" s="203"/>
      <c r="H4086" s="204"/>
    </row>
    <row r="4087">
      <c r="G4087" s="203"/>
      <c r="H4087" s="204"/>
    </row>
    <row r="4088">
      <c r="G4088" s="203"/>
      <c r="H4088" s="204"/>
    </row>
    <row r="4089">
      <c r="G4089" s="203"/>
      <c r="H4089" s="204"/>
    </row>
    <row r="4090">
      <c r="G4090" s="203"/>
      <c r="H4090" s="204"/>
    </row>
    <row r="4091">
      <c r="G4091" s="203"/>
      <c r="H4091" s="204"/>
    </row>
    <row r="4092">
      <c r="G4092" s="203"/>
      <c r="H4092" s="204"/>
    </row>
    <row r="4093">
      <c r="G4093" s="203"/>
      <c r="H4093" s="204"/>
    </row>
    <row r="4094">
      <c r="G4094" s="203"/>
      <c r="H4094" s="204"/>
    </row>
    <row r="4095">
      <c r="G4095" s="203"/>
      <c r="H4095" s="204"/>
    </row>
    <row r="4096">
      <c r="G4096" s="203"/>
      <c r="H4096" s="204"/>
    </row>
    <row r="4097">
      <c r="G4097" s="203"/>
      <c r="H4097" s="204"/>
    </row>
    <row r="4098">
      <c r="G4098" s="203"/>
      <c r="H4098" s="204"/>
    </row>
    <row r="4099">
      <c r="G4099" s="203"/>
      <c r="H4099" s="204"/>
    </row>
    <row r="4100">
      <c r="G4100" s="203"/>
      <c r="H4100" s="204"/>
    </row>
    <row r="4101">
      <c r="G4101" s="203"/>
      <c r="H4101" s="204"/>
    </row>
    <row r="4102">
      <c r="G4102" s="203"/>
      <c r="H4102" s="204"/>
    </row>
    <row r="4103">
      <c r="G4103" s="203"/>
      <c r="H4103" s="204"/>
    </row>
    <row r="4104">
      <c r="G4104" s="203"/>
      <c r="H4104" s="204"/>
    </row>
    <row r="4105">
      <c r="G4105" s="203"/>
      <c r="H4105" s="204"/>
    </row>
    <row r="4106">
      <c r="G4106" s="203"/>
      <c r="H4106" s="204"/>
    </row>
    <row r="4107">
      <c r="G4107" s="203"/>
      <c r="H4107" s="204"/>
    </row>
    <row r="4108">
      <c r="G4108" s="203"/>
      <c r="H4108" s="204"/>
    </row>
    <row r="4109">
      <c r="G4109" s="203"/>
      <c r="H4109" s="204"/>
    </row>
    <row r="4110">
      <c r="G4110" s="203"/>
      <c r="H4110" s="204"/>
    </row>
    <row r="4111">
      <c r="G4111" s="207"/>
      <c r="H4111" s="207"/>
    </row>
    <row r="4112">
      <c r="G4112" s="203"/>
      <c r="H4112" s="204"/>
    </row>
    <row r="4113">
      <c r="G4113" s="203"/>
      <c r="H4113" s="204"/>
    </row>
    <row r="4114">
      <c r="G4114" s="203"/>
      <c r="H4114" s="204"/>
    </row>
    <row r="4115">
      <c r="G4115" s="203"/>
      <c r="H4115" s="204"/>
    </row>
    <row r="4116">
      <c r="G4116" s="203"/>
      <c r="H4116" s="204"/>
    </row>
    <row r="4117">
      <c r="G4117" s="207"/>
      <c r="H4117" s="207"/>
    </row>
    <row r="4118">
      <c r="G4118" s="203"/>
      <c r="H4118" s="204"/>
    </row>
    <row r="4119">
      <c r="G4119" s="203"/>
      <c r="H4119" s="204"/>
    </row>
    <row r="4120">
      <c r="G4120" s="203"/>
      <c r="H4120" s="204"/>
    </row>
    <row r="4121">
      <c r="G4121" s="203"/>
      <c r="H4121" s="204"/>
    </row>
    <row r="4122">
      <c r="G4122" s="203"/>
      <c r="H4122" s="204"/>
    </row>
    <row r="4123">
      <c r="G4123" s="207"/>
      <c r="H4123" s="207"/>
    </row>
    <row r="4124">
      <c r="G4124" s="203"/>
      <c r="H4124" s="204"/>
    </row>
    <row r="4125">
      <c r="G4125" s="203"/>
      <c r="H4125" s="204"/>
    </row>
    <row r="4126">
      <c r="G4126" s="203"/>
      <c r="H4126" s="204"/>
    </row>
    <row r="4127">
      <c r="G4127" s="203"/>
      <c r="H4127" s="204"/>
    </row>
    <row r="4128">
      <c r="G4128" s="203"/>
      <c r="H4128" s="204"/>
    </row>
    <row r="4129">
      <c r="G4129" s="203"/>
      <c r="H4129" s="204"/>
    </row>
    <row r="4130">
      <c r="G4130" s="203"/>
      <c r="H4130" s="204"/>
    </row>
    <row r="4131">
      <c r="G4131" s="203"/>
      <c r="H4131" s="204"/>
    </row>
    <row r="4132">
      <c r="G4132" s="203"/>
      <c r="H4132" s="204"/>
    </row>
    <row r="4133">
      <c r="G4133" s="203"/>
      <c r="H4133" s="204"/>
    </row>
    <row r="4134">
      <c r="G4134" s="203"/>
      <c r="H4134" s="204"/>
    </row>
    <row r="4135">
      <c r="G4135" s="203"/>
      <c r="H4135" s="204"/>
    </row>
    <row r="4136">
      <c r="G4136" s="203"/>
      <c r="H4136" s="204"/>
    </row>
    <row r="4137">
      <c r="G4137" s="203"/>
      <c r="H4137" s="204"/>
    </row>
    <row r="4138">
      <c r="G4138" s="207"/>
      <c r="H4138" s="207"/>
    </row>
    <row r="4139">
      <c r="G4139" s="203"/>
      <c r="H4139" s="204"/>
    </row>
    <row r="4140">
      <c r="G4140" s="203"/>
      <c r="H4140" s="204"/>
    </row>
    <row r="4141">
      <c r="G4141" s="203"/>
      <c r="H4141" s="204"/>
    </row>
    <row r="4142">
      <c r="G4142" s="203"/>
      <c r="H4142" s="204"/>
    </row>
    <row r="4143">
      <c r="G4143" s="203"/>
      <c r="H4143" s="204"/>
    </row>
    <row r="4144">
      <c r="G4144" s="207"/>
      <c r="H4144" s="207"/>
    </row>
    <row r="4145">
      <c r="G4145" s="203"/>
      <c r="H4145" s="204"/>
    </row>
    <row r="4146">
      <c r="G4146" s="203"/>
      <c r="H4146" s="204"/>
    </row>
    <row r="4147">
      <c r="G4147" s="203"/>
      <c r="H4147" s="204"/>
    </row>
    <row r="4148">
      <c r="G4148" s="203"/>
      <c r="H4148" s="204"/>
    </row>
    <row r="4149">
      <c r="G4149" s="203"/>
      <c r="H4149" s="204"/>
    </row>
    <row r="4150">
      <c r="G4150" s="203"/>
      <c r="H4150" s="204"/>
    </row>
    <row r="4151">
      <c r="G4151" s="203"/>
      <c r="H4151" s="204"/>
    </row>
    <row r="4152">
      <c r="G4152" s="203"/>
      <c r="H4152" s="204"/>
    </row>
    <row r="4153">
      <c r="G4153" s="203"/>
      <c r="H4153" s="204"/>
    </row>
    <row r="4154">
      <c r="G4154" s="203"/>
      <c r="H4154" s="204"/>
    </row>
    <row r="4155">
      <c r="G4155" s="207"/>
      <c r="H4155" s="207"/>
    </row>
    <row r="4156">
      <c r="G4156" s="203"/>
      <c r="H4156" s="204"/>
    </row>
    <row r="4157">
      <c r="G4157" s="203"/>
      <c r="H4157" s="204"/>
    </row>
    <row r="4158">
      <c r="G4158" s="203"/>
      <c r="H4158" s="204"/>
    </row>
    <row r="4159">
      <c r="G4159" s="203"/>
      <c r="H4159" s="204"/>
    </row>
    <row r="4160">
      <c r="G4160" s="203"/>
      <c r="H4160" s="204"/>
    </row>
    <row r="4161">
      <c r="G4161" s="203"/>
      <c r="H4161" s="204"/>
    </row>
    <row r="4162">
      <c r="G4162" s="203"/>
      <c r="H4162" s="204"/>
    </row>
    <row r="4163">
      <c r="G4163" s="203"/>
      <c r="H4163" s="204"/>
    </row>
    <row r="4164">
      <c r="G4164" s="203"/>
      <c r="H4164" s="204"/>
    </row>
    <row r="4165">
      <c r="G4165" s="203"/>
      <c r="H4165" s="204"/>
    </row>
    <row r="4166">
      <c r="G4166" s="203"/>
      <c r="H4166" s="204"/>
    </row>
    <row r="4167">
      <c r="G4167" s="203"/>
      <c r="H4167" s="204"/>
    </row>
    <row r="4168">
      <c r="G4168" s="203"/>
      <c r="H4168" s="204"/>
    </row>
    <row r="4169">
      <c r="G4169" s="203"/>
      <c r="H4169" s="204"/>
    </row>
    <row r="4170">
      <c r="G4170" s="203"/>
      <c r="H4170" s="204"/>
    </row>
    <row r="4171">
      <c r="G4171" s="203"/>
      <c r="H4171" s="204"/>
    </row>
    <row r="4172">
      <c r="G4172" s="203"/>
      <c r="H4172" s="204"/>
    </row>
    <row r="4173">
      <c r="G4173" s="207"/>
      <c r="H4173" s="207"/>
    </row>
    <row r="4174">
      <c r="G4174" s="203"/>
      <c r="H4174" s="204"/>
    </row>
    <row r="4175">
      <c r="G4175" s="203"/>
      <c r="H4175" s="204"/>
    </row>
    <row r="4176">
      <c r="G4176" s="203"/>
      <c r="H4176" s="204"/>
    </row>
    <row r="4177">
      <c r="G4177" s="203"/>
      <c r="H4177" s="204"/>
    </row>
    <row r="4178">
      <c r="G4178" s="203"/>
      <c r="H4178" s="204"/>
    </row>
    <row r="4179">
      <c r="G4179" s="203"/>
      <c r="H4179" s="204"/>
    </row>
    <row r="4180">
      <c r="G4180" s="207"/>
      <c r="H4180" s="207"/>
    </row>
    <row r="4181">
      <c r="G4181" s="207"/>
      <c r="H4181" s="207"/>
    </row>
    <row r="4182">
      <c r="G4182" s="203"/>
      <c r="H4182" s="204"/>
    </row>
    <row r="4183">
      <c r="G4183" s="203"/>
      <c r="H4183" s="204"/>
    </row>
    <row r="4184">
      <c r="G4184" s="203"/>
      <c r="H4184" s="204"/>
    </row>
    <row r="4185">
      <c r="G4185" s="203"/>
      <c r="H4185" s="204"/>
    </row>
    <row r="4186">
      <c r="G4186" s="203"/>
      <c r="H4186" s="204"/>
    </row>
    <row r="4187">
      <c r="G4187" s="203"/>
      <c r="H4187" s="204"/>
    </row>
    <row r="4188">
      <c r="G4188" s="203"/>
      <c r="H4188" s="204"/>
    </row>
    <row r="4189">
      <c r="G4189" s="203"/>
      <c r="H4189" s="204"/>
    </row>
    <row r="4190">
      <c r="G4190" s="203"/>
      <c r="H4190" s="204"/>
    </row>
    <row r="4191">
      <c r="G4191" s="203"/>
      <c r="H4191" s="204"/>
    </row>
    <row r="4192">
      <c r="G4192" s="203"/>
      <c r="H4192" s="204"/>
    </row>
    <row r="4193">
      <c r="G4193" s="203"/>
      <c r="H4193" s="204"/>
    </row>
    <row r="4194">
      <c r="G4194" s="203"/>
      <c r="H4194" s="204"/>
    </row>
    <row r="4195">
      <c r="G4195" s="203"/>
      <c r="H4195" s="204"/>
    </row>
    <row r="4196">
      <c r="G4196" s="203"/>
      <c r="H4196" s="204"/>
    </row>
    <row r="4197">
      <c r="G4197" s="203"/>
      <c r="H4197" s="204"/>
    </row>
    <row r="4198">
      <c r="G4198" s="203"/>
      <c r="H4198" s="204"/>
    </row>
    <row r="4199">
      <c r="G4199" s="203"/>
      <c r="H4199" s="204"/>
    </row>
    <row r="4200">
      <c r="G4200" s="203"/>
      <c r="H4200" s="204"/>
    </row>
    <row r="4201">
      <c r="G4201" s="203"/>
      <c r="H4201" s="204"/>
    </row>
    <row r="4202">
      <c r="G4202" s="203"/>
      <c r="H4202" s="204"/>
    </row>
    <row r="4203">
      <c r="G4203" s="203"/>
      <c r="H4203" s="204"/>
    </row>
    <row r="4204">
      <c r="G4204" s="203"/>
      <c r="H4204" s="204"/>
    </row>
    <row r="4205">
      <c r="G4205" s="203"/>
      <c r="H4205" s="204"/>
    </row>
    <row r="4206">
      <c r="G4206" s="203"/>
      <c r="H4206" s="204"/>
    </row>
    <row r="4207">
      <c r="G4207" s="203"/>
      <c r="H4207" s="204"/>
    </row>
    <row r="4208">
      <c r="G4208" s="203"/>
      <c r="H4208" s="204"/>
    </row>
    <row r="4209">
      <c r="G4209" s="203"/>
      <c r="H4209" s="204"/>
    </row>
    <row r="4210">
      <c r="G4210" s="203"/>
      <c r="H4210" s="204"/>
    </row>
    <row r="4211">
      <c r="G4211" s="203"/>
      <c r="H4211" s="204"/>
    </row>
    <row r="4212">
      <c r="G4212" s="203"/>
      <c r="H4212" s="204"/>
    </row>
    <row r="4213">
      <c r="G4213" s="203"/>
      <c r="H4213" s="204"/>
    </row>
    <row r="4214">
      <c r="G4214" s="203"/>
      <c r="H4214" s="204"/>
    </row>
    <row r="4215">
      <c r="G4215" s="203"/>
      <c r="H4215" s="204"/>
    </row>
    <row r="4216">
      <c r="G4216" s="203"/>
      <c r="H4216" s="204"/>
    </row>
    <row r="4217">
      <c r="G4217" s="203"/>
      <c r="H4217" s="204"/>
    </row>
    <row r="4218">
      <c r="G4218" s="203"/>
      <c r="H4218" s="204"/>
    </row>
    <row r="4219">
      <c r="G4219" s="203"/>
      <c r="H4219" s="204"/>
    </row>
    <row r="4220">
      <c r="G4220" s="203"/>
      <c r="H4220" s="204"/>
    </row>
    <row r="4221">
      <c r="G4221" s="203"/>
      <c r="H4221" s="204"/>
    </row>
    <row r="4222">
      <c r="G4222" s="203"/>
      <c r="H4222" s="204"/>
    </row>
    <row r="4223">
      <c r="G4223" s="203"/>
      <c r="H4223" s="204"/>
    </row>
    <row r="4224">
      <c r="G4224" s="203"/>
      <c r="H4224" s="204"/>
    </row>
    <row r="4225">
      <c r="G4225" s="203"/>
      <c r="H4225" s="204"/>
    </row>
    <row r="4226">
      <c r="G4226" s="203"/>
      <c r="H4226" s="204"/>
    </row>
    <row r="4227">
      <c r="G4227" s="203"/>
      <c r="H4227" s="204"/>
    </row>
    <row r="4228">
      <c r="G4228" s="203"/>
      <c r="H4228" s="204"/>
    </row>
    <row r="4229">
      <c r="G4229" s="203"/>
      <c r="H4229" s="204"/>
    </row>
    <row r="4230">
      <c r="G4230" s="203"/>
      <c r="H4230" s="204"/>
    </row>
    <row r="4231">
      <c r="G4231" s="203"/>
      <c r="H4231" s="204"/>
    </row>
    <row r="4232">
      <c r="G4232" s="203"/>
      <c r="H4232" s="204"/>
    </row>
    <row r="4233">
      <c r="G4233" s="203"/>
      <c r="H4233" s="204"/>
    </row>
    <row r="4234">
      <c r="G4234" s="203"/>
      <c r="H4234" s="204"/>
    </row>
    <row r="4235">
      <c r="G4235" s="203"/>
      <c r="H4235" s="204"/>
    </row>
    <row r="4236">
      <c r="G4236" s="207"/>
      <c r="H4236" s="207"/>
    </row>
    <row r="4237">
      <c r="G4237" s="203"/>
      <c r="H4237" s="204"/>
    </row>
    <row r="4238">
      <c r="G4238" s="203"/>
      <c r="H4238" s="204"/>
    </row>
    <row r="4239">
      <c r="G4239" s="203"/>
      <c r="H4239" s="204"/>
    </row>
    <row r="4240">
      <c r="G4240" s="203"/>
      <c r="H4240" s="204"/>
    </row>
    <row r="4241">
      <c r="G4241" s="207"/>
      <c r="H4241" s="207"/>
    </row>
    <row r="4242">
      <c r="G4242" s="203"/>
      <c r="H4242" s="204"/>
    </row>
    <row r="4243">
      <c r="G4243" s="203"/>
      <c r="H4243" s="204"/>
    </row>
    <row r="4244">
      <c r="G4244" s="203"/>
      <c r="H4244" s="204"/>
    </row>
    <row r="4245">
      <c r="G4245" s="203"/>
      <c r="H4245" s="204"/>
    </row>
    <row r="4246">
      <c r="G4246" s="203"/>
      <c r="H4246" s="204"/>
    </row>
    <row r="4247">
      <c r="G4247" s="203"/>
      <c r="H4247" s="204"/>
    </row>
    <row r="4248">
      <c r="G4248" s="203"/>
      <c r="H4248" s="204"/>
    </row>
    <row r="4249">
      <c r="G4249" s="203"/>
      <c r="H4249" s="204"/>
    </row>
    <row r="4250">
      <c r="G4250" s="203"/>
      <c r="H4250" s="204"/>
    </row>
    <row r="4251">
      <c r="G4251" s="207"/>
      <c r="H4251" s="207"/>
    </row>
    <row r="4252">
      <c r="G4252" s="203"/>
      <c r="H4252" s="204"/>
    </row>
    <row r="4253">
      <c r="G4253" s="203"/>
      <c r="H4253" s="204"/>
    </row>
    <row r="4254">
      <c r="G4254" s="203"/>
      <c r="H4254" s="204"/>
    </row>
    <row r="4255">
      <c r="G4255" s="203"/>
      <c r="H4255" s="204"/>
    </row>
    <row r="4256">
      <c r="G4256" s="203"/>
      <c r="H4256" s="204"/>
    </row>
    <row r="4257">
      <c r="G4257" s="203"/>
      <c r="H4257" s="204"/>
    </row>
    <row r="4258">
      <c r="G4258" s="203"/>
      <c r="H4258" s="204"/>
    </row>
    <row r="4259">
      <c r="G4259" s="207"/>
      <c r="H4259" s="207"/>
    </row>
    <row r="4260">
      <c r="G4260" s="203"/>
      <c r="H4260" s="204"/>
    </row>
    <row r="4261">
      <c r="G4261" s="203"/>
      <c r="H4261" s="204"/>
    </row>
    <row r="4262">
      <c r="G4262" s="207"/>
      <c r="H4262" s="207"/>
    </row>
    <row r="4263">
      <c r="G4263" s="203"/>
      <c r="H4263" s="204"/>
    </row>
    <row r="4264">
      <c r="G4264" s="203"/>
      <c r="H4264" s="204"/>
    </row>
    <row r="4265">
      <c r="G4265" s="203"/>
      <c r="H4265" s="204"/>
    </row>
    <row r="4266">
      <c r="G4266" s="203"/>
      <c r="H4266" s="204"/>
    </row>
    <row r="4267">
      <c r="G4267" s="203"/>
      <c r="H4267" s="204"/>
    </row>
    <row r="4268">
      <c r="G4268" s="203"/>
      <c r="H4268" s="204"/>
    </row>
    <row r="4269">
      <c r="G4269" s="203"/>
      <c r="H4269" s="204"/>
    </row>
    <row r="4270">
      <c r="G4270" s="203"/>
      <c r="H4270" s="204"/>
    </row>
    <row r="4271">
      <c r="G4271" s="203"/>
      <c r="H4271" s="204"/>
    </row>
    <row r="4272">
      <c r="G4272" s="203"/>
      <c r="H4272" s="204"/>
    </row>
    <row r="4273">
      <c r="G4273" s="203"/>
      <c r="H4273" s="204"/>
    </row>
    <row r="4274">
      <c r="G4274" s="203"/>
      <c r="H4274" s="204"/>
    </row>
    <row r="4275">
      <c r="G4275" s="207"/>
      <c r="H4275" s="207"/>
    </row>
    <row r="4276">
      <c r="G4276" s="207"/>
      <c r="H4276" s="207"/>
    </row>
    <row r="4277">
      <c r="G4277" s="203"/>
      <c r="H4277" s="204"/>
    </row>
    <row r="4278">
      <c r="G4278" s="203"/>
      <c r="H4278" s="204"/>
    </row>
    <row r="4279">
      <c r="G4279" s="203"/>
      <c r="H4279" s="204"/>
    </row>
    <row r="4280">
      <c r="G4280" s="203"/>
      <c r="H4280" s="204"/>
    </row>
    <row r="4281">
      <c r="G4281" s="203"/>
      <c r="H4281" s="204"/>
    </row>
    <row r="4282">
      <c r="G4282" s="203"/>
      <c r="H4282" s="204"/>
    </row>
    <row r="4283">
      <c r="G4283" s="203"/>
      <c r="H4283" s="204"/>
    </row>
    <row r="4284">
      <c r="G4284" s="203"/>
      <c r="H4284" s="204"/>
    </row>
    <row r="4285">
      <c r="G4285" s="203"/>
      <c r="H4285" s="204"/>
    </row>
    <row r="4286">
      <c r="G4286" s="203"/>
      <c r="H4286" s="204"/>
    </row>
    <row r="4287">
      <c r="G4287" s="203"/>
      <c r="H4287" s="204"/>
    </row>
    <row r="4288">
      <c r="G4288" s="203"/>
      <c r="H4288" s="204"/>
    </row>
    <row r="4289">
      <c r="G4289" s="203"/>
      <c r="H4289" s="204"/>
    </row>
    <row r="4290">
      <c r="G4290" s="203"/>
      <c r="H4290" s="204"/>
    </row>
    <row r="4291">
      <c r="G4291" s="203"/>
      <c r="H4291" s="204"/>
    </row>
    <row r="4292">
      <c r="G4292" s="203"/>
      <c r="H4292" s="204"/>
    </row>
    <row r="4293">
      <c r="G4293" s="203"/>
      <c r="H4293" s="204"/>
    </row>
    <row r="4294">
      <c r="G4294" s="203"/>
      <c r="H4294" s="204"/>
    </row>
    <row r="4295">
      <c r="G4295" s="203"/>
      <c r="H4295" s="204"/>
    </row>
    <row r="4296">
      <c r="G4296" s="207"/>
      <c r="H4296" s="207"/>
    </row>
    <row r="4297">
      <c r="G4297" s="203"/>
      <c r="H4297" s="204"/>
    </row>
    <row r="4298">
      <c r="G4298" s="203"/>
      <c r="H4298" s="204"/>
    </row>
    <row r="4299">
      <c r="G4299" s="203"/>
      <c r="H4299" s="204"/>
    </row>
    <row r="4300">
      <c r="G4300" s="203"/>
      <c r="H4300" s="204"/>
    </row>
    <row r="4301">
      <c r="G4301" s="203"/>
      <c r="H4301" s="204"/>
    </row>
    <row r="4302">
      <c r="G4302" s="207"/>
      <c r="H4302" s="207"/>
    </row>
    <row r="4303">
      <c r="G4303" s="203"/>
      <c r="H4303" s="204"/>
    </row>
    <row r="4304">
      <c r="G4304" s="203"/>
      <c r="H4304" s="204"/>
    </row>
    <row r="4305">
      <c r="G4305" s="203"/>
      <c r="H4305" s="204"/>
    </row>
    <row r="4306">
      <c r="G4306" s="203"/>
      <c r="H4306" s="204"/>
    </row>
    <row r="4307">
      <c r="G4307" s="203"/>
      <c r="H4307" s="204"/>
    </row>
    <row r="4308">
      <c r="G4308" s="203"/>
      <c r="H4308" s="204"/>
    </row>
    <row r="4309">
      <c r="G4309" s="203"/>
      <c r="H4309" s="204"/>
    </row>
    <row r="4310">
      <c r="G4310" s="203"/>
      <c r="H4310" s="204"/>
    </row>
    <row r="4311">
      <c r="G4311" s="203"/>
      <c r="H4311" s="204"/>
    </row>
    <row r="4312">
      <c r="G4312" s="203"/>
      <c r="H4312" s="204"/>
    </row>
    <row r="4313">
      <c r="G4313" s="203"/>
      <c r="H4313" s="204"/>
    </row>
    <row r="4314">
      <c r="G4314" s="203"/>
      <c r="H4314" s="204"/>
    </row>
    <row r="4315">
      <c r="G4315" s="203"/>
      <c r="H4315" s="204"/>
    </row>
    <row r="4316">
      <c r="G4316" s="203"/>
      <c r="H4316" s="204"/>
    </row>
    <row r="4317">
      <c r="G4317" s="203"/>
      <c r="H4317" s="204"/>
    </row>
    <row r="4318">
      <c r="G4318" s="203"/>
      <c r="H4318" s="204"/>
    </row>
    <row r="4319">
      <c r="G4319" s="203"/>
      <c r="H4319" s="204"/>
    </row>
    <row r="4320">
      <c r="G4320" s="203"/>
      <c r="H4320" s="204"/>
    </row>
    <row r="4321">
      <c r="G4321" s="203"/>
      <c r="H4321" s="204"/>
    </row>
    <row r="4322">
      <c r="G4322" s="203"/>
      <c r="H4322" s="204"/>
    </row>
    <row r="4323">
      <c r="G4323" s="203"/>
      <c r="H4323" s="204"/>
    </row>
    <row r="4324">
      <c r="G4324" s="203"/>
      <c r="H4324" s="204"/>
    </row>
    <row r="4325">
      <c r="G4325" s="203"/>
      <c r="H4325" s="204"/>
    </row>
    <row r="4326">
      <c r="G4326" s="203"/>
      <c r="H4326" s="204"/>
    </row>
    <row r="4327">
      <c r="G4327" s="203"/>
      <c r="H4327" s="204"/>
    </row>
    <row r="4328">
      <c r="G4328" s="203"/>
      <c r="H4328" s="204"/>
    </row>
    <row r="4329">
      <c r="G4329" s="207"/>
      <c r="H4329" s="207"/>
    </row>
    <row r="4330">
      <c r="G4330" s="203"/>
      <c r="H4330" s="204"/>
    </row>
    <row r="4331">
      <c r="G4331" s="203"/>
      <c r="H4331" s="204"/>
    </row>
    <row r="4332">
      <c r="G4332" s="203"/>
      <c r="H4332" s="204"/>
    </row>
    <row r="4333">
      <c r="G4333" s="203"/>
      <c r="H4333" s="204"/>
    </row>
    <row r="4334">
      <c r="G4334" s="203"/>
      <c r="H4334" s="204"/>
    </row>
    <row r="4335">
      <c r="G4335" s="203"/>
      <c r="H4335" s="204"/>
    </row>
    <row r="4336">
      <c r="G4336" s="203"/>
      <c r="H4336" s="204"/>
    </row>
    <row r="4337">
      <c r="G4337" s="207"/>
      <c r="H4337" s="207"/>
    </row>
    <row r="4338">
      <c r="G4338" s="203"/>
      <c r="H4338" s="204"/>
    </row>
    <row r="4339">
      <c r="G4339" s="203"/>
      <c r="H4339" s="204"/>
    </row>
    <row r="4340">
      <c r="G4340" s="203"/>
      <c r="H4340" s="204"/>
    </row>
    <row r="4341">
      <c r="G4341" s="203"/>
      <c r="H4341" s="204"/>
    </row>
    <row r="4342">
      <c r="G4342" s="207"/>
      <c r="H4342" s="207"/>
    </row>
    <row r="4343">
      <c r="G4343" s="203"/>
      <c r="H4343" s="204"/>
    </row>
    <row r="4344">
      <c r="G4344" s="203"/>
      <c r="H4344" s="204"/>
    </row>
    <row r="4345">
      <c r="G4345" s="203"/>
      <c r="H4345" s="204"/>
    </row>
    <row r="4346">
      <c r="G4346" s="203"/>
      <c r="H4346" s="204"/>
    </row>
    <row r="4347">
      <c r="G4347" s="203"/>
      <c r="H4347" s="204"/>
    </row>
    <row r="4348">
      <c r="G4348" s="203"/>
      <c r="H4348" s="204"/>
    </row>
    <row r="4349">
      <c r="G4349" s="203"/>
      <c r="H4349" s="204"/>
    </row>
    <row r="4350">
      <c r="G4350" s="203"/>
      <c r="H4350" s="204"/>
    </row>
    <row r="4351">
      <c r="G4351" s="203"/>
      <c r="H4351" s="204"/>
    </row>
    <row r="4352">
      <c r="G4352" s="203"/>
      <c r="H4352" s="204"/>
    </row>
    <row r="4353">
      <c r="G4353" s="203"/>
      <c r="H4353" s="204"/>
    </row>
    <row r="4354">
      <c r="G4354" s="207"/>
      <c r="H4354" s="207"/>
    </row>
    <row r="4355">
      <c r="G4355" s="203"/>
      <c r="H4355" s="204"/>
    </row>
    <row r="4356">
      <c r="G4356" s="203"/>
      <c r="H4356" s="204"/>
    </row>
    <row r="4357">
      <c r="G4357" s="203"/>
      <c r="H4357" s="204"/>
    </row>
    <row r="4358">
      <c r="G4358" s="203"/>
      <c r="H4358" s="204"/>
    </row>
    <row r="4359">
      <c r="G4359" s="203"/>
      <c r="H4359" s="204"/>
    </row>
    <row r="4360">
      <c r="G4360" s="203"/>
      <c r="H4360" s="204"/>
    </row>
    <row r="4361">
      <c r="G4361" s="207"/>
      <c r="H4361" s="207"/>
    </row>
    <row r="4362">
      <c r="G4362" s="203"/>
      <c r="H4362" s="204"/>
    </row>
    <row r="4363">
      <c r="G4363" s="203"/>
      <c r="H4363" s="204"/>
    </row>
    <row r="4364">
      <c r="G4364" s="203"/>
      <c r="H4364" s="204"/>
    </row>
    <row r="4365">
      <c r="G4365" s="203"/>
      <c r="H4365" s="204"/>
    </row>
    <row r="4366">
      <c r="G4366" s="203"/>
      <c r="H4366" s="204"/>
    </row>
    <row r="4367">
      <c r="G4367" s="203"/>
      <c r="H4367" s="204"/>
    </row>
    <row r="4368">
      <c r="G4368" s="203"/>
      <c r="H4368" s="204"/>
    </row>
    <row r="4369">
      <c r="G4369" s="203"/>
      <c r="H4369" s="204"/>
    </row>
    <row r="4370">
      <c r="G4370" s="203"/>
      <c r="H4370" s="204"/>
    </row>
    <row r="4371">
      <c r="G4371" s="203"/>
      <c r="H4371" s="204"/>
    </row>
    <row r="4372">
      <c r="G4372" s="203"/>
      <c r="H4372" s="204"/>
    </row>
    <row r="4373">
      <c r="G4373" s="203"/>
      <c r="H4373" s="204"/>
    </row>
    <row r="4374">
      <c r="G4374" s="203"/>
      <c r="H4374" s="204"/>
    </row>
    <row r="4375">
      <c r="G4375" s="207"/>
      <c r="H4375" s="207"/>
    </row>
    <row r="4376">
      <c r="G4376" s="207"/>
      <c r="H4376" s="207"/>
    </row>
    <row r="4377">
      <c r="G4377" s="203"/>
      <c r="H4377" s="204"/>
    </row>
    <row r="4378">
      <c r="G4378" s="203"/>
      <c r="H4378" s="204"/>
    </row>
    <row r="4379">
      <c r="G4379" s="203"/>
      <c r="H4379" s="204"/>
    </row>
    <row r="4380">
      <c r="G4380" s="207"/>
      <c r="H4380" s="207"/>
    </row>
    <row r="4381">
      <c r="G4381" s="207"/>
      <c r="H4381" s="207"/>
    </row>
    <row r="4382">
      <c r="G4382" s="203"/>
      <c r="H4382" s="204"/>
    </row>
    <row r="4383">
      <c r="G4383" s="203"/>
      <c r="H4383" s="204"/>
    </row>
    <row r="4384">
      <c r="G4384" s="207"/>
      <c r="H4384" s="207"/>
    </row>
    <row r="4385">
      <c r="G4385" s="203"/>
      <c r="H4385" s="204"/>
    </row>
    <row r="4386">
      <c r="G4386" s="203"/>
      <c r="H4386" s="204"/>
    </row>
    <row r="4387">
      <c r="G4387" s="203"/>
      <c r="H4387" s="204"/>
    </row>
    <row r="4388">
      <c r="G4388" s="203"/>
      <c r="H4388" s="204"/>
    </row>
    <row r="4389">
      <c r="G4389" s="207"/>
      <c r="H4389" s="207"/>
    </row>
    <row r="4390">
      <c r="G4390" s="203"/>
      <c r="H4390" s="204"/>
    </row>
    <row r="4391">
      <c r="G4391" s="203"/>
      <c r="H4391" s="204"/>
    </row>
    <row r="4392">
      <c r="G4392" s="203"/>
      <c r="H4392" s="204"/>
    </row>
    <row r="4393">
      <c r="G4393" s="203"/>
      <c r="H4393" s="204"/>
    </row>
    <row r="4394">
      <c r="G4394" s="207"/>
      <c r="H4394" s="207"/>
    </row>
    <row r="4395">
      <c r="G4395" s="203"/>
      <c r="H4395" s="204"/>
    </row>
    <row r="4396">
      <c r="G4396" s="203"/>
      <c r="H4396" s="204"/>
    </row>
    <row r="4397">
      <c r="G4397" s="203"/>
      <c r="H4397" s="204"/>
    </row>
    <row r="4398">
      <c r="G4398" s="203"/>
      <c r="H4398" s="204"/>
    </row>
    <row r="4399">
      <c r="G4399" s="207"/>
      <c r="H4399" s="207"/>
    </row>
    <row r="4400">
      <c r="G4400" s="207"/>
      <c r="H4400" s="207"/>
    </row>
    <row r="4401">
      <c r="G4401" s="203"/>
      <c r="H4401" s="204"/>
    </row>
    <row r="4402">
      <c r="G4402" s="203"/>
      <c r="H4402" s="204"/>
    </row>
    <row r="4403">
      <c r="G4403" s="203"/>
      <c r="H4403" s="204"/>
    </row>
    <row r="4404">
      <c r="G4404" s="203"/>
      <c r="H4404" s="204"/>
    </row>
    <row r="4405">
      <c r="G4405" s="207"/>
      <c r="H4405" s="207"/>
    </row>
    <row r="4406">
      <c r="G4406" s="207"/>
      <c r="H4406" s="207"/>
    </row>
    <row r="4407">
      <c r="G4407" s="203"/>
      <c r="H4407" s="204"/>
    </row>
    <row r="4408">
      <c r="G4408" s="207"/>
      <c r="H4408" s="207"/>
    </row>
    <row r="4409">
      <c r="G4409" s="203"/>
      <c r="H4409" s="204"/>
    </row>
    <row r="4410">
      <c r="G4410" s="203"/>
      <c r="H4410" s="204"/>
    </row>
    <row r="4411">
      <c r="G4411" s="203"/>
      <c r="H4411" s="204"/>
    </row>
    <row r="4412">
      <c r="G4412" s="203"/>
      <c r="H4412" s="204"/>
    </row>
    <row r="4413">
      <c r="G4413" s="203"/>
      <c r="H4413" s="204"/>
    </row>
    <row r="4414">
      <c r="G4414" s="203"/>
      <c r="H4414" s="204"/>
    </row>
    <row r="4415">
      <c r="G4415" s="203"/>
      <c r="H4415" s="204"/>
    </row>
    <row r="4416">
      <c r="G4416" s="203"/>
      <c r="H4416" s="204"/>
    </row>
    <row r="4417">
      <c r="G4417" s="203"/>
      <c r="H4417" s="204"/>
    </row>
    <row r="4418">
      <c r="G4418" s="207"/>
      <c r="H4418" s="207"/>
    </row>
    <row r="4419">
      <c r="G4419" s="203"/>
      <c r="H4419" s="204"/>
    </row>
    <row r="4420">
      <c r="G4420" s="203"/>
      <c r="H4420" s="204"/>
    </row>
    <row r="4421">
      <c r="G4421" s="203"/>
      <c r="H4421" s="204"/>
    </row>
    <row r="4422">
      <c r="G4422" s="203"/>
      <c r="H4422" s="204"/>
    </row>
    <row r="4423">
      <c r="G4423" s="203"/>
      <c r="H4423" s="204"/>
    </row>
    <row r="4424">
      <c r="G4424" s="203"/>
      <c r="H4424" s="204"/>
    </row>
    <row r="4425">
      <c r="G4425" s="203"/>
      <c r="H4425" s="204"/>
    </row>
    <row r="4426">
      <c r="G4426" s="207"/>
      <c r="H4426" s="207"/>
    </row>
    <row r="4427">
      <c r="G4427" s="203"/>
      <c r="H4427" s="204"/>
    </row>
    <row r="4428">
      <c r="G4428" s="203"/>
      <c r="H4428" s="204"/>
    </row>
    <row r="4429">
      <c r="G4429" s="203"/>
      <c r="H4429" s="204"/>
    </row>
    <row r="4430">
      <c r="G4430" s="203"/>
      <c r="H4430" s="204"/>
    </row>
    <row r="4431">
      <c r="G4431" s="203"/>
      <c r="H4431" s="204"/>
    </row>
    <row r="4432">
      <c r="G4432" s="203"/>
      <c r="H4432" s="204"/>
    </row>
    <row r="4433">
      <c r="G4433" s="203"/>
      <c r="H4433" s="204"/>
    </row>
    <row r="4434">
      <c r="G4434" s="203"/>
      <c r="H4434" s="204"/>
    </row>
    <row r="4435">
      <c r="G4435" s="203"/>
      <c r="H4435" s="204"/>
    </row>
    <row r="4436">
      <c r="G4436" s="203"/>
      <c r="H4436" s="204"/>
    </row>
    <row r="4437">
      <c r="G4437" s="203"/>
      <c r="H4437" s="204"/>
    </row>
    <row r="4438">
      <c r="G4438" s="203"/>
      <c r="H4438" s="204"/>
    </row>
    <row r="4439">
      <c r="G4439" s="203"/>
      <c r="H4439" s="204"/>
    </row>
    <row r="4440">
      <c r="G4440" s="203"/>
      <c r="H4440" s="204"/>
    </row>
    <row r="4441">
      <c r="G4441" s="203"/>
      <c r="H4441" s="204"/>
    </row>
    <row r="4442">
      <c r="G4442" s="203"/>
      <c r="H4442" s="204"/>
    </row>
    <row r="4443">
      <c r="G4443" s="203"/>
      <c r="H4443" s="204"/>
    </row>
    <row r="4444">
      <c r="G4444" s="203"/>
      <c r="H4444" s="204"/>
    </row>
    <row r="4445">
      <c r="G4445" s="207"/>
      <c r="H4445" s="207"/>
    </row>
    <row r="4446">
      <c r="G4446" s="207"/>
      <c r="H4446" s="207"/>
    </row>
    <row r="4447">
      <c r="G4447" s="203"/>
      <c r="H4447" s="204"/>
    </row>
    <row r="4448">
      <c r="G4448" s="203"/>
      <c r="H4448" s="204"/>
    </row>
    <row r="4449">
      <c r="G4449" s="203"/>
      <c r="H4449" s="204"/>
    </row>
    <row r="4450">
      <c r="G4450" s="203"/>
      <c r="H4450" s="204"/>
    </row>
    <row r="4451">
      <c r="G4451" s="203"/>
      <c r="H4451" s="204"/>
    </row>
    <row r="4452">
      <c r="G4452" s="203"/>
      <c r="H4452" s="204"/>
    </row>
    <row r="4453">
      <c r="G4453" s="203"/>
      <c r="H4453" s="204"/>
    </row>
    <row r="4454">
      <c r="G4454" s="203"/>
      <c r="H4454" s="204"/>
    </row>
    <row r="4455">
      <c r="G4455" s="203"/>
      <c r="H4455" s="204"/>
    </row>
    <row r="4456">
      <c r="G4456" s="203"/>
      <c r="H4456" s="204"/>
    </row>
    <row r="4457">
      <c r="G4457" s="203"/>
      <c r="H4457" s="204"/>
    </row>
    <row r="4458">
      <c r="G4458" s="203"/>
      <c r="H4458" s="204"/>
    </row>
    <row r="4459">
      <c r="G4459" s="203"/>
      <c r="H4459" s="204"/>
    </row>
    <row r="4460">
      <c r="G4460" s="203"/>
      <c r="H4460" s="204"/>
    </row>
    <row r="4461">
      <c r="G4461" s="203"/>
      <c r="H4461" s="204"/>
    </row>
    <row r="4462">
      <c r="G4462" s="203"/>
      <c r="H4462" s="204"/>
    </row>
    <row r="4463">
      <c r="G4463" s="203"/>
      <c r="H4463" s="204"/>
    </row>
    <row r="4464">
      <c r="G4464" s="203"/>
      <c r="H4464" s="204"/>
    </row>
    <row r="4465">
      <c r="G4465" s="203"/>
      <c r="H4465" s="204"/>
    </row>
    <row r="4466">
      <c r="G4466" s="203"/>
      <c r="H4466" s="204"/>
    </row>
    <row r="4467">
      <c r="G4467" s="203"/>
      <c r="H4467" s="204"/>
    </row>
    <row r="4468">
      <c r="G4468" s="203"/>
      <c r="H4468" s="204"/>
    </row>
    <row r="4469">
      <c r="G4469" s="203"/>
      <c r="H4469" s="204"/>
    </row>
    <row r="4470">
      <c r="G4470" s="203"/>
      <c r="H4470" s="204"/>
    </row>
    <row r="4471">
      <c r="G4471" s="203"/>
      <c r="H4471" s="204"/>
    </row>
    <row r="4472">
      <c r="G4472" s="203"/>
      <c r="H4472" s="204"/>
    </row>
    <row r="4473">
      <c r="G4473" s="203"/>
      <c r="H4473" s="204"/>
    </row>
    <row r="4474">
      <c r="G4474" s="207"/>
      <c r="H4474" s="207"/>
    </row>
    <row r="4475">
      <c r="G4475" s="203"/>
      <c r="H4475" s="204"/>
    </row>
    <row r="4476">
      <c r="G4476" s="203"/>
      <c r="H4476" s="204"/>
    </row>
    <row r="4477">
      <c r="G4477" s="203"/>
      <c r="H4477" s="204"/>
    </row>
    <row r="4478">
      <c r="G4478" s="203"/>
      <c r="H4478" s="204"/>
    </row>
    <row r="4479">
      <c r="G4479" s="203"/>
      <c r="H4479" s="204"/>
    </row>
    <row r="4480">
      <c r="G4480" s="203"/>
      <c r="H4480" s="204"/>
    </row>
    <row r="4481">
      <c r="G4481" s="203"/>
      <c r="H4481" s="204"/>
    </row>
    <row r="4482">
      <c r="G4482" s="203"/>
      <c r="H4482" s="204"/>
    </row>
    <row r="4483">
      <c r="G4483" s="207"/>
      <c r="H4483" s="207"/>
    </row>
    <row r="4484">
      <c r="G4484" s="203"/>
      <c r="H4484" s="204"/>
    </row>
    <row r="4485">
      <c r="G4485" s="203"/>
      <c r="H4485" s="204"/>
    </row>
    <row r="4486">
      <c r="G4486" s="203"/>
      <c r="H4486" s="204"/>
    </row>
    <row r="4487">
      <c r="G4487" s="203"/>
      <c r="H4487" s="204"/>
    </row>
    <row r="4488">
      <c r="G4488" s="203"/>
      <c r="H4488" s="204"/>
    </row>
    <row r="4489">
      <c r="G4489" s="203"/>
      <c r="H4489" s="204"/>
    </row>
    <row r="4490">
      <c r="G4490" s="203"/>
      <c r="H4490" s="204"/>
    </row>
    <row r="4491">
      <c r="G4491" s="203"/>
      <c r="H4491" s="204"/>
    </row>
    <row r="4492">
      <c r="G4492" s="203"/>
      <c r="H4492" s="204"/>
    </row>
    <row r="4493">
      <c r="G4493" s="207"/>
      <c r="H4493" s="207"/>
    </row>
    <row r="4494">
      <c r="G4494" s="203"/>
      <c r="H4494" s="204"/>
    </row>
    <row r="4495">
      <c r="G4495" s="207"/>
      <c r="H4495" s="207"/>
    </row>
    <row r="4496">
      <c r="G4496" s="203"/>
      <c r="H4496" s="204"/>
    </row>
    <row r="4497">
      <c r="G4497" s="203"/>
      <c r="H4497" s="204"/>
    </row>
    <row r="4498">
      <c r="G4498" s="203"/>
      <c r="H4498" s="204"/>
    </row>
    <row r="4499">
      <c r="G4499" s="203"/>
      <c r="H4499" s="204"/>
    </row>
    <row r="4500">
      <c r="G4500" s="203"/>
      <c r="H4500" s="204"/>
    </row>
    <row r="4501">
      <c r="G4501" s="203"/>
      <c r="H4501" s="204"/>
    </row>
    <row r="4502">
      <c r="G4502" s="203"/>
      <c r="H4502" s="204"/>
    </row>
    <row r="4503">
      <c r="G4503" s="203"/>
      <c r="H4503" s="204"/>
    </row>
    <row r="4504">
      <c r="G4504" s="203"/>
      <c r="H4504" s="204"/>
    </row>
    <row r="4505">
      <c r="G4505" s="203"/>
      <c r="H4505" s="204"/>
    </row>
    <row r="4506">
      <c r="G4506" s="203"/>
      <c r="H4506" s="204"/>
    </row>
    <row r="4507">
      <c r="G4507" s="203"/>
      <c r="H4507" s="204"/>
    </row>
    <row r="4508">
      <c r="G4508" s="203"/>
      <c r="H4508" s="204"/>
    </row>
    <row r="4509">
      <c r="G4509" s="207"/>
      <c r="H4509" s="207"/>
    </row>
    <row r="4510">
      <c r="G4510" s="203"/>
      <c r="H4510" s="204"/>
    </row>
    <row r="4511">
      <c r="G4511" s="203"/>
      <c r="H4511" s="204"/>
    </row>
    <row r="4512">
      <c r="G4512" s="207"/>
      <c r="H4512" s="207"/>
    </row>
    <row r="4513">
      <c r="G4513" s="203"/>
      <c r="H4513" s="204"/>
    </row>
    <row r="4514">
      <c r="G4514" s="203"/>
      <c r="H4514" s="204"/>
    </row>
    <row r="4515">
      <c r="G4515" s="203"/>
      <c r="H4515" s="204"/>
    </row>
    <row r="4516">
      <c r="G4516" s="203"/>
      <c r="H4516" s="204"/>
    </row>
    <row r="4517">
      <c r="G4517" s="203"/>
      <c r="H4517" s="204"/>
    </row>
    <row r="4518">
      <c r="G4518" s="203"/>
      <c r="H4518" s="204"/>
    </row>
    <row r="4519">
      <c r="G4519" s="203"/>
      <c r="H4519" s="204"/>
    </row>
    <row r="4520">
      <c r="G4520" s="203"/>
      <c r="H4520" s="204"/>
    </row>
    <row r="4521">
      <c r="G4521" s="203"/>
      <c r="H4521" s="204"/>
    </row>
    <row r="4522">
      <c r="G4522" s="203"/>
      <c r="H4522" s="204"/>
    </row>
    <row r="4523">
      <c r="G4523" s="203"/>
      <c r="H4523" s="204"/>
    </row>
    <row r="4524">
      <c r="G4524" s="203"/>
      <c r="H4524" s="204"/>
    </row>
    <row r="4525">
      <c r="G4525" s="203"/>
      <c r="H4525" s="204"/>
    </row>
    <row r="4526">
      <c r="G4526" s="203"/>
      <c r="H4526" s="204"/>
    </row>
    <row r="4527">
      <c r="G4527" s="203"/>
      <c r="H4527" s="204"/>
    </row>
    <row r="4528">
      <c r="G4528" s="203"/>
      <c r="H4528" s="204"/>
    </row>
    <row r="4529">
      <c r="G4529" s="203"/>
      <c r="H4529" s="204"/>
    </row>
    <row r="4530">
      <c r="G4530" s="203"/>
      <c r="H4530" s="204"/>
    </row>
    <row r="4531">
      <c r="G4531" s="203"/>
      <c r="H4531" s="204"/>
    </row>
    <row r="4532">
      <c r="G4532" s="203"/>
      <c r="H4532" s="204"/>
    </row>
    <row r="4533">
      <c r="G4533" s="203"/>
      <c r="H4533" s="204"/>
    </row>
    <row r="4534">
      <c r="G4534" s="203"/>
      <c r="H4534" s="204"/>
    </row>
    <row r="4535">
      <c r="G4535" s="203"/>
      <c r="H4535" s="204"/>
    </row>
    <row r="4536">
      <c r="G4536" s="203"/>
      <c r="H4536" s="204"/>
    </row>
    <row r="4537">
      <c r="G4537" s="203"/>
      <c r="H4537" s="204"/>
    </row>
    <row r="4538">
      <c r="G4538" s="203"/>
      <c r="H4538" s="204"/>
    </row>
    <row r="4539">
      <c r="G4539" s="207"/>
      <c r="H4539" s="207"/>
    </row>
    <row r="4540">
      <c r="G4540" s="203"/>
      <c r="H4540" s="204"/>
    </row>
    <row r="4541">
      <c r="G4541" s="203"/>
      <c r="H4541" s="204"/>
    </row>
    <row r="4542">
      <c r="G4542" s="207"/>
      <c r="H4542" s="207"/>
    </row>
    <row r="4543">
      <c r="G4543" s="203"/>
      <c r="H4543" s="204"/>
    </row>
    <row r="4544">
      <c r="G4544" s="203"/>
      <c r="H4544" s="204"/>
    </row>
    <row r="4545">
      <c r="G4545" s="203"/>
      <c r="H4545" s="204"/>
    </row>
    <row r="4546">
      <c r="G4546" s="207"/>
      <c r="H4546" s="207"/>
    </row>
    <row r="4547">
      <c r="G4547" s="203"/>
      <c r="H4547" s="204"/>
    </row>
    <row r="4548">
      <c r="G4548" s="203"/>
      <c r="H4548" s="204"/>
    </row>
    <row r="4549">
      <c r="G4549" s="203"/>
      <c r="H4549" s="204"/>
    </row>
    <row r="4550">
      <c r="G4550" s="203"/>
      <c r="H4550" s="204"/>
    </row>
    <row r="4551">
      <c r="G4551" s="203"/>
      <c r="H4551" s="204"/>
    </row>
    <row r="4552">
      <c r="G4552" s="203"/>
      <c r="H4552" s="204"/>
    </row>
    <row r="4553">
      <c r="G4553" s="203"/>
      <c r="H4553" s="204"/>
    </row>
    <row r="4554">
      <c r="G4554" s="203"/>
      <c r="H4554" s="204"/>
    </row>
    <row r="4555">
      <c r="G4555" s="207"/>
      <c r="H4555" s="207"/>
    </row>
    <row r="4556">
      <c r="G4556" s="203"/>
      <c r="H4556" s="204"/>
    </row>
    <row r="4557">
      <c r="G4557" s="203"/>
      <c r="H4557" s="204"/>
    </row>
    <row r="4558">
      <c r="G4558" s="203"/>
      <c r="H4558" s="204"/>
    </row>
    <row r="4559">
      <c r="G4559" s="203"/>
      <c r="H4559" s="204"/>
    </row>
    <row r="4560">
      <c r="G4560" s="203"/>
      <c r="H4560" s="204"/>
    </row>
    <row r="4561">
      <c r="G4561" s="203"/>
      <c r="H4561" s="204"/>
    </row>
    <row r="4562">
      <c r="G4562" s="203"/>
      <c r="H4562" s="204"/>
    </row>
    <row r="4563">
      <c r="G4563" s="207"/>
      <c r="H4563" s="207"/>
    </row>
    <row r="4564">
      <c r="G4564" s="207"/>
      <c r="H4564" s="207"/>
    </row>
    <row r="4565">
      <c r="G4565" s="203"/>
      <c r="H4565" s="204"/>
    </row>
    <row r="4566">
      <c r="G4566" s="203"/>
      <c r="H4566" s="204"/>
    </row>
    <row r="4567">
      <c r="G4567" s="203"/>
      <c r="H4567" s="204"/>
    </row>
    <row r="4568">
      <c r="G4568" s="203"/>
      <c r="H4568" s="204"/>
    </row>
    <row r="4569">
      <c r="G4569" s="203"/>
      <c r="H4569" s="204"/>
    </row>
    <row r="4570">
      <c r="G4570" s="203"/>
      <c r="H4570" s="204"/>
    </row>
    <row r="4571">
      <c r="G4571" s="203"/>
      <c r="H4571" s="204"/>
    </row>
    <row r="4572">
      <c r="G4572" s="207"/>
      <c r="H4572" s="207"/>
    </row>
    <row r="4573">
      <c r="G4573" s="203"/>
      <c r="H4573" s="204"/>
    </row>
    <row r="4574">
      <c r="G4574" s="203"/>
      <c r="H4574" s="204"/>
    </row>
    <row r="4575">
      <c r="G4575" s="203"/>
      <c r="H4575" s="204"/>
    </row>
    <row r="4576">
      <c r="G4576" s="203"/>
      <c r="H4576" s="204"/>
    </row>
    <row r="4577">
      <c r="G4577" s="203"/>
      <c r="H4577" s="204"/>
    </row>
    <row r="4578">
      <c r="G4578" s="203"/>
      <c r="H4578" s="204"/>
    </row>
    <row r="4579">
      <c r="G4579" s="203"/>
      <c r="H4579" s="204"/>
    </row>
    <row r="4580">
      <c r="G4580" s="207"/>
      <c r="H4580" s="207"/>
    </row>
    <row r="4581">
      <c r="G4581" s="203"/>
      <c r="H4581" s="204"/>
    </row>
    <row r="4582">
      <c r="G4582" s="203"/>
      <c r="H4582" s="204"/>
    </row>
    <row r="4583">
      <c r="G4583" s="207"/>
      <c r="H4583" s="207"/>
    </row>
    <row r="4584">
      <c r="G4584" s="203"/>
      <c r="H4584" s="204"/>
    </row>
    <row r="4585">
      <c r="G4585" s="203"/>
      <c r="H4585" s="204"/>
    </row>
    <row r="4586">
      <c r="G4586" s="203"/>
      <c r="H4586" s="204"/>
    </row>
    <row r="4587">
      <c r="G4587" s="203"/>
      <c r="H4587" s="204"/>
    </row>
    <row r="4588">
      <c r="G4588" s="203"/>
      <c r="H4588" s="204"/>
    </row>
    <row r="4589">
      <c r="G4589" s="203"/>
      <c r="H4589" s="204"/>
    </row>
    <row r="4590">
      <c r="G4590" s="207"/>
      <c r="H4590" s="207"/>
    </row>
    <row r="4591">
      <c r="G4591" s="203"/>
      <c r="H4591" s="204"/>
    </row>
    <row r="4592">
      <c r="G4592" s="203"/>
      <c r="H4592" s="204"/>
    </row>
    <row r="4593">
      <c r="G4593" s="203"/>
      <c r="H4593" s="204"/>
    </row>
    <row r="4594">
      <c r="G4594" s="203"/>
      <c r="H4594" s="204"/>
    </row>
    <row r="4595">
      <c r="G4595" s="203"/>
      <c r="H4595" s="204"/>
    </row>
    <row r="4596">
      <c r="G4596" s="203"/>
      <c r="H4596" s="204"/>
    </row>
    <row r="4597">
      <c r="G4597" s="203"/>
      <c r="H4597" s="204"/>
    </row>
    <row r="4598">
      <c r="G4598" s="207"/>
      <c r="H4598" s="207"/>
    </row>
    <row r="4599">
      <c r="G4599" s="207"/>
      <c r="H4599" s="207"/>
    </row>
    <row r="4600">
      <c r="G4600" s="203"/>
      <c r="H4600" s="204"/>
    </row>
    <row r="4601">
      <c r="G4601" s="203"/>
      <c r="H4601" s="204"/>
    </row>
    <row r="4602">
      <c r="G4602" s="203"/>
      <c r="H4602" s="204"/>
    </row>
    <row r="4603">
      <c r="G4603" s="207"/>
      <c r="H4603" s="207"/>
    </row>
    <row r="4604">
      <c r="G4604" s="203"/>
      <c r="H4604" s="204"/>
    </row>
    <row r="4605">
      <c r="G4605" s="203"/>
      <c r="H4605" s="204"/>
    </row>
    <row r="4606">
      <c r="G4606" s="203"/>
      <c r="H4606" s="204"/>
    </row>
    <row r="4607">
      <c r="G4607" s="203"/>
      <c r="H4607" s="204"/>
    </row>
    <row r="4608">
      <c r="G4608" s="203"/>
      <c r="H4608" s="204"/>
    </row>
    <row r="4609">
      <c r="G4609" s="207"/>
      <c r="H4609" s="207"/>
    </row>
    <row r="4610">
      <c r="G4610" s="203"/>
      <c r="H4610" s="204"/>
    </row>
    <row r="4611">
      <c r="G4611" s="203"/>
      <c r="H4611" s="204"/>
    </row>
    <row r="4612">
      <c r="G4612" s="203"/>
      <c r="H4612" s="204"/>
    </row>
    <row r="4613">
      <c r="G4613" s="203"/>
      <c r="H4613" s="204"/>
    </row>
    <row r="4614">
      <c r="G4614" s="203"/>
      <c r="H4614" s="204"/>
    </row>
    <row r="4615">
      <c r="G4615" s="203"/>
      <c r="H4615" s="204"/>
    </row>
    <row r="4616">
      <c r="G4616" s="203"/>
      <c r="H4616" s="204"/>
    </row>
    <row r="4617">
      <c r="G4617" s="203"/>
      <c r="H4617" s="204"/>
    </row>
    <row r="4618">
      <c r="G4618" s="203"/>
      <c r="H4618" s="204"/>
    </row>
    <row r="4619">
      <c r="G4619" s="203"/>
      <c r="H4619" s="204"/>
    </row>
    <row r="4620">
      <c r="G4620" s="203"/>
      <c r="H4620" s="204"/>
    </row>
    <row r="4621">
      <c r="G4621" s="203"/>
      <c r="H4621" s="204"/>
    </row>
    <row r="4622">
      <c r="G4622" s="203"/>
      <c r="H4622" s="204"/>
    </row>
    <row r="4623">
      <c r="G4623" s="203"/>
      <c r="H4623" s="204"/>
    </row>
    <row r="4624">
      <c r="G4624" s="203"/>
      <c r="H4624" s="204"/>
    </row>
    <row r="4625">
      <c r="G4625" s="203"/>
      <c r="H4625" s="204"/>
    </row>
    <row r="4626">
      <c r="G4626" s="203"/>
      <c r="H4626" s="204"/>
    </row>
    <row r="4627">
      <c r="G4627" s="203"/>
      <c r="H4627" s="204"/>
    </row>
    <row r="4628">
      <c r="G4628" s="203"/>
      <c r="H4628" s="204"/>
    </row>
    <row r="4629">
      <c r="G4629" s="203"/>
      <c r="H4629" s="204"/>
    </row>
    <row r="4630">
      <c r="G4630" s="203"/>
      <c r="H4630" s="204"/>
    </row>
    <row r="4631">
      <c r="G4631" s="203"/>
      <c r="H4631" s="204"/>
    </row>
    <row r="4632">
      <c r="G4632" s="203"/>
      <c r="H4632" s="204"/>
    </row>
    <row r="4633">
      <c r="G4633" s="203"/>
      <c r="H4633" s="204"/>
    </row>
    <row r="4634">
      <c r="G4634" s="203"/>
      <c r="H4634" s="204"/>
    </row>
    <row r="4635">
      <c r="G4635" s="207"/>
      <c r="H4635" s="207"/>
    </row>
    <row r="4636">
      <c r="G4636" s="203"/>
      <c r="H4636" s="204"/>
    </row>
    <row r="4637">
      <c r="G4637" s="203"/>
      <c r="H4637" s="204"/>
    </row>
    <row r="4638">
      <c r="G4638" s="203"/>
      <c r="H4638" s="204"/>
    </row>
    <row r="4639">
      <c r="G4639" s="203"/>
      <c r="H4639" s="204"/>
    </row>
    <row r="4640">
      <c r="G4640" s="203"/>
      <c r="H4640" s="204"/>
    </row>
    <row r="4641">
      <c r="G4641" s="207"/>
      <c r="H4641" s="207"/>
    </row>
    <row r="4642">
      <c r="G4642" s="203"/>
      <c r="H4642" s="204"/>
    </row>
    <row r="4643">
      <c r="G4643" s="203"/>
      <c r="H4643" s="204"/>
    </row>
    <row r="4644">
      <c r="G4644" s="203"/>
      <c r="H4644" s="204"/>
    </row>
    <row r="4645">
      <c r="G4645" s="203"/>
      <c r="H4645" s="204"/>
    </row>
    <row r="4646">
      <c r="G4646" s="203"/>
      <c r="H4646" s="204"/>
    </row>
    <row r="4647">
      <c r="G4647" s="203"/>
      <c r="H4647" s="204"/>
    </row>
    <row r="4648">
      <c r="G4648" s="203"/>
      <c r="H4648" s="204"/>
    </row>
    <row r="4649">
      <c r="G4649" s="203"/>
      <c r="H4649" s="204"/>
    </row>
    <row r="4650">
      <c r="G4650" s="203"/>
      <c r="H4650" s="204"/>
    </row>
    <row r="4651">
      <c r="G4651" s="203"/>
      <c r="H4651" s="204"/>
    </row>
    <row r="4652">
      <c r="G4652" s="203"/>
      <c r="H4652" s="204"/>
    </row>
    <row r="4653">
      <c r="G4653" s="203"/>
      <c r="H4653" s="204"/>
    </row>
    <row r="4654">
      <c r="G4654" s="203"/>
      <c r="H4654" s="204"/>
    </row>
    <row r="4655">
      <c r="G4655" s="207"/>
      <c r="H4655" s="207"/>
    </row>
    <row r="4656">
      <c r="G4656" s="203"/>
      <c r="H4656" s="204"/>
    </row>
    <row r="4657">
      <c r="G4657" s="203"/>
      <c r="H4657" s="204"/>
    </row>
    <row r="4658">
      <c r="G4658" s="203"/>
      <c r="H4658" s="204"/>
    </row>
    <row r="4659">
      <c r="G4659" s="203"/>
      <c r="H4659" s="204"/>
    </row>
    <row r="4660">
      <c r="G4660" s="203"/>
      <c r="H4660" s="204"/>
    </row>
    <row r="4661">
      <c r="G4661" s="203"/>
      <c r="H4661" s="204"/>
    </row>
    <row r="4662">
      <c r="G4662" s="203"/>
      <c r="H4662" s="204"/>
    </row>
    <row r="4663">
      <c r="G4663" s="203"/>
      <c r="H4663" s="204"/>
    </row>
    <row r="4664">
      <c r="G4664" s="203"/>
      <c r="H4664" s="204"/>
    </row>
    <row r="4665">
      <c r="G4665" s="203"/>
      <c r="H4665" s="204"/>
    </row>
    <row r="4666">
      <c r="G4666" s="207"/>
      <c r="H4666" s="207"/>
    </row>
    <row r="4667">
      <c r="G4667" s="203"/>
      <c r="H4667" s="204"/>
    </row>
    <row r="4668">
      <c r="G4668" s="203"/>
      <c r="H4668" s="204"/>
    </row>
    <row r="4669">
      <c r="G4669" s="203"/>
      <c r="H4669" s="204"/>
    </row>
    <row r="4670">
      <c r="G4670" s="203"/>
      <c r="H4670" s="204"/>
    </row>
    <row r="4671">
      <c r="G4671" s="203"/>
      <c r="H4671" s="204"/>
    </row>
    <row r="4672">
      <c r="G4672" s="207"/>
      <c r="H4672" s="207"/>
    </row>
    <row r="4673">
      <c r="G4673" s="203"/>
      <c r="H4673" s="204"/>
    </row>
    <row r="4674">
      <c r="G4674" s="203"/>
      <c r="H4674" s="204"/>
    </row>
    <row r="4675">
      <c r="G4675" s="203"/>
      <c r="H4675" s="204"/>
    </row>
    <row r="4676">
      <c r="G4676" s="203"/>
      <c r="H4676" s="204"/>
    </row>
    <row r="4677">
      <c r="G4677" s="203"/>
      <c r="H4677" s="204"/>
    </row>
    <row r="4678">
      <c r="G4678" s="203"/>
      <c r="H4678" s="204"/>
    </row>
    <row r="4679">
      <c r="G4679" s="203"/>
      <c r="H4679" s="204"/>
    </row>
    <row r="4680">
      <c r="G4680" s="203"/>
      <c r="H4680" s="204"/>
    </row>
    <row r="4681">
      <c r="G4681" s="203"/>
      <c r="H4681" s="204"/>
    </row>
    <row r="4682">
      <c r="G4682" s="207"/>
      <c r="H4682" s="207"/>
    </row>
    <row r="4683">
      <c r="G4683" s="203"/>
      <c r="H4683" s="204"/>
    </row>
    <row r="4684">
      <c r="G4684" s="203"/>
      <c r="H4684" s="204"/>
    </row>
    <row r="4685">
      <c r="G4685" s="203"/>
      <c r="H4685" s="204"/>
    </row>
    <row r="4686">
      <c r="G4686" s="203"/>
      <c r="H4686" s="204"/>
    </row>
    <row r="4687">
      <c r="G4687" s="203"/>
      <c r="H4687" s="204"/>
    </row>
    <row r="4688">
      <c r="G4688" s="203"/>
      <c r="H4688" s="204"/>
    </row>
    <row r="4689">
      <c r="G4689" s="207"/>
      <c r="H4689" s="207"/>
    </row>
    <row r="4690">
      <c r="G4690" s="203"/>
      <c r="H4690" s="204"/>
    </row>
    <row r="4691">
      <c r="G4691" s="203"/>
      <c r="H4691" s="204"/>
    </row>
    <row r="4692">
      <c r="G4692" s="207"/>
      <c r="H4692" s="207"/>
    </row>
    <row r="4693">
      <c r="G4693" s="203"/>
      <c r="H4693" s="204"/>
    </row>
    <row r="4694">
      <c r="G4694" s="203"/>
      <c r="H4694" s="204"/>
    </row>
    <row r="4695">
      <c r="G4695" s="203"/>
      <c r="H4695" s="204"/>
    </row>
    <row r="4696">
      <c r="G4696" s="203"/>
      <c r="H4696" s="204"/>
    </row>
    <row r="4697">
      <c r="G4697" s="203"/>
      <c r="H4697" s="204"/>
    </row>
    <row r="4698">
      <c r="G4698" s="203"/>
      <c r="H4698" s="204"/>
    </row>
    <row r="4699">
      <c r="G4699" s="203"/>
      <c r="H4699" s="204"/>
    </row>
    <row r="4700">
      <c r="G4700" s="203"/>
      <c r="H4700" s="204"/>
    </row>
    <row r="4701">
      <c r="G4701" s="203"/>
      <c r="H4701" s="204"/>
    </row>
    <row r="4702">
      <c r="G4702" s="203"/>
      <c r="H4702" s="204"/>
    </row>
    <row r="4703">
      <c r="G4703" s="203"/>
      <c r="H4703" s="204"/>
    </row>
    <row r="4704">
      <c r="G4704" s="203"/>
      <c r="H4704" s="204"/>
    </row>
    <row r="4705">
      <c r="G4705" s="203"/>
      <c r="H4705" s="204"/>
    </row>
    <row r="4706">
      <c r="G4706" s="207"/>
      <c r="H4706" s="207"/>
    </row>
    <row r="4707">
      <c r="G4707" s="203"/>
      <c r="H4707" s="204"/>
    </row>
    <row r="4708">
      <c r="G4708" s="203"/>
      <c r="H4708" s="204"/>
    </row>
    <row r="4709">
      <c r="G4709" s="203"/>
      <c r="H4709" s="204"/>
    </row>
    <row r="4710">
      <c r="G4710" s="207"/>
      <c r="H4710" s="207"/>
    </row>
    <row r="4711">
      <c r="G4711" s="203"/>
      <c r="H4711" s="204"/>
    </row>
    <row r="4712">
      <c r="G4712" s="203"/>
      <c r="H4712" s="204"/>
    </row>
    <row r="4713">
      <c r="G4713" s="203"/>
      <c r="H4713" s="204"/>
    </row>
    <row r="4714">
      <c r="G4714" s="203"/>
      <c r="H4714" s="204"/>
    </row>
    <row r="4715">
      <c r="G4715" s="203"/>
      <c r="H4715" s="204"/>
    </row>
    <row r="4716">
      <c r="G4716" s="207"/>
      <c r="H4716" s="207"/>
    </row>
    <row r="4717">
      <c r="G4717" s="203"/>
      <c r="H4717" s="204"/>
    </row>
    <row r="4718">
      <c r="G4718" s="203"/>
      <c r="H4718" s="204"/>
    </row>
    <row r="4719">
      <c r="G4719" s="203"/>
      <c r="H4719" s="204"/>
    </row>
    <row r="4720">
      <c r="G4720" s="207"/>
      <c r="H4720" s="207"/>
    </row>
    <row r="4721">
      <c r="G4721" s="203"/>
      <c r="H4721" s="204"/>
    </row>
    <row r="4722">
      <c r="G4722" s="203"/>
      <c r="H4722" s="204"/>
    </row>
    <row r="4723">
      <c r="G4723" s="203"/>
      <c r="H4723" s="204"/>
    </row>
    <row r="4724">
      <c r="G4724" s="203"/>
      <c r="H4724" s="204"/>
    </row>
    <row r="4725">
      <c r="G4725" s="203"/>
      <c r="H4725" s="204"/>
    </row>
    <row r="4726">
      <c r="G4726" s="207"/>
      <c r="H4726" s="207"/>
    </row>
    <row r="4727">
      <c r="G4727" s="203"/>
      <c r="H4727" s="204"/>
    </row>
    <row r="4728">
      <c r="G4728" s="207"/>
      <c r="H4728" s="207"/>
    </row>
    <row r="4729">
      <c r="G4729" s="203"/>
      <c r="H4729" s="204"/>
    </row>
    <row r="4730">
      <c r="G4730" s="203"/>
      <c r="H4730" s="204"/>
    </row>
    <row r="4731">
      <c r="G4731" s="203"/>
      <c r="H4731" s="204"/>
    </row>
    <row r="4732">
      <c r="G4732" s="203"/>
      <c r="H4732" s="204"/>
    </row>
    <row r="4733">
      <c r="G4733" s="203"/>
      <c r="H4733" s="204"/>
    </row>
    <row r="4734">
      <c r="G4734" s="203"/>
      <c r="H4734" s="204"/>
    </row>
    <row r="4735">
      <c r="G4735" s="203"/>
      <c r="H4735" s="204"/>
    </row>
    <row r="4736">
      <c r="G4736" s="203"/>
      <c r="H4736" s="204"/>
    </row>
    <row r="4737">
      <c r="G4737" s="203"/>
      <c r="H4737" s="204"/>
    </row>
    <row r="4738">
      <c r="G4738" s="203"/>
      <c r="H4738" s="204"/>
    </row>
    <row r="4739">
      <c r="G4739" s="203"/>
      <c r="H4739" s="204"/>
    </row>
    <row r="4740">
      <c r="G4740" s="203"/>
      <c r="H4740" s="204"/>
    </row>
    <row r="4741">
      <c r="G4741" s="207"/>
      <c r="H4741" s="207"/>
    </row>
    <row r="4742">
      <c r="G4742" s="203"/>
      <c r="H4742" s="204"/>
    </row>
    <row r="4743">
      <c r="G4743" s="203"/>
      <c r="H4743" s="204"/>
    </row>
    <row r="4744">
      <c r="G4744" s="203"/>
      <c r="H4744" s="204"/>
    </row>
    <row r="4745">
      <c r="G4745" s="203"/>
      <c r="H4745" s="204"/>
    </row>
    <row r="4746">
      <c r="G4746" s="203"/>
      <c r="H4746" s="204"/>
    </row>
    <row r="4747">
      <c r="G4747" s="203"/>
      <c r="H4747" s="204"/>
    </row>
    <row r="4748">
      <c r="G4748" s="203"/>
      <c r="H4748" s="204"/>
    </row>
    <row r="4749">
      <c r="G4749" s="203"/>
      <c r="H4749" s="204"/>
    </row>
    <row r="4750">
      <c r="G4750" s="203"/>
      <c r="H4750" s="204"/>
    </row>
    <row r="4751">
      <c r="G4751" s="203"/>
      <c r="H4751" s="204"/>
    </row>
    <row r="4752">
      <c r="G4752" s="203"/>
      <c r="H4752" s="204"/>
    </row>
    <row r="4753">
      <c r="G4753" s="203"/>
      <c r="H4753" s="204"/>
    </row>
    <row r="4754">
      <c r="G4754" s="203"/>
      <c r="H4754" s="204"/>
    </row>
    <row r="4755">
      <c r="G4755" s="203"/>
      <c r="H4755" s="204"/>
    </row>
    <row r="4756">
      <c r="G4756" s="203"/>
      <c r="H4756" s="204"/>
    </row>
    <row r="4757">
      <c r="G4757" s="203"/>
      <c r="H4757" s="204"/>
    </row>
    <row r="4758">
      <c r="G4758" s="207"/>
      <c r="H4758" s="207"/>
    </row>
    <row r="4759">
      <c r="G4759" s="203"/>
      <c r="H4759" s="204"/>
    </row>
    <row r="4760">
      <c r="G4760" s="203"/>
      <c r="H4760" s="204"/>
    </row>
    <row r="4761">
      <c r="G4761" s="203"/>
      <c r="H4761" s="204"/>
    </row>
    <row r="4762">
      <c r="G4762" s="203"/>
      <c r="H4762" s="204"/>
    </row>
    <row r="4763">
      <c r="G4763" s="207"/>
      <c r="H4763" s="207"/>
    </row>
    <row r="4764">
      <c r="G4764" s="203"/>
      <c r="H4764" s="204"/>
    </row>
    <row r="4765">
      <c r="G4765" s="203"/>
      <c r="H4765" s="204"/>
    </row>
    <row r="4766">
      <c r="G4766" s="203"/>
      <c r="H4766" s="204"/>
    </row>
    <row r="4767">
      <c r="G4767" s="203"/>
      <c r="H4767" s="204"/>
    </row>
    <row r="4768">
      <c r="G4768" s="203"/>
      <c r="H4768" s="204"/>
    </row>
    <row r="4769">
      <c r="G4769" s="203"/>
      <c r="H4769" s="204"/>
    </row>
    <row r="4770">
      <c r="G4770" s="207"/>
      <c r="H4770" s="207"/>
    </row>
    <row r="4771">
      <c r="G4771" s="203"/>
      <c r="H4771" s="204"/>
    </row>
    <row r="4772">
      <c r="G4772" s="203"/>
      <c r="H4772" s="204"/>
    </row>
    <row r="4773">
      <c r="G4773" s="203"/>
      <c r="H4773" s="204"/>
    </row>
    <row r="4774">
      <c r="G4774" s="203"/>
      <c r="H4774" s="204"/>
    </row>
    <row r="4775">
      <c r="G4775" s="203"/>
      <c r="H4775" s="204"/>
    </row>
    <row r="4776">
      <c r="G4776" s="203"/>
      <c r="H4776" s="204"/>
    </row>
    <row r="4777">
      <c r="G4777" s="203"/>
      <c r="H4777" s="204"/>
    </row>
    <row r="4778">
      <c r="G4778" s="203"/>
      <c r="H4778" s="204"/>
    </row>
    <row r="4779">
      <c r="G4779" s="203"/>
      <c r="H4779" s="204"/>
    </row>
    <row r="4780">
      <c r="G4780" s="203"/>
      <c r="H4780" s="204"/>
    </row>
    <row r="4781">
      <c r="G4781" s="203"/>
      <c r="H4781" s="204"/>
    </row>
    <row r="4782">
      <c r="G4782" s="203"/>
      <c r="H4782" s="204"/>
    </row>
    <row r="4783">
      <c r="G4783" s="203"/>
      <c r="H4783" s="204"/>
    </row>
    <row r="4784">
      <c r="G4784" s="203"/>
      <c r="H4784" s="204"/>
    </row>
    <row r="4785">
      <c r="G4785" s="203"/>
      <c r="H4785" s="204"/>
    </row>
    <row r="4786">
      <c r="G4786" s="207"/>
      <c r="H4786" s="207"/>
    </row>
    <row r="4787">
      <c r="G4787" s="203"/>
      <c r="H4787" s="204"/>
    </row>
    <row r="4788">
      <c r="G4788" s="203"/>
      <c r="H4788" s="204"/>
    </row>
    <row r="4789">
      <c r="G4789" s="203"/>
      <c r="H4789" s="204"/>
    </row>
    <row r="4790">
      <c r="G4790" s="207"/>
      <c r="H4790" s="207"/>
    </row>
    <row r="4791">
      <c r="G4791" s="203"/>
      <c r="H4791" s="204"/>
    </row>
    <row r="4792">
      <c r="G4792" s="203"/>
      <c r="H4792" s="204"/>
    </row>
    <row r="4793">
      <c r="G4793" s="203"/>
      <c r="H4793" s="204"/>
    </row>
    <row r="4794">
      <c r="G4794" s="203"/>
      <c r="H4794" s="204"/>
    </row>
    <row r="4795">
      <c r="G4795" s="203"/>
      <c r="H4795" s="204"/>
    </row>
    <row r="4796">
      <c r="G4796" s="203"/>
      <c r="H4796" s="204"/>
    </row>
    <row r="4797">
      <c r="G4797" s="203"/>
      <c r="H4797" s="204"/>
    </row>
    <row r="4798">
      <c r="G4798" s="203"/>
      <c r="H4798" s="204"/>
    </row>
    <row r="4799">
      <c r="G4799" s="203"/>
      <c r="H4799" s="204"/>
    </row>
    <row r="4800">
      <c r="G4800" s="203"/>
      <c r="H4800" s="204"/>
    </row>
    <row r="4801">
      <c r="G4801" s="207"/>
      <c r="H4801" s="207"/>
    </row>
    <row r="4802">
      <c r="G4802" s="203"/>
      <c r="H4802" s="204"/>
    </row>
    <row r="4803">
      <c r="G4803" s="203"/>
      <c r="H4803" s="204"/>
    </row>
    <row r="4804">
      <c r="G4804" s="203"/>
      <c r="H4804" s="204"/>
    </row>
    <row r="4805">
      <c r="G4805" s="203"/>
      <c r="H4805" s="204"/>
    </row>
    <row r="4806">
      <c r="G4806" s="207"/>
      <c r="H4806" s="207"/>
    </row>
    <row r="4807">
      <c r="G4807" s="203"/>
      <c r="H4807" s="204"/>
    </row>
    <row r="4808">
      <c r="G4808" s="203"/>
      <c r="H4808" s="204"/>
    </row>
    <row r="4809">
      <c r="G4809" s="207"/>
      <c r="H4809" s="207"/>
    </row>
    <row r="4810">
      <c r="G4810" s="203"/>
      <c r="H4810" s="204"/>
    </row>
    <row r="4811">
      <c r="G4811" s="203"/>
      <c r="H4811" s="204"/>
    </row>
    <row r="4812">
      <c r="G4812" s="203"/>
      <c r="H4812" s="204"/>
    </row>
    <row r="4813">
      <c r="G4813" s="203"/>
      <c r="H4813" s="204"/>
    </row>
    <row r="4814">
      <c r="G4814" s="203"/>
      <c r="H4814" s="204"/>
    </row>
    <row r="4815">
      <c r="G4815" s="203"/>
      <c r="H4815" s="204"/>
    </row>
    <row r="4816">
      <c r="G4816" s="203"/>
      <c r="H4816" s="204"/>
    </row>
    <row r="4817">
      <c r="G4817" s="203"/>
      <c r="H4817" s="204"/>
    </row>
    <row r="4818">
      <c r="G4818" s="207"/>
      <c r="H4818" s="207"/>
    </row>
    <row r="4819">
      <c r="G4819" s="203"/>
      <c r="H4819" s="204"/>
    </row>
    <row r="4820">
      <c r="G4820" s="203"/>
      <c r="H4820" s="204"/>
    </row>
    <row r="4821">
      <c r="G4821" s="207"/>
      <c r="H4821" s="207"/>
    </row>
    <row r="4822">
      <c r="G4822" s="203"/>
      <c r="H4822" s="204"/>
    </row>
    <row r="4823">
      <c r="G4823" s="203"/>
      <c r="H4823" s="204"/>
    </row>
    <row r="4824">
      <c r="G4824" s="203"/>
      <c r="H4824" s="204"/>
    </row>
    <row r="4825">
      <c r="G4825" s="203"/>
      <c r="H4825" s="204"/>
    </row>
    <row r="4826">
      <c r="G4826" s="203"/>
      <c r="H4826" s="204"/>
    </row>
    <row r="4827">
      <c r="G4827" s="203"/>
      <c r="H4827" s="204"/>
    </row>
    <row r="4828">
      <c r="G4828" s="203"/>
      <c r="H4828" s="204"/>
    </row>
    <row r="4829">
      <c r="G4829" s="203"/>
      <c r="H4829" s="204"/>
    </row>
    <row r="4830">
      <c r="G4830" s="207"/>
      <c r="H4830" s="207"/>
    </row>
    <row r="4831">
      <c r="G4831" s="203"/>
      <c r="H4831" s="204"/>
    </row>
    <row r="4832">
      <c r="G4832" s="203"/>
      <c r="H4832" s="204"/>
    </row>
    <row r="4833">
      <c r="G4833" s="207"/>
      <c r="H4833" s="207"/>
    </row>
    <row r="4834">
      <c r="G4834" s="203"/>
      <c r="H4834" s="204"/>
    </row>
    <row r="4835">
      <c r="G4835" s="203"/>
      <c r="H4835" s="204"/>
    </row>
    <row r="4836">
      <c r="G4836" s="203"/>
      <c r="H4836" s="204"/>
    </row>
    <row r="4837">
      <c r="G4837" s="203"/>
      <c r="H4837" s="204"/>
    </row>
    <row r="4838">
      <c r="G4838" s="203"/>
      <c r="H4838" s="204"/>
    </row>
    <row r="4839">
      <c r="G4839" s="203"/>
      <c r="H4839" s="204"/>
    </row>
    <row r="4840">
      <c r="G4840" s="203"/>
      <c r="H4840" s="204"/>
    </row>
    <row r="4841">
      <c r="G4841" s="203"/>
      <c r="H4841" s="204"/>
    </row>
    <row r="4842">
      <c r="G4842" s="203"/>
      <c r="H4842" s="204"/>
    </row>
    <row r="4843">
      <c r="G4843" s="203"/>
      <c r="H4843" s="204"/>
    </row>
    <row r="4844">
      <c r="G4844" s="207"/>
      <c r="H4844" s="207"/>
    </row>
    <row r="4845">
      <c r="G4845" s="207"/>
      <c r="H4845" s="207"/>
    </row>
    <row r="4846">
      <c r="G4846" s="203"/>
      <c r="H4846" s="204"/>
    </row>
    <row r="4847">
      <c r="G4847" s="203"/>
      <c r="H4847" s="204"/>
    </row>
    <row r="4848">
      <c r="G4848" s="203"/>
      <c r="H4848" s="204"/>
    </row>
    <row r="4849">
      <c r="G4849" s="203"/>
      <c r="H4849" s="204"/>
    </row>
    <row r="4850">
      <c r="G4850" s="203"/>
      <c r="H4850" s="204"/>
    </row>
    <row r="4851">
      <c r="G4851" s="207"/>
      <c r="H4851" s="207"/>
    </row>
    <row r="4852">
      <c r="G4852" s="203"/>
      <c r="H4852" s="204"/>
    </row>
    <row r="4853">
      <c r="G4853" s="203"/>
      <c r="H4853" s="204"/>
    </row>
    <row r="4854">
      <c r="G4854" s="203"/>
      <c r="H4854" s="204"/>
    </row>
    <row r="4855">
      <c r="G4855" s="203"/>
      <c r="H4855" s="204"/>
    </row>
    <row r="4856">
      <c r="G4856" s="203"/>
      <c r="H4856" s="204"/>
    </row>
    <row r="4857">
      <c r="G4857" s="203"/>
      <c r="H4857" s="204"/>
    </row>
    <row r="4858">
      <c r="G4858" s="203"/>
      <c r="H4858" s="204"/>
    </row>
    <row r="4859">
      <c r="G4859" s="203"/>
      <c r="H4859" s="204"/>
    </row>
    <row r="4860">
      <c r="G4860" s="203"/>
      <c r="H4860" s="204"/>
    </row>
    <row r="4861">
      <c r="G4861" s="203"/>
      <c r="H4861" s="204"/>
    </row>
    <row r="4862">
      <c r="G4862" s="207"/>
      <c r="H4862" s="207"/>
    </row>
    <row r="4863">
      <c r="G4863" s="203"/>
      <c r="H4863" s="204"/>
    </row>
    <row r="4864">
      <c r="G4864" s="203"/>
      <c r="H4864" s="204"/>
    </row>
    <row r="4865">
      <c r="G4865" s="203"/>
      <c r="H4865" s="204"/>
    </row>
    <row r="4866">
      <c r="G4866" s="203"/>
      <c r="H4866" s="204"/>
    </row>
    <row r="4867">
      <c r="G4867" s="203"/>
      <c r="H4867" s="204"/>
    </row>
    <row r="4868">
      <c r="G4868" s="207"/>
      <c r="H4868" s="207"/>
    </row>
    <row r="4869">
      <c r="G4869" s="207"/>
      <c r="H4869" s="207"/>
    </row>
    <row r="4870">
      <c r="G4870" s="203"/>
      <c r="H4870" s="204"/>
    </row>
    <row r="4871">
      <c r="G4871" s="207"/>
      <c r="H4871" s="207"/>
    </row>
    <row r="4872">
      <c r="G4872" s="207"/>
      <c r="H4872" s="207"/>
    </row>
    <row r="4873">
      <c r="G4873" s="203"/>
      <c r="H4873" s="204"/>
    </row>
    <row r="4874">
      <c r="G4874" s="203"/>
      <c r="H4874" s="204"/>
    </row>
    <row r="4875">
      <c r="G4875" s="203"/>
      <c r="H4875" s="204"/>
    </row>
    <row r="4876">
      <c r="G4876" s="203"/>
      <c r="H4876" s="204"/>
    </row>
    <row r="4877">
      <c r="G4877" s="203"/>
      <c r="H4877" s="204"/>
    </row>
    <row r="4878">
      <c r="G4878" s="203"/>
      <c r="H4878" s="204"/>
    </row>
    <row r="4879">
      <c r="G4879" s="203"/>
      <c r="H4879" s="204"/>
    </row>
    <row r="4880">
      <c r="G4880" s="203"/>
      <c r="H4880" s="204"/>
    </row>
    <row r="4881">
      <c r="G4881" s="203"/>
      <c r="H4881" s="204"/>
    </row>
    <row r="4882">
      <c r="G4882" s="203"/>
      <c r="H4882" s="204"/>
    </row>
    <row r="4883">
      <c r="G4883" s="203"/>
      <c r="H4883" s="204"/>
    </row>
    <row r="4884">
      <c r="G4884" s="203"/>
      <c r="H4884" s="204"/>
    </row>
    <row r="4885">
      <c r="G4885" s="207"/>
      <c r="H4885" s="207"/>
    </row>
    <row r="4886">
      <c r="G4886" s="203"/>
      <c r="H4886" s="204"/>
    </row>
    <row r="4887">
      <c r="G4887" s="203"/>
      <c r="H4887" s="204"/>
    </row>
    <row r="4888">
      <c r="G4888" s="203"/>
      <c r="H4888" s="204"/>
    </row>
    <row r="4889">
      <c r="G4889" s="207"/>
      <c r="H4889" s="207"/>
    </row>
    <row r="4890">
      <c r="G4890" s="203"/>
      <c r="H4890" s="204"/>
    </row>
    <row r="4891">
      <c r="G4891" s="203"/>
      <c r="H4891" s="204"/>
    </row>
    <row r="4892">
      <c r="G4892" s="203"/>
      <c r="H4892" s="204"/>
    </row>
    <row r="4893">
      <c r="G4893" s="203"/>
      <c r="H4893" s="204"/>
    </row>
    <row r="4894">
      <c r="G4894" s="203"/>
      <c r="H4894" s="204"/>
    </row>
    <row r="4895">
      <c r="G4895" s="203"/>
      <c r="H4895" s="204"/>
    </row>
    <row r="4896">
      <c r="G4896" s="203"/>
      <c r="H4896" s="204"/>
    </row>
    <row r="4897">
      <c r="G4897" s="207"/>
      <c r="H4897" s="207"/>
    </row>
    <row r="4898">
      <c r="G4898" s="203"/>
      <c r="H4898" s="204"/>
    </row>
    <row r="4899">
      <c r="G4899" s="203"/>
      <c r="H4899" s="204"/>
    </row>
    <row r="4900">
      <c r="G4900" s="203"/>
      <c r="H4900" s="204"/>
    </row>
    <row r="4901">
      <c r="G4901" s="203"/>
      <c r="H4901" s="204"/>
    </row>
    <row r="4902">
      <c r="G4902" s="203"/>
      <c r="H4902" s="204"/>
    </row>
    <row r="4903">
      <c r="G4903" s="207"/>
      <c r="H4903" s="207"/>
    </row>
    <row r="4904">
      <c r="G4904" s="203"/>
      <c r="H4904" s="204"/>
    </row>
    <row r="4905">
      <c r="G4905" s="203"/>
      <c r="H4905" s="204"/>
    </row>
    <row r="4906">
      <c r="G4906" s="203"/>
      <c r="H4906" s="204"/>
    </row>
    <row r="4907">
      <c r="G4907" s="203"/>
      <c r="H4907" s="204"/>
    </row>
    <row r="4908">
      <c r="G4908" s="203"/>
      <c r="H4908" s="204"/>
    </row>
    <row r="4909">
      <c r="G4909" s="203"/>
      <c r="H4909" s="204"/>
    </row>
    <row r="4910">
      <c r="G4910" s="203"/>
      <c r="H4910" s="204"/>
    </row>
    <row r="4911">
      <c r="G4911" s="207"/>
      <c r="H4911" s="207"/>
    </row>
    <row r="4912">
      <c r="G4912" s="203"/>
      <c r="H4912" s="204"/>
    </row>
    <row r="4913">
      <c r="G4913" s="203"/>
      <c r="H4913" s="204"/>
    </row>
    <row r="4914">
      <c r="G4914" s="203"/>
      <c r="H4914" s="204"/>
    </row>
    <row r="4915">
      <c r="G4915" s="203"/>
      <c r="H4915" s="204"/>
    </row>
    <row r="4916">
      <c r="G4916" s="207"/>
      <c r="H4916" s="207"/>
    </row>
    <row r="4917">
      <c r="G4917" s="203"/>
      <c r="H4917" s="204"/>
    </row>
    <row r="4918">
      <c r="G4918" s="203"/>
      <c r="H4918" s="204"/>
    </row>
    <row r="4919">
      <c r="G4919" s="203"/>
      <c r="H4919" s="204"/>
    </row>
    <row r="4920">
      <c r="G4920" s="203"/>
      <c r="H4920" s="204"/>
    </row>
    <row r="4921">
      <c r="G4921" s="203"/>
      <c r="H4921" s="204"/>
    </row>
    <row r="4922">
      <c r="G4922" s="203"/>
      <c r="H4922" s="204"/>
    </row>
    <row r="4923">
      <c r="G4923" s="203"/>
      <c r="H4923" s="204"/>
    </row>
    <row r="4924">
      <c r="G4924" s="203"/>
      <c r="H4924" s="204"/>
    </row>
    <row r="4925">
      <c r="G4925" s="203"/>
      <c r="H4925" s="204"/>
    </row>
    <row r="4926">
      <c r="G4926" s="203"/>
      <c r="H4926" s="204"/>
    </row>
    <row r="4927">
      <c r="G4927" s="203"/>
      <c r="H4927" s="204"/>
    </row>
    <row r="4928">
      <c r="G4928" s="203"/>
      <c r="H4928" s="204"/>
    </row>
    <row r="4929">
      <c r="G4929" s="203"/>
      <c r="H4929" s="204"/>
    </row>
    <row r="4930">
      <c r="G4930" s="203"/>
      <c r="H4930" s="204"/>
    </row>
    <row r="4931">
      <c r="G4931" s="203"/>
      <c r="H4931" s="204"/>
    </row>
    <row r="4932">
      <c r="G4932" s="203"/>
      <c r="H4932" s="204"/>
    </row>
    <row r="4933">
      <c r="G4933" s="203"/>
      <c r="H4933" s="204"/>
    </row>
    <row r="4934">
      <c r="G4934" s="203"/>
      <c r="H4934" s="204"/>
    </row>
    <row r="4935">
      <c r="G4935" s="203"/>
      <c r="H4935" s="204"/>
    </row>
    <row r="4936">
      <c r="G4936" s="203"/>
      <c r="H4936" s="204"/>
    </row>
    <row r="4937">
      <c r="G4937" s="203"/>
      <c r="H4937" s="204"/>
    </row>
    <row r="4938">
      <c r="G4938" s="207"/>
      <c r="H4938" s="207"/>
    </row>
    <row r="4939">
      <c r="G4939" s="203"/>
      <c r="H4939" s="204"/>
    </row>
    <row r="4940">
      <c r="G4940" s="203"/>
      <c r="H4940" s="204"/>
    </row>
    <row r="4941">
      <c r="G4941" s="207"/>
      <c r="H4941" s="207"/>
    </row>
    <row r="4942">
      <c r="G4942" s="203"/>
      <c r="H4942" s="204"/>
    </row>
    <row r="4943">
      <c r="G4943" s="203"/>
      <c r="H4943" s="204"/>
    </row>
    <row r="4944">
      <c r="G4944" s="203"/>
      <c r="H4944" s="204"/>
    </row>
    <row r="4945">
      <c r="G4945" s="207"/>
      <c r="H4945" s="207"/>
    </row>
    <row r="4946">
      <c r="G4946" s="203"/>
      <c r="H4946" s="204"/>
    </row>
    <row r="4947">
      <c r="G4947" s="207"/>
      <c r="H4947" s="207"/>
    </row>
    <row r="4948">
      <c r="G4948" s="207"/>
      <c r="H4948" s="207"/>
    </row>
    <row r="4949">
      <c r="G4949" s="203"/>
      <c r="H4949" s="204"/>
    </row>
    <row r="4950">
      <c r="G4950" s="207"/>
      <c r="H4950" s="207"/>
    </row>
    <row r="4951">
      <c r="G4951" s="203"/>
      <c r="H4951" s="204"/>
    </row>
    <row r="4952">
      <c r="G4952" s="203"/>
      <c r="H4952" s="204"/>
    </row>
    <row r="4953">
      <c r="G4953" s="203"/>
      <c r="H4953" s="204"/>
    </row>
    <row r="4954">
      <c r="G4954" s="203"/>
      <c r="H4954" s="204"/>
    </row>
    <row r="4955">
      <c r="G4955" s="203"/>
      <c r="H4955" s="204"/>
    </row>
    <row r="4956">
      <c r="G4956" s="203"/>
      <c r="H4956" s="204"/>
    </row>
    <row r="4957">
      <c r="G4957" s="203"/>
      <c r="H4957" s="204"/>
    </row>
    <row r="4958">
      <c r="G4958" s="203"/>
      <c r="H4958" s="204"/>
    </row>
    <row r="4959">
      <c r="G4959" s="203"/>
      <c r="H4959" s="204"/>
    </row>
    <row r="4960">
      <c r="G4960" s="203"/>
      <c r="H4960" s="204"/>
    </row>
    <row r="4961">
      <c r="G4961" s="203"/>
      <c r="H4961" s="204"/>
    </row>
    <row r="4962">
      <c r="G4962" s="203"/>
      <c r="H4962" s="204"/>
    </row>
    <row r="4963">
      <c r="G4963" s="203"/>
      <c r="H4963" s="204"/>
    </row>
    <row r="4964">
      <c r="G4964" s="203"/>
      <c r="H4964" s="204"/>
    </row>
    <row r="4965">
      <c r="G4965" s="203"/>
      <c r="H4965" s="204"/>
    </row>
    <row r="4966">
      <c r="G4966" s="203"/>
      <c r="H4966" s="204"/>
    </row>
    <row r="4967">
      <c r="G4967" s="207"/>
      <c r="H4967" s="207"/>
    </row>
    <row r="4968">
      <c r="G4968" s="203"/>
      <c r="H4968" s="204"/>
    </row>
    <row r="4969">
      <c r="G4969" s="203"/>
      <c r="H4969" s="204"/>
    </row>
    <row r="4970">
      <c r="G4970" s="207"/>
      <c r="H4970" s="207"/>
    </row>
    <row r="4971">
      <c r="G4971" s="203"/>
      <c r="H4971" s="204"/>
    </row>
    <row r="4972">
      <c r="G4972" s="203"/>
      <c r="H4972" s="204"/>
    </row>
    <row r="4973">
      <c r="G4973" s="207"/>
      <c r="H4973" s="207"/>
    </row>
    <row r="4974">
      <c r="G4974" s="203"/>
      <c r="H4974" s="204"/>
    </row>
    <row r="4975">
      <c r="G4975" s="207"/>
      <c r="H4975" s="207"/>
    </row>
    <row r="4976">
      <c r="G4976" s="203"/>
      <c r="H4976" s="204"/>
    </row>
    <row r="4977">
      <c r="G4977" s="203"/>
      <c r="H4977" s="204"/>
    </row>
    <row r="4978">
      <c r="G4978" s="203"/>
      <c r="H4978" s="204"/>
    </row>
    <row r="4979">
      <c r="G4979" s="203"/>
      <c r="H4979" s="204"/>
    </row>
    <row r="4980">
      <c r="G4980" s="203"/>
      <c r="H4980" s="204"/>
    </row>
    <row r="4981">
      <c r="G4981" s="203"/>
      <c r="H4981" s="204"/>
    </row>
    <row r="4982">
      <c r="G4982" s="203"/>
      <c r="H4982" s="204"/>
    </row>
    <row r="4983">
      <c r="G4983" s="203"/>
      <c r="H4983" s="204"/>
    </row>
    <row r="4984">
      <c r="G4984" s="203"/>
      <c r="H4984" s="204"/>
    </row>
    <row r="4985">
      <c r="G4985" s="203"/>
      <c r="H4985" s="204"/>
    </row>
    <row r="4986">
      <c r="G4986" s="203"/>
      <c r="H4986" s="204"/>
    </row>
    <row r="4987">
      <c r="G4987" s="203"/>
      <c r="H4987" s="204"/>
    </row>
    <row r="4988">
      <c r="G4988" s="203"/>
      <c r="H4988" s="204"/>
    </row>
    <row r="4989">
      <c r="G4989" s="203"/>
      <c r="H4989" s="204"/>
    </row>
    <row r="4990">
      <c r="G4990" s="203"/>
      <c r="H4990" s="204"/>
    </row>
    <row r="4991">
      <c r="G4991" s="203"/>
      <c r="H4991" s="204"/>
    </row>
    <row r="4992">
      <c r="G4992" s="203"/>
      <c r="H4992" s="204"/>
    </row>
    <row r="4993">
      <c r="G4993" s="203"/>
      <c r="H4993" s="204"/>
    </row>
    <row r="4994">
      <c r="G4994" s="203"/>
      <c r="H4994" s="204"/>
    </row>
    <row r="4995">
      <c r="G4995" s="203"/>
      <c r="H4995" s="204"/>
    </row>
    <row r="4996">
      <c r="G4996" s="203"/>
      <c r="H4996" s="204"/>
    </row>
    <row r="4997">
      <c r="G4997" s="203"/>
      <c r="H4997" s="204"/>
    </row>
    <row r="4998">
      <c r="G4998" s="203"/>
      <c r="H4998" s="204"/>
    </row>
    <row r="4999">
      <c r="G4999" s="207"/>
      <c r="H4999" s="207"/>
    </row>
    <row r="5000">
      <c r="G5000" s="203"/>
      <c r="H5000" s="204"/>
    </row>
    <row r="5001">
      <c r="G5001" s="203"/>
      <c r="H5001" s="204"/>
    </row>
    <row r="5002">
      <c r="G5002" s="203"/>
      <c r="H5002" s="204"/>
    </row>
    <row r="5003">
      <c r="G5003" s="203"/>
      <c r="H5003" s="204"/>
    </row>
    <row r="5004">
      <c r="G5004" s="203"/>
      <c r="H5004" s="204"/>
    </row>
    <row r="5005">
      <c r="G5005" s="207"/>
      <c r="H5005" s="207"/>
    </row>
    <row r="5006">
      <c r="G5006" s="203"/>
      <c r="H5006" s="204"/>
    </row>
    <row r="5007">
      <c r="G5007" s="207"/>
      <c r="H5007" s="207"/>
    </row>
    <row r="5008">
      <c r="G5008" s="203"/>
      <c r="H5008" s="204"/>
    </row>
    <row r="5009">
      <c r="G5009" s="203"/>
      <c r="H5009" s="204"/>
    </row>
    <row r="5010">
      <c r="G5010" s="203"/>
      <c r="H5010" s="204"/>
    </row>
    <row r="5011">
      <c r="G5011" s="203"/>
      <c r="H5011" s="204"/>
    </row>
    <row r="5012">
      <c r="G5012" s="203"/>
      <c r="H5012" s="204"/>
    </row>
    <row r="5013">
      <c r="G5013" s="203"/>
      <c r="H5013" s="204"/>
    </row>
    <row r="5014">
      <c r="G5014" s="203"/>
      <c r="H5014" s="204"/>
    </row>
    <row r="5015">
      <c r="G5015" s="203"/>
      <c r="H5015" s="204"/>
    </row>
    <row r="5016">
      <c r="G5016" s="203"/>
      <c r="H5016" s="204"/>
    </row>
    <row r="5017">
      <c r="G5017" s="203"/>
      <c r="H5017" s="204"/>
    </row>
    <row r="5018">
      <c r="G5018" s="207"/>
      <c r="H5018" s="207"/>
    </row>
    <row r="5019">
      <c r="G5019" s="203"/>
      <c r="H5019" s="204"/>
    </row>
    <row r="5020">
      <c r="G5020" s="203"/>
      <c r="H5020" s="204"/>
    </row>
    <row r="5021">
      <c r="G5021" s="207"/>
      <c r="H5021" s="207"/>
    </row>
    <row r="5022">
      <c r="G5022" s="203"/>
      <c r="H5022" s="204"/>
    </row>
    <row r="5023">
      <c r="G5023" s="203"/>
      <c r="H5023" s="204"/>
    </row>
    <row r="5024">
      <c r="G5024" s="203"/>
      <c r="H5024" s="204"/>
    </row>
    <row r="5025">
      <c r="G5025" s="203"/>
      <c r="H5025" s="204"/>
    </row>
    <row r="5026">
      <c r="G5026" s="203"/>
      <c r="H5026" s="204"/>
    </row>
    <row r="5027">
      <c r="G5027" s="203"/>
      <c r="H5027" s="204"/>
    </row>
    <row r="5028">
      <c r="G5028" s="203"/>
      <c r="H5028" s="204"/>
    </row>
    <row r="5029">
      <c r="G5029" s="203"/>
      <c r="H5029" s="204"/>
    </row>
    <row r="5030">
      <c r="G5030" s="203"/>
      <c r="H5030" s="204"/>
    </row>
    <row r="5031">
      <c r="G5031" s="203"/>
      <c r="H5031" s="204"/>
    </row>
    <row r="5032">
      <c r="G5032" s="203"/>
      <c r="H5032" s="204"/>
    </row>
    <row r="5033">
      <c r="G5033" s="203"/>
      <c r="H5033" s="204"/>
    </row>
    <row r="5034">
      <c r="G5034" s="203"/>
      <c r="H5034" s="204"/>
    </row>
    <row r="5035">
      <c r="G5035" s="203"/>
      <c r="H5035" s="204"/>
    </row>
    <row r="5036">
      <c r="G5036" s="203"/>
      <c r="H5036" s="204"/>
    </row>
    <row r="5037">
      <c r="G5037" s="203"/>
      <c r="H5037" s="204"/>
    </row>
    <row r="5038">
      <c r="G5038" s="203"/>
      <c r="H5038" s="204"/>
    </row>
    <row r="5039">
      <c r="G5039" s="203"/>
      <c r="H5039" s="204"/>
    </row>
    <row r="5040">
      <c r="G5040" s="203"/>
      <c r="H5040" s="204"/>
    </row>
    <row r="5041">
      <c r="G5041" s="207"/>
      <c r="H5041" s="207"/>
    </row>
    <row r="5042">
      <c r="G5042" s="203"/>
      <c r="H5042" s="204"/>
    </row>
    <row r="5043">
      <c r="G5043" s="203"/>
      <c r="H5043" s="204"/>
    </row>
    <row r="5044">
      <c r="G5044" s="203"/>
      <c r="H5044" s="204"/>
    </row>
    <row r="5045">
      <c r="G5045" s="203"/>
      <c r="H5045" s="204"/>
    </row>
    <row r="5046">
      <c r="G5046" s="203"/>
      <c r="H5046" s="204"/>
    </row>
    <row r="5047">
      <c r="G5047" s="203"/>
      <c r="H5047" s="204"/>
    </row>
    <row r="5048">
      <c r="G5048" s="203"/>
      <c r="H5048" s="204"/>
    </row>
    <row r="5049">
      <c r="G5049" s="203"/>
      <c r="H5049" s="204"/>
    </row>
    <row r="5050">
      <c r="G5050" s="203"/>
      <c r="H5050" s="204"/>
    </row>
    <row r="5051">
      <c r="G5051" s="203"/>
      <c r="H5051" s="204"/>
    </row>
    <row r="5052">
      <c r="G5052" s="203"/>
      <c r="H5052" s="204"/>
    </row>
    <row r="5053">
      <c r="G5053" s="203"/>
      <c r="H5053" s="204"/>
    </row>
    <row r="5054">
      <c r="G5054" s="203"/>
      <c r="H5054" s="204"/>
    </row>
    <row r="5055">
      <c r="G5055" s="203"/>
      <c r="H5055" s="204"/>
    </row>
    <row r="5056">
      <c r="G5056" s="203"/>
      <c r="H5056" s="204"/>
    </row>
    <row r="5057">
      <c r="G5057" s="203"/>
      <c r="H5057" s="204"/>
    </row>
    <row r="5058">
      <c r="G5058" s="207"/>
      <c r="H5058" s="207"/>
    </row>
    <row r="5059">
      <c r="G5059" s="203"/>
      <c r="H5059" s="204"/>
    </row>
    <row r="5060">
      <c r="G5060" s="203"/>
      <c r="H5060" s="204"/>
    </row>
    <row r="5061">
      <c r="G5061" s="203"/>
      <c r="H5061" s="204"/>
    </row>
    <row r="5062">
      <c r="G5062" s="203"/>
      <c r="H5062" s="204"/>
    </row>
    <row r="5063">
      <c r="G5063" s="203"/>
      <c r="H5063" s="204"/>
    </row>
    <row r="5064">
      <c r="G5064" s="207"/>
      <c r="H5064" s="207"/>
    </row>
    <row r="5065">
      <c r="G5065" s="203"/>
      <c r="H5065" s="204"/>
    </row>
    <row r="5066">
      <c r="G5066" s="207"/>
      <c r="H5066" s="207"/>
    </row>
    <row r="5067">
      <c r="G5067" s="203"/>
      <c r="H5067" s="204"/>
    </row>
    <row r="5068">
      <c r="G5068" s="203"/>
      <c r="H5068" s="204"/>
    </row>
    <row r="5069">
      <c r="G5069" s="203"/>
      <c r="H5069" s="204"/>
    </row>
    <row r="5070">
      <c r="G5070" s="203"/>
      <c r="H5070" s="204"/>
    </row>
    <row r="5071">
      <c r="G5071" s="207"/>
      <c r="H5071" s="207"/>
    </row>
    <row r="5072">
      <c r="G5072" s="203"/>
      <c r="H5072" s="204"/>
    </row>
    <row r="5073">
      <c r="G5073" s="203"/>
      <c r="H5073" s="204"/>
    </row>
    <row r="5074">
      <c r="G5074" s="203"/>
      <c r="H5074" s="204"/>
    </row>
    <row r="5075">
      <c r="G5075" s="207"/>
      <c r="H5075" s="207"/>
    </row>
    <row r="5076">
      <c r="G5076" s="203"/>
      <c r="H5076" s="204"/>
    </row>
    <row r="5077">
      <c r="G5077" s="203"/>
      <c r="H5077" s="204"/>
    </row>
    <row r="5078">
      <c r="G5078" s="203"/>
      <c r="H5078" s="204"/>
    </row>
    <row r="5079">
      <c r="G5079" s="203"/>
      <c r="H5079" s="204"/>
    </row>
    <row r="5080">
      <c r="G5080" s="203"/>
      <c r="H5080" s="204"/>
    </row>
    <row r="5081">
      <c r="G5081" s="203"/>
      <c r="H5081" s="204"/>
    </row>
    <row r="5082">
      <c r="G5082" s="203"/>
      <c r="H5082" s="204"/>
    </row>
    <row r="5083">
      <c r="G5083" s="203"/>
      <c r="H5083" s="204"/>
    </row>
    <row r="5084">
      <c r="G5084" s="203"/>
      <c r="H5084" s="204"/>
    </row>
    <row r="5085">
      <c r="G5085" s="207"/>
      <c r="H5085" s="207"/>
    </row>
    <row r="5086">
      <c r="G5086" s="203"/>
      <c r="H5086" s="204"/>
    </row>
    <row r="5087">
      <c r="G5087" s="203"/>
      <c r="H5087" s="204"/>
    </row>
    <row r="5088">
      <c r="G5088" s="207"/>
      <c r="H5088" s="207"/>
    </row>
    <row r="5089">
      <c r="G5089" s="203"/>
      <c r="H5089" s="204"/>
    </row>
    <row r="5090">
      <c r="G5090" s="203"/>
      <c r="H5090" s="204"/>
    </row>
    <row r="5091">
      <c r="G5091" s="203"/>
      <c r="H5091" s="204"/>
    </row>
    <row r="5092">
      <c r="G5092" s="203"/>
      <c r="H5092" s="204"/>
    </row>
    <row r="5093">
      <c r="G5093" s="203"/>
      <c r="H5093" s="204"/>
    </row>
    <row r="5094">
      <c r="G5094" s="203"/>
      <c r="H5094" s="204"/>
    </row>
    <row r="5095">
      <c r="G5095" s="203"/>
      <c r="H5095" s="204"/>
    </row>
    <row r="5096">
      <c r="G5096" s="203"/>
      <c r="H5096" s="204"/>
    </row>
    <row r="5097">
      <c r="G5097" s="203"/>
      <c r="H5097" s="204"/>
    </row>
    <row r="5098">
      <c r="G5098" s="203"/>
      <c r="H5098" s="204"/>
    </row>
    <row r="5099">
      <c r="G5099" s="203"/>
      <c r="H5099" s="204"/>
    </row>
    <row r="5100">
      <c r="G5100" s="203"/>
      <c r="H5100" s="204"/>
    </row>
    <row r="5101">
      <c r="G5101" s="203"/>
      <c r="H5101" s="204"/>
    </row>
    <row r="5102">
      <c r="G5102" s="203"/>
      <c r="H5102" s="204"/>
    </row>
    <row r="5103">
      <c r="G5103" s="203"/>
      <c r="H5103" s="204"/>
    </row>
    <row r="5104">
      <c r="G5104" s="203"/>
      <c r="H5104" s="204"/>
    </row>
    <row r="5105">
      <c r="G5105" s="203"/>
      <c r="H5105" s="204"/>
    </row>
    <row r="5106">
      <c r="G5106" s="203"/>
      <c r="H5106" s="204"/>
    </row>
    <row r="5107">
      <c r="G5107" s="203"/>
      <c r="H5107" s="204"/>
    </row>
    <row r="5108">
      <c r="G5108" s="203"/>
      <c r="H5108" s="204"/>
    </row>
    <row r="5109">
      <c r="G5109" s="203"/>
      <c r="H5109" s="204"/>
    </row>
    <row r="5110">
      <c r="G5110" s="203"/>
      <c r="H5110" s="204"/>
    </row>
    <row r="5111">
      <c r="G5111" s="203"/>
      <c r="H5111" s="204"/>
    </row>
    <row r="5112">
      <c r="G5112" s="203"/>
      <c r="H5112" s="204"/>
    </row>
    <row r="5113">
      <c r="G5113" s="203"/>
      <c r="H5113" s="204"/>
    </row>
    <row r="5114">
      <c r="G5114" s="207"/>
      <c r="H5114" s="207"/>
    </row>
    <row r="5115">
      <c r="G5115" s="203"/>
      <c r="H5115" s="204"/>
    </row>
    <row r="5116">
      <c r="G5116" s="203"/>
      <c r="H5116" s="204"/>
    </row>
    <row r="5117">
      <c r="G5117" s="203"/>
      <c r="H5117" s="204"/>
    </row>
    <row r="5118">
      <c r="G5118" s="203"/>
      <c r="H5118" s="204"/>
    </row>
    <row r="5119">
      <c r="G5119" s="207"/>
      <c r="H5119" s="207"/>
    </row>
    <row r="5120">
      <c r="G5120" s="203"/>
      <c r="H5120" s="204"/>
    </row>
    <row r="5121">
      <c r="G5121" s="207"/>
      <c r="H5121" s="207"/>
    </row>
    <row r="5122">
      <c r="G5122" s="203"/>
      <c r="H5122" s="204"/>
    </row>
    <row r="5123">
      <c r="G5123" s="203"/>
      <c r="H5123" s="204"/>
    </row>
    <row r="5124">
      <c r="G5124" s="203"/>
      <c r="H5124" s="204"/>
    </row>
    <row r="5125">
      <c r="G5125" s="203"/>
      <c r="H5125" s="204"/>
    </row>
    <row r="5126">
      <c r="G5126" s="207"/>
      <c r="H5126" s="207"/>
    </row>
    <row r="5127">
      <c r="G5127" s="203"/>
      <c r="H5127" s="204"/>
    </row>
    <row r="5128">
      <c r="G5128" s="203"/>
      <c r="H5128" s="204"/>
    </row>
    <row r="5129">
      <c r="G5129" s="203"/>
      <c r="H5129" s="204"/>
    </row>
    <row r="5130">
      <c r="G5130" s="203"/>
      <c r="H5130" s="204"/>
    </row>
    <row r="5131">
      <c r="G5131" s="203"/>
      <c r="H5131" s="204"/>
    </row>
    <row r="5132">
      <c r="G5132" s="203"/>
      <c r="H5132" s="204"/>
    </row>
    <row r="5133">
      <c r="G5133" s="203"/>
      <c r="H5133" s="204"/>
    </row>
    <row r="5134">
      <c r="G5134" s="207"/>
      <c r="H5134" s="207"/>
    </row>
    <row r="5135">
      <c r="G5135" s="203"/>
      <c r="H5135" s="204"/>
    </row>
    <row r="5136">
      <c r="G5136" s="203"/>
      <c r="H5136" s="204"/>
    </row>
    <row r="5137">
      <c r="G5137" s="203"/>
      <c r="H5137" s="204"/>
    </row>
    <row r="5138">
      <c r="G5138" s="203"/>
      <c r="H5138" s="204"/>
    </row>
    <row r="5139">
      <c r="G5139" s="207"/>
      <c r="H5139" s="207"/>
    </row>
    <row r="5140">
      <c r="G5140" s="203"/>
      <c r="H5140" s="204"/>
    </row>
    <row r="5141">
      <c r="G5141" s="203"/>
      <c r="H5141" s="204"/>
    </row>
    <row r="5142">
      <c r="G5142" s="203"/>
      <c r="H5142" s="204"/>
    </row>
    <row r="5143">
      <c r="G5143" s="207"/>
      <c r="H5143" s="207"/>
    </row>
    <row r="5144">
      <c r="G5144" s="203"/>
      <c r="H5144" s="204"/>
    </row>
    <row r="5145">
      <c r="G5145" s="203"/>
      <c r="H5145" s="204"/>
    </row>
    <row r="5146">
      <c r="G5146" s="203"/>
      <c r="H5146" s="204"/>
    </row>
    <row r="5147">
      <c r="G5147" s="207"/>
      <c r="H5147" s="207"/>
    </row>
    <row r="5148">
      <c r="G5148" s="203"/>
      <c r="H5148" s="204"/>
    </row>
    <row r="5149">
      <c r="G5149" s="203"/>
      <c r="H5149" s="204"/>
    </row>
    <row r="5150">
      <c r="G5150" s="203"/>
      <c r="H5150" s="204"/>
    </row>
    <row r="5151">
      <c r="G5151" s="203"/>
      <c r="H5151" s="204"/>
    </row>
    <row r="5152">
      <c r="G5152" s="203"/>
      <c r="H5152" s="204"/>
    </row>
    <row r="5153">
      <c r="G5153" s="207"/>
      <c r="H5153" s="207"/>
    </row>
    <row r="5154">
      <c r="G5154" s="203"/>
      <c r="H5154" s="204"/>
    </row>
    <row r="5155">
      <c r="G5155" s="207"/>
      <c r="H5155" s="207"/>
    </row>
    <row r="5156">
      <c r="G5156" s="203"/>
      <c r="H5156" s="204"/>
    </row>
    <row r="5157">
      <c r="G5157" s="203"/>
      <c r="H5157" s="204"/>
    </row>
    <row r="5158">
      <c r="G5158" s="203"/>
      <c r="H5158" s="204"/>
    </row>
    <row r="5159">
      <c r="G5159" s="203"/>
      <c r="H5159" s="204"/>
    </row>
    <row r="5160">
      <c r="G5160" s="203"/>
      <c r="H5160" s="204"/>
    </row>
    <row r="5161">
      <c r="G5161" s="203"/>
      <c r="H5161" s="204"/>
    </row>
    <row r="5162">
      <c r="G5162" s="203"/>
      <c r="H5162" s="204"/>
    </row>
    <row r="5163">
      <c r="G5163" s="203"/>
      <c r="H5163" s="204"/>
    </row>
    <row r="5164">
      <c r="G5164" s="203"/>
      <c r="H5164" s="204"/>
    </row>
    <row r="5165">
      <c r="G5165" s="203"/>
      <c r="H5165" s="204"/>
    </row>
    <row r="5166">
      <c r="G5166" s="203"/>
      <c r="H5166" s="204"/>
    </row>
    <row r="5167">
      <c r="G5167" s="203"/>
      <c r="H5167" s="204"/>
    </row>
    <row r="5168">
      <c r="G5168" s="203"/>
      <c r="H5168" s="204"/>
    </row>
    <row r="5169">
      <c r="G5169" s="203"/>
      <c r="H5169" s="204"/>
    </row>
    <row r="5170">
      <c r="G5170" s="203"/>
      <c r="H5170" s="204"/>
    </row>
    <row r="5171">
      <c r="G5171" s="203"/>
      <c r="H5171" s="204"/>
    </row>
    <row r="5172">
      <c r="G5172" s="203"/>
      <c r="H5172" s="204"/>
    </row>
    <row r="5173">
      <c r="G5173" s="203"/>
      <c r="H5173" s="204"/>
    </row>
    <row r="5174">
      <c r="G5174" s="203"/>
      <c r="H5174" s="204"/>
    </row>
    <row r="5175">
      <c r="G5175" s="203"/>
      <c r="H5175" s="204"/>
    </row>
    <row r="5176">
      <c r="G5176" s="207"/>
      <c r="H5176" s="207"/>
    </row>
    <row r="5177">
      <c r="G5177" s="203"/>
      <c r="H5177" s="204"/>
    </row>
    <row r="5178">
      <c r="G5178" s="203"/>
      <c r="H5178" s="204"/>
    </row>
    <row r="5179">
      <c r="G5179" s="203"/>
      <c r="H5179" s="204"/>
    </row>
    <row r="5180">
      <c r="G5180" s="203"/>
      <c r="H5180" s="204"/>
    </row>
    <row r="5181">
      <c r="G5181" s="203"/>
      <c r="H5181" s="204"/>
    </row>
    <row r="5182">
      <c r="G5182" s="203"/>
      <c r="H5182" s="204"/>
    </row>
    <row r="5183">
      <c r="G5183" s="203"/>
      <c r="H5183" s="204"/>
    </row>
    <row r="5184">
      <c r="G5184" s="203"/>
      <c r="H5184" s="204"/>
    </row>
    <row r="5185">
      <c r="G5185" s="207"/>
      <c r="H5185" s="207"/>
    </row>
    <row r="5186">
      <c r="G5186" s="203"/>
      <c r="H5186" s="204"/>
    </row>
    <row r="5187">
      <c r="G5187" s="203"/>
      <c r="H5187" s="204"/>
    </row>
    <row r="5188">
      <c r="G5188" s="203"/>
      <c r="H5188" s="204"/>
    </row>
    <row r="5189">
      <c r="G5189" s="203"/>
      <c r="H5189" s="204"/>
    </row>
    <row r="5190">
      <c r="G5190" s="203"/>
      <c r="H5190" s="204"/>
    </row>
    <row r="5191">
      <c r="G5191" s="203"/>
      <c r="H5191" s="204"/>
    </row>
    <row r="5192">
      <c r="G5192" s="203"/>
      <c r="H5192" s="204"/>
    </row>
    <row r="5193">
      <c r="G5193" s="203"/>
      <c r="H5193" s="204"/>
    </row>
    <row r="5194">
      <c r="G5194" s="207"/>
      <c r="H5194" s="207"/>
    </row>
    <row r="5195">
      <c r="G5195" s="207"/>
      <c r="H5195" s="207"/>
    </row>
    <row r="5196">
      <c r="G5196" s="203"/>
      <c r="H5196" s="204"/>
    </row>
    <row r="5197">
      <c r="G5197" s="203"/>
      <c r="H5197" s="204"/>
    </row>
    <row r="5198">
      <c r="G5198" s="203"/>
      <c r="H5198" s="204"/>
    </row>
    <row r="5199">
      <c r="G5199" s="203"/>
      <c r="H5199" s="204"/>
    </row>
    <row r="5200">
      <c r="G5200" s="203"/>
      <c r="H5200" s="204"/>
    </row>
    <row r="5201">
      <c r="G5201" s="203"/>
      <c r="H5201" s="204"/>
    </row>
    <row r="5202">
      <c r="G5202" s="203"/>
      <c r="H5202" s="204"/>
    </row>
    <row r="5203">
      <c r="G5203" s="203"/>
      <c r="H5203" s="204"/>
    </row>
    <row r="5204">
      <c r="G5204" s="203"/>
      <c r="H5204" s="204"/>
    </row>
    <row r="5205">
      <c r="G5205" s="203"/>
      <c r="H5205" s="204"/>
    </row>
    <row r="5206">
      <c r="G5206" s="203"/>
      <c r="H5206" s="204"/>
    </row>
    <row r="5207">
      <c r="G5207" s="203"/>
      <c r="H5207" s="204"/>
    </row>
    <row r="5208">
      <c r="G5208" s="203"/>
      <c r="H5208" s="204"/>
    </row>
    <row r="5209">
      <c r="G5209" s="203"/>
      <c r="H5209" s="204"/>
    </row>
    <row r="5210">
      <c r="G5210" s="203"/>
      <c r="H5210" s="204"/>
    </row>
    <row r="5211">
      <c r="G5211" s="203"/>
      <c r="H5211" s="204"/>
    </row>
    <row r="5212">
      <c r="G5212" s="203"/>
      <c r="H5212" s="204"/>
    </row>
    <row r="5213">
      <c r="G5213" s="203"/>
      <c r="H5213" s="204"/>
    </row>
    <row r="5214">
      <c r="G5214" s="203"/>
      <c r="H5214" s="204"/>
    </row>
    <row r="5215">
      <c r="G5215" s="203"/>
      <c r="H5215" s="204"/>
    </row>
    <row r="5216">
      <c r="G5216" s="203"/>
      <c r="H5216" s="204"/>
    </row>
    <row r="5217">
      <c r="G5217" s="203"/>
      <c r="H5217" s="204"/>
    </row>
    <row r="5218">
      <c r="G5218" s="203"/>
      <c r="H5218" s="204"/>
    </row>
    <row r="5219">
      <c r="G5219" s="203"/>
      <c r="H5219" s="204"/>
    </row>
    <row r="5220">
      <c r="G5220" s="203"/>
      <c r="H5220" s="204"/>
    </row>
    <row r="5221">
      <c r="G5221" s="203"/>
      <c r="H5221" s="204"/>
    </row>
    <row r="5222">
      <c r="G5222" s="203"/>
      <c r="H5222" s="204"/>
    </row>
    <row r="5223">
      <c r="G5223" s="203"/>
      <c r="H5223" s="204"/>
    </row>
    <row r="5224">
      <c r="G5224" s="203"/>
      <c r="H5224" s="204"/>
    </row>
    <row r="5225">
      <c r="G5225" s="203"/>
      <c r="H5225" s="204"/>
    </row>
    <row r="5226">
      <c r="G5226" s="203"/>
      <c r="H5226" s="204"/>
    </row>
    <row r="5227">
      <c r="G5227" s="203"/>
      <c r="H5227" s="204"/>
    </row>
    <row r="5228">
      <c r="G5228" s="203"/>
      <c r="H5228" s="204"/>
    </row>
    <row r="5229">
      <c r="G5229" s="207"/>
      <c r="H5229" s="207"/>
    </row>
    <row r="5230">
      <c r="G5230" s="203"/>
      <c r="H5230" s="204"/>
    </row>
    <row r="5231">
      <c r="G5231" s="203"/>
      <c r="H5231" s="204"/>
    </row>
    <row r="5232">
      <c r="G5232" s="203"/>
      <c r="H5232" s="204"/>
    </row>
    <row r="5233">
      <c r="G5233" s="203"/>
      <c r="H5233" s="204"/>
    </row>
    <row r="5234">
      <c r="G5234" s="203"/>
      <c r="H5234" s="204"/>
    </row>
    <row r="5235">
      <c r="G5235" s="203"/>
      <c r="H5235" s="204"/>
    </row>
    <row r="5236">
      <c r="G5236" s="203"/>
      <c r="H5236" s="204"/>
    </row>
    <row r="5237">
      <c r="G5237" s="203"/>
      <c r="H5237" s="204"/>
    </row>
    <row r="5238">
      <c r="G5238" s="203"/>
      <c r="H5238" s="204"/>
    </row>
    <row r="5239">
      <c r="G5239" s="203"/>
      <c r="H5239" s="204"/>
    </row>
    <row r="5240">
      <c r="G5240" s="203"/>
      <c r="H5240" s="204"/>
    </row>
    <row r="5241">
      <c r="G5241" s="203"/>
      <c r="H5241" s="204"/>
    </row>
    <row r="5242">
      <c r="G5242" s="207"/>
      <c r="H5242" s="207"/>
    </row>
    <row r="5243">
      <c r="G5243" s="203"/>
      <c r="H5243" s="204"/>
    </row>
    <row r="5244">
      <c r="G5244" s="203"/>
      <c r="H5244" s="204"/>
    </row>
    <row r="5245">
      <c r="G5245" s="203"/>
      <c r="H5245" s="204"/>
    </row>
    <row r="5246">
      <c r="G5246" s="203"/>
      <c r="H5246" s="204"/>
    </row>
    <row r="5247">
      <c r="G5247" s="203"/>
      <c r="H5247" s="204"/>
    </row>
    <row r="5248">
      <c r="G5248" s="203"/>
      <c r="H5248" s="204"/>
    </row>
    <row r="5249">
      <c r="G5249" s="203"/>
      <c r="H5249" s="204"/>
    </row>
    <row r="5250">
      <c r="G5250" s="203"/>
      <c r="H5250" s="204"/>
    </row>
    <row r="5251">
      <c r="G5251" s="203"/>
      <c r="H5251" s="204"/>
    </row>
    <row r="5252">
      <c r="G5252" s="203"/>
      <c r="H5252" s="204"/>
    </row>
    <row r="5253">
      <c r="G5253" s="203"/>
      <c r="H5253" s="204"/>
    </row>
    <row r="5254">
      <c r="G5254" s="203"/>
      <c r="H5254" s="204"/>
    </row>
    <row r="5255">
      <c r="G5255" s="203"/>
      <c r="H5255" s="204"/>
    </row>
    <row r="5256">
      <c r="G5256" s="203"/>
      <c r="H5256" s="204"/>
    </row>
    <row r="5257">
      <c r="G5257" s="203"/>
      <c r="H5257" s="204"/>
    </row>
    <row r="5258">
      <c r="G5258" s="203"/>
      <c r="H5258" s="204"/>
    </row>
    <row r="5259">
      <c r="G5259" s="203"/>
      <c r="H5259" s="204"/>
    </row>
    <row r="5260">
      <c r="G5260" s="203"/>
      <c r="H5260" s="204"/>
    </row>
    <row r="5261">
      <c r="G5261" s="203"/>
      <c r="H5261" s="204"/>
    </row>
    <row r="5262">
      <c r="G5262" s="203"/>
      <c r="H5262" s="204"/>
    </row>
    <row r="5263">
      <c r="G5263" s="203"/>
      <c r="H5263" s="204"/>
    </row>
    <row r="5264">
      <c r="G5264" s="203"/>
      <c r="H5264" s="204"/>
    </row>
    <row r="5265">
      <c r="G5265" s="203"/>
      <c r="H5265" s="204"/>
    </row>
    <row r="5266">
      <c r="G5266" s="203"/>
      <c r="H5266" s="204"/>
    </row>
    <row r="5267">
      <c r="G5267" s="203"/>
      <c r="H5267" s="204"/>
    </row>
    <row r="5268">
      <c r="G5268" s="203"/>
      <c r="H5268" s="204"/>
    </row>
    <row r="5269">
      <c r="G5269" s="203"/>
      <c r="H5269" s="204"/>
    </row>
    <row r="5270">
      <c r="G5270" s="203"/>
      <c r="H5270" s="204"/>
    </row>
    <row r="5271">
      <c r="G5271" s="203"/>
      <c r="H5271" s="204"/>
    </row>
    <row r="5272">
      <c r="G5272" s="207"/>
      <c r="H5272" s="207"/>
    </row>
    <row r="5273">
      <c r="G5273" s="203"/>
      <c r="H5273" s="204"/>
    </row>
    <row r="5274">
      <c r="G5274" s="203"/>
      <c r="H5274" s="204"/>
    </row>
    <row r="5275">
      <c r="G5275" s="203"/>
      <c r="H5275" s="204"/>
    </row>
    <row r="5276">
      <c r="G5276" s="207"/>
      <c r="H5276" s="207"/>
    </row>
    <row r="5277">
      <c r="G5277" s="203"/>
      <c r="H5277" s="204"/>
    </row>
    <row r="5278">
      <c r="G5278" s="203"/>
      <c r="H5278" s="204"/>
    </row>
    <row r="5279">
      <c r="G5279" s="203"/>
      <c r="H5279" s="204"/>
    </row>
    <row r="5280">
      <c r="G5280" s="203"/>
      <c r="H5280" s="204"/>
    </row>
    <row r="5281">
      <c r="G5281" s="203"/>
      <c r="H5281" s="204"/>
    </row>
    <row r="5282">
      <c r="G5282" s="203"/>
      <c r="H5282" s="204"/>
    </row>
    <row r="5283">
      <c r="G5283" s="203"/>
      <c r="H5283" s="204"/>
    </row>
    <row r="5284">
      <c r="G5284" s="203"/>
      <c r="H5284" s="204"/>
    </row>
    <row r="5285">
      <c r="G5285" s="207"/>
      <c r="H5285" s="207"/>
    </row>
    <row r="5286">
      <c r="G5286" s="207"/>
      <c r="H5286" s="207"/>
    </row>
    <row r="5287">
      <c r="G5287" s="203"/>
      <c r="H5287" s="204"/>
    </row>
    <row r="5288">
      <c r="G5288" s="203"/>
      <c r="H5288" s="204"/>
    </row>
    <row r="5289">
      <c r="G5289" s="203"/>
      <c r="H5289" s="204"/>
    </row>
    <row r="5290">
      <c r="G5290" s="203"/>
      <c r="H5290" s="204"/>
    </row>
    <row r="5291">
      <c r="G5291" s="203"/>
      <c r="H5291" s="204"/>
    </row>
    <row r="5292">
      <c r="G5292" s="203"/>
      <c r="H5292" s="204"/>
    </row>
    <row r="5293">
      <c r="G5293" s="203"/>
      <c r="H5293" s="204"/>
    </row>
    <row r="5294">
      <c r="G5294" s="207"/>
      <c r="H5294" s="207"/>
    </row>
    <row r="5295">
      <c r="G5295" s="203"/>
      <c r="H5295" s="204"/>
    </row>
    <row r="5296">
      <c r="G5296" s="203"/>
      <c r="H5296" s="204"/>
    </row>
    <row r="5297">
      <c r="G5297" s="203"/>
      <c r="H5297" s="204"/>
    </row>
    <row r="5298">
      <c r="G5298" s="203"/>
      <c r="H5298" s="204"/>
    </row>
    <row r="5299">
      <c r="G5299" s="203"/>
      <c r="H5299" s="204"/>
    </row>
    <row r="5300">
      <c r="G5300" s="203"/>
      <c r="H5300" s="204"/>
    </row>
    <row r="5301">
      <c r="G5301" s="203"/>
      <c r="H5301" s="204"/>
    </row>
    <row r="5302">
      <c r="G5302" s="203"/>
      <c r="H5302" s="204"/>
    </row>
    <row r="5303">
      <c r="G5303" s="203"/>
      <c r="H5303" s="204"/>
    </row>
    <row r="5304">
      <c r="G5304" s="203"/>
      <c r="H5304" s="204"/>
    </row>
    <row r="5305">
      <c r="G5305" s="203"/>
      <c r="H5305" s="204"/>
    </row>
    <row r="5306">
      <c r="G5306" s="203"/>
      <c r="H5306" s="204"/>
    </row>
    <row r="5307">
      <c r="G5307" s="203"/>
      <c r="H5307" s="204"/>
    </row>
    <row r="5308">
      <c r="G5308" s="203"/>
      <c r="H5308" s="204"/>
    </row>
    <row r="5309">
      <c r="G5309" s="203"/>
      <c r="H5309" s="204"/>
    </row>
    <row r="5310">
      <c r="G5310" s="203"/>
      <c r="H5310" s="204"/>
    </row>
    <row r="5311">
      <c r="G5311" s="203"/>
      <c r="H5311" s="204"/>
    </row>
    <row r="5312">
      <c r="G5312" s="207"/>
      <c r="H5312" s="207"/>
    </row>
    <row r="5313">
      <c r="G5313" s="207"/>
      <c r="H5313" s="207"/>
    </row>
    <row r="5314">
      <c r="G5314" s="203"/>
      <c r="H5314" s="204"/>
    </row>
    <row r="5315">
      <c r="G5315" s="203"/>
      <c r="H5315" s="204"/>
    </row>
    <row r="5316">
      <c r="G5316" s="203"/>
      <c r="H5316" s="204"/>
    </row>
    <row r="5317">
      <c r="G5317" s="203"/>
      <c r="H5317" s="204"/>
    </row>
    <row r="5318">
      <c r="G5318" s="203"/>
      <c r="H5318" s="204"/>
    </row>
    <row r="5319">
      <c r="G5319" s="203"/>
      <c r="H5319" s="204"/>
    </row>
    <row r="5320">
      <c r="G5320" s="203"/>
      <c r="H5320" s="204"/>
    </row>
    <row r="5321">
      <c r="G5321" s="203"/>
      <c r="H5321" s="204"/>
    </row>
    <row r="5322">
      <c r="G5322" s="203"/>
      <c r="H5322" s="204"/>
    </row>
    <row r="5323">
      <c r="G5323" s="203"/>
      <c r="H5323" s="204"/>
    </row>
    <row r="5324">
      <c r="G5324" s="203"/>
      <c r="H5324" s="204"/>
    </row>
    <row r="5325">
      <c r="G5325" s="203"/>
      <c r="H5325" s="204"/>
    </row>
    <row r="5326">
      <c r="G5326" s="203"/>
      <c r="H5326" s="204"/>
    </row>
    <row r="5327">
      <c r="G5327" s="203"/>
      <c r="H5327" s="204"/>
    </row>
    <row r="5328">
      <c r="G5328" s="203"/>
      <c r="H5328" s="204"/>
    </row>
    <row r="5329">
      <c r="G5329" s="203"/>
      <c r="H5329" s="204"/>
    </row>
    <row r="5330">
      <c r="G5330" s="203"/>
      <c r="H5330" s="204"/>
    </row>
    <row r="5331">
      <c r="G5331" s="203"/>
      <c r="H5331" s="204"/>
    </row>
    <row r="5332">
      <c r="G5332" s="203"/>
      <c r="H5332" s="204"/>
    </row>
    <row r="5333">
      <c r="G5333" s="203"/>
      <c r="H5333" s="204"/>
    </row>
    <row r="5334">
      <c r="G5334" s="203"/>
      <c r="H5334" s="204"/>
    </row>
    <row r="5335">
      <c r="G5335" s="203"/>
      <c r="H5335" s="204"/>
    </row>
    <row r="5336">
      <c r="G5336" s="203"/>
      <c r="H5336" s="204"/>
    </row>
    <row r="5337">
      <c r="G5337" s="203"/>
      <c r="H5337" s="204"/>
    </row>
    <row r="5338">
      <c r="G5338" s="207"/>
      <c r="H5338" s="207"/>
    </row>
    <row r="5339">
      <c r="G5339" s="207"/>
      <c r="H5339" s="207"/>
    </row>
    <row r="5340">
      <c r="G5340" s="203"/>
      <c r="H5340" s="204"/>
    </row>
    <row r="5341">
      <c r="G5341" s="203"/>
      <c r="H5341" s="204"/>
    </row>
    <row r="5342">
      <c r="G5342" s="203"/>
      <c r="H5342" s="204"/>
    </row>
    <row r="5343">
      <c r="G5343" s="203"/>
      <c r="H5343" s="204"/>
    </row>
    <row r="5344">
      <c r="G5344" s="207"/>
      <c r="H5344" s="207"/>
    </row>
    <row r="5345">
      <c r="G5345" s="203"/>
      <c r="H5345" s="204"/>
    </row>
    <row r="5346">
      <c r="G5346" s="207"/>
      <c r="H5346" s="207"/>
    </row>
    <row r="5347">
      <c r="G5347" s="203"/>
      <c r="H5347" s="204"/>
    </row>
    <row r="5348">
      <c r="G5348" s="203"/>
      <c r="H5348" s="204"/>
    </row>
    <row r="5349">
      <c r="G5349" s="203"/>
      <c r="H5349" s="204"/>
    </row>
    <row r="5350">
      <c r="G5350" s="203"/>
      <c r="H5350" s="204"/>
    </row>
    <row r="5351">
      <c r="G5351" s="203"/>
      <c r="H5351" s="204"/>
    </row>
    <row r="5352">
      <c r="G5352" s="203"/>
      <c r="H5352" s="204"/>
    </row>
    <row r="5353">
      <c r="G5353" s="203"/>
      <c r="H5353" s="204"/>
    </row>
    <row r="5354">
      <c r="G5354" s="203"/>
      <c r="H5354" s="204"/>
    </row>
    <row r="5355">
      <c r="G5355" s="203"/>
      <c r="H5355" s="204"/>
    </row>
    <row r="5356">
      <c r="G5356" s="203"/>
      <c r="H5356" s="204"/>
    </row>
    <row r="5357">
      <c r="G5357" s="203"/>
      <c r="H5357" s="204"/>
    </row>
    <row r="5358">
      <c r="G5358" s="207"/>
      <c r="H5358" s="207"/>
    </row>
    <row r="5359">
      <c r="G5359" s="203"/>
      <c r="H5359" s="204"/>
    </row>
    <row r="5360">
      <c r="G5360" s="203"/>
      <c r="H5360" s="204"/>
    </row>
    <row r="5361">
      <c r="G5361" s="203"/>
      <c r="H5361" s="204"/>
    </row>
    <row r="5362">
      <c r="G5362" s="203"/>
      <c r="H5362" s="204"/>
    </row>
    <row r="5363">
      <c r="G5363" s="203"/>
      <c r="H5363" s="204"/>
    </row>
    <row r="5364">
      <c r="G5364" s="203"/>
      <c r="H5364" s="204"/>
    </row>
    <row r="5365">
      <c r="G5365" s="203"/>
      <c r="H5365" s="204"/>
    </row>
    <row r="5366">
      <c r="G5366" s="203"/>
      <c r="H5366" s="204"/>
    </row>
    <row r="5367">
      <c r="G5367" s="203"/>
      <c r="H5367" s="204"/>
    </row>
    <row r="5368">
      <c r="G5368" s="203"/>
      <c r="H5368" s="204"/>
    </row>
    <row r="5369">
      <c r="G5369" s="203"/>
      <c r="H5369" s="204"/>
    </row>
    <row r="5370">
      <c r="G5370" s="203"/>
      <c r="H5370" s="204"/>
    </row>
    <row r="5371">
      <c r="G5371" s="203"/>
      <c r="H5371" s="204"/>
    </row>
    <row r="5372">
      <c r="G5372" s="207"/>
      <c r="H5372" s="207"/>
    </row>
    <row r="5373">
      <c r="G5373" s="207"/>
      <c r="H5373" s="207"/>
    </row>
    <row r="5374">
      <c r="G5374" s="203"/>
      <c r="H5374" s="204"/>
    </row>
    <row r="5375">
      <c r="G5375" s="203"/>
      <c r="H5375" s="204"/>
    </row>
    <row r="5376">
      <c r="G5376" s="203"/>
      <c r="H5376" s="204"/>
    </row>
    <row r="5377">
      <c r="G5377" s="203"/>
      <c r="H5377" s="204"/>
    </row>
    <row r="5378">
      <c r="G5378" s="203"/>
      <c r="H5378" s="204"/>
    </row>
    <row r="5379">
      <c r="G5379" s="203"/>
      <c r="H5379" s="204"/>
    </row>
    <row r="5380">
      <c r="G5380" s="203"/>
      <c r="H5380" s="204"/>
    </row>
    <row r="5381">
      <c r="G5381" s="203"/>
      <c r="H5381" s="204"/>
    </row>
    <row r="5382">
      <c r="G5382" s="203"/>
      <c r="H5382" s="204"/>
    </row>
    <row r="5383">
      <c r="G5383" s="203"/>
      <c r="H5383" s="204"/>
    </row>
    <row r="5384">
      <c r="G5384" s="203"/>
      <c r="H5384" s="204"/>
    </row>
    <row r="5385">
      <c r="G5385" s="203"/>
      <c r="H5385" s="204"/>
    </row>
    <row r="5386">
      <c r="G5386" s="203"/>
      <c r="H5386" s="204"/>
    </row>
    <row r="5387">
      <c r="G5387" s="203"/>
      <c r="H5387" s="204"/>
    </row>
    <row r="5388">
      <c r="G5388" s="207"/>
      <c r="H5388" s="207"/>
    </row>
    <row r="5389">
      <c r="G5389" s="203"/>
      <c r="H5389" s="204"/>
    </row>
    <row r="5390">
      <c r="G5390" s="203"/>
      <c r="H5390" s="204"/>
    </row>
    <row r="5391">
      <c r="G5391" s="203"/>
      <c r="H5391" s="204"/>
    </row>
    <row r="5392">
      <c r="G5392" s="203"/>
      <c r="H5392" s="204"/>
    </row>
    <row r="5393">
      <c r="G5393" s="207"/>
      <c r="H5393" s="207"/>
    </row>
    <row r="5394">
      <c r="G5394" s="203"/>
      <c r="H5394" s="204"/>
    </row>
    <row r="5395">
      <c r="G5395" s="203"/>
      <c r="H5395" s="204"/>
    </row>
    <row r="5396">
      <c r="G5396" s="203"/>
      <c r="H5396" s="204"/>
    </row>
    <row r="5397">
      <c r="G5397" s="203"/>
      <c r="H5397" s="204"/>
    </row>
    <row r="5398">
      <c r="G5398" s="207"/>
      <c r="H5398" s="207"/>
    </row>
    <row r="5399">
      <c r="G5399" s="203"/>
      <c r="H5399" s="204"/>
    </row>
    <row r="5400">
      <c r="G5400" s="203"/>
      <c r="H5400" s="204"/>
    </row>
    <row r="5401">
      <c r="G5401" s="203"/>
      <c r="H5401" s="204"/>
    </row>
    <row r="5402">
      <c r="G5402" s="203"/>
      <c r="H5402" s="204"/>
    </row>
    <row r="5403">
      <c r="G5403" s="203"/>
      <c r="H5403" s="204"/>
    </row>
    <row r="5404">
      <c r="G5404" s="203"/>
      <c r="H5404" s="204"/>
    </row>
    <row r="5405">
      <c r="G5405" s="207"/>
      <c r="H5405" s="207"/>
    </row>
    <row r="5406">
      <c r="G5406" s="203"/>
      <c r="H5406" s="204"/>
    </row>
    <row r="5407">
      <c r="G5407" s="203"/>
      <c r="H5407" s="204"/>
    </row>
    <row r="5408">
      <c r="G5408" s="203"/>
      <c r="H5408" s="204"/>
    </row>
    <row r="5409">
      <c r="G5409" s="203"/>
      <c r="H5409" s="204"/>
    </row>
    <row r="5410">
      <c r="G5410" s="203"/>
      <c r="H5410" s="204"/>
    </row>
    <row r="5411">
      <c r="G5411" s="203"/>
      <c r="H5411" s="204"/>
    </row>
    <row r="5412">
      <c r="G5412" s="203"/>
      <c r="H5412" s="204"/>
    </row>
    <row r="5413">
      <c r="G5413" s="203"/>
      <c r="H5413" s="204"/>
    </row>
    <row r="5414">
      <c r="G5414" s="203"/>
      <c r="H5414" s="204"/>
    </row>
    <row r="5415">
      <c r="G5415" s="203"/>
      <c r="H5415" s="204"/>
    </row>
    <row r="5416">
      <c r="G5416" s="203"/>
      <c r="H5416" s="204"/>
    </row>
    <row r="5417">
      <c r="G5417" s="203"/>
      <c r="H5417" s="204"/>
    </row>
    <row r="5418">
      <c r="G5418" s="203"/>
      <c r="H5418" s="204"/>
    </row>
    <row r="5419">
      <c r="G5419" s="203"/>
      <c r="H5419" s="204"/>
    </row>
    <row r="5420">
      <c r="G5420" s="203"/>
      <c r="H5420" s="204"/>
    </row>
    <row r="5421">
      <c r="G5421" s="203"/>
      <c r="H5421" s="204"/>
    </row>
    <row r="5422">
      <c r="G5422" s="203"/>
      <c r="H5422" s="204"/>
    </row>
    <row r="5423">
      <c r="G5423" s="203"/>
      <c r="H5423" s="204"/>
    </row>
    <row r="5424">
      <c r="G5424" s="203"/>
      <c r="H5424" s="204"/>
    </row>
    <row r="5425">
      <c r="G5425" s="203"/>
      <c r="H5425" s="204"/>
    </row>
    <row r="5426">
      <c r="G5426" s="203"/>
      <c r="H5426" s="204"/>
    </row>
    <row r="5427">
      <c r="G5427" s="203"/>
      <c r="H5427" s="204"/>
    </row>
    <row r="5428">
      <c r="G5428" s="203"/>
      <c r="H5428" s="204"/>
    </row>
    <row r="5429">
      <c r="G5429" s="203"/>
      <c r="H5429" s="204"/>
    </row>
    <row r="5430">
      <c r="G5430" s="203"/>
      <c r="H5430" s="204"/>
    </row>
    <row r="5431">
      <c r="G5431" s="203"/>
      <c r="H5431" s="204"/>
    </row>
    <row r="5432">
      <c r="G5432" s="203"/>
      <c r="H5432" s="204"/>
    </row>
    <row r="5433">
      <c r="G5433" s="207"/>
      <c r="H5433" s="207"/>
    </row>
    <row r="5434">
      <c r="G5434" s="203"/>
      <c r="H5434" s="204"/>
    </row>
    <row r="5435">
      <c r="G5435" s="203"/>
      <c r="H5435" s="204"/>
    </row>
    <row r="5436">
      <c r="G5436" s="203"/>
      <c r="H5436" s="204"/>
    </row>
    <row r="5437">
      <c r="G5437" s="203"/>
      <c r="H5437" s="204"/>
    </row>
    <row r="5438">
      <c r="G5438" s="203"/>
      <c r="H5438" s="204"/>
    </row>
    <row r="5439">
      <c r="G5439" s="203"/>
      <c r="H5439" s="204"/>
    </row>
    <row r="5440">
      <c r="G5440" s="203"/>
      <c r="H5440" s="204"/>
    </row>
    <row r="5441">
      <c r="G5441" s="203"/>
      <c r="H5441" s="204"/>
    </row>
    <row r="5442">
      <c r="G5442" s="203"/>
      <c r="H5442" s="204"/>
    </row>
    <row r="5443">
      <c r="G5443" s="203"/>
      <c r="H5443" s="204"/>
    </row>
    <row r="5444">
      <c r="G5444" s="203"/>
      <c r="H5444" s="204"/>
    </row>
    <row r="5445">
      <c r="G5445" s="207"/>
      <c r="H5445" s="207"/>
    </row>
    <row r="5446">
      <c r="G5446" s="203"/>
      <c r="H5446" s="204"/>
    </row>
    <row r="5447">
      <c r="G5447" s="207"/>
      <c r="H5447" s="207"/>
    </row>
    <row r="5448">
      <c r="G5448" s="203"/>
      <c r="H5448" s="204"/>
    </row>
    <row r="5449">
      <c r="G5449" s="203"/>
      <c r="H5449" s="204"/>
    </row>
    <row r="5450">
      <c r="G5450" s="203"/>
      <c r="H5450" s="204"/>
    </row>
    <row r="5451">
      <c r="G5451" s="203"/>
      <c r="H5451" s="204"/>
    </row>
    <row r="5452">
      <c r="G5452" s="207"/>
      <c r="H5452" s="207"/>
    </row>
    <row r="5453">
      <c r="G5453" s="203"/>
      <c r="H5453" s="204"/>
    </row>
    <row r="5454">
      <c r="G5454" s="203"/>
      <c r="H5454" s="204"/>
    </row>
    <row r="5455">
      <c r="G5455" s="207"/>
      <c r="H5455" s="207"/>
    </row>
    <row r="5456">
      <c r="G5456" s="203"/>
      <c r="H5456" s="204"/>
    </row>
    <row r="5457">
      <c r="G5457" s="203"/>
      <c r="H5457" s="204"/>
    </row>
    <row r="5458">
      <c r="G5458" s="203"/>
      <c r="H5458" s="204"/>
    </row>
    <row r="5459">
      <c r="G5459" s="203"/>
      <c r="H5459" s="204"/>
    </row>
    <row r="5460">
      <c r="G5460" s="203"/>
      <c r="H5460" s="204"/>
    </row>
    <row r="5461">
      <c r="G5461" s="203"/>
      <c r="H5461" s="204"/>
    </row>
    <row r="5462">
      <c r="G5462" s="203"/>
      <c r="H5462" s="204"/>
    </row>
    <row r="5463">
      <c r="G5463" s="203"/>
      <c r="H5463" s="204"/>
    </row>
    <row r="5464">
      <c r="G5464" s="203"/>
      <c r="H5464" s="204"/>
    </row>
    <row r="5465">
      <c r="G5465" s="203"/>
      <c r="H5465" s="204"/>
    </row>
    <row r="5466">
      <c r="G5466" s="203"/>
      <c r="H5466" s="204"/>
    </row>
    <row r="5467">
      <c r="G5467" s="203"/>
      <c r="H5467" s="204"/>
    </row>
    <row r="5468">
      <c r="G5468" s="203"/>
      <c r="H5468" s="204"/>
    </row>
    <row r="5469">
      <c r="G5469" s="203"/>
      <c r="H5469" s="204"/>
    </row>
    <row r="5470">
      <c r="G5470" s="203"/>
      <c r="H5470" s="204"/>
    </row>
    <row r="5471">
      <c r="G5471" s="203"/>
      <c r="H5471" s="204"/>
    </row>
    <row r="5472">
      <c r="G5472" s="207"/>
      <c r="H5472" s="207"/>
    </row>
    <row r="5473">
      <c r="G5473" s="203"/>
      <c r="H5473" s="204"/>
    </row>
    <row r="5474">
      <c r="G5474" s="203"/>
      <c r="H5474" s="204"/>
    </row>
    <row r="5475">
      <c r="G5475" s="203"/>
      <c r="H5475" s="204"/>
    </row>
    <row r="5476">
      <c r="G5476" s="203"/>
      <c r="H5476" s="204"/>
    </row>
    <row r="5477">
      <c r="G5477" s="203"/>
      <c r="H5477" s="204"/>
    </row>
    <row r="5478">
      <c r="G5478" s="203"/>
      <c r="H5478" s="204"/>
    </row>
    <row r="5479">
      <c r="G5479" s="203"/>
      <c r="H5479" s="204"/>
    </row>
    <row r="5480">
      <c r="G5480" s="203"/>
      <c r="H5480" s="204"/>
    </row>
    <row r="5481">
      <c r="G5481" s="203"/>
      <c r="H5481" s="204"/>
    </row>
    <row r="5482">
      <c r="G5482" s="203"/>
      <c r="H5482" s="204"/>
    </row>
    <row r="5483">
      <c r="G5483" s="203"/>
      <c r="H5483" s="204"/>
    </row>
    <row r="5484">
      <c r="G5484" s="203"/>
      <c r="H5484" s="204"/>
    </row>
    <row r="5485">
      <c r="G5485" s="203"/>
      <c r="H5485" s="204"/>
    </row>
    <row r="5486">
      <c r="G5486" s="203"/>
      <c r="H5486" s="204"/>
    </row>
    <row r="5487">
      <c r="G5487" s="203"/>
      <c r="H5487" s="204"/>
    </row>
    <row r="5488">
      <c r="G5488" s="203"/>
      <c r="H5488" s="204"/>
    </row>
    <row r="5489">
      <c r="G5489" s="203"/>
      <c r="H5489" s="204"/>
    </row>
    <row r="5490">
      <c r="G5490" s="203"/>
      <c r="H5490" s="204"/>
    </row>
    <row r="5491">
      <c r="G5491" s="203"/>
      <c r="H5491" s="204"/>
    </row>
    <row r="5492">
      <c r="G5492" s="203"/>
      <c r="H5492" s="204"/>
    </row>
    <row r="5493">
      <c r="G5493" s="203"/>
      <c r="H5493" s="204"/>
    </row>
    <row r="5494">
      <c r="G5494" s="203"/>
      <c r="H5494" s="204"/>
    </row>
    <row r="5495">
      <c r="G5495" s="203"/>
      <c r="H5495" s="204"/>
    </row>
    <row r="5496">
      <c r="G5496" s="203"/>
      <c r="H5496" s="204"/>
    </row>
    <row r="5497">
      <c r="G5497" s="203"/>
      <c r="H5497" s="204"/>
    </row>
    <row r="5498">
      <c r="G5498" s="203"/>
      <c r="H5498" s="204"/>
    </row>
    <row r="5499">
      <c r="G5499" s="203"/>
      <c r="H5499" s="204"/>
    </row>
    <row r="5500">
      <c r="G5500" s="203"/>
      <c r="H5500" s="204"/>
    </row>
    <row r="5501">
      <c r="G5501" s="203"/>
      <c r="H5501" s="204"/>
    </row>
    <row r="5502">
      <c r="G5502" s="203"/>
      <c r="H5502" s="204"/>
    </row>
    <row r="5503">
      <c r="G5503" s="207"/>
      <c r="H5503" s="207"/>
    </row>
    <row r="5504">
      <c r="G5504" s="207"/>
      <c r="H5504" s="207"/>
    </row>
    <row r="5505">
      <c r="G5505" s="203"/>
      <c r="H5505" s="204"/>
    </row>
    <row r="5506">
      <c r="G5506" s="207"/>
      <c r="H5506" s="207"/>
    </row>
    <row r="5507">
      <c r="G5507" s="203"/>
      <c r="H5507" s="204"/>
    </row>
    <row r="5508">
      <c r="G5508" s="203"/>
      <c r="H5508" s="204"/>
    </row>
    <row r="5509">
      <c r="G5509" s="203"/>
      <c r="H5509" s="204"/>
    </row>
    <row r="5510">
      <c r="G5510" s="203"/>
      <c r="H5510" s="204"/>
    </row>
    <row r="5511">
      <c r="G5511" s="203"/>
      <c r="H5511" s="204"/>
    </row>
    <row r="5512">
      <c r="G5512" s="203"/>
      <c r="H5512" s="204"/>
    </row>
    <row r="5513">
      <c r="G5513" s="203"/>
      <c r="H5513" s="204"/>
    </row>
    <row r="5514">
      <c r="G5514" s="203"/>
      <c r="H5514" s="204"/>
    </row>
    <row r="5515">
      <c r="G5515" s="203"/>
      <c r="H5515" s="204"/>
    </row>
    <row r="5516">
      <c r="G5516" s="203"/>
      <c r="H5516" s="204"/>
    </row>
    <row r="5517">
      <c r="G5517" s="203"/>
      <c r="H5517" s="204"/>
    </row>
    <row r="5518">
      <c r="G5518" s="203"/>
      <c r="H5518" s="204"/>
    </row>
    <row r="5519">
      <c r="G5519" s="203"/>
      <c r="H5519" s="204"/>
    </row>
    <row r="5520">
      <c r="G5520" s="203"/>
      <c r="H5520" s="204"/>
    </row>
    <row r="5521">
      <c r="G5521" s="203"/>
      <c r="H5521" s="204"/>
    </row>
    <row r="5522">
      <c r="G5522" s="203"/>
      <c r="H5522" s="204"/>
    </row>
    <row r="5523">
      <c r="G5523" s="203"/>
      <c r="H5523" s="204"/>
    </row>
    <row r="5524">
      <c r="G5524" s="203"/>
      <c r="H5524" s="204"/>
    </row>
    <row r="5525">
      <c r="G5525" s="203"/>
      <c r="H5525" s="204"/>
    </row>
    <row r="5526">
      <c r="G5526" s="203"/>
      <c r="H5526" s="204"/>
    </row>
    <row r="5527">
      <c r="G5527" s="203"/>
      <c r="H5527" s="204"/>
    </row>
    <row r="5528">
      <c r="G5528" s="203"/>
      <c r="H5528" s="204"/>
    </row>
    <row r="5529">
      <c r="G5529" s="207"/>
      <c r="H5529" s="207"/>
    </row>
    <row r="5530">
      <c r="G5530" s="207"/>
      <c r="H5530" s="207"/>
    </row>
    <row r="5531">
      <c r="G5531" s="203"/>
      <c r="H5531" s="204"/>
    </row>
    <row r="5532">
      <c r="G5532" s="203"/>
      <c r="H5532" s="204"/>
    </row>
    <row r="5533">
      <c r="G5533" s="203"/>
      <c r="H5533" s="204"/>
    </row>
    <row r="5534">
      <c r="G5534" s="203"/>
      <c r="H5534" s="204"/>
    </row>
    <row r="5535">
      <c r="G5535" s="203"/>
      <c r="H5535" s="204"/>
    </row>
    <row r="5536">
      <c r="G5536" s="207"/>
      <c r="H5536" s="207"/>
    </row>
    <row r="5537">
      <c r="G5537" s="203"/>
      <c r="H5537" s="204"/>
    </row>
    <row r="5538">
      <c r="G5538" s="203"/>
      <c r="H5538" s="204"/>
    </row>
    <row r="5539">
      <c r="G5539" s="203"/>
      <c r="H5539" s="204"/>
    </row>
    <row r="5540">
      <c r="G5540" s="203"/>
      <c r="H5540" s="204"/>
    </row>
    <row r="5541">
      <c r="G5541" s="203"/>
      <c r="H5541" s="204"/>
    </row>
    <row r="5542">
      <c r="G5542" s="203"/>
      <c r="H5542" s="204"/>
    </row>
    <row r="5543">
      <c r="G5543" s="203"/>
      <c r="H5543" s="204"/>
    </row>
    <row r="5544">
      <c r="G5544" s="203"/>
      <c r="H5544" s="204"/>
    </row>
    <row r="5545">
      <c r="G5545" s="207"/>
      <c r="H5545" s="207"/>
    </row>
    <row r="5546">
      <c r="G5546" s="203"/>
      <c r="H5546" s="204"/>
    </row>
    <row r="5547">
      <c r="G5547" s="203"/>
      <c r="H5547" s="204"/>
    </row>
    <row r="5548">
      <c r="G5548" s="203"/>
      <c r="H5548" s="204"/>
    </row>
    <row r="5549">
      <c r="G5549" s="203"/>
      <c r="H5549" s="204"/>
    </row>
    <row r="5550">
      <c r="G5550" s="203"/>
      <c r="H5550" s="204"/>
    </row>
    <row r="5551">
      <c r="G5551" s="203"/>
      <c r="H5551" s="204"/>
    </row>
    <row r="5552">
      <c r="G5552" s="207"/>
      <c r="H5552" s="207"/>
    </row>
    <row r="5553">
      <c r="G5553" s="203"/>
      <c r="H5553" s="204"/>
    </row>
    <row r="5554">
      <c r="G5554" s="203"/>
      <c r="H5554" s="204"/>
    </row>
    <row r="5555">
      <c r="G5555" s="203"/>
      <c r="H5555" s="204"/>
    </row>
    <row r="5556">
      <c r="G5556" s="203"/>
      <c r="H5556" s="204"/>
    </row>
    <row r="5557">
      <c r="G5557" s="203"/>
      <c r="H5557" s="204"/>
    </row>
    <row r="5558">
      <c r="G5558" s="203"/>
      <c r="H5558" s="204"/>
    </row>
    <row r="5559">
      <c r="G5559" s="203"/>
      <c r="H5559" s="204"/>
    </row>
    <row r="5560">
      <c r="G5560" s="203"/>
      <c r="H5560" s="204"/>
    </row>
    <row r="5561">
      <c r="G5561" s="203"/>
      <c r="H5561" s="204"/>
    </row>
    <row r="5562">
      <c r="G5562" s="203"/>
      <c r="H5562" s="204"/>
    </row>
    <row r="5563">
      <c r="G5563" s="203"/>
      <c r="H5563" s="204"/>
    </row>
    <row r="5564">
      <c r="G5564" s="203"/>
      <c r="H5564" s="204"/>
    </row>
    <row r="5565">
      <c r="G5565" s="203"/>
      <c r="H5565" s="204"/>
    </row>
    <row r="5566">
      <c r="G5566" s="203"/>
      <c r="H5566" s="204"/>
    </row>
    <row r="5567">
      <c r="G5567" s="203"/>
      <c r="H5567" s="204"/>
    </row>
    <row r="5568">
      <c r="G5568" s="203"/>
      <c r="H5568" s="204"/>
    </row>
    <row r="5569">
      <c r="G5569" s="203"/>
      <c r="H5569" s="204"/>
    </row>
    <row r="5570">
      <c r="G5570" s="203"/>
      <c r="H5570" s="204"/>
    </row>
    <row r="5571">
      <c r="G5571" s="203"/>
      <c r="H5571" s="204"/>
    </row>
    <row r="5572">
      <c r="G5572" s="203"/>
      <c r="H5572" s="204"/>
    </row>
    <row r="5573">
      <c r="G5573" s="203"/>
      <c r="H5573" s="204"/>
    </row>
    <row r="5574">
      <c r="G5574" s="203"/>
      <c r="H5574" s="204"/>
    </row>
    <row r="5575">
      <c r="G5575" s="203"/>
      <c r="H5575" s="204"/>
    </row>
    <row r="5576">
      <c r="G5576" s="203"/>
      <c r="H5576" s="204"/>
    </row>
    <row r="5577">
      <c r="G5577" s="203"/>
      <c r="H5577" s="204"/>
    </row>
    <row r="5578">
      <c r="G5578" s="203"/>
      <c r="H5578" s="204"/>
    </row>
    <row r="5579">
      <c r="G5579" s="203"/>
      <c r="H5579" s="204"/>
    </row>
    <row r="5580">
      <c r="G5580" s="203"/>
      <c r="H5580" s="204"/>
    </row>
    <row r="5581">
      <c r="G5581" s="203"/>
      <c r="H5581" s="204"/>
    </row>
    <row r="5582">
      <c r="G5582" s="203"/>
      <c r="H5582" s="204"/>
    </row>
    <row r="5583">
      <c r="G5583" s="203"/>
      <c r="H5583" s="204"/>
    </row>
    <row r="5584">
      <c r="G5584" s="203"/>
      <c r="H5584" s="204"/>
    </row>
    <row r="5585">
      <c r="G5585" s="207"/>
      <c r="H5585" s="207"/>
    </row>
    <row r="5586">
      <c r="G5586" s="203"/>
      <c r="H5586" s="204"/>
    </row>
    <row r="5587">
      <c r="G5587" s="203"/>
      <c r="H5587" s="204"/>
    </row>
    <row r="5588">
      <c r="G5588" s="203"/>
      <c r="H5588" s="204"/>
    </row>
    <row r="5589">
      <c r="G5589" s="203"/>
      <c r="H5589" s="204"/>
    </row>
    <row r="5590">
      <c r="G5590" s="203"/>
      <c r="H5590" s="204"/>
    </row>
    <row r="5591">
      <c r="G5591" s="207"/>
      <c r="H5591" s="207"/>
    </row>
    <row r="5592">
      <c r="G5592" s="203"/>
      <c r="H5592" s="204"/>
    </row>
    <row r="5593">
      <c r="G5593" s="203"/>
      <c r="H5593" s="204"/>
    </row>
    <row r="5594">
      <c r="G5594" s="203"/>
      <c r="H5594" s="204"/>
    </row>
    <row r="5595">
      <c r="G5595" s="203"/>
      <c r="H5595" s="204"/>
    </row>
    <row r="5596">
      <c r="G5596" s="207"/>
      <c r="H5596" s="207"/>
    </row>
    <row r="5597">
      <c r="G5597" s="203"/>
      <c r="H5597" s="204"/>
    </row>
    <row r="5598">
      <c r="G5598" s="203"/>
      <c r="H5598" s="204"/>
    </row>
    <row r="5599">
      <c r="G5599" s="203"/>
      <c r="H5599" s="204"/>
    </row>
    <row r="5600">
      <c r="G5600" s="203"/>
      <c r="H5600" s="204"/>
    </row>
    <row r="5601">
      <c r="G5601" s="203"/>
      <c r="H5601" s="204"/>
    </row>
    <row r="5602">
      <c r="G5602" s="203"/>
      <c r="H5602" s="204"/>
    </row>
    <row r="5603">
      <c r="G5603" s="203"/>
      <c r="H5603" s="204"/>
    </row>
    <row r="5604">
      <c r="G5604" s="207"/>
      <c r="H5604" s="207"/>
    </row>
    <row r="5605">
      <c r="G5605" s="203"/>
      <c r="H5605" s="204"/>
    </row>
    <row r="5606">
      <c r="G5606" s="203"/>
      <c r="H5606" s="204"/>
    </row>
    <row r="5607">
      <c r="G5607" s="203"/>
      <c r="H5607" s="204"/>
    </row>
    <row r="5608">
      <c r="G5608" s="203"/>
      <c r="H5608" s="204"/>
    </row>
    <row r="5609">
      <c r="G5609" s="203"/>
      <c r="H5609" s="204"/>
    </row>
    <row r="5610">
      <c r="G5610" s="203"/>
      <c r="H5610" s="204"/>
    </row>
    <row r="5611">
      <c r="G5611" s="203"/>
      <c r="H5611" s="204"/>
    </row>
    <row r="5612">
      <c r="G5612" s="203"/>
      <c r="H5612" s="204"/>
    </row>
    <row r="5613">
      <c r="G5613" s="203"/>
      <c r="H5613" s="204"/>
    </row>
    <row r="5614">
      <c r="G5614" s="203"/>
      <c r="H5614" s="204"/>
    </row>
    <row r="5615">
      <c r="G5615" s="203"/>
      <c r="H5615" s="204"/>
    </row>
    <row r="5616">
      <c r="G5616" s="203"/>
      <c r="H5616" s="204"/>
    </row>
    <row r="5617">
      <c r="G5617" s="203"/>
      <c r="H5617" s="204"/>
    </row>
    <row r="5618">
      <c r="G5618" s="203"/>
      <c r="H5618" s="204"/>
    </row>
    <row r="5619">
      <c r="G5619" s="207"/>
      <c r="H5619" s="207"/>
    </row>
    <row r="5620">
      <c r="G5620" s="207"/>
      <c r="H5620" s="207"/>
    </row>
    <row r="5621">
      <c r="G5621" s="203"/>
      <c r="H5621" s="204"/>
    </row>
    <row r="5622">
      <c r="G5622" s="203"/>
      <c r="H5622" s="204"/>
    </row>
    <row r="5623">
      <c r="G5623" s="203"/>
      <c r="H5623" s="204"/>
    </row>
    <row r="5624">
      <c r="G5624" s="203"/>
      <c r="H5624" s="204"/>
    </row>
    <row r="5625">
      <c r="G5625" s="207"/>
      <c r="H5625" s="207"/>
    </row>
    <row r="5626">
      <c r="G5626" s="207"/>
      <c r="H5626" s="207"/>
    </row>
    <row r="5627">
      <c r="G5627" s="203"/>
      <c r="H5627" s="204"/>
    </row>
    <row r="5628">
      <c r="G5628" s="203"/>
      <c r="H5628" s="204"/>
    </row>
    <row r="5629">
      <c r="G5629" s="203"/>
      <c r="H5629" s="204"/>
    </row>
    <row r="5630">
      <c r="G5630" s="207"/>
      <c r="H5630" s="207"/>
    </row>
    <row r="5631">
      <c r="G5631" s="203"/>
      <c r="H5631" s="204"/>
    </row>
    <row r="5632">
      <c r="G5632" s="203"/>
      <c r="H5632" s="204"/>
    </row>
    <row r="5633">
      <c r="G5633" s="203"/>
      <c r="H5633" s="204"/>
    </row>
    <row r="5634">
      <c r="G5634" s="203"/>
      <c r="H5634" s="204"/>
    </row>
    <row r="5635">
      <c r="G5635" s="203"/>
      <c r="H5635" s="204"/>
    </row>
    <row r="5636">
      <c r="G5636" s="203"/>
      <c r="H5636" s="204"/>
    </row>
    <row r="5637">
      <c r="G5637" s="203"/>
      <c r="H5637" s="204"/>
    </row>
    <row r="5638">
      <c r="G5638" s="203"/>
      <c r="H5638" s="204"/>
    </row>
    <row r="5639">
      <c r="G5639" s="203"/>
      <c r="H5639" s="204"/>
    </row>
    <row r="5640">
      <c r="G5640" s="203"/>
      <c r="H5640" s="204"/>
    </row>
    <row r="5641">
      <c r="G5641" s="203"/>
      <c r="H5641" s="204"/>
    </row>
    <row r="5642">
      <c r="G5642" s="203"/>
      <c r="H5642" s="204"/>
    </row>
    <row r="5643">
      <c r="G5643" s="207"/>
      <c r="H5643" s="207"/>
    </row>
    <row r="5644">
      <c r="G5644" s="203"/>
      <c r="H5644" s="204"/>
    </row>
    <row r="5645">
      <c r="G5645" s="203"/>
      <c r="H5645" s="204"/>
    </row>
    <row r="5646">
      <c r="G5646" s="203"/>
      <c r="H5646" s="204"/>
    </row>
    <row r="5647">
      <c r="G5647" s="203"/>
      <c r="H5647" s="204"/>
    </row>
    <row r="5648">
      <c r="G5648" s="203"/>
      <c r="H5648" s="204"/>
    </row>
    <row r="5649">
      <c r="G5649" s="203"/>
      <c r="H5649" s="204"/>
    </row>
    <row r="5650">
      <c r="G5650" s="203"/>
      <c r="H5650" s="204"/>
    </row>
    <row r="5651">
      <c r="G5651" s="207"/>
      <c r="H5651" s="207"/>
    </row>
    <row r="5652">
      <c r="G5652" s="203"/>
      <c r="H5652" s="204"/>
    </row>
    <row r="5653">
      <c r="G5653" s="203"/>
      <c r="H5653" s="204"/>
    </row>
    <row r="5654">
      <c r="G5654" s="203"/>
      <c r="H5654" s="204"/>
    </row>
    <row r="5655">
      <c r="G5655" s="203"/>
      <c r="H5655" s="204"/>
    </row>
    <row r="5656">
      <c r="G5656" s="203"/>
      <c r="H5656" s="204"/>
    </row>
    <row r="5657">
      <c r="G5657" s="203"/>
      <c r="H5657" s="204"/>
    </row>
    <row r="5658">
      <c r="G5658" s="207"/>
      <c r="H5658" s="207"/>
    </row>
    <row r="5659">
      <c r="G5659" s="203"/>
      <c r="H5659" s="204"/>
    </row>
    <row r="5660">
      <c r="G5660" s="203"/>
      <c r="H5660" s="204"/>
    </row>
    <row r="5661">
      <c r="G5661" s="203"/>
      <c r="H5661" s="204"/>
    </row>
    <row r="5662">
      <c r="G5662" s="203"/>
      <c r="H5662" s="204"/>
    </row>
    <row r="5663">
      <c r="G5663" s="203"/>
      <c r="H5663" s="204"/>
    </row>
    <row r="5664">
      <c r="G5664" s="207"/>
      <c r="H5664" s="207"/>
    </row>
    <row r="5665">
      <c r="G5665" s="203"/>
      <c r="H5665" s="204"/>
    </row>
    <row r="5666">
      <c r="G5666" s="203"/>
      <c r="H5666" s="204"/>
    </row>
    <row r="5667">
      <c r="G5667" s="203"/>
      <c r="H5667" s="204"/>
    </row>
    <row r="5668">
      <c r="G5668" s="203"/>
      <c r="H5668" s="204"/>
    </row>
    <row r="5669">
      <c r="G5669" s="203"/>
      <c r="H5669" s="204"/>
    </row>
    <row r="5670">
      <c r="G5670" s="203"/>
      <c r="H5670" s="204"/>
    </row>
    <row r="5671">
      <c r="G5671" s="203"/>
      <c r="H5671" s="204"/>
    </row>
    <row r="5672">
      <c r="G5672" s="203"/>
      <c r="H5672" s="204"/>
    </row>
    <row r="5673">
      <c r="G5673" s="203"/>
      <c r="H5673" s="204"/>
    </row>
    <row r="5674">
      <c r="G5674" s="203"/>
      <c r="H5674" s="204"/>
    </row>
    <row r="5675">
      <c r="G5675" s="207"/>
      <c r="H5675" s="207"/>
    </row>
    <row r="5676">
      <c r="G5676" s="203"/>
      <c r="H5676" s="204"/>
    </row>
    <row r="5677">
      <c r="G5677" s="203"/>
      <c r="H5677" s="204"/>
    </row>
    <row r="5678">
      <c r="G5678" s="203"/>
      <c r="H5678" s="204"/>
    </row>
    <row r="5679">
      <c r="G5679" s="203"/>
      <c r="H5679" s="204"/>
    </row>
    <row r="5680">
      <c r="G5680" s="203"/>
      <c r="H5680" s="204"/>
    </row>
    <row r="5681">
      <c r="G5681" s="203"/>
      <c r="H5681" s="204"/>
    </row>
    <row r="5682">
      <c r="G5682" s="203"/>
      <c r="H5682" s="204"/>
    </row>
    <row r="5683">
      <c r="G5683" s="203"/>
      <c r="H5683" s="204"/>
    </row>
    <row r="5684">
      <c r="G5684" s="203"/>
      <c r="H5684" s="204"/>
    </row>
    <row r="5685">
      <c r="G5685" s="203"/>
      <c r="H5685" s="204"/>
    </row>
    <row r="5686">
      <c r="G5686" s="203"/>
      <c r="H5686" s="204"/>
    </row>
    <row r="5687">
      <c r="G5687" s="203"/>
      <c r="H5687" s="204"/>
    </row>
    <row r="5688">
      <c r="G5688" s="203"/>
      <c r="H5688" s="204"/>
    </row>
    <row r="5689">
      <c r="G5689" s="203"/>
      <c r="H5689" s="204"/>
    </row>
    <row r="5690">
      <c r="G5690" s="203"/>
      <c r="H5690" s="204"/>
    </row>
    <row r="5691">
      <c r="G5691" s="203"/>
      <c r="H5691" s="204"/>
    </row>
    <row r="5692">
      <c r="G5692" s="203"/>
      <c r="H5692" s="204"/>
    </row>
    <row r="5693">
      <c r="G5693" s="203"/>
      <c r="H5693" s="204"/>
    </row>
    <row r="5694">
      <c r="G5694" s="203"/>
      <c r="H5694" s="204"/>
    </row>
    <row r="5695">
      <c r="G5695" s="203"/>
      <c r="H5695" s="204"/>
    </row>
    <row r="5696">
      <c r="G5696" s="203"/>
      <c r="H5696" s="204"/>
    </row>
    <row r="5697">
      <c r="G5697" s="203"/>
      <c r="H5697" s="204"/>
    </row>
    <row r="5698">
      <c r="G5698" s="203"/>
      <c r="H5698" s="204"/>
    </row>
    <row r="5699">
      <c r="G5699" s="203"/>
      <c r="H5699" s="204"/>
    </row>
    <row r="5700">
      <c r="G5700" s="203"/>
      <c r="H5700" s="204"/>
    </row>
    <row r="5701">
      <c r="G5701" s="203"/>
      <c r="H5701" s="204"/>
    </row>
    <row r="5702">
      <c r="G5702" s="203"/>
      <c r="H5702" s="204"/>
    </row>
    <row r="5703">
      <c r="G5703" s="203"/>
      <c r="H5703" s="204"/>
    </row>
    <row r="5704">
      <c r="G5704" s="203"/>
      <c r="H5704" s="204"/>
    </row>
    <row r="5705">
      <c r="G5705" s="203"/>
      <c r="H5705" s="204"/>
    </row>
    <row r="5706">
      <c r="G5706" s="203"/>
      <c r="H5706" s="204"/>
    </row>
    <row r="5707">
      <c r="G5707" s="203"/>
      <c r="H5707" s="204"/>
    </row>
    <row r="5708">
      <c r="G5708" s="203"/>
      <c r="H5708" s="204"/>
    </row>
    <row r="5709">
      <c r="G5709" s="203"/>
      <c r="H5709" s="204"/>
    </row>
    <row r="5710">
      <c r="G5710" s="203"/>
      <c r="H5710" s="204"/>
    </row>
    <row r="5711">
      <c r="G5711" s="203"/>
      <c r="H5711" s="204"/>
    </row>
    <row r="5712">
      <c r="G5712" s="203"/>
      <c r="H5712" s="204"/>
    </row>
    <row r="5713">
      <c r="G5713" s="203"/>
      <c r="H5713" s="204"/>
    </row>
    <row r="5714">
      <c r="G5714" s="203"/>
      <c r="H5714" s="204"/>
    </row>
    <row r="5715">
      <c r="G5715" s="207"/>
      <c r="H5715" s="207"/>
    </row>
    <row r="5716">
      <c r="G5716" s="203"/>
      <c r="H5716" s="204"/>
    </row>
    <row r="5717">
      <c r="G5717" s="203"/>
      <c r="H5717" s="204"/>
    </row>
    <row r="5718">
      <c r="G5718" s="203"/>
      <c r="H5718" s="204"/>
    </row>
    <row r="5719">
      <c r="G5719" s="203"/>
      <c r="H5719" s="204"/>
    </row>
    <row r="5720">
      <c r="G5720" s="203"/>
      <c r="H5720" s="204"/>
    </row>
    <row r="5721">
      <c r="G5721" s="203"/>
      <c r="H5721" s="204"/>
    </row>
    <row r="5722">
      <c r="G5722" s="203"/>
      <c r="H5722" s="204"/>
    </row>
    <row r="5723">
      <c r="G5723" s="203"/>
      <c r="H5723" s="204"/>
    </row>
    <row r="5724">
      <c r="G5724" s="203"/>
      <c r="H5724" s="204"/>
    </row>
    <row r="5725">
      <c r="G5725" s="203"/>
      <c r="H5725" s="204"/>
    </row>
    <row r="5726">
      <c r="G5726" s="203"/>
      <c r="H5726" s="204"/>
    </row>
    <row r="5727">
      <c r="G5727" s="203"/>
      <c r="H5727" s="204"/>
    </row>
    <row r="5728">
      <c r="G5728" s="203"/>
      <c r="H5728" s="204"/>
    </row>
    <row r="5729">
      <c r="G5729" s="203"/>
      <c r="H5729" s="204"/>
    </row>
    <row r="5730">
      <c r="G5730" s="203"/>
      <c r="H5730" s="204"/>
    </row>
    <row r="5731">
      <c r="G5731" s="203"/>
      <c r="H5731" s="204"/>
    </row>
    <row r="5732">
      <c r="G5732" s="203"/>
      <c r="H5732" s="204"/>
    </row>
    <row r="5733">
      <c r="G5733" s="203"/>
      <c r="H5733" s="204"/>
    </row>
    <row r="5734">
      <c r="G5734" s="207"/>
      <c r="H5734" s="207"/>
    </row>
    <row r="5735">
      <c r="G5735" s="203"/>
      <c r="H5735" s="204"/>
    </row>
    <row r="5736">
      <c r="G5736" s="203"/>
      <c r="H5736" s="204"/>
    </row>
    <row r="5737">
      <c r="G5737" s="203"/>
      <c r="H5737" s="204"/>
    </row>
    <row r="5738">
      <c r="G5738" s="203"/>
      <c r="H5738" s="204"/>
    </row>
    <row r="5739">
      <c r="G5739" s="203"/>
      <c r="H5739" s="204"/>
    </row>
    <row r="5740">
      <c r="G5740" s="203"/>
      <c r="H5740" s="204"/>
    </row>
    <row r="5741">
      <c r="G5741" s="203"/>
      <c r="H5741" s="204"/>
    </row>
    <row r="5742">
      <c r="G5742" s="203"/>
      <c r="H5742" s="204"/>
    </row>
    <row r="5743">
      <c r="G5743" s="203"/>
      <c r="H5743" s="204"/>
    </row>
    <row r="5744">
      <c r="G5744" s="207"/>
      <c r="H5744" s="207"/>
    </row>
    <row r="5745">
      <c r="G5745" s="203"/>
      <c r="H5745" s="204"/>
    </row>
    <row r="5746">
      <c r="G5746" s="203"/>
      <c r="H5746" s="204"/>
    </row>
    <row r="5747">
      <c r="G5747" s="203"/>
      <c r="H5747" s="204"/>
    </row>
    <row r="5748">
      <c r="G5748" s="203"/>
      <c r="H5748" s="204"/>
    </row>
    <row r="5749">
      <c r="G5749" s="203"/>
      <c r="H5749" s="204"/>
    </row>
    <row r="5750">
      <c r="G5750" s="203"/>
      <c r="H5750" s="204"/>
    </row>
    <row r="5751">
      <c r="G5751" s="203"/>
      <c r="H5751" s="204"/>
    </row>
    <row r="5752">
      <c r="G5752" s="203"/>
      <c r="H5752" s="204"/>
    </row>
    <row r="5753">
      <c r="G5753" s="203"/>
      <c r="H5753" s="204"/>
    </row>
    <row r="5754">
      <c r="G5754" s="203"/>
      <c r="H5754" s="204"/>
    </row>
    <row r="5755">
      <c r="G5755" s="203"/>
      <c r="H5755" s="204"/>
    </row>
    <row r="5756">
      <c r="G5756" s="203"/>
      <c r="H5756" s="204"/>
    </row>
    <row r="5757">
      <c r="G5757" s="203"/>
      <c r="H5757" s="204"/>
    </row>
    <row r="5758">
      <c r="G5758" s="207"/>
      <c r="H5758" s="207"/>
    </row>
    <row r="5759">
      <c r="G5759" s="203"/>
      <c r="H5759" s="204"/>
    </row>
    <row r="5760">
      <c r="G5760" s="203"/>
      <c r="H5760" s="204"/>
    </row>
    <row r="5761">
      <c r="G5761" s="203"/>
      <c r="H5761" s="204"/>
    </row>
    <row r="5762">
      <c r="G5762" s="203"/>
      <c r="H5762" s="204"/>
    </row>
    <row r="5763">
      <c r="G5763" s="203"/>
      <c r="H5763" s="204"/>
    </row>
    <row r="5764">
      <c r="G5764" s="203"/>
      <c r="H5764" s="204"/>
    </row>
    <row r="5765">
      <c r="G5765" s="203"/>
      <c r="H5765" s="204"/>
    </row>
    <row r="5766">
      <c r="G5766" s="203"/>
      <c r="H5766" s="204"/>
    </row>
    <row r="5767">
      <c r="G5767" s="203"/>
      <c r="H5767" s="204"/>
    </row>
    <row r="5768">
      <c r="G5768" s="203"/>
      <c r="H5768" s="204"/>
    </row>
    <row r="5769">
      <c r="G5769" s="203"/>
      <c r="H5769" s="204"/>
    </row>
    <row r="5770">
      <c r="G5770" s="203"/>
      <c r="H5770" s="204"/>
    </row>
    <row r="5771">
      <c r="G5771" s="203"/>
      <c r="H5771" s="204"/>
    </row>
    <row r="5772">
      <c r="G5772" s="207"/>
      <c r="H5772" s="207"/>
    </row>
    <row r="5773">
      <c r="G5773" s="203"/>
      <c r="H5773" s="204"/>
    </row>
    <row r="5774">
      <c r="G5774" s="203"/>
      <c r="H5774" s="204"/>
    </row>
    <row r="5775">
      <c r="G5775" s="203"/>
      <c r="H5775" s="204"/>
    </row>
    <row r="5776">
      <c r="G5776" s="203"/>
      <c r="H5776" s="204"/>
    </row>
    <row r="5777">
      <c r="G5777" s="203"/>
      <c r="H5777" s="204"/>
    </row>
    <row r="5778">
      <c r="G5778" s="203"/>
      <c r="H5778" s="204"/>
    </row>
    <row r="5779">
      <c r="G5779" s="203"/>
      <c r="H5779" s="204"/>
    </row>
    <row r="5780">
      <c r="G5780" s="203"/>
      <c r="H5780" s="204"/>
    </row>
    <row r="5781">
      <c r="G5781" s="203"/>
      <c r="H5781" s="204"/>
    </row>
    <row r="5782">
      <c r="G5782" s="203"/>
      <c r="H5782" s="204"/>
    </row>
    <row r="5783">
      <c r="G5783" s="207"/>
      <c r="H5783" s="207"/>
    </row>
    <row r="5784">
      <c r="G5784" s="203"/>
      <c r="H5784" s="204"/>
    </row>
    <row r="5785">
      <c r="G5785" s="203"/>
      <c r="H5785" s="204"/>
    </row>
    <row r="5786">
      <c r="G5786" s="203"/>
      <c r="H5786" s="204"/>
    </row>
    <row r="5787">
      <c r="G5787" s="203"/>
      <c r="H5787" s="204"/>
    </row>
    <row r="5788">
      <c r="G5788" s="203"/>
      <c r="H5788" s="204"/>
    </row>
    <row r="5789">
      <c r="G5789" s="203"/>
      <c r="H5789" s="204"/>
    </row>
    <row r="5790">
      <c r="G5790" s="203"/>
      <c r="H5790" s="204"/>
    </row>
    <row r="5791">
      <c r="G5791" s="203"/>
      <c r="H5791" s="204"/>
    </row>
    <row r="5792">
      <c r="G5792" s="203"/>
      <c r="H5792" s="204"/>
    </row>
    <row r="5793">
      <c r="G5793" s="203"/>
      <c r="H5793" s="204"/>
    </row>
    <row r="5794">
      <c r="G5794" s="207"/>
      <c r="H5794" s="207"/>
    </row>
    <row r="5795">
      <c r="G5795" s="203"/>
      <c r="H5795" s="204"/>
    </row>
    <row r="5796">
      <c r="G5796" s="203"/>
      <c r="H5796" s="204"/>
    </row>
    <row r="5797">
      <c r="G5797" s="207"/>
      <c r="H5797" s="207"/>
    </row>
    <row r="5798">
      <c r="G5798" s="203"/>
      <c r="H5798" s="204"/>
    </row>
    <row r="5799">
      <c r="G5799" s="203"/>
      <c r="H5799" s="204"/>
    </row>
    <row r="5800">
      <c r="G5800" s="203"/>
      <c r="H5800" s="204"/>
    </row>
    <row r="5801">
      <c r="G5801" s="207"/>
      <c r="H5801" s="207"/>
    </row>
    <row r="5802">
      <c r="G5802" s="203"/>
      <c r="H5802" s="204"/>
    </row>
    <row r="5803">
      <c r="G5803" s="207"/>
      <c r="H5803" s="207"/>
    </row>
    <row r="5804">
      <c r="G5804" s="203"/>
      <c r="H5804" s="204"/>
    </row>
    <row r="5805">
      <c r="G5805" s="203"/>
      <c r="H5805" s="204"/>
    </row>
    <row r="5806">
      <c r="G5806" s="207"/>
      <c r="H5806" s="207"/>
    </row>
    <row r="5807">
      <c r="G5807" s="203"/>
      <c r="H5807" s="204"/>
    </row>
    <row r="5808">
      <c r="G5808" s="203"/>
      <c r="H5808" s="204"/>
    </row>
    <row r="5809">
      <c r="G5809" s="207"/>
      <c r="H5809" s="207"/>
    </row>
    <row r="5810">
      <c r="G5810" s="207"/>
      <c r="H5810" s="207"/>
    </row>
    <row r="5811">
      <c r="G5811" s="203"/>
      <c r="H5811" s="204"/>
    </row>
    <row r="5812">
      <c r="G5812" s="203"/>
      <c r="H5812" s="204"/>
    </row>
    <row r="5813">
      <c r="G5813" s="203"/>
      <c r="H5813" s="204"/>
    </row>
    <row r="5814">
      <c r="G5814" s="203"/>
      <c r="H5814" s="204"/>
    </row>
    <row r="5815">
      <c r="G5815" s="203"/>
      <c r="H5815" s="204"/>
    </row>
    <row r="5816">
      <c r="G5816" s="203"/>
      <c r="H5816" s="204"/>
    </row>
    <row r="5817">
      <c r="G5817" s="203"/>
      <c r="H5817" s="204"/>
    </row>
    <row r="5818">
      <c r="G5818" s="203"/>
      <c r="H5818" s="204"/>
    </row>
    <row r="5819">
      <c r="G5819" s="203"/>
      <c r="H5819" s="204"/>
    </row>
    <row r="5820">
      <c r="G5820" s="203"/>
      <c r="H5820" s="204"/>
    </row>
    <row r="5821">
      <c r="G5821" s="203"/>
      <c r="H5821" s="204"/>
    </row>
    <row r="5822">
      <c r="G5822" s="203"/>
      <c r="H5822" s="204"/>
    </row>
    <row r="5823">
      <c r="G5823" s="203"/>
      <c r="H5823" s="204"/>
    </row>
    <row r="5824">
      <c r="G5824" s="203"/>
      <c r="H5824" s="204"/>
    </row>
    <row r="5825">
      <c r="G5825" s="207"/>
      <c r="H5825" s="207"/>
    </row>
    <row r="5826">
      <c r="G5826" s="203"/>
      <c r="H5826" s="204"/>
    </row>
    <row r="5827">
      <c r="G5827" s="203"/>
      <c r="H5827" s="204"/>
    </row>
    <row r="5828">
      <c r="G5828" s="203"/>
      <c r="H5828" s="204"/>
    </row>
    <row r="5829">
      <c r="G5829" s="203"/>
      <c r="H5829" s="204"/>
    </row>
    <row r="5830">
      <c r="G5830" s="203"/>
      <c r="H5830" s="204"/>
    </row>
    <row r="5831">
      <c r="G5831" s="207"/>
      <c r="H5831" s="207"/>
    </row>
    <row r="5832">
      <c r="G5832" s="203"/>
      <c r="H5832" s="204"/>
    </row>
    <row r="5833">
      <c r="G5833" s="203"/>
      <c r="H5833" s="204"/>
    </row>
    <row r="5834">
      <c r="G5834" s="203"/>
      <c r="H5834" s="204"/>
    </row>
    <row r="5835">
      <c r="G5835" s="207"/>
      <c r="H5835" s="207"/>
    </row>
    <row r="5836">
      <c r="G5836" s="203"/>
      <c r="H5836" s="204"/>
    </row>
    <row r="5837">
      <c r="G5837" s="203"/>
      <c r="H5837" s="204"/>
    </row>
    <row r="5838">
      <c r="G5838" s="203"/>
      <c r="H5838" s="204"/>
    </row>
    <row r="5839">
      <c r="G5839" s="203"/>
      <c r="H5839" s="204"/>
    </row>
    <row r="5840">
      <c r="G5840" s="203"/>
      <c r="H5840" s="204"/>
    </row>
    <row r="5841">
      <c r="G5841" s="203"/>
      <c r="H5841" s="204"/>
    </row>
    <row r="5842">
      <c r="G5842" s="203"/>
      <c r="H5842" s="204"/>
    </row>
    <row r="5843">
      <c r="G5843" s="203"/>
      <c r="H5843" s="204"/>
    </row>
    <row r="5844">
      <c r="G5844" s="203"/>
      <c r="H5844" s="204"/>
    </row>
    <row r="5845">
      <c r="G5845" s="203"/>
      <c r="H5845" s="204"/>
    </row>
    <row r="5846">
      <c r="G5846" s="203"/>
      <c r="H5846" s="204"/>
    </row>
    <row r="5847">
      <c r="G5847" s="203"/>
      <c r="H5847" s="204"/>
    </row>
    <row r="5848">
      <c r="G5848" s="203"/>
      <c r="H5848" s="204"/>
    </row>
    <row r="5849">
      <c r="G5849" s="203"/>
      <c r="H5849" s="204"/>
    </row>
    <row r="5850">
      <c r="G5850" s="203"/>
      <c r="H5850" s="204"/>
    </row>
    <row r="5851">
      <c r="G5851" s="203"/>
      <c r="H5851" s="204"/>
    </row>
    <row r="5852">
      <c r="G5852" s="203"/>
      <c r="H5852" s="204"/>
    </row>
    <row r="5853">
      <c r="G5853" s="203"/>
      <c r="H5853" s="204"/>
    </row>
    <row r="5854">
      <c r="G5854" s="203"/>
      <c r="H5854" s="204"/>
    </row>
    <row r="5855">
      <c r="G5855" s="203"/>
      <c r="H5855" s="204"/>
    </row>
    <row r="5856">
      <c r="G5856" s="207"/>
      <c r="H5856" s="207"/>
    </row>
    <row r="5857">
      <c r="G5857" s="203"/>
      <c r="H5857" s="204"/>
    </row>
    <row r="5858">
      <c r="G5858" s="207"/>
      <c r="H5858" s="207"/>
    </row>
    <row r="5859">
      <c r="G5859" s="203"/>
      <c r="H5859" s="204"/>
    </row>
    <row r="5860">
      <c r="G5860" s="203"/>
      <c r="H5860" s="204"/>
    </row>
    <row r="5861">
      <c r="G5861" s="203"/>
      <c r="H5861" s="204"/>
    </row>
    <row r="5862">
      <c r="G5862" s="203"/>
      <c r="H5862" s="204"/>
    </row>
    <row r="5863">
      <c r="G5863" s="203"/>
      <c r="H5863" s="204"/>
    </row>
    <row r="5864">
      <c r="G5864" s="203"/>
      <c r="H5864" s="204"/>
    </row>
    <row r="5865">
      <c r="G5865" s="203"/>
      <c r="H5865" s="204"/>
    </row>
    <row r="5866">
      <c r="G5866" s="203"/>
      <c r="H5866" s="204"/>
    </row>
    <row r="5867">
      <c r="G5867" s="203"/>
      <c r="H5867" s="204"/>
    </row>
    <row r="5868">
      <c r="G5868" s="207"/>
      <c r="H5868" s="207"/>
    </row>
    <row r="5869">
      <c r="G5869" s="203"/>
      <c r="H5869" s="204"/>
    </row>
    <row r="5870">
      <c r="G5870" s="203"/>
      <c r="H5870" s="204"/>
    </row>
    <row r="5871">
      <c r="G5871" s="203"/>
      <c r="H5871" s="204"/>
    </row>
    <row r="5872">
      <c r="G5872" s="203"/>
      <c r="H5872" s="204"/>
    </row>
    <row r="5873">
      <c r="G5873" s="203"/>
      <c r="H5873" s="204"/>
    </row>
    <row r="5874">
      <c r="G5874" s="203"/>
      <c r="H5874" s="204"/>
    </row>
    <row r="5875">
      <c r="G5875" s="203"/>
      <c r="H5875" s="204"/>
    </row>
    <row r="5876">
      <c r="G5876" s="203"/>
      <c r="H5876" s="204"/>
    </row>
    <row r="5877">
      <c r="G5877" s="203"/>
      <c r="H5877" s="204"/>
    </row>
    <row r="5878">
      <c r="G5878" s="203"/>
      <c r="H5878" s="204"/>
    </row>
    <row r="5879">
      <c r="G5879" s="203"/>
      <c r="H5879" s="204"/>
    </row>
    <row r="5880">
      <c r="G5880" s="203"/>
      <c r="H5880" s="204"/>
    </row>
    <row r="5881">
      <c r="G5881" s="203"/>
      <c r="H5881" s="204"/>
    </row>
    <row r="5882">
      <c r="G5882" s="203"/>
      <c r="H5882" s="204"/>
    </row>
    <row r="5883">
      <c r="G5883" s="203"/>
      <c r="H5883" s="204"/>
    </row>
    <row r="5884">
      <c r="G5884" s="203"/>
      <c r="H5884" s="204"/>
    </row>
    <row r="5885">
      <c r="G5885" s="203"/>
      <c r="H5885" s="204"/>
    </row>
    <row r="5886">
      <c r="G5886" s="203"/>
      <c r="H5886" s="204"/>
    </row>
    <row r="5887">
      <c r="G5887" s="203"/>
      <c r="H5887" s="204"/>
    </row>
    <row r="5888">
      <c r="G5888" s="203"/>
      <c r="H5888" s="204"/>
    </row>
    <row r="5889">
      <c r="G5889" s="203"/>
      <c r="H5889" s="204"/>
    </row>
    <row r="5890">
      <c r="G5890" s="203"/>
      <c r="H5890" s="204"/>
    </row>
    <row r="5891">
      <c r="G5891" s="203"/>
      <c r="H5891" s="204"/>
    </row>
    <row r="5892">
      <c r="G5892" s="203"/>
      <c r="H5892" s="204"/>
    </row>
    <row r="5893">
      <c r="G5893" s="203"/>
      <c r="H5893" s="204"/>
    </row>
    <row r="5894">
      <c r="G5894" s="203"/>
      <c r="H5894" s="204"/>
    </row>
    <row r="5895">
      <c r="G5895" s="203"/>
      <c r="H5895" s="204"/>
    </row>
    <row r="5896">
      <c r="G5896" s="203"/>
      <c r="H5896" s="204"/>
    </row>
    <row r="5897">
      <c r="G5897" s="203"/>
      <c r="H5897" s="204"/>
    </row>
    <row r="5898">
      <c r="G5898" s="207"/>
      <c r="H5898" s="207"/>
    </row>
    <row r="5899">
      <c r="G5899" s="203"/>
      <c r="H5899" s="204"/>
    </row>
    <row r="5900">
      <c r="G5900" s="203"/>
      <c r="H5900" s="204"/>
    </row>
    <row r="5901">
      <c r="G5901" s="203"/>
      <c r="H5901" s="204"/>
    </row>
    <row r="5902">
      <c r="G5902" s="203"/>
      <c r="H5902" s="204"/>
    </row>
    <row r="5903">
      <c r="G5903" s="203"/>
      <c r="H5903" s="204"/>
    </row>
    <row r="5904">
      <c r="G5904" s="203"/>
      <c r="H5904" s="204"/>
    </row>
    <row r="5905">
      <c r="G5905" s="203"/>
      <c r="H5905" s="204"/>
    </row>
    <row r="5906">
      <c r="G5906" s="203"/>
      <c r="H5906" s="204"/>
    </row>
    <row r="5907">
      <c r="G5907" s="203"/>
      <c r="H5907" s="204"/>
    </row>
    <row r="5908">
      <c r="G5908" s="203"/>
      <c r="H5908" s="204"/>
    </row>
    <row r="5909">
      <c r="G5909" s="203"/>
      <c r="H5909" s="204"/>
    </row>
    <row r="5910">
      <c r="G5910" s="207"/>
      <c r="H5910" s="207"/>
    </row>
    <row r="5911">
      <c r="G5911" s="203"/>
      <c r="H5911" s="204"/>
    </row>
    <row r="5912">
      <c r="G5912" s="207"/>
      <c r="H5912" s="207"/>
    </row>
    <row r="5913">
      <c r="G5913" s="203"/>
      <c r="H5913" s="204"/>
    </row>
    <row r="5914">
      <c r="G5914" s="203"/>
      <c r="H5914" s="204"/>
    </row>
    <row r="5915">
      <c r="G5915" s="203"/>
      <c r="H5915" s="204"/>
    </row>
    <row r="5916">
      <c r="G5916" s="203"/>
      <c r="H5916" s="204"/>
    </row>
    <row r="5917">
      <c r="G5917" s="203"/>
      <c r="H5917" s="204"/>
    </row>
    <row r="5918">
      <c r="G5918" s="203"/>
      <c r="H5918" s="204"/>
    </row>
    <row r="5919">
      <c r="G5919" s="203"/>
      <c r="H5919" s="204"/>
    </row>
    <row r="5920">
      <c r="G5920" s="203"/>
      <c r="H5920" s="204"/>
    </row>
    <row r="5921">
      <c r="G5921" s="203"/>
      <c r="H5921" s="204"/>
    </row>
    <row r="5922">
      <c r="G5922" s="203"/>
      <c r="H5922" s="204"/>
    </row>
    <row r="5923">
      <c r="G5923" s="207"/>
      <c r="H5923" s="207"/>
    </row>
    <row r="5924">
      <c r="G5924" s="203"/>
      <c r="H5924" s="204"/>
    </row>
    <row r="5925">
      <c r="G5925" s="203"/>
      <c r="H5925" s="204"/>
    </row>
    <row r="5926">
      <c r="G5926" s="203"/>
      <c r="H5926" s="204"/>
    </row>
    <row r="5927">
      <c r="G5927" s="203"/>
      <c r="H5927" s="204"/>
    </row>
    <row r="5928">
      <c r="G5928" s="203"/>
      <c r="H5928" s="204"/>
    </row>
    <row r="5929">
      <c r="G5929" s="203"/>
      <c r="H5929" s="204"/>
    </row>
    <row r="5930">
      <c r="G5930" s="203"/>
      <c r="H5930" s="204"/>
    </row>
    <row r="5931">
      <c r="G5931" s="207"/>
      <c r="H5931" s="207"/>
    </row>
    <row r="5932">
      <c r="G5932" s="203"/>
      <c r="H5932" s="204"/>
    </row>
    <row r="5933">
      <c r="G5933" s="203"/>
      <c r="H5933" s="204"/>
    </row>
    <row r="5934">
      <c r="G5934" s="203"/>
      <c r="H5934" s="204"/>
    </row>
    <row r="5935">
      <c r="G5935" s="203"/>
      <c r="H5935" s="204"/>
    </row>
    <row r="5936">
      <c r="G5936" s="203"/>
      <c r="H5936" s="204"/>
    </row>
    <row r="5937">
      <c r="G5937" s="203"/>
      <c r="H5937" s="204"/>
    </row>
    <row r="5938">
      <c r="G5938" s="203"/>
      <c r="H5938" s="204"/>
    </row>
    <row r="5939">
      <c r="G5939" s="203"/>
      <c r="H5939" s="204"/>
    </row>
    <row r="5940">
      <c r="G5940" s="203"/>
      <c r="H5940" s="204"/>
    </row>
    <row r="5941">
      <c r="G5941" s="203"/>
      <c r="H5941" s="204"/>
    </row>
    <row r="5942">
      <c r="G5942" s="203"/>
      <c r="H5942" s="204"/>
    </row>
    <row r="5943">
      <c r="G5943" s="203"/>
      <c r="H5943" s="204"/>
    </row>
    <row r="5944">
      <c r="G5944" s="203"/>
      <c r="H5944" s="204"/>
    </row>
    <row r="5945">
      <c r="G5945" s="203"/>
      <c r="H5945" s="204"/>
    </row>
    <row r="5946">
      <c r="G5946" s="203"/>
      <c r="H5946" s="204"/>
    </row>
    <row r="5947">
      <c r="G5947" s="203"/>
      <c r="H5947" s="204"/>
    </row>
    <row r="5948">
      <c r="G5948" s="203"/>
      <c r="H5948" s="204"/>
    </row>
    <row r="5949">
      <c r="G5949" s="203"/>
      <c r="H5949" s="204"/>
    </row>
    <row r="5950">
      <c r="G5950" s="203"/>
      <c r="H5950" s="204"/>
    </row>
    <row r="5951">
      <c r="G5951" s="203"/>
      <c r="H5951" s="204"/>
    </row>
    <row r="5952">
      <c r="G5952" s="203"/>
      <c r="H5952" s="204"/>
    </row>
    <row r="5953">
      <c r="G5953" s="203"/>
      <c r="H5953" s="204"/>
    </row>
    <row r="5954">
      <c r="G5954" s="203"/>
      <c r="H5954" s="204"/>
    </row>
    <row r="5955">
      <c r="G5955" s="203"/>
      <c r="H5955" s="204"/>
    </row>
    <row r="5956">
      <c r="G5956" s="203"/>
      <c r="H5956" s="204"/>
    </row>
    <row r="5957">
      <c r="G5957" s="203"/>
      <c r="H5957" s="204"/>
    </row>
    <row r="5958">
      <c r="G5958" s="203"/>
      <c r="H5958" s="204"/>
    </row>
    <row r="5959">
      <c r="G5959" s="203"/>
      <c r="H5959" s="204"/>
    </row>
    <row r="5960">
      <c r="G5960" s="203"/>
      <c r="H5960" s="204"/>
    </row>
    <row r="5961">
      <c r="G5961" s="203"/>
      <c r="H5961" s="204"/>
    </row>
    <row r="5962">
      <c r="G5962" s="207"/>
      <c r="H5962" s="207"/>
    </row>
    <row r="5963">
      <c r="G5963" s="203"/>
      <c r="H5963" s="204"/>
    </row>
    <row r="5964">
      <c r="G5964" s="207"/>
      <c r="H5964" s="207"/>
    </row>
    <row r="5965">
      <c r="G5965" s="203"/>
      <c r="H5965" s="204"/>
    </row>
    <row r="5966">
      <c r="G5966" s="203"/>
      <c r="H5966" s="204"/>
    </row>
    <row r="5967">
      <c r="G5967" s="203"/>
      <c r="H5967" s="204"/>
    </row>
    <row r="5968">
      <c r="G5968" s="203"/>
      <c r="H5968" s="204"/>
    </row>
    <row r="5969">
      <c r="G5969" s="203"/>
      <c r="H5969" s="204"/>
    </row>
    <row r="5970">
      <c r="G5970" s="207"/>
      <c r="H5970" s="207"/>
    </row>
    <row r="5971">
      <c r="G5971" s="203"/>
      <c r="H5971" s="204"/>
    </row>
    <row r="5972">
      <c r="G5972" s="203"/>
      <c r="H5972" s="204"/>
    </row>
    <row r="5973">
      <c r="G5973" s="203"/>
      <c r="H5973" s="204"/>
    </row>
    <row r="5974">
      <c r="G5974" s="203"/>
      <c r="H5974" s="204"/>
    </row>
    <row r="5975">
      <c r="G5975" s="203"/>
      <c r="H5975" s="204"/>
    </row>
    <row r="5976">
      <c r="G5976" s="207"/>
      <c r="H5976" s="207"/>
    </row>
    <row r="5977">
      <c r="G5977" s="207"/>
      <c r="H5977" s="207"/>
    </row>
    <row r="5978">
      <c r="G5978" s="203"/>
      <c r="H5978" s="204"/>
    </row>
    <row r="5979">
      <c r="G5979" s="203"/>
      <c r="H5979" s="204"/>
    </row>
    <row r="5980">
      <c r="G5980" s="203"/>
      <c r="H5980" s="204"/>
    </row>
    <row r="5981">
      <c r="G5981" s="203"/>
      <c r="H5981" s="204"/>
    </row>
    <row r="5982">
      <c r="G5982" s="203"/>
      <c r="H5982" s="204"/>
    </row>
    <row r="5983">
      <c r="G5983" s="203"/>
      <c r="H5983" s="204"/>
    </row>
    <row r="5984">
      <c r="G5984" s="203"/>
      <c r="H5984" s="204"/>
    </row>
    <row r="5985">
      <c r="G5985" s="203"/>
      <c r="H5985" s="204"/>
    </row>
    <row r="5986">
      <c r="G5986" s="203"/>
      <c r="H5986" s="204"/>
    </row>
    <row r="5987">
      <c r="G5987" s="203"/>
      <c r="H5987" s="204"/>
    </row>
    <row r="5988">
      <c r="G5988" s="203"/>
      <c r="H5988" s="204"/>
    </row>
    <row r="5989">
      <c r="G5989" s="203"/>
      <c r="H5989" s="204"/>
    </row>
    <row r="5990">
      <c r="G5990" s="203"/>
      <c r="H5990" s="204"/>
    </row>
    <row r="5991">
      <c r="G5991" s="203"/>
      <c r="H5991" s="204"/>
    </row>
    <row r="5992">
      <c r="G5992" s="203"/>
      <c r="H5992" s="204"/>
    </row>
    <row r="5993">
      <c r="G5993" s="203"/>
      <c r="H5993" s="204"/>
    </row>
    <row r="5994">
      <c r="G5994" s="203"/>
      <c r="H5994" s="204"/>
    </row>
    <row r="5995">
      <c r="G5995" s="203"/>
      <c r="H5995" s="204"/>
    </row>
    <row r="5996">
      <c r="G5996" s="203"/>
      <c r="H5996" s="204"/>
    </row>
    <row r="5997">
      <c r="G5997" s="203"/>
      <c r="H5997" s="204"/>
    </row>
    <row r="5998">
      <c r="G5998" s="203"/>
      <c r="H5998" s="204"/>
    </row>
    <row r="5999">
      <c r="G5999" s="203"/>
      <c r="H5999" s="204"/>
    </row>
    <row r="6000">
      <c r="G6000" s="203"/>
      <c r="H6000" s="204"/>
    </row>
    <row r="6001">
      <c r="G6001" s="203"/>
      <c r="H6001" s="204"/>
    </row>
    <row r="6002">
      <c r="G6002" s="203"/>
      <c r="H6002" s="204"/>
    </row>
    <row r="6003">
      <c r="G6003" s="207"/>
      <c r="H6003" s="207"/>
    </row>
    <row r="6004">
      <c r="G6004" s="203"/>
      <c r="H6004" s="204"/>
    </row>
    <row r="6005">
      <c r="G6005" s="203"/>
      <c r="H6005" s="204"/>
    </row>
    <row r="6006">
      <c r="G6006" s="203"/>
      <c r="H6006" s="204"/>
    </row>
    <row r="6007">
      <c r="G6007" s="203"/>
      <c r="H6007" s="204"/>
    </row>
    <row r="6008">
      <c r="G6008" s="207"/>
      <c r="H6008" s="207"/>
    </row>
    <row r="6009">
      <c r="G6009" s="203"/>
      <c r="H6009" s="204"/>
    </row>
    <row r="6010">
      <c r="G6010" s="203"/>
      <c r="H6010" s="204"/>
    </row>
    <row r="6011">
      <c r="G6011" s="203"/>
      <c r="H6011" s="204"/>
    </row>
    <row r="6012">
      <c r="G6012" s="203"/>
      <c r="H6012" s="204"/>
    </row>
    <row r="6013">
      <c r="G6013" s="203"/>
      <c r="H6013" s="204"/>
    </row>
    <row r="6014">
      <c r="G6014" s="203"/>
      <c r="H6014" s="204"/>
    </row>
    <row r="6015">
      <c r="G6015" s="203"/>
      <c r="H6015" s="204"/>
    </row>
    <row r="6016">
      <c r="G6016" s="203"/>
      <c r="H6016" s="204"/>
    </row>
    <row r="6017">
      <c r="G6017" s="203"/>
      <c r="H6017" s="204"/>
    </row>
    <row r="6018">
      <c r="G6018" s="203"/>
      <c r="H6018" s="204"/>
    </row>
    <row r="6019">
      <c r="G6019" s="203"/>
      <c r="H6019" s="204"/>
    </row>
    <row r="6020">
      <c r="G6020" s="203"/>
      <c r="H6020" s="204"/>
    </row>
    <row r="6021">
      <c r="G6021" s="203"/>
      <c r="H6021" s="204"/>
    </row>
    <row r="6022">
      <c r="G6022" s="203"/>
      <c r="H6022" s="204"/>
    </row>
    <row r="6023">
      <c r="G6023" s="203"/>
      <c r="H6023" s="204"/>
    </row>
    <row r="6024">
      <c r="G6024" s="203"/>
      <c r="H6024" s="204"/>
    </row>
    <row r="6025">
      <c r="G6025" s="203"/>
      <c r="H6025" s="204"/>
    </row>
    <row r="6026">
      <c r="G6026" s="203"/>
      <c r="H6026" s="204"/>
    </row>
    <row r="6027">
      <c r="G6027" s="203"/>
      <c r="H6027" s="204"/>
    </row>
    <row r="6028">
      <c r="G6028" s="203"/>
      <c r="H6028" s="204"/>
    </row>
    <row r="6029">
      <c r="G6029" s="203"/>
      <c r="H6029" s="204"/>
    </row>
    <row r="6030">
      <c r="G6030" s="203"/>
      <c r="H6030" s="204"/>
    </row>
    <row r="6031">
      <c r="G6031" s="207"/>
      <c r="H6031" s="207"/>
    </row>
    <row r="6032">
      <c r="G6032" s="203"/>
      <c r="H6032" s="204"/>
    </row>
    <row r="6033">
      <c r="G6033" s="203"/>
      <c r="H6033" s="204"/>
    </row>
    <row r="6034">
      <c r="G6034" s="203"/>
      <c r="H6034" s="204"/>
    </row>
    <row r="6035">
      <c r="G6035" s="203"/>
      <c r="H6035" s="204"/>
    </row>
    <row r="6036">
      <c r="G6036" s="203"/>
      <c r="H6036" s="204"/>
    </row>
    <row r="6037">
      <c r="G6037" s="203"/>
      <c r="H6037" s="204"/>
    </row>
    <row r="6038">
      <c r="G6038" s="207"/>
      <c r="H6038" s="207"/>
    </row>
    <row r="6039">
      <c r="G6039" s="203"/>
      <c r="H6039" s="204"/>
    </row>
    <row r="6040">
      <c r="G6040" s="203"/>
      <c r="H6040" s="204"/>
    </row>
    <row r="6041">
      <c r="G6041" s="203"/>
      <c r="H6041" s="204"/>
    </row>
    <row r="6042">
      <c r="G6042" s="207"/>
      <c r="H6042" s="207"/>
    </row>
    <row r="6043">
      <c r="G6043" s="203"/>
      <c r="H6043" s="204"/>
    </row>
    <row r="6044">
      <c r="G6044" s="203"/>
      <c r="H6044" s="204"/>
    </row>
    <row r="6045">
      <c r="G6045" s="203"/>
      <c r="H6045" s="204"/>
    </row>
    <row r="6046">
      <c r="G6046" s="203"/>
      <c r="H6046" s="204"/>
    </row>
    <row r="6047">
      <c r="G6047" s="203"/>
      <c r="H6047" s="204"/>
    </row>
    <row r="6048">
      <c r="G6048" s="203"/>
      <c r="H6048" s="204"/>
    </row>
    <row r="6049">
      <c r="G6049" s="203"/>
      <c r="H6049" s="204"/>
    </row>
    <row r="6050">
      <c r="G6050" s="203"/>
      <c r="H6050" s="204"/>
    </row>
    <row r="6051">
      <c r="G6051" s="203"/>
      <c r="H6051" s="204"/>
    </row>
    <row r="6052">
      <c r="G6052" s="203"/>
      <c r="H6052" s="204"/>
    </row>
    <row r="6053">
      <c r="G6053" s="203"/>
      <c r="H6053" s="204"/>
    </row>
    <row r="6054">
      <c r="G6054" s="203"/>
      <c r="H6054" s="204"/>
    </row>
    <row r="6055">
      <c r="G6055" s="203"/>
      <c r="H6055" s="204"/>
    </row>
    <row r="6056">
      <c r="G6056" s="203"/>
      <c r="H6056" s="204"/>
    </row>
    <row r="6057">
      <c r="G6057" s="203"/>
      <c r="H6057" s="204"/>
    </row>
    <row r="6058">
      <c r="G6058" s="207"/>
      <c r="H6058" s="207"/>
    </row>
    <row r="6059">
      <c r="G6059" s="203"/>
      <c r="H6059" s="204"/>
    </row>
    <row r="6060">
      <c r="G6060" s="203"/>
      <c r="H6060" s="204"/>
    </row>
    <row r="6061">
      <c r="G6061" s="207"/>
      <c r="H6061" s="207"/>
    </row>
    <row r="6062">
      <c r="G6062" s="203"/>
      <c r="H6062" s="204"/>
    </row>
    <row r="6063">
      <c r="G6063" s="203"/>
      <c r="H6063" s="204"/>
    </row>
    <row r="6064">
      <c r="G6064" s="203"/>
      <c r="H6064" s="204"/>
    </row>
    <row r="6065">
      <c r="G6065" s="203"/>
      <c r="H6065" s="204"/>
    </row>
    <row r="6066">
      <c r="G6066" s="203"/>
      <c r="H6066" s="204"/>
    </row>
    <row r="6067">
      <c r="G6067" s="203"/>
      <c r="H6067" s="204"/>
    </row>
    <row r="6068">
      <c r="G6068" s="207"/>
      <c r="H6068" s="207"/>
    </row>
    <row r="6069">
      <c r="G6069" s="203"/>
      <c r="H6069" s="204"/>
    </row>
    <row r="6070">
      <c r="G6070" s="203"/>
      <c r="H6070" s="204"/>
    </row>
    <row r="6071">
      <c r="G6071" s="203"/>
      <c r="H6071" s="204"/>
    </row>
    <row r="6072">
      <c r="G6072" s="203"/>
      <c r="H6072" s="204"/>
    </row>
    <row r="6073">
      <c r="G6073" s="203"/>
      <c r="H6073" s="204"/>
    </row>
    <row r="6074">
      <c r="G6074" s="203"/>
      <c r="H6074" s="204"/>
    </row>
    <row r="6075">
      <c r="G6075" s="203"/>
      <c r="H6075" s="204"/>
    </row>
    <row r="6076">
      <c r="G6076" s="203"/>
      <c r="H6076" s="204"/>
    </row>
    <row r="6077">
      <c r="G6077" s="203"/>
      <c r="H6077" s="204"/>
    </row>
    <row r="6078">
      <c r="G6078" s="203"/>
      <c r="H6078" s="204"/>
    </row>
    <row r="6079">
      <c r="G6079" s="203"/>
      <c r="H6079" s="204"/>
    </row>
    <row r="6080">
      <c r="G6080" s="203"/>
      <c r="H6080" s="204"/>
    </row>
    <row r="6081">
      <c r="G6081" s="203"/>
      <c r="H6081" s="204"/>
    </row>
    <row r="6082">
      <c r="G6082" s="203"/>
      <c r="H6082" s="204"/>
    </row>
    <row r="6083">
      <c r="G6083" s="207"/>
      <c r="H6083" s="207"/>
    </row>
    <row r="6084">
      <c r="G6084" s="203"/>
      <c r="H6084" s="204"/>
    </row>
    <row r="6085">
      <c r="G6085" s="203"/>
      <c r="H6085" s="204"/>
    </row>
    <row r="6086">
      <c r="G6086" s="203"/>
      <c r="H6086" s="204"/>
    </row>
    <row r="6087">
      <c r="G6087" s="203"/>
      <c r="H6087" s="204"/>
    </row>
    <row r="6088">
      <c r="G6088" s="203"/>
      <c r="H6088" s="204"/>
    </row>
    <row r="6089">
      <c r="G6089" s="203"/>
      <c r="H6089" s="204"/>
    </row>
    <row r="6090">
      <c r="G6090" s="207"/>
      <c r="H6090" s="207"/>
    </row>
    <row r="6091">
      <c r="G6091" s="203"/>
      <c r="H6091" s="204"/>
    </row>
    <row r="6092">
      <c r="G6092" s="203"/>
      <c r="H6092" s="204"/>
    </row>
    <row r="6093">
      <c r="G6093" s="207"/>
      <c r="H6093" s="207"/>
    </row>
    <row r="6094">
      <c r="G6094" s="203"/>
      <c r="H6094" s="204"/>
    </row>
    <row r="6095">
      <c r="G6095" s="203"/>
      <c r="H6095" s="204"/>
    </row>
    <row r="6096">
      <c r="G6096" s="203"/>
      <c r="H6096" s="204"/>
    </row>
    <row r="6097">
      <c r="G6097" s="203"/>
      <c r="H6097" s="204"/>
    </row>
    <row r="6098">
      <c r="G6098" s="203"/>
      <c r="H6098" s="204"/>
    </row>
    <row r="6099">
      <c r="G6099" s="207"/>
      <c r="H6099" s="207"/>
    </row>
    <row r="6100">
      <c r="G6100" s="203"/>
      <c r="H6100" s="204"/>
    </row>
    <row r="6101">
      <c r="G6101" s="203"/>
      <c r="H6101" s="204"/>
    </row>
    <row r="6102">
      <c r="G6102" s="203"/>
      <c r="H6102" s="204"/>
    </row>
    <row r="6103">
      <c r="G6103" s="203"/>
      <c r="H6103" s="204"/>
    </row>
    <row r="6104">
      <c r="G6104" s="203"/>
      <c r="H6104" s="204"/>
    </row>
    <row r="6105">
      <c r="G6105" s="203"/>
      <c r="H6105" s="204"/>
    </row>
    <row r="6106">
      <c r="G6106" s="203"/>
      <c r="H6106" s="204"/>
    </row>
    <row r="6107">
      <c r="G6107" s="203"/>
      <c r="H6107" s="204"/>
    </row>
    <row r="6108">
      <c r="G6108" s="207"/>
      <c r="H6108" s="207"/>
    </row>
    <row r="6109">
      <c r="G6109" s="203"/>
      <c r="H6109" s="204"/>
    </row>
    <row r="6110">
      <c r="G6110" s="203"/>
      <c r="H6110" s="204"/>
    </row>
    <row r="6111">
      <c r="G6111" s="203"/>
      <c r="H6111" s="204"/>
    </row>
    <row r="6112">
      <c r="G6112" s="203"/>
      <c r="H6112" s="204"/>
    </row>
    <row r="6113">
      <c r="G6113" s="203"/>
      <c r="H6113" s="204"/>
    </row>
    <row r="6114">
      <c r="G6114" s="203"/>
      <c r="H6114" s="204"/>
    </row>
    <row r="6115">
      <c r="G6115" s="203"/>
      <c r="H6115" s="204"/>
    </row>
    <row r="6116">
      <c r="G6116" s="207"/>
      <c r="H6116" s="207"/>
    </row>
    <row r="6117">
      <c r="G6117" s="203"/>
      <c r="H6117" s="204"/>
    </row>
    <row r="6118">
      <c r="G6118" s="203"/>
      <c r="H6118" s="204"/>
    </row>
    <row r="6119">
      <c r="G6119" s="203"/>
      <c r="H6119" s="204"/>
    </row>
    <row r="6120">
      <c r="G6120" s="203"/>
      <c r="H6120" s="204"/>
    </row>
    <row r="6121">
      <c r="G6121" s="203"/>
      <c r="H6121" s="204"/>
    </row>
    <row r="6122">
      <c r="G6122" s="203"/>
      <c r="H6122" s="204"/>
    </row>
    <row r="6123">
      <c r="G6123" s="203"/>
      <c r="H6123" s="204"/>
    </row>
    <row r="6124">
      <c r="G6124" s="203"/>
      <c r="H6124" s="204"/>
    </row>
    <row r="6125">
      <c r="G6125" s="203"/>
      <c r="H6125" s="204"/>
    </row>
    <row r="6126">
      <c r="G6126" s="203"/>
      <c r="H6126" s="204"/>
    </row>
    <row r="6127">
      <c r="G6127" s="203"/>
      <c r="H6127" s="204"/>
    </row>
    <row r="6128">
      <c r="G6128" s="203"/>
      <c r="H6128" s="204"/>
    </row>
    <row r="6129">
      <c r="G6129" s="203"/>
      <c r="H6129" s="204"/>
    </row>
    <row r="6130">
      <c r="G6130" s="207"/>
      <c r="H6130" s="207"/>
    </row>
    <row r="6131">
      <c r="G6131" s="207"/>
      <c r="H6131" s="207"/>
    </row>
    <row r="6132">
      <c r="G6132" s="203"/>
      <c r="H6132" s="204"/>
    </row>
    <row r="6133">
      <c r="G6133" s="203"/>
      <c r="H6133" s="204"/>
    </row>
    <row r="6134">
      <c r="G6134" s="203"/>
      <c r="H6134" s="204"/>
    </row>
    <row r="6135">
      <c r="G6135" s="203"/>
      <c r="H6135" s="204"/>
    </row>
    <row r="6136">
      <c r="G6136" s="203"/>
      <c r="H6136" s="204"/>
    </row>
    <row r="6137">
      <c r="G6137" s="203"/>
      <c r="H6137" s="204"/>
    </row>
    <row r="6138">
      <c r="G6138" s="207"/>
      <c r="H6138" s="207"/>
    </row>
    <row r="6139">
      <c r="G6139" s="203"/>
      <c r="H6139" s="204"/>
    </row>
    <row r="6140">
      <c r="G6140" s="203"/>
      <c r="H6140" s="204"/>
    </row>
    <row r="6141">
      <c r="G6141" s="203"/>
      <c r="H6141" s="204"/>
    </row>
    <row r="6142">
      <c r="G6142" s="203"/>
      <c r="H6142" s="204"/>
    </row>
    <row r="6143">
      <c r="G6143" s="203"/>
      <c r="H6143" s="204"/>
    </row>
    <row r="6144">
      <c r="G6144" s="203"/>
      <c r="H6144" s="204"/>
    </row>
    <row r="6145">
      <c r="G6145" s="203"/>
      <c r="H6145" s="204"/>
    </row>
    <row r="6146">
      <c r="G6146" s="203"/>
      <c r="H6146" s="204"/>
    </row>
    <row r="6147">
      <c r="G6147" s="203"/>
      <c r="H6147" s="204"/>
    </row>
    <row r="6148">
      <c r="G6148" s="203"/>
      <c r="H6148" s="204"/>
    </row>
    <row r="6149">
      <c r="G6149" s="207"/>
      <c r="H6149" s="207"/>
    </row>
    <row r="6150">
      <c r="G6150" s="203"/>
      <c r="H6150" s="204"/>
    </row>
    <row r="6151">
      <c r="G6151" s="203"/>
      <c r="H6151" s="204"/>
    </row>
    <row r="6152">
      <c r="G6152" s="203"/>
      <c r="H6152" s="204"/>
    </row>
    <row r="6153">
      <c r="G6153" s="207"/>
      <c r="H6153" s="207"/>
    </row>
    <row r="6154">
      <c r="G6154" s="203"/>
      <c r="H6154" s="204"/>
    </row>
    <row r="6155">
      <c r="G6155" s="203"/>
      <c r="H6155" s="204"/>
    </row>
    <row r="6156">
      <c r="G6156" s="203"/>
      <c r="H6156" s="204"/>
    </row>
    <row r="6157">
      <c r="G6157" s="203"/>
      <c r="H6157" s="204"/>
    </row>
    <row r="6158">
      <c r="G6158" s="203"/>
      <c r="H6158" s="204"/>
    </row>
    <row r="6159">
      <c r="G6159" s="207"/>
      <c r="H6159" s="207"/>
    </row>
    <row r="6160">
      <c r="G6160" s="203"/>
      <c r="H6160" s="204"/>
    </row>
    <row r="6161">
      <c r="G6161" s="203"/>
      <c r="H6161" s="204"/>
    </row>
    <row r="6162">
      <c r="G6162" s="203"/>
      <c r="H6162" s="204"/>
    </row>
    <row r="6163">
      <c r="G6163" s="203"/>
      <c r="H6163" s="204"/>
    </row>
    <row r="6164">
      <c r="G6164" s="203"/>
      <c r="H6164" s="204"/>
    </row>
    <row r="6165">
      <c r="G6165" s="203"/>
      <c r="H6165" s="204"/>
    </row>
    <row r="6166">
      <c r="G6166" s="203"/>
      <c r="H6166" s="204"/>
    </row>
    <row r="6167">
      <c r="G6167" s="203"/>
      <c r="H6167" s="204"/>
    </row>
    <row r="6168">
      <c r="G6168" s="203"/>
      <c r="H6168" s="204"/>
    </row>
    <row r="6169">
      <c r="G6169" s="203"/>
      <c r="H6169" s="204"/>
    </row>
    <row r="6170">
      <c r="G6170" s="203"/>
      <c r="H6170" s="204"/>
    </row>
    <row r="6171">
      <c r="G6171" s="203"/>
      <c r="H6171" s="204"/>
    </row>
    <row r="6172">
      <c r="G6172" s="203"/>
      <c r="H6172" s="204"/>
    </row>
    <row r="6173">
      <c r="G6173" s="203"/>
      <c r="H6173" s="204"/>
    </row>
    <row r="6174">
      <c r="G6174" s="203"/>
      <c r="H6174" s="204"/>
    </row>
    <row r="6175">
      <c r="G6175" s="203"/>
      <c r="H6175" s="204"/>
    </row>
    <row r="6176">
      <c r="G6176" s="203"/>
      <c r="H6176" s="204"/>
    </row>
    <row r="6177">
      <c r="G6177" s="203"/>
      <c r="H6177" s="204"/>
    </row>
    <row r="6178">
      <c r="G6178" s="203"/>
      <c r="H6178" s="204"/>
    </row>
    <row r="6179">
      <c r="G6179" s="203"/>
      <c r="H6179" s="204"/>
    </row>
    <row r="6180">
      <c r="G6180" s="207"/>
      <c r="H6180" s="207"/>
    </row>
    <row r="6181">
      <c r="G6181" s="207"/>
      <c r="H6181" s="207"/>
    </row>
    <row r="6182">
      <c r="G6182" s="203"/>
      <c r="H6182" s="204"/>
    </row>
    <row r="6183">
      <c r="G6183" s="203"/>
      <c r="H6183" s="204"/>
    </row>
    <row r="6184">
      <c r="G6184" s="203"/>
      <c r="H6184" s="204"/>
    </row>
    <row r="6185">
      <c r="G6185" s="203"/>
      <c r="H6185" s="204"/>
    </row>
    <row r="6186">
      <c r="G6186" s="203"/>
      <c r="H6186" s="204"/>
    </row>
    <row r="6187">
      <c r="G6187" s="203"/>
      <c r="H6187" s="204"/>
    </row>
    <row r="6188">
      <c r="G6188" s="203"/>
      <c r="H6188" s="204"/>
    </row>
    <row r="6189">
      <c r="G6189" s="203"/>
      <c r="H6189" s="204"/>
    </row>
    <row r="6190">
      <c r="G6190" s="207"/>
      <c r="H6190" s="207"/>
    </row>
    <row r="6191">
      <c r="G6191" s="203"/>
      <c r="H6191" s="204"/>
    </row>
    <row r="6192">
      <c r="G6192" s="203"/>
      <c r="H6192" s="204"/>
    </row>
    <row r="6193">
      <c r="G6193" s="203"/>
      <c r="H6193" s="204"/>
    </row>
    <row r="6194">
      <c r="G6194" s="203"/>
      <c r="H6194" s="204"/>
    </row>
    <row r="6195">
      <c r="G6195" s="203"/>
      <c r="H6195" s="204"/>
    </row>
    <row r="6196">
      <c r="G6196" s="203"/>
      <c r="H6196" s="204"/>
    </row>
    <row r="6197">
      <c r="G6197" s="203"/>
      <c r="H6197" s="204"/>
    </row>
    <row r="6198">
      <c r="G6198" s="203"/>
      <c r="H6198" s="204"/>
    </row>
    <row r="6199">
      <c r="G6199" s="203"/>
      <c r="H6199" s="204"/>
    </row>
    <row r="6200">
      <c r="G6200" s="203"/>
      <c r="H6200" s="204"/>
    </row>
    <row r="6201">
      <c r="G6201" s="207"/>
      <c r="H6201" s="207"/>
    </row>
    <row r="6202">
      <c r="G6202" s="203"/>
      <c r="H6202" s="204"/>
    </row>
    <row r="6203">
      <c r="G6203" s="203"/>
      <c r="H6203" s="204"/>
    </row>
    <row r="6204">
      <c r="G6204" s="207"/>
      <c r="H6204" s="207"/>
    </row>
    <row r="6205">
      <c r="G6205" s="203"/>
      <c r="H6205" s="204"/>
    </row>
    <row r="6206">
      <c r="G6206" s="203"/>
      <c r="H6206" s="204"/>
    </row>
    <row r="6207">
      <c r="G6207" s="203"/>
      <c r="H6207" s="204"/>
    </row>
    <row r="6208">
      <c r="G6208" s="203"/>
      <c r="H6208" s="204"/>
    </row>
    <row r="6209">
      <c r="G6209" s="203"/>
      <c r="H6209" s="204"/>
    </row>
    <row r="6210">
      <c r="G6210" s="203"/>
      <c r="H6210" s="204"/>
    </row>
    <row r="6211">
      <c r="G6211" s="203"/>
      <c r="H6211" s="204"/>
    </row>
    <row r="6212">
      <c r="G6212" s="203"/>
      <c r="H6212" s="204"/>
    </row>
    <row r="6213">
      <c r="G6213" s="203"/>
      <c r="H6213" s="204"/>
    </row>
    <row r="6214">
      <c r="G6214" s="203"/>
      <c r="H6214" s="204"/>
    </row>
    <row r="6215">
      <c r="G6215" s="203"/>
      <c r="H6215" s="204"/>
    </row>
    <row r="6216">
      <c r="G6216" s="203"/>
      <c r="H6216" s="204"/>
    </row>
    <row r="6217">
      <c r="G6217" s="203"/>
      <c r="H6217" s="204"/>
    </row>
    <row r="6218">
      <c r="G6218" s="207"/>
      <c r="H6218" s="207"/>
    </row>
    <row r="6219">
      <c r="G6219" s="203"/>
      <c r="H6219" s="204"/>
    </row>
    <row r="6220">
      <c r="G6220" s="203"/>
      <c r="H6220" s="204"/>
    </row>
    <row r="6221">
      <c r="G6221" s="203"/>
      <c r="H6221" s="204"/>
    </row>
    <row r="6222">
      <c r="G6222" s="203"/>
      <c r="H6222" s="204"/>
    </row>
    <row r="6223">
      <c r="G6223" s="203"/>
      <c r="H6223" s="204"/>
    </row>
    <row r="6224">
      <c r="G6224" s="203"/>
      <c r="H6224" s="204"/>
    </row>
    <row r="6225">
      <c r="G6225" s="203"/>
      <c r="H6225" s="204"/>
    </row>
    <row r="6226">
      <c r="G6226" s="203"/>
      <c r="H6226" s="204"/>
    </row>
    <row r="6227">
      <c r="G6227" s="203"/>
      <c r="H6227" s="204"/>
    </row>
    <row r="6228">
      <c r="G6228" s="203"/>
      <c r="H6228" s="204"/>
    </row>
    <row r="6229">
      <c r="G6229" s="203"/>
      <c r="H6229" s="204"/>
    </row>
    <row r="6230">
      <c r="G6230" s="203"/>
      <c r="H6230" s="204"/>
    </row>
    <row r="6231">
      <c r="G6231" s="203"/>
      <c r="H6231" s="204"/>
    </row>
    <row r="6232">
      <c r="G6232" s="203"/>
      <c r="H6232" s="204"/>
    </row>
    <row r="6233">
      <c r="G6233" s="203"/>
      <c r="H6233" s="204"/>
    </row>
    <row r="6234">
      <c r="G6234" s="203"/>
      <c r="H6234" s="204"/>
    </row>
    <row r="6235">
      <c r="G6235" s="203"/>
      <c r="H6235" s="204"/>
    </row>
    <row r="6236">
      <c r="G6236" s="203"/>
      <c r="H6236" s="204"/>
    </row>
    <row r="6237">
      <c r="G6237" s="203"/>
      <c r="H6237" s="204"/>
    </row>
    <row r="6238">
      <c r="G6238" s="203"/>
      <c r="H6238" s="204"/>
    </row>
    <row r="6239">
      <c r="G6239" s="203"/>
      <c r="H6239" s="204"/>
    </row>
    <row r="6240">
      <c r="G6240" s="203"/>
      <c r="H6240" s="204"/>
    </row>
    <row r="6241">
      <c r="G6241" s="203"/>
      <c r="H6241" s="204"/>
    </row>
    <row r="6242">
      <c r="G6242" s="207"/>
      <c r="H6242" s="207"/>
    </row>
    <row r="6243">
      <c r="G6243" s="203"/>
      <c r="H6243" s="204"/>
    </row>
    <row r="6244">
      <c r="G6244" s="203"/>
      <c r="H6244" s="204"/>
    </row>
    <row r="6245">
      <c r="G6245" s="203"/>
      <c r="H6245" s="204"/>
    </row>
    <row r="6246">
      <c r="G6246" s="203"/>
      <c r="H6246" s="204"/>
    </row>
    <row r="6247">
      <c r="G6247" s="203"/>
      <c r="H6247" s="204"/>
    </row>
    <row r="6248">
      <c r="G6248" s="203"/>
      <c r="H6248" s="204"/>
    </row>
    <row r="6249">
      <c r="G6249" s="203"/>
      <c r="H6249" s="204"/>
    </row>
    <row r="6250">
      <c r="G6250" s="203"/>
      <c r="H6250" s="204"/>
    </row>
    <row r="6251">
      <c r="G6251" s="203"/>
      <c r="H6251" s="204"/>
    </row>
    <row r="6252">
      <c r="G6252" s="203"/>
      <c r="H6252" s="204"/>
    </row>
    <row r="6253">
      <c r="G6253" s="203"/>
      <c r="H6253" s="204"/>
    </row>
    <row r="6254">
      <c r="G6254" s="203"/>
      <c r="H6254" s="204"/>
    </row>
    <row r="6255">
      <c r="G6255" s="203"/>
      <c r="H6255" s="204"/>
    </row>
    <row r="6256">
      <c r="G6256" s="203"/>
      <c r="H6256" s="204"/>
    </row>
    <row r="6257">
      <c r="G6257" s="203"/>
      <c r="H6257" s="204"/>
    </row>
    <row r="6258">
      <c r="G6258" s="203"/>
      <c r="H6258" s="204"/>
    </row>
    <row r="6259">
      <c r="G6259" s="203"/>
      <c r="H6259" s="204"/>
    </row>
    <row r="6260">
      <c r="G6260" s="203"/>
      <c r="H6260" s="204"/>
    </row>
    <row r="6261">
      <c r="G6261" s="203"/>
      <c r="H6261" s="204"/>
    </row>
    <row r="6262">
      <c r="G6262" s="203"/>
      <c r="H6262" s="204"/>
    </row>
    <row r="6263">
      <c r="G6263" s="203"/>
      <c r="H6263" s="204"/>
    </row>
    <row r="6264">
      <c r="G6264" s="207"/>
      <c r="H6264" s="207"/>
    </row>
    <row r="6265">
      <c r="G6265" s="203"/>
      <c r="H6265" s="204"/>
    </row>
    <row r="6266">
      <c r="G6266" s="203"/>
      <c r="H6266" s="204"/>
    </row>
    <row r="6267">
      <c r="G6267" s="203"/>
      <c r="H6267" s="204"/>
    </row>
    <row r="6268">
      <c r="G6268" s="203"/>
      <c r="H6268" s="204"/>
    </row>
    <row r="6269">
      <c r="G6269" s="203"/>
      <c r="H6269" s="204"/>
    </row>
    <row r="6270">
      <c r="G6270" s="203"/>
      <c r="H6270" s="204"/>
    </row>
    <row r="6271">
      <c r="G6271" s="203"/>
      <c r="H6271" s="204"/>
    </row>
    <row r="6272">
      <c r="G6272" s="203"/>
      <c r="H6272" s="204"/>
    </row>
    <row r="6273">
      <c r="G6273" s="207"/>
      <c r="H6273" s="207"/>
    </row>
    <row r="6274">
      <c r="G6274" s="207"/>
      <c r="H6274" s="207"/>
    </row>
    <row r="6275">
      <c r="G6275" s="203"/>
      <c r="H6275" s="204"/>
    </row>
    <row r="6276">
      <c r="G6276" s="203"/>
      <c r="H6276" s="204"/>
    </row>
    <row r="6277">
      <c r="G6277" s="203"/>
      <c r="H6277" s="204"/>
    </row>
    <row r="6278">
      <c r="G6278" s="203"/>
      <c r="H6278" s="204"/>
    </row>
    <row r="6279">
      <c r="G6279" s="203"/>
      <c r="H6279" s="204"/>
    </row>
    <row r="6280">
      <c r="G6280" s="203"/>
      <c r="H6280" s="204"/>
    </row>
    <row r="6281">
      <c r="G6281" s="203"/>
      <c r="H6281" s="204"/>
    </row>
    <row r="6282">
      <c r="G6282" s="203"/>
      <c r="H6282" s="204"/>
    </row>
    <row r="6283">
      <c r="G6283" s="203"/>
      <c r="H6283" s="204"/>
    </row>
    <row r="6284">
      <c r="G6284" s="207"/>
      <c r="H6284" s="207"/>
    </row>
    <row r="6285">
      <c r="G6285" s="203"/>
      <c r="H6285" s="204"/>
    </row>
    <row r="6286">
      <c r="G6286" s="203"/>
      <c r="H6286" s="204"/>
    </row>
    <row r="6287">
      <c r="G6287" s="203"/>
      <c r="H6287" s="204"/>
    </row>
    <row r="6288">
      <c r="G6288" s="203"/>
      <c r="H6288" s="204"/>
    </row>
    <row r="6289">
      <c r="G6289" s="203"/>
      <c r="H6289" s="204"/>
    </row>
    <row r="6290">
      <c r="G6290" s="203"/>
      <c r="H6290" s="204"/>
    </row>
    <row r="6291">
      <c r="G6291" s="203"/>
      <c r="H6291" s="204"/>
    </row>
    <row r="6292">
      <c r="G6292" s="207"/>
      <c r="H6292" s="207"/>
    </row>
    <row r="6293">
      <c r="G6293" s="203"/>
      <c r="H6293" s="204"/>
    </row>
    <row r="6294">
      <c r="G6294" s="203"/>
      <c r="H6294" s="204"/>
    </row>
    <row r="6295">
      <c r="G6295" s="207"/>
      <c r="H6295" s="207"/>
    </row>
    <row r="6296">
      <c r="G6296" s="203"/>
      <c r="H6296" s="204"/>
    </row>
    <row r="6297">
      <c r="G6297" s="207"/>
      <c r="H6297" s="207"/>
    </row>
    <row r="6298">
      <c r="G6298" s="203"/>
      <c r="H6298" s="204"/>
    </row>
    <row r="6299">
      <c r="G6299" s="203"/>
      <c r="H6299" s="204"/>
    </row>
    <row r="6300">
      <c r="G6300" s="203"/>
      <c r="H6300" s="204"/>
    </row>
    <row r="6301">
      <c r="G6301" s="203"/>
      <c r="H6301" s="204"/>
    </row>
    <row r="6302">
      <c r="G6302" s="203"/>
      <c r="H6302" s="204"/>
    </row>
    <row r="6303">
      <c r="G6303" s="207"/>
      <c r="H6303" s="207"/>
    </row>
    <row r="6304">
      <c r="G6304" s="203"/>
      <c r="H6304" s="204"/>
    </row>
    <row r="6305">
      <c r="G6305" s="203"/>
      <c r="H6305" s="204"/>
    </row>
    <row r="6306">
      <c r="G6306" s="203"/>
      <c r="H6306" s="204"/>
    </row>
    <row r="6307">
      <c r="G6307" s="203"/>
      <c r="H6307" s="204"/>
    </row>
    <row r="6308">
      <c r="G6308" s="203"/>
      <c r="H6308" s="204"/>
    </row>
    <row r="6309">
      <c r="G6309" s="203"/>
      <c r="H6309" s="204"/>
    </row>
    <row r="6310">
      <c r="G6310" s="203"/>
      <c r="H6310" s="204"/>
    </row>
    <row r="6311">
      <c r="G6311" s="203"/>
      <c r="H6311" s="204"/>
    </row>
    <row r="6312">
      <c r="G6312" s="207"/>
      <c r="H6312" s="207"/>
    </row>
    <row r="6313">
      <c r="G6313" s="203"/>
      <c r="H6313" s="204"/>
    </row>
    <row r="6314">
      <c r="G6314" s="203"/>
      <c r="H6314" s="204"/>
    </row>
    <row r="6315">
      <c r="G6315" s="203"/>
      <c r="H6315" s="204"/>
    </row>
    <row r="6316">
      <c r="G6316" s="203"/>
      <c r="H6316" s="204"/>
    </row>
    <row r="6317">
      <c r="G6317" s="207"/>
      <c r="H6317" s="207"/>
    </row>
    <row r="6318">
      <c r="G6318" s="203"/>
      <c r="H6318" s="204"/>
    </row>
    <row r="6319">
      <c r="G6319" s="203"/>
      <c r="H6319" s="204"/>
    </row>
    <row r="6320">
      <c r="G6320" s="203"/>
      <c r="H6320" s="204"/>
    </row>
    <row r="6321">
      <c r="G6321" s="203"/>
      <c r="H6321" s="204"/>
    </row>
    <row r="6322">
      <c r="G6322" s="203"/>
      <c r="H6322" s="204"/>
    </row>
    <row r="6323">
      <c r="G6323" s="203"/>
      <c r="H6323" s="204"/>
    </row>
    <row r="6324">
      <c r="G6324" s="203"/>
      <c r="H6324" s="204"/>
    </row>
    <row r="6325">
      <c r="G6325" s="203"/>
      <c r="H6325" s="204"/>
    </row>
    <row r="6326">
      <c r="G6326" s="203"/>
      <c r="H6326" s="204"/>
    </row>
    <row r="6327">
      <c r="G6327" s="203"/>
      <c r="H6327" s="204"/>
    </row>
    <row r="6328">
      <c r="G6328" s="203"/>
      <c r="H6328" s="204"/>
    </row>
    <row r="6329">
      <c r="G6329" s="207"/>
      <c r="H6329" s="207"/>
    </row>
    <row r="6330">
      <c r="G6330" s="203"/>
      <c r="H6330" s="204"/>
    </row>
    <row r="6331">
      <c r="G6331" s="203"/>
      <c r="H6331" s="204"/>
    </row>
    <row r="6332">
      <c r="G6332" s="203"/>
      <c r="H6332" s="204"/>
    </row>
    <row r="6333">
      <c r="G6333" s="203"/>
      <c r="H6333" s="204"/>
    </row>
    <row r="6334">
      <c r="G6334" s="203"/>
      <c r="H6334" s="204"/>
    </row>
    <row r="6335">
      <c r="G6335" s="203"/>
      <c r="H6335" s="204"/>
    </row>
    <row r="6336">
      <c r="G6336" s="203"/>
      <c r="H6336" s="204"/>
    </row>
    <row r="6337">
      <c r="G6337" s="207"/>
      <c r="H6337" s="207"/>
    </row>
    <row r="6338">
      <c r="G6338" s="203"/>
      <c r="H6338" s="204"/>
    </row>
    <row r="6339">
      <c r="G6339" s="203"/>
      <c r="H6339" s="204"/>
    </row>
    <row r="6340">
      <c r="G6340" s="207"/>
      <c r="H6340" s="207"/>
    </row>
    <row r="6341">
      <c r="G6341" s="203"/>
      <c r="H6341" s="204"/>
    </row>
    <row r="6342">
      <c r="G6342" s="203"/>
      <c r="H6342" s="204"/>
    </row>
    <row r="6343">
      <c r="G6343" s="203"/>
      <c r="H6343" s="204"/>
    </row>
    <row r="6344">
      <c r="G6344" s="203"/>
      <c r="H6344" s="204"/>
    </row>
    <row r="6345">
      <c r="G6345" s="203"/>
      <c r="H6345" s="204"/>
    </row>
    <row r="6346">
      <c r="G6346" s="203"/>
      <c r="H6346" s="204"/>
    </row>
    <row r="6347">
      <c r="G6347" s="203"/>
      <c r="H6347" s="204"/>
    </row>
    <row r="6348">
      <c r="G6348" s="203"/>
      <c r="H6348" s="204"/>
    </row>
    <row r="6349">
      <c r="G6349" s="203"/>
      <c r="H6349" s="204"/>
    </row>
    <row r="6350">
      <c r="G6350" s="203"/>
      <c r="H6350" s="204"/>
    </row>
    <row r="6351">
      <c r="G6351" s="203"/>
      <c r="H6351" s="204"/>
    </row>
    <row r="6352">
      <c r="G6352" s="207"/>
      <c r="H6352" s="207"/>
    </row>
    <row r="6353">
      <c r="G6353" s="207"/>
      <c r="H6353" s="207"/>
    </row>
    <row r="6354">
      <c r="G6354" s="203"/>
      <c r="H6354" s="204"/>
    </row>
    <row r="6355">
      <c r="G6355" s="203"/>
      <c r="H6355" s="204"/>
    </row>
    <row r="6356">
      <c r="G6356" s="203"/>
      <c r="H6356" s="204"/>
    </row>
    <row r="6357">
      <c r="G6357" s="203"/>
      <c r="H6357" s="204"/>
    </row>
    <row r="6358">
      <c r="G6358" s="203"/>
      <c r="H6358" s="204"/>
    </row>
    <row r="6359">
      <c r="G6359" s="203"/>
      <c r="H6359" s="204"/>
    </row>
    <row r="6360">
      <c r="G6360" s="207"/>
      <c r="H6360" s="207"/>
    </row>
    <row r="6361">
      <c r="G6361" s="203"/>
      <c r="H6361" s="204"/>
    </row>
    <row r="6362">
      <c r="G6362" s="207"/>
      <c r="H6362" s="207"/>
    </row>
    <row r="6363">
      <c r="G6363" s="203"/>
      <c r="H6363" s="204"/>
    </row>
    <row r="6364">
      <c r="G6364" s="207"/>
      <c r="H6364" s="207"/>
    </row>
    <row r="6365">
      <c r="G6365" s="203"/>
      <c r="H6365" s="204"/>
    </row>
    <row r="6366">
      <c r="G6366" s="203"/>
      <c r="H6366" s="204"/>
    </row>
    <row r="6367">
      <c r="G6367" s="203"/>
      <c r="H6367" s="204"/>
    </row>
    <row r="6368">
      <c r="G6368" s="203"/>
      <c r="H6368" s="204"/>
    </row>
    <row r="6369">
      <c r="G6369" s="203"/>
      <c r="H6369" s="204"/>
    </row>
    <row r="6370">
      <c r="G6370" s="203"/>
      <c r="H6370" s="204"/>
    </row>
    <row r="6371">
      <c r="G6371" s="203"/>
      <c r="H6371" s="204"/>
    </row>
    <row r="6372">
      <c r="G6372" s="203"/>
      <c r="H6372" s="204"/>
    </row>
    <row r="6373">
      <c r="G6373" s="203"/>
      <c r="H6373" s="204"/>
    </row>
    <row r="6374">
      <c r="G6374" s="203"/>
      <c r="H6374" s="204"/>
    </row>
    <row r="6375">
      <c r="G6375" s="203"/>
      <c r="H6375" s="204"/>
    </row>
    <row r="6376">
      <c r="G6376" s="203"/>
      <c r="H6376" s="204"/>
    </row>
    <row r="6377">
      <c r="G6377" s="203"/>
      <c r="H6377" s="204"/>
    </row>
    <row r="6378">
      <c r="G6378" s="203"/>
      <c r="H6378" s="204"/>
    </row>
    <row r="6379">
      <c r="G6379" s="203"/>
      <c r="H6379" s="204"/>
    </row>
    <row r="6380">
      <c r="G6380" s="203"/>
      <c r="H6380" s="204"/>
    </row>
    <row r="6381">
      <c r="G6381" s="203"/>
      <c r="H6381" s="204"/>
    </row>
    <row r="6382">
      <c r="G6382" s="203"/>
      <c r="H6382" s="204"/>
    </row>
    <row r="6383">
      <c r="G6383" s="203"/>
      <c r="H6383" s="204"/>
    </row>
    <row r="6384">
      <c r="G6384" s="207"/>
      <c r="H6384" s="207"/>
    </row>
    <row r="6385">
      <c r="G6385" s="203"/>
      <c r="H6385" s="204"/>
    </row>
    <row r="6386">
      <c r="G6386" s="203"/>
      <c r="H6386" s="204"/>
    </row>
    <row r="6387">
      <c r="G6387" s="203"/>
      <c r="H6387" s="204"/>
    </row>
    <row r="6388">
      <c r="G6388" s="203"/>
      <c r="H6388" s="204"/>
    </row>
    <row r="6389">
      <c r="G6389" s="203"/>
      <c r="H6389" s="204"/>
    </row>
    <row r="6390">
      <c r="G6390" s="203"/>
      <c r="H6390" s="204"/>
    </row>
    <row r="6391">
      <c r="G6391" s="203"/>
      <c r="H6391" s="204"/>
    </row>
    <row r="6392">
      <c r="G6392" s="203"/>
      <c r="H6392" s="204"/>
    </row>
    <row r="6393">
      <c r="G6393" s="203"/>
      <c r="H6393" s="204"/>
    </row>
    <row r="6394">
      <c r="G6394" s="203"/>
      <c r="H6394" s="204"/>
    </row>
    <row r="6395">
      <c r="G6395" s="203"/>
      <c r="H6395" s="204"/>
    </row>
    <row r="6396">
      <c r="G6396" s="203"/>
      <c r="H6396" s="204"/>
    </row>
    <row r="6397">
      <c r="G6397" s="203"/>
      <c r="H6397" s="204"/>
    </row>
    <row r="6398">
      <c r="G6398" s="203"/>
      <c r="H6398" s="204"/>
    </row>
    <row r="6399">
      <c r="G6399" s="203"/>
      <c r="H6399" s="204"/>
    </row>
    <row r="6400">
      <c r="G6400" s="203"/>
      <c r="H6400" s="204"/>
    </row>
    <row r="6401">
      <c r="G6401" s="203"/>
      <c r="H6401" s="204"/>
    </row>
    <row r="6402">
      <c r="G6402" s="207"/>
      <c r="H6402" s="207"/>
    </row>
    <row r="6403">
      <c r="G6403" s="203"/>
      <c r="H6403" s="204"/>
    </row>
    <row r="6404">
      <c r="G6404" s="203"/>
      <c r="H6404" s="204"/>
    </row>
    <row r="6405">
      <c r="G6405" s="203"/>
      <c r="H6405" s="204"/>
    </row>
    <row r="6406">
      <c r="G6406" s="203"/>
      <c r="H6406" s="204"/>
    </row>
    <row r="6407">
      <c r="G6407" s="207"/>
      <c r="H6407" s="207"/>
    </row>
    <row r="6408">
      <c r="G6408" s="207"/>
      <c r="H6408" s="207"/>
    </row>
    <row r="6409">
      <c r="G6409" s="203"/>
      <c r="H6409" s="204"/>
    </row>
    <row r="6410">
      <c r="G6410" s="203"/>
      <c r="H6410" s="204"/>
    </row>
    <row r="6411">
      <c r="G6411" s="203"/>
      <c r="H6411" s="204"/>
    </row>
    <row r="6412">
      <c r="G6412" s="203"/>
      <c r="H6412" s="204"/>
    </row>
    <row r="6413">
      <c r="G6413" s="203"/>
      <c r="H6413" s="204"/>
    </row>
    <row r="6414">
      <c r="G6414" s="203"/>
      <c r="H6414" s="204"/>
    </row>
    <row r="6415">
      <c r="G6415" s="203"/>
      <c r="H6415" s="204"/>
    </row>
    <row r="6416">
      <c r="G6416" s="203"/>
      <c r="H6416" s="204"/>
    </row>
    <row r="6417">
      <c r="G6417" s="203"/>
      <c r="H6417" s="204"/>
    </row>
    <row r="6418">
      <c r="G6418" s="203"/>
      <c r="H6418" s="204"/>
    </row>
    <row r="6419">
      <c r="G6419" s="207"/>
      <c r="H6419" s="207"/>
    </row>
    <row r="6420">
      <c r="G6420" s="207"/>
      <c r="H6420" s="207"/>
    </row>
    <row r="6421">
      <c r="G6421" s="203"/>
      <c r="H6421" s="204"/>
    </row>
    <row r="6422">
      <c r="G6422" s="203"/>
      <c r="H6422" s="204"/>
    </row>
    <row r="6423">
      <c r="G6423" s="203"/>
      <c r="H6423" s="204"/>
    </row>
    <row r="6424">
      <c r="G6424" s="203"/>
      <c r="H6424" s="204"/>
    </row>
    <row r="6425">
      <c r="G6425" s="207"/>
      <c r="H6425" s="207"/>
    </row>
    <row r="6426">
      <c r="G6426" s="203"/>
      <c r="H6426" s="204"/>
    </row>
    <row r="6427">
      <c r="G6427" s="203"/>
      <c r="H6427" s="204"/>
    </row>
    <row r="6428">
      <c r="G6428" s="203"/>
      <c r="H6428" s="204"/>
    </row>
    <row r="6429">
      <c r="G6429" s="203"/>
      <c r="H6429" s="204"/>
    </row>
    <row r="6430">
      <c r="G6430" s="203"/>
      <c r="H6430" s="204"/>
    </row>
    <row r="6431">
      <c r="G6431" s="203"/>
      <c r="H6431" s="204"/>
    </row>
    <row r="6432">
      <c r="G6432" s="203"/>
      <c r="H6432" s="204"/>
    </row>
    <row r="6433">
      <c r="G6433" s="203"/>
      <c r="H6433" s="204"/>
    </row>
    <row r="6434">
      <c r="G6434" s="203"/>
      <c r="H6434" s="204"/>
    </row>
    <row r="6435">
      <c r="G6435" s="203"/>
      <c r="H6435" s="204"/>
    </row>
    <row r="6436">
      <c r="G6436" s="207"/>
      <c r="H6436" s="207"/>
    </row>
    <row r="6437">
      <c r="G6437" s="203"/>
      <c r="H6437" s="204"/>
    </row>
    <row r="6438">
      <c r="G6438" s="203"/>
      <c r="H6438" s="204"/>
    </row>
    <row r="6439">
      <c r="G6439" s="203"/>
      <c r="H6439" s="204"/>
    </row>
    <row r="6440">
      <c r="G6440" s="203"/>
      <c r="H6440" s="204"/>
    </row>
    <row r="6441">
      <c r="G6441" s="203"/>
      <c r="H6441" s="204"/>
    </row>
    <row r="6442">
      <c r="G6442" s="207"/>
      <c r="H6442" s="207"/>
    </row>
    <row r="6443">
      <c r="G6443" s="203"/>
      <c r="H6443" s="204"/>
    </row>
    <row r="6444">
      <c r="G6444" s="203"/>
      <c r="H6444" s="204"/>
    </row>
    <row r="6445">
      <c r="G6445" s="203"/>
      <c r="H6445" s="204"/>
    </row>
    <row r="6446">
      <c r="G6446" s="203"/>
      <c r="H6446" s="204"/>
    </row>
    <row r="6447">
      <c r="G6447" s="203"/>
      <c r="H6447" s="204"/>
    </row>
    <row r="6448">
      <c r="G6448" s="203"/>
      <c r="H6448" s="204"/>
    </row>
    <row r="6449">
      <c r="G6449" s="203"/>
      <c r="H6449" s="204"/>
    </row>
    <row r="6450">
      <c r="G6450" s="203"/>
      <c r="H6450" s="204"/>
    </row>
    <row r="6451">
      <c r="G6451" s="203"/>
      <c r="H6451" s="204"/>
    </row>
    <row r="6452">
      <c r="G6452" s="203"/>
      <c r="H6452" s="204"/>
    </row>
    <row r="6453">
      <c r="G6453" s="203"/>
      <c r="H6453" s="204"/>
    </row>
    <row r="6454">
      <c r="G6454" s="203"/>
      <c r="H6454" s="204"/>
    </row>
    <row r="6455">
      <c r="G6455" s="207"/>
      <c r="H6455" s="207"/>
    </row>
    <row r="6456">
      <c r="G6456" s="203"/>
      <c r="H6456" s="204"/>
    </row>
    <row r="6457">
      <c r="G6457" s="203"/>
      <c r="H6457" s="204"/>
    </row>
    <row r="6458">
      <c r="G6458" s="203"/>
      <c r="H6458" s="204"/>
    </row>
    <row r="6459">
      <c r="G6459" s="203"/>
      <c r="H6459" s="204"/>
    </row>
    <row r="6460">
      <c r="G6460" s="203"/>
      <c r="H6460" s="204"/>
    </row>
    <row r="6461">
      <c r="G6461" s="207"/>
      <c r="H6461" s="207"/>
    </row>
    <row r="6462">
      <c r="G6462" s="203"/>
      <c r="H6462" s="204"/>
    </row>
    <row r="6463">
      <c r="G6463" s="203"/>
      <c r="H6463" s="204"/>
    </row>
    <row r="6464">
      <c r="G6464" s="203"/>
      <c r="H6464" s="204"/>
    </row>
    <row r="6465">
      <c r="G6465" s="203"/>
      <c r="H6465" s="204"/>
    </row>
    <row r="6466">
      <c r="G6466" s="203"/>
      <c r="H6466" s="204"/>
    </row>
    <row r="6467">
      <c r="G6467" s="203"/>
      <c r="H6467" s="204"/>
    </row>
    <row r="6468">
      <c r="G6468" s="203"/>
      <c r="H6468" s="204"/>
    </row>
    <row r="6469">
      <c r="G6469" s="203"/>
      <c r="H6469" s="204"/>
    </row>
    <row r="6470">
      <c r="G6470" s="203"/>
      <c r="H6470" s="204"/>
    </row>
    <row r="6471">
      <c r="G6471" s="203"/>
      <c r="H6471" s="204"/>
    </row>
    <row r="6472">
      <c r="G6472" s="203"/>
      <c r="H6472" s="204"/>
    </row>
    <row r="6473">
      <c r="G6473" s="203"/>
      <c r="H6473" s="204"/>
    </row>
    <row r="6474">
      <c r="G6474" s="203"/>
      <c r="H6474" s="204"/>
    </row>
    <row r="6475">
      <c r="G6475" s="203"/>
      <c r="H6475" s="204"/>
    </row>
    <row r="6476">
      <c r="G6476" s="203"/>
      <c r="H6476" s="204"/>
    </row>
    <row r="6477">
      <c r="G6477" s="203"/>
      <c r="H6477" s="204"/>
    </row>
    <row r="6478">
      <c r="G6478" s="207"/>
      <c r="H6478" s="207"/>
    </row>
    <row r="6479">
      <c r="G6479" s="203"/>
      <c r="H6479" s="204"/>
    </row>
    <row r="6480">
      <c r="G6480" s="203"/>
      <c r="H6480" s="204"/>
    </row>
    <row r="6481">
      <c r="G6481" s="207"/>
      <c r="H6481" s="207"/>
    </row>
    <row r="6482">
      <c r="G6482" s="203"/>
      <c r="H6482" s="204"/>
    </row>
    <row r="6483">
      <c r="G6483" s="203"/>
      <c r="H6483" s="204"/>
    </row>
    <row r="6484">
      <c r="G6484" s="203"/>
      <c r="H6484" s="204"/>
    </row>
    <row r="6485">
      <c r="G6485" s="207"/>
      <c r="H6485" s="207"/>
    </row>
    <row r="6486">
      <c r="G6486" s="203"/>
      <c r="H6486" s="204"/>
    </row>
    <row r="6487">
      <c r="G6487" s="203"/>
      <c r="H6487" s="204"/>
    </row>
    <row r="6488">
      <c r="G6488" s="203"/>
      <c r="H6488" s="204"/>
    </row>
    <row r="6489">
      <c r="G6489" s="203"/>
      <c r="H6489" s="204"/>
    </row>
    <row r="6490">
      <c r="G6490" s="203"/>
      <c r="H6490" s="204"/>
    </row>
    <row r="6491">
      <c r="G6491" s="203"/>
      <c r="H6491" s="204"/>
    </row>
    <row r="6492">
      <c r="G6492" s="203"/>
      <c r="H6492" s="204"/>
    </row>
    <row r="6493">
      <c r="G6493" s="203"/>
      <c r="H6493" s="204"/>
    </row>
    <row r="6494">
      <c r="G6494" s="203"/>
      <c r="H6494" s="204"/>
    </row>
    <row r="6495">
      <c r="G6495" s="203"/>
      <c r="H6495" s="204"/>
    </row>
    <row r="6496">
      <c r="G6496" s="203"/>
      <c r="H6496" s="204"/>
    </row>
    <row r="6497">
      <c r="G6497" s="203"/>
      <c r="H6497" s="204"/>
    </row>
    <row r="6498">
      <c r="G6498" s="203"/>
      <c r="H6498" s="204"/>
    </row>
    <row r="6499">
      <c r="G6499" s="203"/>
      <c r="H6499" s="204"/>
    </row>
    <row r="6500">
      <c r="G6500" s="207"/>
      <c r="H6500" s="207"/>
    </row>
    <row r="6501">
      <c r="G6501" s="203"/>
      <c r="H6501" s="204"/>
    </row>
    <row r="6502">
      <c r="G6502" s="203"/>
      <c r="H6502" s="204"/>
    </row>
    <row r="6503">
      <c r="G6503" s="203"/>
      <c r="H6503" s="204"/>
    </row>
    <row r="6504">
      <c r="G6504" s="203"/>
      <c r="H6504" s="204"/>
    </row>
    <row r="6505">
      <c r="G6505" s="203"/>
      <c r="H6505" s="204"/>
    </row>
    <row r="6506">
      <c r="G6506" s="203"/>
      <c r="H6506" s="204"/>
    </row>
    <row r="6507">
      <c r="G6507" s="203"/>
      <c r="H6507" s="204"/>
    </row>
    <row r="6508">
      <c r="G6508" s="203"/>
      <c r="H6508" s="204"/>
    </row>
    <row r="6509">
      <c r="G6509" s="203"/>
      <c r="H6509" s="204"/>
    </row>
    <row r="6510">
      <c r="G6510" s="203"/>
      <c r="H6510" s="204"/>
    </row>
    <row r="6511">
      <c r="G6511" s="203"/>
      <c r="H6511" s="204"/>
    </row>
    <row r="6512">
      <c r="G6512" s="203"/>
      <c r="H6512" s="204"/>
    </row>
    <row r="6513">
      <c r="G6513" s="203"/>
      <c r="H6513" s="204"/>
    </row>
    <row r="6514">
      <c r="G6514" s="207"/>
      <c r="H6514" s="207"/>
    </row>
    <row r="6515">
      <c r="G6515" s="203"/>
      <c r="H6515" s="204"/>
    </row>
    <row r="6516">
      <c r="G6516" s="203"/>
      <c r="H6516" s="204"/>
    </row>
    <row r="6517">
      <c r="G6517" s="203"/>
      <c r="H6517" s="204"/>
    </row>
    <row r="6518">
      <c r="G6518" s="203"/>
      <c r="H6518" s="204"/>
    </row>
    <row r="6519">
      <c r="G6519" s="203"/>
      <c r="H6519" s="204"/>
    </row>
    <row r="6520">
      <c r="G6520" s="203"/>
      <c r="H6520" s="204"/>
    </row>
    <row r="6521">
      <c r="G6521" s="203"/>
      <c r="H6521" s="204"/>
    </row>
    <row r="6522">
      <c r="G6522" s="203"/>
      <c r="H6522" s="204"/>
    </row>
    <row r="6523">
      <c r="G6523" s="203"/>
      <c r="H6523" s="204"/>
    </row>
    <row r="6524">
      <c r="G6524" s="203"/>
      <c r="H6524" s="204"/>
    </row>
    <row r="6525">
      <c r="G6525" s="203"/>
      <c r="H6525" s="204"/>
    </row>
    <row r="6526">
      <c r="G6526" s="203"/>
      <c r="H6526" s="204"/>
    </row>
    <row r="6527">
      <c r="G6527" s="203"/>
      <c r="H6527" s="204"/>
    </row>
    <row r="6528">
      <c r="G6528" s="203"/>
      <c r="H6528" s="204"/>
    </row>
    <row r="6529">
      <c r="G6529" s="203"/>
      <c r="H6529" s="204"/>
    </row>
    <row r="6530">
      <c r="G6530" s="203"/>
      <c r="H6530" s="204"/>
    </row>
    <row r="6531">
      <c r="G6531" s="203"/>
      <c r="H6531" s="204"/>
    </row>
    <row r="6532">
      <c r="G6532" s="203"/>
      <c r="H6532" s="204"/>
    </row>
    <row r="6533">
      <c r="G6533" s="207"/>
      <c r="H6533" s="207"/>
    </row>
    <row r="6534">
      <c r="G6534" s="203"/>
      <c r="H6534" s="204"/>
    </row>
    <row r="6535">
      <c r="G6535" s="203"/>
      <c r="H6535" s="204"/>
    </row>
    <row r="6536">
      <c r="G6536" s="203"/>
      <c r="H6536" s="204"/>
    </row>
    <row r="6537">
      <c r="G6537" s="203"/>
      <c r="H6537" s="204"/>
    </row>
    <row r="6538">
      <c r="G6538" s="203"/>
      <c r="H6538" s="204"/>
    </row>
    <row r="6539">
      <c r="G6539" s="203"/>
      <c r="H6539" s="204"/>
    </row>
    <row r="6540">
      <c r="G6540" s="203"/>
      <c r="H6540" s="204"/>
    </row>
    <row r="6541">
      <c r="G6541" s="203"/>
      <c r="H6541" s="204"/>
    </row>
    <row r="6542">
      <c r="G6542" s="203"/>
      <c r="H6542" s="204"/>
    </row>
    <row r="6543">
      <c r="G6543" s="207"/>
      <c r="H6543" s="207"/>
    </row>
    <row r="6544">
      <c r="G6544" s="207"/>
      <c r="H6544" s="207"/>
    </row>
    <row r="6545">
      <c r="G6545" s="203"/>
      <c r="H6545" s="204"/>
    </row>
    <row r="6546">
      <c r="G6546" s="207"/>
      <c r="H6546" s="207"/>
    </row>
    <row r="6547">
      <c r="G6547" s="203"/>
      <c r="H6547" s="204"/>
    </row>
    <row r="6548">
      <c r="G6548" s="203"/>
      <c r="H6548" s="204"/>
    </row>
    <row r="6549">
      <c r="G6549" s="203"/>
      <c r="H6549" s="204"/>
    </row>
    <row r="6550">
      <c r="G6550" s="203"/>
      <c r="H6550" s="204"/>
    </row>
    <row r="6551">
      <c r="G6551" s="203"/>
      <c r="H6551" s="204"/>
    </row>
    <row r="6552">
      <c r="G6552" s="207"/>
      <c r="H6552" s="207"/>
    </row>
    <row r="6553">
      <c r="G6553" s="203"/>
      <c r="H6553" s="204"/>
    </row>
    <row r="6554">
      <c r="G6554" s="203"/>
      <c r="H6554" s="204"/>
    </row>
    <row r="6555">
      <c r="G6555" s="203"/>
      <c r="H6555" s="204"/>
    </row>
    <row r="6556">
      <c r="G6556" s="203"/>
      <c r="H6556" s="204"/>
    </row>
    <row r="6557">
      <c r="G6557" s="203"/>
      <c r="H6557" s="204"/>
    </row>
    <row r="6558">
      <c r="G6558" s="203"/>
      <c r="H6558" s="204"/>
    </row>
    <row r="6559">
      <c r="G6559" s="203"/>
      <c r="H6559" s="204"/>
    </row>
    <row r="6560">
      <c r="G6560" s="203"/>
      <c r="H6560" s="204"/>
    </row>
    <row r="6561">
      <c r="G6561" s="203"/>
      <c r="H6561" s="204"/>
    </row>
    <row r="6562">
      <c r="G6562" s="203"/>
      <c r="H6562" s="204"/>
    </row>
    <row r="6563">
      <c r="G6563" s="203"/>
      <c r="H6563" s="204"/>
    </row>
    <row r="6564">
      <c r="G6564" s="203"/>
      <c r="H6564" s="204"/>
    </row>
    <row r="6565">
      <c r="G6565" s="203"/>
      <c r="H6565" s="204"/>
    </row>
    <row r="6566">
      <c r="G6566" s="203"/>
      <c r="H6566" s="204"/>
    </row>
    <row r="6567">
      <c r="G6567" s="203"/>
      <c r="H6567" s="204"/>
    </row>
    <row r="6568">
      <c r="G6568" s="203"/>
      <c r="H6568" s="204"/>
    </row>
    <row r="6569">
      <c r="G6569" s="207"/>
      <c r="H6569" s="207"/>
    </row>
    <row r="6570">
      <c r="G6570" s="203"/>
      <c r="H6570" s="204"/>
    </row>
    <row r="6571">
      <c r="G6571" s="203"/>
      <c r="H6571" s="204"/>
    </row>
    <row r="6572">
      <c r="G6572" s="203"/>
      <c r="H6572" s="204"/>
    </row>
    <row r="6573">
      <c r="G6573" s="203"/>
      <c r="H6573" s="204"/>
    </row>
    <row r="6574">
      <c r="G6574" s="203"/>
      <c r="H6574" s="204"/>
    </row>
    <row r="6575">
      <c r="G6575" s="203"/>
      <c r="H6575" s="204"/>
    </row>
    <row r="6576">
      <c r="G6576" s="203"/>
      <c r="H6576" s="204"/>
    </row>
    <row r="6577">
      <c r="G6577" s="203"/>
      <c r="H6577" s="204"/>
    </row>
    <row r="6578">
      <c r="G6578" s="203"/>
      <c r="H6578" s="204"/>
    </row>
    <row r="6579">
      <c r="G6579" s="203"/>
      <c r="H6579" s="204"/>
    </row>
    <row r="6580">
      <c r="G6580" s="203"/>
      <c r="H6580" s="204"/>
    </row>
    <row r="6581">
      <c r="G6581" s="207"/>
      <c r="H6581" s="207"/>
    </row>
    <row r="6582">
      <c r="G6582" s="203"/>
      <c r="H6582" s="204"/>
    </row>
    <row r="6583">
      <c r="G6583" s="203"/>
      <c r="H6583" s="204"/>
    </row>
    <row r="6584">
      <c r="G6584" s="203"/>
      <c r="H6584" s="204"/>
    </row>
    <row r="6585">
      <c r="G6585" s="203"/>
      <c r="H6585" s="204"/>
    </row>
    <row r="6586">
      <c r="G6586" s="203"/>
      <c r="H6586" s="204"/>
    </row>
    <row r="6587">
      <c r="G6587" s="203"/>
      <c r="H6587" s="204"/>
    </row>
    <row r="6588">
      <c r="G6588" s="207"/>
      <c r="H6588" s="207"/>
    </row>
    <row r="6589">
      <c r="G6589" s="203"/>
      <c r="H6589" s="204"/>
    </row>
    <row r="6590">
      <c r="G6590" s="203"/>
      <c r="H6590" s="204"/>
    </row>
    <row r="6591">
      <c r="G6591" s="203"/>
      <c r="H6591" s="204"/>
    </row>
    <row r="6592">
      <c r="G6592" s="203"/>
      <c r="H6592" s="204"/>
    </row>
    <row r="6593">
      <c r="G6593" s="203"/>
      <c r="H6593" s="204"/>
    </row>
    <row r="6594">
      <c r="G6594" s="203"/>
      <c r="H6594" s="204"/>
    </row>
    <row r="6595">
      <c r="G6595" s="203"/>
      <c r="H6595" s="204"/>
    </row>
    <row r="6596">
      <c r="G6596" s="203"/>
      <c r="H6596" s="204"/>
    </row>
    <row r="6597">
      <c r="G6597" s="203"/>
      <c r="H6597" s="204"/>
    </row>
    <row r="6598">
      <c r="G6598" s="203"/>
      <c r="H6598" s="204"/>
    </row>
    <row r="6599">
      <c r="G6599" s="203"/>
      <c r="H6599" s="204"/>
    </row>
    <row r="6600">
      <c r="G6600" s="203"/>
      <c r="H6600" s="204"/>
    </row>
    <row r="6601">
      <c r="G6601" s="207"/>
      <c r="H6601" s="207"/>
    </row>
    <row r="6602">
      <c r="G6602" s="203"/>
      <c r="H6602" s="204"/>
    </row>
    <row r="6603">
      <c r="G6603" s="203"/>
      <c r="H6603" s="204"/>
    </row>
    <row r="6604">
      <c r="G6604" s="207"/>
      <c r="H6604" s="207"/>
    </row>
    <row r="6605">
      <c r="G6605" s="203"/>
      <c r="H6605" s="204"/>
    </row>
    <row r="6606">
      <c r="G6606" s="203"/>
      <c r="H6606" s="204"/>
    </row>
    <row r="6607">
      <c r="G6607" s="203"/>
      <c r="H6607" s="204"/>
    </row>
    <row r="6608">
      <c r="G6608" s="203"/>
      <c r="H6608" s="204"/>
    </row>
    <row r="6609">
      <c r="G6609" s="207"/>
      <c r="H6609" s="207"/>
    </row>
    <row r="6610">
      <c r="G6610" s="203"/>
      <c r="H6610" s="204"/>
    </row>
    <row r="6611">
      <c r="G6611" s="203"/>
      <c r="H6611" s="204"/>
    </row>
    <row r="6612">
      <c r="G6612" s="203"/>
      <c r="H6612" s="204"/>
    </row>
    <row r="6613">
      <c r="G6613" s="203"/>
      <c r="H6613" s="204"/>
    </row>
    <row r="6614">
      <c r="G6614" s="203"/>
      <c r="H6614" s="204"/>
    </row>
    <row r="6615">
      <c r="G6615" s="203"/>
      <c r="H6615" s="204"/>
    </row>
    <row r="6616">
      <c r="G6616" s="203"/>
      <c r="H6616" s="204"/>
    </row>
    <row r="6617">
      <c r="G6617" s="207"/>
      <c r="H6617" s="207"/>
    </row>
    <row r="6618">
      <c r="G6618" s="203"/>
      <c r="H6618" s="204"/>
    </row>
    <row r="6619">
      <c r="G6619" s="203"/>
      <c r="H6619" s="204"/>
    </row>
    <row r="6620">
      <c r="G6620" s="203"/>
      <c r="H6620" s="204"/>
    </row>
    <row r="6621">
      <c r="G6621" s="203"/>
      <c r="H6621" s="204"/>
    </row>
    <row r="6622">
      <c r="G6622" s="203"/>
      <c r="H6622" s="204"/>
    </row>
    <row r="6623">
      <c r="G6623" s="203"/>
      <c r="H6623" s="204"/>
    </row>
    <row r="6624">
      <c r="G6624" s="207"/>
      <c r="H6624" s="207"/>
    </row>
    <row r="6625">
      <c r="G6625" s="203"/>
      <c r="H6625" s="204"/>
    </row>
    <row r="6626">
      <c r="G6626" s="203"/>
      <c r="H6626" s="204"/>
    </row>
    <row r="6627">
      <c r="G6627" s="203"/>
      <c r="H6627" s="204"/>
    </row>
    <row r="6628">
      <c r="G6628" s="203"/>
      <c r="H6628" s="204"/>
    </row>
    <row r="6629">
      <c r="G6629" s="203"/>
      <c r="H6629" s="204"/>
    </row>
    <row r="6630">
      <c r="G6630" s="207"/>
      <c r="H6630" s="207"/>
    </row>
    <row r="6631">
      <c r="G6631" s="207"/>
      <c r="H6631" s="207"/>
    </row>
    <row r="6632">
      <c r="G6632" s="203"/>
      <c r="H6632" s="204"/>
    </row>
    <row r="6633">
      <c r="G6633" s="203"/>
      <c r="H6633" s="204"/>
    </row>
    <row r="6634">
      <c r="G6634" s="203"/>
      <c r="H6634" s="204"/>
    </row>
    <row r="6635">
      <c r="G6635" s="203"/>
      <c r="H6635" s="204"/>
    </row>
    <row r="6636">
      <c r="G6636" s="203"/>
      <c r="H6636" s="204"/>
    </row>
    <row r="6637">
      <c r="G6637" s="203"/>
      <c r="H6637" s="204"/>
    </row>
    <row r="6638">
      <c r="G6638" s="203"/>
      <c r="H6638" s="204"/>
    </row>
    <row r="6639">
      <c r="G6639" s="203"/>
      <c r="H6639" s="204"/>
    </row>
    <row r="6640">
      <c r="G6640" s="207"/>
      <c r="H6640" s="207"/>
    </row>
    <row r="6641">
      <c r="G6641" s="203"/>
      <c r="H6641" s="204"/>
    </row>
    <row r="6642">
      <c r="G6642" s="203"/>
      <c r="H6642" s="204"/>
    </row>
    <row r="6643">
      <c r="G6643" s="203"/>
      <c r="H6643" s="204"/>
    </row>
    <row r="6644">
      <c r="G6644" s="203"/>
      <c r="H6644" s="204"/>
    </row>
    <row r="6645">
      <c r="G6645" s="203"/>
      <c r="H6645" s="204"/>
    </row>
    <row r="6646">
      <c r="G6646" s="203"/>
      <c r="H6646" s="204"/>
    </row>
    <row r="6647">
      <c r="G6647" s="203"/>
      <c r="H6647" s="204"/>
    </row>
    <row r="6648">
      <c r="G6648" s="203"/>
      <c r="H6648" s="204"/>
    </row>
    <row r="6649">
      <c r="G6649" s="203"/>
      <c r="H6649" s="204"/>
    </row>
    <row r="6650">
      <c r="G6650" s="203"/>
      <c r="H6650" s="204"/>
    </row>
    <row r="6651">
      <c r="G6651" s="203"/>
      <c r="H6651" s="204"/>
    </row>
    <row r="6652">
      <c r="G6652" s="203"/>
      <c r="H6652" s="204"/>
    </row>
    <row r="6653">
      <c r="G6653" s="203"/>
      <c r="H6653" s="204"/>
    </row>
    <row r="6654">
      <c r="G6654" s="203"/>
      <c r="H6654" s="204"/>
    </row>
    <row r="6655">
      <c r="G6655" s="203"/>
      <c r="H6655" s="204"/>
    </row>
    <row r="6656">
      <c r="G6656" s="203"/>
      <c r="H6656" s="204"/>
    </row>
    <row r="6657">
      <c r="G6657" s="203"/>
      <c r="H6657" s="204"/>
    </row>
    <row r="6658">
      <c r="G6658" s="207"/>
      <c r="H6658" s="207"/>
    </row>
    <row r="6659">
      <c r="G6659" s="203"/>
      <c r="H6659" s="204"/>
    </row>
    <row r="6660">
      <c r="G6660" s="203"/>
      <c r="H6660" s="204"/>
    </row>
    <row r="6661">
      <c r="G6661" s="203"/>
      <c r="H6661" s="204"/>
    </row>
    <row r="6662">
      <c r="G6662" s="203"/>
      <c r="H6662" s="204"/>
    </row>
    <row r="6663">
      <c r="G6663" s="207"/>
      <c r="H6663" s="207"/>
    </row>
    <row r="6664">
      <c r="G6664" s="207"/>
      <c r="H6664" s="207"/>
    </row>
    <row r="6665">
      <c r="G6665" s="203"/>
      <c r="H6665" s="204"/>
    </row>
    <row r="6666">
      <c r="G6666" s="203"/>
      <c r="H6666" s="204"/>
    </row>
    <row r="6667">
      <c r="G6667" s="203"/>
      <c r="H6667" s="204"/>
    </row>
    <row r="6668">
      <c r="G6668" s="203"/>
      <c r="H6668" s="204"/>
    </row>
    <row r="6669">
      <c r="G6669" s="203"/>
      <c r="H6669" s="204"/>
    </row>
    <row r="6670">
      <c r="G6670" s="203"/>
      <c r="H6670" s="204"/>
    </row>
    <row r="6671">
      <c r="G6671" s="203"/>
      <c r="H6671" s="204"/>
    </row>
    <row r="6672">
      <c r="G6672" s="203"/>
      <c r="H6672" s="204"/>
    </row>
    <row r="6673">
      <c r="G6673" s="203"/>
      <c r="H6673" s="204"/>
    </row>
    <row r="6674">
      <c r="G6674" s="203"/>
      <c r="H6674" s="204"/>
    </row>
    <row r="6675">
      <c r="G6675" s="203"/>
      <c r="H6675" s="204"/>
    </row>
    <row r="6676">
      <c r="G6676" s="207"/>
      <c r="H6676" s="207"/>
    </row>
    <row r="6677">
      <c r="G6677" s="203"/>
      <c r="H6677" s="204"/>
    </row>
    <row r="6678">
      <c r="G6678" s="203"/>
      <c r="H6678" s="204"/>
    </row>
    <row r="6679">
      <c r="G6679" s="203"/>
      <c r="H6679" s="204"/>
    </row>
    <row r="6680">
      <c r="G6680" s="203"/>
      <c r="H6680" s="204"/>
    </row>
    <row r="6681">
      <c r="G6681" s="203"/>
      <c r="H6681" s="204"/>
    </row>
    <row r="6682">
      <c r="G6682" s="203"/>
      <c r="H6682" s="204"/>
    </row>
    <row r="6683">
      <c r="G6683" s="203"/>
      <c r="H6683" s="204"/>
    </row>
    <row r="6684">
      <c r="G6684" s="203"/>
      <c r="H6684" s="204"/>
    </row>
    <row r="6685">
      <c r="G6685" s="203"/>
      <c r="H6685" s="204"/>
    </row>
    <row r="6686">
      <c r="G6686" s="203"/>
      <c r="H6686" s="204"/>
    </row>
    <row r="6687">
      <c r="G6687" s="203"/>
      <c r="H6687" s="204"/>
    </row>
    <row r="6688">
      <c r="G6688" s="203"/>
      <c r="H6688" s="204"/>
    </row>
    <row r="6689">
      <c r="G6689" s="203"/>
      <c r="H6689" s="204"/>
    </row>
    <row r="6690">
      <c r="G6690" s="203"/>
      <c r="H6690" s="204"/>
    </row>
    <row r="6691">
      <c r="G6691" s="203"/>
      <c r="H6691" s="204"/>
    </row>
    <row r="6692">
      <c r="G6692" s="203"/>
      <c r="H6692" s="204"/>
    </row>
    <row r="6693">
      <c r="G6693" s="203"/>
      <c r="H6693" s="204"/>
    </row>
    <row r="6694">
      <c r="G6694" s="203"/>
      <c r="H6694" s="204"/>
    </row>
    <row r="6695">
      <c r="G6695" s="203"/>
      <c r="H6695" s="204"/>
    </row>
    <row r="6696">
      <c r="G6696" s="203"/>
      <c r="H6696" s="204"/>
    </row>
    <row r="6697">
      <c r="G6697" s="203"/>
      <c r="H6697" s="204"/>
    </row>
    <row r="6698">
      <c r="G6698" s="203"/>
      <c r="H6698" s="204"/>
    </row>
    <row r="6699">
      <c r="G6699" s="203"/>
      <c r="H6699" s="204"/>
    </row>
    <row r="6700">
      <c r="G6700" s="203"/>
      <c r="H6700" s="204"/>
    </row>
    <row r="6701">
      <c r="G6701" s="203"/>
      <c r="H6701" s="204"/>
    </row>
    <row r="6702">
      <c r="G6702" s="207"/>
      <c r="H6702" s="207"/>
    </row>
    <row r="6703">
      <c r="G6703" s="203"/>
      <c r="H6703" s="204"/>
    </row>
    <row r="6704">
      <c r="G6704" s="207"/>
      <c r="H6704" s="207"/>
    </row>
    <row r="6705">
      <c r="G6705" s="203"/>
      <c r="H6705" s="204"/>
    </row>
    <row r="6706">
      <c r="G6706" s="203"/>
      <c r="H6706" s="204"/>
    </row>
    <row r="6707">
      <c r="G6707" s="203"/>
      <c r="H6707" s="204"/>
    </row>
    <row r="6708">
      <c r="G6708" s="203"/>
      <c r="H6708" s="204"/>
    </row>
    <row r="6709">
      <c r="G6709" s="203"/>
      <c r="H6709" s="204"/>
    </row>
    <row r="6710">
      <c r="G6710" s="203"/>
      <c r="H6710" s="204"/>
    </row>
    <row r="6711">
      <c r="G6711" s="203"/>
      <c r="H6711" s="204"/>
    </row>
    <row r="6712">
      <c r="G6712" s="203"/>
      <c r="H6712" s="204"/>
    </row>
    <row r="6713">
      <c r="G6713" s="203"/>
      <c r="H6713" s="204"/>
    </row>
    <row r="6714">
      <c r="G6714" s="203"/>
      <c r="H6714" s="204"/>
    </row>
    <row r="6715">
      <c r="G6715" s="203"/>
      <c r="H6715" s="204"/>
    </row>
    <row r="6716">
      <c r="G6716" s="203"/>
      <c r="H6716" s="204"/>
    </row>
    <row r="6717">
      <c r="G6717" s="203"/>
      <c r="H6717" s="204"/>
    </row>
    <row r="6718">
      <c r="G6718" s="203"/>
      <c r="H6718" s="204"/>
    </row>
    <row r="6719">
      <c r="G6719" s="203"/>
      <c r="H6719" s="204"/>
    </row>
    <row r="6720">
      <c r="G6720" s="203"/>
      <c r="H6720" s="204"/>
    </row>
    <row r="6721">
      <c r="G6721" s="203"/>
      <c r="H6721" s="204"/>
    </row>
    <row r="6722">
      <c r="G6722" s="203"/>
      <c r="H6722" s="204"/>
    </row>
    <row r="6723">
      <c r="G6723" s="207"/>
      <c r="H6723" s="207"/>
    </row>
    <row r="6724">
      <c r="G6724" s="203"/>
      <c r="H6724" s="204"/>
    </row>
    <row r="6725">
      <c r="G6725" s="207"/>
      <c r="H6725" s="207"/>
    </row>
    <row r="6726">
      <c r="G6726" s="203"/>
      <c r="H6726" s="204"/>
    </row>
    <row r="6727">
      <c r="G6727" s="203"/>
      <c r="H6727" s="204"/>
    </row>
    <row r="6728">
      <c r="G6728" s="203"/>
      <c r="H6728" s="204"/>
    </row>
    <row r="6729">
      <c r="G6729" s="203"/>
      <c r="H6729" s="204"/>
    </row>
    <row r="6730">
      <c r="G6730" s="203"/>
      <c r="H6730" s="204"/>
    </row>
    <row r="6731">
      <c r="G6731" s="203"/>
      <c r="H6731" s="204"/>
    </row>
    <row r="6732">
      <c r="G6732" s="203"/>
      <c r="H6732" s="204"/>
    </row>
    <row r="6733">
      <c r="G6733" s="203"/>
      <c r="H6733" s="204"/>
    </row>
    <row r="6734">
      <c r="G6734" s="207"/>
      <c r="H6734" s="207"/>
    </row>
    <row r="6735">
      <c r="G6735" s="203"/>
      <c r="H6735" s="204"/>
    </row>
    <row r="6736">
      <c r="G6736" s="203"/>
      <c r="H6736" s="204"/>
    </row>
    <row r="6737">
      <c r="G6737" s="203"/>
      <c r="H6737" s="204"/>
    </row>
    <row r="6738">
      <c r="G6738" s="203"/>
      <c r="H6738" s="204"/>
    </row>
    <row r="6739">
      <c r="G6739" s="203"/>
      <c r="H6739" s="204"/>
    </row>
    <row r="6740">
      <c r="G6740" s="203"/>
      <c r="H6740" s="204"/>
    </row>
    <row r="6741">
      <c r="G6741" s="203"/>
      <c r="H6741" s="204"/>
    </row>
    <row r="6742">
      <c r="G6742" s="203"/>
      <c r="H6742" s="204"/>
    </row>
    <row r="6743">
      <c r="G6743" s="203"/>
      <c r="H6743" s="204"/>
    </row>
    <row r="6744">
      <c r="G6744" s="203"/>
      <c r="H6744" s="204"/>
    </row>
    <row r="6745">
      <c r="G6745" s="203"/>
      <c r="H6745" s="204"/>
    </row>
    <row r="6746">
      <c r="G6746" s="203"/>
      <c r="H6746" s="204"/>
    </row>
    <row r="6747">
      <c r="G6747" s="203"/>
      <c r="H6747" s="204"/>
    </row>
    <row r="6748">
      <c r="G6748" s="203"/>
      <c r="H6748" s="204"/>
    </row>
    <row r="6749">
      <c r="G6749" s="203"/>
      <c r="H6749" s="204"/>
    </row>
    <row r="6750">
      <c r="G6750" s="203"/>
      <c r="H6750" s="204"/>
    </row>
    <row r="6751">
      <c r="G6751" s="203"/>
      <c r="H6751" s="204"/>
    </row>
    <row r="6752">
      <c r="G6752" s="203"/>
      <c r="H6752" s="204"/>
    </row>
    <row r="6753">
      <c r="G6753" s="203"/>
      <c r="H6753" s="204"/>
    </row>
    <row r="6754">
      <c r="G6754" s="203"/>
      <c r="H6754" s="204"/>
    </row>
    <row r="6755">
      <c r="G6755" s="203"/>
      <c r="H6755" s="204"/>
    </row>
    <row r="6756">
      <c r="G6756" s="207"/>
      <c r="H6756" s="207"/>
    </row>
    <row r="6757">
      <c r="G6757" s="203"/>
      <c r="H6757" s="204"/>
    </row>
    <row r="6758">
      <c r="G6758" s="203"/>
      <c r="H6758" s="204"/>
    </row>
    <row r="6759">
      <c r="G6759" s="203"/>
      <c r="H6759" s="204"/>
    </row>
    <row r="6760">
      <c r="G6760" s="203"/>
      <c r="H6760" s="204"/>
    </row>
    <row r="6761">
      <c r="G6761" s="203"/>
      <c r="H6761" s="204"/>
    </row>
    <row r="6762">
      <c r="G6762" s="203"/>
      <c r="H6762" s="204"/>
    </row>
    <row r="6763">
      <c r="G6763" s="203"/>
      <c r="H6763" s="204"/>
    </row>
    <row r="6764">
      <c r="G6764" s="203"/>
      <c r="H6764" s="204"/>
    </row>
    <row r="6765">
      <c r="G6765" s="203"/>
      <c r="H6765" s="204"/>
    </row>
    <row r="6766">
      <c r="G6766" s="203"/>
      <c r="H6766" s="204"/>
    </row>
    <row r="6767">
      <c r="G6767" s="203"/>
      <c r="H6767" s="204"/>
    </row>
    <row r="6768">
      <c r="G6768" s="203"/>
      <c r="H6768" s="204"/>
    </row>
    <row r="6769">
      <c r="G6769" s="203"/>
      <c r="H6769" s="204"/>
    </row>
    <row r="6770">
      <c r="G6770" s="203"/>
      <c r="H6770" s="204"/>
    </row>
    <row r="6771">
      <c r="G6771" s="203"/>
      <c r="H6771" s="204"/>
    </row>
    <row r="6772">
      <c r="G6772" s="203"/>
      <c r="H6772" s="204"/>
    </row>
    <row r="6773">
      <c r="G6773" s="203"/>
      <c r="H6773" s="204"/>
    </row>
    <row r="6774">
      <c r="G6774" s="203"/>
      <c r="H6774" s="204"/>
    </row>
    <row r="6775">
      <c r="G6775" s="203"/>
      <c r="H6775" s="204"/>
    </row>
    <row r="6776">
      <c r="G6776" s="203"/>
      <c r="H6776" s="204"/>
    </row>
    <row r="6777">
      <c r="G6777" s="203"/>
      <c r="H6777" s="204"/>
    </row>
    <row r="34744">
      <c r="G34744" s="208"/>
      <c r="H34744" s="209"/>
    </row>
    <row r="34745">
      <c r="G34745" s="208"/>
      <c r="H34745" s="209"/>
    </row>
    <row r="34746">
      <c r="G34746" s="208"/>
      <c r="H34746" s="209"/>
    </row>
    <row r="34747">
      <c r="G34747" s="208"/>
      <c r="H34747" s="209"/>
    </row>
    <row r="34748">
      <c r="G34748" s="208"/>
      <c r="H34748" s="209"/>
    </row>
    <row r="34749">
      <c r="G34749" s="208"/>
      <c r="H34749" s="209"/>
    </row>
    <row r="34750">
      <c r="G34750" s="208"/>
      <c r="H34750" s="209"/>
    </row>
    <row r="34751">
      <c r="G34751" s="208"/>
      <c r="H34751" s="209"/>
    </row>
    <row r="34752">
      <c r="G34752" s="208"/>
      <c r="H34752" s="209"/>
    </row>
    <row r="34753">
      <c r="G34753" s="208"/>
      <c r="H34753" s="209"/>
    </row>
    <row r="34754">
      <c r="G34754" s="208"/>
      <c r="H34754" s="209"/>
    </row>
    <row r="34755">
      <c r="G34755" s="208"/>
      <c r="H34755" s="209"/>
    </row>
    <row r="34756">
      <c r="G34756" s="208"/>
      <c r="H34756" s="209"/>
    </row>
    <row r="34757">
      <c r="G34757" s="208"/>
      <c r="H34757" s="209"/>
    </row>
    <row r="34758">
      <c r="G34758" s="90"/>
      <c r="H34758" s="90"/>
    </row>
    <row r="34759">
      <c r="G34759" s="90"/>
      <c r="H34759" s="90"/>
    </row>
    <row r="34760">
      <c r="G34760" s="208"/>
      <c r="H34760" s="209"/>
    </row>
    <row r="34761">
      <c r="G34761" s="208"/>
      <c r="H34761" s="209"/>
    </row>
    <row r="34762">
      <c r="G34762" s="208"/>
      <c r="H34762" s="209"/>
    </row>
    <row r="34763">
      <c r="G34763" s="208"/>
      <c r="H34763" s="209"/>
    </row>
    <row r="34764">
      <c r="G34764" s="208"/>
      <c r="H34764" s="209"/>
    </row>
    <row r="34765">
      <c r="G34765" s="208"/>
      <c r="H34765" s="209"/>
    </row>
    <row r="34766">
      <c r="G34766" s="208"/>
      <c r="H34766" s="209"/>
    </row>
    <row r="34767">
      <c r="G34767" s="208"/>
      <c r="H34767" s="209"/>
    </row>
    <row r="34768">
      <c r="G34768" s="208"/>
      <c r="H34768" s="209"/>
    </row>
    <row r="34769">
      <c r="G34769" s="208"/>
      <c r="H34769" s="209"/>
    </row>
    <row r="34770">
      <c r="G34770" s="208"/>
      <c r="H34770" s="209"/>
    </row>
    <row r="34771">
      <c r="G34771" s="208"/>
      <c r="H34771" s="209"/>
    </row>
    <row r="34772">
      <c r="G34772" s="208"/>
      <c r="H34772" s="209"/>
    </row>
    <row r="34773">
      <c r="G34773" s="208"/>
      <c r="H34773" s="209"/>
    </row>
    <row r="34774">
      <c r="G34774" s="208"/>
      <c r="H34774" s="209"/>
    </row>
    <row r="34775">
      <c r="G34775" s="208"/>
      <c r="H34775" s="209"/>
    </row>
    <row r="34776">
      <c r="G34776" s="208"/>
      <c r="H34776" s="209"/>
    </row>
    <row r="34777">
      <c r="G34777" s="208"/>
      <c r="H34777" s="209"/>
    </row>
    <row r="34778">
      <c r="G34778" s="208"/>
      <c r="H34778" s="209"/>
    </row>
    <row r="34779">
      <c r="G34779" s="208"/>
      <c r="H34779" s="209"/>
    </row>
    <row r="34780">
      <c r="G34780" s="208"/>
      <c r="H34780" s="209"/>
    </row>
    <row r="34781">
      <c r="G34781" s="208"/>
      <c r="H34781" s="209"/>
    </row>
    <row r="34782">
      <c r="G34782" s="208"/>
      <c r="H34782" s="209"/>
    </row>
    <row r="34783">
      <c r="G34783" s="90"/>
      <c r="H34783" s="90"/>
    </row>
    <row r="34784">
      <c r="G34784" s="90"/>
      <c r="H34784" s="90"/>
    </row>
    <row r="34785">
      <c r="G34785" s="208"/>
      <c r="H34785" s="209"/>
    </row>
    <row r="34786">
      <c r="G34786" s="208"/>
      <c r="H34786" s="209"/>
    </row>
    <row r="34787">
      <c r="G34787" s="208"/>
      <c r="H34787" s="209"/>
    </row>
    <row r="34788">
      <c r="G34788" s="208"/>
      <c r="H34788" s="209"/>
    </row>
    <row r="34789">
      <c r="G34789" s="208"/>
      <c r="H34789" s="209"/>
    </row>
    <row r="34790">
      <c r="G34790" s="208"/>
      <c r="H34790" s="209"/>
    </row>
    <row r="34791">
      <c r="G34791" s="208"/>
      <c r="H34791" s="209"/>
    </row>
    <row r="34792">
      <c r="G34792" s="208"/>
      <c r="H34792" s="209"/>
    </row>
    <row r="34793">
      <c r="G34793" s="208"/>
      <c r="H34793" s="209"/>
    </row>
    <row r="34794">
      <c r="G34794" s="208"/>
      <c r="H34794" s="209"/>
    </row>
    <row r="34795">
      <c r="G34795" s="208"/>
      <c r="H34795" s="209"/>
    </row>
    <row r="34796">
      <c r="G34796" s="208"/>
      <c r="H34796" s="209"/>
    </row>
    <row r="34797">
      <c r="G34797" s="90"/>
      <c r="H34797" s="90"/>
    </row>
    <row r="34798">
      <c r="G34798" s="90"/>
      <c r="H34798" s="90"/>
    </row>
    <row r="34799">
      <c r="G34799" s="208"/>
      <c r="H34799" s="209"/>
    </row>
    <row r="34800">
      <c r="G34800" s="208"/>
      <c r="H34800" s="209"/>
    </row>
    <row r="34801">
      <c r="G34801" s="208"/>
      <c r="H34801" s="209"/>
    </row>
    <row r="34802">
      <c r="G34802" s="208"/>
      <c r="H34802" s="209"/>
    </row>
    <row r="34803">
      <c r="G34803" s="208"/>
      <c r="H34803" s="209"/>
    </row>
    <row r="34804">
      <c r="G34804" s="208"/>
      <c r="H34804" s="209"/>
    </row>
    <row r="34805">
      <c r="G34805" s="208"/>
      <c r="H34805" s="209"/>
    </row>
    <row r="34806">
      <c r="G34806" s="208"/>
      <c r="H34806" s="209"/>
    </row>
    <row r="34807">
      <c r="G34807" s="208"/>
      <c r="H34807" s="209"/>
    </row>
    <row r="34808">
      <c r="G34808" s="208"/>
      <c r="H34808" s="209"/>
    </row>
    <row r="34809">
      <c r="G34809" s="208"/>
      <c r="H34809" s="209"/>
    </row>
    <row r="34810">
      <c r="G34810" s="208"/>
      <c r="H34810" s="209"/>
    </row>
    <row r="34811">
      <c r="G34811" s="208"/>
      <c r="H34811" s="209"/>
    </row>
    <row r="34812">
      <c r="G34812" s="208"/>
      <c r="H34812" s="209"/>
    </row>
    <row r="34813">
      <c r="G34813" s="90"/>
      <c r="H34813" s="90"/>
    </row>
    <row r="34814">
      <c r="G34814" s="90"/>
      <c r="H34814" s="90"/>
    </row>
    <row r="34815">
      <c r="G34815" s="208"/>
      <c r="H34815" s="209"/>
    </row>
    <row r="34816">
      <c r="G34816" s="208"/>
      <c r="H34816" s="209"/>
    </row>
    <row r="34817">
      <c r="G34817" s="208"/>
      <c r="H34817" s="209"/>
    </row>
    <row r="34818">
      <c r="G34818" s="208"/>
      <c r="H34818" s="209"/>
    </row>
    <row r="34819">
      <c r="G34819" s="208"/>
      <c r="H34819" s="209"/>
    </row>
    <row r="34820">
      <c r="G34820" s="208"/>
      <c r="H34820" s="209"/>
    </row>
    <row r="34821">
      <c r="G34821" s="208"/>
      <c r="H34821" s="209"/>
    </row>
    <row r="34822">
      <c r="G34822" s="208"/>
      <c r="H34822" s="209"/>
    </row>
    <row r="34823">
      <c r="G34823" s="208"/>
      <c r="H34823" s="209"/>
    </row>
    <row r="34824">
      <c r="G34824" s="208"/>
      <c r="H34824" s="209"/>
    </row>
    <row r="34825">
      <c r="G34825" s="208"/>
      <c r="H34825" s="209"/>
    </row>
    <row r="34826">
      <c r="G34826" s="208"/>
      <c r="H34826" s="209"/>
    </row>
    <row r="34827">
      <c r="G34827" s="208"/>
      <c r="H34827" s="209"/>
    </row>
    <row r="34828">
      <c r="G34828" s="208"/>
      <c r="H34828" s="209"/>
    </row>
    <row r="34829">
      <c r="G34829" s="208"/>
      <c r="H34829" s="209"/>
    </row>
    <row r="34830">
      <c r="G34830" s="208"/>
      <c r="H34830" s="209"/>
    </row>
    <row r="34831">
      <c r="G34831" s="208"/>
      <c r="H34831" s="209"/>
    </row>
    <row r="34832">
      <c r="G34832" s="208"/>
      <c r="H34832" s="209"/>
    </row>
    <row r="34833">
      <c r="G34833" s="208"/>
      <c r="H34833" s="209"/>
    </row>
    <row r="34834">
      <c r="G34834" s="208"/>
      <c r="H34834" s="209"/>
    </row>
    <row r="34835">
      <c r="G34835" s="208"/>
      <c r="H34835" s="209"/>
    </row>
    <row r="34836">
      <c r="G34836" s="208"/>
      <c r="H34836" s="209"/>
    </row>
    <row r="34837">
      <c r="G34837" s="90"/>
      <c r="H34837" s="90"/>
    </row>
    <row r="34838">
      <c r="G34838" s="90"/>
      <c r="H34838" s="90"/>
    </row>
    <row r="34839">
      <c r="G34839" s="208"/>
      <c r="H34839" s="209"/>
    </row>
    <row r="34840">
      <c r="G34840" s="208"/>
      <c r="H34840" s="209"/>
    </row>
    <row r="34841">
      <c r="G34841" s="208"/>
      <c r="H34841" s="209"/>
    </row>
    <row r="34842">
      <c r="G34842" s="208"/>
      <c r="H34842" s="209"/>
    </row>
    <row r="34843">
      <c r="G34843" s="208"/>
      <c r="H34843" s="209"/>
    </row>
    <row r="34844">
      <c r="G34844" s="208"/>
      <c r="H34844" s="209"/>
    </row>
    <row r="34845">
      <c r="G34845" s="208"/>
      <c r="H34845" s="209"/>
    </row>
    <row r="34846">
      <c r="G34846" s="208"/>
      <c r="H34846" s="209"/>
    </row>
    <row r="34847">
      <c r="G34847" s="208"/>
      <c r="H34847" s="209"/>
    </row>
    <row r="34848">
      <c r="G34848" s="208"/>
      <c r="H34848" s="209"/>
    </row>
    <row r="34849">
      <c r="G34849" s="208"/>
      <c r="H34849" s="209"/>
    </row>
    <row r="34850">
      <c r="G34850" s="208"/>
      <c r="H34850" s="209"/>
    </row>
    <row r="34851">
      <c r="G34851" s="208"/>
      <c r="H34851" s="209"/>
    </row>
    <row r="34852">
      <c r="G34852" s="208"/>
      <c r="H34852" s="209"/>
    </row>
    <row r="34853">
      <c r="G34853" s="208"/>
      <c r="H34853" s="209"/>
    </row>
    <row r="34854">
      <c r="G34854" s="208"/>
      <c r="H34854" s="209"/>
    </row>
    <row r="34855">
      <c r="G34855" s="208"/>
      <c r="H34855" s="209"/>
    </row>
    <row r="34856">
      <c r="G34856" s="208"/>
      <c r="H34856" s="209"/>
    </row>
    <row r="34857">
      <c r="G34857" s="208"/>
      <c r="H34857" s="209"/>
    </row>
    <row r="34858">
      <c r="G34858" s="208"/>
      <c r="H34858" s="209"/>
    </row>
    <row r="34859">
      <c r="G34859" s="208"/>
      <c r="H34859" s="209"/>
    </row>
    <row r="34860">
      <c r="G34860" s="208"/>
      <c r="H34860" s="209"/>
    </row>
    <row r="34861">
      <c r="G34861" s="208"/>
      <c r="H34861" s="209"/>
    </row>
    <row r="34862">
      <c r="G34862" s="208"/>
      <c r="H34862" s="209"/>
    </row>
    <row r="34863">
      <c r="G34863" s="208"/>
      <c r="H34863" s="209"/>
    </row>
    <row r="34864">
      <c r="G34864" s="208"/>
      <c r="H34864" s="209"/>
    </row>
    <row r="34865">
      <c r="G34865" s="90"/>
      <c r="H34865" s="90"/>
    </row>
    <row r="34866">
      <c r="G34866" s="90"/>
      <c r="H34866" s="90"/>
    </row>
    <row r="34867">
      <c r="G34867" s="208"/>
      <c r="H34867" s="209"/>
    </row>
    <row r="34868">
      <c r="G34868" s="208"/>
      <c r="H34868" s="209"/>
    </row>
    <row r="34869">
      <c r="G34869" s="208"/>
      <c r="H34869" s="209"/>
    </row>
    <row r="34870">
      <c r="G34870" s="208"/>
      <c r="H34870" s="209"/>
    </row>
    <row r="34871">
      <c r="G34871" s="208"/>
      <c r="H34871" s="209"/>
    </row>
    <row r="34872">
      <c r="G34872" s="208"/>
      <c r="H34872" s="209"/>
    </row>
    <row r="34873">
      <c r="G34873" s="208"/>
      <c r="H34873" s="209"/>
    </row>
    <row r="34874">
      <c r="G34874" s="208"/>
      <c r="H34874" s="209"/>
    </row>
    <row r="34875">
      <c r="G34875" s="208"/>
      <c r="H34875" s="209"/>
    </row>
    <row r="34876">
      <c r="G34876" s="208"/>
      <c r="H34876" s="209"/>
    </row>
    <row r="34877">
      <c r="G34877" s="208"/>
      <c r="H34877" s="209"/>
    </row>
    <row r="34878">
      <c r="G34878" s="208"/>
      <c r="H34878" s="209"/>
    </row>
    <row r="34879">
      <c r="G34879" s="208"/>
      <c r="H34879" s="209"/>
    </row>
    <row r="34880">
      <c r="G34880" s="208"/>
      <c r="H34880" s="209"/>
    </row>
    <row r="34881">
      <c r="G34881" s="208"/>
      <c r="H34881" s="209"/>
    </row>
    <row r="34882">
      <c r="G34882" s="208"/>
      <c r="H34882" s="209"/>
    </row>
    <row r="34883">
      <c r="G34883" s="208"/>
      <c r="H34883" s="209"/>
    </row>
    <row r="34884">
      <c r="G34884" s="90"/>
      <c r="H34884" s="90"/>
    </row>
    <row r="34885">
      <c r="G34885" s="90"/>
      <c r="H34885" s="90"/>
    </row>
    <row r="34886">
      <c r="G34886" s="208"/>
      <c r="H34886" s="209"/>
    </row>
    <row r="34887">
      <c r="G34887" s="208"/>
      <c r="H34887" s="209"/>
    </row>
    <row r="34888">
      <c r="G34888" s="208"/>
      <c r="H34888" s="209"/>
    </row>
    <row r="34889">
      <c r="G34889" s="208"/>
      <c r="H34889" s="209"/>
    </row>
    <row r="34890">
      <c r="G34890" s="208"/>
      <c r="H34890" s="209"/>
    </row>
    <row r="34891">
      <c r="G34891" s="208"/>
      <c r="H34891" s="209"/>
    </row>
    <row r="34892">
      <c r="G34892" s="208"/>
      <c r="H34892" s="209"/>
    </row>
    <row r="34893">
      <c r="G34893" s="208"/>
      <c r="H34893" s="209"/>
    </row>
    <row r="34894">
      <c r="G34894" s="208"/>
      <c r="H34894" s="209"/>
    </row>
    <row r="34895">
      <c r="G34895" s="90"/>
      <c r="H34895" s="90"/>
    </row>
    <row r="34896">
      <c r="G34896" s="90"/>
      <c r="H34896" s="90"/>
    </row>
    <row r="34897">
      <c r="G34897" s="208"/>
      <c r="H34897" s="209"/>
    </row>
    <row r="34898">
      <c r="G34898" s="208"/>
      <c r="H34898" s="209"/>
    </row>
    <row r="34899">
      <c r="G34899" s="208"/>
      <c r="H34899" s="209"/>
    </row>
    <row r="34900">
      <c r="G34900" s="208"/>
      <c r="H34900" s="209"/>
    </row>
    <row r="34901">
      <c r="G34901" s="208"/>
      <c r="H34901" s="209"/>
    </row>
    <row r="34902">
      <c r="G34902" s="208"/>
      <c r="H34902" s="209"/>
    </row>
    <row r="34903">
      <c r="G34903" s="208"/>
      <c r="H34903" s="209"/>
    </row>
    <row r="34904">
      <c r="G34904" s="208"/>
      <c r="H34904" s="209"/>
    </row>
    <row r="34905">
      <c r="G34905" s="208"/>
      <c r="H34905" s="209"/>
    </row>
    <row r="34906">
      <c r="G34906" s="208"/>
      <c r="H34906" s="209"/>
    </row>
    <row r="34907">
      <c r="G34907" s="208"/>
      <c r="H34907" s="209"/>
    </row>
    <row r="34908">
      <c r="G34908" s="208"/>
      <c r="H34908" s="209"/>
    </row>
    <row r="34909">
      <c r="G34909" s="208"/>
      <c r="H34909" s="209"/>
    </row>
    <row r="34910">
      <c r="G34910" s="208"/>
      <c r="H34910" s="209"/>
    </row>
    <row r="34911">
      <c r="G34911" s="208"/>
      <c r="H34911" s="209"/>
    </row>
    <row r="34912">
      <c r="G34912" s="208"/>
      <c r="H34912" s="209"/>
    </row>
    <row r="34913">
      <c r="G34913" s="208"/>
      <c r="H34913" s="209"/>
    </row>
    <row r="34914">
      <c r="G34914" s="208"/>
      <c r="H34914" s="209"/>
    </row>
    <row r="34915">
      <c r="G34915" s="208"/>
      <c r="H34915" s="209"/>
    </row>
    <row r="34916">
      <c r="G34916" s="208"/>
      <c r="H34916" s="209"/>
    </row>
    <row r="34917">
      <c r="G34917" s="208"/>
      <c r="H34917" s="209"/>
    </row>
    <row r="34918">
      <c r="G34918" s="208"/>
      <c r="H34918" s="209"/>
    </row>
    <row r="34919">
      <c r="G34919" s="208"/>
      <c r="H34919" s="209"/>
    </row>
    <row r="34920">
      <c r="G34920" s="208"/>
      <c r="H34920" s="209"/>
    </row>
    <row r="34921">
      <c r="G34921" s="208"/>
      <c r="H34921" s="209"/>
    </row>
    <row r="34922">
      <c r="G34922" s="208"/>
      <c r="H34922" s="209"/>
    </row>
    <row r="34923">
      <c r="G34923" s="208"/>
      <c r="H34923" s="209"/>
    </row>
    <row r="34924">
      <c r="G34924" s="90"/>
      <c r="H34924" s="90"/>
    </row>
    <row r="34925">
      <c r="G34925" s="90"/>
      <c r="H34925" s="90"/>
    </row>
    <row r="34926">
      <c r="G34926" s="208"/>
      <c r="H34926" s="209"/>
    </row>
    <row r="34927">
      <c r="G34927" s="208"/>
      <c r="H34927" s="209"/>
    </row>
    <row r="34928">
      <c r="G34928" s="208"/>
      <c r="H34928" s="209"/>
    </row>
    <row r="34929">
      <c r="G34929" s="208"/>
      <c r="H34929" s="209"/>
    </row>
    <row r="34930">
      <c r="G34930" s="208"/>
      <c r="H34930" s="209"/>
    </row>
    <row r="34931">
      <c r="G34931" s="208"/>
      <c r="H34931" s="209"/>
    </row>
    <row r="34932">
      <c r="G34932" s="208"/>
      <c r="H34932" s="209"/>
    </row>
    <row r="34933">
      <c r="G34933" s="208"/>
      <c r="H34933" s="209"/>
    </row>
    <row r="34934">
      <c r="G34934" s="208"/>
      <c r="H34934" s="209"/>
    </row>
    <row r="34935">
      <c r="G34935" s="208"/>
      <c r="H34935" s="209"/>
    </row>
    <row r="34936">
      <c r="G34936" s="208"/>
      <c r="H34936" s="209"/>
    </row>
    <row r="34937">
      <c r="G34937" s="208"/>
      <c r="H34937" s="209"/>
    </row>
    <row r="34938">
      <c r="G34938" s="90"/>
      <c r="H34938" s="90"/>
    </row>
    <row r="34939">
      <c r="G34939" s="90"/>
      <c r="H34939" s="90"/>
    </row>
    <row r="34940">
      <c r="G34940" s="208"/>
      <c r="H34940" s="209"/>
    </row>
    <row r="34941">
      <c r="G34941" s="208"/>
      <c r="H34941" s="209"/>
    </row>
    <row r="34942">
      <c r="G34942" s="208"/>
      <c r="H34942" s="209"/>
    </row>
    <row r="34943">
      <c r="G34943" s="208"/>
      <c r="H34943" s="209"/>
    </row>
    <row r="34944">
      <c r="G34944" s="208"/>
      <c r="H34944" s="209"/>
    </row>
    <row r="34945">
      <c r="G34945" s="208"/>
      <c r="H34945" s="209"/>
    </row>
    <row r="34946">
      <c r="G34946" s="208"/>
      <c r="H34946" s="209"/>
    </row>
    <row r="34947">
      <c r="G34947" s="208"/>
      <c r="H34947" s="209"/>
    </row>
    <row r="34948">
      <c r="G34948" s="208"/>
      <c r="H34948" s="209"/>
    </row>
    <row r="34949">
      <c r="G34949" s="208"/>
      <c r="H34949" s="209"/>
    </row>
    <row r="34950">
      <c r="G34950" s="208"/>
      <c r="H34950" s="209"/>
    </row>
    <row r="34951">
      <c r="G34951" s="208"/>
      <c r="H34951" s="209"/>
    </row>
    <row r="34952">
      <c r="G34952" s="208"/>
      <c r="H34952" s="209"/>
    </row>
    <row r="34953">
      <c r="G34953" s="208"/>
      <c r="H34953" s="209"/>
    </row>
    <row r="34954">
      <c r="G34954" s="208"/>
      <c r="H34954" s="209"/>
    </row>
    <row r="34955">
      <c r="G34955" s="208"/>
      <c r="H34955" s="209"/>
    </row>
    <row r="34956">
      <c r="G34956" s="208"/>
      <c r="H34956" s="209"/>
    </row>
    <row r="34957">
      <c r="G34957" s="208"/>
      <c r="H34957" s="209"/>
    </row>
    <row r="34958">
      <c r="G34958" s="208"/>
      <c r="H34958" s="209"/>
    </row>
    <row r="34959">
      <c r="G34959" s="90"/>
      <c r="H34959" s="90"/>
    </row>
    <row r="34960">
      <c r="G34960" s="90"/>
      <c r="H34960" s="90"/>
    </row>
    <row r="34961">
      <c r="G34961" s="208"/>
      <c r="H34961" s="209"/>
    </row>
    <row r="34962">
      <c r="G34962" s="208"/>
      <c r="H34962" s="209"/>
    </row>
    <row r="34963">
      <c r="G34963" s="208"/>
      <c r="H34963" s="209"/>
    </row>
    <row r="34964">
      <c r="G34964" s="208"/>
      <c r="H34964" s="209"/>
    </row>
    <row r="34965">
      <c r="G34965" s="208"/>
      <c r="H34965" s="209"/>
    </row>
    <row r="34966">
      <c r="G34966" s="208"/>
      <c r="H34966" s="209"/>
    </row>
    <row r="34967">
      <c r="G34967" s="208"/>
      <c r="H34967" s="209"/>
    </row>
    <row r="34968">
      <c r="G34968" s="208"/>
      <c r="H34968" s="209"/>
    </row>
    <row r="34969">
      <c r="G34969" s="208"/>
      <c r="H34969" s="209"/>
    </row>
    <row r="34970">
      <c r="G34970" s="208"/>
      <c r="H34970" s="209"/>
    </row>
    <row r="34971">
      <c r="G34971" s="208"/>
      <c r="H34971" s="209"/>
    </row>
    <row r="34972">
      <c r="G34972" s="208"/>
      <c r="H34972" s="209"/>
    </row>
    <row r="34973">
      <c r="G34973" s="208"/>
      <c r="H34973" s="209"/>
    </row>
    <row r="34974">
      <c r="G34974" s="208"/>
      <c r="H34974" s="209"/>
    </row>
    <row r="34975">
      <c r="G34975" s="208"/>
      <c r="H34975" s="209"/>
    </row>
    <row r="34976">
      <c r="G34976" s="208"/>
      <c r="H34976" s="209"/>
    </row>
    <row r="34977">
      <c r="G34977" s="208"/>
      <c r="H34977" s="209"/>
    </row>
    <row r="34978">
      <c r="G34978" s="208"/>
      <c r="H34978" s="209"/>
    </row>
    <row r="34979">
      <c r="G34979" s="208"/>
      <c r="H34979" s="209"/>
    </row>
    <row r="34980">
      <c r="G34980" s="208"/>
      <c r="H34980" s="209"/>
    </row>
    <row r="34981">
      <c r="G34981" s="90"/>
      <c r="H34981" s="90"/>
    </row>
    <row r="34982">
      <c r="G34982" s="90"/>
      <c r="H34982" s="90"/>
    </row>
    <row r="34983">
      <c r="G34983" s="208"/>
      <c r="H34983" s="209"/>
    </row>
    <row r="34984">
      <c r="G34984" s="208"/>
      <c r="H34984" s="209"/>
    </row>
    <row r="34985">
      <c r="G34985" s="208"/>
      <c r="H34985" s="209"/>
    </row>
    <row r="34986">
      <c r="G34986" s="208"/>
      <c r="H34986" s="209"/>
    </row>
    <row r="34987">
      <c r="G34987" s="208"/>
      <c r="H34987" s="209"/>
    </row>
    <row r="34988">
      <c r="G34988" s="208"/>
      <c r="H34988" s="209"/>
    </row>
    <row r="34989">
      <c r="G34989" s="208"/>
      <c r="H34989" s="209"/>
    </row>
    <row r="34990">
      <c r="G34990" s="208"/>
      <c r="H34990" s="209"/>
    </row>
    <row r="34991">
      <c r="G34991" s="208"/>
      <c r="H34991" s="209"/>
    </row>
    <row r="34992">
      <c r="G34992" s="208"/>
      <c r="H34992" s="209"/>
    </row>
    <row r="34993">
      <c r="G34993" s="208"/>
      <c r="H34993" s="209"/>
    </row>
    <row r="34994">
      <c r="G34994" s="90"/>
      <c r="H34994" s="90"/>
    </row>
    <row r="34995">
      <c r="G34995" s="90"/>
      <c r="H34995" s="90"/>
    </row>
    <row r="34996">
      <c r="G34996" s="208"/>
      <c r="H34996" s="209"/>
    </row>
    <row r="34997">
      <c r="G34997" s="208"/>
      <c r="H34997" s="209"/>
    </row>
    <row r="34998">
      <c r="G34998" s="208"/>
      <c r="H34998" s="209"/>
    </row>
    <row r="34999">
      <c r="G34999" s="208"/>
      <c r="H34999" s="209"/>
    </row>
    <row r="35000">
      <c r="G35000" s="208"/>
      <c r="H35000" s="209"/>
    </row>
    <row r="35001">
      <c r="G35001" s="208"/>
      <c r="H35001" s="209"/>
    </row>
    <row r="35002">
      <c r="G35002" s="208"/>
      <c r="H35002" s="209"/>
    </row>
    <row r="35003">
      <c r="G35003" s="208"/>
      <c r="H35003" s="209"/>
    </row>
    <row r="35004">
      <c r="G35004" s="208"/>
      <c r="H35004" s="209"/>
    </row>
    <row r="35005">
      <c r="G35005" s="208"/>
      <c r="H35005" s="209"/>
    </row>
    <row r="35006">
      <c r="G35006" s="208"/>
      <c r="H35006" s="209"/>
    </row>
    <row r="35007">
      <c r="G35007" s="208"/>
      <c r="H35007" s="209"/>
    </row>
    <row r="35008">
      <c r="G35008" s="208"/>
      <c r="H35008" s="209"/>
    </row>
    <row r="35009">
      <c r="G35009" s="208"/>
      <c r="H35009" s="209"/>
    </row>
    <row r="35010">
      <c r="G35010" s="208"/>
      <c r="H35010" s="209"/>
    </row>
    <row r="35011">
      <c r="G35011" s="208"/>
      <c r="H35011" s="209"/>
    </row>
    <row r="35012">
      <c r="G35012" s="208"/>
      <c r="H35012" s="209"/>
    </row>
    <row r="35013">
      <c r="G35013" s="90"/>
      <c r="H35013" s="90"/>
    </row>
    <row r="35014">
      <c r="G35014" s="90"/>
      <c r="H35014" s="90"/>
    </row>
    <row r="35015">
      <c r="G35015" s="208"/>
      <c r="H35015" s="209"/>
    </row>
    <row r="35016">
      <c r="G35016" s="208"/>
      <c r="H35016" s="209"/>
    </row>
    <row r="35017">
      <c r="G35017" s="208"/>
      <c r="H35017" s="209"/>
    </row>
    <row r="35018">
      <c r="G35018" s="208"/>
      <c r="H35018" s="209"/>
    </row>
    <row r="35019">
      <c r="G35019" s="208"/>
      <c r="H35019" s="209"/>
    </row>
    <row r="35020">
      <c r="G35020" s="208"/>
      <c r="H35020" s="209"/>
    </row>
    <row r="35021">
      <c r="G35021" s="208"/>
      <c r="H35021" s="209"/>
    </row>
    <row r="35022">
      <c r="G35022" s="208"/>
      <c r="H35022" s="209"/>
    </row>
    <row r="35023">
      <c r="G35023" s="208"/>
      <c r="H35023" s="209"/>
    </row>
    <row r="35024">
      <c r="G35024" s="208"/>
      <c r="H35024" s="209"/>
    </row>
    <row r="35025">
      <c r="G35025" s="208"/>
      <c r="H35025" s="209"/>
    </row>
    <row r="35026">
      <c r="G35026" s="208"/>
      <c r="H35026" s="209"/>
    </row>
    <row r="35027">
      <c r="G35027" s="208"/>
      <c r="H35027" s="209"/>
    </row>
    <row r="35028">
      <c r="G35028" s="208"/>
      <c r="H35028" s="209"/>
    </row>
    <row r="35029">
      <c r="G35029" s="208"/>
      <c r="H35029" s="209"/>
    </row>
    <row r="35030">
      <c r="G35030" s="90"/>
      <c r="H35030" s="90"/>
    </row>
    <row r="35031">
      <c r="G35031" s="90"/>
      <c r="H35031" s="90"/>
    </row>
    <row r="35032">
      <c r="G35032" s="208"/>
      <c r="H35032" s="209"/>
    </row>
    <row r="35033">
      <c r="G35033" s="208"/>
      <c r="H35033" s="209"/>
    </row>
    <row r="35034">
      <c r="G35034" s="208"/>
      <c r="H35034" s="209"/>
    </row>
    <row r="35035">
      <c r="G35035" s="208"/>
      <c r="H35035" s="209"/>
    </row>
    <row r="35036">
      <c r="G35036" s="208"/>
      <c r="H35036" s="209"/>
    </row>
    <row r="35037">
      <c r="G35037" s="208"/>
      <c r="H35037" s="209"/>
    </row>
    <row r="35038">
      <c r="G35038" s="208"/>
      <c r="H35038" s="209"/>
    </row>
    <row r="35039">
      <c r="G35039" s="208"/>
      <c r="H35039" s="209"/>
    </row>
    <row r="35040">
      <c r="G35040" s="90"/>
      <c r="H35040" s="90"/>
    </row>
    <row r="35041">
      <c r="G35041" s="90"/>
      <c r="H35041" s="90"/>
    </row>
    <row r="35042">
      <c r="G35042" s="208"/>
      <c r="H35042" s="209"/>
    </row>
    <row r="35043">
      <c r="G35043" s="208"/>
      <c r="H35043" s="209"/>
    </row>
    <row r="35044">
      <c r="G35044" s="208"/>
      <c r="H35044" s="209"/>
    </row>
    <row r="35045">
      <c r="G35045" s="208"/>
      <c r="H35045" s="209"/>
    </row>
    <row r="35046">
      <c r="G35046" s="208"/>
      <c r="H35046" s="209"/>
    </row>
    <row r="35047">
      <c r="G35047" s="208"/>
      <c r="H35047" s="209"/>
    </row>
    <row r="35048">
      <c r="G35048" s="208"/>
      <c r="H35048" s="209"/>
    </row>
    <row r="35049">
      <c r="G35049" s="208"/>
      <c r="H35049" s="209"/>
    </row>
    <row r="35050">
      <c r="G35050" s="208"/>
      <c r="H35050" s="209"/>
    </row>
    <row r="35051">
      <c r="G35051" s="208"/>
      <c r="H35051" s="209"/>
    </row>
    <row r="35052">
      <c r="G35052" s="208"/>
      <c r="H35052" s="209"/>
    </row>
    <row r="35053">
      <c r="G35053" s="208"/>
      <c r="H35053" s="209"/>
    </row>
    <row r="35054">
      <c r="G35054" s="90"/>
      <c r="H35054" s="90"/>
    </row>
    <row r="35055">
      <c r="G35055" s="90"/>
      <c r="H35055" s="90"/>
    </row>
    <row r="35056">
      <c r="G35056" s="208"/>
      <c r="H35056" s="209"/>
    </row>
    <row r="35057">
      <c r="G35057" s="208"/>
      <c r="H35057" s="209"/>
    </row>
    <row r="35058">
      <c r="G35058" s="208"/>
      <c r="H35058" s="209"/>
    </row>
    <row r="35059">
      <c r="G35059" s="208"/>
      <c r="H35059" s="209"/>
    </row>
    <row r="35060">
      <c r="G35060" s="208"/>
      <c r="H35060" s="209"/>
    </row>
    <row r="35061">
      <c r="G35061" s="208"/>
      <c r="H35061" s="209"/>
    </row>
    <row r="35062">
      <c r="G35062" s="208"/>
      <c r="H35062" s="209"/>
    </row>
    <row r="35063">
      <c r="G35063" s="90"/>
      <c r="H35063" s="90"/>
    </row>
    <row r="35064">
      <c r="G35064" s="90"/>
      <c r="H35064" s="90"/>
    </row>
    <row r="35065">
      <c r="G35065" s="208"/>
      <c r="H35065" s="209"/>
    </row>
    <row r="35066">
      <c r="G35066" s="208"/>
      <c r="H35066" s="209"/>
    </row>
    <row r="35067">
      <c r="G35067" s="208"/>
      <c r="H35067" s="209"/>
    </row>
    <row r="35068">
      <c r="G35068" s="208"/>
      <c r="H35068" s="209"/>
    </row>
    <row r="35069">
      <c r="G35069" s="208"/>
      <c r="H35069" s="209"/>
    </row>
    <row r="35070">
      <c r="G35070" s="208"/>
      <c r="H35070" s="209"/>
    </row>
    <row r="35071">
      <c r="G35071" s="208"/>
      <c r="H35071" s="209"/>
    </row>
    <row r="35072">
      <c r="G35072" s="208"/>
      <c r="H35072" s="209"/>
    </row>
    <row r="35073">
      <c r="G35073" s="208"/>
      <c r="H35073" s="209"/>
    </row>
    <row r="35074">
      <c r="G35074" s="208"/>
      <c r="H35074" s="209"/>
    </row>
    <row r="35075">
      <c r="G35075" s="208"/>
      <c r="H35075" s="209"/>
    </row>
    <row r="35076">
      <c r="G35076" s="208"/>
      <c r="H35076" s="209"/>
    </row>
    <row r="35077">
      <c r="G35077" s="208"/>
      <c r="H35077" s="209"/>
    </row>
    <row r="35078">
      <c r="G35078" s="208"/>
      <c r="H35078" s="209"/>
    </row>
    <row r="35079">
      <c r="G35079" s="208"/>
      <c r="H35079" s="209"/>
    </row>
    <row r="35080">
      <c r="G35080" s="208"/>
      <c r="H35080" s="209"/>
    </row>
    <row r="35081">
      <c r="G35081" s="208"/>
      <c r="H35081" s="209"/>
    </row>
    <row r="35082">
      <c r="G35082" s="208"/>
      <c r="H35082" s="209"/>
    </row>
    <row r="35083">
      <c r="G35083" s="208"/>
      <c r="H35083" s="209"/>
    </row>
    <row r="35084">
      <c r="G35084" s="90"/>
      <c r="H35084" s="90"/>
    </row>
    <row r="35085">
      <c r="G35085" s="90"/>
      <c r="H35085" s="90"/>
    </row>
    <row r="35086">
      <c r="G35086" s="208"/>
      <c r="H35086" s="209"/>
    </row>
    <row r="35087">
      <c r="G35087" s="208"/>
      <c r="H35087" s="209"/>
    </row>
    <row r="35088">
      <c r="G35088" s="208"/>
      <c r="H35088" s="209"/>
    </row>
    <row r="35089">
      <c r="G35089" s="208"/>
      <c r="H35089" s="209"/>
    </row>
    <row r="35090">
      <c r="G35090" s="208"/>
      <c r="H35090" s="209"/>
    </row>
    <row r="35091">
      <c r="G35091" s="208"/>
      <c r="H35091" s="209"/>
    </row>
    <row r="35092">
      <c r="G35092" s="208"/>
      <c r="H35092" s="209"/>
    </row>
    <row r="35093">
      <c r="G35093" s="208"/>
      <c r="H35093" s="209"/>
    </row>
    <row r="35094">
      <c r="G35094" s="208"/>
      <c r="H35094" s="209"/>
    </row>
    <row r="35095">
      <c r="G35095" s="208"/>
      <c r="H35095" s="209"/>
    </row>
    <row r="35096">
      <c r="G35096" s="208"/>
      <c r="H35096" s="209"/>
    </row>
    <row r="35097">
      <c r="G35097" s="208"/>
      <c r="H35097" s="209"/>
    </row>
    <row r="35098">
      <c r="G35098" s="208"/>
      <c r="H35098" s="209"/>
    </row>
    <row r="35099">
      <c r="G35099" s="208"/>
      <c r="H35099" s="209"/>
    </row>
    <row r="35100">
      <c r="G35100" s="208"/>
      <c r="H35100" s="209"/>
    </row>
    <row r="35101">
      <c r="G35101" s="208"/>
      <c r="H35101" s="209"/>
    </row>
    <row r="35102">
      <c r="G35102" s="208"/>
      <c r="H35102" s="209"/>
    </row>
    <row r="35103">
      <c r="G35103" s="90"/>
      <c r="H35103" s="90"/>
    </row>
  </sheetData>
  <autoFilter ref="$A$1:$Z$3510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38"/>
    <col customWidth="1" min="4" max="4" width="31.38"/>
    <col customWidth="1" min="7" max="7" width="50.88"/>
  </cols>
  <sheetData>
    <row r="1">
      <c r="A1" s="210" t="s">
        <v>30761</v>
      </c>
      <c r="B1" s="210" t="s">
        <v>2</v>
      </c>
      <c r="C1" s="210" t="s">
        <v>3</v>
      </c>
      <c r="D1" s="210"/>
      <c r="E1" s="210" t="s">
        <v>10</v>
      </c>
      <c r="F1" s="210" t="s">
        <v>5</v>
      </c>
      <c r="G1" s="210" t="s">
        <v>4</v>
      </c>
      <c r="H1" s="211" t="s">
        <v>30762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>
      <c r="A2" s="202" t="s">
        <v>80</v>
      </c>
      <c r="B2" s="202" t="s">
        <v>7988</v>
      </c>
      <c r="C2" s="202" t="s">
        <v>7989</v>
      </c>
      <c r="D2" s="202" t="str">
        <f t="shared" ref="D2:D122" si="1">C2&amp;B2</f>
        <v>ENG30-00120574-aanoniman</v>
      </c>
      <c r="E2" s="202" t="s">
        <v>30763</v>
      </c>
      <c r="F2" s="202" t="s">
        <v>7991</v>
      </c>
      <c r="G2" s="202" t="s">
        <v>7990</v>
      </c>
      <c r="H2" s="202" t="b">
        <f>EXACT(B2, LOWER(B2))</f>
        <v>1</v>
      </c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</row>
    <row r="3">
      <c r="A3" s="202" t="s">
        <v>80</v>
      </c>
      <c r="B3" s="202" t="s">
        <v>19738</v>
      </c>
      <c r="C3" s="202" t="s">
        <v>19739</v>
      </c>
      <c r="D3" s="202" t="str">
        <f t="shared" si="1"/>
        <v>ENG30-02707889-abakaran</v>
      </c>
      <c r="E3" s="202" t="s">
        <v>30763</v>
      </c>
      <c r="F3" s="202" t="s">
        <v>19741</v>
      </c>
      <c r="G3" s="202" t="s">
        <v>19740</v>
      </c>
      <c r="H3" s="202" t="b">
        <f t="shared" ref="H3:H122" si="2">EXACT(B3, UPPER(B3))</f>
        <v>0</v>
      </c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>
      <c r="A4" s="202" t="s">
        <v>80</v>
      </c>
      <c r="B4" s="202" t="s">
        <v>14967</v>
      </c>
      <c r="C4" s="202" t="s">
        <v>14968</v>
      </c>
      <c r="D4" s="202" t="str">
        <f t="shared" si="1"/>
        <v>ENG30-01440159-adoživotan</v>
      </c>
      <c r="E4" s="202" t="s">
        <v>30763</v>
      </c>
      <c r="F4" s="202" t="s">
        <v>14970</v>
      </c>
      <c r="G4" s="202" t="s">
        <v>14969</v>
      </c>
      <c r="H4" s="202" t="b">
        <f t="shared" si="2"/>
        <v>0</v>
      </c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</row>
    <row r="5">
      <c r="A5" s="202" t="s">
        <v>80</v>
      </c>
      <c r="B5" s="202" t="s">
        <v>15667</v>
      </c>
      <c r="C5" s="202" t="s">
        <v>15668</v>
      </c>
      <c r="D5" s="202" t="str">
        <f t="shared" si="1"/>
        <v>ENG30-01644847-adrevan</v>
      </c>
      <c r="E5" s="202" t="s">
        <v>30763</v>
      </c>
      <c r="F5" s="202" t="s">
        <v>15670</v>
      </c>
      <c r="G5" s="202" t="s">
        <v>15669</v>
      </c>
      <c r="H5" s="202" t="b">
        <f t="shared" si="2"/>
        <v>0</v>
      </c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  <c r="Z5" s="202"/>
      <c r="AA5" s="202"/>
      <c r="AB5" s="202"/>
    </row>
    <row r="6">
      <c r="A6" s="202" t="s">
        <v>80</v>
      </c>
      <c r="B6" s="202" t="s">
        <v>18813</v>
      </c>
      <c r="C6" s="202" t="s">
        <v>18814</v>
      </c>
      <c r="D6" s="202" t="str">
        <f t="shared" si="1"/>
        <v>ENG30-02479361-advodoman</v>
      </c>
      <c r="E6" s="202" t="s">
        <v>30763</v>
      </c>
      <c r="F6" s="202" t="s">
        <v>18816</v>
      </c>
      <c r="G6" s="202" t="s">
        <v>18815</v>
      </c>
      <c r="H6" s="202" t="b">
        <f t="shared" si="2"/>
        <v>0</v>
      </c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  <c r="Z6" s="202"/>
      <c r="AA6" s="202"/>
      <c r="AB6" s="202"/>
    </row>
    <row r="7">
      <c r="A7" s="202" t="s">
        <v>80</v>
      </c>
      <c r="B7" s="202" t="s">
        <v>20293</v>
      </c>
      <c r="C7" s="202" t="s">
        <v>20294</v>
      </c>
      <c r="D7" s="202" t="str">
        <f t="shared" si="1"/>
        <v>ENG30-02880924-aglotalan</v>
      </c>
      <c r="E7" s="202" t="s">
        <v>30763</v>
      </c>
      <c r="F7" s="202" t="s">
        <v>20296</v>
      </c>
      <c r="G7" s="202" t="s">
        <v>20295</v>
      </c>
      <c r="H7" s="202" t="b">
        <f t="shared" si="2"/>
        <v>0</v>
      </c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</row>
    <row r="8">
      <c r="A8" s="202" t="s">
        <v>80</v>
      </c>
      <c r="B8" s="202" t="s">
        <v>16534</v>
      </c>
      <c r="C8" s="202" t="s">
        <v>16535</v>
      </c>
      <c r="D8" s="202" t="str">
        <f t="shared" si="1"/>
        <v>ENG30-01904485-ahibridan</v>
      </c>
      <c r="E8" s="202" t="s">
        <v>30763</v>
      </c>
      <c r="F8" s="202" t="s">
        <v>16537</v>
      </c>
      <c r="G8" s="202" t="s">
        <v>16536</v>
      </c>
      <c r="H8" s="202" t="b">
        <f t="shared" si="2"/>
        <v>0</v>
      </c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2"/>
      <c r="Z8" s="202"/>
      <c r="AA8" s="202"/>
      <c r="AB8" s="202"/>
    </row>
    <row r="9">
      <c r="A9" s="202" t="s">
        <v>80</v>
      </c>
      <c r="B9" s="202" t="s">
        <v>20331</v>
      </c>
      <c r="C9" s="202" t="s">
        <v>20332</v>
      </c>
      <c r="D9" s="202" t="str">
        <f t="shared" si="1"/>
        <v>ENG30-02898584-akognitivan</v>
      </c>
      <c r="E9" s="202" t="s">
        <v>30763</v>
      </c>
      <c r="F9" s="202" t="s">
        <v>20334</v>
      </c>
      <c r="G9" s="202" t="s">
        <v>20333</v>
      </c>
      <c r="H9" s="202" t="b">
        <f t="shared" si="2"/>
        <v>0</v>
      </c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</row>
    <row r="10">
      <c r="A10" s="202" t="s">
        <v>80</v>
      </c>
      <c r="B10" s="202" t="s">
        <v>15059</v>
      </c>
      <c r="C10" s="202" t="s">
        <v>15060</v>
      </c>
      <c r="D10" s="202" t="str">
        <f t="shared" si="1"/>
        <v>ENG30-01465214-aljubavan</v>
      </c>
      <c r="E10" s="202" t="s">
        <v>30763</v>
      </c>
      <c r="F10" s="202" t="s">
        <v>15062</v>
      </c>
      <c r="G10" s="202" t="s">
        <v>15061</v>
      </c>
      <c r="H10" s="202" t="b">
        <f t="shared" si="2"/>
        <v>0</v>
      </c>
      <c r="I10" s="202"/>
      <c r="J10" s="202"/>
      <c r="K10" s="202"/>
      <c r="L10" s="202"/>
      <c r="M10" s="202"/>
      <c r="N10" s="202"/>
      <c r="O10" s="202"/>
      <c r="P10" s="202"/>
      <c r="Q10" s="202"/>
      <c r="R10" s="202"/>
      <c r="S10" s="202"/>
      <c r="T10" s="202"/>
      <c r="U10" s="202"/>
      <c r="V10" s="202"/>
      <c r="W10" s="202"/>
      <c r="X10" s="202"/>
      <c r="Y10" s="202"/>
      <c r="Z10" s="202"/>
      <c r="AA10" s="202"/>
      <c r="AB10" s="202"/>
    </row>
    <row r="11">
      <c r="A11" s="202" t="s">
        <v>80</v>
      </c>
      <c r="B11" s="202" t="s">
        <v>14517</v>
      </c>
      <c r="C11" s="202" t="s">
        <v>14518</v>
      </c>
      <c r="D11" s="202" t="str">
        <f t="shared" si="1"/>
        <v>ENG30-01273910-amentalan</v>
      </c>
      <c r="E11" s="202" t="s">
        <v>30763</v>
      </c>
      <c r="F11" s="202" t="s">
        <v>14520</v>
      </c>
      <c r="G11" s="202" t="s">
        <v>14519</v>
      </c>
      <c r="H11" s="202" t="b">
        <f t="shared" si="2"/>
        <v>0</v>
      </c>
      <c r="I11" s="202"/>
      <c r="J11" s="202"/>
      <c r="K11" s="202"/>
      <c r="L11" s="202"/>
      <c r="M11" s="202"/>
      <c r="N11" s="202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2"/>
    </row>
    <row r="12">
      <c r="A12" s="202" t="s">
        <v>80</v>
      </c>
      <c r="B12" s="202" t="s">
        <v>14517</v>
      </c>
      <c r="C12" s="202" t="s">
        <v>16133</v>
      </c>
      <c r="D12" s="202" t="str">
        <f t="shared" si="1"/>
        <v>ENG30-01779986-amentalan</v>
      </c>
      <c r="E12" s="202" t="s">
        <v>30763</v>
      </c>
      <c r="F12" s="202" t="s">
        <v>16135</v>
      </c>
      <c r="G12" s="202" t="s">
        <v>16134</v>
      </c>
      <c r="H12" s="202" t="b">
        <f t="shared" si="2"/>
        <v>0</v>
      </c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  <c r="X12" s="202"/>
      <c r="Y12" s="202"/>
      <c r="Z12" s="202"/>
      <c r="AA12" s="202"/>
      <c r="AB12" s="202"/>
    </row>
    <row r="13">
      <c r="A13" s="202" t="s">
        <v>80</v>
      </c>
      <c r="B13" s="202" t="s">
        <v>15282</v>
      </c>
      <c r="C13" s="202" t="s">
        <v>15283</v>
      </c>
      <c r="D13" s="202" t="str">
        <f t="shared" si="1"/>
        <v>ENG30-01527420-ametalan</v>
      </c>
      <c r="E13" s="202" t="s">
        <v>30763</v>
      </c>
      <c r="F13" s="202" t="s">
        <v>15285</v>
      </c>
      <c r="G13" s="202" t="s">
        <v>15284</v>
      </c>
      <c r="H13" s="202" t="b">
        <f t="shared" si="2"/>
        <v>0</v>
      </c>
      <c r="I13" s="202"/>
      <c r="J13" s="202"/>
      <c r="K13" s="202"/>
      <c r="L13" s="202"/>
      <c r="M13" s="202"/>
      <c r="N13" s="202"/>
      <c r="O13" s="202"/>
      <c r="P13" s="202"/>
      <c r="Q13" s="202"/>
      <c r="R13" s="202"/>
      <c r="S13" s="202"/>
      <c r="T13" s="202"/>
      <c r="U13" s="202"/>
      <c r="V13" s="202"/>
      <c r="W13" s="202"/>
      <c r="X13" s="202"/>
      <c r="Y13" s="202"/>
      <c r="Z13" s="202"/>
      <c r="AA13" s="202"/>
      <c r="AB13" s="202"/>
    </row>
    <row r="14">
      <c r="A14" s="202" t="s">
        <v>80</v>
      </c>
      <c r="B14" s="202" t="s">
        <v>17461</v>
      </c>
      <c r="C14" s="202" t="s">
        <v>17462</v>
      </c>
      <c r="D14" s="202" t="str">
        <f t="shared" si="1"/>
        <v>ENG30-02163468-amonumentalan</v>
      </c>
      <c r="E14" s="202" t="s">
        <v>30763</v>
      </c>
      <c r="F14" s="202" t="s">
        <v>17464</v>
      </c>
      <c r="G14" s="202" t="s">
        <v>17463</v>
      </c>
      <c r="H14" s="202" t="b">
        <f t="shared" si="2"/>
        <v>0</v>
      </c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</row>
    <row r="15">
      <c r="A15" s="202" t="s">
        <v>80</v>
      </c>
      <c r="B15" s="202" t="s">
        <v>10227</v>
      </c>
      <c r="C15" s="202" t="s">
        <v>10224</v>
      </c>
      <c r="D15" s="202" t="str">
        <f t="shared" si="1"/>
        <v>ENG30-00526984-anacionalan</v>
      </c>
      <c r="E15" s="202" t="s">
        <v>30763</v>
      </c>
      <c r="F15" s="202" t="s">
        <v>10226</v>
      </c>
      <c r="G15" s="202" t="s">
        <v>10225</v>
      </c>
      <c r="H15" s="202" t="b">
        <f t="shared" si="2"/>
        <v>0</v>
      </c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</row>
    <row r="16">
      <c r="A16" s="202" t="s">
        <v>80</v>
      </c>
      <c r="B16" s="202" t="s">
        <v>10227</v>
      </c>
      <c r="C16" s="202" t="s">
        <v>13288</v>
      </c>
      <c r="D16" s="202" t="str">
        <f t="shared" si="1"/>
        <v>ENG30-01038332-anacionalan</v>
      </c>
      <c r="E16" s="202" t="s">
        <v>30763</v>
      </c>
      <c r="F16" s="202" t="s">
        <v>13290</v>
      </c>
      <c r="G16" s="202" t="s">
        <v>13289</v>
      </c>
      <c r="H16" s="202" t="b">
        <f t="shared" si="2"/>
        <v>0</v>
      </c>
      <c r="I16" s="202"/>
      <c r="J16" s="202"/>
      <c r="K16" s="202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</row>
    <row r="17">
      <c r="A17" s="202" t="s">
        <v>80</v>
      </c>
      <c r="B17" s="202" t="s">
        <v>10227</v>
      </c>
      <c r="C17" s="202" t="s">
        <v>13674</v>
      </c>
      <c r="D17" s="202" t="str">
        <f t="shared" si="1"/>
        <v>ENG30-01105840-anacionalan</v>
      </c>
      <c r="E17" s="202" t="s">
        <v>30763</v>
      </c>
      <c r="F17" s="202" t="s">
        <v>13676</v>
      </c>
      <c r="G17" s="202" t="s">
        <v>13675</v>
      </c>
      <c r="H17" s="202" t="b">
        <f t="shared" si="2"/>
        <v>0</v>
      </c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</row>
    <row r="18">
      <c r="A18" s="202" t="s">
        <v>80</v>
      </c>
      <c r="B18" s="202" t="s">
        <v>10227</v>
      </c>
      <c r="C18" s="202" t="s">
        <v>15403</v>
      </c>
      <c r="D18" s="202" t="str">
        <f t="shared" si="1"/>
        <v>ENG30-01567862-anacionalan</v>
      </c>
      <c r="E18" s="202" t="s">
        <v>30763</v>
      </c>
      <c r="F18" s="202" t="s">
        <v>13676</v>
      </c>
      <c r="G18" s="202" t="s">
        <v>15404</v>
      </c>
      <c r="H18" s="202" t="b">
        <f t="shared" si="2"/>
        <v>0</v>
      </c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</row>
    <row r="19">
      <c r="A19" s="202" t="s">
        <v>80</v>
      </c>
      <c r="B19" s="202" t="s">
        <v>10227</v>
      </c>
      <c r="C19" s="202" t="s">
        <v>16418</v>
      </c>
      <c r="D19" s="202" t="str">
        <f t="shared" si="1"/>
        <v>ENG30-01861776-anacionalan</v>
      </c>
      <c r="E19" s="202" t="s">
        <v>30763</v>
      </c>
      <c r="F19" s="202" t="s">
        <v>13676</v>
      </c>
      <c r="G19" s="202" t="s">
        <v>16419</v>
      </c>
      <c r="H19" s="202" t="b">
        <f t="shared" si="2"/>
        <v>0</v>
      </c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</row>
    <row r="20">
      <c r="A20" s="202" t="s">
        <v>80</v>
      </c>
      <c r="B20" s="202" t="s">
        <v>10227</v>
      </c>
      <c r="C20" s="202" t="s">
        <v>20687</v>
      </c>
      <c r="D20" s="202" t="str">
        <f t="shared" si="1"/>
        <v>ENG30-02988060-anacionalan</v>
      </c>
      <c r="E20" s="202" t="s">
        <v>30763</v>
      </c>
      <c r="F20" s="202" t="s">
        <v>20689</v>
      </c>
      <c r="G20" s="202" t="s">
        <v>20688</v>
      </c>
      <c r="H20" s="202" t="b">
        <f t="shared" si="2"/>
        <v>0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</row>
    <row r="21">
      <c r="A21" s="202" t="s">
        <v>80</v>
      </c>
      <c r="B21" s="202" t="s">
        <v>10227</v>
      </c>
      <c r="C21" s="202" t="s">
        <v>20690</v>
      </c>
      <c r="D21" s="202" t="str">
        <f t="shared" si="1"/>
        <v>ENG30-02988402-anacionalan</v>
      </c>
      <c r="E21" s="202" t="s">
        <v>30763</v>
      </c>
      <c r="F21" s="202" t="s">
        <v>20692</v>
      </c>
      <c r="G21" s="202" t="s">
        <v>20691</v>
      </c>
      <c r="H21" s="202" t="b">
        <f t="shared" si="2"/>
        <v>0</v>
      </c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  <c r="AB21" s="202"/>
    </row>
    <row r="22">
      <c r="A22" s="202" t="s">
        <v>80</v>
      </c>
      <c r="B22" s="202" t="s">
        <v>20793</v>
      </c>
      <c r="C22" s="202" t="s">
        <v>20794</v>
      </c>
      <c r="D22" s="202" t="str">
        <f t="shared" si="1"/>
        <v>ENG30-03035876-aNapoleonov</v>
      </c>
      <c r="E22" s="202" t="s">
        <v>30763</v>
      </c>
      <c r="F22" s="202" t="s">
        <v>20796</v>
      </c>
      <c r="G22" s="202" t="s">
        <v>20795</v>
      </c>
      <c r="H22" s="202" t="b">
        <f t="shared" si="2"/>
        <v>0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</row>
    <row r="23">
      <c r="A23" s="202" t="s">
        <v>80</v>
      </c>
      <c r="B23" s="202" t="s">
        <v>6735</v>
      </c>
      <c r="C23" s="202" t="s">
        <v>6736</v>
      </c>
      <c r="D23" s="202" t="str">
        <f t="shared" si="1"/>
        <v>BILI-00000188porodičan</v>
      </c>
      <c r="E23" s="202" t="s">
        <v>30763</v>
      </c>
      <c r="F23" s="202" t="s">
        <v>6738</v>
      </c>
      <c r="G23" s="202" t="s">
        <v>6737</v>
      </c>
      <c r="H23" s="202" t="b">
        <f t="shared" si="2"/>
        <v>0</v>
      </c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</row>
    <row r="24">
      <c r="A24" s="202" t="s">
        <v>80</v>
      </c>
      <c r="B24" s="202" t="s">
        <v>6735</v>
      </c>
      <c r="C24" s="202" t="s">
        <v>20472</v>
      </c>
      <c r="D24" s="202" t="str">
        <f t="shared" si="1"/>
        <v>ENG30-02940759-aporodičan</v>
      </c>
      <c r="E24" s="202" t="s">
        <v>30763</v>
      </c>
      <c r="F24" s="202" t="s">
        <v>20474</v>
      </c>
      <c r="G24" s="202" t="s">
        <v>20473</v>
      </c>
      <c r="H24" s="202" t="b">
        <f t="shared" si="2"/>
        <v>0</v>
      </c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</row>
    <row r="25">
      <c r="A25" s="202" t="s">
        <v>80</v>
      </c>
      <c r="B25" s="202" t="s">
        <v>20322</v>
      </c>
      <c r="C25" s="202" t="s">
        <v>20323</v>
      </c>
      <c r="D25" s="202" t="str">
        <f t="shared" si="1"/>
        <v>ENG30-02894591-aposlovan</v>
      </c>
      <c r="E25" s="202" t="s">
        <v>30763</v>
      </c>
      <c r="F25" s="202" t="s">
        <v>20325</v>
      </c>
      <c r="G25" s="202" t="s">
        <v>20324</v>
      </c>
      <c r="H25" s="202" t="b">
        <f t="shared" si="2"/>
        <v>0</v>
      </c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  <c r="AB25" s="202"/>
    </row>
    <row r="26">
      <c r="A26" s="202" t="s">
        <v>80</v>
      </c>
      <c r="B26" s="202" t="s">
        <v>20507</v>
      </c>
      <c r="C26" s="202" t="s">
        <v>20508</v>
      </c>
      <c r="D26" s="202" t="str">
        <f t="shared" si="1"/>
        <v>ENG30-02953598-apravoslavan</v>
      </c>
      <c r="E26" s="202" t="s">
        <v>30763</v>
      </c>
      <c r="F26" s="202" t="s">
        <v>20510</v>
      </c>
      <c r="G26" s="202" t="s">
        <v>20509</v>
      </c>
      <c r="H26" s="202" t="b">
        <f t="shared" si="2"/>
        <v>0</v>
      </c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  <c r="AB26" s="202"/>
    </row>
    <row r="27">
      <c r="A27" s="202" t="s">
        <v>80</v>
      </c>
      <c r="B27" s="202" t="s">
        <v>20961</v>
      </c>
      <c r="C27" s="202" t="s">
        <v>20958</v>
      </c>
      <c r="D27" s="202" t="str">
        <f t="shared" si="1"/>
        <v>ENG30-03110322-arespiratoran</v>
      </c>
      <c r="E27" s="202" t="s">
        <v>30763</v>
      </c>
      <c r="F27" s="202" t="s">
        <v>20960</v>
      </c>
      <c r="G27" s="202" t="s">
        <v>20959</v>
      </c>
      <c r="H27" s="202" t="b">
        <f t="shared" si="2"/>
        <v>0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</row>
    <row r="28">
      <c r="A28" s="202" t="s">
        <v>80</v>
      </c>
      <c r="B28" s="202" t="s">
        <v>20096</v>
      </c>
      <c r="C28" s="202" t="s">
        <v>20093</v>
      </c>
      <c r="D28" s="202" t="str">
        <f t="shared" si="1"/>
        <v>ENG30-02798370-asocijalan</v>
      </c>
      <c r="E28" s="202" t="s">
        <v>30763</v>
      </c>
      <c r="F28" s="202" t="s">
        <v>20095</v>
      </c>
      <c r="G28" s="202" t="s">
        <v>20094</v>
      </c>
      <c r="H28" s="202" t="b">
        <f t="shared" si="2"/>
        <v>0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</row>
    <row r="29">
      <c r="A29" s="202" t="s">
        <v>80</v>
      </c>
      <c r="B29" s="202" t="s">
        <v>16098</v>
      </c>
      <c r="C29" s="202" t="s">
        <v>16099</v>
      </c>
      <c r="D29" s="202" t="str">
        <f t="shared" si="1"/>
        <v>ENG30-01768724-asopstven</v>
      </c>
      <c r="E29" s="202" t="s">
        <v>30763</v>
      </c>
      <c r="F29" s="202" t="s">
        <v>16101</v>
      </c>
      <c r="G29" s="202" t="s">
        <v>16100</v>
      </c>
      <c r="H29" s="202" t="b">
        <f t="shared" si="2"/>
        <v>0</v>
      </c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  <c r="AB29" s="202"/>
    </row>
    <row r="30">
      <c r="A30" s="202" t="s">
        <v>80</v>
      </c>
      <c r="B30" s="202" t="s">
        <v>15936</v>
      </c>
      <c r="C30" s="202" t="s">
        <v>15937</v>
      </c>
      <c r="D30" s="202" t="str">
        <f t="shared" si="1"/>
        <v>ENG30-01729157-asrednjovekovan</v>
      </c>
      <c r="E30" s="202" t="s">
        <v>30763</v>
      </c>
      <c r="F30" s="202" t="s">
        <v>15939</v>
      </c>
      <c r="G30" s="202" t="s">
        <v>15938</v>
      </c>
      <c r="H30" s="202" t="b">
        <f t="shared" si="2"/>
        <v>0</v>
      </c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  <c r="AB30" s="202"/>
    </row>
    <row r="31">
      <c r="A31" s="202" t="s">
        <v>80</v>
      </c>
      <c r="B31" s="202" t="s">
        <v>20101</v>
      </c>
      <c r="C31" s="202" t="s">
        <v>20098</v>
      </c>
      <c r="D31" s="202" t="str">
        <f t="shared" si="1"/>
        <v>ENG30-02799016-aSunčev</v>
      </c>
      <c r="E31" s="202" t="s">
        <v>30763</v>
      </c>
      <c r="F31" s="202" t="s">
        <v>20100</v>
      </c>
      <c r="G31" s="202" t="s">
        <v>20099</v>
      </c>
      <c r="H31" s="202" t="b">
        <f t="shared" si="2"/>
        <v>0</v>
      </c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</row>
    <row r="32">
      <c r="A32" s="202" t="s">
        <v>80</v>
      </c>
      <c r="B32" s="202" t="s">
        <v>10907</v>
      </c>
      <c r="C32" s="202" t="s">
        <v>10908</v>
      </c>
      <c r="D32" s="202" t="str">
        <f t="shared" si="1"/>
        <v>ENG30-00657198-atrodimenzionalan</v>
      </c>
      <c r="E32" s="202" t="s">
        <v>30763</v>
      </c>
      <c r="F32" s="202" t="s">
        <v>10910</v>
      </c>
      <c r="G32" s="202" t="s">
        <v>10909</v>
      </c>
      <c r="H32" s="202" t="b">
        <f t="shared" si="2"/>
        <v>0</v>
      </c>
      <c r="I32" s="202"/>
      <c r="J32" s="202"/>
      <c r="K32" s="202"/>
      <c r="L32" s="202"/>
      <c r="M32" s="202"/>
      <c r="N32" s="202"/>
      <c r="O32" s="202"/>
      <c r="P32" s="202"/>
      <c r="Q32" s="202"/>
      <c r="R32" s="202"/>
      <c r="S32" s="202"/>
      <c r="T32" s="202"/>
      <c r="U32" s="202"/>
      <c r="V32" s="202"/>
      <c r="W32" s="202"/>
      <c r="X32" s="202"/>
      <c r="Y32" s="202"/>
      <c r="Z32" s="202"/>
      <c r="AA32" s="202"/>
      <c r="AB32" s="202"/>
    </row>
    <row r="33">
      <c r="A33" s="202" t="s">
        <v>80</v>
      </c>
      <c r="B33" s="202" t="s">
        <v>18946</v>
      </c>
      <c r="C33" s="202" t="s">
        <v>18947</v>
      </c>
      <c r="D33" s="202" t="str">
        <f t="shared" si="1"/>
        <v>ENG30-02518601-aultraljubičast</v>
      </c>
      <c r="E33" s="202" t="s">
        <v>30763</v>
      </c>
      <c r="F33" s="202" t="s">
        <v>18949</v>
      </c>
      <c r="G33" s="202" t="s">
        <v>18948</v>
      </c>
      <c r="H33" s="202" t="b">
        <f t="shared" si="2"/>
        <v>0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</row>
    <row r="34">
      <c r="A34" s="202" t="s">
        <v>12</v>
      </c>
      <c r="B34" s="202" t="s">
        <v>16623</v>
      </c>
      <c r="C34" s="202" t="s">
        <v>16624</v>
      </c>
      <c r="D34" s="202" t="str">
        <f t="shared" si="1"/>
        <v>ENG30-01930672-naskaris</v>
      </c>
      <c r="E34" s="202" t="s">
        <v>30764</v>
      </c>
      <c r="F34" s="202" t="s">
        <v>16626</v>
      </c>
      <c r="G34" s="202" t="s">
        <v>16625</v>
      </c>
      <c r="H34" s="202" t="b">
        <f t="shared" si="2"/>
        <v>0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</row>
    <row r="35">
      <c r="A35" s="202" t="s">
        <v>12</v>
      </c>
      <c r="B35" s="202" t="s">
        <v>27485</v>
      </c>
      <c r="C35" s="202" t="s">
        <v>27490</v>
      </c>
      <c r="D35" s="202" t="str">
        <f t="shared" si="1"/>
        <v>ENG30-09840520-nbaron</v>
      </c>
      <c r="E35" s="202" t="s">
        <v>30763</v>
      </c>
      <c r="F35" s="202" t="s">
        <v>27492</v>
      </c>
      <c r="G35" s="202" t="s">
        <v>27491</v>
      </c>
      <c r="H35" s="202" t="b">
        <f t="shared" si="2"/>
        <v>0</v>
      </c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</row>
    <row r="36">
      <c r="A36" s="202" t="s">
        <v>12</v>
      </c>
      <c r="B36" s="202" t="s">
        <v>20202</v>
      </c>
      <c r="C36" s="202" t="s">
        <v>28273</v>
      </c>
      <c r="D36" s="202" t="str">
        <f t="shared" si="1"/>
        <v>ENG30-10853628-nblok</v>
      </c>
      <c r="E36" s="202" t="s">
        <v>30764</v>
      </c>
      <c r="F36" s="202" t="s">
        <v>28275</v>
      </c>
      <c r="G36" s="202" t="s">
        <v>28274</v>
      </c>
      <c r="H36" s="202" t="b">
        <f t="shared" si="2"/>
        <v>0</v>
      </c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2"/>
    </row>
    <row r="37">
      <c r="A37" s="202" t="s">
        <v>12</v>
      </c>
      <c r="B37" s="202" t="s">
        <v>27299</v>
      </c>
      <c r="C37" s="202" t="s">
        <v>27300</v>
      </c>
      <c r="D37" s="202" t="str">
        <f t="shared" si="1"/>
        <v>ENG30-09536058-nbog</v>
      </c>
      <c r="E37" s="202" t="s">
        <v>30763</v>
      </c>
      <c r="F37" s="202" t="s">
        <v>27302</v>
      </c>
      <c r="G37" s="202" t="s">
        <v>27301</v>
      </c>
      <c r="H37" s="202" t="b">
        <f t="shared" si="2"/>
        <v>0</v>
      </c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</row>
    <row r="38">
      <c r="A38" s="202" t="s">
        <v>12</v>
      </c>
      <c r="B38" s="202" t="s">
        <v>28473</v>
      </c>
      <c r="C38" s="202" t="s">
        <v>28474</v>
      </c>
      <c r="D38" s="202" t="str">
        <f t="shared" si="1"/>
        <v>ENG30-12372932-ncarica</v>
      </c>
      <c r="E38" s="202" t="s">
        <v>30764</v>
      </c>
      <c r="F38" s="202" t="s">
        <v>28476</v>
      </c>
      <c r="G38" s="202" t="s">
        <v>28475</v>
      </c>
      <c r="H38" s="202" t="b">
        <f t="shared" si="2"/>
        <v>0</v>
      </c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</row>
    <row r="39">
      <c r="A39" s="202" t="s">
        <v>12</v>
      </c>
      <c r="B39" s="202" t="s">
        <v>27315</v>
      </c>
      <c r="C39" s="202" t="s">
        <v>27316</v>
      </c>
      <c r="D39" s="202" t="str">
        <f t="shared" si="1"/>
        <v>ENG30-09553599-netar</v>
      </c>
      <c r="E39" s="202" t="s">
        <v>30764</v>
      </c>
      <c r="F39" s="202" t="s">
        <v>27318</v>
      </c>
      <c r="G39" s="202" t="s">
        <v>27317</v>
      </c>
      <c r="H39" s="202" t="b">
        <f t="shared" si="2"/>
        <v>0</v>
      </c>
      <c r="I39" s="202"/>
      <c r="J39" s="202"/>
      <c r="K39" s="202"/>
      <c r="L39" s="202"/>
      <c r="M39" s="202"/>
      <c r="N39" s="202"/>
      <c r="O39" s="202"/>
      <c r="P39" s="202"/>
      <c r="Q39" s="202"/>
      <c r="R39" s="202"/>
      <c r="S39" s="202"/>
      <c r="T39" s="202"/>
      <c r="U39" s="202"/>
      <c r="V39" s="202"/>
      <c r="W39" s="202"/>
      <c r="X39" s="202"/>
      <c r="Y39" s="202"/>
      <c r="Z39" s="202"/>
      <c r="AA39" s="202"/>
      <c r="AB39" s="202"/>
    </row>
    <row r="40">
      <c r="A40" s="202" t="s">
        <v>12</v>
      </c>
      <c r="B40" s="202" t="s">
        <v>27319</v>
      </c>
      <c r="C40" s="202" t="s">
        <v>27320</v>
      </c>
      <c r="D40" s="202" t="str">
        <f t="shared" si="1"/>
        <v>ENG30-09557770-nhaos</v>
      </c>
      <c r="E40" s="202" t="s">
        <v>30764</v>
      </c>
      <c r="F40" s="202" t="s">
        <v>27322</v>
      </c>
      <c r="G40" s="202" t="s">
        <v>27321</v>
      </c>
      <c r="H40" s="202" t="b">
        <f t="shared" si="2"/>
        <v>0</v>
      </c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2"/>
      <c r="W40" s="202"/>
      <c r="X40" s="202"/>
      <c r="Y40" s="202"/>
      <c r="Z40" s="202"/>
      <c r="AA40" s="202"/>
      <c r="AB40" s="202"/>
    </row>
    <row r="41">
      <c r="A41" s="202" t="s">
        <v>12</v>
      </c>
      <c r="B41" s="202" t="s">
        <v>24910</v>
      </c>
      <c r="C41" s="202" t="s">
        <v>24911</v>
      </c>
      <c r="D41" s="202" t="str">
        <f t="shared" si="1"/>
        <v>ENG30-06832033-ni</v>
      </c>
      <c r="E41" s="202" t="s">
        <v>30764</v>
      </c>
      <c r="F41" s="202" t="s">
        <v>24913</v>
      </c>
      <c r="G41" s="202" t="s">
        <v>24912</v>
      </c>
      <c r="H41" s="202" t="b">
        <f t="shared" si="2"/>
        <v>0</v>
      </c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  <c r="Y41" s="202"/>
      <c r="Z41" s="202"/>
      <c r="AA41" s="202"/>
      <c r="AB41" s="202"/>
    </row>
    <row r="42">
      <c r="A42" s="202" t="s">
        <v>12</v>
      </c>
      <c r="B42" s="202" t="s">
        <v>24910</v>
      </c>
      <c r="C42" s="202" t="s">
        <v>29009</v>
      </c>
      <c r="D42" s="202" t="str">
        <f t="shared" si="1"/>
        <v>ENG30-13742573-ni</v>
      </c>
      <c r="E42" s="202" t="s">
        <v>30764</v>
      </c>
      <c r="F42" s="202" t="s">
        <v>29011</v>
      </c>
      <c r="G42" s="202" t="s">
        <v>29010</v>
      </c>
      <c r="H42" s="202" t="b">
        <f t="shared" si="2"/>
        <v>0</v>
      </c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</row>
    <row r="43">
      <c r="A43" s="202" t="s">
        <v>12</v>
      </c>
      <c r="B43" s="202" t="s">
        <v>21332</v>
      </c>
      <c r="C43" s="202" t="s">
        <v>21333</v>
      </c>
      <c r="D43" s="202" t="str">
        <f t="shared" si="1"/>
        <v>ENG30-03580615-ninternet</v>
      </c>
      <c r="E43" s="202" t="s">
        <v>30763</v>
      </c>
      <c r="F43" s="202" t="s">
        <v>21335</v>
      </c>
      <c r="G43" s="202" t="s">
        <v>21334</v>
      </c>
      <c r="H43" s="202" t="b">
        <f t="shared" si="2"/>
        <v>0</v>
      </c>
      <c r="I43" s="202"/>
      <c r="J43" s="202"/>
      <c r="K43" s="202"/>
      <c r="L43" s="202"/>
      <c r="M43" s="202"/>
      <c r="N43" s="202"/>
      <c r="O43" s="202"/>
      <c r="P43" s="202"/>
      <c r="Q43" s="202"/>
      <c r="R43" s="202"/>
      <c r="S43" s="202"/>
      <c r="T43" s="202"/>
      <c r="U43" s="202"/>
      <c r="V43" s="202"/>
      <c r="W43" s="202"/>
      <c r="X43" s="202"/>
      <c r="Y43" s="202"/>
      <c r="Z43" s="202"/>
      <c r="AA43" s="202"/>
      <c r="AB43" s="202"/>
    </row>
    <row r="44">
      <c r="A44" s="202" t="s">
        <v>12</v>
      </c>
      <c r="B44" s="202" t="s">
        <v>25298</v>
      </c>
      <c r="C44" s="202" t="s">
        <v>25299</v>
      </c>
      <c r="D44" s="202" t="str">
        <f t="shared" si="1"/>
        <v>ENG30-07282929-nkapital</v>
      </c>
      <c r="E44" s="202" t="s">
        <v>30764</v>
      </c>
      <c r="F44" s="202" t="s">
        <v>25301</v>
      </c>
      <c r="G44" s="202" t="s">
        <v>25300</v>
      </c>
      <c r="H44" s="202" t="b">
        <f t="shared" si="2"/>
        <v>0</v>
      </c>
      <c r="I44" s="202"/>
      <c r="J44" s="202"/>
      <c r="K44" s="202"/>
      <c r="L44" s="202"/>
      <c r="M44" s="202"/>
      <c r="N44" s="202"/>
      <c r="O44" s="202"/>
      <c r="P44" s="202"/>
      <c r="Q44" s="202"/>
      <c r="R44" s="202"/>
      <c r="S44" s="202"/>
      <c r="T44" s="202"/>
      <c r="U44" s="202"/>
      <c r="V44" s="202"/>
      <c r="W44" s="202"/>
      <c r="X44" s="202"/>
      <c r="Y44" s="202"/>
      <c r="Z44" s="202"/>
      <c r="AA44" s="202"/>
      <c r="AB44" s="202"/>
    </row>
    <row r="45">
      <c r="A45" s="202" t="s">
        <v>12</v>
      </c>
      <c r="B45" s="202" t="s">
        <v>27396</v>
      </c>
      <c r="C45" s="202" t="s">
        <v>27397</v>
      </c>
      <c r="D45" s="202" t="str">
        <f t="shared" si="1"/>
        <v>ENG30-09679925-nkatolik</v>
      </c>
      <c r="E45" s="202" t="s">
        <v>30763</v>
      </c>
      <c r="F45" s="202" t="s">
        <v>27399</v>
      </c>
      <c r="G45" s="202" t="s">
        <v>27398</v>
      </c>
      <c r="H45" s="202" t="b">
        <f t="shared" si="2"/>
        <v>0</v>
      </c>
      <c r="I45" s="202"/>
      <c r="J45" s="202"/>
      <c r="K45" s="202"/>
      <c r="L45" s="202"/>
      <c r="M45" s="202"/>
      <c r="N45" s="202"/>
      <c r="O45" s="202"/>
      <c r="P45" s="202"/>
      <c r="Q45" s="202"/>
      <c r="R45" s="202"/>
      <c r="S45" s="202"/>
      <c r="T45" s="202"/>
      <c r="U45" s="202"/>
      <c r="V45" s="202"/>
      <c r="W45" s="202"/>
      <c r="X45" s="202"/>
      <c r="Y45" s="202"/>
      <c r="Z45" s="202"/>
      <c r="AA45" s="202"/>
      <c r="AB45" s="202"/>
    </row>
    <row r="46">
      <c r="A46" s="202" t="s">
        <v>12</v>
      </c>
      <c r="B46" s="202" t="s">
        <v>26143</v>
      </c>
      <c r="C46" s="202" t="s">
        <v>26144</v>
      </c>
      <c r="D46" s="202" t="str">
        <f t="shared" si="1"/>
        <v>ENG30-08161757-nkongres</v>
      </c>
      <c r="E46" s="202" t="s">
        <v>30764</v>
      </c>
      <c r="F46" s="202" t="s">
        <v>26146</v>
      </c>
      <c r="G46" s="202" t="s">
        <v>26145</v>
      </c>
      <c r="H46" s="202" t="b">
        <f t="shared" si="2"/>
        <v>0</v>
      </c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2"/>
      <c r="V46" s="202"/>
      <c r="W46" s="202"/>
      <c r="X46" s="202"/>
      <c r="Y46" s="202"/>
      <c r="Z46" s="202"/>
      <c r="AA46" s="202"/>
      <c r="AB46" s="202"/>
    </row>
    <row r="47">
      <c r="A47" s="202" t="s">
        <v>12</v>
      </c>
      <c r="B47" s="202" t="s">
        <v>18603</v>
      </c>
      <c r="C47" s="202" t="s">
        <v>18606</v>
      </c>
      <c r="D47" s="202" t="str">
        <f t="shared" si="1"/>
        <v>ENG30-02437825-nlama</v>
      </c>
      <c r="E47" s="202" t="s">
        <v>30763</v>
      </c>
      <c r="F47" s="202" t="s">
        <v>18608</v>
      </c>
      <c r="G47" s="202" t="s">
        <v>18607</v>
      </c>
      <c r="H47" s="202" t="b">
        <f t="shared" si="2"/>
        <v>0</v>
      </c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</row>
    <row r="48">
      <c r="A48" s="202" t="s">
        <v>12</v>
      </c>
      <c r="B48" s="202" t="s">
        <v>21400</v>
      </c>
      <c r="C48" s="202" t="s">
        <v>21401</v>
      </c>
      <c r="D48" s="202" t="str">
        <f t="shared" si="1"/>
        <v>ENG30-03666362-nled</v>
      </c>
      <c r="E48" s="202" t="s">
        <v>30763</v>
      </c>
      <c r="F48" s="202" t="s">
        <v>21403</v>
      </c>
      <c r="G48" s="202" t="s">
        <v>21402</v>
      </c>
      <c r="H48" s="202" t="b">
        <f t="shared" si="2"/>
        <v>0</v>
      </c>
      <c r="I48" s="202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</row>
    <row r="49">
      <c r="A49" s="202" t="s">
        <v>12</v>
      </c>
      <c r="B49" s="202" t="s">
        <v>27326</v>
      </c>
      <c r="C49" s="202" t="s">
        <v>27327</v>
      </c>
      <c r="D49" s="202" t="str">
        <f t="shared" si="1"/>
        <v>ENG30-09577833-nleto</v>
      </c>
      <c r="E49" s="202" t="s">
        <v>30764</v>
      </c>
      <c r="F49" s="202" t="s">
        <v>27329</v>
      </c>
      <c r="G49" s="202" t="s">
        <v>27328</v>
      </c>
      <c r="H49" s="202" t="b">
        <f t="shared" si="2"/>
        <v>0</v>
      </c>
      <c r="I49" s="202"/>
      <c r="J49" s="202"/>
      <c r="K49" s="202"/>
      <c r="L49" s="202"/>
      <c r="M49" s="202"/>
      <c r="N49" s="202"/>
      <c r="O49" s="202"/>
      <c r="P49" s="202"/>
      <c r="Q49" s="202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</row>
    <row r="50">
      <c r="A50" s="202" t="s">
        <v>12</v>
      </c>
      <c r="B50" s="202" t="s">
        <v>21799</v>
      </c>
      <c r="C50" s="202" t="s">
        <v>28276</v>
      </c>
      <c r="D50" s="202" t="str">
        <f t="shared" si="1"/>
        <v>ENG30-11135236-nlist</v>
      </c>
      <c r="E50" s="202" t="s">
        <v>30764</v>
      </c>
      <c r="F50" s="202" t="s">
        <v>28278</v>
      </c>
      <c r="G50" s="202" t="s">
        <v>28277</v>
      </c>
      <c r="H50" s="202" t="b">
        <f t="shared" si="2"/>
        <v>0</v>
      </c>
      <c r="I50" s="202"/>
      <c r="J50" s="202"/>
      <c r="K50" s="202"/>
      <c r="L50" s="202"/>
      <c r="M50" s="202"/>
      <c r="N50" s="202"/>
      <c r="O50" s="202"/>
      <c r="P50" s="202"/>
      <c r="Q50" s="202"/>
      <c r="R50" s="202"/>
      <c r="S50" s="202"/>
      <c r="T50" s="202"/>
      <c r="U50" s="202"/>
      <c r="V50" s="202"/>
      <c r="W50" s="202"/>
      <c r="X50" s="202"/>
      <c r="Y50" s="202"/>
      <c r="Z50" s="202"/>
      <c r="AA50" s="202"/>
      <c r="AB50" s="202"/>
    </row>
    <row r="51">
      <c r="A51" s="202" t="s">
        <v>12</v>
      </c>
      <c r="B51" s="202" t="s">
        <v>28279</v>
      </c>
      <c r="C51" s="202" t="s">
        <v>28280</v>
      </c>
      <c r="D51" s="202" t="str">
        <f t="shared" si="1"/>
        <v>ENG30-11205375-nnjutn</v>
      </c>
      <c r="E51" s="202" t="s">
        <v>30764</v>
      </c>
      <c r="F51" s="202" t="s">
        <v>28282</v>
      </c>
      <c r="G51" s="202" t="s">
        <v>28281</v>
      </c>
      <c r="H51" s="202" t="b">
        <f t="shared" si="2"/>
        <v>0</v>
      </c>
      <c r="I51" s="202"/>
      <c r="J51" s="202"/>
      <c r="K51" s="202"/>
      <c r="L51" s="202"/>
      <c r="M51" s="202"/>
      <c r="N51" s="202"/>
      <c r="O51" s="202"/>
      <c r="P51" s="202"/>
      <c r="Q51" s="202"/>
      <c r="R51" s="202"/>
      <c r="S51" s="202"/>
      <c r="T51" s="202"/>
      <c r="U51" s="202"/>
      <c r="V51" s="202"/>
      <c r="W51" s="202"/>
      <c r="X51" s="202"/>
      <c r="Y51" s="202"/>
      <c r="Z51" s="202"/>
      <c r="AA51" s="202"/>
      <c r="AB51" s="202"/>
    </row>
    <row r="52">
      <c r="A52" s="202" t="s">
        <v>12</v>
      </c>
      <c r="B52" s="202" t="s">
        <v>27201</v>
      </c>
      <c r="C52" s="202" t="s">
        <v>27323</v>
      </c>
      <c r="D52" s="202" t="str">
        <f t="shared" si="1"/>
        <v>ENG30-09574767-nokean</v>
      </c>
      <c r="E52" s="202" t="s">
        <v>30764</v>
      </c>
      <c r="F52" s="202" t="s">
        <v>27325</v>
      </c>
      <c r="G52" s="202" t="s">
        <v>27324</v>
      </c>
      <c r="H52" s="202" t="b">
        <f t="shared" si="2"/>
        <v>0</v>
      </c>
      <c r="I52" s="202"/>
      <c r="J52" s="202"/>
      <c r="K52" s="202"/>
      <c r="L52" s="202"/>
      <c r="M52" s="202"/>
      <c r="N52" s="202"/>
      <c r="O52" s="202"/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</row>
    <row r="53">
      <c r="A53" s="202" t="s">
        <v>12</v>
      </c>
      <c r="B53" s="202" t="s">
        <v>25612</v>
      </c>
      <c r="C53" s="202" t="s">
        <v>25613</v>
      </c>
      <c r="D53" s="202" t="str">
        <f t="shared" si="1"/>
        <v>ENG30-07457126-nolimpijada</v>
      </c>
      <c r="E53" s="202" t="s">
        <v>30763</v>
      </c>
      <c r="F53" s="202" t="s">
        <v>25615</v>
      </c>
      <c r="G53" s="202" t="s">
        <v>25614</v>
      </c>
      <c r="H53" s="202" t="b">
        <f t="shared" si="2"/>
        <v>0</v>
      </c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2"/>
      <c r="U53" s="202"/>
      <c r="V53" s="202"/>
      <c r="W53" s="202"/>
      <c r="X53" s="202"/>
      <c r="Y53" s="202"/>
      <c r="Z53" s="202"/>
      <c r="AA53" s="202"/>
      <c r="AB53" s="202"/>
    </row>
    <row r="54">
      <c r="A54" s="202" t="s">
        <v>12</v>
      </c>
      <c r="B54" s="202" t="s">
        <v>28047</v>
      </c>
      <c r="C54" s="202" t="s">
        <v>28048</v>
      </c>
      <c r="D54" s="202" t="str">
        <f t="shared" si="1"/>
        <v>ENG30-10453533-npapa</v>
      </c>
      <c r="E54" s="202" t="s">
        <v>30763</v>
      </c>
      <c r="F54" s="202" t="s">
        <v>28050</v>
      </c>
      <c r="G54" s="202" t="s">
        <v>28049</v>
      </c>
      <c r="H54" s="202" t="b">
        <f t="shared" si="2"/>
        <v>0</v>
      </c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</row>
    <row r="55">
      <c r="A55" s="202" t="s">
        <v>12</v>
      </c>
      <c r="B55" s="202" t="s">
        <v>27228</v>
      </c>
      <c r="C55" s="202" t="s">
        <v>27229</v>
      </c>
      <c r="D55" s="202" t="str">
        <f t="shared" si="1"/>
        <v>ENG30-09398217-npotomak</v>
      </c>
      <c r="E55" s="202" t="s">
        <v>30764</v>
      </c>
      <c r="F55" s="202" t="s">
        <v>27231</v>
      </c>
      <c r="G55" s="202" t="s">
        <v>27230</v>
      </c>
      <c r="H55" s="202" t="b">
        <f t="shared" si="2"/>
        <v>0</v>
      </c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  <c r="AB55" s="202"/>
    </row>
    <row r="56">
      <c r="A56" s="202" t="s">
        <v>12</v>
      </c>
      <c r="B56" s="202" t="s">
        <v>21079</v>
      </c>
      <c r="C56" s="202" t="s">
        <v>26984</v>
      </c>
      <c r="D56" s="202" t="str">
        <f t="shared" si="1"/>
        <v>ENG30-08757926-nprag</v>
      </c>
      <c r="E56" s="202" t="s">
        <v>30764</v>
      </c>
      <c r="F56" s="202" t="s">
        <v>26986</v>
      </c>
      <c r="G56" s="202" t="s">
        <v>26985</v>
      </c>
      <c r="H56" s="202" t="b">
        <f t="shared" si="2"/>
        <v>0</v>
      </c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</row>
    <row r="57">
      <c r="A57" s="202" t="s">
        <v>12</v>
      </c>
      <c r="B57" s="202" t="s">
        <v>10505</v>
      </c>
      <c r="C57" s="202" t="s">
        <v>10506</v>
      </c>
      <c r="D57" s="202" t="str">
        <f t="shared" si="1"/>
        <v>ENG30-00597265-npredsednik</v>
      </c>
      <c r="E57" s="202" t="s">
        <v>30764</v>
      </c>
      <c r="F57" s="202" t="s">
        <v>10508</v>
      </c>
      <c r="G57" s="202" t="s">
        <v>10507</v>
      </c>
      <c r="H57" s="202" t="b">
        <f t="shared" si="2"/>
        <v>0</v>
      </c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  <c r="AB57" s="202"/>
    </row>
    <row r="58">
      <c r="A58" s="202" t="s">
        <v>12</v>
      </c>
      <c r="B58" s="202" t="s">
        <v>15632</v>
      </c>
      <c r="C58" s="202" t="s">
        <v>15633</v>
      </c>
      <c r="D58" s="202" t="str">
        <f t="shared" si="1"/>
        <v>ENG30-01640567-nrana</v>
      </c>
      <c r="E58" s="202" t="s">
        <v>30764</v>
      </c>
      <c r="F58" s="202" t="s">
        <v>15635</v>
      </c>
      <c r="G58" s="202" t="s">
        <v>15634</v>
      </c>
      <c r="H58" s="202" t="b">
        <f t="shared" si="2"/>
        <v>0</v>
      </c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  <c r="AB58" s="202"/>
    </row>
    <row r="59">
      <c r="A59" s="202" t="s">
        <v>12</v>
      </c>
      <c r="B59" s="202" t="s">
        <v>28488</v>
      </c>
      <c r="C59" s="202" t="s">
        <v>28489</v>
      </c>
      <c r="D59" s="202" t="str">
        <f t="shared" si="1"/>
        <v>ENG30-12707040-nruta</v>
      </c>
      <c r="E59" s="202" t="s">
        <v>30764</v>
      </c>
      <c r="F59" s="202" t="s">
        <v>28491</v>
      </c>
      <c r="G59" s="202" t="s">
        <v>28490</v>
      </c>
      <c r="H59" s="202" t="b">
        <f t="shared" si="2"/>
        <v>0</v>
      </c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  <c r="AB59" s="202"/>
    </row>
    <row r="60">
      <c r="A60" s="202" t="s">
        <v>12</v>
      </c>
      <c r="B60" s="202" t="s">
        <v>24519</v>
      </c>
      <c r="C60" s="202" t="s">
        <v>24520</v>
      </c>
      <c r="D60" s="202" t="str">
        <f t="shared" si="1"/>
        <v>ENG30-06568706-nUnix</v>
      </c>
      <c r="E60" s="202" t="s">
        <v>30763</v>
      </c>
      <c r="F60" s="202" t="s">
        <v>24522</v>
      </c>
      <c r="G60" s="202" t="s">
        <v>24521</v>
      </c>
      <c r="H60" s="202" t="b">
        <f t="shared" si="2"/>
        <v>0</v>
      </c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  <c r="AB60" s="202"/>
    </row>
    <row r="61">
      <c r="A61" s="202" t="s">
        <v>12</v>
      </c>
      <c r="B61" s="202" t="s">
        <v>23083</v>
      </c>
      <c r="C61" s="202" t="s">
        <v>23084</v>
      </c>
      <c r="D61" s="202" t="str">
        <f t="shared" si="1"/>
        <v>ENG30-05632056-nutopija</v>
      </c>
      <c r="E61" s="202" t="s">
        <v>30764</v>
      </c>
      <c r="F61" s="202" t="s">
        <v>23086</v>
      </c>
      <c r="G61" s="202" t="s">
        <v>23085</v>
      </c>
      <c r="H61" s="202" t="b">
        <f t="shared" si="2"/>
        <v>0</v>
      </c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  <c r="AB61" s="202"/>
    </row>
    <row r="62">
      <c r="A62" s="202" t="s">
        <v>12</v>
      </c>
      <c r="B62" s="202" t="s">
        <v>23083</v>
      </c>
      <c r="C62" s="202" t="s">
        <v>25302</v>
      </c>
      <c r="D62" s="202" t="str">
        <f t="shared" si="1"/>
        <v>ENG30-07283198-nutopija</v>
      </c>
      <c r="E62" s="202" t="s">
        <v>30764</v>
      </c>
      <c r="F62" s="202" t="s">
        <v>23086</v>
      </c>
      <c r="G62" s="202" t="s">
        <v>25303</v>
      </c>
      <c r="H62" s="202" t="b">
        <f t="shared" si="2"/>
        <v>0</v>
      </c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</row>
    <row r="63">
      <c r="A63" s="202" t="s">
        <v>12</v>
      </c>
      <c r="B63" s="202" t="s">
        <v>21336</v>
      </c>
      <c r="C63" s="202" t="s">
        <v>28938</v>
      </c>
      <c r="D63" s="202" t="str">
        <f t="shared" si="1"/>
        <v>ENG30-13666790-nveb</v>
      </c>
      <c r="E63" s="202" t="s">
        <v>30764</v>
      </c>
      <c r="F63" s="202" t="s">
        <v>28940</v>
      </c>
      <c r="G63" s="202" t="s">
        <v>28939</v>
      </c>
      <c r="H63" s="202" t="b">
        <f t="shared" si="2"/>
        <v>0</v>
      </c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</row>
    <row r="64">
      <c r="A64" s="202" t="s">
        <v>12</v>
      </c>
      <c r="B64" s="202" t="s">
        <v>13258</v>
      </c>
      <c r="C64" s="202" t="s">
        <v>13259</v>
      </c>
      <c r="D64" s="202" t="str">
        <f t="shared" si="1"/>
        <v>ENG30-01036333-nzajednica</v>
      </c>
      <c r="E64" s="202" t="s">
        <v>30764</v>
      </c>
      <c r="F64" s="202" t="s">
        <v>13261</v>
      </c>
      <c r="G64" s="202" t="s">
        <v>13260</v>
      </c>
      <c r="H64" s="202" t="b">
        <f t="shared" si="2"/>
        <v>0</v>
      </c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</row>
    <row r="65">
      <c r="A65" s="202" t="s">
        <v>12</v>
      </c>
      <c r="B65" s="202" t="s">
        <v>26671</v>
      </c>
      <c r="C65" s="202" t="s">
        <v>27080</v>
      </c>
      <c r="D65" s="202" t="str">
        <f t="shared" si="1"/>
        <v>ENG30-09270894-nzemlja</v>
      </c>
      <c r="E65" s="202" t="s">
        <v>30764</v>
      </c>
      <c r="F65" s="202" t="s">
        <v>27082</v>
      </c>
      <c r="G65" s="202" t="s">
        <v>27081</v>
      </c>
      <c r="H65" s="202" t="b">
        <f t="shared" si="2"/>
        <v>0</v>
      </c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  <c r="AB65" s="202"/>
    </row>
    <row r="66">
      <c r="A66" s="202" t="s">
        <v>22</v>
      </c>
      <c r="B66" s="202" t="s">
        <v>7433</v>
      </c>
      <c r="C66" s="202" t="s">
        <v>7434</v>
      </c>
      <c r="D66" s="202" t="str">
        <f t="shared" si="1"/>
        <v>ENG30-00058519-vmnožiti</v>
      </c>
      <c r="E66" s="202" t="s">
        <v>30764</v>
      </c>
      <c r="F66" s="202" t="s">
        <v>7436</v>
      </c>
      <c r="G66" s="202" t="s">
        <v>7435</v>
      </c>
      <c r="H66" s="202" t="b">
        <f t="shared" si="2"/>
        <v>0</v>
      </c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  <c r="AB66" s="202"/>
    </row>
    <row r="67">
      <c r="A67" s="202" t="s">
        <v>22</v>
      </c>
      <c r="B67" s="202" t="s">
        <v>7433</v>
      </c>
      <c r="C67" s="202" t="s">
        <v>9084</v>
      </c>
      <c r="D67" s="202" t="str">
        <f t="shared" si="1"/>
        <v>ENG30-00310635-vmnožiti</v>
      </c>
      <c r="E67" s="202" t="s">
        <v>30764</v>
      </c>
      <c r="F67" s="202" t="s">
        <v>9086</v>
      </c>
      <c r="G67" s="202" t="s">
        <v>9085</v>
      </c>
      <c r="H67" s="202" t="b">
        <f t="shared" si="2"/>
        <v>0</v>
      </c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  <c r="AB67" s="202"/>
    </row>
    <row r="68">
      <c r="A68" s="202" t="s">
        <v>22</v>
      </c>
      <c r="B68" s="202" t="s">
        <v>9237</v>
      </c>
      <c r="C68" s="202" t="s">
        <v>9238</v>
      </c>
      <c r="D68" s="202" t="str">
        <f t="shared" si="1"/>
        <v>ENG30-00339738-vpojaviti</v>
      </c>
      <c r="E68" s="202" t="s">
        <v>30764</v>
      </c>
      <c r="F68" s="202" t="s">
        <v>1999</v>
      </c>
      <c r="G68" s="202" t="s">
        <v>1999</v>
      </c>
      <c r="H68" s="202" t="b">
        <f t="shared" si="2"/>
        <v>0</v>
      </c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  <c r="AB68" s="202"/>
    </row>
    <row r="69">
      <c r="A69" s="202" t="s">
        <v>22</v>
      </c>
      <c r="B69" s="202" t="s">
        <v>9239</v>
      </c>
      <c r="C69" s="202" t="s">
        <v>9240</v>
      </c>
      <c r="D69" s="202" t="str">
        <f t="shared" si="1"/>
        <v>ENG30-00339934-vdesiti</v>
      </c>
      <c r="E69" s="202" t="s">
        <v>30764</v>
      </c>
      <c r="F69" s="202" t="s">
        <v>9242</v>
      </c>
      <c r="G69" s="202" t="s">
        <v>9241</v>
      </c>
      <c r="H69" s="202" t="b">
        <f t="shared" si="2"/>
        <v>0</v>
      </c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  <c r="AB69" s="202"/>
    </row>
    <row r="70">
      <c r="A70" s="202" t="s">
        <v>22</v>
      </c>
      <c r="B70" s="202" t="s">
        <v>9243</v>
      </c>
      <c r="C70" s="202" t="s">
        <v>9240</v>
      </c>
      <c r="D70" s="202" t="str">
        <f t="shared" si="1"/>
        <v>ENG30-00339934-vdogoditi</v>
      </c>
      <c r="E70" s="202" t="s">
        <v>30764</v>
      </c>
      <c r="F70" s="202" t="s">
        <v>9242</v>
      </c>
      <c r="G70" s="202" t="s">
        <v>9241</v>
      </c>
      <c r="H70" s="202" t="b">
        <f t="shared" si="2"/>
        <v>0</v>
      </c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  <c r="AB70" s="202"/>
    </row>
    <row r="71">
      <c r="A71" s="202" t="s">
        <v>22</v>
      </c>
      <c r="B71" s="202" t="s">
        <v>9441</v>
      </c>
      <c r="C71" s="202" t="s">
        <v>9442</v>
      </c>
      <c r="D71" s="202" t="str">
        <f t="shared" si="1"/>
        <v>ENG30-00376106-vistopiti</v>
      </c>
      <c r="E71" s="202" t="s">
        <v>30764</v>
      </c>
      <c r="F71" s="202" t="s">
        <v>9444</v>
      </c>
      <c r="G71" s="202" t="s">
        <v>9443</v>
      </c>
      <c r="H71" s="202" t="b">
        <f t="shared" si="2"/>
        <v>0</v>
      </c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  <c r="AB71" s="202"/>
    </row>
    <row r="72">
      <c r="A72" s="202" t="s">
        <v>22</v>
      </c>
      <c r="B72" s="202" t="s">
        <v>9638</v>
      </c>
      <c r="C72" s="202" t="s">
        <v>9639</v>
      </c>
      <c r="D72" s="202" t="str">
        <f t="shared" si="1"/>
        <v>ENG30-00415828-vpreseliti</v>
      </c>
      <c r="E72" s="202" t="s">
        <v>30764</v>
      </c>
      <c r="F72" s="202" t="s">
        <v>9641</v>
      </c>
      <c r="G72" s="202" t="s">
        <v>9640</v>
      </c>
      <c r="H72" s="202" t="b">
        <f t="shared" si="2"/>
        <v>0</v>
      </c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  <c r="AB72" s="202"/>
    </row>
    <row r="73">
      <c r="A73" s="202" t="s">
        <v>22</v>
      </c>
      <c r="B73" s="202" t="s">
        <v>9237</v>
      </c>
      <c r="C73" s="202" t="s">
        <v>9673</v>
      </c>
      <c r="D73" s="202" t="str">
        <f t="shared" si="1"/>
        <v>ENG30-00422090-vpojaviti</v>
      </c>
      <c r="E73" s="202" t="s">
        <v>30764</v>
      </c>
      <c r="F73" s="202" t="s">
        <v>1999</v>
      </c>
      <c r="G73" s="202" t="s">
        <v>9674</v>
      </c>
      <c r="H73" s="202" t="b">
        <f t="shared" si="2"/>
        <v>0</v>
      </c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  <c r="AB73" s="202"/>
    </row>
    <row r="74">
      <c r="A74" s="202" t="s">
        <v>22</v>
      </c>
      <c r="B74" s="202" t="s">
        <v>9237</v>
      </c>
      <c r="C74" s="202" t="s">
        <v>9680</v>
      </c>
      <c r="D74" s="202" t="str">
        <f t="shared" si="1"/>
        <v>ENG30-00425071-vpojaviti</v>
      </c>
      <c r="E74" s="202" t="s">
        <v>30764</v>
      </c>
      <c r="F74" s="202" t="s">
        <v>9682</v>
      </c>
      <c r="G74" s="202" t="s">
        <v>9681</v>
      </c>
      <c r="H74" s="202" t="b">
        <f t="shared" si="2"/>
        <v>0</v>
      </c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</row>
    <row r="75">
      <c r="A75" s="202" t="s">
        <v>22</v>
      </c>
      <c r="B75" s="202" t="s">
        <v>9237</v>
      </c>
      <c r="C75" s="202" t="s">
        <v>9684</v>
      </c>
      <c r="D75" s="202" t="str">
        <f t="shared" si="1"/>
        <v>ENG30-00425967-vpojaviti</v>
      </c>
      <c r="E75" s="202" t="s">
        <v>30764</v>
      </c>
      <c r="F75" s="202" t="s">
        <v>9686</v>
      </c>
      <c r="G75" s="202" t="s">
        <v>9685</v>
      </c>
      <c r="H75" s="202" t="b">
        <f t="shared" si="2"/>
        <v>0</v>
      </c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  <c r="AB75" s="202"/>
    </row>
    <row r="76">
      <c r="A76" s="202" t="s">
        <v>22</v>
      </c>
      <c r="B76" s="202" t="s">
        <v>9441</v>
      </c>
      <c r="C76" s="202" t="s">
        <v>9797</v>
      </c>
      <c r="D76" s="202" t="str">
        <f t="shared" si="1"/>
        <v>ENG30-00446329-vistopiti</v>
      </c>
      <c r="E76" s="202" t="s">
        <v>30764</v>
      </c>
      <c r="F76" s="202" t="s">
        <v>9799</v>
      </c>
      <c r="G76" s="202" t="s">
        <v>9798</v>
      </c>
      <c r="H76" s="202" t="b">
        <f t="shared" si="2"/>
        <v>0</v>
      </c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  <c r="AB76" s="202"/>
    </row>
    <row r="77">
      <c r="A77" s="202" t="s">
        <v>22</v>
      </c>
      <c r="B77" s="202" t="s">
        <v>10871</v>
      </c>
      <c r="C77" s="202" t="s">
        <v>10872</v>
      </c>
      <c r="D77" s="202" t="str">
        <f t="shared" si="1"/>
        <v>ENG30-00651145-vbaviti</v>
      </c>
      <c r="E77" s="202" t="s">
        <v>30764</v>
      </c>
      <c r="F77" s="202" t="s">
        <v>10874</v>
      </c>
      <c r="G77" s="202" t="s">
        <v>10873</v>
      </c>
      <c r="H77" s="202" t="b">
        <f t="shared" si="2"/>
        <v>0</v>
      </c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</row>
    <row r="78">
      <c r="A78" s="202" t="s">
        <v>22</v>
      </c>
      <c r="B78" s="202" t="s">
        <v>11181</v>
      </c>
      <c r="C78" s="202" t="s">
        <v>11178</v>
      </c>
      <c r="D78" s="202" t="str">
        <f t="shared" si="1"/>
        <v>ENG30-00711715-vpozabaviti</v>
      </c>
      <c r="E78" s="202" t="s">
        <v>30764</v>
      </c>
      <c r="F78" s="202" t="s">
        <v>11180</v>
      </c>
      <c r="G78" s="202" t="s">
        <v>11179</v>
      </c>
      <c r="H78" s="202" t="b">
        <f t="shared" si="2"/>
        <v>0</v>
      </c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</row>
    <row r="79">
      <c r="A79" s="202" t="s">
        <v>22</v>
      </c>
      <c r="B79" s="202" t="s">
        <v>11264</v>
      </c>
      <c r="C79" s="202" t="s">
        <v>11265</v>
      </c>
      <c r="D79" s="202" t="str">
        <f t="shared" si="1"/>
        <v>ENG30-00720063-vnadati</v>
      </c>
      <c r="E79" s="202" t="s">
        <v>30764</v>
      </c>
      <c r="F79" s="202" t="s">
        <v>11267</v>
      </c>
      <c r="G79" s="202" t="s">
        <v>11266</v>
      </c>
      <c r="H79" s="202" t="b">
        <f t="shared" si="2"/>
        <v>0</v>
      </c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</row>
    <row r="80">
      <c r="A80" s="202" t="s">
        <v>22</v>
      </c>
      <c r="B80" s="202" t="s">
        <v>10871</v>
      </c>
      <c r="C80" s="202" t="s">
        <v>11372</v>
      </c>
      <c r="D80" s="202" t="str">
        <f t="shared" si="1"/>
        <v>ENG30-00734054-vbaviti</v>
      </c>
      <c r="E80" s="202" t="s">
        <v>30764</v>
      </c>
      <c r="F80" s="202" t="s">
        <v>11374</v>
      </c>
      <c r="G80" s="202" t="s">
        <v>11373</v>
      </c>
      <c r="H80" s="202" t="b">
        <f t="shared" si="2"/>
        <v>0</v>
      </c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  <c r="AB80" s="202"/>
    </row>
    <row r="81">
      <c r="A81" s="202" t="s">
        <v>22</v>
      </c>
      <c r="B81" s="202" t="s">
        <v>11521</v>
      </c>
      <c r="C81" s="202" t="s">
        <v>11522</v>
      </c>
      <c r="D81" s="202" t="str">
        <f t="shared" si="1"/>
        <v>ENG30-00756898-vboriti</v>
      </c>
      <c r="E81" s="202" t="s">
        <v>30764</v>
      </c>
      <c r="F81" s="202" t="s">
        <v>11524</v>
      </c>
      <c r="G81" s="202" t="s">
        <v>11523</v>
      </c>
      <c r="H81" s="202" t="b">
        <f t="shared" si="2"/>
        <v>0</v>
      </c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</row>
    <row r="82">
      <c r="A82" s="202" t="s">
        <v>22</v>
      </c>
      <c r="B82" s="202" t="s">
        <v>11531</v>
      </c>
      <c r="C82" s="202" t="s">
        <v>11532</v>
      </c>
      <c r="D82" s="202" t="str">
        <f t="shared" si="1"/>
        <v>ENG30-00757544-vrazvesti</v>
      </c>
      <c r="E82" s="202" t="s">
        <v>30764</v>
      </c>
      <c r="F82" s="202" t="s">
        <v>11534</v>
      </c>
      <c r="G82" s="202" t="s">
        <v>11533</v>
      </c>
      <c r="H82" s="202" t="b">
        <f t="shared" si="2"/>
        <v>0</v>
      </c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  <c r="AB82" s="202"/>
    </row>
    <row r="83">
      <c r="A83" s="202" t="s">
        <v>22</v>
      </c>
      <c r="B83" s="202" t="s">
        <v>12322</v>
      </c>
      <c r="C83" s="202" t="s">
        <v>12323</v>
      </c>
      <c r="D83" s="202" t="str">
        <f t="shared" si="1"/>
        <v>ENG30-00892923-vizviniti</v>
      </c>
      <c r="E83" s="202" t="s">
        <v>30764</v>
      </c>
      <c r="F83" s="202" t="s">
        <v>1495</v>
      </c>
      <c r="G83" s="202" t="s">
        <v>12324</v>
      </c>
      <c r="H83" s="202" t="b">
        <f t="shared" si="2"/>
        <v>0</v>
      </c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  <c r="AB83" s="202"/>
    </row>
    <row r="84">
      <c r="A84" s="202" t="s">
        <v>22</v>
      </c>
      <c r="B84" s="202" t="s">
        <v>12804</v>
      </c>
      <c r="C84" s="202" t="s">
        <v>12805</v>
      </c>
      <c r="D84" s="202" t="str">
        <f t="shared" si="1"/>
        <v>ENG30-00965687-vjaviti</v>
      </c>
      <c r="E84" s="202" t="s">
        <v>30764</v>
      </c>
      <c r="F84" s="202" t="s">
        <v>12807</v>
      </c>
      <c r="G84" s="202" t="s">
        <v>12806</v>
      </c>
      <c r="H84" s="202" t="b">
        <f t="shared" si="2"/>
        <v>0</v>
      </c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  <c r="AB84" s="202"/>
    </row>
    <row r="85">
      <c r="A85" s="202" t="s">
        <v>22</v>
      </c>
      <c r="B85" s="202" t="s">
        <v>10871</v>
      </c>
      <c r="C85" s="202" t="s">
        <v>13240</v>
      </c>
      <c r="D85" s="202" t="str">
        <f t="shared" si="1"/>
        <v>ENG30-01033527-vbaviti</v>
      </c>
      <c r="E85" s="202" t="s">
        <v>30764</v>
      </c>
      <c r="F85" s="202" t="s">
        <v>989</v>
      </c>
      <c r="G85" s="202" t="s">
        <v>13241</v>
      </c>
      <c r="H85" s="202" t="b">
        <f t="shared" si="2"/>
        <v>0</v>
      </c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  <c r="AB85" s="202"/>
    </row>
    <row r="86">
      <c r="A86" s="202" t="s">
        <v>22</v>
      </c>
      <c r="B86" s="202" t="s">
        <v>11521</v>
      </c>
      <c r="C86" s="202" t="s">
        <v>13577</v>
      </c>
      <c r="D86" s="202" t="str">
        <f t="shared" si="1"/>
        <v>ENG30-01090335-vboriti</v>
      </c>
      <c r="E86" s="202" t="s">
        <v>30764</v>
      </c>
      <c r="F86" s="202" t="s">
        <v>13579</v>
      </c>
      <c r="G86" s="202" t="s">
        <v>13578</v>
      </c>
      <c r="H86" s="202" t="b">
        <f t="shared" si="2"/>
        <v>0</v>
      </c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  <c r="AB86" s="202"/>
    </row>
    <row r="87">
      <c r="A87" s="202" t="s">
        <v>22</v>
      </c>
      <c r="B87" s="202" t="s">
        <v>11521</v>
      </c>
      <c r="C87" s="202" t="s">
        <v>13586</v>
      </c>
      <c r="D87" s="202" t="str">
        <f t="shared" si="1"/>
        <v>ENG30-01092366-vboriti</v>
      </c>
      <c r="E87" s="202" t="s">
        <v>30764</v>
      </c>
      <c r="F87" s="202" t="s">
        <v>13579</v>
      </c>
      <c r="G87" s="202" t="s">
        <v>13587</v>
      </c>
      <c r="H87" s="202" t="b">
        <f t="shared" si="2"/>
        <v>0</v>
      </c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  <c r="AB87" s="202"/>
    </row>
    <row r="88">
      <c r="A88" s="202" t="s">
        <v>22</v>
      </c>
      <c r="B88" s="202" t="s">
        <v>9237</v>
      </c>
      <c r="C88" s="202" t="s">
        <v>15884</v>
      </c>
      <c r="D88" s="202" t="str">
        <f t="shared" si="1"/>
        <v>ENG30-01718015-vpojaviti</v>
      </c>
      <c r="E88" s="202" t="s">
        <v>30764</v>
      </c>
      <c r="F88" s="202" t="s">
        <v>15886</v>
      </c>
      <c r="G88" s="202" t="s">
        <v>15885</v>
      </c>
      <c r="H88" s="202" t="b">
        <f t="shared" si="2"/>
        <v>0</v>
      </c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  <c r="AB88" s="202"/>
    </row>
    <row r="89">
      <c r="A89" s="202" t="s">
        <v>22</v>
      </c>
      <c r="B89" s="202" t="s">
        <v>9237</v>
      </c>
      <c r="C89" s="202" t="s">
        <v>15899</v>
      </c>
      <c r="D89" s="202" t="str">
        <f t="shared" si="1"/>
        <v>ENG30-01721169-vpojaviti</v>
      </c>
      <c r="E89" s="202" t="s">
        <v>30764</v>
      </c>
      <c r="F89" s="202" t="s">
        <v>15901</v>
      </c>
      <c r="G89" s="202" t="s">
        <v>15900</v>
      </c>
      <c r="H89" s="202" t="b">
        <f t="shared" si="2"/>
        <v>0</v>
      </c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  <c r="AB89" s="202"/>
    </row>
    <row r="90">
      <c r="A90" s="202" t="s">
        <v>22</v>
      </c>
      <c r="B90" s="202" t="s">
        <v>16136</v>
      </c>
      <c r="C90" s="202" t="s">
        <v>16137</v>
      </c>
      <c r="D90" s="202" t="str">
        <f t="shared" si="1"/>
        <v>ENG30-01780202-vbojati</v>
      </c>
      <c r="E90" s="202" t="s">
        <v>30764</v>
      </c>
      <c r="F90" s="202" t="s">
        <v>16139</v>
      </c>
      <c r="G90" s="202" t="s">
        <v>16138</v>
      </c>
      <c r="H90" s="202" t="b">
        <f t="shared" si="2"/>
        <v>0</v>
      </c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  <c r="AB90" s="202"/>
    </row>
    <row r="91">
      <c r="A91" s="202" t="s">
        <v>22</v>
      </c>
      <c r="B91" s="202" t="s">
        <v>16145</v>
      </c>
      <c r="C91" s="202" t="s">
        <v>16146</v>
      </c>
      <c r="D91" s="202" t="str">
        <f t="shared" si="1"/>
        <v>ENG30-01781913-vnasukati</v>
      </c>
      <c r="E91" s="202" t="s">
        <v>30764</v>
      </c>
      <c r="F91" s="202" t="s">
        <v>16148</v>
      </c>
      <c r="G91" s="202" t="s">
        <v>16147</v>
      </c>
      <c r="H91" s="202" t="b">
        <f t="shared" si="2"/>
        <v>0</v>
      </c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  <c r="AB91" s="202"/>
    </row>
    <row r="92">
      <c r="A92" s="202" t="s">
        <v>22</v>
      </c>
      <c r="B92" s="202" t="s">
        <v>11264</v>
      </c>
      <c r="C92" s="202" t="s">
        <v>16224</v>
      </c>
      <c r="D92" s="202" t="str">
        <f t="shared" si="1"/>
        <v>ENG30-01811441-vnadati</v>
      </c>
      <c r="E92" s="202" t="s">
        <v>30764</v>
      </c>
      <c r="F92" s="202" t="s">
        <v>1712</v>
      </c>
      <c r="G92" s="202" t="s">
        <v>16225</v>
      </c>
      <c r="H92" s="202" t="b">
        <f t="shared" si="2"/>
        <v>0</v>
      </c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</row>
    <row r="93">
      <c r="A93" s="202" t="s">
        <v>22</v>
      </c>
      <c r="B93" s="202" t="s">
        <v>11264</v>
      </c>
      <c r="C93" s="202" t="s">
        <v>16299</v>
      </c>
      <c r="D93" s="202" t="str">
        <f t="shared" si="1"/>
        <v>ENG30-01826723-vnadati</v>
      </c>
      <c r="E93" s="202" t="s">
        <v>30764</v>
      </c>
      <c r="F93" s="202" t="s">
        <v>16301</v>
      </c>
      <c r="G93" s="202" t="s">
        <v>16300</v>
      </c>
      <c r="H93" s="202" t="b">
        <f t="shared" si="2"/>
        <v>0</v>
      </c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</row>
    <row r="94">
      <c r="A94" s="202" t="s">
        <v>22</v>
      </c>
      <c r="B94" s="202" t="s">
        <v>16375</v>
      </c>
      <c r="C94" s="202" t="s">
        <v>16376</v>
      </c>
      <c r="D94" s="202" t="str">
        <f t="shared" si="1"/>
        <v>ENG30-01849746-vbližiti</v>
      </c>
      <c r="E94" s="202" t="s">
        <v>30764</v>
      </c>
      <c r="F94" s="202" t="s">
        <v>16378</v>
      </c>
      <c r="G94" s="202" t="s">
        <v>16377</v>
      </c>
      <c r="H94" s="202" t="b">
        <f t="shared" si="2"/>
        <v>0</v>
      </c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</row>
    <row r="95">
      <c r="A95" s="202" t="s">
        <v>22</v>
      </c>
      <c r="B95" s="202" t="s">
        <v>16491</v>
      </c>
      <c r="C95" s="202" t="s">
        <v>16488</v>
      </c>
      <c r="D95" s="202" t="str">
        <f t="shared" si="1"/>
        <v>ENG30-01882170-všetati</v>
      </c>
      <c r="E95" s="202" t="s">
        <v>30764</v>
      </c>
      <c r="F95" s="202" t="s">
        <v>16490</v>
      </c>
      <c r="G95" s="202" t="s">
        <v>16489</v>
      </c>
      <c r="H95" s="202" t="b">
        <f t="shared" si="2"/>
        <v>0</v>
      </c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</row>
    <row r="96">
      <c r="A96" s="202" t="s">
        <v>22</v>
      </c>
      <c r="B96" s="202" t="s">
        <v>16491</v>
      </c>
      <c r="C96" s="202" t="s">
        <v>16546</v>
      </c>
      <c r="D96" s="202" t="str">
        <f t="shared" si="1"/>
        <v>ENG30-01906823-všetati</v>
      </c>
      <c r="E96" s="202" t="s">
        <v>30764</v>
      </c>
      <c r="F96" s="202" t="s">
        <v>16490</v>
      </c>
      <c r="G96" s="202" t="s">
        <v>16547</v>
      </c>
      <c r="H96" s="202" t="b">
        <f t="shared" si="2"/>
        <v>0</v>
      </c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  <c r="AB96" s="202"/>
    </row>
    <row r="97">
      <c r="A97" s="202" t="s">
        <v>22</v>
      </c>
      <c r="B97" s="202" t="s">
        <v>16594</v>
      </c>
      <c r="C97" s="202" t="s">
        <v>16595</v>
      </c>
      <c r="D97" s="202" t="str">
        <f t="shared" si="1"/>
        <v>ENG30-01921964-vpopeti</v>
      </c>
      <c r="E97" s="202" t="s">
        <v>30764</v>
      </c>
      <c r="F97" s="202" t="s">
        <v>16597</v>
      </c>
      <c r="G97" s="202" t="s">
        <v>16596</v>
      </c>
      <c r="H97" s="202" t="b">
        <f t="shared" si="2"/>
        <v>0</v>
      </c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  <c r="AB97" s="202"/>
    </row>
    <row r="98">
      <c r="A98" s="202" t="s">
        <v>22</v>
      </c>
      <c r="B98" s="202" t="s">
        <v>16491</v>
      </c>
      <c r="C98" s="202" t="s">
        <v>16681</v>
      </c>
      <c r="D98" s="202" t="str">
        <f t="shared" si="1"/>
        <v>ENG30-01959776-všetati</v>
      </c>
      <c r="E98" s="202" t="s">
        <v>30764</v>
      </c>
      <c r="F98" s="202" t="s">
        <v>16683</v>
      </c>
      <c r="G98" s="202" t="s">
        <v>16682</v>
      </c>
      <c r="H98" s="202" t="b">
        <f t="shared" si="2"/>
        <v>0</v>
      </c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  <c r="AB98" s="202"/>
    </row>
    <row r="99">
      <c r="A99" s="202" t="s">
        <v>22</v>
      </c>
      <c r="B99" s="202" t="s">
        <v>16594</v>
      </c>
      <c r="C99" s="202" t="s">
        <v>16703</v>
      </c>
      <c r="D99" s="202" t="str">
        <f t="shared" si="1"/>
        <v>ENG30-01969216-vpopeti</v>
      </c>
      <c r="E99" s="202" t="s">
        <v>30764</v>
      </c>
      <c r="F99" s="202" t="s">
        <v>16705</v>
      </c>
      <c r="G99" s="202" t="s">
        <v>16704</v>
      </c>
      <c r="H99" s="202" t="b">
        <f t="shared" si="2"/>
        <v>0</v>
      </c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  <c r="AB99" s="202"/>
    </row>
    <row r="100">
      <c r="A100" s="202" t="s">
        <v>22</v>
      </c>
      <c r="B100" s="202" t="s">
        <v>9237</v>
      </c>
      <c r="C100" s="202" t="s">
        <v>16712</v>
      </c>
      <c r="D100" s="202" t="str">
        <f t="shared" si="1"/>
        <v>ENG30-01970348-vpojaviti</v>
      </c>
      <c r="E100" s="202" t="s">
        <v>30764</v>
      </c>
      <c r="F100" s="202" t="s">
        <v>16714</v>
      </c>
      <c r="G100" s="202" t="s">
        <v>16713</v>
      </c>
      <c r="H100" s="202" t="b">
        <f t="shared" si="2"/>
        <v>0</v>
      </c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  <c r="AB100" s="202"/>
    </row>
    <row r="101">
      <c r="A101" s="202" t="s">
        <v>22</v>
      </c>
      <c r="B101" s="202" t="s">
        <v>16145</v>
      </c>
      <c r="C101" s="202" t="s">
        <v>16906</v>
      </c>
      <c r="D101" s="202" t="str">
        <f t="shared" si="1"/>
        <v>ENG30-02022359-vnasukati</v>
      </c>
      <c r="E101" s="202" t="s">
        <v>30764</v>
      </c>
      <c r="F101" s="202" t="s">
        <v>16908</v>
      </c>
      <c r="G101" s="202" t="s">
        <v>16907</v>
      </c>
      <c r="H101" s="202" t="b">
        <f t="shared" si="2"/>
        <v>0</v>
      </c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  <c r="AB101" s="202"/>
    </row>
    <row r="102">
      <c r="A102" s="202" t="s">
        <v>22</v>
      </c>
      <c r="B102" s="202" t="s">
        <v>16375</v>
      </c>
      <c r="C102" s="202" t="s">
        <v>17000</v>
      </c>
      <c r="D102" s="202" t="str">
        <f t="shared" si="1"/>
        <v>ENG30-02053941-vbližiti</v>
      </c>
      <c r="E102" s="202" t="s">
        <v>30764</v>
      </c>
      <c r="F102" s="202" t="s">
        <v>17002</v>
      </c>
      <c r="G102" s="202" t="s">
        <v>17001</v>
      </c>
      <c r="H102" s="202" t="b">
        <f t="shared" si="2"/>
        <v>0</v>
      </c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  <c r="AB102" s="202"/>
    </row>
    <row r="103">
      <c r="A103" s="202" t="s">
        <v>22</v>
      </c>
      <c r="B103" s="202" t="s">
        <v>16145</v>
      </c>
      <c r="C103" s="202" t="s">
        <v>17240</v>
      </c>
      <c r="D103" s="202" t="str">
        <f t="shared" si="1"/>
        <v>ENG30-02111625-vnasukati</v>
      </c>
      <c r="E103" s="202" t="s">
        <v>30764</v>
      </c>
      <c r="F103" s="202" t="s">
        <v>1749</v>
      </c>
      <c r="G103" s="202" t="s">
        <v>17241</v>
      </c>
      <c r="H103" s="202" t="b">
        <f t="shared" si="2"/>
        <v>0</v>
      </c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  <c r="AB103" s="202"/>
    </row>
    <row r="104">
      <c r="A104" s="202" t="s">
        <v>22</v>
      </c>
      <c r="B104" s="202" t="s">
        <v>9237</v>
      </c>
      <c r="C104" s="202" t="s">
        <v>17343</v>
      </c>
      <c r="D104" s="202" t="str">
        <f t="shared" si="1"/>
        <v>ENG30-02134672-vpojaviti</v>
      </c>
      <c r="E104" s="202" t="s">
        <v>30764</v>
      </c>
      <c r="F104" s="202" t="s">
        <v>17345</v>
      </c>
      <c r="G104" s="202" t="s">
        <v>17344</v>
      </c>
      <c r="H104" s="202" t="b">
        <f t="shared" si="2"/>
        <v>0</v>
      </c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  <c r="AB104" s="202"/>
    </row>
    <row r="105">
      <c r="A105" s="202" t="s">
        <v>22</v>
      </c>
      <c r="B105" s="202" t="s">
        <v>17471</v>
      </c>
      <c r="C105" s="202" t="s">
        <v>17472</v>
      </c>
      <c r="D105" s="202" t="str">
        <f t="shared" si="1"/>
        <v>ENG30-02164694-vdiviti</v>
      </c>
      <c r="E105" s="202" t="s">
        <v>30764</v>
      </c>
      <c r="F105" s="202" t="s">
        <v>17474</v>
      </c>
      <c r="G105" s="202" t="s">
        <v>17473</v>
      </c>
      <c r="H105" s="202" t="b">
        <f t="shared" si="2"/>
        <v>0</v>
      </c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  <c r="AB105" s="202"/>
    </row>
    <row r="106">
      <c r="A106" s="202" t="s">
        <v>22</v>
      </c>
      <c r="B106" s="202" t="s">
        <v>10871</v>
      </c>
      <c r="C106" s="202" t="s">
        <v>18295</v>
      </c>
      <c r="D106" s="202" t="str">
        <f t="shared" si="1"/>
        <v>ENG30-02370987-vbaviti</v>
      </c>
      <c r="E106" s="202" t="s">
        <v>30764</v>
      </c>
      <c r="F106" s="202" t="s">
        <v>18297</v>
      </c>
      <c r="G106" s="202" t="s">
        <v>18296</v>
      </c>
      <c r="H106" s="202" t="b">
        <f t="shared" si="2"/>
        <v>0</v>
      </c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  <c r="AB106" s="202"/>
    </row>
    <row r="107">
      <c r="A107" s="202" t="s">
        <v>22</v>
      </c>
      <c r="B107" s="202" t="s">
        <v>11181</v>
      </c>
      <c r="C107" s="202" t="s">
        <v>18538</v>
      </c>
      <c r="D107" s="202" t="str">
        <f t="shared" si="1"/>
        <v>ENG30-02415831-vpozabaviti</v>
      </c>
      <c r="E107" s="202" t="s">
        <v>30764</v>
      </c>
      <c r="F107" s="202" t="s">
        <v>18540</v>
      </c>
      <c r="G107" s="202" t="s">
        <v>18539</v>
      </c>
      <c r="H107" s="202" t="b">
        <f t="shared" si="2"/>
        <v>0</v>
      </c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  <c r="AB107" s="202"/>
    </row>
    <row r="108">
      <c r="A108" s="202" t="s">
        <v>22</v>
      </c>
      <c r="B108" s="202" t="s">
        <v>11531</v>
      </c>
      <c r="C108" s="202" t="s">
        <v>18857</v>
      </c>
      <c r="D108" s="202" t="str">
        <f t="shared" si="1"/>
        <v>ENG30-02490634-vrazvesti</v>
      </c>
      <c r="E108" s="202" t="s">
        <v>30764</v>
      </c>
      <c r="F108" s="202" t="s">
        <v>18859</v>
      </c>
      <c r="G108" s="202" t="s">
        <v>18858</v>
      </c>
      <c r="H108" s="202" t="b">
        <f t="shared" si="2"/>
        <v>0</v>
      </c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</row>
    <row r="109">
      <c r="A109" s="202" t="s">
        <v>22</v>
      </c>
      <c r="B109" s="202" t="s">
        <v>9239</v>
      </c>
      <c r="C109" s="202" t="s">
        <v>19219</v>
      </c>
      <c r="D109" s="202" t="str">
        <f t="shared" si="1"/>
        <v>ENG30-02593912-vdesiti</v>
      </c>
      <c r="E109" s="202" t="s">
        <v>30764</v>
      </c>
      <c r="F109" s="202" t="s">
        <v>19221</v>
      </c>
      <c r="G109" s="202" t="s">
        <v>19220</v>
      </c>
      <c r="H109" s="202" t="b">
        <f t="shared" si="2"/>
        <v>0</v>
      </c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</row>
    <row r="110">
      <c r="A110" s="202" t="s">
        <v>22</v>
      </c>
      <c r="B110" s="202" t="s">
        <v>9243</v>
      </c>
      <c r="C110" s="202" t="s">
        <v>19219</v>
      </c>
      <c r="D110" s="202" t="str">
        <f t="shared" si="1"/>
        <v>ENG30-02593912-vdogoditi</v>
      </c>
      <c r="E110" s="202" t="s">
        <v>30764</v>
      </c>
      <c r="F110" s="202" t="s">
        <v>19221</v>
      </c>
      <c r="G110" s="202" t="s">
        <v>19220</v>
      </c>
      <c r="H110" s="202" t="b">
        <f t="shared" si="2"/>
        <v>0</v>
      </c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  <c r="AB110" s="202"/>
    </row>
    <row r="111">
      <c r="A111" s="202" t="s">
        <v>22</v>
      </c>
      <c r="B111" s="202" t="s">
        <v>9239</v>
      </c>
      <c r="C111" s="202" t="s">
        <v>19222</v>
      </c>
      <c r="D111" s="202" t="str">
        <f t="shared" si="1"/>
        <v>ENG30-02594102-vdesiti</v>
      </c>
      <c r="E111" s="202" t="s">
        <v>30764</v>
      </c>
      <c r="F111" s="202" t="s">
        <v>19224</v>
      </c>
      <c r="G111" s="202" t="s">
        <v>19223</v>
      </c>
      <c r="H111" s="202" t="b">
        <f t="shared" si="2"/>
        <v>0</v>
      </c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  <c r="AB111" s="202"/>
    </row>
    <row r="112">
      <c r="A112" s="202" t="s">
        <v>22</v>
      </c>
      <c r="B112" s="202" t="s">
        <v>9243</v>
      </c>
      <c r="C112" s="202" t="s">
        <v>19222</v>
      </c>
      <c r="D112" s="202" t="str">
        <f t="shared" si="1"/>
        <v>ENG30-02594102-vdogoditi</v>
      </c>
      <c r="E112" s="202" t="s">
        <v>30764</v>
      </c>
      <c r="F112" s="202" t="s">
        <v>19224</v>
      </c>
      <c r="G112" s="202" t="s">
        <v>19223</v>
      </c>
      <c r="H112" s="202" t="b">
        <f t="shared" si="2"/>
        <v>0</v>
      </c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</row>
    <row r="113">
      <c r="A113" s="202" t="s">
        <v>22</v>
      </c>
      <c r="B113" s="202" t="s">
        <v>19268</v>
      </c>
      <c r="C113" s="202" t="s">
        <v>19269</v>
      </c>
      <c r="D113" s="202" t="str">
        <f t="shared" si="1"/>
        <v>ENG30-02609764-vzavršavati</v>
      </c>
      <c r="E113" s="202" t="s">
        <v>30764</v>
      </c>
      <c r="F113" s="202" t="s">
        <v>19271</v>
      </c>
      <c r="G113" s="202" t="s">
        <v>19270</v>
      </c>
      <c r="H113" s="202" t="b">
        <f t="shared" si="2"/>
        <v>0</v>
      </c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</row>
    <row r="114">
      <c r="A114" s="202" t="s">
        <v>22</v>
      </c>
      <c r="B114" s="202" t="s">
        <v>9237</v>
      </c>
      <c r="C114" s="202" t="s">
        <v>19343</v>
      </c>
      <c r="D114" s="202" t="str">
        <f t="shared" si="1"/>
        <v>ENG30-02624263-vpojaviti</v>
      </c>
      <c r="E114" s="202" t="s">
        <v>30764</v>
      </c>
      <c r="F114" s="202" t="s">
        <v>19345</v>
      </c>
      <c r="G114" s="202" t="s">
        <v>19344</v>
      </c>
      <c r="H114" s="202" t="b">
        <f t="shared" si="2"/>
        <v>0</v>
      </c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</row>
    <row r="115">
      <c r="A115" s="202" t="s">
        <v>22</v>
      </c>
      <c r="B115" s="202" t="s">
        <v>19348</v>
      </c>
      <c r="C115" s="202" t="s">
        <v>19343</v>
      </c>
      <c r="D115" s="202" t="str">
        <f t="shared" si="1"/>
        <v>ENG30-02624263-vpojavljivati</v>
      </c>
      <c r="E115" s="202" t="s">
        <v>30764</v>
      </c>
      <c r="F115" s="202" t="s">
        <v>19345</v>
      </c>
      <c r="G115" s="202" t="s">
        <v>19344</v>
      </c>
      <c r="H115" s="202" t="b">
        <f t="shared" si="2"/>
        <v>0</v>
      </c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</row>
    <row r="116">
      <c r="A116" s="202" t="s">
        <v>22</v>
      </c>
      <c r="B116" s="202" t="s">
        <v>9237</v>
      </c>
      <c r="C116" s="202" t="s">
        <v>19357</v>
      </c>
      <c r="D116" s="202" t="str">
        <f t="shared" si="1"/>
        <v>ENG30-02625786-vpojaviti</v>
      </c>
      <c r="E116" s="202" t="s">
        <v>30764</v>
      </c>
      <c r="F116" s="202" t="s">
        <v>19359</v>
      </c>
      <c r="G116" s="202" t="s">
        <v>19358</v>
      </c>
      <c r="H116" s="202" t="b">
        <f t="shared" si="2"/>
        <v>0</v>
      </c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</row>
    <row r="117">
      <c r="A117" s="202" t="s">
        <v>22</v>
      </c>
      <c r="B117" s="202" t="s">
        <v>9237</v>
      </c>
      <c r="C117" s="202" t="s">
        <v>19395</v>
      </c>
      <c r="D117" s="202" t="str">
        <f t="shared" si="1"/>
        <v>ENG30-02631349-vpojaviti</v>
      </c>
      <c r="E117" s="202" t="s">
        <v>30764</v>
      </c>
      <c r="F117" s="202" t="s">
        <v>19397</v>
      </c>
      <c r="G117" s="202" t="s">
        <v>19396</v>
      </c>
      <c r="H117" s="202" t="b">
        <f t="shared" si="2"/>
        <v>0</v>
      </c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</row>
    <row r="118">
      <c r="A118" s="202" t="s">
        <v>22</v>
      </c>
      <c r="B118" s="202" t="s">
        <v>19482</v>
      </c>
      <c r="C118" s="202" t="s">
        <v>19479</v>
      </c>
      <c r="D118" s="202" t="str">
        <f t="shared" si="1"/>
        <v>ENG30-02653381-vnalaziti</v>
      </c>
      <c r="E118" s="202" t="s">
        <v>30764</v>
      </c>
      <c r="F118" s="202" t="s">
        <v>19481</v>
      </c>
      <c r="G118" s="202" t="s">
        <v>19480</v>
      </c>
      <c r="H118" s="202" t="b">
        <f t="shared" si="2"/>
        <v>0</v>
      </c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</row>
    <row r="119">
      <c r="A119" s="202" t="s">
        <v>22</v>
      </c>
      <c r="B119" s="202" t="s">
        <v>19575</v>
      </c>
      <c r="C119" s="202" t="s">
        <v>19572</v>
      </c>
      <c r="D119" s="202" t="str">
        <f t="shared" si="1"/>
        <v>ENG30-02676054-vticati</v>
      </c>
      <c r="E119" s="202" t="s">
        <v>30764</v>
      </c>
      <c r="F119" s="202" t="s">
        <v>19574</v>
      </c>
      <c r="G119" s="202" t="s">
        <v>19573</v>
      </c>
      <c r="H119" s="202" t="b">
        <f t="shared" si="2"/>
        <v>0</v>
      </c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</row>
    <row r="120">
      <c r="A120" s="202" t="s">
        <v>22</v>
      </c>
      <c r="B120" s="202" t="s">
        <v>19482</v>
      </c>
      <c r="C120" s="202" t="s">
        <v>19654</v>
      </c>
      <c r="D120" s="202" t="str">
        <f t="shared" si="1"/>
        <v>ENG30-02691214-vnalaziti</v>
      </c>
      <c r="E120" s="202" t="s">
        <v>30764</v>
      </c>
      <c r="F120" s="202" t="s">
        <v>1728</v>
      </c>
      <c r="G120" s="202" t="s">
        <v>19655</v>
      </c>
      <c r="H120" s="202" t="b">
        <f t="shared" si="2"/>
        <v>0</v>
      </c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</row>
    <row r="121">
      <c r="A121" s="202" t="s">
        <v>22</v>
      </c>
      <c r="B121" s="202" t="s">
        <v>16375</v>
      </c>
      <c r="C121" s="202" t="s">
        <v>19713</v>
      </c>
      <c r="D121" s="202" t="str">
        <f t="shared" si="1"/>
        <v>ENG30-02703952-vbližiti</v>
      </c>
      <c r="E121" s="202" t="s">
        <v>30764</v>
      </c>
      <c r="F121" s="202" t="s">
        <v>19715</v>
      </c>
      <c r="G121" s="202" t="s">
        <v>19714</v>
      </c>
      <c r="H121" s="202" t="b">
        <f t="shared" si="2"/>
        <v>0</v>
      </c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</row>
    <row r="122">
      <c r="A122" s="202" t="s">
        <v>22</v>
      </c>
      <c r="B122" s="202" t="s">
        <v>19482</v>
      </c>
      <c r="C122" s="202" t="s">
        <v>19855</v>
      </c>
      <c r="D122" s="202" t="str">
        <f t="shared" si="1"/>
        <v>ENG30-02731390-vnalaziti</v>
      </c>
      <c r="E122" s="202" t="s">
        <v>30764</v>
      </c>
      <c r="F122" s="202" t="s">
        <v>19857</v>
      </c>
      <c r="G122" s="202" t="s">
        <v>19856</v>
      </c>
      <c r="H122" s="202" t="b">
        <f t="shared" si="2"/>
        <v>0</v>
      </c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</row>
    <row r="123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</row>
    <row r="124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</row>
    <row r="125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</row>
    <row r="126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</row>
    <row r="127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  <c r="AB127" s="202"/>
    </row>
    <row r="12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  <c r="AB128" s="202"/>
    </row>
    <row r="129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  <c r="AB129" s="202"/>
    </row>
    <row r="130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  <c r="AB130" s="202"/>
    </row>
    <row r="131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  <c r="AB131" s="202"/>
    </row>
    <row r="132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  <c r="AB132" s="202"/>
    </row>
    <row r="133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  <c r="AB133" s="202"/>
    </row>
    <row r="134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  <c r="AB134" s="202"/>
    </row>
    <row r="135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  <c r="AB135" s="202"/>
    </row>
    <row r="136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  <c r="AB136" s="202"/>
    </row>
    <row r="137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  <c r="AB137" s="202"/>
    </row>
    <row r="13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</row>
    <row r="139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</row>
    <row r="140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</row>
    <row r="141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  <c r="AB141" s="202"/>
    </row>
    <row r="142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</row>
    <row r="143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</row>
    <row r="144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</row>
    <row r="145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</row>
    <row r="146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</row>
    <row r="147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</row>
    <row r="14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</row>
    <row r="149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</row>
    <row r="150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</row>
    <row r="151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</row>
    <row r="152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</row>
    <row r="153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</row>
    <row r="154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</row>
    <row r="155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  <c r="AB155" s="202"/>
    </row>
    <row r="156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  <c r="AB156" s="202"/>
    </row>
    <row r="157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</row>
    <row r="15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</row>
    <row r="159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</row>
    <row r="160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</row>
    <row r="161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</row>
    <row r="162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</row>
    <row r="163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</row>
    <row r="164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</row>
    <row r="165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</row>
    <row r="166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</row>
    <row r="167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</row>
    <row r="16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</row>
    <row r="169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</row>
    <row r="170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</row>
    <row r="171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</row>
    <row r="20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</row>
    <row r="202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</row>
    <row r="203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</row>
    <row r="204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</row>
    <row r="205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</row>
    <row r="206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</row>
    <row r="207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</row>
    <row r="20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</row>
    <row r="209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</row>
    <row r="210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</row>
    <row r="21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</row>
    <row r="212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</row>
    <row r="213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</row>
    <row r="214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</row>
    <row r="215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</row>
    <row r="216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</row>
    <row r="217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</row>
    <row r="2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</row>
    <row r="219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</row>
    <row r="220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</row>
    <row r="22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</row>
    <row r="222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</row>
    <row r="223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</row>
    <row r="224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</row>
    <row r="225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  <c r="AB225" s="202"/>
    </row>
    <row r="226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  <c r="AB226" s="202"/>
    </row>
    <row r="227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</row>
    <row r="22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</row>
    <row r="229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02"/>
    </row>
    <row r="230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</row>
    <row r="23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2"/>
    </row>
    <row r="232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2"/>
    </row>
    <row r="233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  <c r="AB233" s="202"/>
    </row>
    <row r="234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  <c r="AB234" s="202"/>
    </row>
    <row r="235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  <c r="AB235" s="202"/>
    </row>
    <row r="236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  <c r="AB236" s="202"/>
    </row>
    <row r="237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  <c r="AB237" s="202"/>
    </row>
    <row r="23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  <c r="AB238" s="202"/>
    </row>
    <row r="239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  <c r="AA239" s="202"/>
      <c r="AB239" s="202"/>
    </row>
    <row r="240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</row>
    <row r="24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  <c r="AA241" s="202"/>
      <c r="AB241" s="202"/>
    </row>
    <row r="242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  <c r="AB242" s="202"/>
    </row>
    <row r="243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  <c r="AB243" s="202"/>
    </row>
    <row r="244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</row>
    <row r="24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</row>
    <row r="246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</row>
    <row r="247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  <c r="AB247" s="202"/>
    </row>
    <row r="24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  <c r="AB248" s="202"/>
    </row>
    <row r="249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  <c r="AB249" s="202"/>
    </row>
    <row r="250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  <c r="AB250" s="202"/>
    </row>
    <row r="25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  <c r="AB251" s="202"/>
    </row>
    <row r="252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  <c r="AA252" s="202"/>
      <c r="AB252" s="202"/>
    </row>
    <row r="253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  <c r="AB253" s="202"/>
    </row>
    <row r="254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  <c r="AA254" s="202"/>
      <c r="AB254" s="202"/>
    </row>
    <row r="255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  <c r="AB255" s="202"/>
    </row>
    <row r="256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2"/>
    </row>
    <row r="257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2"/>
    </row>
    <row r="25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2"/>
    </row>
    <row r="259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2"/>
    </row>
    <row r="260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2"/>
    </row>
    <row r="26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  <c r="AB261" s="202"/>
    </row>
    <row r="262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  <c r="AB262" s="202"/>
    </row>
    <row r="263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  <c r="AB263" s="202"/>
    </row>
    <row r="264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  <c r="AB264" s="202"/>
    </row>
    <row r="26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2"/>
    </row>
    <row r="266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2"/>
    </row>
    <row r="267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  <c r="AB267" s="202"/>
    </row>
    <row r="26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  <c r="AA268" s="202"/>
      <c r="AB268" s="202"/>
    </row>
    <row r="269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  <c r="AB269" s="202"/>
    </row>
    <row r="270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  <c r="AB270" s="202"/>
    </row>
    <row r="27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  <c r="AB271" s="202"/>
    </row>
    <row r="272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  <c r="AB272" s="202"/>
    </row>
    <row r="273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  <c r="AA273" s="202"/>
      <c r="AB273" s="202"/>
    </row>
    <row r="274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  <c r="AA274" s="202"/>
      <c r="AB274" s="202"/>
    </row>
    <row r="27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  <c r="AA275" s="202"/>
      <c r="AB275" s="202"/>
    </row>
    <row r="276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  <c r="AB276" s="202"/>
    </row>
    <row r="277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  <c r="AB277" s="202"/>
    </row>
    <row r="27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  <c r="AB278" s="202"/>
    </row>
    <row r="279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  <c r="AB279" s="202"/>
    </row>
    <row r="280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  <c r="AB280" s="202"/>
    </row>
    <row r="28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  <c r="AB281" s="202"/>
    </row>
    <row r="282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  <c r="AB282" s="202"/>
    </row>
    <row r="283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  <c r="AB283" s="202"/>
    </row>
    <row r="284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  <c r="AB284" s="202"/>
    </row>
    <row r="28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  <c r="AB285" s="202"/>
    </row>
    <row r="286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  <c r="AB286" s="202"/>
    </row>
    <row r="287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  <c r="AB287" s="202"/>
    </row>
    <row r="28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  <c r="AB288" s="202"/>
    </row>
    <row r="289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  <c r="AA289" s="202"/>
      <c r="AB289" s="202"/>
    </row>
    <row r="290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  <c r="AA290" s="202"/>
      <c r="AB290" s="202"/>
    </row>
    <row r="29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2"/>
    </row>
    <row r="292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2"/>
    </row>
    <row r="293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  <c r="AB293" s="202"/>
    </row>
    <row r="294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  <c r="AB294" s="202"/>
    </row>
    <row r="29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2"/>
      <c r="AB295" s="202"/>
    </row>
    <row r="296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2"/>
    </row>
    <row r="297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  <c r="AB297" s="202"/>
    </row>
    <row r="29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  <c r="AA298" s="202"/>
      <c r="AB298" s="202"/>
    </row>
    <row r="299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  <c r="AB299" s="202"/>
    </row>
    <row r="300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  <c r="AB300" s="202"/>
    </row>
    <row r="30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2"/>
    </row>
    <row r="302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  <c r="AB302" s="202"/>
    </row>
    <row r="303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  <c r="AA303" s="202"/>
      <c r="AB303" s="202"/>
    </row>
    <row r="304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  <c r="AA304" s="202"/>
      <c r="AB304" s="202"/>
    </row>
    <row r="30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  <c r="AA305" s="202"/>
      <c r="AB305" s="202"/>
    </row>
    <row r="306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  <c r="AB306" s="202"/>
    </row>
    <row r="307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  <c r="AB307" s="202"/>
    </row>
    <row r="30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  <c r="AA308" s="202"/>
      <c r="AB308" s="202"/>
    </row>
    <row r="309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  <c r="AB309" s="202"/>
    </row>
    <row r="310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  <c r="AA310" s="202"/>
      <c r="AB310" s="202"/>
    </row>
    <row r="31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  <c r="AA311" s="202"/>
      <c r="AB311" s="202"/>
    </row>
    <row r="312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  <c r="AA312" s="202"/>
      <c r="AB312" s="202"/>
    </row>
    <row r="313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  <c r="AB313" s="202"/>
    </row>
    <row r="314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  <c r="AB314" s="202"/>
    </row>
    <row r="3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  <c r="AA315" s="202"/>
      <c r="AB315" s="202"/>
    </row>
    <row r="316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  <c r="AA316" s="202"/>
      <c r="AB316" s="202"/>
    </row>
    <row r="317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  <c r="AB317" s="202"/>
    </row>
    <row r="3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  <c r="AB318" s="202"/>
    </row>
    <row r="319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  <c r="AA319" s="202"/>
      <c r="AB319" s="202"/>
    </row>
    <row r="320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  <c r="AA320" s="202"/>
      <c r="AB320" s="202"/>
    </row>
    <row r="32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  <c r="AB321" s="202"/>
    </row>
    <row r="322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  <c r="AA322" s="202"/>
      <c r="AB322" s="202"/>
    </row>
    <row r="323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  <c r="AA323" s="202"/>
      <c r="AB323" s="202"/>
    </row>
    <row r="324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  <c r="AA324" s="202"/>
      <c r="AB324" s="202"/>
    </row>
    <row r="32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  <c r="AA325" s="202"/>
      <c r="AB325" s="202"/>
    </row>
    <row r="326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  <c r="AA326" s="202"/>
      <c r="AB326" s="202"/>
    </row>
    <row r="327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  <c r="AA327" s="202"/>
      <c r="AB327" s="202"/>
    </row>
    <row r="32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  <c r="AA328" s="202"/>
      <c r="AB328" s="202"/>
    </row>
    <row r="329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  <c r="AA329" s="202"/>
      <c r="AB329" s="202"/>
    </row>
    <row r="330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  <c r="AA330" s="202"/>
      <c r="AB330" s="202"/>
    </row>
    <row r="33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  <c r="AB331" s="202"/>
    </row>
    <row r="332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  <c r="AB332" s="202"/>
    </row>
    <row r="333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  <c r="AA333" s="202"/>
      <c r="AB333" s="202"/>
    </row>
    <row r="334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  <c r="AA334" s="202"/>
      <c r="AB334" s="202"/>
    </row>
    <row r="33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  <c r="AA335" s="202"/>
      <c r="AB335" s="202"/>
    </row>
    <row r="336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  <c r="AA336" s="202"/>
      <c r="AB336" s="202"/>
    </row>
    <row r="337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  <c r="AA337" s="202"/>
      <c r="AB337" s="202"/>
    </row>
    <row r="33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  <c r="AA338" s="202"/>
      <c r="AB338" s="202"/>
    </row>
    <row r="339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  <c r="AA339" s="202"/>
      <c r="AB339" s="202"/>
    </row>
    <row r="340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  <c r="AA340" s="202"/>
      <c r="AB340" s="202"/>
    </row>
    <row r="34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  <c r="AA341" s="202"/>
      <c r="AB341" s="202"/>
    </row>
    <row r="342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  <c r="AB342" s="202"/>
    </row>
    <row r="343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  <c r="AA343" s="202"/>
      <c r="AB343" s="202"/>
    </row>
    <row r="344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  <c r="AA344" s="202"/>
      <c r="AB344" s="202"/>
    </row>
    <row r="34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  <c r="AB345" s="202"/>
    </row>
    <row r="346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  <c r="AA346" s="202"/>
      <c r="AB346" s="202"/>
    </row>
    <row r="347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  <c r="AA347" s="202"/>
      <c r="AB347" s="202"/>
    </row>
    <row r="34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  <c r="AA348" s="202"/>
      <c r="AB348" s="202"/>
    </row>
    <row r="349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  <c r="AA349" s="202"/>
      <c r="AB349" s="202"/>
    </row>
    <row r="350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  <c r="AA350" s="202"/>
      <c r="AB350" s="202"/>
    </row>
    <row r="35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  <c r="AA351" s="202"/>
      <c r="AB351" s="202"/>
    </row>
    <row r="352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  <c r="AA352" s="202"/>
      <c r="AB352" s="202"/>
    </row>
    <row r="353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  <c r="AA353" s="202"/>
      <c r="AB353" s="202"/>
    </row>
    <row r="354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  <c r="AA354" s="202"/>
      <c r="AB354" s="202"/>
    </row>
    <row r="35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  <c r="AA355" s="202"/>
      <c r="AB355" s="202"/>
    </row>
    <row r="356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  <c r="AA356" s="202"/>
      <c r="AB356" s="202"/>
    </row>
    <row r="357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  <c r="AA357" s="202"/>
      <c r="AB357" s="202"/>
    </row>
    <row r="35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  <c r="AB358" s="202"/>
    </row>
    <row r="359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  <c r="AB359" s="202"/>
    </row>
    <row r="360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  <c r="AA360" s="202"/>
      <c r="AB360" s="202"/>
    </row>
    <row r="36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  <c r="AA361" s="202"/>
      <c r="AB361" s="202"/>
    </row>
    <row r="362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  <c r="AA362" s="202"/>
      <c r="AB362" s="202"/>
    </row>
    <row r="363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  <c r="AA363" s="202"/>
      <c r="AB363" s="202"/>
    </row>
    <row r="364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  <c r="AA364" s="202"/>
      <c r="AB364" s="202"/>
    </row>
    <row r="36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  <c r="AA365" s="202"/>
      <c r="AB365" s="202"/>
    </row>
    <row r="366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  <c r="AA366" s="202"/>
      <c r="AB366" s="202"/>
    </row>
    <row r="367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  <c r="AA367" s="202"/>
      <c r="AB367" s="202"/>
    </row>
    <row r="36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  <c r="AA368" s="202"/>
      <c r="AB368" s="202"/>
    </row>
    <row r="369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  <c r="AA369" s="202"/>
      <c r="AB369" s="202"/>
    </row>
    <row r="370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  <c r="AA370" s="202"/>
      <c r="AB370" s="202"/>
    </row>
    <row r="37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  <c r="AA371" s="202"/>
      <c r="AB371" s="202"/>
    </row>
    <row r="372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  <c r="AA372" s="202"/>
      <c r="AB372" s="202"/>
    </row>
    <row r="373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  <c r="AA373" s="202"/>
      <c r="AB373" s="202"/>
    </row>
    <row r="374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  <c r="AA374" s="202"/>
      <c r="AB374" s="202"/>
    </row>
    <row r="37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  <c r="AA375" s="202"/>
      <c r="AB375" s="202"/>
    </row>
    <row r="376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  <c r="AA376" s="202"/>
      <c r="AB376" s="202"/>
    </row>
    <row r="377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  <c r="AA377" s="202"/>
      <c r="AB377" s="202"/>
    </row>
    <row r="37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  <c r="AA378" s="202"/>
      <c r="AB378" s="202"/>
    </row>
    <row r="379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  <c r="AA379" s="202"/>
      <c r="AB379" s="202"/>
    </row>
    <row r="380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  <c r="AB380" s="202"/>
    </row>
    <row r="38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  <c r="AA381" s="202"/>
      <c r="AB381" s="202"/>
    </row>
    <row r="382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  <c r="AA382" s="202"/>
      <c r="AB382" s="202"/>
    </row>
    <row r="383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  <c r="AB383" s="202"/>
    </row>
    <row r="384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  <c r="AB384" s="202"/>
    </row>
    <row r="38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  <c r="AA385" s="202"/>
      <c r="AB385" s="202"/>
    </row>
    <row r="386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  <c r="AA386" s="202"/>
      <c r="AB386" s="202"/>
    </row>
    <row r="387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  <c r="AA387" s="202"/>
      <c r="AB387" s="202"/>
    </row>
    <row r="38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  <c r="AA388" s="202"/>
      <c r="AB388" s="202"/>
    </row>
    <row r="389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  <c r="AA389" s="202"/>
      <c r="AB389" s="202"/>
    </row>
    <row r="390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  <c r="AA390" s="202"/>
      <c r="AB390" s="202"/>
    </row>
    <row r="39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  <c r="AA391" s="202"/>
      <c r="AB391" s="202"/>
    </row>
    <row r="392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  <c r="AB392" s="202"/>
    </row>
    <row r="393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  <c r="AB393" s="202"/>
    </row>
    <row r="394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  <c r="AB394" s="202"/>
    </row>
    <row r="39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  <c r="AA395" s="202"/>
      <c r="AB395" s="202"/>
    </row>
    <row r="396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  <c r="AA396" s="202"/>
      <c r="AB396" s="202"/>
    </row>
    <row r="397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  <c r="AB397" s="202"/>
    </row>
    <row r="39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  <c r="AA398" s="202"/>
      <c r="AB398" s="202"/>
    </row>
    <row r="399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  <c r="AA399" s="202"/>
      <c r="AB399" s="202"/>
    </row>
    <row r="400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  <c r="AB400" s="202"/>
    </row>
    <row r="40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  <c r="AB401" s="202"/>
    </row>
    <row r="402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  <c r="AA402" s="202"/>
      <c r="AB402" s="202"/>
    </row>
    <row r="403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  <c r="AA403" s="202"/>
      <c r="AB403" s="202"/>
    </row>
    <row r="404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  <c r="AA404" s="202"/>
      <c r="AB404" s="202"/>
    </row>
    <row r="40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  <c r="AA405" s="202"/>
      <c r="AB405" s="202"/>
    </row>
    <row r="406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  <c r="AB406" s="202"/>
    </row>
    <row r="407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  <c r="AB407" s="202"/>
    </row>
    <row r="40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  <c r="AB408" s="202"/>
    </row>
    <row r="409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  <c r="AA409" s="202"/>
      <c r="AB409" s="202"/>
    </row>
    <row r="410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  <c r="AB410" s="202"/>
    </row>
    <row r="41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  <c r="AA411" s="202"/>
      <c r="AB411" s="202"/>
    </row>
    <row r="412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  <c r="AA412" s="202"/>
      <c r="AB412" s="202"/>
    </row>
    <row r="413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  <c r="AA413" s="202"/>
      <c r="AB413" s="202"/>
    </row>
    <row r="414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  <c r="AA414" s="202"/>
      <c r="AB414" s="202"/>
    </row>
    <row r="4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  <c r="AA415" s="202"/>
      <c r="AB415" s="202"/>
    </row>
    <row r="416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  <c r="AA416" s="202"/>
      <c r="AB416" s="202"/>
    </row>
    <row r="417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  <c r="AA417" s="202"/>
      <c r="AB417" s="202"/>
    </row>
    <row r="4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  <c r="AA418" s="202"/>
      <c r="AB418" s="202"/>
    </row>
    <row r="419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  <c r="AA419" s="202"/>
      <c r="AB419" s="202"/>
    </row>
    <row r="420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  <c r="AB420" s="202"/>
    </row>
    <row r="42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  <c r="AA421" s="202"/>
      <c r="AB421" s="202"/>
    </row>
    <row r="422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  <c r="AA422" s="202"/>
      <c r="AB422" s="202"/>
    </row>
    <row r="423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  <c r="AA423" s="202"/>
      <c r="AB423" s="202"/>
    </row>
    <row r="424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  <c r="AA424" s="202"/>
      <c r="AB424" s="202"/>
    </row>
    <row r="4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  <c r="AA425" s="202"/>
      <c r="AB425" s="202"/>
    </row>
    <row r="426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  <c r="AB426" s="202"/>
    </row>
    <row r="427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  <c r="AB427" s="202"/>
    </row>
    <row r="42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  <c r="AB428" s="202"/>
    </row>
    <row r="429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  <c r="AA429" s="202"/>
      <c r="AB429" s="202"/>
    </row>
    <row r="430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  <c r="AA430" s="202"/>
      <c r="AB430" s="202"/>
    </row>
    <row r="43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  <c r="AB431" s="202"/>
    </row>
    <row r="432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  <c r="AA432" s="202"/>
      <c r="AB432" s="202"/>
    </row>
    <row r="433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  <c r="AB433" s="202"/>
    </row>
    <row r="434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  <c r="AA434" s="202"/>
      <c r="AB434" s="202"/>
    </row>
    <row r="43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  <c r="AA435" s="202"/>
      <c r="AB435" s="202"/>
    </row>
    <row r="436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  <c r="AA436" s="202"/>
      <c r="AB436" s="202"/>
    </row>
    <row r="437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  <c r="AA437" s="202"/>
      <c r="AB437" s="202"/>
    </row>
    <row r="43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  <c r="AA438" s="202"/>
      <c r="AB438" s="202"/>
    </row>
    <row r="439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  <c r="AA439" s="202"/>
      <c r="AB439" s="202"/>
    </row>
    <row r="440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  <c r="AA440" s="202"/>
      <c r="AB440" s="202"/>
    </row>
    <row r="44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  <c r="AA441" s="202"/>
      <c r="AB441" s="202"/>
    </row>
    <row r="442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  <c r="AA442" s="202"/>
      <c r="AB442" s="202"/>
    </row>
    <row r="443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  <c r="AB443" s="202"/>
    </row>
    <row r="444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  <c r="AA444" s="202"/>
      <c r="AB444" s="202"/>
    </row>
    <row r="44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  <c r="AA445" s="202"/>
      <c r="AB445" s="202"/>
    </row>
    <row r="446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  <c r="AA446" s="202"/>
      <c r="AB446" s="202"/>
    </row>
    <row r="447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  <c r="AA447" s="202"/>
      <c r="AB447" s="202"/>
    </row>
    <row r="44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  <c r="AA448" s="202"/>
      <c r="AB448" s="202"/>
    </row>
    <row r="449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  <c r="AB449" s="202"/>
    </row>
    <row r="450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  <c r="AB450" s="202"/>
    </row>
    <row r="45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  <c r="AA451" s="202"/>
      <c r="AB451" s="202"/>
    </row>
    <row r="452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  <c r="AA452" s="202"/>
      <c r="AB452" s="202"/>
    </row>
    <row r="453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  <c r="AA453" s="202"/>
      <c r="AB453" s="202"/>
    </row>
    <row r="454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  <c r="AB454" s="202"/>
    </row>
    <row r="45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  <c r="AB455" s="202"/>
    </row>
    <row r="456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  <c r="AA456" s="202"/>
      <c r="AB456" s="202"/>
    </row>
    <row r="457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  <c r="AA457" s="202"/>
      <c r="AB457" s="202"/>
    </row>
    <row r="45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  <c r="AA458" s="202"/>
      <c r="AB458" s="202"/>
    </row>
    <row r="459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  <c r="AA459" s="202"/>
      <c r="AB459" s="202"/>
    </row>
    <row r="460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  <c r="AA460" s="202"/>
      <c r="AB460" s="202"/>
    </row>
    <row r="46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  <c r="AB461" s="202"/>
    </row>
    <row r="462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  <c r="AA462" s="202"/>
      <c r="AB462" s="202"/>
    </row>
    <row r="463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  <c r="AA463" s="202"/>
      <c r="AB463" s="202"/>
    </row>
    <row r="464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  <c r="AA464" s="202"/>
      <c r="AB464" s="202"/>
    </row>
    <row r="46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  <c r="AA465" s="202"/>
      <c r="AB465" s="202"/>
    </row>
    <row r="466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  <c r="AB466" s="202"/>
    </row>
    <row r="467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  <c r="AB467" s="202"/>
    </row>
    <row r="46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  <c r="AB468" s="202"/>
    </row>
    <row r="469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  <c r="AB469" s="202"/>
    </row>
    <row r="470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  <c r="AB470" s="202"/>
    </row>
    <row r="47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  <c r="AA471" s="202"/>
      <c r="AB471" s="202"/>
    </row>
    <row r="472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  <c r="AA472" s="202"/>
      <c r="AB472" s="202"/>
    </row>
    <row r="473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  <c r="AA473" s="202"/>
      <c r="AB473" s="202"/>
    </row>
    <row r="474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  <c r="AA474" s="202"/>
      <c r="AB474" s="202"/>
    </row>
    <row r="47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  <c r="AB475" s="202"/>
    </row>
    <row r="476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  <c r="AB476" s="202"/>
    </row>
    <row r="477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  <c r="AB477" s="202"/>
    </row>
    <row r="47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  <c r="AB478" s="202"/>
    </row>
    <row r="479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  <c r="AB479" s="202"/>
    </row>
    <row r="480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  <c r="AA480" s="202"/>
      <c r="AB480" s="202"/>
    </row>
    <row r="48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  <c r="AA481" s="202"/>
      <c r="AB481" s="202"/>
    </row>
    <row r="482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  <c r="AA482" s="202"/>
      <c r="AB482" s="202"/>
    </row>
    <row r="483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  <c r="AA483" s="202"/>
      <c r="AB483" s="202"/>
    </row>
    <row r="484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  <c r="AA484" s="202"/>
      <c r="AB484" s="202"/>
    </row>
    <row r="48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  <c r="AA485" s="202"/>
      <c r="AB485" s="202"/>
    </row>
    <row r="486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  <c r="AB486" s="202"/>
    </row>
    <row r="487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  <c r="AB487" s="202"/>
    </row>
    <row r="48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  <c r="AA488" s="202"/>
      <c r="AB488" s="202"/>
    </row>
    <row r="489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  <c r="AB489" s="202"/>
    </row>
    <row r="490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  <c r="AA490" s="202"/>
      <c r="AB490" s="202"/>
    </row>
    <row r="49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  <c r="AA491" s="202"/>
      <c r="AB491" s="202"/>
    </row>
    <row r="492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  <c r="AA492" s="202"/>
      <c r="AB492" s="202"/>
    </row>
    <row r="493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  <c r="AB493" s="202"/>
    </row>
    <row r="494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  <c r="AA494" s="202"/>
      <c r="AB494" s="202"/>
    </row>
    <row r="49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  <c r="AA495" s="202"/>
      <c r="AB495" s="202"/>
    </row>
    <row r="496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  <c r="AA496" s="202"/>
      <c r="AB496" s="202"/>
    </row>
    <row r="497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  <c r="AA497" s="202"/>
      <c r="AB497" s="202"/>
    </row>
    <row r="49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  <c r="AA498" s="202"/>
      <c r="AB498" s="202"/>
    </row>
    <row r="499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  <c r="AA499" s="202"/>
      <c r="AB499" s="202"/>
    </row>
    <row r="500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  <c r="AA500" s="202"/>
      <c r="AB500" s="202"/>
    </row>
    <row r="50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  <c r="AB501" s="202"/>
    </row>
    <row r="502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  <c r="AA502" s="202"/>
      <c r="AB502" s="202"/>
    </row>
    <row r="503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  <c r="AA503" s="202"/>
      <c r="AB503" s="202"/>
    </row>
    <row r="504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  <c r="AA504" s="202"/>
      <c r="AB504" s="202"/>
    </row>
    <row r="50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  <c r="AA505" s="202"/>
      <c r="AB505" s="202"/>
    </row>
    <row r="506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  <c r="AA506" s="202"/>
      <c r="AB506" s="202"/>
    </row>
    <row r="507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  <c r="AB507" s="202"/>
    </row>
    <row r="50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  <c r="AB508" s="202"/>
    </row>
    <row r="509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  <c r="AB509" s="202"/>
    </row>
    <row r="510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  <c r="AA510" s="202"/>
      <c r="AB510" s="202"/>
    </row>
    <row r="51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  <c r="AB511" s="202"/>
    </row>
    <row r="512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2"/>
    </row>
    <row r="513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  <c r="AB513" s="202"/>
    </row>
    <row r="514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  <c r="AA514" s="202"/>
      <c r="AB514" s="202"/>
    </row>
    <row r="5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  <c r="AA515" s="202"/>
      <c r="AB515" s="202"/>
    </row>
    <row r="516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  <c r="AA516" s="202"/>
      <c r="AB516" s="202"/>
    </row>
    <row r="517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  <c r="AB517" s="202"/>
    </row>
    <row r="5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  <c r="AA518" s="202"/>
      <c r="AB518" s="202"/>
    </row>
    <row r="519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  <c r="AA519" s="202"/>
      <c r="AB519" s="202"/>
    </row>
    <row r="520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  <c r="AA520" s="202"/>
      <c r="AB520" s="202"/>
    </row>
    <row r="52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  <c r="AA521" s="202"/>
      <c r="AB521" s="202"/>
    </row>
    <row r="522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  <c r="AA522" s="202"/>
      <c r="AB522" s="202"/>
    </row>
    <row r="523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  <c r="AA523" s="202"/>
      <c r="AB523" s="202"/>
    </row>
    <row r="524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  <c r="AA524" s="202"/>
      <c r="AB524" s="202"/>
    </row>
    <row r="52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  <c r="AA525" s="202"/>
      <c r="AB525" s="202"/>
    </row>
    <row r="526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  <c r="AA526" s="202"/>
      <c r="AB526" s="202"/>
    </row>
    <row r="527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  <c r="AA527" s="202"/>
      <c r="AB527" s="202"/>
    </row>
    <row r="52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  <c r="AA528" s="202"/>
      <c r="AB528" s="202"/>
    </row>
    <row r="529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  <c r="AA529" s="202"/>
      <c r="AB529" s="202"/>
    </row>
    <row r="530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  <c r="AA530" s="202"/>
      <c r="AB530" s="202"/>
    </row>
    <row r="53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  <c r="AA531" s="202"/>
      <c r="AB531" s="202"/>
    </row>
    <row r="532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  <c r="AA532" s="202"/>
      <c r="AB532" s="202"/>
    </row>
    <row r="533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  <c r="AA533" s="202"/>
      <c r="AB533" s="202"/>
    </row>
    <row r="534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  <c r="AA534" s="202"/>
      <c r="AB534" s="202"/>
    </row>
    <row r="53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  <c r="AA535" s="202"/>
      <c r="AB535" s="202"/>
    </row>
    <row r="536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  <c r="AA536" s="202"/>
      <c r="AB536" s="202"/>
    </row>
    <row r="537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  <c r="AA537" s="202"/>
      <c r="AB537" s="202"/>
    </row>
    <row r="53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  <c r="AA538" s="202"/>
      <c r="AB538" s="202"/>
    </row>
    <row r="539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  <c r="AA539" s="202"/>
      <c r="AB539" s="202"/>
    </row>
    <row r="540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  <c r="AA540" s="202"/>
      <c r="AB540" s="202"/>
    </row>
    <row r="54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  <c r="AA541" s="202"/>
      <c r="AB541" s="202"/>
    </row>
    <row r="542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  <c r="AA542" s="202"/>
      <c r="AB542" s="202"/>
    </row>
    <row r="543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  <c r="AA543" s="202"/>
      <c r="AB543" s="202"/>
    </row>
    <row r="544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  <c r="AA544" s="202"/>
      <c r="AB544" s="202"/>
    </row>
    <row r="54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  <c r="AB545" s="202"/>
    </row>
    <row r="546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  <c r="AA546" s="202"/>
      <c r="AB546" s="202"/>
    </row>
    <row r="547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  <c r="AA547" s="202"/>
      <c r="AB547" s="202"/>
    </row>
    <row r="54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  <c r="AA548" s="202"/>
      <c r="AB548" s="202"/>
    </row>
    <row r="549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  <c r="AA549" s="202"/>
      <c r="AB549" s="202"/>
    </row>
    <row r="550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  <c r="AA550" s="202"/>
      <c r="AB550" s="202"/>
    </row>
    <row r="55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  <c r="AA551" s="202"/>
      <c r="AB551" s="202"/>
    </row>
    <row r="552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  <c r="AA552" s="202"/>
      <c r="AB552" s="202"/>
    </row>
    <row r="553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  <c r="AA553" s="202"/>
      <c r="AB553" s="202"/>
    </row>
    <row r="554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  <c r="AA554" s="202"/>
      <c r="AB554" s="202"/>
    </row>
    <row r="55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  <c r="AA555" s="202"/>
      <c r="AB555" s="202"/>
    </row>
    <row r="556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  <c r="AB556" s="202"/>
    </row>
    <row r="557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  <c r="AA557" s="202"/>
      <c r="AB557" s="202"/>
    </row>
    <row r="55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  <c r="AA558" s="202"/>
      <c r="AB558" s="202"/>
    </row>
    <row r="559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  <c r="AB559" s="202"/>
    </row>
    <row r="560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  <c r="AB560" s="202"/>
    </row>
    <row r="56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  <c r="AA561" s="202"/>
      <c r="AB561" s="202"/>
    </row>
    <row r="562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  <c r="AA562" s="202"/>
      <c r="AB562" s="202"/>
    </row>
    <row r="563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  <c r="AA563" s="202"/>
      <c r="AB563" s="202"/>
    </row>
    <row r="564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  <c r="AA564" s="202"/>
      <c r="AB564" s="202"/>
    </row>
    <row r="56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  <c r="AA565" s="202"/>
      <c r="AB565" s="202"/>
    </row>
    <row r="566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  <c r="AA566" s="202"/>
      <c r="AB566" s="202"/>
    </row>
    <row r="567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  <c r="AA567" s="202"/>
      <c r="AB567" s="202"/>
    </row>
    <row r="56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  <c r="AA568" s="202"/>
      <c r="AB568" s="202"/>
    </row>
    <row r="569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  <c r="AA569" s="202"/>
      <c r="AB569" s="202"/>
    </row>
    <row r="570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  <c r="AA570" s="202"/>
      <c r="AB570" s="202"/>
    </row>
    <row r="57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  <c r="AA571" s="202"/>
      <c r="AB571" s="202"/>
    </row>
    <row r="572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  <c r="AA572" s="202"/>
      <c r="AB572" s="202"/>
    </row>
    <row r="573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  <c r="AA573" s="202"/>
      <c r="AB573" s="202"/>
    </row>
    <row r="574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  <c r="AA574" s="202"/>
      <c r="AB574" s="202"/>
    </row>
    <row r="57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  <c r="AA575" s="202"/>
      <c r="AB575" s="202"/>
    </row>
    <row r="576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  <c r="AA576" s="202"/>
      <c r="AB576" s="202"/>
    </row>
    <row r="577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  <c r="AA577" s="202"/>
      <c r="AB577" s="202"/>
    </row>
    <row r="57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  <c r="AA578" s="202"/>
      <c r="AB578" s="202"/>
    </row>
    <row r="579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  <c r="AA579" s="202"/>
      <c r="AB579" s="202"/>
    </row>
    <row r="580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  <c r="AA580" s="202"/>
      <c r="AB580" s="202"/>
    </row>
    <row r="58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  <c r="AA581" s="202"/>
      <c r="AB581" s="202"/>
    </row>
    <row r="582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  <c r="AA582" s="202"/>
      <c r="AB582" s="202"/>
    </row>
    <row r="583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  <c r="AA583" s="202"/>
      <c r="AB583" s="202"/>
    </row>
    <row r="584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  <c r="AA584" s="202"/>
      <c r="AB584" s="202"/>
    </row>
    <row r="58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  <c r="AA585" s="202"/>
      <c r="AB585" s="202"/>
    </row>
    <row r="586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  <c r="AA586" s="202"/>
      <c r="AB586" s="202"/>
    </row>
    <row r="587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  <c r="AA587" s="202"/>
      <c r="AB587" s="202"/>
    </row>
    <row r="58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  <c r="AB588" s="202"/>
    </row>
    <row r="589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  <c r="AA589" s="202"/>
      <c r="AB589" s="202"/>
    </row>
    <row r="590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  <c r="AA590" s="202"/>
      <c r="AB590" s="202"/>
    </row>
    <row r="59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  <c r="AA591" s="202"/>
      <c r="AB591" s="202"/>
    </row>
    <row r="592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  <c r="AA592" s="202"/>
      <c r="AB592" s="202"/>
    </row>
    <row r="593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  <c r="AA593" s="202"/>
      <c r="AB593" s="202"/>
    </row>
    <row r="594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  <c r="AA594" s="202"/>
      <c r="AB594" s="202"/>
    </row>
    <row r="59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  <c r="AA595" s="202"/>
      <c r="AB595" s="202"/>
    </row>
    <row r="596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  <c r="AA596" s="202"/>
      <c r="AB596" s="202"/>
    </row>
    <row r="597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  <c r="AA597" s="202"/>
      <c r="AB597" s="202"/>
    </row>
    <row r="59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  <c r="AA598" s="202"/>
      <c r="AB598" s="202"/>
    </row>
    <row r="599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  <c r="AA599" s="202"/>
      <c r="AB599" s="202"/>
    </row>
    <row r="600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  <c r="AA600" s="202"/>
      <c r="AB600" s="202"/>
    </row>
    <row r="60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  <c r="AA601" s="202"/>
      <c r="AB601" s="202"/>
    </row>
    <row r="602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  <c r="AA602" s="202"/>
      <c r="AB602" s="202"/>
    </row>
    <row r="603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  <c r="AA603" s="202"/>
      <c r="AB603" s="202"/>
    </row>
    <row r="604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  <c r="AA604" s="202"/>
      <c r="AB604" s="202"/>
    </row>
    <row r="60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  <c r="AA605" s="202"/>
      <c r="AB605" s="202"/>
    </row>
    <row r="606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  <c r="AA606" s="202"/>
      <c r="AB606" s="202"/>
    </row>
    <row r="607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  <c r="AA607" s="202"/>
      <c r="AB607" s="202"/>
    </row>
    <row r="60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  <c r="AA608" s="202"/>
      <c r="AB608" s="202"/>
    </row>
    <row r="609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  <c r="AA609" s="202"/>
      <c r="AB609" s="202"/>
    </row>
    <row r="610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  <c r="AA610" s="202"/>
      <c r="AB610" s="202"/>
    </row>
    <row r="61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  <c r="AA611" s="202"/>
      <c r="AB611" s="202"/>
    </row>
    <row r="612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  <c r="AA612" s="202"/>
      <c r="AB612" s="202"/>
    </row>
    <row r="613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  <c r="AA613" s="202"/>
      <c r="AB613" s="202"/>
    </row>
    <row r="614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  <c r="AA614" s="202"/>
      <c r="AB614" s="202"/>
    </row>
    <row r="6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  <c r="AA615" s="202"/>
      <c r="AB615" s="202"/>
    </row>
    <row r="616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  <c r="AA616" s="202"/>
      <c r="AB616" s="202"/>
    </row>
    <row r="617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  <c r="AA617" s="202"/>
      <c r="AB617" s="202"/>
    </row>
    <row r="6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  <c r="AA618" s="202"/>
      <c r="AB618" s="202"/>
    </row>
    <row r="619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  <c r="AA619" s="202"/>
      <c r="AB619" s="202"/>
    </row>
    <row r="620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  <c r="AA620" s="202"/>
      <c r="AB620" s="202"/>
    </row>
    <row r="62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  <c r="AA621" s="202"/>
      <c r="AB621" s="202"/>
    </row>
    <row r="622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  <c r="AA622" s="202"/>
      <c r="AB622" s="202"/>
    </row>
    <row r="623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  <c r="AA623" s="202"/>
      <c r="AB623" s="202"/>
    </row>
    <row r="624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  <c r="AA624" s="202"/>
      <c r="AB624" s="202"/>
    </row>
    <row r="62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  <c r="AA625" s="202"/>
      <c r="AB625" s="202"/>
    </row>
    <row r="626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  <c r="AB626" s="202"/>
    </row>
    <row r="627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  <c r="AA627" s="202"/>
      <c r="AB627" s="202"/>
    </row>
    <row r="62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  <c r="AA628" s="202"/>
      <c r="AB628" s="202"/>
    </row>
    <row r="629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  <c r="AA629" s="202"/>
      <c r="AB629" s="202"/>
    </row>
    <row r="630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  <c r="AA630" s="202"/>
      <c r="AB630" s="202"/>
    </row>
    <row r="63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  <c r="AA631" s="202"/>
      <c r="AB631" s="202"/>
    </row>
    <row r="632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  <c r="AA632" s="202"/>
      <c r="AB632" s="202"/>
    </row>
    <row r="633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  <c r="AA633" s="202"/>
      <c r="AB633" s="202"/>
    </row>
    <row r="634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  <c r="AA634" s="202"/>
      <c r="AB634" s="202"/>
    </row>
    <row r="63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  <c r="AA635" s="202"/>
      <c r="AB635" s="202"/>
    </row>
    <row r="636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  <c r="AA636" s="202"/>
      <c r="AB636" s="202"/>
    </row>
    <row r="637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  <c r="AA637" s="202"/>
      <c r="AB637" s="202"/>
    </row>
    <row r="63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  <c r="AA638" s="202"/>
      <c r="AB638" s="202"/>
    </row>
    <row r="639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  <c r="AA639" s="202"/>
      <c r="AB639" s="202"/>
    </row>
    <row r="640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  <c r="AA640" s="202"/>
      <c r="AB640" s="202"/>
    </row>
    <row r="64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  <c r="AA641" s="202"/>
      <c r="AB641" s="202"/>
    </row>
    <row r="642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  <c r="AA642" s="202"/>
      <c r="AB642" s="202"/>
    </row>
    <row r="643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  <c r="AA643" s="202"/>
      <c r="AB643" s="202"/>
    </row>
    <row r="644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  <c r="AA644" s="202"/>
      <c r="AB644" s="202"/>
    </row>
    <row r="64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  <c r="AA645" s="202"/>
      <c r="AB645" s="202"/>
    </row>
    <row r="646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  <c r="AA646" s="202"/>
      <c r="AB646" s="202"/>
    </row>
    <row r="647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  <c r="AA647" s="202"/>
      <c r="AB647" s="202"/>
    </row>
    <row r="64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  <c r="AA648" s="202"/>
      <c r="AB648" s="202"/>
    </row>
    <row r="649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  <c r="AA649" s="202"/>
      <c r="AB649" s="202"/>
    </row>
    <row r="650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  <c r="AA650" s="202"/>
      <c r="AB650" s="202"/>
    </row>
    <row r="65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  <c r="AA651" s="202"/>
      <c r="AB651" s="202"/>
    </row>
    <row r="652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  <c r="AA652" s="202"/>
      <c r="AB652" s="202"/>
    </row>
    <row r="653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02"/>
      <c r="AB653" s="202"/>
    </row>
    <row r="654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  <c r="AA654" s="202"/>
      <c r="AB654" s="202"/>
    </row>
    <row r="65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  <c r="AA655" s="202"/>
      <c r="AB655" s="202"/>
    </row>
    <row r="656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  <c r="AA656" s="202"/>
      <c r="AB656" s="202"/>
    </row>
    <row r="657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  <c r="AA657" s="202"/>
      <c r="AB657" s="202"/>
    </row>
    <row r="65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  <c r="AA658" s="202"/>
      <c r="AB658" s="202"/>
    </row>
    <row r="659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  <c r="AA659" s="202"/>
      <c r="AB659" s="202"/>
    </row>
    <row r="660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  <c r="AA660" s="202"/>
      <c r="AB660" s="202"/>
    </row>
    <row r="66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  <c r="AB661" s="202"/>
    </row>
    <row r="662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  <c r="AA662" s="202"/>
      <c r="AB662" s="202"/>
    </row>
    <row r="663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  <c r="AA663" s="202"/>
      <c r="AB663" s="202"/>
    </row>
    <row r="664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  <c r="AA664" s="202"/>
      <c r="AB664" s="202"/>
    </row>
    <row r="66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  <c r="AA665" s="202"/>
      <c r="AB665" s="202"/>
    </row>
    <row r="666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  <c r="AA666" s="202"/>
      <c r="AB666" s="202"/>
    </row>
    <row r="667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  <c r="AA667" s="202"/>
      <c r="AB667" s="202"/>
    </row>
    <row r="66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  <c r="AA668" s="202"/>
      <c r="AB668" s="202"/>
    </row>
    <row r="669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  <c r="AA669" s="202"/>
      <c r="AB669" s="202"/>
    </row>
    <row r="670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  <c r="AA670" s="202"/>
      <c r="AB670" s="202"/>
    </row>
    <row r="67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  <c r="AA671" s="202"/>
      <c r="AB671" s="202"/>
    </row>
    <row r="672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  <c r="AA672" s="202"/>
      <c r="AB672" s="202"/>
    </row>
    <row r="673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  <c r="AA673" s="202"/>
      <c r="AB673" s="202"/>
    </row>
    <row r="674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  <c r="AB674" s="202"/>
    </row>
    <row r="67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  <c r="AA675" s="202"/>
      <c r="AB675" s="202"/>
    </row>
    <row r="676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  <c r="AA676" s="202"/>
      <c r="AB676" s="202"/>
    </row>
    <row r="677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  <c r="AA677" s="202"/>
      <c r="AB677" s="202"/>
    </row>
    <row r="67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  <c r="AA678" s="202"/>
      <c r="AB678" s="202"/>
    </row>
    <row r="679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  <c r="AA679" s="202"/>
      <c r="AB679" s="202"/>
    </row>
    <row r="680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  <c r="AA680" s="202"/>
      <c r="AB680" s="202"/>
    </row>
    <row r="68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  <c r="AA681" s="202"/>
      <c r="AB681" s="202"/>
    </row>
    <row r="682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  <c r="AA682" s="202"/>
      <c r="AB682" s="202"/>
    </row>
    <row r="683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  <c r="AA683" s="202"/>
      <c r="AB683" s="202"/>
    </row>
    <row r="684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  <c r="AA684" s="202"/>
      <c r="AB684" s="202"/>
    </row>
    <row r="68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  <c r="AA685" s="202"/>
      <c r="AB685" s="202"/>
    </row>
    <row r="686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  <c r="AA686" s="202"/>
      <c r="AB686" s="202"/>
    </row>
    <row r="687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  <c r="AA687" s="202"/>
      <c r="AB687" s="202"/>
    </row>
    <row r="68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  <c r="AA688" s="202"/>
      <c r="AB688" s="202"/>
    </row>
    <row r="689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  <c r="AA689" s="202"/>
      <c r="AB689" s="202"/>
    </row>
    <row r="690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  <c r="AA690" s="202"/>
      <c r="AB690" s="202"/>
    </row>
    <row r="69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  <c r="AA691" s="202"/>
      <c r="AB691" s="202"/>
    </row>
    <row r="692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  <c r="AA692" s="202"/>
      <c r="AB692" s="202"/>
    </row>
    <row r="693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  <c r="AA693" s="202"/>
      <c r="AB693" s="202"/>
    </row>
    <row r="694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  <c r="AA694" s="202"/>
      <c r="AB694" s="202"/>
    </row>
    <row r="69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  <c r="AA695" s="202"/>
      <c r="AB695" s="202"/>
    </row>
    <row r="696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  <c r="AA696" s="202"/>
      <c r="AB696" s="202"/>
    </row>
    <row r="697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  <c r="AA697" s="202"/>
      <c r="AB697" s="202"/>
    </row>
    <row r="69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  <c r="AA698" s="202"/>
      <c r="AB698" s="202"/>
    </row>
    <row r="699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  <c r="AA699" s="202"/>
      <c r="AB699" s="202"/>
    </row>
    <row r="700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  <c r="AA700" s="202"/>
      <c r="AB700" s="202"/>
    </row>
    <row r="70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  <c r="AA701" s="202"/>
      <c r="AB701" s="202"/>
    </row>
    <row r="702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  <c r="AA702" s="202"/>
      <c r="AB702" s="202"/>
    </row>
    <row r="703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  <c r="AA703" s="202"/>
      <c r="AB703" s="202"/>
    </row>
    <row r="704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  <c r="AA704" s="202"/>
      <c r="AB704" s="202"/>
    </row>
    <row r="70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  <c r="AA705" s="202"/>
      <c r="AB705" s="202"/>
    </row>
    <row r="706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  <c r="AA706" s="202"/>
      <c r="AB706" s="202"/>
    </row>
    <row r="707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  <c r="AA707" s="202"/>
      <c r="AB707" s="202"/>
    </row>
    <row r="70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  <c r="AA708" s="202"/>
      <c r="AB708" s="202"/>
    </row>
    <row r="709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  <c r="AA709" s="202"/>
      <c r="AB709" s="202"/>
    </row>
    <row r="710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  <c r="AA710" s="202"/>
      <c r="AB710" s="202"/>
    </row>
    <row r="71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  <c r="AA711" s="202"/>
      <c r="AB711" s="202"/>
    </row>
    <row r="712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  <c r="AA712" s="202"/>
      <c r="AB712" s="202"/>
    </row>
    <row r="713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  <c r="AA713" s="202"/>
      <c r="AB713" s="202"/>
    </row>
    <row r="714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  <c r="AA714" s="202"/>
      <c r="AB714" s="202"/>
    </row>
    <row r="7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  <c r="AA715" s="202"/>
      <c r="AB715" s="202"/>
    </row>
    <row r="716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  <c r="AA716" s="202"/>
      <c r="AB716" s="202"/>
    </row>
    <row r="717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  <c r="AA717" s="202"/>
      <c r="AB717" s="202"/>
    </row>
    <row r="7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  <c r="AA718" s="202"/>
      <c r="AB718" s="202"/>
    </row>
    <row r="719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  <c r="AA719" s="202"/>
      <c r="AB719" s="202"/>
    </row>
    <row r="720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  <c r="AA720" s="202"/>
      <c r="AB720" s="202"/>
    </row>
    <row r="72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  <c r="AA721" s="202"/>
      <c r="AB721" s="202"/>
    </row>
    <row r="722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  <c r="AA722" s="202"/>
      <c r="AB722" s="202"/>
    </row>
    <row r="723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  <c r="AA723" s="202"/>
      <c r="AB723" s="202"/>
    </row>
    <row r="724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  <c r="AA724" s="202"/>
      <c r="AB724" s="202"/>
    </row>
    <row r="72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  <c r="AA725" s="202"/>
      <c r="AB725" s="202"/>
    </row>
    <row r="726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  <c r="AA726" s="202"/>
      <c r="AB726" s="202"/>
    </row>
    <row r="727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  <c r="AA727" s="202"/>
      <c r="AB727" s="202"/>
    </row>
    <row r="72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  <c r="AA728" s="202"/>
      <c r="AB728" s="202"/>
    </row>
    <row r="729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  <c r="AA729" s="202"/>
      <c r="AB729" s="202"/>
    </row>
    <row r="730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  <c r="AA730" s="202"/>
      <c r="AB730" s="202"/>
    </row>
    <row r="73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  <c r="AA731" s="202"/>
      <c r="AB731" s="202"/>
    </row>
    <row r="732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  <c r="AA732" s="202"/>
      <c r="AB732" s="202"/>
    </row>
    <row r="733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  <c r="AA733" s="202"/>
      <c r="AB733" s="202"/>
    </row>
    <row r="734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  <c r="AA734" s="202"/>
      <c r="AB734" s="202"/>
    </row>
    <row r="73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  <c r="AB735" s="202"/>
    </row>
    <row r="736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  <c r="AA736" s="202"/>
      <c r="AB736" s="202"/>
    </row>
    <row r="737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  <c r="AA737" s="202"/>
      <c r="AB737" s="202"/>
    </row>
    <row r="73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  <c r="AA738" s="202"/>
      <c r="AB738" s="202"/>
    </row>
    <row r="739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  <c r="AA739" s="202"/>
      <c r="AB739" s="202"/>
    </row>
    <row r="740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  <c r="AA740" s="202"/>
      <c r="AB740" s="202"/>
    </row>
    <row r="74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  <c r="AA741" s="202"/>
      <c r="AB741" s="202"/>
    </row>
    <row r="742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  <c r="AA742" s="202"/>
      <c r="AB742" s="202"/>
    </row>
    <row r="743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  <c r="AA743" s="202"/>
      <c r="AB743" s="202"/>
    </row>
    <row r="744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  <c r="AA744" s="202"/>
      <c r="AB744" s="202"/>
    </row>
    <row r="74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  <c r="AA745" s="202"/>
      <c r="AB745" s="202"/>
    </row>
    <row r="746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  <c r="AA746" s="202"/>
      <c r="AB746" s="202"/>
    </row>
    <row r="747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  <c r="AA747" s="202"/>
      <c r="AB747" s="202"/>
    </row>
    <row r="74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  <c r="AA748" s="202"/>
      <c r="AB748" s="202"/>
    </row>
    <row r="749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  <c r="AA749" s="202"/>
      <c r="AB749" s="202"/>
    </row>
    <row r="750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  <c r="AA750" s="202"/>
      <c r="AB750" s="202"/>
    </row>
    <row r="75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  <c r="AA751" s="202"/>
      <c r="AB751" s="202"/>
    </row>
    <row r="752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  <c r="AB752" s="202"/>
    </row>
    <row r="753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  <c r="AA753" s="202"/>
      <c r="AB753" s="202"/>
    </row>
    <row r="754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  <c r="AA754" s="202"/>
      <c r="AB754" s="202"/>
    </row>
    <row r="75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  <c r="AA755" s="202"/>
      <c r="AB755" s="202"/>
    </row>
    <row r="756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  <c r="AA756" s="202"/>
      <c r="AB756" s="202"/>
    </row>
    <row r="757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  <c r="AA757" s="202"/>
      <c r="AB757" s="202"/>
    </row>
    <row r="75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  <c r="AA758" s="202"/>
      <c r="AB758" s="202"/>
    </row>
    <row r="759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  <c r="AA759" s="202"/>
      <c r="AB759" s="202"/>
    </row>
    <row r="760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  <c r="AA760" s="202"/>
      <c r="AB760" s="202"/>
    </row>
    <row r="76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  <c r="AA761" s="202"/>
      <c r="AB761" s="202"/>
    </row>
    <row r="762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  <c r="AA762" s="202"/>
      <c r="AB762" s="202"/>
    </row>
    <row r="763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  <c r="AA763" s="202"/>
      <c r="AB763" s="202"/>
    </row>
    <row r="764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  <c r="AA764" s="202"/>
      <c r="AB764" s="202"/>
    </row>
    <row r="76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  <c r="AA765" s="202"/>
      <c r="AB765" s="202"/>
    </row>
    <row r="766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  <c r="AA766" s="202"/>
      <c r="AB766" s="202"/>
    </row>
    <row r="767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  <c r="AA767" s="202"/>
      <c r="AB767" s="202"/>
    </row>
    <row r="76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  <c r="AA768" s="202"/>
      <c r="AB768" s="202"/>
    </row>
    <row r="769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  <c r="AA769" s="202"/>
      <c r="AB769" s="202"/>
    </row>
    <row r="770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  <c r="AB770" s="202"/>
    </row>
    <row r="77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  <c r="AA771" s="202"/>
      <c r="AB771" s="202"/>
    </row>
    <row r="772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  <c r="AA772" s="202"/>
      <c r="AB772" s="202"/>
    </row>
    <row r="773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  <c r="AA773" s="202"/>
      <c r="AB773" s="202"/>
    </row>
    <row r="774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  <c r="AA774" s="202"/>
      <c r="AB774" s="202"/>
    </row>
    <row r="77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  <c r="AA775" s="202"/>
      <c r="AB775" s="202"/>
    </row>
    <row r="776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  <c r="AA776" s="202"/>
      <c r="AB776" s="202"/>
    </row>
    <row r="777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  <c r="AA777" s="202"/>
      <c r="AB777" s="202"/>
    </row>
    <row r="77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  <c r="AA778" s="202"/>
      <c r="AB778" s="202"/>
    </row>
    <row r="779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  <c r="AA779" s="202"/>
      <c r="AB779" s="202"/>
    </row>
    <row r="780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  <c r="AA780" s="202"/>
      <c r="AB780" s="202"/>
    </row>
    <row r="78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  <c r="AA781" s="202"/>
      <c r="AB781" s="202"/>
    </row>
    <row r="782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  <c r="AA782" s="202"/>
      <c r="AB782" s="202"/>
    </row>
    <row r="783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  <c r="AA783" s="202"/>
      <c r="AB783" s="202"/>
    </row>
    <row r="784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  <c r="AA784" s="202"/>
      <c r="AB784" s="202"/>
    </row>
    <row r="78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  <c r="AB785" s="202"/>
    </row>
    <row r="786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  <c r="AA786" s="202"/>
      <c r="AB786" s="202"/>
    </row>
    <row r="787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  <c r="AA787" s="202"/>
      <c r="AB787" s="202"/>
    </row>
    <row r="78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  <c r="AA788" s="202"/>
      <c r="AB788" s="202"/>
    </row>
    <row r="789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  <c r="AA789" s="202"/>
      <c r="AB789" s="202"/>
    </row>
    <row r="790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  <c r="AA790" s="202"/>
      <c r="AB790" s="202"/>
    </row>
    <row r="79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  <c r="AA791" s="202"/>
      <c r="AB791" s="202"/>
    </row>
    <row r="792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  <c r="AA792" s="202"/>
      <c r="AB792" s="202"/>
    </row>
    <row r="793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  <c r="AA793" s="202"/>
      <c r="AB793" s="202"/>
    </row>
    <row r="794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  <c r="AA794" s="202"/>
      <c r="AB794" s="202"/>
    </row>
    <row r="79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  <c r="AA795" s="202"/>
      <c r="AB795" s="202"/>
    </row>
    <row r="796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  <c r="AA796" s="202"/>
      <c r="AB796" s="202"/>
    </row>
    <row r="797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  <c r="AA797" s="202"/>
      <c r="AB797" s="202"/>
    </row>
    <row r="79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  <c r="AA798" s="202"/>
      <c r="AB798" s="202"/>
    </row>
    <row r="799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  <c r="AA799" s="202"/>
      <c r="AB799" s="202"/>
    </row>
    <row r="800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  <c r="AA800" s="202"/>
      <c r="AB800" s="202"/>
    </row>
    <row r="80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  <c r="AA801" s="202"/>
      <c r="AB801" s="202"/>
    </row>
    <row r="802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  <c r="AA802" s="202"/>
      <c r="AB802" s="202"/>
    </row>
    <row r="803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  <c r="AA803" s="202"/>
      <c r="AB803" s="202"/>
    </row>
    <row r="804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  <c r="AA804" s="202"/>
      <c r="AB804" s="202"/>
    </row>
    <row r="80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  <c r="AA805" s="202"/>
      <c r="AB805" s="202"/>
    </row>
    <row r="806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  <c r="AA806" s="202"/>
      <c r="AB806" s="202"/>
    </row>
    <row r="807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  <c r="AA807" s="202"/>
      <c r="AB807" s="202"/>
    </row>
    <row r="80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  <c r="AA808" s="202"/>
      <c r="AB808" s="202"/>
    </row>
    <row r="809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  <c r="AA809" s="202"/>
      <c r="AB809" s="202"/>
    </row>
    <row r="810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  <c r="AA810" s="202"/>
      <c r="AB810" s="202"/>
    </row>
    <row r="81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  <c r="AA811" s="202"/>
      <c r="AB811" s="202"/>
    </row>
    <row r="812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  <c r="AA812" s="202"/>
      <c r="AB812" s="202"/>
    </row>
    <row r="813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  <c r="AA813" s="202"/>
      <c r="AB813" s="202"/>
    </row>
    <row r="814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  <c r="AA814" s="202"/>
      <c r="AB814" s="202"/>
    </row>
    <row r="8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  <c r="AA815" s="202"/>
      <c r="AB815" s="202"/>
    </row>
    <row r="816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  <c r="AA816" s="202"/>
      <c r="AB816" s="202"/>
    </row>
    <row r="817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  <c r="AA817" s="202"/>
      <c r="AB817" s="202"/>
    </row>
    <row r="8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  <c r="AA818" s="202"/>
      <c r="AB818" s="202"/>
    </row>
    <row r="819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  <c r="AA819" s="202"/>
      <c r="AB819" s="202"/>
    </row>
    <row r="820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  <c r="AA820" s="202"/>
      <c r="AB820" s="202"/>
    </row>
    <row r="82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  <c r="AA821" s="202"/>
      <c r="AB821" s="202"/>
    </row>
    <row r="822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  <c r="AA822" s="202"/>
      <c r="AB822" s="202"/>
    </row>
    <row r="823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  <c r="AA823" s="202"/>
      <c r="AB823" s="202"/>
    </row>
    <row r="824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  <c r="AA824" s="202"/>
      <c r="AB824" s="202"/>
    </row>
    <row r="82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  <c r="AA825" s="202"/>
      <c r="AB825" s="202"/>
    </row>
    <row r="826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  <c r="AA826" s="202"/>
      <c r="AB826" s="202"/>
    </row>
    <row r="827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  <c r="AA827" s="202"/>
      <c r="AB827" s="202"/>
    </row>
    <row r="82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  <c r="AA828" s="202"/>
      <c r="AB828" s="202"/>
    </row>
    <row r="829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  <c r="AA829" s="202"/>
      <c r="AB829" s="202"/>
    </row>
    <row r="830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  <c r="AA830" s="202"/>
      <c r="AB830" s="202"/>
    </row>
    <row r="83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  <c r="AA831" s="202"/>
      <c r="AB831" s="202"/>
    </row>
    <row r="832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  <c r="AA832" s="202"/>
      <c r="AB832" s="202"/>
    </row>
    <row r="833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  <c r="AB833" s="202"/>
    </row>
    <row r="834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  <c r="AA834" s="202"/>
      <c r="AB834" s="202"/>
    </row>
    <row r="83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  <c r="AA835" s="202"/>
      <c r="AB835" s="202"/>
    </row>
    <row r="836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  <c r="AA836" s="202"/>
      <c r="AB836" s="202"/>
    </row>
    <row r="837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  <c r="AA837" s="202"/>
      <c r="AB837" s="202"/>
    </row>
    <row r="83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  <c r="AA838" s="202"/>
      <c r="AB838" s="202"/>
    </row>
    <row r="839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  <c r="AA839" s="202"/>
      <c r="AB839" s="202"/>
    </row>
    <row r="840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  <c r="AA840" s="202"/>
      <c r="AB840" s="202"/>
    </row>
    <row r="84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  <c r="AA841" s="202"/>
      <c r="AB841" s="202"/>
    </row>
    <row r="842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  <c r="AA842" s="202"/>
      <c r="AB842" s="202"/>
    </row>
    <row r="843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  <c r="AA843" s="202"/>
      <c r="AB843" s="202"/>
    </row>
    <row r="844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  <c r="AA844" s="202"/>
      <c r="AB844" s="202"/>
    </row>
    <row r="84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  <c r="AA845" s="202"/>
      <c r="AB845" s="202"/>
    </row>
    <row r="846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  <c r="AA846" s="202"/>
      <c r="AB846" s="202"/>
    </row>
    <row r="847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  <c r="AA847" s="202"/>
      <c r="AB847" s="202"/>
    </row>
    <row r="84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  <c r="AA848" s="202"/>
      <c r="AB848" s="202"/>
    </row>
    <row r="849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  <c r="AA849" s="202"/>
      <c r="AB849" s="202"/>
    </row>
    <row r="850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  <c r="AA850" s="202"/>
      <c r="AB850" s="202"/>
    </row>
    <row r="85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  <c r="AA851" s="202"/>
      <c r="AB851" s="202"/>
    </row>
    <row r="852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  <c r="AA852" s="202"/>
      <c r="AB852" s="202"/>
    </row>
    <row r="853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  <c r="AA853" s="202"/>
      <c r="AB853" s="202"/>
    </row>
    <row r="854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  <c r="AA854" s="202"/>
      <c r="AB854" s="202"/>
    </row>
    <row r="85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  <c r="AA855" s="202"/>
      <c r="AB855" s="202"/>
    </row>
    <row r="856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  <c r="AA856" s="202"/>
      <c r="AB856" s="202"/>
    </row>
    <row r="857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  <c r="AA857" s="202"/>
      <c r="AB857" s="202"/>
    </row>
    <row r="85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  <c r="AA858" s="202"/>
      <c r="AB858" s="202"/>
    </row>
    <row r="859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  <c r="AA859" s="202"/>
      <c r="AB859" s="202"/>
    </row>
    <row r="860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  <c r="AA860" s="202"/>
      <c r="AB860" s="202"/>
    </row>
    <row r="86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  <c r="AA861" s="202"/>
      <c r="AB861" s="202"/>
    </row>
    <row r="862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  <c r="AA862" s="202"/>
      <c r="AB862" s="202"/>
    </row>
    <row r="863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  <c r="AA863" s="202"/>
      <c r="AB863" s="202"/>
    </row>
    <row r="864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  <c r="AB864" s="202"/>
    </row>
    <row r="86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  <c r="AA865" s="202"/>
      <c r="AB865" s="202"/>
    </row>
    <row r="866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  <c r="AA866" s="202"/>
      <c r="AB866" s="202"/>
    </row>
    <row r="867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  <c r="AA867" s="202"/>
      <c r="AB867" s="202"/>
    </row>
    <row r="86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  <c r="AA868" s="202"/>
      <c r="AB868" s="202"/>
    </row>
    <row r="869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  <c r="AA869" s="202"/>
      <c r="AB869" s="202"/>
    </row>
    <row r="870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  <c r="AA870" s="202"/>
      <c r="AB870" s="202"/>
    </row>
    <row r="87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  <c r="AA871" s="202"/>
      <c r="AB871" s="202"/>
    </row>
    <row r="872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  <c r="AA872" s="202"/>
      <c r="AB872" s="202"/>
    </row>
    <row r="873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  <c r="AA873" s="202"/>
      <c r="AB873" s="202"/>
    </row>
    <row r="874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  <c r="AA874" s="202"/>
      <c r="AB874" s="202"/>
    </row>
    <row r="87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  <c r="AA875" s="202"/>
      <c r="AB875" s="202"/>
    </row>
    <row r="876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  <c r="AA876" s="202"/>
      <c r="AB876" s="202"/>
    </row>
    <row r="877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  <c r="AA877" s="202"/>
      <c r="AB877" s="202"/>
    </row>
    <row r="87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  <c r="AA878" s="202"/>
      <c r="AB878" s="202"/>
    </row>
    <row r="879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  <c r="AB879" s="202"/>
    </row>
    <row r="880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  <c r="AA880" s="202"/>
      <c r="AB880" s="202"/>
    </row>
    <row r="88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  <c r="AA881" s="202"/>
      <c r="AB881" s="202"/>
    </row>
    <row r="882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  <c r="AA882" s="202"/>
      <c r="AB882" s="202"/>
    </row>
    <row r="883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  <c r="AA883" s="202"/>
      <c r="AB883" s="202"/>
    </row>
    <row r="884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  <c r="AA884" s="202"/>
      <c r="AB884" s="202"/>
    </row>
    <row r="88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  <c r="AA885" s="202"/>
      <c r="AB885" s="202"/>
    </row>
    <row r="886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  <c r="AA886" s="202"/>
      <c r="AB886" s="202"/>
    </row>
    <row r="887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  <c r="AA887" s="202"/>
      <c r="AB887" s="202"/>
    </row>
    <row r="88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  <c r="AA888" s="202"/>
      <c r="AB888" s="202"/>
    </row>
    <row r="889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  <c r="AA889" s="202"/>
      <c r="AB889" s="202"/>
    </row>
    <row r="890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  <c r="AA890" s="202"/>
      <c r="AB890" s="202"/>
    </row>
    <row r="89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  <c r="AA891" s="202"/>
      <c r="AB891" s="202"/>
    </row>
    <row r="892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  <c r="AA892" s="202"/>
      <c r="AB892" s="202"/>
    </row>
    <row r="893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  <c r="AA893" s="202"/>
      <c r="AB893" s="202"/>
    </row>
    <row r="894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  <c r="AA894" s="202"/>
      <c r="AB894" s="202"/>
    </row>
    <row r="89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  <c r="AA895" s="202"/>
      <c r="AB895" s="202"/>
    </row>
    <row r="896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  <c r="AA896" s="202"/>
      <c r="AB896" s="202"/>
    </row>
    <row r="897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  <c r="AA897" s="202"/>
      <c r="AB897" s="202"/>
    </row>
    <row r="89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  <c r="AA898" s="202"/>
      <c r="AB898" s="202"/>
    </row>
    <row r="899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  <c r="AA899" s="202"/>
      <c r="AB899" s="202"/>
    </row>
    <row r="900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  <c r="AB900" s="202"/>
    </row>
    <row r="90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  <c r="AA901" s="202"/>
      <c r="AB901" s="202"/>
    </row>
    <row r="902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  <c r="AA902" s="202"/>
      <c r="AB902" s="202"/>
    </row>
    <row r="903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  <c r="AA903" s="202"/>
      <c r="AB903" s="202"/>
    </row>
    <row r="904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  <c r="AA904" s="202"/>
      <c r="AB904" s="202"/>
    </row>
    <row r="90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  <c r="AA905" s="202"/>
      <c r="AB905" s="202"/>
    </row>
    <row r="906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  <c r="AA906" s="202"/>
      <c r="AB906" s="202"/>
    </row>
    <row r="907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  <c r="AA907" s="202"/>
      <c r="AB907" s="202"/>
    </row>
    <row r="90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  <c r="AA908" s="202"/>
      <c r="AB908" s="202"/>
    </row>
    <row r="909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  <c r="AA909" s="202"/>
      <c r="AB909" s="202"/>
    </row>
    <row r="910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  <c r="AA910" s="202"/>
      <c r="AB910" s="202"/>
    </row>
    <row r="91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  <c r="AA911" s="202"/>
      <c r="AB911" s="202"/>
    </row>
    <row r="912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  <c r="AA912" s="202"/>
      <c r="AB912" s="202"/>
    </row>
    <row r="913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  <c r="AA913" s="202"/>
      <c r="AB913" s="202"/>
    </row>
    <row r="914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  <c r="AA914" s="202"/>
      <c r="AB914" s="202"/>
    </row>
    <row r="9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  <c r="AA915" s="202"/>
      <c r="AB915" s="202"/>
    </row>
    <row r="916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  <c r="AA916" s="202"/>
      <c r="AB916" s="202"/>
    </row>
    <row r="917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  <c r="AA917" s="202"/>
      <c r="AB917" s="202"/>
    </row>
    <row r="9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  <c r="AA918" s="202"/>
      <c r="AB918" s="202"/>
    </row>
    <row r="919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  <c r="AA919" s="202"/>
      <c r="AB919" s="202"/>
    </row>
    <row r="920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  <c r="AA920" s="202"/>
      <c r="AB920" s="202"/>
    </row>
    <row r="92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  <c r="AA921" s="202"/>
      <c r="AB921" s="202"/>
    </row>
    <row r="922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  <c r="AA922" s="202"/>
      <c r="AB922" s="202"/>
    </row>
    <row r="923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  <c r="AA923" s="202"/>
      <c r="AB923" s="202"/>
    </row>
    <row r="924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  <c r="AA924" s="202"/>
      <c r="AB924" s="202"/>
    </row>
    <row r="92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  <c r="AB925" s="202"/>
    </row>
    <row r="926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  <c r="AA926" s="202"/>
      <c r="AB926" s="202"/>
    </row>
    <row r="927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  <c r="AA927" s="202"/>
      <c r="AB927" s="202"/>
    </row>
    <row r="92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  <c r="AA928" s="202"/>
      <c r="AB928" s="202"/>
    </row>
    <row r="929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  <c r="AA929" s="202"/>
      <c r="AB929" s="202"/>
    </row>
    <row r="930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  <c r="AA930" s="202"/>
      <c r="AB930" s="202"/>
    </row>
    <row r="93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  <c r="AA931" s="202"/>
      <c r="AB931" s="202"/>
    </row>
    <row r="932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  <c r="AA932" s="202"/>
      <c r="AB932" s="202"/>
    </row>
    <row r="933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  <c r="AA933" s="202"/>
      <c r="AB933" s="202"/>
    </row>
    <row r="934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  <c r="AA934" s="202"/>
      <c r="AB934" s="202"/>
    </row>
    <row r="93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  <c r="AA935" s="202"/>
      <c r="AB935" s="202"/>
    </row>
    <row r="936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  <c r="AA936" s="202"/>
      <c r="AB936" s="202"/>
    </row>
    <row r="937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  <c r="AB937" s="202"/>
    </row>
    <row r="93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  <c r="AA938" s="202"/>
      <c r="AB938" s="202"/>
    </row>
    <row r="939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  <c r="AA939" s="202"/>
      <c r="AB939" s="202"/>
    </row>
    <row r="940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  <c r="AA940" s="202"/>
      <c r="AB940" s="202"/>
    </row>
    <row r="94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  <c r="AA941" s="202"/>
      <c r="AB941" s="202"/>
    </row>
    <row r="942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  <c r="AA942" s="202"/>
      <c r="AB942" s="202"/>
    </row>
    <row r="943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  <c r="AA943" s="202"/>
      <c r="AB943" s="202"/>
    </row>
    <row r="944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  <c r="AA944" s="202"/>
      <c r="AB944" s="202"/>
    </row>
    <row r="94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  <c r="AA945" s="202"/>
      <c r="AB945" s="202"/>
    </row>
    <row r="946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  <c r="AA946" s="202"/>
      <c r="AB946" s="202"/>
    </row>
    <row r="947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  <c r="AA947" s="202"/>
      <c r="AB947" s="202"/>
    </row>
    <row r="94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  <c r="AA948" s="202"/>
      <c r="AB948" s="202"/>
    </row>
    <row r="949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  <c r="AA949" s="202"/>
      <c r="AB949" s="202"/>
    </row>
    <row r="950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  <c r="AA950" s="202"/>
      <c r="AB950" s="202"/>
    </row>
    <row r="95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  <c r="AA951" s="202"/>
      <c r="AB951" s="202"/>
    </row>
    <row r="952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  <c r="AA952" s="202"/>
      <c r="AB952" s="202"/>
    </row>
    <row r="953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  <c r="AA953" s="202"/>
      <c r="AB953" s="202"/>
    </row>
    <row r="954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  <c r="AA954" s="202"/>
      <c r="AB954" s="202"/>
    </row>
    <row r="95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  <c r="AA955" s="202"/>
      <c r="AB955" s="202"/>
    </row>
    <row r="956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  <c r="AA956" s="202"/>
      <c r="AB956" s="202"/>
    </row>
    <row r="957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  <c r="AA957" s="202"/>
      <c r="AB957" s="202"/>
    </row>
    <row r="95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  <c r="AA958" s="202"/>
      <c r="AB958" s="202"/>
    </row>
    <row r="959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  <c r="AA959" s="202"/>
      <c r="AB959" s="202"/>
    </row>
    <row r="960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  <c r="AA960" s="202"/>
      <c r="AB960" s="202"/>
    </row>
    <row r="96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  <c r="AA961" s="202"/>
      <c r="AB961" s="202"/>
    </row>
    <row r="962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  <c r="AA962" s="202"/>
      <c r="AB962" s="202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  <c r="AB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  <c r="AB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  <c r="AB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  <c r="AB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  <c r="AB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  <c r="AB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  <c r="AB969" s="202"/>
    </row>
    <row r="970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  <c r="AA970" s="202"/>
      <c r="AB970" s="202"/>
    </row>
    <row r="97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  <c r="AA971" s="202"/>
      <c r="AB971" s="202"/>
    </row>
    <row r="972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  <c r="AA972" s="202"/>
      <c r="AB972" s="202"/>
    </row>
    <row r="973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  <c r="AA973" s="202"/>
      <c r="AB973" s="202"/>
    </row>
    <row r="974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  <c r="AA974" s="202"/>
      <c r="AB974" s="202"/>
    </row>
    <row r="97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  <c r="AA975" s="202"/>
      <c r="AB975" s="202"/>
    </row>
    <row r="976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  <c r="AA976" s="202"/>
      <c r="AB976" s="202"/>
    </row>
    <row r="977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  <c r="AA977" s="202"/>
      <c r="AB977" s="202"/>
    </row>
    <row r="97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  <c r="AA978" s="202"/>
      <c r="AB978" s="202"/>
    </row>
    <row r="979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  <c r="AA979" s="202"/>
      <c r="AB979" s="202"/>
    </row>
    <row r="980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  <c r="AA980" s="202"/>
      <c r="AB980" s="202"/>
    </row>
    <row r="98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  <c r="AA981" s="202"/>
      <c r="AB981" s="202"/>
    </row>
    <row r="982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  <c r="AA982" s="202"/>
      <c r="AB982" s="202"/>
    </row>
    <row r="983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  <c r="AA983" s="202"/>
      <c r="AB983" s="202"/>
    </row>
    <row r="984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  <c r="AA984" s="202"/>
      <c r="AB984" s="202"/>
    </row>
    <row r="98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  <c r="AA985" s="202"/>
      <c r="AB985" s="202"/>
    </row>
    <row r="986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  <c r="AB986" s="202"/>
    </row>
    <row r="987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  <c r="AA987" s="202"/>
      <c r="AB987" s="202"/>
    </row>
    <row r="98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  <c r="AA988" s="202"/>
      <c r="AB988" s="202"/>
    </row>
    <row r="989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  <c r="AA989" s="202"/>
      <c r="AB989" s="202"/>
    </row>
    <row r="990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  <c r="AA990" s="202"/>
      <c r="AB990" s="202"/>
    </row>
    <row r="99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  <c r="AA991" s="202"/>
      <c r="AB991" s="202"/>
    </row>
    <row r="992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  <c r="AA992" s="202"/>
      <c r="AB992" s="202"/>
    </row>
    <row r="993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  <c r="AA993" s="202"/>
      <c r="AB993" s="202"/>
    </row>
    <row r="994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  <c r="AA994" s="202"/>
      <c r="AB994" s="202"/>
    </row>
    <row r="995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  <c r="AA995" s="202"/>
      <c r="AB995" s="202"/>
    </row>
    <row r="996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  <c r="AA996" s="202"/>
      <c r="AB996" s="202"/>
    </row>
    <row r="997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  <c r="AA997" s="202"/>
      <c r="AB997" s="202"/>
    </row>
    <row r="998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  <c r="AA998" s="202"/>
      <c r="AB998" s="202"/>
    </row>
    <row r="999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  <c r="AA999" s="202"/>
      <c r="AB999" s="202"/>
    </row>
    <row r="1000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  <c r="AA1000" s="202"/>
      <c r="AB1000" s="202"/>
    </row>
  </sheetData>
  <autoFilter ref="$A$1:$AB$122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2025-05-04T18:40:55Z</dcterms:created>
  <dc:creator>NN</dc:creator>
</cp:coreProperties>
</file>